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150" windowWidth="15480" windowHeight="9150"/>
  </bookViews>
  <sheets>
    <sheet name="Total Nacional" sheetId="33" r:id="rId1"/>
    <sheet name="Amazonas" sheetId="32" r:id="rId2"/>
    <sheet name="Antioquia" sheetId="31" r:id="rId3"/>
    <sheet name="Arauca" sheetId="30" r:id="rId4"/>
    <sheet name="Atlántico" sheetId="29" r:id="rId5"/>
    <sheet name="Bogotá" sheetId="28" r:id="rId6"/>
    <sheet name="Bolivar" sheetId="27" r:id="rId7"/>
    <sheet name="Boyacá" sheetId="26" r:id="rId8"/>
    <sheet name="Caldas" sheetId="25" r:id="rId9"/>
    <sheet name="Caquetá" sheetId="24" r:id="rId10"/>
    <sheet name="Casanare" sheetId="23" r:id="rId11"/>
    <sheet name="Cauca" sheetId="22" r:id="rId12"/>
    <sheet name="Cesar" sheetId="21" r:id="rId13"/>
    <sheet name="Chocó" sheetId="20" r:id="rId14"/>
    <sheet name="Córdoba" sheetId="19" r:id="rId15"/>
    <sheet name="Cundinamarca" sheetId="18" r:id="rId16"/>
    <sheet name="Guainía" sheetId="17" r:id="rId17"/>
    <sheet name="Guajira" sheetId="16" r:id="rId18"/>
    <sheet name="Guaviare" sheetId="15" r:id="rId19"/>
    <sheet name="Huila" sheetId="14" r:id="rId20"/>
    <sheet name="Magdalena" sheetId="13" r:id="rId21"/>
    <sheet name="Meta" sheetId="12" r:id="rId22"/>
    <sheet name="Nariño" sheetId="11" r:id="rId23"/>
    <sheet name="Norte de Santander" sheetId="10" r:id="rId24"/>
    <sheet name="Putumayo" sheetId="9" r:id="rId25"/>
    <sheet name="Quindío" sheetId="8" r:id="rId26"/>
    <sheet name="Risaralda" sheetId="7" r:id="rId27"/>
    <sheet name="San Andrés" sheetId="6" r:id="rId28"/>
    <sheet name="Santander" sheetId="5" r:id="rId29"/>
    <sheet name="Sucre" sheetId="4" r:id="rId30"/>
    <sheet name="Tolima" sheetId="3" r:id="rId31"/>
    <sheet name="Valle" sheetId="2" r:id="rId32"/>
    <sheet name="Vaupés" sheetId="1" r:id="rId33"/>
    <sheet name="Vichada" sheetId="34" r:id="rId34"/>
  </sheets>
  <calcPr calcId="145621"/>
</workbook>
</file>

<file path=xl/calcChain.xml><?xml version="1.0" encoding="utf-8"?>
<calcChain xmlns="http://schemas.openxmlformats.org/spreadsheetml/2006/main">
  <c r="B13" i="32" l="1"/>
  <c r="B13" i="31"/>
  <c r="B13" i="30"/>
  <c r="B13" i="29"/>
  <c r="B13" i="28"/>
  <c r="B13" i="27"/>
  <c r="B13" i="26"/>
  <c r="B13" i="25"/>
  <c r="B13" i="24"/>
  <c r="B13" i="23"/>
  <c r="B13" i="22"/>
  <c r="B13" i="21"/>
  <c r="B13" i="20"/>
  <c r="B13" i="19"/>
  <c r="B13" i="18"/>
  <c r="B13" i="17"/>
  <c r="B13" i="16"/>
  <c r="B13" i="15"/>
  <c r="B13" i="14"/>
  <c r="B13" i="13"/>
  <c r="B13" i="12"/>
  <c r="B13" i="11"/>
  <c r="B13" i="10"/>
  <c r="B13" i="9"/>
  <c r="B13" i="8"/>
  <c r="B13" i="7"/>
  <c r="B13" i="6"/>
  <c r="B13" i="5"/>
  <c r="B13" i="4"/>
  <c r="B13" i="3"/>
  <c r="B13" i="2"/>
  <c r="B13" i="1"/>
  <c r="B13" i="34"/>
  <c r="B13" i="33"/>
  <c r="B12" i="32"/>
  <c r="B12" i="31"/>
  <c r="B12" i="30"/>
  <c r="B12" i="29"/>
  <c r="B12" i="28"/>
  <c r="B12" i="27"/>
  <c r="B12" i="26"/>
  <c r="B12" i="25"/>
  <c r="B12" i="24"/>
  <c r="B12" i="23"/>
  <c r="B12" i="22"/>
  <c r="B12" i="21"/>
  <c r="B12" i="20"/>
  <c r="B12" i="19"/>
  <c r="B12" i="18"/>
  <c r="B12" i="17"/>
  <c r="B12" i="16"/>
  <c r="B12" i="15"/>
  <c r="B12" i="14"/>
  <c r="B12" i="13"/>
  <c r="B12" i="12"/>
  <c r="B12" i="11"/>
  <c r="B12" i="10"/>
  <c r="B12" i="9"/>
  <c r="B12" i="8"/>
  <c r="B12" i="7"/>
  <c r="B12" i="6"/>
  <c r="B12" i="5"/>
  <c r="B12" i="4"/>
  <c r="B12" i="3"/>
  <c r="B12" i="2"/>
  <c r="B12" i="1"/>
  <c r="B12" i="34"/>
  <c r="B12" i="33"/>
  <c r="B11" i="32"/>
  <c r="B11" i="31"/>
  <c r="B11" i="30"/>
  <c r="B11" i="29"/>
  <c r="B11" i="28"/>
  <c r="B11" i="27"/>
  <c r="B11" i="26"/>
  <c r="B11" i="25"/>
  <c r="B11" i="24"/>
  <c r="B11" i="23"/>
  <c r="B11" i="22"/>
  <c r="B11" i="21"/>
  <c r="B11" i="20"/>
  <c r="B11" i="19"/>
  <c r="B11" i="18"/>
  <c r="B11" i="17"/>
  <c r="B11" i="16"/>
  <c r="B11" i="15"/>
  <c r="B11" i="14"/>
  <c r="B11" i="13"/>
  <c r="B11" i="12"/>
  <c r="B11" i="11"/>
  <c r="B11" i="10"/>
  <c r="B11" i="9"/>
  <c r="B11" i="8"/>
  <c r="B11" i="7"/>
  <c r="B11" i="6"/>
  <c r="B11" i="5"/>
  <c r="B11" i="4"/>
  <c r="B11" i="3"/>
  <c r="B11" i="2"/>
  <c r="B11" i="1"/>
  <c r="B11" i="34"/>
  <c r="B11" i="33"/>
  <c r="B10" i="32"/>
  <c r="B10" i="31"/>
  <c r="B10" i="30"/>
  <c r="B10" i="29"/>
  <c r="B10" i="28"/>
  <c r="B10" i="27"/>
  <c r="B10" i="26"/>
  <c r="B10" i="25"/>
  <c r="B10" i="24"/>
  <c r="B10" i="23"/>
  <c r="B10" i="22"/>
  <c r="B10" i="21"/>
  <c r="B10" i="20"/>
  <c r="B10" i="19"/>
  <c r="B10" i="18"/>
  <c r="B10" i="17"/>
  <c r="B10" i="16"/>
  <c r="B10" i="15"/>
  <c r="B10" i="14"/>
  <c r="B10" i="13"/>
  <c r="B10" i="12"/>
  <c r="B10" i="11"/>
  <c r="B10" i="10"/>
  <c r="B10" i="9"/>
  <c r="B10" i="8"/>
  <c r="B10" i="7"/>
  <c r="B10" i="6"/>
  <c r="B10" i="5"/>
  <c r="B10" i="4"/>
  <c r="B10" i="3"/>
  <c r="B10" i="2"/>
  <c r="B10" i="1"/>
  <c r="B10" i="34"/>
  <c r="B10" i="33"/>
  <c r="B9" i="32"/>
  <c r="B9" i="31"/>
  <c r="B9" i="30"/>
  <c r="B9" i="29"/>
  <c r="B9" i="28"/>
  <c r="B9" i="27"/>
  <c r="B9" i="26"/>
  <c r="B9" i="25"/>
  <c r="B9" i="24"/>
  <c r="B9" i="23"/>
  <c r="B9" i="22"/>
  <c r="B9" i="21"/>
  <c r="B9" i="20"/>
  <c r="B9" i="19"/>
  <c r="B9" i="18"/>
  <c r="B9" i="17"/>
  <c r="B9" i="16"/>
  <c r="B9" i="15"/>
  <c r="B9" i="14"/>
  <c r="B9" i="13"/>
  <c r="B9" i="12"/>
  <c r="B9" i="11"/>
  <c r="B9" i="10"/>
  <c r="B9" i="9"/>
  <c r="B9" i="8"/>
  <c r="B9" i="7"/>
  <c r="B9" i="6"/>
  <c r="B9" i="5"/>
  <c r="B9" i="4"/>
  <c r="B9" i="3"/>
  <c r="B9" i="2"/>
  <c r="B9" i="1"/>
  <c r="B9" i="34"/>
  <c r="B9" i="33"/>
  <c r="G507" i="32"/>
  <c r="G508" i="32"/>
  <c r="G509" i="32"/>
  <c r="G510" i="32"/>
  <c r="E511" i="32"/>
  <c r="F511" i="32"/>
  <c r="G511" i="32"/>
  <c r="E512" i="32"/>
  <c r="F512" i="32"/>
  <c r="G512" i="32"/>
  <c r="E513" i="32"/>
  <c r="F513" i="32"/>
  <c r="G513" i="32"/>
  <c r="E514" i="32"/>
  <c r="F514" i="32"/>
  <c r="G514" i="32"/>
  <c r="G515" i="32"/>
  <c r="G516" i="32"/>
  <c r="E517" i="32"/>
  <c r="F517" i="32"/>
  <c r="G517" i="32"/>
  <c r="G518" i="32"/>
  <c r="G519" i="32"/>
  <c r="E520" i="32"/>
  <c r="G520" i="32"/>
  <c r="G521" i="32"/>
  <c r="G522" i="32"/>
  <c r="G523" i="32"/>
  <c r="E524" i="32"/>
  <c r="G524" i="32"/>
  <c r="E525" i="32"/>
  <c r="F525" i="32"/>
  <c r="G525" i="32"/>
  <c r="G526" i="32"/>
  <c r="E527" i="32"/>
  <c r="F527" i="32"/>
  <c r="G527" i="32"/>
  <c r="E528" i="32"/>
  <c r="F528" i="32"/>
  <c r="G528" i="32"/>
  <c r="G529" i="32"/>
  <c r="G530" i="32"/>
  <c r="G507" i="31"/>
  <c r="G508" i="31"/>
  <c r="G509" i="31"/>
  <c r="G510" i="31"/>
  <c r="G511" i="31"/>
  <c r="G512" i="31"/>
  <c r="G513" i="31"/>
  <c r="G514" i="31"/>
  <c r="G515" i="31"/>
  <c r="G516" i="31"/>
  <c r="G517" i="31"/>
  <c r="G518" i="31"/>
  <c r="G519" i="31"/>
  <c r="G520" i="31"/>
  <c r="G521" i="31"/>
  <c r="G522" i="31"/>
  <c r="G523" i="31"/>
  <c r="G524" i="31"/>
  <c r="G525" i="31"/>
  <c r="G526" i="31"/>
  <c r="G527" i="31"/>
  <c r="G528" i="31"/>
  <c r="G529" i="31"/>
  <c r="G530" i="31"/>
  <c r="G507" i="30"/>
  <c r="G508" i="30"/>
  <c r="G509" i="30"/>
  <c r="G510" i="30"/>
  <c r="G511" i="30"/>
  <c r="G512" i="30"/>
  <c r="E513" i="30"/>
  <c r="G513" i="30"/>
  <c r="E514" i="30"/>
  <c r="G514" i="30"/>
  <c r="G515" i="30"/>
  <c r="E516" i="30"/>
  <c r="G516" i="30"/>
  <c r="G517" i="30"/>
  <c r="G518" i="30"/>
  <c r="G519" i="30"/>
  <c r="E520" i="30"/>
  <c r="G520" i="30"/>
  <c r="G521" i="30"/>
  <c r="G522" i="30"/>
  <c r="G523" i="30"/>
  <c r="G524" i="30"/>
  <c r="G525" i="30"/>
  <c r="G526" i="30"/>
  <c r="E527" i="30"/>
  <c r="G527" i="30"/>
  <c r="E528" i="30"/>
  <c r="F528" i="30"/>
  <c r="G528" i="30"/>
  <c r="G529" i="30"/>
  <c r="G530" i="30"/>
  <c r="G507" i="29"/>
  <c r="G508" i="29"/>
  <c r="G509" i="29"/>
  <c r="G510" i="29"/>
  <c r="G511" i="29"/>
  <c r="G512" i="29"/>
  <c r="G513" i="29"/>
  <c r="G514" i="29"/>
  <c r="G515" i="29"/>
  <c r="G516" i="29"/>
  <c r="G517" i="29"/>
  <c r="G518" i="29"/>
  <c r="G519" i="29"/>
  <c r="G520" i="29"/>
  <c r="G521" i="29"/>
  <c r="G522" i="29"/>
  <c r="G523" i="29"/>
  <c r="G524" i="29"/>
  <c r="G525" i="29"/>
  <c r="G526" i="29"/>
  <c r="G527" i="29"/>
  <c r="G528" i="29"/>
  <c r="G529" i="29"/>
  <c r="G530" i="29"/>
  <c r="G507" i="28"/>
  <c r="G508" i="28"/>
  <c r="G509" i="28"/>
  <c r="G510" i="28"/>
  <c r="G511" i="28"/>
  <c r="G512" i="28"/>
  <c r="G513" i="28"/>
  <c r="G514" i="28"/>
  <c r="G515" i="28"/>
  <c r="G516" i="28"/>
  <c r="G517" i="28"/>
  <c r="G518" i="28"/>
  <c r="G519" i="28"/>
  <c r="E520" i="28"/>
  <c r="F520" i="28"/>
  <c r="G520" i="28"/>
  <c r="G521" i="28"/>
  <c r="G522" i="28"/>
  <c r="G523" i="28"/>
  <c r="G524" i="28"/>
  <c r="G525" i="28"/>
  <c r="G526" i="28"/>
  <c r="G527" i="28"/>
  <c r="G528" i="28"/>
  <c r="G529" i="28"/>
  <c r="G530" i="28"/>
  <c r="G507" i="27"/>
  <c r="G508" i="27"/>
  <c r="G509" i="27"/>
  <c r="G510" i="27"/>
  <c r="G511" i="27"/>
  <c r="G512" i="27"/>
  <c r="G513" i="27"/>
  <c r="G514" i="27"/>
  <c r="G515" i="27"/>
  <c r="E516" i="27"/>
  <c r="G516" i="27"/>
  <c r="G517" i="27"/>
  <c r="G518" i="27"/>
  <c r="G519" i="27"/>
  <c r="E520" i="27"/>
  <c r="F520" i="27"/>
  <c r="G520" i="27"/>
  <c r="G521" i="27"/>
  <c r="G522" i="27"/>
  <c r="G523" i="27"/>
  <c r="G524" i="27"/>
  <c r="G525" i="27"/>
  <c r="G526" i="27"/>
  <c r="G527" i="27"/>
  <c r="E528" i="27"/>
  <c r="F528" i="27"/>
  <c r="G528" i="27"/>
  <c r="G529" i="27"/>
  <c r="G530" i="27"/>
  <c r="G507" i="26"/>
  <c r="G508" i="26"/>
  <c r="G509" i="26"/>
  <c r="G510" i="26"/>
  <c r="G511" i="26"/>
  <c r="G512" i="26"/>
  <c r="G513" i="26"/>
  <c r="G514" i="26"/>
  <c r="G515" i="26"/>
  <c r="G516" i="26"/>
  <c r="G517" i="26"/>
  <c r="G518" i="26"/>
  <c r="G519" i="26"/>
  <c r="G520" i="26"/>
  <c r="G521" i="26"/>
  <c r="G522" i="26"/>
  <c r="G523" i="26"/>
  <c r="G524" i="26"/>
  <c r="G525" i="26"/>
  <c r="G526" i="26"/>
  <c r="G527" i="26"/>
  <c r="E528" i="26"/>
  <c r="F528" i="26"/>
  <c r="G528" i="26"/>
  <c r="G529" i="26"/>
  <c r="G530" i="26"/>
  <c r="G507" i="25"/>
  <c r="G508" i="25"/>
  <c r="G509" i="25"/>
  <c r="G510" i="25"/>
  <c r="E511" i="25"/>
  <c r="F511" i="25"/>
  <c r="G511" i="25"/>
  <c r="G512" i="25"/>
  <c r="G513" i="25"/>
  <c r="G514" i="25"/>
  <c r="G515" i="25"/>
  <c r="G516" i="25"/>
  <c r="G517" i="25"/>
  <c r="G518" i="25"/>
  <c r="G519" i="25"/>
  <c r="E520" i="25"/>
  <c r="F520" i="25"/>
  <c r="G520" i="25"/>
  <c r="G521" i="25"/>
  <c r="G522" i="25"/>
  <c r="G523" i="25"/>
  <c r="G524" i="25"/>
  <c r="G525" i="25"/>
  <c r="G526" i="25"/>
  <c r="G527" i="25"/>
  <c r="G528" i="25"/>
  <c r="G529" i="25"/>
  <c r="G530" i="25"/>
  <c r="G507" i="24"/>
  <c r="G508" i="24"/>
  <c r="G509" i="24"/>
  <c r="G510" i="24"/>
  <c r="E511" i="24"/>
  <c r="F511" i="24"/>
  <c r="G511" i="24"/>
  <c r="G512" i="24"/>
  <c r="E513" i="24"/>
  <c r="F513" i="24"/>
  <c r="G513" i="24"/>
  <c r="F514" i="24"/>
  <c r="G514" i="24"/>
  <c r="G515" i="24"/>
  <c r="G516" i="24"/>
  <c r="G517" i="24"/>
  <c r="G518" i="24"/>
  <c r="G519" i="24"/>
  <c r="G520" i="24"/>
  <c r="G521" i="24"/>
  <c r="G522" i="24"/>
  <c r="G523" i="24"/>
  <c r="F524" i="24"/>
  <c r="G524" i="24"/>
  <c r="G525" i="24"/>
  <c r="E526" i="24"/>
  <c r="G526" i="24"/>
  <c r="E527" i="24"/>
  <c r="F527" i="24"/>
  <c r="G527" i="24"/>
  <c r="E528" i="24"/>
  <c r="F528" i="24"/>
  <c r="G528" i="24"/>
  <c r="G529" i="24"/>
  <c r="G530" i="24"/>
  <c r="G507" i="23"/>
  <c r="G508" i="23"/>
  <c r="G509" i="23"/>
  <c r="G510" i="23"/>
  <c r="E511" i="23"/>
  <c r="F511" i="23"/>
  <c r="G511" i="23"/>
  <c r="G512" i="23"/>
  <c r="F513" i="23"/>
  <c r="G513" i="23"/>
  <c r="G514" i="23"/>
  <c r="G515" i="23"/>
  <c r="E516" i="23"/>
  <c r="G516" i="23"/>
  <c r="G517" i="23"/>
  <c r="G518" i="23"/>
  <c r="G519" i="23"/>
  <c r="E520" i="23"/>
  <c r="F520" i="23"/>
  <c r="G520" i="23"/>
  <c r="G521" i="23"/>
  <c r="G522" i="23"/>
  <c r="G523" i="23"/>
  <c r="G524" i="23"/>
  <c r="E525" i="23"/>
  <c r="F525" i="23"/>
  <c r="G525" i="23"/>
  <c r="G526" i="23"/>
  <c r="E527" i="23"/>
  <c r="G527" i="23"/>
  <c r="E528" i="23"/>
  <c r="F528" i="23"/>
  <c r="G528" i="23"/>
  <c r="G529" i="23"/>
  <c r="G530" i="23"/>
  <c r="G507" i="22"/>
  <c r="G508" i="22"/>
  <c r="G509" i="22"/>
  <c r="G510" i="22"/>
  <c r="G511" i="22"/>
  <c r="G512" i="22"/>
  <c r="E513" i="22"/>
  <c r="F513" i="22"/>
  <c r="G513" i="22"/>
  <c r="G514" i="22"/>
  <c r="G515" i="22"/>
  <c r="E516" i="22"/>
  <c r="G516" i="22"/>
  <c r="G517" i="22"/>
  <c r="G518" i="22"/>
  <c r="G519" i="22"/>
  <c r="E520" i="22"/>
  <c r="F520" i="22"/>
  <c r="G520" i="22"/>
  <c r="G521" i="22"/>
  <c r="G522" i="22"/>
  <c r="G523" i="22"/>
  <c r="G524" i="22"/>
  <c r="F525" i="22"/>
  <c r="G525" i="22"/>
  <c r="G526" i="22"/>
  <c r="G527" i="22"/>
  <c r="E528" i="22"/>
  <c r="F528" i="22"/>
  <c r="G528" i="22"/>
  <c r="G529" i="22"/>
  <c r="G530" i="22"/>
  <c r="G507" i="21"/>
  <c r="G508" i="21"/>
  <c r="G509" i="21"/>
  <c r="G510" i="21"/>
  <c r="E511" i="21"/>
  <c r="F511" i="21"/>
  <c r="G511" i="21"/>
  <c r="G512" i="21"/>
  <c r="E513" i="21"/>
  <c r="F513" i="21"/>
  <c r="G513" i="21"/>
  <c r="G514" i="21"/>
  <c r="G515" i="21"/>
  <c r="E516" i="21"/>
  <c r="G516" i="21"/>
  <c r="G517" i="21"/>
  <c r="G518" i="21"/>
  <c r="G519" i="21"/>
  <c r="G520" i="21"/>
  <c r="G521" i="21"/>
  <c r="G522" i="21"/>
  <c r="G523" i="21"/>
  <c r="G524" i="21"/>
  <c r="E525" i="21"/>
  <c r="F525" i="21"/>
  <c r="G525" i="21"/>
  <c r="G526" i="21"/>
  <c r="E527" i="21"/>
  <c r="F527" i="21"/>
  <c r="G527" i="21"/>
  <c r="E528" i="21"/>
  <c r="F528" i="21"/>
  <c r="G528" i="21"/>
  <c r="G529" i="21"/>
  <c r="G530" i="21"/>
  <c r="G507" i="20"/>
  <c r="G508" i="20"/>
  <c r="G509" i="20"/>
  <c r="G510" i="20"/>
  <c r="E511" i="20"/>
  <c r="G511" i="20"/>
  <c r="E512" i="20"/>
  <c r="F512" i="20"/>
  <c r="G512" i="20"/>
  <c r="E513" i="20"/>
  <c r="F513" i="20"/>
  <c r="G513" i="20"/>
  <c r="F514" i="20"/>
  <c r="G514" i="20"/>
  <c r="G515" i="20"/>
  <c r="G516" i="20"/>
  <c r="E517" i="20"/>
  <c r="F517" i="20"/>
  <c r="G517" i="20"/>
  <c r="E518" i="20"/>
  <c r="F518" i="20"/>
  <c r="G518" i="20"/>
  <c r="E519" i="20"/>
  <c r="F519" i="20"/>
  <c r="G519" i="20"/>
  <c r="F520" i="20"/>
  <c r="G520" i="20"/>
  <c r="G521" i="20"/>
  <c r="G522" i="20"/>
  <c r="G523" i="20"/>
  <c r="G524" i="20"/>
  <c r="E525" i="20"/>
  <c r="F525" i="20"/>
  <c r="G525" i="20"/>
  <c r="E526" i="20"/>
  <c r="F526" i="20"/>
  <c r="G526" i="20"/>
  <c r="E527" i="20"/>
  <c r="F527" i="20"/>
  <c r="G527" i="20"/>
  <c r="E528" i="20"/>
  <c r="F528" i="20"/>
  <c r="G528" i="20"/>
  <c r="G529" i="20"/>
  <c r="G530" i="20"/>
  <c r="G507" i="19"/>
  <c r="G508" i="19"/>
  <c r="G509" i="19"/>
  <c r="G510" i="19"/>
  <c r="E511" i="19"/>
  <c r="F511" i="19"/>
  <c r="G511" i="19"/>
  <c r="G512" i="19"/>
  <c r="F513" i="19"/>
  <c r="G513" i="19"/>
  <c r="G514" i="19"/>
  <c r="G515" i="19"/>
  <c r="G516" i="19"/>
  <c r="G517" i="19"/>
  <c r="G518" i="19"/>
  <c r="G519" i="19"/>
  <c r="G520" i="19"/>
  <c r="G521" i="19"/>
  <c r="G522" i="19"/>
  <c r="G523" i="19"/>
  <c r="G524" i="19"/>
  <c r="E525" i="19"/>
  <c r="G525" i="19"/>
  <c r="G526" i="19"/>
  <c r="F527" i="19"/>
  <c r="G527" i="19"/>
  <c r="E528" i="19"/>
  <c r="F528" i="19"/>
  <c r="G528" i="19"/>
  <c r="G529" i="19"/>
  <c r="G530" i="19"/>
  <c r="G507" i="18"/>
  <c r="G508" i="18"/>
  <c r="G509" i="18"/>
  <c r="G510" i="18"/>
  <c r="G511" i="18"/>
  <c r="G512" i="18"/>
  <c r="G513" i="18"/>
  <c r="G514" i="18"/>
  <c r="G515" i="18"/>
  <c r="G516" i="18"/>
  <c r="G517" i="18"/>
  <c r="G518" i="18"/>
  <c r="G519" i="18"/>
  <c r="F520" i="18"/>
  <c r="G520" i="18"/>
  <c r="G521" i="18"/>
  <c r="G522" i="18"/>
  <c r="G523" i="18"/>
  <c r="G524" i="18"/>
  <c r="G525" i="18"/>
  <c r="G526" i="18"/>
  <c r="G527" i="18"/>
  <c r="G528" i="18"/>
  <c r="G529" i="18"/>
  <c r="G530" i="18"/>
  <c r="G507" i="17"/>
  <c r="G508" i="17"/>
  <c r="G509" i="17"/>
  <c r="E510" i="17"/>
  <c r="F510" i="17"/>
  <c r="G510" i="17"/>
  <c r="E511" i="17"/>
  <c r="F511" i="17"/>
  <c r="G511" i="17"/>
  <c r="E512" i="17"/>
  <c r="F512" i="17"/>
  <c r="G512" i="17"/>
  <c r="E513" i="17"/>
  <c r="F513" i="17"/>
  <c r="G513" i="17"/>
  <c r="E514" i="17"/>
  <c r="F514" i="17"/>
  <c r="G514" i="17"/>
  <c r="G515" i="17"/>
  <c r="E516" i="17"/>
  <c r="F516" i="17"/>
  <c r="G516" i="17"/>
  <c r="E517" i="17"/>
  <c r="F517" i="17"/>
  <c r="G517" i="17"/>
  <c r="E518" i="17"/>
  <c r="G518" i="17"/>
  <c r="E519" i="17"/>
  <c r="F519" i="17"/>
  <c r="G519" i="17"/>
  <c r="E520" i="17"/>
  <c r="F520" i="17"/>
  <c r="G520" i="17"/>
  <c r="G521" i="17"/>
  <c r="G522" i="17"/>
  <c r="E523" i="17"/>
  <c r="G523" i="17"/>
  <c r="E524" i="17"/>
  <c r="F524" i="17"/>
  <c r="G524" i="17"/>
  <c r="E525" i="17"/>
  <c r="F525" i="17"/>
  <c r="G525" i="17"/>
  <c r="E526" i="17"/>
  <c r="F526" i="17"/>
  <c r="G526" i="17"/>
  <c r="E527" i="17"/>
  <c r="F527" i="17"/>
  <c r="G527" i="17"/>
  <c r="F528" i="17"/>
  <c r="G528" i="17"/>
  <c r="G529" i="17"/>
  <c r="G530" i="17"/>
  <c r="G507" i="16"/>
  <c r="G508" i="16"/>
  <c r="G509" i="16"/>
  <c r="G510" i="16"/>
  <c r="E511" i="16"/>
  <c r="F511" i="16"/>
  <c r="G511" i="16"/>
  <c r="G512" i="16"/>
  <c r="G513" i="16"/>
  <c r="F514" i="16"/>
  <c r="G514" i="16"/>
  <c r="G515" i="16"/>
  <c r="E516" i="16"/>
  <c r="F516" i="16"/>
  <c r="G516" i="16"/>
  <c r="G517" i="16"/>
  <c r="G518" i="16"/>
  <c r="E519" i="16"/>
  <c r="F519" i="16"/>
  <c r="G519" i="16"/>
  <c r="E520" i="16"/>
  <c r="F520" i="16"/>
  <c r="G520" i="16"/>
  <c r="G521" i="16"/>
  <c r="G522" i="16"/>
  <c r="G523" i="16"/>
  <c r="G524" i="16"/>
  <c r="E525" i="16"/>
  <c r="F525" i="16"/>
  <c r="G525" i="16"/>
  <c r="G526" i="16"/>
  <c r="G527" i="16"/>
  <c r="E528" i="16"/>
  <c r="F528" i="16"/>
  <c r="G528" i="16"/>
  <c r="G529" i="16"/>
  <c r="G530" i="16"/>
  <c r="G507" i="15"/>
  <c r="G508" i="15"/>
  <c r="G509" i="15"/>
  <c r="E510" i="15"/>
  <c r="F510" i="15"/>
  <c r="G510" i="15"/>
  <c r="E511" i="15"/>
  <c r="F511" i="15"/>
  <c r="G511" i="15"/>
  <c r="E512" i="15"/>
  <c r="F512" i="15"/>
  <c r="G512" i="15"/>
  <c r="E513" i="15"/>
  <c r="F513" i="15"/>
  <c r="G513" i="15"/>
  <c r="E514" i="15"/>
  <c r="F514" i="15"/>
  <c r="G514" i="15"/>
  <c r="E515" i="15"/>
  <c r="F515" i="15"/>
  <c r="G515" i="15"/>
  <c r="E516" i="15"/>
  <c r="F516" i="15"/>
  <c r="G516" i="15"/>
  <c r="E517" i="15"/>
  <c r="F517" i="15"/>
  <c r="G517" i="15"/>
  <c r="E518" i="15"/>
  <c r="F518" i="15"/>
  <c r="G518" i="15"/>
  <c r="E519" i="15"/>
  <c r="F519" i="15"/>
  <c r="G519" i="15"/>
  <c r="E520" i="15"/>
  <c r="F520" i="15"/>
  <c r="G520" i="15"/>
  <c r="G521" i="15"/>
  <c r="E522" i="15"/>
  <c r="F522" i="15"/>
  <c r="G522" i="15"/>
  <c r="E523" i="15"/>
  <c r="G523" i="15"/>
  <c r="F524" i="15"/>
  <c r="G524" i="15"/>
  <c r="E525" i="15"/>
  <c r="F525" i="15"/>
  <c r="G525" i="15"/>
  <c r="E526" i="15"/>
  <c r="F526" i="15"/>
  <c r="G526" i="15"/>
  <c r="E527" i="15"/>
  <c r="F527" i="15"/>
  <c r="G527" i="15"/>
  <c r="E528" i="15"/>
  <c r="F528" i="15"/>
  <c r="G528" i="15"/>
  <c r="G529" i="15"/>
  <c r="G530" i="15"/>
  <c r="G507" i="14"/>
  <c r="G508" i="14"/>
  <c r="G509" i="14"/>
  <c r="G510" i="14"/>
  <c r="E511" i="14"/>
  <c r="G511" i="14"/>
  <c r="G512" i="14"/>
  <c r="G513" i="14"/>
  <c r="G514" i="14"/>
  <c r="G515" i="14"/>
  <c r="G516" i="14"/>
  <c r="G517" i="14"/>
  <c r="G518" i="14"/>
  <c r="G519" i="14"/>
  <c r="G520" i="14"/>
  <c r="G521" i="14"/>
  <c r="G522" i="14"/>
  <c r="G523" i="14"/>
  <c r="G524" i="14"/>
  <c r="G525" i="14"/>
  <c r="G526" i="14"/>
  <c r="G527" i="14"/>
  <c r="E528" i="14"/>
  <c r="F528" i="14"/>
  <c r="G528" i="14"/>
  <c r="G529" i="14"/>
  <c r="G530" i="14"/>
  <c r="G507" i="13"/>
  <c r="G508" i="13"/>
  <c r="G509" i="13"/>
  <c r="G510" i="13"/>
  <c r="E511" i="13"/>
  <c r="F511" i="13"/>
  <c r="G511" i="13"/>
  <c r="G512" i="13"/>
  <c r="G513" i="13"/>
  <c r="G514" i="13"/>
  <c r="G515" i="13"/>
  <c r="G516" i="13"/>
  <c r="G517" i="13"/>
  <c r="G518" i="13"/>
  <c r="G519" i="13"/>
  <c r="G520" i="13"/>
  <c r="G521" i="13"/>
  <c r="G522" i="13"/>
  <c r="G523" i="13"/>
  <c r="G524" i="13"/>
  <c r="G525" i="13"/>
  <c r="G526" i="13"/>
  <c r="G527" i="13"/>
  <c r="E528" i="13"/>
  <c r="G528" i="13"/>
  <c r="G529" i="13"/>
  <c r="G530" i="13"/>
  <c r="G507" i="12"/>
  <c r="G508" i="12"/>
  <c r="G509" i="12"/>
  <c r="G510" i="12"/>
  <c r="G511" i="12"/>
  <c r="G512" i="12"/>
  <c r="G513" i="12"/>
  <c r="G514" i="12"/>
  <c r="G515" i="12"/>
  <c r="E516" i="12"/>
  <c r="G516" i="12"/>
  <c r="G517" i="12"/>
  <c r="G518" i="12"/>
  <c r="G519" i="12"/>
  <c r="F520" i="12"/>
  <c r="G520" i="12"/>
  <c r="G521" i="12"/>
  <c r="G522" i="12"/>
  <c r="G523" i="12"/>
  <c r="G524" i="12"/>
  <c r="E525" i="12"/>
  <c r="G525" i="12"/>
  <c r="G526" i="12"/>
  <c r="G527" i="12"/>
  <c r="E528" i="12"/>
  <c r="F528" i="12"/>
  <c r="G528" i="12"/>
  <c r="G529" i="12"/>
  <c r="G530" i="12"/>
  <c r="G507" i="11"/>
  <c r="G508" i="11"/>
  <c r="G509" i="11"/>
  <c r="G510" i="11"/>
  <c r="E511" i="11"/>
  <c r="F511" i="11"/>
  <c r="G511" i="11"/>
  <c r="G512" i="11"/>
  <c r="G513" i="11"/>
  <c r="G514" i="11"/>
  <c r="G515" i="11"/>
  <c r="E516" i="11"/>
  <c r="G516" i="11"/>
  <c r="G517" i="11"/>
  <c r="G518" i="11"/>
  <c r="G519" i="11"/>
  <c r="G520" i="11"/>
  <c r="G521" i="11"/>
  <c r="G522" i="11"/>
  <c r="G523" i="11"/>
  <c r="G524" i="11"/>
  <c r="G525" i="11"/>
  <c r="G526" i="11"/>
  <c r="E527" i="11"/>
  <c r="F527" i="11"/>
  <c r="G527" i="11"/>
  <c r="G528" i="11"/>
  <c r="G529" i="11"/>
  <c r="G530" i="11"/>
  <c r="G507" i="10"/>
  <c r="G508" i="10"/>
  <c r="G509" i="10"/>
  <c r="G510" i="10"/>
  <c r="G511" i="10"/>
  <c r="G512" i="10"/>
  <c r="G513" i="10"/>
  <c r="G514" i="10"/>
  <c r="G515" i="10"/>
  <c r="G516" i="10"/>
  <c r="G517" i="10"/>
  <c r="G518" i="10"/>
  <c r="G519" i="10"/>
  <c r="E520" i="10"/>
  <c r="F520" i="10"/>
  <c r="G520" i="10"/>
  <c r="G521" i="10"/>
  <c r="G522" i="10"/>
  <c r="G523" i="10"/>
  <c r="G524" i="10"/>
  <c r="G525" i="10"/>
  <c r="G526" i="10"/>
  <c r="G527" i="10"/>
  <c r="G528" i="10"/>
  <c r="G529" i="10"/>
  <c r="G530" i="10"/>
  <c r="G507" i="9"/>
  <c r="G508" i="9"/>
  <c r="G509" i="9"/>
  <c r="G510" i="9"/>
  <c r="G511" i="9"/>
  <c r="E512" i="9"/>
  <c r="F512" i="9"/>
  <c r="G512" i="9"/>
  <c r="E513" i="9"/>
  <c r="G513" i="9"/>
  <c r="G514" i="9"/>
  <c r="E515" i="9"/>
  <c r="F515" i="9"/>
  <c r="G515" i="9"/>
  <c r="E516" i="9"/>
  <c r="F516" i="9"/>
  <c r="G516" i="9"/>
  <c r="G517" i="9"/>
  <c r="E518" i="9"/>
  <c r="F518" i="9"/>
  <c r="G518" i="9"/>
  <c r="G519" i="9"/>
  <c r="E520" i="9"/>
  <c r="F520" i="9"/>
  <c r="G520" i="9"/>
  <c r="G521" i="9"/>
  <c r="G522" i="9"/>
  <c r="E523" i="9"/>
  <c r="F523" i="9"/>
  <c r="G523" i="9"/>
  <c r="E524" i="9"/>
  <c r="F524" i="9"/>
  <c r="G524" i="9"/>
  <c r="E525" i="9"/>
  <c r="F525" i="9"/>
  <c r="G525" i="9"/>
  <c r="G526" i="9"/>
  <c r="E527" i="9"/>
  <c r="F527" i="9"/>
  <c r="G527" i="9"/>
  <c r="E528" i="9"/>
  <c r="F528" i="9"/>
  <c r="G528" i="9"/>
  <c r="F529" i="9"/>
  <c r="G529" i="9"/>
  <c r="G530" i="9"/>
  <c r="G507" i="8"/>
  <c r="G508" i="8"/>
  <c r="G509" i="8"/>
  <c r="G510" i="8"/>
  <c r="E511" i="8"/>
  <c r="G511" i="8"/>
  <c r="G512" i="8"/>
  <c r="G513" i="8"/>
  <c r="G514" i="8"/>
  <c r="G515" i="8"/>
  <c r="G516" i="8"/>
  <c r="G517" i="8"/>
  <c r="G518" i="8"/>
  <c r="G519" i="8"/>
  <c r="G520" i="8"/>
  <c r="G521" i="8"/>
  <c r="G522" i="8"/>
  <c r="G523" i="8"/>
  <c r="G524" i="8"/>
  <c r="E525" i="8"/>
  <c r="G525" i="8"/>
  <c r="G526" i="8"/>
  <c r="G527" i="8"/>
  <c r="E528" i="8"/>
  <c r="F528" i="8"/>
  <c r="G528" i="8"/>
  <c r="G529" i="8"/>
  <c r="G530" i="8"/>
  <c r="G507" i="7"/>
  <c r="G508" i="7"/>
  <c r="G509" i="7"/>
  <c r="G510" i="7"/>
  <c r="E511" i="7"/>
  <c r="F511" i="7"/>
  <c r="G511" i="7"/>
  <c r="G512" i="7"/>
  <c r="G513" i="7"/>
  <c r="G514" i="7"/>
  <c r="G515" i="7"/>
  <c r="G516" i="7"/>
  <c r="G517" i="7"/>
  <c r="G518" i="7"/>
  <c r="G519" i="7"/>
  <c r="G520" i="7"/>
  <c r="G521" i="7"/>
  <c r="G522" i="7"/>
  <c r="G523" i="7"/>
  <c r="G524" i="7"/>
  <c r="G525" i="7"/>
  <c r="G526" i="7"/>
  <c r="G527" i="7"/>
  <c r="F528" i="7"/>
  <c r="G528" i="7"/>
  <c r="G529" i="7"/>
  <c r="G530" i="7"/>
  <c r="G507" i="6"/>
  <c r="G508" i="6"/>
  <c r="G509" i="6"/>
  <c r="G510" i="6"/>
  <c r="E511" i="6"/>
  <c r="F511" i="6"/>
  <c r="G511" i="6"/>
  <c r="G512" i="6"/>
  <c r="G513" i="6"/>
  <c r="G514" i="6"/>
  <c r="G515" i="6"/>
  <c r="E516" i="6"/>
  <c r="F516" i="6"/>
  <c r="G516" i="6"/>
  <c r="G517" i="6"/>
  <c r="E518" i="6"/>
  <c r="F518" i="6"/>
  <c r="G518" i="6"/>
  <c r="G519" i="6"/>
  <c r="E520" i="6"/>
  <c r="F520" i="6"/>
  <c r="G520" i="6"/>
  <c r="G521" i="6"/>
  <c r="G522" i="6"/>
  <c r="E523" i="6"/>
  <c r="G523" i="6"/>
  <c r="F524" i="6"/>
  <c r="G524" i="6"/>
  <c r="E525" i="6"/>
  <c r="F525" i="6"/>
  <c r="G525" i="6"/>
  <c r="G526" i="6"/>
  <c r="E527" i="6"/>
  <c r="F527" i="6"/>
  <c r="G527" i="6"/>
  <c r="E528" i="6"/>
  <c r="F528" i="6"/>
  <c r="G528" i="6"/>
  <c r="G529" i="6"/>
  <c r="G530" i="6"/>
  <c r="G507" i="5"/>
  <c r="G508" i="5"/>
  <c r="G509" i="5"/>
  <c r="G510" i="5"/>
  <c r="G511" i="5"/>
  <c r="G512" i="5"/>
  <c r="G513" i="5"/>
  <c r="G514" i="5"/>
  <c r="G515" i="5"/>
  <c r="G516" i="5"/>
  <c r="G517" i="5"/>
  <c r="G518" i="5"/>
  <c r="G519" i="5"/>
  <c r="G520" i="5"/>
  <c r="G521" i="5"/>
  <c r="G522" i="5"/>
  <c r="G523" i="5"/>
  <c r="G524" i="5"/>
  <c r="G525" i="5"/>
  <c r="G526" i="5"/>
  <c r="G527" i="5"/>
  <c r="G528" i="5"/>
  <c r="G529" i="5"/>
  <c r="G530" i="5"/>
  <c r="G507" i="4"/>
  <c r="G508" i="4"/>
  <c r="G509" i="4"/>
  <c r="G510" i="4"/>
  <c r="E511" i="4"/>
  <c r="F511" i="4"/>
  <c r="G511" i="4"/>
  <c r="G512" i="4"/>
  <c r="E513" i="4"/>
  <c r="F513" i="4"/>
  <c r="G513" i="4"/>
  <c r="G514" i="4"/>
  <c r="G515" i="4"/>
  <c r="E516" i="4"/>
  <c r="G516" i="4"/>
  <c r="E517" i="4"/>
  <c r="G517" i="4"/>
  <c r="G518" i="4"/>
  <c r="G519" i="4"/>
  <c r="G520" i="4"/>
  <c r="G521" i="4"/>
  <c r="G522" i="4"/>
  <c r="G523" i="4"/>
  <c r="G524" i="4"/>
  <c r="E525" i="4"/>
  <c r="G525" i="4"/>
  <c r="E526" i="4"/>
  <c r="G526" i="4"/>
  <c r="E527" i="4"/>
  <c r="F527" i="4"/>
  <c r="G527" i="4"/>
  <c r="E528" i="4"/>
  <c r="F528" i="4"/>
  <c r="G528" i="4"/>
  <c r="G529" i="4"/>
  <c r="E530" i="4"/>
  <c r="G530" i="4"/>
  <c r="G507" i="3"/>
  <c r="G508" i="3"/>
  <c r="G509" i="3"/>
  <c r="G510" i="3"/>
  <c r="E511" i="3"/>
  <c r="G511" i="3"/>
  <c r="G512" i="3"/>
  <c r="E513" i="3"/>
  <c r="G513" i="3"/>
  <c r="G514" i="3"/>
  <c r="G515" i="3"/>
  <c r="E516" i="3"/>
  <c r="G516" i="3"/>
  <c r="H516" i="3" s="1"/>
  <c r="G517" i="3"/>
  <c r="G518" i="3"/>
  <c r="G519" i="3"/>
  <c r="G520" i="3"/>
  <c r="G521" i="3"/>
  <c r="G522" i="3"/>
  <c r="G523" i="3"/>
  <c r="G524" i="3"/>
  <c r="E525" i="3"/>
  <c r="G525" i="3"/>
  <c r="G526" i="3"/>
  <c r="G527" i="3"/>
  <c r="E528" i="3"/>
  <c r="G528" i="3"/>
  <c r="G529" i="3"/>
  <c r="G530" i="3"/>
  <c r="G507" i="2"/>
  <c r="G508" i="2"/>
  <c r="G509" i="2"/>
  <c r="G510" i="2"/>
  <c r="G511" i="2"/>
  <c r="G512" i="2"/>
  <c r="G513" i="2"/>
  <c r="G514" i="2"/>
  <c r="G515" i="2"/>
  <c r="G516" i="2"/>
  <c r="G517" i="2"/>
  <c r="G518" i="2"/>
  <c r="G519" i="2"/>
  <c r="G520" i="2"/>
  <c r="G521" i="2"/>
  <c r="G522" i="2"/>
  <c r="G523" i="2"/>
  <c r="G524" i="2"/>
  <c r="G525" i="2"/>
  <c r="G526" i="2"/>
  <c r="G527" i="2"/>
  <c r="G528" i="2"/>
  <c r="G529" i="2"/>
  <c r="G530" i="2"/>
  <c r="G507" i="1"/>
  <c r="G508" i="1"/>
  <c r="G509" i="1"/>
  <c r="E510" i="1"/>
  <c r="F510" i="1"/>
  <c r="G510" i="1"/>
  <c r="E511" i="1"/>
  <c r="F511" i="1"/>
  <c r="G511" i="1"/>
  <c r="E512" i="1"/>
  <c r="F512" i="1"/>
  <c r="G512" i="1"/>
  <c r="E513" i="1"/>
  <c r="F513" i="1"/>
  <c r="G513" i="1"/>
  <c r="E514" i="1"/>
  <c r="F514" i="1"/>
  <c r="G514" i="1"/>
  <c r="E515" i="1"/>
  <c r="F515" i="1"/>
  <c r="G515" i="1"/>
  <c r="E516" i="1"/>
  <c r="F516" i="1"/>
  <c r="G516" i="1"/>
  <c r="E517" i="1"/>
  <c r="F517" i="1"/>
  <c r="G517" i="1"/>
  <c r="E518" i="1"/>
  <c r="F518" i="1"/>
  <c r="G518" i="1"/>
  <c r="E519" i="1"/>
  <c r="F519" i="1"/>
  <c r="G519" i="1"/>
  <c r="E520" i="1"/>
  <c r="F520" i="1"/>
  <c r="G520" i="1"/>
  <c r="G521" i="1"/>
  <c r="E522" i="1"/>
  <c r="F522" i="1"/>
  <c r="G522" i="1"/>
  <c r="E523" i="1"/>
  <c r="F523" i="1"/>
  <c r="G523" i="1"/>
  <c r="E524" i="1"/>
  <c r="F524" i="1"/>
  <c r="G524" i="1"/>
  <c r="E525" i="1"/>
  <c r="F525" i="1"/>
  <c r="G525" i="1"/>
  <c r="E526" i="1"/>
  <c r="F526" i="1"/>
  <c r="G526" i="1"/>
  <c r="E527" i="1"/>
  <c r="F527" i="1"/>
  <c r="G527" i="1"/>
  <c r="E528" i="1"/>
  <c r="F528" i="1"/>
  <c r="G528" i="1"/>
  <c r="E529" i="1"/>
  <c r="F529" i="1"/>
  <c r="G529" i="1"/>
  <c r="E530" i="1"/>
  <c r="F530" i="1"/>
  <c r="G530" i="1"/>
  <c r="G507" i="34"/>
  <c r="G508" i="34"/>
  <c r="G509" i="34"/>
  <c r="E510" i="34"/>
  <c r="F510" i="34"/>
  <c r="G510" i="34"/>
  <c r="E511" i="34"/>
  <c r="F511" i="34"/>
  <c r="G511" i="34"/>
  <c r="E512" i="34"/>
  <c r="F512" i="34"/>
  <c r="G512" i="34"/>
  <c r="G513" i="34"/>
  <c r="E514" i="34"/>
  <c r="F514" i="34"/>
  <c r="G514" i="34"/>
  <c r="E515" i="34"/>
  <c r="F515" i="34"/>
  <c r="G515" i="34"/>
  <c r="E516" i="34"/>
  <c r="F516" i="34"/>
  <c r="G516" i="34"/>
  <c r="E517" i="34"/>
  <c r="F517" i="34"/>
  <c r="G517" i="34"/>
  <c r="E518" i="34"/>
  <c r="F518" i="34"/>
  <c r="G518" i="34"/>
  <c r="E519" i="34"/>
  <c r="F519" i="34"/>
  <c r="G519" i="34"/>
  <c r="E520" i="34"/>
  <c r="F520" i="34"/>
  <c r="G520" i="34"/>
  <c r="G521" i="34"/>
  <c r="G522" i="34"/>
  <c r="E523" i="34"/>
  <c r="F523" i="34"/>
  <c r="G523" i="34"/>
  <c r="E524" i="34"/>
  <c r="F524" i="34"/>
  <c r="G524" i="34"/>
  <c r="E525" i="34"/>
  <c r="F525" i="34"/>
  <c r="G525" i="34"/>
  <c r="E526" i="34"/>
  <c r="G526" i="34"/>
  <c r="E527" i="34"/>
  <c r="F527" i="34"/>
  <c r="G527" i="34"/>
  <c r="E528" i="34"/>
  <c r="F528" i="34"/>
  <c r="G528" i="34"/>
  <c r="G529" i="34"/>
  <c r="E530" i="34"/>
  <c r="F530" i="34"/>
  <c r="G530" i="34"/>
  <c r="G507" i="33"/>
  <c r="G508" i="33"/>
  <c r="G509" i="33"/>
  <c r="G510" i="33"/>
  <c r="G511" i="33"/>
  <c r="G512" i="33"/>
  <c r="G513" i="33"/>
  <c r="G514" i="33"/>
  <c r="G515" i="33"/>
  <c r="G516" i="33"/>
  <c r="G517" i="33"/>
  <c r="G518" i="33"/>
  <c r="G519" i="33"/>
  <c r="G520" i="33"/>
  <c r="G521" i="33"/>
  <c r="G522" i="33"/>
  <c r="G523" i="33"/>
  <c r="G524" i="33"/>
  <c r="G525" i="33"/>
  <c r="G526" i="33"/>
  <c r="G527" i="33"/>
  <c r="G528" i="33"/>
  <c r="G529" i="33"/>
  <c r="G530" i="33"/>
  <c r="F506" i="32"/>
  <c r="F506" i="30"/>
  <c r="F506" i="17"/>
  <c r="F506" i="15"/>
  <c r="F506" i="4"/>
  <c r="F506" i="34"/>
  <c r="E506" i="32"/>
  <c r="E506" i="30"/>
  <c r="E506" i="17"/>
  <c r="E506" i="6"/>
  <c r="E506" i="4"/>
  <c r="E506" i="34"/>
  <c r="D505" i="32"/>
  <c r="F515" i="32" s="1"/>
  <c r="C505" i="32"/>
  <c r="E507" i="32" s="1"/>
  <c r="D505" i="31"/>
  <c r="F511" i="31" s="1"/>
  <c r="C505" i="31"/>
  <c r="E516" i="31" s="1"/>
  <c r="D505" i="30"/>
  <c r="F530" i="30" s="1"/>
  <c r="C505" i="30"/>
  <c r="E522" i="30" s="1"/>
  <c r="H522" i="30" s="1"/>
  <c r="D505" i="29"/>
  <c r="F513" i="29" s="1"/>
  <c r="C505" i="29"/>
  <c r="E509" i="29" s="1"/>
  <c r="D505" i="28"/>
  <c r="F507" i="28" s="1"/>
  <c r="C505" i="28"/>
  <c r="E511" i="28" s="1"/>
  <c r="D505" i="27"/>
  <c r="F510" i="27" s="1"/>
  <c r="C505" i="27"/>
  <c r="E509" i="27" s="1"/>
  <c r="D505" i="26"/>
  <c r="F523" i="26" s="1"/>
  <c r="C505" i="26"/>
  <c r="E511" i="26" s="1"/>
  <c r="D505" i="25"/>
  <c r="F505" i="25" s="1"/>
  <c r="C505" i="25"/>
  <c r="E528" i="25" s="1"/>
  <c r="D505" i="24"/>
  <c r="F521" i="24" s="1"/>
  <c r="C505" i="24"/>
  <c r="E512" i="24" s="1"/>
  <c r="D505" i="23"/>
  <c r="F521" i="23" s="1"/>
  <c r="C505" i="23"/>
  <c r="E510" i="23" s="1"/>
  <c r="D505" i="22"/>
  <c r="F514" i="22" s="1"/>
  <c r="C505" i="22"/>
  <c r="E509" i="22" s="1"/>
  <c r="D505" i="21"/>
  <c r="F519" i="21" s="1"/>
  <c r="C505" i="21"/>
  <c r="E523" i="21" s="1"/>
  <c r="D505" i="20"/>
  <c r="F515" i="20" s="1"/>
  <c r="C505" i="20"/>
  <c r="E515" i="20" s="1"/>
  <c r="H515" i="20" s="1"/>
  <c r="D505" i="19"/>
  <c r="F525" i="19" s="1"/>
  <c r="C505" i="19"/>
  <c r="E513" i="19" s="1"/>
  <c r="D505" i="18"/>
  <c r="F516" i="18" s="1"/>
  <c r="C505" i="18"/>
  <c r="E513" i="18" s="1"/>
  <c r="D505" i="17"/>
  <c r="F505" i="17" s="1"/>
  <c r="C505" i="17"/>
  <c r="E528" i="17" s="1"/>
  <c r="D505" i="16"/>
  <c r="F521" i="16" s="1"/>
  <c r="C505" i="16"/>
  <c r="E517" i="16" s="1"/>
  <c r="D505" i="15"/>
  <c r="F509" i="15" s="1"/>
  <c r="C505" i="15"/>
  <c r="E507" i="15" s="1"/>
  <c r="D505" i="14"/>
  <c r="F509" i="14" s="1"/>
  <c r="C505" i="14"/>
  <c r="E509" i="14" s="1"/>
  <c r="D505" i="13"/>
  <c r="F520" i="13" s="1"/>
  <c r="C505" i="13"/>
  <c r="E520" i="13" s="1"/>
  <c r="D505" i="12"/>
  <c r="F507" i="12" s="1"/>
  <c r="C505" i="12"/>
  <c r="E511" i="12" s="1"/>
  <c r="D505" i="11"/>
  <c r="F506" i="11" s="1"/>
  <c r="C505" i="11"/>
  <c r="E513" i="11" s="1"/>
  <c r="D505" i="10"/>
  <c r="F511" i="10" s="1"/>
  <c r="C505" i="10"/>
  <c r="E513" i="10" s="1"/>
  <c r="D505" i="9"/>
  <c r="F510" i="9" s="1"/>
  <c r="C505" i="9"/>
  <c r="E511" i="9" s="1"/>
  <c r="D505" i="8"/>
  <c r="F509" i="8" s="1"/>
  <c r="C505" i="8"/>
  <c r="E517" i="8" s="1"/>
  <c r="D505" i="7"/>
  <c r="C505" i="7"/>
  <c r="E526" i="7" s="1"/>
  <c r="D505" i="6"/>
  <c r="F507" i="6" s="1"/>
  <c r="C505" i="6"/>
  <c r="E519" i="6" s="1"/>
  <c r="D505" i="5"/>
  <c r="F513" i="5" s="1"/>
  <c r="C505" i="5"/>
  <c r="E528" i="5" s="1"/>
  <c r="D505" i="4"/>
  <c r="F520" i="4" s="1"/>
  <c r="F510" i="4"/>
  <c r="C505" i="4"/>
  <c r="E509" i="4" s="1"/>
  <c r="D505" i="3"/>
  <c r="F512" i="3" s="1"/>
  <c r="C505" i="3"/>
  <c r="E515" i="3" s="1"/>
  <c r="D505" i="2"/>
  <c r="F530" i="2" s="1"/>
  <c r="C505" i="2"/>
  <c r="E516" i="2" s="1"/>
  <c r="D505" i="1"/>
  <c r="C505" i="1"/>
  <c r="E505" i="1" s="1"/>
  <c r="D505" i="34"/>
  <c r="F526" i="34" s="1"/>
  <c r="C505" i="34"/>
  <c r="C13" i="34" s="1"/>
  <c r="D505" i="33"/>
  <c r="F528" i="33" s="1"/>
  <c r="C505" i="33"/>
  <c r="E506" i="33" s="1"/>
  <c r="G296" i="32"/>
  <c r="G297" i="32"/>
  <c r="G298" i="32"/>
  <c r="G299" i="32"/>
  <c r="F300" i="32"/>
  <c r="G300" i="32"/>
  <c r="G301" i="32"/>
  <c r="G302" i="32"/>
  <c r="G303" i="32"/>
  <c r="G304" i="32"/>
  <c r="G305" i="32"/>
  <c r="E306" i="32"/>
  <c r="F306" i="32"/>
  <c r="G306" i="32"/>
  <c r="G307" i="32"/>
  <c r="E308" i="32"/>
  <c r="G308" i="32"/>
  <c r="E309" i="32"/>
  <c r="F309" i="32"/>
  <c r="G309" i="32"/>
  <c r="G310" i="32"/>
  <c r="E311" i="32"/>
  <c r="G311" i="32"/>
  <c r="E312" i="32"/>
  <c r="F312" i="32"/>
  <c r="G312" i="32"/>
  <c r="F313" i="32"/>
  <c r="G313" i="32"/>
  <c r="G314" i="32"/>
  <c r="G315" i="32"/>
  <c r="E316" i="32"/>
  <c r="F316" i="32"/>
  <c r="G316" i="32"/>
  <c r="G317" i="32"/>
  <c r="G318" i="32"/>
  <c r="G319" i="32"/>
  <c r="E320" i="32"/>
  <c r="F320" i="32"/>
  <c r="G320" i="32"/>
  <c r="G321" i="32"/>
  <c r="F322" i="32"/>
  <c r="G322" i="32"/>
  <c r="G323" i="32"/>
  <c r="E324" i="32"/>
  <c r="F324" i="32"/>
  <c r="G324" i="32"/>
  <c r="E325" i="32"/>
  <c r="F325" i="32"/>
  <c r="G325" i="32"/>
  <c r="G326" i="32"/>
  <c r="G327" i="32"/>
  <c r="G328" i="32"/>
  <c r="G329" i="32"/>
  <c r="G330" i="32"/>
  <c r="E331" i="32"/>
  <c r="F331" i="32"/>
  <c r="G331" i="32"/>
  <c r="G332" i="32"/>
  <c r="G333" i="32"/>
  <c r="G334" i="32"/>
  <c r="G335" i="32"/>
  <c r="E336" i="32"/>
  <c r="F336" i="32"/>
  <c r="G336" i="32"/>
  <c r="G337" i="32"/>
  <c r="G338" i="32"/>
  <c r="G339" i="32"/>
  <c r="G340" i="32"/>
  <c r="G341" i="32"/>
  <c r="E342" i="32"/>
  <c r="F342" i="32"/>
  <c r="G342" i="32"/>
  <c r="G343" i="32"/>
  <c r="G344" i="32"/>
  <c r="G345" i="32"/>
  <c r="G346" i="32"/>
  <c r="G347" i="32"/>
  <c r="E348" i="32"/>
  <c r="F348" i="32"/>
  <c r="G348" i="32"/>
  <c r="E349" i="32"/>
  <c r="F349" i="32"/>
  <c r="G349" i="32"/>
  <c r="E350" i="32"/>
  <c r="F350" i="32"/>
  <c r="G350" i="32"/>
  <c r="E351" i="32"/>
  <c r="F351" i="32"/>
  <c r="G351" i="32"/>
  <c r="E352" i="32"/>
  <c r="F352" i="32"/>
  <c r="G352" i="32"/>
  <c r="E353" i="32"/>
  <c r="F353" i="32"/>
  <c r="G353" i="32"/>
  <c r="G354" i="32"/>
  <c r="E355" i="32"/>
  <c r="F355" i="32"/>
  <c r="G355" i="32"/>
  <c r="E356" i="32"/>
  <c r="F356" i="32"/>
  <c r="G356" i="32"/>
  <c r="G357" i="32"/>
  <c r="G358" i="32"/>
  <c r="E359" i="32"/>
  <c r="F359" i="32"/>
  <c r="G359" i="32"/>
  <c r="E360" i="32"/>
  <c r="F360" i="32"/>
  <c r="G360" i="32"/>
  <c r="E361" i="32"/>
  <c r="F361" i="32"/>
  <c r="G361" i="32"/>
  <c r="E362" i="32"/>
  <c r="F362" i="32"/>
  <c r="G362" i="32"/>
  <c r="E363" i="32"/>
  <c r="F363" i="32"/>
  <c r="G363" i="32"/>
  <c r="E364" i="32"/>
  <c r="F364" i="32"/>
  <c r="G364" i="32"/>
  <c r="E365" i="32"/>
  <c r="F365" i="32"/>
  <c r="G365" i="32"/>
  <c r="E366" i="32"/>
  <c r="F366" i="32"/>
  <c r="G366" i="32"/>
  <c r="E367" i="32"/>
  <c r="F367" i="32"/>
  <c r="G367" i="32"/>
  <c r="G368" i="32"/>
  <c r="E369" i="32"/>
  <c r="F369" i="32"/>
  <c r="G369" i="32"/>
  <c r="G370" i="32"/>
  <c r="E371" i="32"/>
  <c r="F371" i="32"/>
  <c r="G371" i="32"/>
  <c r="E372" i="32"/>
  <c r="F372" i="32"/>
  <c r="G372" i="32"/>
  <c r="E373" i="32"/>
  <c r="F373" i="32"/>
  <c r="G373" i="32"/>
  <c r="E374" i="32"/>
  <c r="F374" i="32"/>
  <c r="G374" i="32"/>
  <c r="E375" i="32"/>
  <c r="F375" i="32"/>
  <c r="G375" i="32"/>
  <c r="E376" i="32"/>
  <c r="F376" i="32"/>
  <c r="G376" i="32"/>
  <c r="G377" i="32"/>
  <c r="G378" i="32"/>
  <c r="E379" i="32"/>
  <c r="G379" i="32"/>
  <c r="G380" i="32"/>
  <c r="E381" i="32"/>
  <c r="G381" i="32"/>
  <c r="E382" i="32"/>
  <c r="F382" i="32"/>
  <c r="G382" i="32"/>
  <c r="G383" i="32"/>
  <c r="E384" i="32"/>
  <c r="F384" i="32"/>
  <c r="G384" i="32"/>
  <c r="E385" i="32"/>
  <c r="F385" i="32"/>
  <c r="G385" i="32"/>
  <c r="E386" i="32"/>
  <c r="F386" i="32"/>
  <c r="G386" i="32"/>
  <c r="G387" i="32"/>
  <c r="G388" i="32"/>
  <c r="E389" i="32"/>
  <c r="F389" i="32"/>
  <c r="G389" i="32"/>
  <c r="E390" i="32"/>
  <c r="F390" i="32"/>
  <c r="G390" i="32"/>
  <c r="G391" i="32"/>
  <c r="G392" i="32"/>
  <c r="G393" i="32"/>
  <c r="E394" i="32"/>
  <c r="F394" i="32"/>
  <c r="G394" i="32"/>
  <c r="G395" i="32"/>
  <c r="E396" i="32"/>
  <c r="F396" i="32"/>
  <c r="G396" i="32"/>
  <c r="G397" i="32"/>
  <c r="G398" i="32"/>
  <c r="E399" i="32"/>
  <c r="F399" i="32"/>
  <c r="G399" i="32"/>
  <c r="E400" i="32"/>
  <c r="F400" i="32"/>
  <c r="G400" i="32"/>
  <c r="F401" i="32"/>
  <c r="G401" i="32"/>
  <c r="E402" i="32"/>
  <c r="F402" i="32"/>
  <c r="G402" i="32"/>
  <c r="F403" i="32"/>
  <c r="G403" i="32"/>
  <c r="E404" i="32"/>
  <c r="F404" i="32"/>
  <c r="G404" i="32"/>
  <c r="F405" i="32"/>
  <c r="G405" i="32"/>
  <c r="G406" i="32"/>
  <c r="E407" i="32"/>
  <c r="G407" i="32"/>
  <c r="G408" i="32"/>
  <c r="E409" i="32"/>
  <c r="F409" i="32"/>
  <c r="G409" i="32"/>
  <c r="G410" i="32"/>
  <c r="E411" i="32"/>
  <c r="F411" i="32"/>
  <c r="G411" i="32"/>
  <c r="G412" i="32"/>
  <c r="E413" i="32"/>
  <c r="F413" i="32"/>
  <c r="G413" i="32"/>
  <c r="E414" i="32"/>
  <c r="F414" i="32"/>
  <c r="G414" i="32"/>
  <c r="E415" i="32"/>
  <c r="F415" i="32"/>
  <c r="G415" i="32"/>
  <c r="E416" i="32"/>
  <c r="F416" i="32"/>
  <c r="G416" i="32"/>
  <c r="G417" i="32"/>
  <c r="E418" i="32"/>
  <c r="F418" i="32"/>
  <c r="G418" i="32"/>
  <c r="E419" i="32"/>
  <c r="F419" i="32"/>
  <c r="G419" i="32"/>
  <c r="F420" i="32"/>
  <c r="G420" i="32"/>
  <c r="E421" i="32"/>
  <c r="F421" i="32"/>
  <c r="G421" i="32"/>
  <c r="G422" i="32"/>
  <c r="E423" i="32"/>
  <c r="F423" i="32"/>
  <c r="G423" i="32"/>
  <c r="E424" i="32"/>
  <c r="F424" i="32"/>
  <c r="G424" i="32"/>
  <c r="E425" i="32"/>
  <c r="F425" i="32"/>
  <c r="G425" i="32"/>
  <c r="E426" i="32"/>
  <c r="F426" i="32"/>
  <c r="G426" i="32"/>
  <c r="E427" i="32"/>
  <c r="F427" i="32"/>
  <c r="G427" i="32"/>
  <c r="E428" i="32"/>
  <c r="F428" i="32"/>
  <c r="G428" i="32"/>
  <c r="E429" i="32"/>
  <c r="F429" i="32"/>
  <c r="G429" i="32"/>
  <c r="E430" i="32"/>
  <c r="F430" i="32"/>
  <c r="G430" i="32"/>
  <c r="E431" i="32"/>
  <c r="F431" i="32"/>
  <c r="G431" i="32"/>
  <c r="G432" i="32"/>
  <c r="E433" i="32"/>
  <c r="F433" i="32"/>
  <c r="G433" i="32"/>
  <c r="E434" i="32"/>
  <c r="F434" i="32"/>
  <c r="G434" i="32"/>
  <c r="E435" i="32"/>
  <c r="F435" i="32"/>
  <c r="G435" i="32"/>
  <c r="E436" i="32"/>
  <c r="F436" i="32"/>
  <c r="G436" i="32"/>
  <c r="G437" i="32"/>
  <c r="G438" i="32"/>
  <c r="E439" i="32"/>
  <c r="F439" i="32"/>
  <c r="G439" i="32"/>
  <c r="E440" i="32"/>
  <c r="F440" i="32"/>
  <c r="G440" i="32"/>
  <c r="E441" i="32"/>
  <c r="F441" i="32"/>
  <c r="G441" i="32"/>
  <c r="G442" i="32"/>
  <c r="F443" i="32"/>
  <c r="G443" i="32"/>
  <c r="E444" i="32"/>
  <c r="F444" i="32"/>
  <c r="G444" i="32"/>
  <c r="E445" i="32"/>
  <c r="G445" i="32"/>
  <c r="G446" i="32"/>
  <c r="E447" i="32"/>
  <c r="F447" i="32"/>
  <c r="G447" i="32"/>
  <c r="E448" i="32"/>
  <c r="F448" i="32"/>
  <c r="G448" i="32"/>
  <c r="E449" i="32"/>
  <c r="F449" i="32"/>
  <c r="G449" i="32"/>
  <c r="E450" i="32"/>
  <c r="F450" i="32"/>
  <c r="G450" i="32"/>
  <c r="E451" i="32"/>
  <c r="F451" i="32"/>
  <c r="G451" i="32"/>
  <c r="E452" i="32"/>
  <c r="F452" i="32"/>
  <c r="G452" i="32"/>
  <c r="E453" i="32"/>
  <c r="F453" i="32"/>
  <c r="G453" i="32"/>
  <c r="E454" i="32"/>
  <c r="F454" i="32"/>
  <c r="G454" i="32"/>
  <c r="E455" i="32"/>
  <c r="F455" i="32"/>
  <c r="G455" i="32"/>
  <c r="E456" i="32"/>
  <c r="F456" i="32"/>
  <c r="G456" i="32"/>
  <c r="E457" i="32"/>
  <c r="F457" i="32"/>
  <c r="G457" i="32"/>
  <c r="E458" i="32"/>
  <c r="F458" i="32"/>
  <c r="G458" i="32"/>
  <c r="E459" i="32"/>
  <c r="F459" i="32"/>
  <c r="G459" i="32"/>
  <c r="G460" i="32"/>
  <c r="E461" i="32"/>
  <c r="F461" i="32"/>
  <c r="G461" i="32"/>
  <c r="E462" i="32"/>
  <c r="F462" i="32"/>
  <c r="G462" i="32"/>
  <c r="G463" i="32"/>
  <c r="E464" i="32"/>
  <c r="F464" i="32"/>
  <c r="G464" i="32"/>
  <c r="E465" i="32"/>
  <c r="F465" i="32"/>
  <c r="G465" i="32"/>
  <c r="E466" i="32"/>
  <c r="F466" i="32"/>
  <c r="G466" i="32"/>
  <c r="G467" i="32"/>
  <c r="E468" i="32"/>
  <c r="F468" i="32"/>
  <c r="G468" i="32"/>
  <c r="G469" i="32"/>
  <c r="E470" i="32"/>
  <c r="F470" i="32"/>
  <c r="G470" i="32"/>
  <c r="E471" i="32"/>
  <c r="F471" i="32"/>
  <c r="G471" i="32"/>
  <c r="E472" i="32"/>
  <c r="F472" i="32"/>
  <c r="G472" i="32"/>
  <c r="E473" i="32"/>
  <c r="F473" i="32"/>
  <c r="G473" i="32"/>
  <c r="E474" i="32"/>
  <c r="G474" i="32"/>
  <c r="E475" i="32"/>
  <c r="F475" i="32"/>
  <c r="G475" i="32"/>
  <c r="E476" i="32"/>
  <c r="G476" i="32"/>
  <c r="E477" i="32"/>
  <c r="F477" i="32"/>
  <c r="G477" i="32"/>
  <c r="E478" i="32"/>
  <c r="F478" i="32"/>
  <c r="G478" i="32"/>
  <c r="E479" i="32"/>
  <c r="F479" i="32"/>
  <c r="G479" i="32"/>
  <c r="E480" i="32"/>
  <c r="F480" i="32"/>
  <c r="G480" i="32"/>
  <c r="E481" i="32"/>
  <c r="F481" i="32"/>
  <c r="G481" i="32"/>
  <c r="E482" i="32"/>
  <c r="F482" i="32"/>
  <c r="G482" i="32"/>
  <c r="G483" i="32"/>
  <c r="G484" i="32"/>
  <c r="G485" i="32"/>
  <c r="E486" i="32"/>
  <c r="F486" i="32"/>
  <c r="G486" i="32"/>
  <c r="E487" i="32"/>
  <c r="F487" i="32"/>
  <c r="G487" i="32"/>
  <c r="E488" i="32"/>
  <c r="F488" i="32"/>
  <c r="G488" i="32"/>
  <c r="E489" i="32"/>
  <c r="F489" i="32"/>
  <c r="G489" i="32"/>
  <c r="E490" i="32"/>
  <c r="F490" i="32"/>
  <c r="G490" i="32"/>
  <c r="G491" i="32"/>
  <c r="E492" i="32"/>
  <c r="F492" i="32"/>
  <c r="G492" i="32"/>
  <c r="E493" i="32"/>
  <c r="F493" i="32"/>
  <c r="G493" i="32"/>
  <c r="E494" i="32"/>
  <c r="F494" i="32"/>
  <c r="G494" i="32"/>
  <c r="E495" i="32"/>
  <c r="F495" i="32"/>
  <c r="G495" i="32"/>
  <c r="E496" i="32"/>
  <c r="F496" i="32"/>
  <c r="G496" i="32"/>
  <c r="E497" i="32"/>
  <c r="F497" i="32"/>
  <c r="G497" i="32"/>
  <c r="E498" i="32"/>
  <c r="F498" i="32"/>
  <c r="G498" i="32"/>
  <c r="E499" i="32"/>
  <c r="F499" i="32"/>
  <c r="G499" i="32"/>
  <c r="G296" i="31"/>
  <c r="G297" i="31"/>
  <c r="G298" i="31"/>
  <c r="E299" i="31"/>
  <c r="F299" i="31"/>
  <c r="G299" i="31"/>
  <c r="G300" i="31"/>
  <c r="G301" i="31"/>
  <c r="G302" i="31"/>
  <c r="G303" i="31"/>
  <c r="G304" i="31"/>
  <c r="G305" i="31"/>
  <c r="E306" i="31"/>
  <c r="F306" i="31"/>
  <c r="G306" i="31"/>
  <c r="G307" i="31"/>
  <c r="G308" i="31"/>
  <c r="E309" i="31"/>
  <c r="F309" i="31"/>
  <c r="G309" i="31"/>
  <c r="G310" i="31"/>
  <c r="G311" i="31"/>
  <c r="G312" i="31"/>
  <c r="G313" i="31"/>
  <c r="G314" i="31"/>
  <c r="G315" i="31"/>
  <c r="G316" i="31"/>
  <c r="G317" i="31"/>
  <c r="G318" i="31"/>
  <c r="G319" i="31"/>
  <c r="G320" i="31"/>
  <c r="G321" i="31"/>
  <c r="G322" i="31"/>
  <c r="G323" i="31"/>
  <c r="G324" i="31"/>
  <c r="G325" i="31"/>
  <c r="G326" i="31"/>
  <c r="G327" i="31"/>
  <c r="G328" i="31"/>
  <c r="G329" i="31"/>
  <c r="G330" i="31"/>
  <c r="G331" i="31"/>
  <c r="G332" i="31"/>
  <c r="G333" i="31"/>
  <c r="G334" i="31"/>
  <c r="G335" i="31"/>
  <c r="G336" i="31"/>
  <c r="G337" i="31"/>
  <c r="G338" i="31"/>
  <c r="G339" i="31"/>
  <c r="G340" i="31"/>
  <c r="G341" i="31"/>
  <c r="G342" i="31"/>
  <c r="G343" i="31"/>
  <c r="G344" i="31"/>
  <c r="G345" i="31"/>
  <c r="G346" i="31"/>
  <c r="G347" i="31"/>
  <c r="E348" i="31"/>
  <c r="F348" i="31"/>
  <c r="G348" i="31"/>
  <c r="G349" i="31"/>
  <c r="G350" i="31"/>
  <c r="G351" i="31"/>
  <c r="E352" i="31"/>
  <c r="G352" i="31"/>
  <c r="G353" i="31"/>
  <c r="G354" i="31"/>
  <c r="E355" i="31"/>
  <c r="G355" i="31"/>
  <c r="G356" i="31"/>
  <c r="G357" i="31"/>
  <c r="G358" i="31"/>
  <c r="G359" i="31"/>
  <c r="G360" i="31"/>
  <c r="E361" i="31"/>
  <c r="F361" i="31"/>
  <c r="G361" i="31"/>
  <c r="G362" i="31"/>
  <c r="G363" i="31"/>
  <c r="G364" i="31"/>
  <c r="G365" i="31"/>
  <c r="E366" i="31"/>
  <c r="G366" i="31"/>
  <c r="G367" i="31"/>
  <c r="G368" i="31"/>
  <c r="G369" i="31"/>
  <c r="G370" i="31"/>
  <c r="G371" i="31"/>
  <c r="G372" i="31"/>
  <c r="E373" i="31"/>
  <c r="F373" i="31"/>
  <c r="G373" i="31"/>
  <c r="E374" i="31"/>
  <c r="F374" i="31"/>
  <c r="G374" i="31"/>
  <c r="G375" i="31"/>
  <c r="G376" i="31"/>
  <c r="G377" i="31"/>
  <c r="G378" i="31"/>
  <c r="G379" i="31"/>
  <c r="G380" i="31"/>
  <c r="G381" i="31"/>
  <c r="G382" i="31"/>
  <c r="G383" i="31"/>
  <c r="G384" i="31"/>
  <c r="G385" i="31"/>
  <c r="G386" i="31"/>
  <c r="G387" i="31"/>
  <c r="G388" i="31"/>
  <c r="G389" i="31"/>
  <c r="G390" i="31"/>
  <c r="G391" i="31"/>
  <c r="G392" i="31"/>
  <c r="G393" i="31"/>
  <c r="G394" i="31"/>
  <c r="G395" i="31"/>
  <c r="G396" i="31"/>
  <c r="G397" i="31"/>
  <c r="G398" i="31"/>
  <c r="G399" i="31"/>
  <c r="G400" i="31"/>
  <c r="G401" i="31"/>
  <c r="G402" i="31"/>
  <c r="G403" i="31"/>
  <c r="G404" i="31"/>
  <c r="G405" i="31"/>
  <c r="G406" i="31"/>
  <c r="G407" i="31"/>
  <c r="G408" i="31"/>
  <c r="G409" i="31"/>
  <c r="G410" i="31"/>
  <c r="G411" i="31"/>
  <c r="G412" i="31"/>
  <c r="G413" i="31"/>
  <c r="G414" i="31"/>
  <c r="G415" i="31"/>
  <c r="G416" i="31"/>
  <c r="G417" i="31"/>
  <c r="E418" i="31"/>
  <c r="G418" i="31"/>
  <c r="G419" i="31"/>
  <c r="G420" i="31"/>
  <c r="G421" i="31"/>
  <c r="G422" i="31"/>
  <c r="G423" i="31"/>
  <c r="E424" i="31"/>
  <c r="G424" i="31"/>
  <c r="F425" i="31"/>
  <c r="G425" i="31"/>
  <c r="G426" i="31"/>
  <c r="G427" i="31"/>
  <c r="G428" i="31"/>
  <c r="G429" i="31"/>
  <c r="G430" i="31"/>
  <c r="G431" i="31"/>
  <c r="G432" i="31"/>
  <c r="G433" i="31"/>
  <c r="G434" i="31"/>
  <c r="G435" i="31"/>
  <c r="G436" i="31"/>
  <c r="G437" i="31"/>
  <c r="G438" i="31"/>
  <c r="G439" i="31"/>
  <c r="E440" i="31"/>
  <c r="F440" i="31"/>
  <c r="G440" i="31"/>
  <c r="G441" i="31"/>
  <c r="G442" i="31"/>
  <c r="G443" i="31"/>
  <c r="G444" i="31"/>
  <c r="F445" i="31"/>
  <c r="G445" i="31"/>
  <c r="G446" i="31"/>
  <c r="G447" i="31"/>
  <c r="G448" i="31"/>
  <c r="G449" i="31"/>
  <c r="G450" i="31"/>
  <c r="E451" i="31"/>
  <c r="F451" i="31"/>
  <c r="G451" i="31"/>
  <c r="G452" i="31"/>
  <c r="G453" i="31"/>
  <c r="G454" i="31"/>
  <c r="G455" i="31"/>
  <c r="G456" i="31"/>
  <c r="G457" i="31"/>
  <c r="G458" i="31"/>
  <c r="G459" i="31"/>
  <c r="G460" i="31"/>
  <c r="G461" i="31"/>
  <c r="G462" i="31"/>
  <c r="G463" i="31"/>
  <c r="G464" i="31"/>
  <c r="G465" i="31"/>
  <c r="G466" i="31"/>
  <c r="G467" i="31"/>
  <c r="G468" i="31"/>
  <c r="G469" i="31"/>
  <c r="G470" i="31"/>
  <c r="G471" i="31"/>
  <c r="G472" i="31"/>
  <c r="G473" i="31"/>
  <c r="G474" i="31"/>
  <c r="G475" i="31"/>
  <c r="G476" i="31"/>
  <c r="E477" i="31"/>
  <c r="F477" i="31"/>
  <c r="G477" i="31"/>
  <c r="G478" i="31"/>
  <c r="G479" i="31"/>
  <c r="G480" i="31"/>
  <c r="E481" i="31"/>
  <c r="F481" i="31"/>
  <c r="G481" i="31"/>
  <c r="E482" i="31"/>
  <c r="F482" i="31"/>
  <c r="G482" i="31"/>
  <c r="G483" i="31"/>
  <c r="G484" i="31"/>
  <c r="G485" i="31"/>
  <c r="E486" i="31"/>
  <c r="G486" i="31"/>
  <c r="G487" i="31"/>
  <c r="G488" i="31"/>
  <c r="G489" i="31"/>
  <c r="G490" i="31"/>
  <c r="G491" i="31"/>
  <c r="G492" i="31"/>
  <c r="G493" i="31"/>
  <c r="G494" i="31"/>
  <c r="G495" i="31"/>
  <c r="G496" i="31"/>
  <c r="G497" i="31"/>
  <c r="G498" i="31"/>
  <c r="G499" i="31"/>
  <c r="G296" i="30"/>
  <c r="G297" i="30"/>
  <c r="G298" i="30"/>
  <c r="E299" i="30"/>
  <c r="F299" i="30"/>
  <c r="G299" i="30"/>
  <c r="E300" i="30"/>
  <c r="F300" i="30"/>
  <c r="G300" i="30"/>
  <c r="G301" i="30"/>
  <c r="G302" i="30"/>
  <c r="E303" i="30"/>
  <c r="G303" i="30"/>
  <c r="G304" i="30"/>
  <c r="G305" i="30"/>
  <c r="E306" i="30"/>
  <c r="F306" i="30"/>
  <c r="G306" i="30"/>
  <c r="G307" i="30"/>
  <c r="G308" i="30"/>
  <c r="E309" i="30"/>
  <c r="F309" i="30"/>
  <c r="G309" i="30"/>
  <c r="G310" i="30"/>
  <c r="G311" i="30"/>
  <c r="E312" i="30"/>
  <c r="G312" i="30"/>
  <c r="E313" i="30"/>
  <c r="F313" i="30"/>
  <c r="G313" i="30"/>
  <c r="G314" i="30"/>
  <c r="G315" i="30"/>
  <c r="G316" i="30"/>
  <c r="G317" i="30"/>
  <c r="G318" i="30"/>
  <c r="G319" i="30"/>
  <c r="E320" i="30"/>
  <c r="F320" i="30"/>
  <c r="G320" i="30"/>
  <c r="G321" i="30"/>
  <c r="E322" i="30"/>
  <c r="F322" i="30"/>
  <c r="G322" i="30"/>
  <c r="G323" i="30"/>
  <c r="G324" i="30"/>
  <c r="E325" i="30"/>
  <c r="G325" i="30"/>
  <c r="G326" i="30"/>
  <c r="G327" i="30"/>
  <c r="E328" i="30"/>
  <c r="G328" i="30"/>
  <c r="G329" i="30"/>
  <c r="G330" i="30"/>
  <c r="E331" i="30"/>
  <c r="F331" i="30"/>
  <c r="G331" i="30"/>
  <c r="G332" i="30"/>
  <c r="G333" i="30"/>
  <c r="G334" i="30"/>
  <c r="G335" i="30"/>
  <c r="E336" i="30"/>
  <c r="F336" i="30"/>
  <c r="G336" i="30"/>
  <c r="E337" i="30"/>
  <c r="G337" i="30"/>
  <c r="G338" i="30"/>
  <c r="G339" i="30"/>
  <c r="E340" i="30"/>
  <c r="G340" i="30"/>
  <c r="G341" i="30"/>
  <c r="E342" i="30"/>
  <c r="F342" i="30"/>
  <c r="G342" i="30"/>
  <c r="G343" i="30"/>
  <c r="G344" i="30"/>
  <c r="G345" i="30"/>
  <c r="G346" i="30"/>
  <c r="G347" i="30"/>
  <c r="E348" i="30"/>
  <c r="F348" i="30"/>
  <c r="G348" i="30"/>
  <c r="E349" i="30"/>
  <c r="F349" i="30"/>
  <c r="G349" i="30"/>
  <c r="E350" i="30"/>
  <c r="G350" i="30"/>
  <c r="E351" i="30"/>
  <c r="F351" i="30"/>
  <c r="G351" i="30"/>
  <c r="E352" i="30"/>
  <c r="F352" i="30"/>
  <c r="G352" i="30"/>
  <c r="E353" i="30"/>
  <c r="G353" i="30"/>
  <c r="G354" i="30"/>
  <c r="E355" i="30"/>
  <c r="F355" i="30"/>
  <c r="G355" i="30"/>
  <c r="E356" i="30"/>
  <c r="G356" i="30"/>
  <c r="G357" i="30"/>
  <c r="G358" i="30"/>
  <c r="G359" i="30"/>
  <c r="E360" i="30"/>
  <c r="F360" i="30"/>
  <c r="G360" i="30"/>
  <c r="E361" i="30"/>
  <c r="F361" i="30"/>
  <c r="G361" i="30"/>
  <c r="E362" i="30"/>
  <c r="G362" i="30"/>
  <c r="G363" i="30"/>
  <c r="E364" i="30"/>
  <c r="F364" i="30"/>
  <c r="G364" i="30"/>
  <c r="G365" i="30"/>
  <c r="G366" i="30"/>
  <c r="E367" i="30"/>
  <c r="G367" i="30"/>
  <c r="E368" i="30"/>
  <c r="G368" i="30"/>
  <c r="E369" i="30"/>
  <c r="G369" i="30"/>
  <c r="G370" i="30"/>
  <c r="G371" i="30"/>
  <c r="G372" i="30"/>
  <c r="E373" i="30"/>
  <c r="F373" i="30"/>
  <c r="G373" i="30"/>
  <c r="E374" i="30"/>
  <c r="F374" i="30"/>
  <c r="G374" i="30"/>
  <c r="G375" i="30"/>
  <c r="E376" i="30"/>
  <c r="F376" i="30"/>
  <c r="G376" i="30"/>
  <c r="G377" i="30"/>
  <c r="G378" i="30"/>
  <c r="G379" i="30"/>
  <c r="G380" i="30"/>
  <c r="E381" i="30"/>
  <c r="F381" i="30"/>
  <c r="G381" i="30"/>
  <c r="G382" i="30"/>
  <c r="G383" i="30"/>
  <c r="E384" i="30"/>
  <c r="F384" i="30"/>
  <c r="G384" i="30"/>
  <c r="E385" i="30"/>
  <c r="G385" i="30"/>
  <c r="E386" i="30"/>
  <c r="G386" i="30"/>
  <c r="G387" i="30"/>
  <c r="E388" i="30"/>
  <c r="G388" i="30"/>
  <c r="E389" i="30"/>
  <c r="F389" i="30"/>
  <c r="G389" i="30"/>
  <c r="E390" i="30"/>
  <c r="G390" i="30"/>
  <c r="G391" i="30"/>
  <c r="E392" i="30"/>
  <c r="F392" i="30"/>
  <c r="G392" i="30"/>
  <c r="G393" i="30"/>
  <c r="E394" i="30"/>
  <c r="F394" i="30"/>
  <c r="G394" i="30"/>
  <c r="E395" i="30"/>
  <c r="F395" i="30"/>
  <c r="G395" i="30"/>
  <c r="E396" i="30"/>
  <c r="F396" i="30"/>
  <c r="G396" i="30"/>
  <c r="E397" i="30"/>
  <c r="G397" i="30"/>
  <c r="G398" i="30"/>
  <c r="E399" i="30"/>
  <c r="F399" i="30"/>
  <c r="G399" i="30"/>
  <c r="E400" i="30"/>
  <c r="F400" i="30"/>
  <c r="G400" i="30"/>
  <c r="G401" i="30"/>
  <c r="G402" i="30"/>
  <c r="E403" i="30"/>
  <c r="G403" i="30"/>
  <c r="E404" i="30"/>
  <c r="F404" i="30"/>
  <c r="G404" i="30"/>
  <c r="G405" i="30"/>
  <c r="G406" i="30"/>
  <c r="G407" i="30"/>
  <c r="G408" i="30"/>
  <c r="E409" i="30"/>
  <c r="F409" i="30"/>
  <c r="G409" i="30"/>
  <c r="G410" i="30"/>
  <c r="G411" i="30"/>
  <c r="G412" i="30"/>
  <c r="E413" i="30"/>
  <c r="G413" i="30"/>
  <c r="E414" i="30"/>
  <c r="G414" i="30"/>
  <c r="E415" i="30"/>
  <c r="F415" i="30"/>
  <c r="G415" i="30"/>
  <c r="E416" i="30"/>
  <c r="F416" i="30"/>
  <c r="G416" i="30"/>
  <c r="E417" i="30"/>
  <c r="F417" i="30"/>
  <c r="G417" i="30"/>
  <c r="E418" i="30"/>
  <c r="F418" i="30"/>
  <c r="G418" i="30"/>
  <c r="E419" i="30"/>
  <c r="G419" i="30"/>
  <c r="E420" i="30"/>
  <c r="F420" i="30"/>
  <c r="G420" i="30"/>
  <c r="E421" i="30"/>
  <c r="F421" i="30"/>
  <c r="G421" i="30"/>
  <c r="G422" i="30"/>
  <c r="E423" i="30"/>
  <c r="F423" i="30"/>
  <c r="G423" i="30"/>
  <c r="E424" i="30"/>
  <c r="F424" i="30"/>
  <c r="G424" i="30"/>
  <c r="E425" i="30"/>
  <c r="F425" i="30"/>
  <c r="G425" i="30"/>
  <c r="E426" i="30"/>
  <c r="F426" i="30"/>
  <c r="G426" i="30"/>
  <c r="E427" i="30"/>
  <c r="F427" i="30"/>
  <c r="G427" i="30"/>
  <c r="E428" i="30"/>
  <c r="F428" i="30"/>
  <c r="G428" i="30"/>
  <c r="E429" i="30"/>
  <c r="F429" i="30"/>
  <c r="G429" i="30"/>
  <c r="E430" i="30"/>
  <c r="F430" i="30"/>
  <c r="G430" i="30"/>
  <c r="E431" i="30"/>
  <c r="F431" i="30"/>
  <c r="G431" i="30"/>
  <c r="G432" i="30"/>
  <c r="G433" i="30"/>
  <c r="G434" i="30"/>
  <c r="E435" i="30"/>
  <c r="F435" i="30"/>
  <c r="G435" i="30"/>
  <c r="E436" i="30"/>
  <c r="F436" i="30"/>
  <c r="G436" i="30"/>
  <c r="G437" i="30"/>
  <c r="E438" i="30"/>
  <c r="F438" i="30"/>
  <c r="G438" i="30"/>
  <c r="E439" i="30"/>
  <c r="F439" i="30"/>
  <c r="G439" i="30"/>
  <c r="E440" i="30"/>
  <c r="F440" i="30"/>
  <c r="G440" i="30"/>
  <c r="E441" i="30"/>
  <c r="G441" i="30"/>
  <c r="E442" i="30"/>
  <c r="F442" i="30"/>
  <c r="G442" i="30"/>
  <c r="E443" i="30"/>
  <c r="F443" i="30"/>
  <c r="G443" i="30"/>
  <c r="E444" i="30"/>
  <c r="F444" i="30"/>
  <c r="G444" i="30"/>
  <c r="E445" i="30"/>
  <c r="F445" i="30"/>
  <c r="G445" i="30"/>
  <c r="E446" i="30"/>
  <c r="F446" i="30"/>
  <c r="G446" i="30"/>
  <c r="E447" i="30"/>
  <c r="F447" i="30"/>
  <c r="G447" i="30"/>
  <c r="E448" i="30"/>
  <c r="F448" i="30"/>
  <c r="G448" i="30"/>
  <c r="E449" i="30"/>
  <c r="G449" i="30"/>
  <c r="E450" i="30"/>
  <c r="G450" i="30"/>
  <c r="E451" i="30"/>
  <c r="F451" i="30"/>
  <c r="G451" i="30"/>
  <c r="G452" i="30"/>
  <c r="E453" i="30"/>
  <c r="F453" i="30"/>
  <c r="G453" i="30"/>
  <c r="E454" i="30"/>
  <c r="F454" i="30"/>
  <c r="G454" i="30"/>
  <c r="E455" i="30"/>
  <c r="F455" i="30"/>
  <c r="G455" i="30"/>
  <c r="E456" i="30"/>
  <c r="F456" i="30"/>
  <c r="G456" i="30"/>
  <c r="E457" i="30"/>
  <c r="F457" i="30"/>
  <c r="G457" i="30"/>
  <c r="G458" i="30"/>
  <c r="E459" i="30"/>
  <c r="G459" i="30"/>
  <c r="G460" i="30"/>
  <c r="E461" i="30"/>
  <c r="G461" i="30"/>
  <c r="E462" i="30"/>
  <c r="F462" i="30"/>
  <c r="G462" i="30"/>
  <c r="G463" i="30"/>
  <c r="G464" i="30"/>
  <c r="E465" i="30"/>
  <c r="G465" i="30"/>
  <c r="E466" i="30"/>
  <c r="G466" i="30"/>
  <c r="G467" i="30"/>
  <c r="E468" i="30"/>
  <c r="F468" i="30"/>
  <c r="G468" i="30"/>
  <c r="E469" i="30"/>
  <c r="F469" i="30"/>
  <c r="G469" i="30"/>
  <c r="E470" i="30"/>
  <c r="F470" i="30"/>
  <c r="G470" i="30"/>
  <c r="G471" i="30"/>
  <c r="E472" i="30"/>
  <c r="F472" i="30"/>
  <c r="G472" i="30"/>
  <c r="G473" i="30"/>
  <c r="E474" i="30"/>
  <c r="F474" i="30"/>
  <c r="G474" i="30"/>
  <c r="E475" i="30"/>
  <c r="G475" i="30"/>
  <c r="E476" i="30"/>
  <c r="G476" i="30"/>
  <c r="E477" i="30"/>
  <c r="F477" i="30"/>
  <c r="G477" i="30"/>
  <c r="G478" i="30"/>
  <c r="E479" i="30"/>
  <c r="F479" i="30"/>
  <c r="G479" i="30"/>
  <c r="G480" i="30"/>
  <c r="E481" i="30"/>
  <c r="F481" i="30"/>
  <c r="G481" i="30"/>
  <c r="E482" i="30"/>
  <c r="F482" i="30"/>
  <c r="G482" i="30"/>
  <c r="G483" i="30"/>
  <c r="G484" i="30"/>
  <c r="G485" i="30"/>
  <c r="E486" i="30"/>
  <c r="F486" i="30"/>
  <c r="G486" i="30"/>
  <c r="E487" i="30"/>
  <c r="F487" i="30"/>
  <c r="G487" i="30"/>
  <c r="E488" i="30"/>
  <c r="G488" i="30"/>
  <c r="G489" i="30"/>
  <c r="E490" i="30"/>
  <c r="F490" i="30"/>
  <c r="G490" i="30"/>
  <c r="G491" i="30"/>
  <c r="E492" i="30"/>
  <c r="G492" i="30"/>
  <c r="G493" i="30"/>
  <c r="E494" i="30"/>
  <c r="G494" i="30"/>
  <c r="G495" i="30"/>
  <c r="E496" i="30"/>
  <c r="F496" i="30"/>
  <c r="G496" i="30"/>
  <c r="E497" i="30"/>
  <c r="G497" i="30"/>
  <c r="E498" i="30"/>
  <c r="F498" i="30"/>
  <c r="G498" i="30"/>
  <c r="E499" i="30"/>
  <c r="F499" i="30"/>
  <c r="G499" i="30"/>
  <c r="G296" i="29"/>
  <c r="G297" i="29"/>
  <c r="G298" i="29"/>
  <c r="G299" i="29"/>
  <c r="G300" i="29"/>
  <c r="G301" i="29"/>
  <c r="G302" i="29"/>
  <c r="G303" i="29"/>
  <c r="G304" i="29"/>
  <c r="G305" i="29"/>
  <c r="E306" i="29"/>
  <c r="F306" i="29"/>
  <c r="G306" i="29"/>
  <c r="G307" i="29"/>
  <c r="G308" i="29"/>
  <c r="E309" i="29"/>
  <c r="F309" i="29"/>
  <c r="G309" i="29"/>
  <c r="G310" i="29"/>
  <c r="G311" i="29"/>
  <c r="G312" i="29"/>
  <c r="F313" i="29"/>
  <c r="G313" i="29"/>
  <c r="G314" i="29"/>
  <c r="G315" i="29"/>
  <c r="E316" i="29"/>
  <c r="F316" i="29"/>
  <c r="G316" i="29"/>
  <c r="G317" i="29"/>
  <c r="G318" i="29"/>
  <c r="G319" i="29"/>
  <c r="G320" i="29"/>
  <c r="G321" i="29"/>
  <c r="E322" i="29"/>
  <c r="G322" i="29"/>
  <c r="G323" i="29"/>
  <c r="G324" i="29"/>
  <c r="G325" i="29"/>
  <c r="G326" i="29"/>
  <c r="G327" i="29"/>
  <c r="G328" i="29"/>
  <c r="G329" i="29"/>
  <c r="G330" i="29"/>
  <c r="G331" i="29"/>
  <c r="G332" i="29"/>
  <c r="G333" i="29"/>
  <c r="G334" i="29"/>
  <c r="G335" i="29"/>
  <c r="G336" i="29"/>
  <c r="G337" i="29"/>
  <c r="G338" i="29"/>
  <c r="G339" i="29"/>
  <c r="G340" i="29"/>
  <c r="G341" i="29"/>
  <c r="G342" i="29"/>
  <c r="G343" i="29"/>
  <c r="G344" i="29"/>
  <c r="G345" i="29"/>
  <c r="G346" i="29"/>
  <c r="G347" i="29"/>
  <c r="E348" i="29"/>
  <c r="F348" i="29"/>
  <c r="G348" i="29"/>
  <c r="E349" i="29"/>
  <c r="F349" i="29"/>
  <c r="G349" i="29"/>
  <c r="E350" i="29"/>
  <c r="G350" i="29"/>
  <c r="G351" i="29"/>
  <c r="E352" i="29"/>
  <c r="F352" i="29"/>
  <c r="G352" i="29"/>
  <c r="E353" i="29"/>
  <c r="F353" i="29"/>
  <c r="G353" i="29"/>
  <c r="G354" i="29"/>
  <c r="E355" i="29"/>
  <c r="F355" i="29"/>
  <c r="G355" i="29"/>
  <c r="G356" i="29"/>
  <c r="G357" i="29"/>
  <c r="G358" i="29"/>
  <c r="G359" i="29"/>
  <c r="G360" i="29"/>
  <c r="E361" i="29"/>
  <c r="F361" i="29"/>
  <c r="G361" i="29"/>
  <c r="G362" i="29"/>
  <c r="G363" i="29"/>
  <c r="E364" i="29"/>
  <c r="F364" i="29"/>
  <c r="G364" i="29"/>
  <c r="G365" i="29"/>
  <c r="E366" i="29"/>
  <c r="F366" i="29"/>
  <c r="G366" i="29"/>
  <c r="E367" i="29"/>
  <c r="F367" i="29"/>
  <c r="G367" i="29"/>
  <c r="F368" i="29"/>
  <c r="G368" i="29"/>
  <c r="G369" i="29"/>
  <c r="G370" i="29"/>
  <c r="G371" i="29"/>
  <c r="G372" i="29"/>
  <c r="F373" i="29"/>
  <c r="G373" i="29"/>
  <c r="G374" i="29"/>
  <c r="G375" i="29"/>
  <c r="G376" i="29"/>
  <c r="G377" i="29"/>
  <c r="G378" i="29"/>
  <c r="G379" i="29"/>
  <c r="G380" i="29"/>
  <c r="G381" i="29"/>
  <c r="G382" i="29"/>
  <c r="G383" i="29"/>
  <c r="G384" i="29"/>
  <c r="G385" i="29"/>
  <c r="G386" i="29"/>
  <c r="G387" i="29"/>
  <c r="G388" i="29"/>
  <c r="G389" i="29"/>
  <c r="G390" i="29"/>
  <c r="G391" i="29"/>
  <c r="G392" i="29"/>
  <c r="G393" i="29"/>
  <c r="G394" i="29"/>
  <c r="G395" i="29"/>
  <c r="G396" i="29"/>
  <c r="G397" i="29"/>
  <c r="G398" i="29"/>
  <c r="G399" i="29"/>
  <c r="G400" i="29"/>
  <c r="G401" i="29"/>
  <c r="G402" i="29"/>
  <c r="G403" i="29"/>
  <c r="G404" i="29"/>
  <c r="G405" i="29"/>
  <c r="G406" i="29"/>
  <c r="G407" i="29"/>
  <c r="G408" i="29"/>
  <c r="G409" i="29"/>
  <c r="G410" i="29"/>
  <c r="G411" i="29"/>
  <c r="G412" i="29"/>
  <c r="G413" i="29"/>
  <c r="G414" i="29"/>
  <c r="G415" i="29"/>
  <c r="G416" i="29"/>
  <c r="G417" i="29"/>
  <c r="G418" i="29"/>
  <c r="G419" i="29"/>
  <c r="G420" i="29"/>
  <c r="E421" i="29"/>
  <c r="F421" i="29"/>
  <c r="G421" i="29"/>
  <c r="G422" i="29"/>
  <c r="G423" i="29"/>
  <c r="E424" i="29"/>
  <c r="F424" i="29"/>
  <c r="G424" i="29"/>
  <c r="G425" i="29"/>
  <c r="G426" i="29"/>
  <c r="F427" i="29"/>
  <c r="G427" i="29"/>
  <c r="G428" i="29"/>
  <c r="G429" i="29"/>
  <c r="G430" i="29"/>
  <c r="G431" i="29"/>
  <c r="G432" i="29"/>
  <c r="G433" i="29"/>
  <c r="G434" i="29"/>
  <c r="G435" i="29"/>
  <c r="G436" i="29"/>
  <c r="G437" i="29"/>
  <c r="G438" i="29"/>
  <c r="G439" i="29"/>
  <c r="G440" i="29"/>
  <c r="G441" i="29"/>
  <c r="G442" i="29"/>
  <c r="G443" i="29"/>
  <c r="G444" i="29"/>
  <c r="G445" i="29"/>
  <c r="G446" i="29"/>
  <c r="G447" i="29"/>
  <c r="G448" i="29"/>
  <c r="G449" i="29"/>
  <c r="G450" i="29"/>
  <c r="G451" i="29"/>
  <c r="G452" i="29"/>
  <c r="G453" i="29"/>
  <c r="G454" i="29"/>
  <c r="G455" i="29"/>
  <c r="G456" i="29"/>
  <c r="G457" i="29"/>
  <c r="G458" i="29"/>
  <c r="E459" i="29"/>
  <c r="F459" i="29"/>
  <c r="G459" i="29"/>
  <c r="G460" i="29"/>
  <c r="G461" i="29"/>
  <c r="G462" i="29"/>
  <c r="G463" i="29"/>
  <c r="G464" i="29"/>
  <c r="G465" i="29"/>
  <c r="G466" i="29"/>
  <c r="G467" i="29"/>
  <c r="G468" i="29"/>
  <c r="E469" i="29"/>
  <c r="F469" i="29"/>
  <c r="G469" i="29"/>
  <c r="E470" i="29"/>
  <c r="F470" i="29"/>
  <c r="G470" i="29"/>
  <c r="G471" i="29"/>
  <c r="E472" i="29"/>
  <c r="F472" i="29"/>
  <c r="G472" i="29"/>
  <c r="G473" i="29"/>
  <c r="G474" i="29"/>
  <c r="G475" i="29"/>
  <c r="E476" i="29"/>
  <c r="F476" i="29"/>
  <c r="G476" i="29"/>
  <c r="G477" i="29"/>
  <c r="G478" i="29"/>
  <c r="E479" i="29"/>
  <c r="F479" i="29"/>
  <c r="G479" i="29"/>
  <c r="G480" i="29"/>
  <c r="E481" i="29"/>
  <c r="F481" i="29"/>
  <c r="G481" i="29"/>
  <c r="E482" i="29"/>
  <c r="F482" i="29"/>
  <c r="G482" i="29"/>
  <c r="G483" i="29"/>
  <c r="G484" i="29"/>
  <c r="G485" i="29"/>
  <c r="G486" i="29"/>
  <c r="G487" i="29"/>
  <c r="G488" i="29"/>
  <c r="E489" i="29"/>
  <c r="F489" i="29"/>
  <c r="G489" i="29"/>
  <c r="G490" i="29"/>
  <c r="G491" i="29"/>
  <c r="G492" i="29"/>
  <c r="G493" i="29"/>
  <c r="G494" i="29"/>
  <c r="G495" i="29"/>
  <c r="F496" i="29"/>
  <c r="G496" i="29"/>
  <c r="G497" i="29"/>
  <c r="G498" i="29"/>
  <c r="G499" i="29"/>
  <c r="G296" i="28"/>
  <c r="G297" i="28"/>
  <c r="G298" i="28"/>
  <c r="G299" i="28"/>
  <c r="G300" i="28"/>
  <c r="G301" i="28"/>
  <c r="G302" i="28"/>
  <c r="G303" i="28"/>
  <c r="G304" i="28"/>
  <c r="G305" i="28"/>
  <c r="G306" i="28"/>
  <c r="G307" i="28"/>
  <c r="G308" i="28"/>
  <c r="E309" i="28"/>
  <c r="G309" i="28"/>
  <c r="G310" i="28"/>
  <c r="G311" i="28"/>
  <c r="G312" i="28"/>
  <c r="G313" i="28"/>
  <c r="G314" i="28"/>
  <c r="G315" i="28"/>
  <c r="G316" i="28"/>
  <c r="G317" i="28"/>
  <c r="G318" i="28"/>
  <c r="G319" i="28"/>
  <c r="G320" i="28"/>
  <c r="G321" i="28"/>
  <c r="G322" i="28"/>
  <c r="G323" i="28"/>
  <c r="G324" i="28"/>
  <c r="G325" i="28"/>
  <c r="G326" i="28"/>
  <c r="G327" i="28"/>
  <c r="G328" i="28"/>
  <c r="G329" i="28"/>
  <c r="G330" i="28"/>
  <c r="G331" i="28"/>
  <c r="G332" i="28"/>
  <c r="G333" i="28"/>
  <c r="G334" i="28"/>
  <c r="G335" i="28"/>
  <c r="G336" i="28"/>
  <c r="G337" i="28"/>
  <c r="G338" i="28"/>
  <c r="G339" i="28"/>
  <c r="G340" i="28"/>
  <c r="G341" i="28"/>
  <c r="G342" i="28"/>
  <c r="G343" i="28"/>
  <c r="G344" i="28"/>
  <c r="G345" i="28"/>
  <c r="G346" i="28"/>
  <c r="G347" i="28"/>
  <c r="E348" i="28"/>
  <c r="F348" i="28"/>
  <c r="G348" i="28"/>
  <c r="G349" i="28"/>
  <c r="G350" i="28"/>
  <c r="G351" i="28"/>
  <c r="E352" i="28"/>
  <c r="F352" i="28"/>
  <c r="G352" i="28"/>
  <c r="E353" i="28"/>
  <c r="F353" i="28"/>
  <c r="G353" i="28"/>
  <c r="G354" i="28"/>
  <c r="G355" i="28"/>
  <c r="G356" i="28"/>
  <c r="G357" i="28"/>
  <c r="G358" i="28"/>
  <c r="G359" i="28"/>
  <c r="G360" i="28"/>
  <c r="F361" i="28"/>
  <c r="G361" i="28"/>
  <c r="G362" i="28"/>
  <c r="G363" i="28"/>
  <c r="G364" i="28"/>
  <c r="G365" i="28"/>
  <c r="G366" i="28"/>
  <c r="G367" i="28"/>
  <c r="G368" i="28"/>
  <c r="G369" i="28"/>
  <c r="G370" i="28"/>
  <c r="G371" i="28"/>
  <c r="G372" i="28"/>
  <c r="E373" i="28"/>
  <c r="F373" i="28"/>
  <c r="G373" i="28"/>
  <c r="E374" i="28"/>
  <c r="F374" i="28"/>
  <c r="G374" i="28"/>
  <c r="G375" i="28"/>
  <c r="G376" i="28"/>
  <c r="G377" i="28"/>
  <c r="G378" i="28"/>
  <c r="G379" i="28"/>
  <c r="G380" i="28"/>
  <c r="G381" i="28"/>
  <c r="G382" i="28"/>
  <c r="G383" i="28"/>
  <c r="G384" i="28"/>
  <c r="G385" i="28"/>
  <c r="G386" i="28"/>
  <c r="G387" i="28"/>
  <c r="G388" i="28"/>
  <c r="G389" i="28"/>
  <c r="G390" i="28"/>
  <c r="G391" i="28"/>
  <c r="G392" i="28"/>
  <c r="G393" i="28"/>
  <c r="G394" i="28"/>
  <c r="G395" i="28"/>
  <c r="G396" i="28"/>
  <c r="G397" i="28"/>
  <c r="G398" i="28"/>
  <c r="G399" i="28"/>
  <c r="G400" i="28"/>
  <c r="G401" i="28"/>
  <c r="G402" i="28"/>
  <c r="G403" i="28"/>
  <c r="G404" i="28"/>
  <c r="G405" i="28"/>
  <c r="G406" i="28"/>
  <c r="G407" i="28"/>
  <c r="G408" i="28"/>
  <c r="G409" i="28"/>
  <c r="G410" i="28"/>
  <c r="G411" i="28"/>
  <c r="G412" i="28"/>
  <c r="G413" i="28"/>
  <c r="G414" i="28"/>
  <c r="G415" i="28"/>
  <c r="G416" i="28"/>
  <c r="G417" i="28"/>
  <c r="G418" i="28"/>
  <c r="G419" i="28"/>
  <c r="G420" i="28"/>
  <c r="G421" i="28"/>
  <c r="G422" i="28"/>
  <c r="G423" i="28"/>
  <c r="G424" i="28"/>
  <c r="G425" i="28"/>
  <c r="G426" i="28"/>
  <c r="G427" i="28"/>
  <c r="G428" i="28"/>
  <c r="G429" i="28"/>
  <c r="G430" i="28"/>
  <c r="G431" i="28"/>
  <c r="G432" i="28"/>
  <c r="G433" i="28"/>
  <c r="G434" i="28"/>
  <c r="G435" i="28"/>
  <c r="G436" i="28"/>
  <c r="G437" i="28"/>
  <c r="G438" i="28"/>
  <c r="G439" i="28"/>
  <c r="E440" i="28"/>
  <c r="F440" i="28"/>
  <c r="G440" i="28"/>
  <c r="G441" i="28"/>
  <c r="G442" i="28"/>
  <c r="G443" i="28"/>
  <c r="G444" i="28"/>
  <c r="G445" i="28"/>
  <c r="G446" i="28"/>
  <c r="G447" i="28"/>
  <c r="G448" i="28"/>
  <c r="G449" i="28"/>
  <c r="G450" i="28"/>
  <c r="E451" i="28"/>
  <c r="F451" i="28"/>
  <c r="G451" i="28"/>
  <c r="G452" i="28"/>
  <c r="E453" i="28"/>
  <c r="F453" i="28"/>
  <c r="G453" i="28"/>
  <c r="G454" i="28"/>
  <c r="G455" i="28"/>
  <c r="G456" i="28"/>
  <c r="G457" i="28"/>
  <c r="G458" i="28"/>
  <c r="G459" i="28"/>
  <c r="G460" i="28"/>
  <c r="G461" i="28"/>
  <c r="G462" i="28"/>
  <c r="G463" i="28"/>
  <c r="G464" i="28"/>
  <c r="G465" i="28"/>
  <c r="G466" i="28"/>
  <c r="G467" i="28"/>
  <c r="G468" i="28"/>
  <c r="G469" i="28"/>
  <c r="G470" i="28"/>
  <c r="G471" i="28"/>
  <c r="G472" i="28"/>
  <c r="G473" i="28"/>
  <c r="G474" i="28"/>
  <c r="G475" i="28"/>
  <c r="G476" i="28"/>
  <c r="G477" i="28"/>
  <c r="G478" i="28"/>
  <c r="G479" i="28"/>
  <c r="G480" i="28"/>
  <c r="E481" i="28"/>
  <c r="F481" i="28"/>
  <c r="G481" i="28"/>
  <c r="G482" i="28"/>
  <c r="G483" i="28"/>
  <c r="G484" i="28"/>
  <c r="G485" i="28"/>
  <c r="G486" i="28"/>
  <c r="G487" i="28"/>
  <c r="G488" i="28"/>
  <c r="G489" i="28"/>
  <c r="G490" i="28"/>
  <c r="G491" i="28"/>
  <c r="G492" i="28"/>
  <c r="G493" i="28"/>
  <c r="G494" i="28"/>
  <c r="G495" i="28"/>
  <c r="G496" i="28"/>
  <c r="G497" i="28"/>
  <c r="G498" i="28"/>
  <c r="G499" i="28"/>
  <c r="G296" i="27"/>
  <c r="G297" i="27"/>
  <c r="G298" i="27"/>
  <c r="E299" i="27"/>
  <c r="F299" i="27"/>
  <c r="G299" i="27"/>
  <c r="G300" i="27"/>
  <c r="G301" i="27"/>
  <c r="G302" i="27"/>
  <c r="G303" i="27"/>
  <c r="G304" i="27"/>
  <c r="G305" i="27"/>
  <c r="E306" i="27"/>
  <c r="F306" i="27"/>
  <c r="G306" i="27"/>
  <c r="G307" i="27"/>
  <c r="G308" i="27"/>
  <c r="E309" i="27"/>
  <c r="F309" i="27"/>
  <c r="G309" i="27"/>
  <c r="G310" i="27"/>
  <c r="G311" i="27"/>
  <c r="G312" i="27"/>
  <c r="G313" i="27"/>
  <c r="G314" i="27"/>
  <c r="G315" i="27"/>
  <c r="E316" i="27"/>
  <c r="F316" i="27"/>
  <c r="G316" i="27"/>
  <c r="G317" i="27"/>
  <c r="G318" i="27"/>
  <c r="G319" i="27"/>
  <c r="E320" i="27"/>
  <c r="F320" i="27"/>
  <c r="G320" i="27"/>
  <c r="G321" i="27"/>
  <c r="G322" i="27"/>
  <c r="G323" i="27"/>
  <c r="G324" i="27"/>
  <c r="G325" i="27"/>
  <c r="G326" i="27"/>
  <c r="G327" i="27"/>
  <c r="E328" i="27"/>
  <c r="G328" i="27"/>
  <c r="G329" i="27"/>
  <c r="G330" i="27"/>
  <c r="G331" i="27"/>
  <c r="G332" i="27"/>
  <c r="G333" i="27"/>
  <c r="G334" i="27"/>
  <c r="G335" i="27"/>
  <c r="E336" i="27"/>
  <c r="F336" i="27"/>
  <c r="G336" i="27"/>
  <c r="G337" i="27"/>
  <c r="G338" i="27"/>
  <c r="G339" i="27"/>
  <c r="G340" i="27"/>
  <c r="G341" i="27"/>
  <c r="G342" i="27"/>
  <c r="G343" i="27"/>
  <c r="G344" i="27"/>
  <c r="G345" i="27"/>
  <c r="G346" i="27"/>
  <c r="G347" i="27"/>
  <c r="E348" i="27"/>
  <c r="F348" i="27"/>
  <c r="G348" i="27"/>
  <c r="G349" i="27"/>
  <c r="E350" i="27"/>
  <c r="F350" i="27"/>
  <c r="G350" i="27"/>
  <c r="G351" i="27"/>
  <c r="E352" i="27"/>
  <c r="F352" i="27"/>
  <c r="G352" i="27"/>
  <c r="E353" i="27"/>
  <c r="F353" i="27"/>
  <c r="G353" i="27"/>
  <c r="G354" i="27"/>
  <c r="E355" i="27"/>
  <c r="F355" i="27"/>
  <c r="G355" i="27"/>
  <c r="F356" i="27"/>
  <c r="G356" i="27"/>
  <c r="G357" i="27"/>
  <c r="G358" i="27"/>
  <c r="G359" i="27"/>
  <c r="E360" i="27"/>
  <c r="F360" i="27"/>
  <c r="G360" i="27"/>
  <c r="E361" i="27"/>
  <c r="F361" i="27"/>
  <c r="G361" i="27"/>
  <c r="G362" i="27"/>
  <c r="G363" i="27"/>
  <c r="G364" i="27"/>
  <c r="G365" i="27"/>
  <c r="G366" i="27"/>
  <c r="E367" i="27"/>
  <c r="F367" i="27"/>
  <c r="G367" i="27"/>
  <c r="G368" i="27"/>
  <c r="G369" i="27"/>
  <c r="G370" i="27"/>
  <c r="E371" i="27"/>
  <c r="F371" i="27"/>
  <c r="G371" i="27"/>
  <c r="G372" i="27"/>
  <c r="G373" i="27"/>
  <c r="G374" i="27"/>
  <c r="G375" i="27"/>
  <c r="F376" i="27"/>
  <c r="G376" i="27"/>
  <c r="G377" i="27"/>
  <c r="G378" i="27"/>
  <c r="G379" i="27"/>
  <c r="G380" i="27"/>
  <c r="G381" i="27"/>
  <c r="E382" i="27"/>
  <c r="F382" i="27"/>
  <c r="G382" i="27"/>
  <c r="G383" i="27"/>
  <c r="G384" i="27"/>
  <c r="G385" i="27"/>
  <c r="G386" i="27"/>
  <c r="G387" i="27"/>
  <c r="G388" i="27"/>
  <c r="G389" i="27"/>
  <c r="G390" i="27"/>
  <c r="G391" i="27"/>
  <c r="G392" i="27"/>
  <c r="G393" i="27"/>
  <c r="G394" i="27"/>
  <c r="G395" i="27"/>
  <c r="E396" i="27"/>
  <c r="F396" i="27"/>
  <c r="G396" i="27"/>
  <c r="G397" i="27"/>
  <c r="G398" i="27"/>
  <c r="G399" i="27"/>
  <c r="G400" i="27"/>
  <c r="G401" i="27"/>
  <c r="E402" i="27"/>
  <c r="F402" i="27"/>
  <c r="G402" i="27"/>
  <c r="G403" i="27"/>
  <c r="E404" i="27"/>
  <c r="F404" i="27"/>
  <c r="G404" i="27"/>
  <c r="G405" i="27"/>
  <c r="G406" i="27"/>
  <c r="G407" i="27"/>
  <c r="G408" i="27"/>
  <c r="G409" i="27"/>
  <c r="G410" i="27"/>
  <c r="G411" i="27"/>
  <c r="G412" i="27"/>
  <c r="G413" i="27"/>
  <c r="G414" i="27"/>
  <c r="E415" i="27"/>
  <c r="F415" i="27"/>
  <c r="G415" i="27"/>
  <c r="F416" i="27"/>
  <c r="G416" i="27"/>
  <c r="G417" i="27"/>
  <c r="G418" i="27"/>
  <c r="G419" i="27"/>
  <c r="G420" i="27"/>
  <c r="G421" i="27"/>
  <c r="G422" i="27"/>
  <c r="E423" i="27"/>
  <c r="F423" i="27"/>
  <c r="G423" i="27"/>
  <c r="E424" i="27"/>
  <c r="G424" i="27"/>
  <c r="E425" i="27"/>
  <c r="G425" i="27"/>
  <c r="E426" i="27"/>
  <c r="F426" i="27"/>
  <c r="G426" i="27"/>
  <c r="E427" i="27"/>
  <c r="F427" i="27"/>
  <c r="G427" i="27"/>
  <c r="G428" i="27"/>
  <c r="E429" i="27"/>
  <c r="F429" i="27"/>
  <c r="G429" i="27"/>
  <c r="E430" i="27"/>
  <c r="G430" i="27"/>
  <c r="G431" i="27"/>
  <c r="G432" i="27"/>
  <c r="G433" i="27"/>
  <c r="E434" i="27"/>
  <c r="F434" i="27"/>
  <c r="G434" i="27"/>
  <c r="E435" i="27"/>
  <c r="F435" i="27"/>
  <c r="G435" i="27"/>
  <c r="G436" i="27"/>
  <c r="G437" i="27"/>
  <c r="G438" i="27"/>
  <c r="G439" i="27"/>
  <c r="E440" i="27"/>
  <c r="F440" i="27"/>
  <c r="G440" i="27"/>
  <c r="G441" i="27"/>
  <c r="G442" i="27"/>
  <c r="E443" i="27"/>
  <c r="F443" i="27"/>
  <c r="G443" i="27"/>
  <c r="E444" i="27"/>
  <c r="F444" i="27"/>
  <c r="G444" i="27"/>
  <c r="E445" i="27"/>
  <c r="F445" i="27"/>
  <c r="G445" i="27"/>
  <c r="G446" i="27"/>
  <c r="E447" i="27"/>
  <c r="F447" i="27"/>
  <c r="G447" i="27"/>
  <c r="G448" i="27"/>
  <c r="G449" i="27"/>
  <c r="G450" i="27"/>
  <c r="E451" i="27"/>
  <c r="F451" i="27"/>
  <c r="G451" i="27"/>
  <c r="G452" i="27"/>
  <c r="G453" i="27"/>
  <c r="G454" i="27"/>
  <c r="G455" i="27"/>
  <c r="G456" i="27"/>
  <c r="F457" i="27"/>
  <c r="G457" i="27"/>
  <c r="G458" i="27"/>
  <c r="G459" i="27"/>
  <c r="G460" i="27"/>
  <c r="G461" i="27"/>
  <c r="G462" i="27"/>
  <c r="G463" i="27"/>
  <c r="G464" i="27"/>
  <c r="E465" i="27"/>
  <c r="F465" i="27"/>
  <c r="G465" i="27"/>
  <c r="G466" i="27"/>
  <c r="G467" i="27"/>
  <c r="G468" i="27"/>
  <c r="G469" i="27"/>
  <c r="G470" i="27"/>
  <c r="G471" i="27"/>
  <c r="G472" i="27"/>
  <c r="G473" i="27"/>
  <c r="G474" i="27"/>
  <c r="G475" i="27"/>
  <c r="G476" i="27"/>
  <c r="E477" i="27"/>
  <c r="F477" i="27"/>
  <c r="G477" i="27"/>
  <c r="G478" i="27"/>
  <c r="G479" i="27"/>
  <c r="G480" i="27"/>
  <c r="E481" i="27"/>
  <c r="F481" i="27"/>
  <c r="G481" i="27"/>
  <c r="E482" i="27"/>
  <c r="F482" i="27"/>
  <c r="G482" i="27"/>
  <c r="G483" i="27"/>
  <c r="G484" i="27"/>
  <c r="G485" i="27"/>
  <c r="G486" i="27"/>
  <c r="G487" i="27"/>
  <c r="G488" i="27"/>
  <c r="E489" i="27"/>
  <c r="G489" i="27"/>
  <c r="G490" i="27"/>
  <c r="G491" i="27"/>
  <c r="G492" i="27"/>
  <c r="G493" i="27"/>
  <c r="G494" i="27"/>
  <c r="G495" i="27"/>
  <c r="E496" i="27"/>
  <c r="F496" i="27"/>
  <c r="G496" i="27"/>
  <c r="G497" i="27"/>
  <c r="E498" i="27"/>
  <c r="G498" i="27"/>
  <c r="E499" i="27"/>
  <c r="F499" i="27"/>
  <c r="G499" i="27"/>
  <c r="G296" i="26"/>
  <c r="G297" i="26"/>
  <c r="G298" i="26"/>
  <c r="E299" i="26"/>
  <c r="F299" i="26"/>
  <c r="G299" i="26"/>
  <c r="G300" i="26"/>
  <c r="G301" i="26"/>
  <c r="G302" i="26"/>
  <c r="G303" i="26"/>
  <c r="G304" i="26"/>
  <c r="G305" i="26"/>
  <c r="G306" i="26"/>
  <c r="G307" i="26"/>
  <c r="G308" i="26"/>
  <c r="G309" i="26"/>
  <c r="G310" i="26"/>
  <c r="G311" i="26"/>
  <c r="G312" i="26"/>
  <c r="G313" i="26"/>
  <c r="G314" i="26"/>
  <c r="G315" i="26"/>
  <c r="G316" i="26"/>
  <c r="G317" i="26"/>
  <c r="G318" i="26"/>
  <c r="G319" i="26"/>
  <c r="G320" i="26"/>
  <c r="G321" i="26"/>
  <c r="E322" i="26"/>
  <c r="F322" i="26"/>
  <c r="G322" i="26"/>
  <c r="G323" i="26"/>
  <c r="G324" i="26"/>
  <c r="G325" i="26"/>
  <c r="G326" i="26"/>
  <c r="G327" i="26"/>
  <c r="G328" i="26"/>
  <c r="G329" i="26"/>
  <c r="G330" i="26"/>
  <c r="G331" i="26"/>
  <c r="G332" i="26"/>
  <c r="G333" i="26"/>
  <c r="G334" i="26"/>
  <c r="G335" i="26"/>
  <c r="G336" i="26"/>
  <c r="G337" i="26"/>
  <c r="G338" i="26"/>
  <c r="G339" i="26"/>
  <c r="G340" i="26"/>
  <c r="G341" i="26"/>
  <c r="E342" i="26"/>
  <c r="F342" i="26"/>
  <c r="G342" i="26"/>
  <c r="G343" i="26"/>
  <c r="G344" i="26"/>
  <c r="G345" i="26"/>
  <c r="G346" i="26"/>
  <c r="G347" i="26"/>
  <c r="E348" i="26"/>
  <c r="F348" i="26"/>
  <c r="G348" i="26"/>
  <c r="E349" i="26"/>
  <c r="F349" i="26"/>
  <c r="G349" i="26"/>
  <c r="F350" i="26"/>
  <c r="G350" i="26"/>
  <c r="E351" i="26"/>
  <c r="F351" i="26"/>
  <c r="G351" i="26"/>
  <c r="E352" i="26"/>
  <c r="F352" i="26"/>
  <c r="G352" i="26"/>
  <c r="E353" i="26"/>
  <c r="F353" i="26"/>
  <c r="G353" i="26"/>
  <c r="G354" i="26"/>
  <c r="G355" i="26"/>
  <c r="G356" i="26"/>
  <c r="G357" i="26"/>
  <c r="G358" i="26"/>
  <c r="G359" i="26"/>
  <c r="G360" i="26"/>
  <c r="E361" i="26"/>
  <c r="F361" i="26"/>
  <c r="G361" i="26"/>
  <c r="G362" i="26"/>
  <c r="G363" i="26"/>
  <c r="G364" i="26"/>
  <c r="E365" i="26"/>
  <c r="F365" i="26"/>
  <c r="G365" i="26"/>
  <c r="E366" i="26"/>
  <c r="F366" i="26"/>
  <c r="G366" i="26"/>
  <c r="G367" i="26"/>
  <c r="G368" i="26"/>
  <c r="G369" i="26"/>
  <c r="G370" i="26"/>
  <c r="G371" i="26"/>
  <c r="G372" i="26"/>
  <c r="E373" i="26"/>
  <c r="F373" i="26"/>
  <c r="G373" i="26"/>
  <c r="E374" i="26"/>
  <c r="G374" i="26"/>
  <c r="G375" i="26"/>
  <c r="G376" i="26"/>
  <c r="G377" i="26"/>
  <c r="G378" i="26"/>
  <c r="G379" i="26"/>
  <c r="G380" i="26"/>
  <c r="G381" i="26"/>
  <c r="G382" i="26"/>
  <c r="G383" i="26"/>
  <c r="G384" i="26"/>
  <c r="G385" i="26"/>
  <c r="G386" i="26"/>
  <c r="G387" i="26"/>
  <c r="G388" i="26"/>
  <c r="G389" i="26"/>
  <c r="E390" i="26"/>
  <c r="G390" i="26"/>
  <c r="G391" i="26"/>
  <c r="G392" i="26"/>
  <c r="G393" i="26"/>
  <c r="G394" i="26"/>
  <c r="G395" i="26"/>
  <c r="G396" i="26"/>
  <c r="G397" i="26"/>
  <c r="G398" i="26"/>
  <c r="G399" i="26"/>
  <c r="G400" i="26"/>
  <c r="G401" i="26"/>
  <c r="G402" i="26"/>
  <c r="G403" i="26"/>
  <c r="G404" i="26"/>
  <c r="G405" i="26"/>
  <c r="G406" i="26"/>
  <c r="G407" i="26"/>
  <c r="G408" i="26"/>
  <c r="G409" i="26"/>
  <c r="G410" i="26"/>
  <c r="G411" i="26"/>
  <c r="G412" i="26"/>
  <c r="G413" i="26"/>
  <c r="G414" i="26"/>
  <c r="G415" i="26"/>
  <c r="G416" i="26"/>
  <c r="G417" i="26"/>
  <c r="G418" i="26"/>
  <c r="G419" i="26"/>
  <c r="G420" i="26"/>
  <c r="G421" i="26"/>
  <c r="G422" i="26"/>
  <c r="G423" i="26"/>
  <c r="E424" i="26"/>
  <c r="F424" i="26"/>
  <c r="G424" i="26"/>
  <c r="F425" i="26"/>
  <c r="G425" i="26"/>
  <c r="E426" i="26"/>
  <c r="F426" i="26"/>
  <c r="G426" i="26"/>
  <c r="E427" i="26"/>
  <c r="G427" i="26"/>
  <c r="E428" i="26"/>
  <c r="F428" i="26"/>
  <c r="G428" i="26"/>
  <c r="G429" i="26"/>
  <c r="G430" i="26"/>
  <c r="E431" i="26"/>
  <c r="F431" i="26"/>
  <c r="G431" i="26"/>
  <c r="G432" i="26"/>
  <c r="G433" i="26"/>
  <c r="G434" i="26"/>
  <c r="E435" i="26"/>
  <c r="F435" i="26"/>
  <c r="G435" i="26"/>
  <c r="E436" i="26"/>
  <c r="F436" i="26"/>
  <c r="G436" i="26"/>
  <c r="G437" i="26"/>
  <c r="G438" i="26"/>
  <c r="G439" i="26"/>
  <c r="E440" i="26"/>
  <c r="F440" i="26"/>
  <c r="G440" i="26"/>
  <c r="G441" i="26"/>
  <c r="G442" i="26"/>
  <c r="G443" i="26"/>
  <c r="E444" i="26"/>
  <c r="F444" i="26"/>
  <c r="G444" i="26"/>
  <c r="E445" i="26"/>
  <c r="F445" i="26"/>
  <c r="G445" i="26"/>
  <c r="G446" i="26"/>
  <c r="G447" i="26"/>
  <c r="G448" i="26"/>
  <c r="G449" i="26"/>
  <c r="G450" i="26"/>
  <c r="E451" i="26"/>
  <c r="F451" i="26"/>
  <c r="G451" i="26"/>
  <c r="G452" i="26"/>
  <c r="E453" i="26"/>
  <c r="F453" i="26"/>
  <c r="G453" i="26"/>
  <c r="G454" i="26"/>
  <c r="G455" i="26"/>
  <c r="F456" i="26"/>
  <c r="G456" i="26"/>
  <c r="E457" i="26"/>
  <c r="F457" i="26"/>
  <c r="G457" i="26"/>
  <c r="G458" i="26"/>
  <c r="G459" i="26"/>
  <c r="G460" i="26"/>
  <c r="G461" i="26"/>
  <c r="G462" i="26"/>
  <c r="G463" i="26"/>
  <c r="G464" i="26"/>
  <c r="G465" i="26"/>
  <c r="G466" i="26"/>
  <c r="G467" i="26"/>
  <c r="G468" i="26"/>
  <c r="G469" i="26"/>
  <c r="G470" i="26"/>
  <c r="G471" i="26"/>
  <c r="G472" i="26"/>
  <c r="G473" i="26"/>
  <c r="E474" i="26"/>
  <c r="G474" i="26"/>
  <c r="G475" i="26"/>
  <c r="G476" i="26"/>
  <c r="E477" i="26"/>
  <c r="F477" i="26"/>
  <c r="G477" i="26"/>
  <c r="G478" i="26"/>
  <c r="G479" i="26"/>
  <c r="G480" i="26"/>
  <c r="E481" i="26"/>
  <c r="F481" i="26"/>
  <c r="G481" i="26"/>
  <c r="E482" i="26"/>
  <c r="F482" i="26"/>
  <c r="G482" i="26"/>
  <c r="G483" i="26"/>
  <c r="G484" i="26"/>
  <c r="G485" i="26"/>
  <c r="E486" i="26"/>
  <c r="F486" i="26"/>
  <c r="G486" i="26"/>
  <c r="E487" i="26"/>
  <c r="F487" i="26"/>
  <c r="G487" i="26"/>
  <c r="E488" i="26"/>
  <c r="F488" i="26"/>
  <c r="G488" i="26"/>
  <c r="E489" i="26"/>
  <c r="F489" i="26"/>
  <c r="G489" i="26"/>
  <c r="F490" i="26"/>
  <c r="G490" i="26"/>
  <c r="G491" i="26"/>
  <c r="G492" i="26"/>
  <c r="G493" i="26"/>
  <c r="G494" i="26"/>
  <c r="G495" i="26"/>
  <c r="E496" i="26"/>
  <c r="F496" i="26"/>
  <c r="G496" i="26"/>
  <c r="G497" i="26"/>
  <c r="E498" i="26"/>
  <c r="F498" i="26"/>
  <c r="G498" i="26"/>
  <c r="E499" i="26"/>
  <c r="F499" i="26"/>
  <c r="G499" i="26"/>
  <c r="G296" i="25"/>
  <c r="G297" i="25"/>
  <c r="G298" i="25"/>
  <c r="E299" i="25"/>
  <c r="F299" i="25"/>
  <c r="G299" i="25"/>
  <c r="G300" i="25"/>
  <c r="G301" i="25"/>
  <c r="G302" i="25"/>
  <c r="G303" i="25"/>
  <c r="G304" i="25"/>
  <c r="G305" i="25"/>
  <c r="E306" i="25"/>
  <c r="F306" i="25"/>
  <c r="G306" i="25"/>
  <c r="G307" i="25"/>
  <c r="G308" i="25"/>
  <c r="E309" i="25"/>
  <c r="F309" i="25"/>
  <c r="G309" i="25"/>
  <c r="G310" i="25"/>
  <c r="G311" i="25"/>
  <c r="G312" i="25"/>
  <c r="E313" i="25"/>
  <c r="F313" i="25"/>
  <c r="G313" i="25"/>
  <c r="G314" i="25"/>
  <c r="G315" i="25"/>
  <c r="F316" i="25"/>
  <c r="G316" i="25"/>
  <c r="G317" i="25"/>
  <c r="G318" i="25"/>
  <c r="G319" i="25"/>
  <c r="G320" i="25"/>
  <c r="G321" i="25"/>
  <c r="G322" i="25"/>
  <c r="G323" i="25"/>
  <c r="G324" i="25"/>
  <c r="E325" i="25"/>
  <c r="F325" i="25"/>
  <c r="G325" i="25"/>
  <c r="G326" i="25"/>
  <c r="G327" i="25"/>
  <c r="G328" i="25"/>
  <c r="G329" i="25"/>
  <c r="G330" i="25"/>
  <c r="E331" i="25"/>
  <c r="F331" i="25"/>
  <c r="G331" i="25"/>
  <c r="G332" i="25"/>
  <c r="G333" i="25"/>
  <c r="G334" i="25"/>
  <c r="G335" i="25"/>
  <c r="F336" i="25"/>
  <c r="G336" i="25"/>
  <c r="G337" i="25"/>
  <c r="G338" i="25"/>
  <c r="G339" i="25"/>
  <c r="G340" i="25"/>
  <c r="G341" i="25"/>
  <c r="G342" i="25"/>
  <c r="G343" i="25"/>
  <c r="G344" i="25"/>
  <c r="G345" i="25"/>
  <c r="G346" i="25"/>
  <c r="G347" i="25"/>
  <c r="E348" i="25"/>
  <c r="F348" i="25"/>
  <c r="G348" i="25"/>
  <c r="G349" i="25"/>
  <c r="E350" i="25"/>
  <c r="F350" i="25"/>
  <c r="G350" i="25"/>
  <c r="G351" i="25"/>
  <c r="E352" i="25"/>
  <c r="F352" i="25"/>
  <c r="G352" i="25"/>
  <c r="E353" i="25"/>
  <c r="F353" i="25"/>
  <c r="G353" i="25"/>
  <c r="G354" i="25"/>
  <c r="E355" i="25"/>
  <c r="F355" i="25"/>
  <c r="G355" i="25"/>
  <c r="G356" i="25"/>
  <c r="G357" i="25"/>
  <c r="G358" i="25"/>
  <c r="G359" i="25"/>
  <c r="F360" i="25"/>
  <c r="G360" i="25"/>
  <c r="E361" i="25"/>
  <c r="F361" i="25"/>
  <c r="G361" i="25"/>
  <c r="E362" i="25"/>
  <c r="F362" i="25"/>
  <c r="G362" i="25"/>
  <c r="G363" i="25"/>
  <c r="E364" i="25"/>
  <c r="F364" i="25"/>
  <c r="G364" i="25"/>
  <c r="E365" i="25"/>
  <c r="F365" i="25"/>
  <c r="G365" i="25"/>
  <c r="E366" i="25"/>
  <c r="F366" i="25"/>
  <c r="G366" i="25"/>
  <c r="G367" i="25"/>
  <c r="G368" i="25"/>
  <c r="G369" i="25"/>
  <c r="G370" i="25"/>
  <c r="G371" i="25"/>
  <c r="G372" i="25"/>
  <c r="E373" i="25"/>
  <c r="F373" i="25"/>
  <c r="G373" i="25"/>
  <c r="E374" i="25"/>
  <c r="F374" i="25"/>
  <c r="G374" i="25"/>
  <c r="G375" i="25"/>
  <c r="G376" i="25"/>
  <c r="G377" i="25"/>
  <c r="G378" i="25"/>
  <c r="G379" i="25"/>
  <c r="G380" i="25"/>
  <c r="G381" i="25"/>
  <c r="G382" i="25"/>
  <c r="G383" i="25"/>
  <c r="G384" i="25"/>
  <c r="G385" i="25"/>
  <c r="G386" i="25"/>
  <c r="G387" i="25"/>
  <c r="G388" i="25"/>
  <c r="G389" i="25"/>
  <c r="G390" i="25"/>
  <c r="G391" i="25"/>
  <c r="G392" i="25"/>
  <c r="G393" i="25"/>
  <c r="E394" i="25"/>
  <c r="F394" i="25"/>
  <c r="G394" i="25"/>
  <c r="G395" i="25"/>
  <c r="G396" i="25"/>
  <c r="G397" i="25"/>
  <c r="G398" i="25"/>
  <c r="G399" i="25"/>
  <c r="G400" i="25"/>
  <c r="G401" i="25"/>
  <c r="G402" i="25"/>
  <c r="G403" i="25"/>
  <c r="E404" i="25"/>
  <c r="F404" i="25"/>
  <c r="G404" i="25"/>
  <c r="G405" i="25"/>
  <c r="G406" i="25"/>
  <c r="G407" i="25"/>
  <c r="G408" i="25"/>
  <c r="G409" i="25"/>
  <c r="G410" i="25"/>
  <c r="G411" i="25"/>
  <c r="G412" i="25"/>
  <c r="E413" i="25"/>
  <c r="F413" i="25"/>
  <c r="G413" i="25"/>
  <c r="G414" i="25"/>
  <c r="G415" i="25"/>
  <c r="G416" i="25"/>
  <c r="G417" i="25"/>
  <c r="G418" i="25"/>
  <c r="G419" i="25"/>
  <c r="G420" i="25"/>
  <c r="E421" i="25"/>
  <c r="F421" i="25"/>
  <c r="G421" i="25"/>
  <c r="G422" i="25"/>
  <c r="G423" i="25"/>
  <c r="G424" i="25"/>
  <c r="E425" i="25"/>
  <c r="F425" i="25"/>
  <c r="G425" i="25"/>
  <c r="G426" i="25"/>
  <c r="G427" i="25"/>
  <c r="G428" i="25"/>
  <c r="G429" i="25"/>
  <c r="G430" i="25"/>
  <c r="G431" i="25"/>
  <c r="G432" i="25"/>
  <c r="G433" i="25"/>
  <c r="G434" i="25"/>
  <c r="G435" i="25"/>
  <c r="G436" i="25"/>
  <c r="G437" i="25"/>
  <c r="G438" i="25"/>
  <c r="E439" i="25"/>
  <c r="F439" i="25"/>
  <c r="G439" i="25"/>
  <c r="E440" i="25"/>
  <c r="F440" i="25"/>
  <c r="G440" i="25"/>
  <c r="G441" i="25"/>
  <c r="G442" i="25"/>
  <c r="G443" i="25"/>
  <c r="G444" i="25"/>
  <c r="G445" i="25"/>
  <c r="G446" i="25"/>
  <c r="G447" i="25"/>
  <c r="G448" i="25"/>
  <c r="G449" i="25"/>
  <c r="G450" i="25"/>
  <c r="E451" i="25"/>
  <c r="F451" i="25"/>
  <c r="G451" i="25"/>
  <c r="G452" i="25"/>
  <c r="E453" i="25"/>
  <c r="F453" i="25"/>
  <c r="G453" i="25"/>
  <c r="G454" i="25"/>
  <c r="G455" i="25"/>
  <c r="G456" i="25"/>
  <c r="G457" i="25"/>
  <c r="G458" i="25"/>
  <c r="G459" i="25"/>
  <c r="G460" i="25"/>
  <c r="E461" i="25"/>
  <c r="F461" i="25"/>
  <c r="G461" i="25"/>
  <c r="G462" i="25"/>
  <c r="G463" i="25"/>
  <c r="G464" i="25"/>
  <c r="G465" i="25"/>
  <c r="G466" i="25"/>
  <c r="G467" i="25"/>
  <c r="G468" i="25"/>
  <c r="G469" i="25"/>
  <c r="G470" i="25"/>
  <c r="E471" i="25"/>
  <c r="G471" i="25"/>
  <c r="E472" i="25"/>
  <c r="F472" i="25"/>
  <c r="G472" i="25"/>
  <c r="G473" i="25"/>
  <c r="E474" i="25"/>
  <c r="F474" i="25"/>
  <c r="G474" i="25"/>
  <c r="G475" i="25"/>
  <c r="G476" i="25"/>
  <c r="G477" i="25"/>
  <c r="G478" i="25"/>
  <c r="G479" i="25"/>
  <c r="G480" i="25"/>
  <c r="E481" i="25"/>
  <c r="F481" i="25"/>
  <c r="G481" i="25"/>
  <c r="E482" i="25"/>
  <c r="F482" i="25"/>
  <c r="G482" i="25"/>
  <c r="G483" i="25"/>
  <c r="G484" i="25"/>
  <c r="G485" i="25"/>
  <c r="E486" i="25"/>
  <c r="F486" i="25"/>
  <c r="G486" i="25"/>
  <c r="E487" i="25"/>
  <c r="F487" i="25"/>
  <c r="G487" i="25"/>
  <c r="E488" i="25"/>
  <c r="F488" i="25"/>
  <c r="G488" i="25"/>
  <c r="G489" i="25"/>
  <c r="G490" i="25"/>
  <c r="G491" i="25"/>
  <c r="G492" i="25"/>
  <c r="G493" i="25"/>
  <c r="G494" i="25"/>
  <c r="G495" i="25"/>
  <c r="G496" i="25"/>
  <c r="G497" i="25"/>
  <c r="E498" i="25"/>
  <c r="F498" i="25"/>
  <c r="G498" i="25"/>
  <c r="E499" i="25"/>
  <c r="F499" i="25"/>
  <c r="G499" i="25"/>
  <c r="E296" i="24"/>
  <c r="F296" i="24"/>
  <c r="G296" i="24"/>
  <c r="G297" i="24"/>
  <c r="G298" i="24"/>
  <c r="E299" i="24"/>
  <c r="F299" i="24"/>
  <c r="G299" i="24"/>
  <c r="E300" i="24"/>
  <c r="F300" i="24"/>
  <c r="G300" i="24"/>
  <c r="G301" i="24"/>
  <c r="G302" i="24"/>
  <c r="G303" i="24"/>
  <c r="G304" i="24"/>
  <c r="E305" i="24"/>
  <c r="F305" i="24"/>
  <c r="G305" i="24"/>
  <c r="E306" i="24"/>
  <c r="F306" i="24"/>
  <c r="G306" i="24"/>
  <c r="G307" i="24"/>
  <c r="G308" i="24"/>
  <c r="E309" i="24"/>
  <c r="F309" i="24"/>
  <c r="G309" i="24"/>
  <c r="G310" i="24"/>
  <c r="G311" i="24"/>
  <c r="E312" i="24"/>
  <c r="F312" i="24"/>
  <c r="G312" i="24"/>
  <c r="F313" i="24"/>
  <c r="G313" i="24"/>
  <c r="G314" i="24"/>
  <c r="G315" i="24"/>
  <c r="E316" i="24"/>
  <c r="F316" i="24"/>
  <c r="G316" i="24"/>
  <c r="G317" i="24"/>
  <c r="G318" i="24"/>
  <c r="G319" i="24"/>
  <c r="E320" i="24"/>
  <c r="F320" i="24"/>
  <c r="G320" i="24"/>
  <c r="E321" i="24"/>
  <c r="F321" i="24"/>
  <c r="G321" i="24"/>
  <c r="G322" i="24"/>
  <c r="G323" i="24"/>
  <c r="E324" i="24"/>
  <c r="F324" i="24"/>
  <c r="G324" i="24"/>
  <c r="E325" i="24"/>
  <c r="F325" i="24"/>
  <c r="G325" i="24"/>
  <c r="G326" i="24"/>
  <c r="G327" i="24"/>
  <c r="E328" i="24"/>
  <c r="F328" i="24"/>
  <c r="G328" i="24"/>
  <c r="G329" i="24"/>
  <c r="G330" i="24"/>
  <c r="E331" i="24"/>
  <c r="F331" i="24"/>
  <c r="G331" i="24"/>
  <c r="G332" i="24"/>
  <c r="G333" i="24"/>
  <c r="G334" i="24"/>
  <c r="G335" i="24"/>
  <c r="E336" i="24"/>
  <c r="F336" i="24"/>
  <c r="G336" i="24"/>
  <c r="G337" i="24"/>
  <c r="G338" i="24"/>
  <c r="G339" i="24"/>
  <c r="E340" i="24"/>
  <c r="F340" i="24"/>
  <c r="G340" i="24"/>
  <c r="G341" i="24"/>
  <c r="G342" i="24"/>
  <c r="G343" i="24"/>
  <c r="G344" i="24"/>
  <c r="G345" i="24"/>
  <c r="G346" i="24"/>
  <c r="G347" i="24"/>
  <c r="E348" i="24"/>
  <c r="G348" i="24"/>
  <c r="E349" i="24"/>
  <c r="G349" i="24"/>
  <c r="E350" i="24"/>
  <c r="F350" i="24"/>
  <c r="G350" i="24"/>
  <c r="G351" i="24"/>
  <c r="E352" i="24"/>
  <c r="F352" i="24"/>
  <c r="G352" i="24"/>
  <c r="E353" i="24"/>
  <c r="F353" i="24"/>
  <c r="G353" i="24"/>
  <c r="G354" i="24"/>
  <c r="E355" i="24"/>
  <c r="F355" i="24"/>
  <c r="G355" i="24"/>
  <c r="E356" i="24"/>
  <c r="F356" i="24"/>
  <c r="G356" i="24"/>
  <c r="G357" i="24"/>
  <c r="G358" i="24"/>
  <c r="G359" i="24"/>
  <c r="E360" i="24"/>
  <c r="G360" i="24"/>
  <c r="E361" i="24"/>
  <c r="F361" i="24"/>
  <c r="G361" i="24"/>
  <c r="E362" i="24"/>
  <c r="F362" i="24"/>
  <c r="G362" i="24"/>
  <c r="G363" i="24"/>
  <c r="E364" i="24"/>
  <c r="F364" i="24"/>
  <c r="G364" i="24"/>
  <c r="E365" i="24"/>
  <c r="F365" i="24"/>
  <c r="G365" i="24"/>
  <c r="E366" i="24"/>
  <c r="F366" i="24"/>
  <c r="G366" i="24"/>
  <c r="E367" i="24"/>
  <c r="F367" i="24"/>
  <c r="G367" i="24"/>
  <c r="E368" i="24"/>
  <c r="F368" i="24"/>
  <c r="G368" i="24"/>
  <c r="G369" i="24"/>
  <c r="G370" i="24"/>
  <c r="E371" i="24"/>
  <c r="G371" i="24"/>
  <c r="G372" i="24"/>
  <c r="E373" i="24"/>
  <c r="F373" i="24"/>
  <c r="G373" i="24"/>
  <c r="E374" i="24"/>
  <c r="F374" i="24"/>
  <c r="G374" i="24"/>
  <c r="E375" i="24"/>
  <c r="F375" i="24"/>
  <c r="G375" i="24"/>
  <c r="E376" i="24"/>
  <c r="F376" i="24"/>
  <c r="G376" i="24"/>
  <c r="G377" i="24"/>
  <c r="G378" i="24"/>
  <c r="G379" i="24"/>
  <c r="G380" i="24"/>
  <c r="E381" i="24"/>
  <c r="F381" i="24"/>
  <c r="G381" i="24"/>
  <c r="G382" i="24"/>
  <c r="G383" i="24"/>
  <c r="E384" i="24"/>
  <c r="F384" i="24"/>
  <c r="G384" i="24"/>
  <c r="G385" i="24"/>
  <c r="E386" i="24"/>
  <c r="F386" i="24"/>
  <c r="G386" i="24"/>
  <c r="G387" i="24"/>
  <c r="E388" i="24"/>
  <c r="F388" i="24"/>
  <c r="G388" i="24"/>
  <c r="G389" i="24"/>
  <c r="E390" i="24"/>
  <c r="F390" i="24"/>
  <c r="G390" i="24"/>
  <c r="G391" i="24"/>
  <c r="G392" i="24"/>
  <c r="G393" i="24"/>
  <c r="E394" i="24"/>
  <c r="F394" i="24"/>
  <c r="G394" i="24"/>
  <c r="E395" i="24"/>
  <c r="F395" i="24"/>
  <c r="G395" i="24"/>
  <c r="E396" i="24"/>
  <c r="F396" i="24"/>
  <c r="G396" i="24"/>
  <c r="E397" i="24"/>
  <c r="F397" i="24"/>
  <c r="G397" i="24"/>
  <c r="G398" i="24"/>
  <c r="E399" i="24"/>
  <c r="F399" i="24"/>
  <c r="G399" i="24"/>
  <c r="E400" i="24"/>
  <c r="G400" i="24"/>
  <c r="G401" i="24"/>
  <c r="E402" i="24"/>
  <c r="F402" i="24"/>
  <c r="G402" i="24"/>
  <c r="G403" i="24"/>
  <c r="E404" i="24"/>
  <c r="F404" i="24"/>
  <c r="G404" i="24"/>
  <c r="G405" i="24"/>
  <c r="G406" i="24"/>
  <c r="G407" i="24"/>
  <c r="G408" i="24"/>
  <c r="G409" i="24"/>
  <c r="F410" i="24"/>
  <c r="G410" i="24"/>
  <c r="G411" i="24"/>
  <c r="G412" i="24"/>
  <c r="E413" i="24"/>
  <c r="F413" i="24"/>
  <c r="G413" i="24"/>
  <c r="E414" i="24"/>
  <c r="F414" i="24"/>
  <c r="G414" i="24"/>
  <c r="E415" i="24"/>
  <c r="F415" i="24"/>
  <c r="G415" i="24"/>
  <c r="G416" i="24"/>
  <c r="E417" i="24"/>
  <c r="G417" i="24"/>
  <c r="E418" i="24"/>
  <c r="F418" i="24"/>
  <c r="G418" i="24"/>
  <c r="E419" i="24"/>
  <c r="F419" i="24"/>
  <c r="G419" i="24"/>
  <c r="E420" i="24"/>
  <c r="F420" i="24"/>
  <c r="G420" i="24"/>
  <c r="E421" i="24"/>
  <c r="F421" i="24"/>
  <c r="G421" i="24"/>
  <c r="G422" i="24"/>
  <c r="E423" i="24"/>
  <c r="F423" i="24"/>
  <c r="G423" i="24"/>
  <c r="E424" i="24"/>
  <c r="F424" i="24"/>
  <c r="G424" i="24"/>
  <c r="E425" i="24"/>
  <c r="F425" i="24"/>
  <c r="G425" i="24"/>
  <c r="E426" i="24"/>
  <c r="F426" i="24"/>
  <c r="G426" i="24"/>
  <c r="E427" i="24"/>
  <c r="F427" i="24"/>
  <c r="G427" i="24"/>
  <c r="E428" i="24"/>
  <c r="F428" i="24"/>
  <c r="G428" i="24"/>
  <c r="E429" i="24"/>
  <c r="F429" i="24"/>
  <c r="G429" i="24"/>
  <c r="E430" i="24"/>
  <c r="F430" i="24"/>
  <c r="G430" i="24"/>
  <c r="E431" i="24"/>
  <c r="F431" i="24"/>
  <c r="G431" i="24"/>
  <c r="G432" i="24"/>
  <c r="G433" i="24"/>
  <c r="F434" i="24"/>
  <c r="G434" i="24"/>
  <c r="E435" i="24"/>
  <c r="F435" i="24"/>
  <c r="G435" i="24"/>
  <c r="E436" i="24"/>
  <c r="F436" i="24"/>
  <c r="G436" i="24"/>
  <c r="G437" i="24"/>
  <c r="G438" i="24"/>
  <c r="E439" i="24"/>
  <c r="F439" i="24"/>
  <c r="G439" i="24"/>
  <c r="E440" i="24"/>
  <c r="F440" i="24"/>
  <c r="G440" i="24"/>
  <c r="G441" i="24"/>
  <c r="G442" i="24"/>
  <c r="E443" i="24"/>
  <c r="F443" i="24"/>
  <c r="G443" i="24"/>
  <c r="E444" i="24"/>
  <c r="F444" i="24"/>
  <c r="G444" i="24"/>
  <c r="E445" i="24"/>
  <c r="G445" i="24"/>
  <c r="E446" i="24"/>
  <c r="F446" i="24"/>
  <c r="G446" i="24"/>
  <c r="E447" i="24"/>
  <c r="F447" i="24"/>
  <c r="G447" i="24"/>
  <c r="G448" i="24"/>
  <c r="E449" i="24"/>
  <c r="F449" i="24"/>
  <c r="G449" i="24"/>
  <c r="E450" i="24"/>
  <c r="F450" i="24"/>
  <c r="G450" i="24"/>
  <c r="E451" i="24"/>
  <c r="F451" i="24"/>
  <c r="G451" i="24"/>
  <c r="E452" i="24"/>
  <c r="F452" i="24"/>
  <c r="G452" i="24"/>
  <c r="E453" i="24"/>
  <c r="F453" i="24"/>
  <c r="G453" i="24"/>
  <c r="E454" i="24"/>
  <c r="G454" i="24"/>
  <c r="G455" i="24"/>
  <c r="E456" i="24"/>
  <c r="F456" i="24"/>
  <c r="G456" i="24"/>
  <c r="E457" i="24"/>
  <c r="F457" i="24"/>
  <c r="G457" i="24"/>
  <c r="E458" i="24"/>
  <c r="F458" i="24"/>
  <c r="G458" i="24"/>
  <c r="E459" i="24"/>
  <c r="F459" i="24"/>
  <c r="G459" i="24"/>
  <c r="G460" i="24"/>
  <c r="G461" i="24"/>
  <c r="E462" i="24"/>
  <c r="F462" i="24"/>
  <c r="G462" i="24"/>
  <c r="G463" i="24"/>
  <c r="F464" i="24"/>
  <c r="G464" i="24"/>
  <c r="E465" i="24"/>
  <c r="F465" i="24"/>
  <c r="G465" i="24"/>
  <c r="E466" i="24"/>
  <c r="F466" i="24"/>
  <c r="G466" i="24"/>
  <c r="G467" i="24"/>
  <c r="G468" i="24"/>
  <c r="E469" i="24"/>
  <c r="F469" i="24"/>
  <c r="G469" i="24"/>
  <c r="E470" i="24"/>
  <c r="F470" i="24"/>
  <c r="G470" i="24"/>
  <c r="F471" i="24"/>
  <c r="G471" i="24"/>
  <c r="E472" i="24"/>
  <c r="F472" i="24"/>
  <c r="G472" i="24"/>
  <c r="E473" i="24"/>
  <c r="F473" i="24"/>
  <c r="G473" i="24"/>
  <c r="E474" i="24"/>
  <c r="F474" i="24"/>
  <c r="G474" i="24"/>
  <c r="F475" i="24"/>
  <c r="G475" i="24"/>
  <c r="E476" i="24"/>
  <c r="F476" i="24"/>
  <c r="G476" i="24"/>
  <c r="E477" i="24"/>
  <c r="F477" i="24"/>
  <c r="G477" i="24"/>
  <c r="G478" i="24"/>
  <c r="E479" i="24"/>
  <c r="F479" i="24"/>
  <c r="G479" i="24"/>
  <c r="G480" i="24"/>
  <c r="E481" i="24"/>
  <c r="F481" i="24"/>
  <c r="G481" i="24"/>
  <c r="E482" i="24"/>
  <c r="F482" i="24"/>
  <c r="G482" i="24"/>
  <c r="G483" i="24"/>
  <c r="G484" i="24"/>
  <c r="G485" i="24"/>
  <c r="E486" i="24"/>
  <c r="F486" i="24"/>
  <c r="G486" i="24"/>
  <c r="E487" i="24"/>
  <c r="F487" i="24"/>
  <c r="G487" i="24"/>
  <c r="E488" i="24"/>
  <c r="G488" i="24"/>
  <c r="E489" i="24"/>
  <c r="F489" i="24"/>
  <c r="G489" i="24"/>
  <c r="E490" i="24"/>
  <c r="F490" i="24"/>
  <c r="G490" i="24"/>
  <c r="G491" i="24"/>
  <c r="E492" i="24"/>
  <c r="F492" i="24"/>
  <c r="G492" i="24"/>
  <c r="E493" i="24"/>
  <c r="F493" i="24"/>
  <c r="G493" i="24"/>
  <c r="E494" i="24"/>
  <c r="F494" i="24"/>
  <c r="G494" i="24"/>
  <c r="E495" i="24"/>
  <c r="F495" i="24"/>
  <c r="G495" i="24"/>
  <c r="E496" i="24"/>
  <c r="F496" i="24"/>
  <c r="G496" i="24"/>
  <c r="E497" i="24"/>
  <c r="F497" i="24"/>
  <c r="G497" i="24"/>
  <c r="E498" i="24"/>
  <c r="F498" i="24"/>
  <c r="G498" i="24"/>
  <c r="E499" i="24"/>
  <c r="F499" i="24"/>
  <c r="G499" i="24"/>
  <c r="G296" i="23"/>
  <c r="G297" i="23"/>
  <c r="G298" i="23"/>
  <c r="E299" i="23"/>
  <c r="F299" i="23"/>
  <c r="G299" i="23"/>
  <c r="E300" i="23"/>
  <c r="F300" i="23"/>
  <c r="G300" i="23"/>
  <c r="G301" i="23"/>
  <c r="G302" i="23"/>
  <c r="G303" i="23"/>
  <c r="G304" i="23"/>
  <c r="G305" i="23"/>
  <c r="E306" i="23"/>
  <c r="F306" i="23"/>
  <c r="G306" i="23"/>
  <c r="G307" i="23"/>
  <c r="G308" i="23"/>
  <c r="E309" i="23"/>
  <c r="F309" i="23"/>
  <c r="G309" i="23"/>
  <c r="H309" i="23" s="1"/>
  <c r="G310" i="23"/>
  <c r="G311" i="23"/>
  <c r="F312" i="23"/>
  <c r="G312" i="23"/>
  <c r="E313" i="23"/>
  <c r="F313" i="23"/>
  <c r="G313" i="23"/>
  <c r="G314" i="23"/>
  <c r="G315" i="23"/>
  <c r="G316" i="23"/>
  <c r="G317" i="23"/>
  <c r="G318" i="23"/>
  <c r="G319" i="23"/>
  <c r="G320" i="23"/>
  <c r="G321" i="23"/>
  <c r="E322" i="23"/>
  <c r="F322" i="23"/>
  <c r="G322" i="23"/>
  <c r="G323" i="23"/>
  <c r="G324" i="23"/>
  <c r="G325" i="23"/>
  <c r="G326" i="23"/>
  <c r="G327" i="23"/>
  <c r="G328" i="23"/>
  <c r="G329" i="23"/>
  <c r="G330" i="23"/>
  <c r="E331" i="23"/>
  <c r="F331" i="23"/>
  <c r="G331" i="23"/>
  <c r="G332" i="23"/>
  <c r="G333" i="23"/>
  <c r="G334" i="23"/>
  <c r="G335" i="23"/>
  <c r="E336" i="23"/>
  <c r="F336" i="23"/>
  <c r="G336" i="23"/>
  <c r="G337" i="23"/>
  <c r="G338" i="23"/>
  <c r="G339" i="23"/>
  <c r="G340" i="23"/>
  <c r="E341" i="23"/>
  <c r="F341" i="23"/>
  <c r="G341" i="23"/>
  <c r="G342" i="23"/>
  <c r="G343" i="23"/>
  <c r="G344" i="23"/>
  <c r="G345" i="23"/>
  <c r="G346" i="23"/>
  <c r="G347" i="23"/>
  <c r="E348" i="23"/>
  <c r="F348" i="23"/>
  <c r="G348" i="23"/>
  <c r="E349" i="23"/>
  <c r="F349" i="23"/>
  <c r="G349" i="23"/>
  <c r="E350" i="23"/>
  <c r="G350" i="23"/>
  <c r="E351" i="23"/>
  <c r="G351" i="23"/>
  <c r="E352" i="23"/>
  <c r="F352" i="23"/>
  <c r="G352" i="23"/>
  <c r="E353" i="23"/>
  <c r="F353" i="23"/>
  <c r="G353" i="23"/>
  <c r="G354" i="23"/>
  <c r="E355" i="23"/>
  <c r="F355" i="23"/>
  <c r="G355" i="23"/>
  <c r="E356" i="23"/>
  <c r="F356" i="23"/>
  <c r="G356" i="23"/>
  <c r="G357" i="23"/>
  <c r="G358" i="23"/>
  <c r="G359" i="23"/>
  <c r="G360" i="23"/>
  <c r="E361" i="23"/>
  <c r="F361" i="23"/>
  <c r="G361" i="23"/>
  <c r="H361" i="23" s="1"/>
  <c r="E362" i="23"/>
  <c r="G362" i="23"/>
  <c r="G363" i="23"/>
  <c r="E364" i="23"/>
  <c r="F364" i="23"/>
  <c r="G364" i="23"/>
  <c r="G365" i="23"/>
  <c r="E366" i="23"/>
  <c r="F366" i="23"/>
  <c r="G366" i="23"/>
  <c r="E367" i="23"/>
  <c r="F367" i="23"/>
  <c r="G367" i="23"/>
  <c r="G368" i="23"/>
  <c r="G369" i="23"/>
  <c r="G370" i="23"/>
  <c r="G371" i="23"/>
  <c r="G372" i="23"/>
  <c r="E373" i="23"/>
  <c r="F373" i="23"/>
  <c r="G373" i="23"/>
  <c r="E374" i="23"/>
  <c r="F374" i="23"/>
  <c r="G374" i="23"/>
  <c r="G375" i="23"/>
  <c r="E376" i="23"/>
  <c r="F376" i="23"/>
  <c r="G376" i="23"/>
  <c r="G377" i="23"/>
  <c r="G378" i="23"/>
  <c r="G379" i="23"/>
  <c r="G380" i="23"/>
  <c r="E381" i="23"/>
  <c r="F381" i="23"/>
  <c r="G381" i="23"/>
  <c r="G382" i="23"/>
  <c r="G383" i="23"/>
  <c r="E384" i="23"/>
  <c r="F384" i="23"/>
  <c r="G384" i="23"/>
  <c r="G385" i="23"/>
  <c r="E386" i="23"/>
  <c r="G386" i="23"/>
  <c r="G387" i="23"/>
  <c r="G388" i="23"/>
  <c r="G389" i="23"/>
  <c r="G390" i="23"/>
  <c r="G391" i="23"/>
  <c r="G392" i="23"/>
  <c r="G393" i="23"/>
  <c r="G394" i="23"/>
  <c r="G395" i="23"/>
  <c r="E396" i="23"/>
  <c r="F396" i="23"/>
  <c r="G396" i="23"/>
  <c r="G397" i="23"/>
  <c r="G398" i="23"/>
  <c r="E399" i="23"/>
  <c r="F399" i="23"/>
  <c r="G399" i="23"/>
  <c r="E400" i="23"/>
  <c r="F400" i="23"/>
  <c r="G400" i="23"/>
  <c r="G401" i="23"/>
  <c r="E402" i="23"/>
  <c r="F402" i="23"/>
  <c r="G402" i="23"/>
  <c r="G403" i="23"/>
  <c r="E404" i="23"/>
  <c r="F404" i="23"/>
  <c r="G404" i="23"/>
  <c r="G405" i="23"/>
  <c r="G406" i="23"/>
  <c r="G407" i="23"/>
  <c r="G408" i="23"/>
  <c r="G409" i="23"/>
  <c r="G410" i="23"/>
  <c r="G411" i="23"/>
  <c r="G412" i="23"/>
  <c r="G413" i="23"/>
  <c r="G414" i="23"/>
  <c r="E415" i="23"/>
  <c r="F415" i="23"/>
  <c r="G415" i="23"/>
  <c r="G416" i="23"/>
  <c r="G417" i="23"/>
  <c r="G418" i="23"/>
  <c r="E419" i="23"/>
  <c r="F419" i="23"/>
  <c r="G419" i="23"/>
  <c r="F420" i="23"/>
  <c r="G420" i="23"/>
  <c r="E421" i="23"/>
  <c r="F421" i="23"/>
  <c r="G421" i="23"/>
  <c r="G422" i="23"/>
  <c r="F423" i="23"/>
  <c r="G423" i="23"/>
  <c r="E424" i="23"/>
  <c r="F424" i="23"/>
  <c r="G424" i="23"/>
  <c r="E425" i="23"/>
  <c r="F425" i="23"/>
  <c r="G425" i="23"/>
  <c r="E426" i="23"/>
  <c r="F426" i="23"/>
  <c r="G426" i="23"/>
  <c r="E427" i="23"/>
  <c r="F427" i="23"/>
  <c r="G427" i="23"/>
  <c r="E428" i="23"/>
  <c r="F428" i="23"/>
  <c r="G428" i="23"/>
  <c r="E429" i="23"/>
  <c r="F429" i="23"/>
  <c r="G429" i="23"/>
  <c r="E430" i="23"/>
  <c r="F430" i="23"/>
  <c r="G430" i="23"/>
  <c r="E431" i="23"/>
  <c r="F431" i="23"/>
  <c r="G431" i="23"/>
  <c r="G432" i="23"/>
  <c r="G433" i="23"/>
  <c r="E434" i="23"/>
  <c r="F434" i="23"/>
  <c r="G434" i="23"/>
  <c r="E435" i="23"/>
  <c r="F435" i="23"/>
  <c r="G435" i="23"/>
  <c r="E436" i="23"/>
  <c r="F436" i="23"/>
  <c r="G436" i="23"/>
  <c r="G437" i="23"/>
  <c r="G438" i="23"/>
  <c r="E439" i="23"/>
  <c r="F439" i="23"/>
  <c r="G439" i="23"/>
  <c r="E440" i="23"/>
  <c r="F440" i="23"/>
  <c r="G440" i="23"/>
  <c r="E441" i="23"/>
  <c r="F441" i="23"/>
  <c r="G441" i="23"/>
  <c r="G442" i="23"/>
  <c r="E443" i="23"/>
  <c r="F443" i="23"/>
  <c r="G443" i="23"/>
  <c r="E444" i="23"/>
  <c r="F444" i="23"/>
  <c r="G444" i="23"/>
  <c r="E445" i="23"/>
  <c r="F445" i="23"/>
  <c r="G445" i="23"/>
  <c r="E446" i="23"/>
  <c r="F446" i="23"/>
  <c r="G446" i="23"/>
  <c r="E447" i="23"/>
  <c r="F447" i="23"/>
  <c r="G447" i="23"/>
  <c r="E448" i="23"/>
  <c r="F448" i="23"/>
  <c r="G448" i="23"/>
  <c r="E449" i="23"/>
  <c r="F449" i="23"/>
  <c r="G449" i="23"/>
  <c r="H449" i="23" s="1"/>
  <c r="E450" i="23"/>
  <c r="F450" i="23"/>
  <c r="G450" i="23"/>
  <c r="G451" i="23"/>
  <c r="E452" i="23"/>
  <c r="F452" i="23"/>
  <c r="G452" i="23"/>
  <c r="E453" i="23"/>
  <c r="F453" i="23"/>
  <c r="G453" i="23"/>
  <c r="E454" i="23"/>
  <c r="F454" i="23"/>
  <c r="G454" i="23"/>
  <c r="G455" i="23"/>
  <c r="E456" i="23"/>
  <c r="F456" i="23"/>
  <c r="G456" i="23"/>
  <c r="E457" i="23"/>
  <c r="F457" i="23"/>
  <c r="G457" i="23"/>
  <c r="G458" i="23"/>
  <c r="E459" i="23"/>
  <c r="F459" i="23"/>
  <c r="G459" i="23"/>
  <c r="G460" i="23"/>
  <c r="G461" i="23"/>
  <c r="G462" i="23"/>
  <c r="G463" i="23"/>
  <c r="G464" i="23"/>
  <c r="G465" i="23"/>
  <c r="E466" i="23"/>
  <c r="G466" i="23"/>
  <c r="G467" i="23"/>
  <c r="E468" i="23"/>
  <c r="F468" i="23"/>
  <c r="G468" i="23"/>
  <c r="E469" i="23"/>
  <c r="F469" i="23"/>
  <c r="G469" i="23"/>
  <c r="E470" i="23"/>
  <c r="F470" i="23"/>
  <c r="G470" i="23"/>
  <c r="G471" i="23"/>
  <c r="E472" i="23"/>
  <c r="F472" i="23"/>
  <c r="G472" i="23"/>
  <c r="G473" i="23"/>
  <c r="E474" i="23"/>
  <c r="G474" i="23"/>
  <c r="G475" i="23"/>
  <c r="E476" i="23"/>
  <c r="F476" i="23"/>
  <c r="G476" i="23"/>
  <c r="E477" i="23"/>
  <c r="F477" i="23"/>
  <c r="G477" i="23"/>
  <c r="G478" i="23"/>
  <c r="G479" i="23"/>
  <c r="G480" i="23"/>
  <c r="E481" i="23"/>
  <c r="F481" i="23"/>
  <c r="G481" i="23"/>
  <c r="E482" i="23"/>
  <c r="F482" i="23"/>
  <c r="G482" i="23"/>
  <c r="G483" i="23"/>
  <c r="G484" i="23"/>
  <c r="G485" i="23"/>
  <c r="E486" i="23"/>
  <c r="F486" i="23"/>
  <c r="G486" i="23"/>
  <c r="E487" i="23"/>
  <c r="F487" i="23"/>
  <c r="G487" i="23"/>
  <c r="E488" i="23"/>
  <c r="G488" i="23"/>
  <c r="G489" i="23"/>
  <c r="E490" i="23"/>
  <c r="F490" i="23"/>
  <c r="G490" i="23"/>
  <c r="G491" i="23"/>
  <c r="G492" i="23"/>
  <c r="G493" i="23"/>
  <c r="E494" i="23"/>
  <c r="F494" i="23"/>
  <c r="G494" i="23"/>
  <c r="G495" i="23"/>
  <c r="E496" i="23"/>
  <c r="F496" i="23"/>
  <c r="G496" i="23"/>
  <c r="E497" i="23"/>
  <c r="F497" i="23"/>
  <c r="G497" i="23"/>
  <c r="E498" i="23"/>
  <c r="F498" i="23"/>
  <c r="G498" i="23"/>
  <c r="E499" i="23"/>
  <c r="F499" i="23"/>
  <c r="G499" i="23"/>
  <c r="G296" i="22"/>
  <c r="G297" i="22"/>
  <c r="G298" i="22"/>
  <c r="E299" i="22"/>
  <c r="F299" i="22"/>
  <c r="G299" i="22"/>
  <c r="E300" i="22"/>
  <c r="F300" i="22"/>
  <c r="G300" i="22"/>
  <c r="G301" i="22"/>
  <c r="G302" i="22"/>
  <c r="E303" i="22"/>
  <c r="G303" i="22"/>
  <c r="G304" i="22"/>
  <c r="G305" i="22"/>
  <c r="E306" i="22"/>
  <c r="F306" i="22"/>
  <c r="G306" i="22"/>
  <c r="G307" i="22"/>
  <c r="G308" i="22"/>
  <c r="E309" i="22"/>
  <c r="F309" i="22"/>
  <c r="G309" i="22"/>
  <c r="G310" i="22"/>
  <c r="G311" i="22"/>
  <c r="G312" i="22"/>
  <c r="G313" i="22"/>
  <c r="G314" i="22"/>
  <c r="G315" i="22"/>
  <c r="F316" i="22"/>
  <c r="G316" i="22"/>
  <c r="G317" i="22"/>
  <c r="G318" i="22"/>
  <c r="G319" i="22"/>
  <c r="G320" i="22"/>
  <c r="G321" i="22"/>
  <c r="E322" i="22"/>
  <c r="F322" i="22"/>
  <c r="G322" i="22"/>
  <c r="G323" i="22"/>
  <c r="G324" i="22"/>
  <c r="E325" i="22"/>
  <c r="F325" i="22"/>
  <c r="G325" i="22"/>
  <c r="G326" i="22"/>
  <c r="G327" i="22"/>
  <c r="E328" i="22"/>
  <c r="F328" i="22"/>
  <c r="G328" i="22"/>
  <c r="G329" i="22"/>
  <c r="G330" i="22"/>
  <c r="E331" i="22"/>
  <c r="F331" i="22"/>
  <c r="G331" i="22"/>
  <c r="G332" i="22"/>
  <c r="G333" i="22"/>
  <c r="G334" i="22"/>
  <c r="G335" i="22"/>
  <c r="E336" i="22"/>
  <c r="F336" i="22"/>
  <c r="G336" i="22"/>
  <c r="G337" i="22"/>
  <c r="G338" i="22"/>
  <c r="G339" i="22"/>
  <c r="E340" i="22"/>
  <c r="F340" i="22"/>
  <c r="G340" i="22"/>
  <c r="F341" i="22"/>
  <c r="G341" i="22"/>
  <c r="E342" i="22"/>
  <c r="F342" i="22"/>
  <c r="G342" i="22"/>
  <c r="G343" i="22"/>
  <c r="G344" i="22"/>
  <c r="G345" i="22"/>
  <c r="G346" i="22"/>
  <c r="G347" i="22"/>
  <c r="E348" i="22"/>
  <c r="F348" i="22"/>
  <c r="G348" i="22"/>
  <c r="E349" i="22"/>
  <c r="G349" i="22"/>
  <c r="E350" i="22"/>
  <c r="F350" i="22"/>
  <c r="G350" i="22"/>
  <c r="E351" i="22"/>
  <c r="F351" i="22"/>
  <c r="G351" i="22"/>
  <c r="E352" i="22"/>
  <c r="F352" i="22"/>
  <c r="G352" i="22"/>
  <c r="E353" i="22"/>
  <c r="F353" i="22"/>
  <c r="G353" i="22"/>
  <c r="G354" i="22"/>
  <c r="E355" i="22"/>
  <c r="F355" i="22"/>
  <c r="G355" i="22"/>
  <c r="G356" i="22"/>
  <c r="G357" i="22"/>
  <c r="G358" i="22"/>
  <c r="G359" i="22"/>
  <c r="G360" i="22"/>
  <c r="E361" i="22"/>
  <c r="F361" i="22"/>
  <c r="G361" i="22"/>
  <c r="E362" i="22"/>
  <c r="F362" i="22"/>
  <c r="G362" i="22"/>
  <c r="G363" i="22"/>
  <c r="E364" i="22"/>
  <c r="G364" i="22"/>
  <c r="F365" i="22"/>
  <c r="G365" i="22"/>
  <c r="E366" i="22"/>
  <c r="F366" i="22"/>
  <c r="G366" i="22"/>
  <c r="E367" i="22"/>
  <c r="G367" i="22"/>
  <c r="G368" i="22"/>
  <c r="G369" i="22"/>
  <c r="G370" i="22"/>
  <c r="G371" i="22"/>
  <c r="G372" i="22"/>
  <c r="E373" i="22"/>
  <c r="F373" i="22"/>
  <c r="G373" i="22"/>
  <c r="E374" i="22"/>
  <c r="F374" i="22"/>
  <c r="G374" i="22"/>
  <c r="G375" i="22"/>
  <c r="G376" i="22"/>
  <c r="G377" i="22"/>
  <c r="G378" i="22"/>
  <c r="G379" i="22"/>
  <c r="G380" i="22"/>
  <c r="E381" i="22"/>
  <c r="F381" i="22"/>
  <c r="G381" i="22"/>
  <c r="E382" i="22"/>
  <c r="F382" i="22"/>
  <c r="G382" i="22"/>
  <c r="G383" i="22"/>
  <c r="E384" i="22"/>
  <c r="F384" i="22"/>
  <c r="G384" i="22"/>
  <c r="G385" i="22"/>
  <c r="G386" i="22"/>
  <c r="G387" i="22"/>
  <c r="G388" i="22"/>
  <c r="G389" i="22"/>
  <c r="E390" i="22"/>
  <c r="F390" i="22"/>
  <c r="G390" i="22"/>
  <c r="G391" i="22"/>
  <c r="G392" i="22"/>
  <c r="G393" i="22"/>
  <c r="E394" i="22"/>
  <c r="F394" i="22"/>
  <c r="G394" i="22"/>
  <c r="G395" i="22"/>
  <c r="E396" i="22"/>
  <c r="F396" i="22"/>
  <c r="G396" i="22"/>
  <c r="E397" i="22"/>
  <c r="F397" i="22"/>
  <c r="G397" i="22"/>
  <c r="G398" i="22"/>
  <c r="G399" i="22"/>
  <c r="E400" i="22"/>
  <c r="F400" i="22"/>
  <c r="G400" i="22"/>
  <c r="G401" i="22"/>
  <c r="F402" i="22"/>
  <c r="G402" i="22"/>
  <c r="G403" i="22"/>
  <c r="E404" i="22"/>
  <c r="F404" i="22"/>
  <c r="G404" i="22"/>
  <c r="G405" i="22"/>
  <c r="G406" i="22"/>
  <c r="G407" i="22"/>
  <c r="G408" i="22"/>
  <c r="F409" i="22"/>
  <c r="G409" i="22"/>
  <c r="G410" i="22"/>
  <c r="G411" i="22"/>
  <c r="G412" i="22"/>
  <c r="G413" i="22"/>
  <c r="G414" i="22"/>
  <c r="E415" i="22"/>
  <c r="F415" i="22"/>
  <c r="G415" i="22"/>
  <c r="F416" i="22"/>
  <c r="G416" i="22"/>
  <c r="G417" i="22"/>
  <c r="E418" i="22"/>
  <c r="F418" i="22"/>
  <c r="G418" i="22"/>
  <c r="G419" i="22"/>
  <c r="G420" i="22"/>
  <c r="G421" i="22"/>
  <c r="G422" i="22"/>
  <c r="G423" i="22"/>
  <c r="E424" i="22"/>
  <c r="F424" i="22"/>
  <c r="G424" i="22"/>
  <c r="E425" i="22"/>
  <c r="F425" i="22"/>
  <c r="G425" i="22"/>
  <c r="G426" i="22"/>
  <c r="E427" i="22"/>
  <c r="F427" i="22"/>
  <c r="G427" i="22"/>
  <c r="G428" i="22"/>
  <c r="E429" i="22"/>
  <c r="F429" i="22"/>
  <c r="G429" i="22"/>
  <c r="E430" i="22"/>
  <c r="G430" i="22"/>
  <c r="E431" i="22"/>
  <c r="F431" i="22"/>
  <c r="G431" i="22"/>
  <c r="G432" i="22"/>
  <c r="G433" i="22"/>
  <c r="G434" i="22"/>
  <c r="E435" i="22"/>
  <c r="F435" i="22"/>
  <c r="G435" i="22"/>
  <c r="E436" i="22"/>
  <c r="F436" i="22"/>
  <c r="G436" i="22"/>
  <c r="G437" i="22"/>
  <c r="F438" i="22"/>
  <c r="G438" i="22"/>
  <c r="E439" i="22"/>
  <c r="F439" i="22"/>
  <c r="G439" i="22"/>
  <c r="E440" i="22"/>
  <c r="F440" i="22"/>
  <c r="G440" i="22"/>
  <c r="G441" i="22"/>
  <c r="G442" i="22"/>
  <c r="G443" i="22"/>
  <c r="G444" i="22"/>
  <c r="F445" i="22"/>
  <c r="G445" i="22"/>
  <c r="E446" i="22"/>
  <c r="F446" i="22"/>
  <c r="G446" i="22"/>
  <c r="E447" i="22"/>
  <c r="G447" i="22"/>
  <c r="G448" i="22"/>
  <c r="G449" i="22"/>
  <c r="E450" i="22"/>
  <c r="G450" i="22"/>
  <c r="E451" i="22"/>
  <c r="F451" i="22"/>
  <c r="G451" i="22"/>
  <c r="E452" i="22"/>
  <c r="F452" i="22"/>
  <c r="G452" i="22"/>
  <c r="E453" i="22"/>
  <c r="F453" i="22"/>
  <c r="G453" i="22"/>
  <c r="G454" i="22"/>
  <c r="E455" i="22"/>
  <c r="F455" i="22"/>
  <c r="G455" i="22"/>
  <c r="G456" i="22"/>
  <c r="E457" i="22"/>
  <c r="F457" i="22"/>
  <c r="G457" i="22"/>
  <c r="G458" i="22"/>
  <c r="F459" i="22"/>
  <c r="G459" i="22"/>
  <c r="G460" i="22"/>
  <c r="F461" i="22"/>
  <c r="G461" i="22"/>
  <c r="G462" i="22"/>
  <c r="G463" i="22"/>
  <c r="G464" i="22"/>
  <c r="G465" i="22"/>
  <c r="G466" i="22"/>
  <c r="G467" i="22"/>
  <c r="G468" i="22"/>
  <c r="E469" i="22"/>
  <c r="F469" i="22"/>
  <c r="G469" i="22"/>
  <c r="E470" i="22"/>
  <c r="F470" i="22"/>
  <c r="G470" i="22"/>
  <c r="E471" i="22"/>
  <c r="F471" i="22"/>
  <c r="G471" i="22"/>
  <c r="E472" i="22"/>
  <c r="F472" i="22"/>
  <c r="G472" i="22"/>
  <c r="G473" i="22"/>
  <c r="G474" i="22"/>
  <c r="G475" i="22"/>
  <c r="E476" i="22"/>
  <c r="G476" i="22"/>
  <c r="E477" i="22"/>
  <c r="F477" i="22"/>
  <c r="G477" i="22"/>
  <c r="G478" i="22"/>
  <c r="E479" i="22"/>
  <c r="F479" i="22"/>
  <c r="G479" i="22"/>
  <c r="G480" i="22"/>
  <c r="E481" i="22"/>
  <c r="F481" i="22"/>
  <c r="G481" i="22"/>
  <c r="E482" i="22"/>
  <c r="F482" i="22"/>
  <c r="G482" i="22"/>
  <c r="G483" i="22"/>
  <c r="G484" i="22"/>
  <c r="G485" i="22"/>
  <c r="E486" i="22"/>
  <c r="F486" i="22"/>
  <c r="G486" i="22"/>
  <c r="E487" i="22"/>
  <c r="F487" i="22"/>
  <c r="G487" i="22"/>
  <c r="E488" i="22"/>
  <c r="F488" i="22"/>
  <c r="G488" i="22"/>
  <c r="G489" i="22"/>
  <c r="E490" i="22"/>
  <c r="F490" i="22"/>
  <c r="G490" i="22"/>
  <c r="G491" i="22"/>
  <c r="G492" i="22"/>
  <c r="G493" i="22"/>
  <c r="G494" i="22"/>
  <c r="G495" i="22"/>
  <c r="G496" i="22"/>
  <c r="G497" i="22"/>
  <c r="E498" i="22"/>
  <c r="F498" i="22"/>
  <c r="G498" i="22"/>
  <c r="E499" i="22"/>
  <c r="F499" i="22"/>
  <c r="G499" i="22"/>
  <c r="G296" i="21"/>
  <c r="G297" i="21"/>
  <c r="G298" i="21"/>
  <c r="G299" i="21"/>
  <c r="E300" i="21"/>
  <c r="F300" i="21"/>
  <c r="G300" i="21"/>
  <c r="G301" i="21"/>
  <c r="G302" i="21"/>
  <c r="G303" i="21"/>
  <c r="G304" i="21"/>
  <c r="G305" i="21"/>
  <c r="E306" i="21"/>
  <c r="F306" i="21"/>
  <c r="G306" i="21"/>
  <c r="G307" i="21"/>
  <c r="G308" i="21"/>
  <c r="E309" i="21"/>
  <c r="F309" i="21"/>
  <c r="G309" i="21"/>
  <c r="G310" i="21"/>
  <c r="G311" i="21"/>
  <c r="G312" i="21"/>
  <c r="E313" i="21"/>
  <c r="F313" i="21"/>
  <c r="G313" i="21"/>
  <c r="G314" i="21"/>
  <c r="G315" i="21"/>
  <c r="G316" i="21"/>
  <c r="G317" i="21"/>
  <c r="G318" i="21"/>
  <c r="G319" i="21"/>
  <c r="G320" i="21"/>
  <c r="G321" i="21"/>
  <c r="E322" i="21"/>
  <c r="G322" i="21"/>
  <c r="G323" i="21"/>
  <c r="G324" i="21"/>
  <c r="G325" i="21"/>
  <c r="G326" i="21"/>
  <c r="G327" i="21"/>
  <c r="G328" i="21"/>
  <c r="G329" i="21"/>
  <c r="G330" i="21"/>
  <c r="G331" i="21"/>
  <c r="G332" i="21"/>
  <c r="G333" i="21"/>
  <c r="G334" i="21"/>
  <c r="G335" i="21"/>
  <c r="G336" i="21"/>
  <c r="G337" i="21"/>
  <c r="G338" i="21"/>
  <c r="G339" i="21"/>
  <c r="G340" i="21"/>
  <c r="G341" i="21"/>
  <c r="G342" i="21"/>
  <c r="G343" i="21"/>
  <c r="G344" i="21"/>
  <c r="G345" i="21"/>
  <c r="G346" i="21"/>
  <c r="G347" i="21"/>
  <c r="E348" i="21"/>
  <c r="F348" i="21"/>
  <c r="G348" i="21"/>
  <c r="E349" i="21"/>
  <c r="G349" i="21"/>
  <c r="E350" i="21"/>
  <c r="F350" i="21"/>
  <c r="G350" i="21"/>
  <c r="G351" i="21"/>
  <c r="E352" i="21"/>
  <c r="F352" i="21"/>
  <c r="G352" i="21"/>
  <c r="E353" i="21"/>
  <c r="F353" i="21"/>
  <c r="G353" i="21"/>
  <c r="G354" i="21"/>
  <c r="E355" i="21"/>
  <c r="F355" i="21"/>
  <c r="G355" i="21"/>
  <c r="F356" i="21"/>
  <c r="G356" i="21"/>
  <c r="E357" i="21"/>
  <c r="G357" i="21"/>
  <c r="G358" i="21"/>
  <c r="E359" i="21"/>
  <c r="F359" i="21"/>
  <c r="G359" i="21"/>
  <c r="G360" i="21"/>
  <c r="E361" i="21"/>
  <c r="F361" i="21"/>
  <c r="G361" i="21"/>
  <c r="G362" i="21"/>
  <c r="G363" i="21"/>
  <c r="G364" i="21"/>
  <c r="G365" i="21"/>
  <c r="E366" i="21"/>
  <c r="F366" i="21"/>
  <c r="G366" i="21"/>
  <c r="G367" i="21"/>
  <c r="G368" i="21"/>
  <c r="G369" i="21"/>
  <c r="G370" i="21"/>
  <c r="G371" i="21"/>
  <c r="G372" i="21"/>
  <c r="E373" i="21"/>
  <c r="F373" i="21"/>
  <c r="G373" i="21"/>
  <c r="E374" i="21"/>
  <c r="F374" i="21"/>
  <c r="G374" i="21"/>
  <c r="G375" i="21"/>
  <c r="F376" i="21"/>
  <c r="G376" i="21"/>
  <c r="G377" i="21"/>
  <c r="G378" i="21"/>
  <c r="G379" i="21"/>
  <c r="G380" i="21"/>
  <c r="F381" i="21"/>
  <c r="G381" i="21"/>
  <c r="G382" i="21"/>
  <c r="G383" i="21"/>
  <c r="G384" i="21"/>
  <c r="G385" i="21"/>
  <c r="G386" i="21"/>
  <c r="G387" i="21"/>
  <c r="G388" i="21"/>
  <c r="G389" i="21"/>
  <c r="G390" i="21"/>
  <c r="G391" i="21"/>
  <c r="G392" i="21"/>
  <c r="G393" i="21"/>
  <c r="G394" i="21"/>
  <c r="G395" i="21"/>
  <c r="E396" i="21"/>
  <c r="F396" i="21"/>
  <c r="G396" i="21"/>
  <c r="E397" i="21"/>
  <c r="G397" i="21"/>
  <c r="G398" i="21"/>
  <c r="G399" i="21"/>
  <c r="F400" i="21"/>
  <c r="G400" i="21"/>
  <c r="G401" i="21"/>
  <c r="E402" i="21"/>
  <c r="F402" i="21"/>
  <c r="G402" i="21"/>
  <c r="G403" i="21"/>
  <c r="E404" i="21"/>
  <c r="F404" i="21"/>
  <c r="G404" i="21"/>
  <c r="G405" i="21"/>
  <c r="G406" i="21"/>
  <c r="G407" i="21"/>
  <c r="G408" i="21"/>
  <c r="G409" i="21"/>
  <c r="G410" i="21"/>
  <c r="G411" i="21"/>
  <c r="G412" i="21"/>
  <c r="E413" i="21"/>
  <c r="F413" i="21"/>
  <c r="G413" i="21"/>
  <c r="G414" i="21"/>
  <c r="E415" i="21"/>
  <c r="F415" i="21"/>
  <c r="G415" i="21"/>
  <c r="G416" i="21"/>
  <c r="G417" i="21"/>
  <c r="G418" i="21"/>
  <c r="E419" i="21"/>
  <c r="F419" i="21"/>
  <c r="G419" i="21"/>
  <c r="G420" i="21"/>
  <c r="E421" i="21"/>
  <c r="F421" i="21"/>
  <c r="G421" i="21"/>
  <c r="G422" i="21"/>
  <c r="E423" i="21"/>
  <c r="F423" i="21"/>
  <c r="G423" i="21"/>
  <c r="E424" i="21"/>
  <c r="F424" i="21"/>
  <c r="G424" i="21"/>
  <c r="E425" i="21"/>
  <c r="F425" i="21"/>
  <c r="G425" i="21"/>
  <c r="E426" i="21"/>
  <c r="F426" i="21"/>
  <c r="G426" i="21"/>
  <c r="E427" i="21"/>
  <c r="F427" i="21"/>
  <c r="G427" i="21"/>
  <c r="E428" i="21"/>
  <c r="F428" i="21"/>
  <c r="G428" i="21"/>
  <c r="E429" i="21"/>
  <c r="F429" i="21"/>
  <c r="G429" i="21"/>
  <c r="F430" i="21"/>
  <c r="G430" i="21"/>
  <c r="E431" i="21"/>
  <c r="F431" i="21"/>
  <c r="G431" i="21"/>
  <c r="G432" i="21"/>
  <c r="G433" i="21"/>
  <c r="E434" i="21"/>
  <c r="F434" i="21"/>
  <c r="G434" i="21"/>
  <c r="E435" i="21"/>
  <c r="F435" i="21"/>
  <c r="G435" i="21"/>
  <c r="E436" i="21"/>
  <c r="F436" i="21"/>
  <c r="G436" i="21"/>
  <c r="G437" i="21"/>
  <c r="G438" i="21"/>
  <c r="E439" i="21"/>
  <c r="F439" i="21"/>
  <c r="G439" i="21"/>
  <c r="E440" i="21"/>
  <c r="F440" i="21"/>
  <c r="G440" i="21"/>
  <c r="F441" i="21"/>
  <c r="G441" i="21"/>
  <c r="G442" i="21"/>
  <c r="G443" i="21"/>
  <c r="G444" i="21"/>
  <c r="E445" i="21"/>
  <c r="F445" i="21"/>
  <c r="G445" i="21"/>
  <c r="E446" i="21"/>
  <c r="F446" i="21"/>
  <c r="G446" i="21"/>
  <c r="E447" i="21"/>
  <c r="F447" i="21"/>
  <c r="G447" i="21"/>
  <c r="E448" i="21"/>
  <c r="F448" i="21"/>
  <c r="G448" i="21"/>
  <c r="G449" i="21"/>
  <c r="G450" i="21"/>
  <c r="E451" i="21"/>
  <c r="F451" i="21"/>
  <c r="G451" i="21"/>
  <c r="E452" i="21"/>
  <c r="F452" i="21"/>
  <c r="G452" i="21"/>
  <c r="F453" i="21"/>
  <c r="G453" i="21"/>
  <c r="E454" i="21"/>
  <c r="F454" i="21"/>
  <c r="G454" i="21"/>
  <c r="G455" i="21"/>
  <c r="E456" i="21"/>
  <c r="F456" i="21"/>
  <c r="G456" i="21"/>
  <c r="E457" i="21"/>
  <c r="F457" i="21"/>
  <c r="G457" i="21"/>
  <c r="G458" i="21"/>
  <c r="E459" i="21"/>
  <c r="F459" i="21"/>
  <c r="G459" i="21"/>
  <c r="G460" i="21"/>
  <c r="E461" i="21"/>
  <c r="F461" i="21"/>
  <c r="G461" i="21"/>
  <c r="E462" i="21"/>
  <c r="F462" i="21"/>
  <c r="G462" i="21"/>
  <c r="G463" i="21"/>
  <c r="G464" i="21"/>
  <c r="E465" i="21"/>
  <c r="F465" i="21"/>
  <c r="G465" i="21"/>
  <c r="G466" i="21"/>
  <c r="G467" i="21"/>
  <c r="G468" i="21"/>
  <c r="E469" i="21"/>
  <c r="F469" i="21"/>
  <c r="G469" i="21"/>
  <c r="E470" i="21"/>
  <c r="F470" i="21"/>
  <c r="G470" i="21"/>
  <c r="F471" i="21"/>
  <c r="G471" i="21"/>
  <c r="E472" i="21"/>
  <c r="F472" i="21"/>
  <c r="G472" i="21"/>
  <c r="G473" i="21"/>
  <c r="E474" i="21"/>
  <c r="F474" i="21"/>
  <c r="G474" i="21"/>
  <c r="G475" i="21"/>
  <c r="G476" i="21"/>
  <c r="E477" i="21"/>
  <c r="F477" i="21"/>
  <c r="G477" i="21"/>
  <c r="G478" i="21"/>
  <c r="E479" i="21"/>
  <c r="G479" i="21"/>
  <c r="G480" i="21"/>
  <c r="G481" i="21"/>
  <c r="E482" i="21"/>
  <c r="F482" i="21"/>
  <c r="G482" i="21"/>
  <c r="G483" i="21"/>
  <c r="G484" i="21"/>
  <c r="G485" i="21"/>
  <c r="E486" i="21"/>
  <c r="F486" i="21"/>
  <c r="G486" i="21"/>
  <c r="E487" i="21"/>
  <c r="F487" i="21"/>
  <c r="G487" i="21"/>
  <c r="E488" i="21"/>
  <c r="F488" i="21"/>
  <c r="G488" i="21"/>
  <c r="E489" i="21"/>
  <c r="F489" i="21"/>
  <c r="G489" i="21"/>
  <c r="G490" i="21"/>
  <c r="G491" i="21"/>
  <c r="G492" i="21"/>
  <c r="G493" i="21"/>
  <c r="G494" i="21"/>
  <c r="F495" i="21"/>
  <c r="G495" i="21"/>
  <c r="E496" i="21"/>
  <c r="F496" i="21"/>
  <c r="G496" i="21"/>
  <c r="F497" i="21"/>
  <c r="G497" i="21"/>
  <c r="E498" i="21"/>
  <c r="F498" i="21"/>
  <c r="G498" i="21"/>
  <c r="E499" i="21"/>
  <c r="F499" i="21"/>
  <c r="G499" i="21"/>
  <c r="F296" i="20"/>
  <c r="G296" i="20"/>
  <c r="G297" i="20"/>
  <c r="G298" i="20"/>
  <c r="E299" i="20"/>
  <c r="F299" i="20"/>
  <c r="G299" i="20"/>
  <c r="G300" i="20"/>
  <c r="G301" i="20"/>
  <c r="G302" i="20"/>
  <c r="G303" i="20"/>
  <c r="G304" i="20"/>
  <c r="G305" i="20"/>
  <c r="E306" i="20"/>
  <c r="F306" i="20"/>
  <c r="G306" i="20"/>
  <c r="G307" i="20"/>
  <c r="G308" i="20"/>
  <c r="E309" i="20"/>
  <c r="F309" i="20"/>
  <c r="G309" i="20"/>
  <c r="G310" i="20"/>
  <c r="G311" i="20"/>
  <c r="E312" i="20"/>
  <c r="F312" i="20"/>
  <c r="G312" i="20"/>
  <c r="E313" i="20"/>
  <c r="F313" i="20"/>
  <c r="G313" i="20"/>
  <c r="G314" i="20"/>
  <c r="G315" i="20"/>
  <c r="E316" i="20"/>
  <c r="F316" i="20"/>
  <c r="G316" i="20"/>
  <c r="G317" i="20"/>
  <c r="G318" i="20"/>
  <c r="G319" i="20"/>
  <c r="G320" i="20"/>
  <c r="E321" i="20"/>
  <c r="F321" i="20"/>
  <c r="G321" i="20"/>
  <c r="E322" i="20"/>
  <c r="F322" i="20"/>
  <c r="G322" i="20"/>
  <c r="E323" i="20"/>
  <c r="F323" i="20"/>
  <c r="G323" i="20"/>
  <c r="E324" i="20"/>
  <c r="F324" i="20"/>
  <c r="G324" i="20"/>
  <c r="E325" i="20"/>
  <c r="F325" i="20"/>
  <c r="G325" i="20"/>
  <c r="G326" i="20"/>
  <c r="G327" i="20"/>
  <c r="E328" i="20"/>
  <c r="G328" i="20"/>
  <c r="G329" i="20"/>
  <c r="G330" i="20"/>
  <c r="E331" i="20"/>
  <c r="F331" i="20"/>
  <c r="G331" i="20"/>
  <c r="G332" i="20"/>
  <c r="G333" i="20"/>
  <c r="G334" i="20"/>
  <c r="G335" i="20"/>
  <c r="E336" i="20"/>
  <c r="F336" i="20"/>
  <c r="G336" i="20"/>
  <c r="G337" i="20"/>
  <c r="G338" i="20"/>
  <c r="G339" i="20"/>
  <c r="G340" i="20"/>
  <c r="G341" i="20"/>
  <c r="E342" i="20"/>
  <c r="F342" i="20"/>
  <c r="G342" i="20"/>
  <c r="G343" i="20"/>
  <c r="G344" i="20"/>
  <c r="G345" i="20"/>
  <c r="E346" i="20"/>
  <c r="F346" i="20"/>
  <c r="G346" i="20"/>
  <c r="G347" i="20"/>
  <c r="E348" i="20"/>
  <c r="F348" i="20"/>
  <c r="G348" i="20"/>
  <c r="E349" i="20"/>
  <c r="F349" i="20"/>
  <c r="G349" i="20"/>
  <c r="E350" i="20"/>
  <c r="F350" i="20"/>
  <c r="G350" i="20"/>
  <c r="E351" i="20"/>
  <c r="F351" i="20"/>
  <c r="G351" i="20"/>
  <c r="E352" i="20"/>
  <c r="F352" i="20"/>
  <c r="G352" i="20"/>
  <c r="E353" i="20"/>
  <c r="F353" i="20"/>
  <c r="G353" i="20"/>
  <c r="G354" i="20"/>
  <c r="E355" i="20"/>
  <c r="F355" i="20"/>
  <c r="G355" i="20"/>
  <c r="E356" i="20"/>
  <c r="F356" i="20"/>
  <c r="G356" i="20"/>
  <c r="G357" i="20"/>
  <c r="G358" i="20"/>
  <c r="E359" i="20"/>
  <c r="F359" i="20"/>
  <c r="G359" i="20"/>
  <c r="E360" i="20"/>
  <c r="F360" i="20"/>
  <c r="G360" i="20"/>
  <c r="E361" i="20"/>
  <c r="F361" i="20"/>
  <c r="G361" i="20"/>
  <c r="E362" i="20"/>
  <c r="F362" i="20"/>
  <c r="G362" i="20"/>
  <c r="E363" i="20"/>
  <c r="F363" i="20"/>
  <c r="G363" i="20"/>
  <c r="E364" i="20"/>
  <c r="F364" i="20"/>
  <c r="G364" i="20"/>
  <c r="E365" i="20"/>
  <c r="F365" i="20"/>
  <c r="G365" i="20"/>
  <c r="E366" i="20"/>
  <c r="F366" i="20"/>
  <c r="G366" i="20"/>
  <c r="E367" i="20"/>
  <c r="F367" i="20"/>
  <c r="G367" i="20"/>
  <c r="E368" i="20"/>
  <c r="F368" i="20"/>
  <c r="G368" i="20"/>
  <c r="E369" i="20"/>
  <c r="F369" i="20"/>
  <c r="G369" i="20"/>
  <c r="G370" i="20"/>
  <c r="E371" i="20"/>
  <c r="F371" i="20"/>
  <c r="G371" i="20"/>
  <c r="E372" i="20"/>
  <c r="F372" i="20"/>
  <c r="G372" i="20"/>
  <c r="E373" i="20"/>
  <c r="F373" i="20"/>
  <c r="G373" i="20"/>
  <c r="E374" i="20"/>
  <c r="F374" i="20"/>
  <c r="G374" i="20"/>
  <c r="E375" i="20"/>
  <c r="F375" i="20"/>
  <c r="G375" i="20"/>
  <c r="E376" i="20"/>
  <c r="F376" i="20"/>
  <c r="G376" i="20"/>
  <c r="E377" i="20"/>
  <c r="F377" i="20"/>
  <c r="G377" i="20"/>
  <c r="G378" i="20"/>
  <c r="G379" i="20"/>
  <c r="G380" i="20"/>
  <c r="E381" i="20"/>
  <c r="F381" i="20"/>
  <c r="G381" i="20"/>
  <c r="G382" i="20"/>
  <c r="G383" i="20"/>
  <c r="E384" i="20"/>
  <c r="F384" i="20"/>
  <c r="G384" i="20"/>
  <c r="G385" i="20"/>
  <c r="E386" i="20"/>
  <c r="F386" i="20"/>
  <c r="G386" i="20"/>
  <c r="G387" i="20"/>
  <c r="E388" i="20"/>
  <c r="F388" i="20"/>
  <c r="G388" i="20"/>
  <c r="G389" i="20"/>
  <c r="E390" i="20"/>
  <c r="F390" i="20"/>
  <c r="G390" i="20"/>
  <c r="G391" i="20"/>
  <c r="G392" i="20"/>
  <c r="G393" i="20"/>
  <c r="E394" i="20"/>
  <c r="F394" i="20"/>
  <c r="G394" i="20"/>
  <c r="E395" i="20"/>
  <c r="F395" i="20"/>
  <c r="G395" i="20"/>
  <c r="F396" i="20"/>
  <c r="G396" i="20"/>
  <c r="E397" i="20"/>
  <c r="F397" i="20"/>
  <c r="G397" i="20"/>
  <c r="G398" i="20"/>
  <c r="E399" i="20"/>
  <c r="F399" i="20"/>
  <c r="G399" i="20"/>
  <c r="E400" i="20"/>
  <c r="F400" i="20"/>
  <c r="G400" i="20"/>
  <c r="G401" i="20"/>
  <c r="E402" i="20"/>
  <c r="F402" i="20"/>
  <c r="G402" i="20"/>
  <c r="G403" i="20"/>
  <c r="E404" i="20"/>
  <c r="F404" i="20"/>
  <c r="G404" i="20"/>
  <c r="G405" i="20"/>
  <c r="F406" i="20"/>
  <c r="G406" i="20"/>
  <c r="E407" i="20"/>
  <c r="G407" i="20"/>
  <c r="G408" i="20"/>
  <c r="E409" i="20"/>
  <c r="F409" i="20"/>
  <c r="G409" i="20"/>
  <c r="G410" i="20"/>
  <c r="G411" i="20"/>
  <c r="G412" i="20"/>
  <c r="E413" i="20"/>
  <c r="F413" i="20"/>
  <c r="G413" i="20"/>
  <c r="E414" i="20"/>
  <c r="F414" i="20"/>
  <c r="G414" i="20"/>
  <c r="E415" i="20"/>
  <c r="F415" i="20"/>
  <c r="G415" i="20"/>
  <c r="G416" i="20"/>
  <c r="E417" i="20"/>
  <c r="F417" i="20"/>
  <c r="G417" i="20"/>
  <c r="E418" i="20"/>
  <c r="F418" i="20"/>
  <c r="G418" i="20"/>
  <c r="E419" i="20"/>
  <c r="F419" i="20"/>
  <c r="G419" i="20"/>
  <c r="G420" i="20"/>
  <c r="E421" i="20"/>
  <c r="F421" i="20"/>
  <c r="G421" i="20"/>
  <c r="G422" i="20"/>
  <c r="E423" i="20"/>
  <c r="F423" i="20"/>
  <c r="G423" i="20"/>
  <c r="E424" i="20"/>
  <c r="F424" i="20"/>
  <c r="G424" i="20"/>
  <c r="E425" i="20"/>
  <c r="F425" i="20"/>
  <c r="G425" i="20"/>
  <c r="E426" i="20"/>
  <c r="F426" i="20"/>
  <c r="G426" i="20"/>
  <c r="E427" i="20"/>
  <c r="F427" i="20"/>
  <c r="G427" i="20"/>
  <c r="E428" i="20"/>
  <c r="F428" i="20"/>
  <c r="G428" i="20"/>
  <c r="G429" i="20"/>
  <c r="G430" i="20"/>
  <c r="E431" i="20"/>
  <c r="F431" i="20"/>
  <c r="G431" i="20"/>
  <c r="G432" i="20"/>
  <c r="E433" i="20"/>
  <c r="F433" i="20"/>
  <c r="G433" i="20"/>
  <c r="F434" i="20"/>
  <c r="G434" i="20"/>
  <c r="E435" i="20"/>
  <c r="F435" i="20"/>
  <c r="G435" i="20"/>
  <c r="E436" i="20"/>
  <c r="F436" i="20"/>
  <c r="G436" i="20"/>
  <c r="G437" i="20"/>
  <c r="E438" i="20"/>
  <c r="F438" i="20"/>
  <c r="G438" i="20"/>
  <c r="G439" i="20"/>
  <c r="E440" i="20"/>
  <c r="F440" i="20"/>
  <c r="G440" i="20"/>
  <c r="E441" i="20"/>
  <c r="F441" i="20"/>
  <c r="G441" i="20"/>
  <c r="E442" i="20"/>
  <c r="F442" i="20"/>
  <c r="G442" i="20"/>
  <c r="E443" i="20"/>
  <c r="F443" i="20"/>
  <c r="G443" i="20"/>
  <c r="E444" i="20"/>
  <c r="F444" i="20"/>
  <c r="G444" i="20"/>
  <c r="E445" i="20"/>
  <c r="F445" i="20"/>
  <c r="G445" i="20"/>
  <c r="E446" i="20"/>
  <c r="F446" i="20"/>
  <c r="G446" i="20"/>
  <c r="E447" i="20"/>
  <c r="F447" i="20"/>
  <c r="G447" i="20"/>
  <c r="E448" i="20"/>
  <c r="F448" i="20"/>
  <c r="G448" i="20"/>
  <c r="E449" i="20"/>
  <c r="F449" i="20"/>
  <c r="G449" i="20"/>
  <c r="E450" i="20"/>
  <c r="F450" i="20"/>
  <c r="G450" i="20"/>
  <c r="E451" i="20"/>
  <c r="F451" i="20"/>
  <c r="G451" i="20"/>
  <c r="E452" i="20"/>
  <c r="F452" i="20"/>
  <c r="G452" i="20"/>
  <c r="E453" i="20"/>
  <c r="F453" i="20"/>
  <c r="G453" i="20"/>
  <c r="E454" i="20"/>
  <c r="F454" i="20"/>
  <c r="G454" i="20"/>
  <c r="G455" i="20"/>
  <c r="E456" i="20"/>
  <c r="F456" i="20"/>
  <c r="G456" i="20"/>
  <c r="E457" i="20"/>
  <c r="F457" i="20"/>
  <c r="G457" i="20"/>
  <c r="E458" i="20"/>
  <c r="F458" i="20"/>
  <c r="G458" i="20"/>
  <c r="E459" i="20"/>
  <c r="F459" i="20"/>
  <c r="G459" i="20"/>
  <c r="G460" i="20"/>
  <c r="E461" i="20"/>
  <c r="G461" i="20"/>
  <c r="F462" i="20"/>
  <c r="G462" i="20"/>
  <c r="G463" i="20"/>
  <c r="E464" i="20"/>
  <c r="F464" i="20"/>
  <c r="G464" i="20"/>
  <c r="E465" i="20"/>
  <c r="G465" i="20"/>
  <c r="E466" i="20"/>
  <c r="F466" i="20"/>
  <c r="G466" i="20"/>
  <c r="G467" i="20"/>
  <c r="E468" i="20"/>
  <c r="F468" i="20"/>
  <c r="G468" i="20"/>
  <c r="E469" i="20"/>
  <c r="F469" i="20"/>
  <c r="G469" i="20"/>
  <c r="E470" i="20"/>
  <c r="F470" i="20"/>
  <c r="G470" i="20"/>
  <c r="E471" i="20"/>
  <c r="F471" i="20"/>
  <c r="G471" i="20"/>
  <c r="E472" i="20"/>
  <c r="F472" i="20"/>
  <c r="G472" i="20"/>
  <c r="E473" i="20"/>
  <c r="F473" i="20"/>
  <c r="G473" i="20"/>
  <c r="G474" i="20"/>
  <c r="E475" i="20"/>
  <c r="F475" i="20"/>
  <c r="G475" i="20"/>
  <c r="E476" i="20"/>
  <c r="G476" i="20"/>
  <c r="E477" i="20"/>
  <c r="F477" i="20"/>
  <c r="G477" i="20"/>
  <c r="G478" i="20"/>
  <c r="E479" i="20"/>
  <c r="F479" i="20"/>
  <c r="G479" i="20"/>
  <c r="E480" i="20"/>
  <c r="F480" i="20"/>
  <c r="G480" i="20"/>
  <c r="E481" i="20"/>
  <c r="F481" i="20"/>
  <c r="G481" i="20"/>
  <c r="E482" i="20"/>
  <c r="F482" i="20"/>
  <c r="G482" i="20"/>
  <c r="G483" i="20"/>
  <c r="G484" i="20"/>
  <c r="G485" i="20"/>
  <c r="E486" i="20"/>
  <c r="F486" i="20"/>
  <c r="G486" i="20"/>
  <c r="E487" i="20"/>
  <c r="F487" i="20"/>
  <c r="G487" i="20"/>
  <c r="E488" i="20"/>
  <c r="F488" i="20"/>
  <c r="G488" i="20"/>
  <c r="E489" i="20"/>
  <c r="G489" i="20"/>
  <c r="E490" i="20"/>
  <c r="F490" i="20"/>
  <c r="G490" i="20"/>
  <c r="G491" i="20"/>
  <c r="E492" i="20"/>
  <c r="F492" i="20"/>
  <c r="G492" i="20"/>
  <c r="G493" i="20"/>
  <c r="E494" i="20"/>
  <c r="F494" i="20"/>
  <c r="G494" i="20"/>
  <c r="G495" i="20"/>
  <c r="E496" i="20"/>
  <c r="F496" i="20"/>
  <c r="G496" i="20"/>
  <c r="F497" i="20"/>
  <c r="G497" i="20"/>
  <c r="E498" i="20"/>
  <c r="F498" i="20"/>
  <c r="G498" i="20"/>
  <c r="E499" i="20"/>
  <c r="F499" i="20"/>
  <c r="G499" i="20"/>
  <c r="G296" i="19"/>
  <c r="G297" i="19"/>
  <c r="G298" i="19"/>
  <c r="E299" i="19"/>
  <c r="F299" i="19"/>
  <c r="G299" i="19"/>
  <c r="G300" i="19"/>
  <c r="G301" i="19"/>
  <c r="G302" i="19"/>
  <c r="G303" i="19"/>
  <c r="G304" i="19"/>
  <c r="G305" i="19"/>
  <c r="E306" i="19"/>
  <c r="F306" i="19"/>
  <c r="G306" i="19"/>
  <c r="G307" i="19"/>
  <c r="G308" i="19"/>
  <c r="E309" i="19"/>
  <c r="G309" i="19"/>
  <c r="G310" i="19"/>
  <c r="G311" i="19"/>
  <c r="E312" i="19"/>
  <c r="F312" i="19"/>
  <c r="G312" i="19"/>
  <c r="E313" i="19"/>
  <c r="F313" i="19"/>
  <c r="G313" i="19"/>
  <c r="G314" i="19"/>
  <c r="G315" i="19"/>
  <c r="E316" i="19"/>
  <c r="F316" i="19"/>
  <c r="G316" i="19"/>
  <c r="G317" i="19"/>
  <c r="G318" i="19"/>
  <c r="G319" i="19"/>
  <c r="G320" i="19"/>
  <c r="E321" i="19"/>
  <c r="G321" i="19"/>
  <c r="E322" i="19"/>
  <c r="F322" i="19"/>
  <c r="G322" i="19"/>
  <c r="G323" i="19"/>
  <c r="E324" i="19"/>
  <c r="F324" i="19"/>
  <c r="G324" i="19"/>
  <c r="G325" i="19"/>
  <c r="G326" i="19"/>
  <c r="G327" i="19"/>
  <c r="G328" i="19"/>
  <c r="G329" i="19"/>
  <c r="G330" i="19"/>
  <c r="G331" i="19"/>
  <c r="G332" i="19"/>
  <c r="G333" i="19"/>
  <c r="G334" i="19"/>
  <c r="G335" i="19"/>
  <c r="G336" i="19"/>
  <c r="G337" i="19"/>
  <c r="F338" i="19"/>
  <c r="G338" i="19"/>
  <c r="G339" i="19"/>
  <c r="G340" i="19"/>
  <c r="G341" i="19"/>
  <c r="E342" i="19"/>
  <c r="F342" i="19"/>
  <c r="G342" i="19"/>
  <c r="G343" i="19"/>
  <c r="G344" i="19"/>
  <c r="G345" i="19"/>
  <c r="G346" i="19"/>
  <c r="G347" i="19"/>
  <c r="E348" i="19"/>
  <c r="G348" i="19"/>
  <c r="F349" i="19"/>
  <c r="G349" i="19"/>
  <c r="E350" i="19"/>
  <c r="F350" i="19"/>
  <c r="G350" i="19"/>
  <c r="E351" i="19"/>
  <c r="F351" i="19"/>
  <c r="G351" i="19"/>
  <c r="E352" i="19"/>
  <c r="F352" i="19"/>
  <c r="G352" i="19"/>
  <c r="E353" i="19"/>
  <c r="F353" i="19"/>
  <c r="G353" i="19"/>
  <c r="G354" i="19"/>
  <c r="E355" i="19"/>
  <c r="F355" i="19"/>
  <c r="G355" i="19"/>
  <c r="E356" i="19"/>
  <c r="G356" i="19"/>
  <c r="G357" i="19"/>
  <c r="G358" i="19"/>
  <c r="G359" i="19"/>
  <c r="G360" i="19"/>
  <c r="E361" i="19"/>
  <c r="F361" i="19"/>
  <c r="G361" i="19"/>
  <c r="G362" i="19"/>
  <c r="G363" i="19"/>
  <c r="E364" i="19"/>
  <c r="F364" i="19"/>
  <c r="G364" i="19"/>
  <c r="E365" i="19"/>
  <c r="F365" i="19"/>
  <c r="G365" i="19"/>
  <c r="E366" i="19"/>
  <c r="G366" i="19"/>
  <c r="E367" i="19"/>
  <c r="F367" i="19"/>
  <c r="G367" i="19"/>
  <c r="E368" i="19"/>
  <c r="G368" i="19"/>
  <c r="G369" i="19"/>
  <c r="G370" i="19"/>
  <c r="G371" i="19"/>
  <c r="G372" i="19"/>
  <c r="E373" i="19"/>
  <c r="F373" i="19"/>
  <c r="G373" i="19"/>
  <c r="G374" i="19"/>
  <c r="G375" i="19"/>
  <c r="G376" i="19"/>
  <c r="G377" i="19"/>
  <c r="G378" i="19"/>
  <c r="G379" i="19"/>
  <c r="G380" i="19"/>
  <c r="G381" i="19"/>
  <c r="F382" i="19"/>
  <c r="G382" i="19"/>
  <c r="G383" i="19"/>
  <c r="E384" i="19"/>
  <c r="F384" i="19"/>
  <c r="G384" i="19"/>
  <c r="G385" i="19"/>
  <c r="G386" i="19"/>
  <c r="G387" i="19"/>
  <c r="G388" i="19"/>
  <c r="G389" i="19"/>
  <c r="E390" i="19"/>
  <c r="F390" i="19"/>
  <c r="G390" i="19"/>
  <c r="G391" i="19"/>
  <c r="G392" i="19"/>
  <c r="G393" i="19"/>
  <c r="E394" i="19"/>
  <c r="F394" i="19"/>
  <c r="G394" i="19"/>
  <c r="G395" i="19"/>
  <c r="G396" i="19"/>
  <c r="E397" i="19"/>
  <c r="F397" i="19"/>
  <c r="G397" i="19"/>
  <c r="G398" i="19"/>
  <c r="G399" i="19"/>
  <c r="G400" i="19"/>
  <c r="G401" i="19"/>
  <c r="G402" i="19"/>
  <c r="G403" i="19"/>
  <c r="E404" i="19"/>
  <c r="F404" i="19"/>
  <c r="G404" i="19"/>
  <c r="G405" i="19"/>
  <c r="G406" i="19"/>
  <c r="G407" i="19"/>
  <c r="G408" i="19"/>
  <c r="G409" i="19"/>
  <c r="G410" i="19"/>
  <c r="G411" i="19"/>
  <c r="G412" i="19"/>
  <c r="G413" i="19"/>
  <c r="E414" i="19"/>
  <c r="F414" i="19"/>
  <c r="G414" i="19"/>
  <c r="E415" i="19"/>
  <c r="F415" i="19"/>
  <c r="G415" i="19"/>
  <c r="G416" i="19"/>
  <c r="G417" i="19"/>
  <c r="F418" i="19"/>
  <c r="G418" i="19"/>
  <c r="E419" i="19"/>
  <c r="F419" i="19"/>
  <c r="G419" i="19"/>
  <c r="G420" i="19"/>
  <c r="E421" i="19"/>
  <c r="F421" i="19"/>
  <c r="G421" i="19"/>
  <c r="G422" i="19"/>
  <c r="G423" i="19"/>
  <c r="E424" i="19"/>
  <c r="F424" i="19"/>
  <c r="G424" i="19"/>
  <c r="E425" i="19"/>
  <c r="F425" i="19"/>
  <c r="G425" i="19"/>
  <c r="E426" i="19"/>
  <c r="F426" i="19"/>
  <c r="G426" i="19"/>
  <c r="E427" i="19"/>
  <c r="F427" i="19"/>
  <c r="G427" i="19"/>
  <c r="E428" i="19"/>
  <c r="F428" i="19"/>
  <c r="G428" i="19"/>
  <c r="G429" i="19"/>
  <c r="F430" i="19"/>
  <c r="G430" i="19"/>
  <c r="E431" i="19"/>
  <c r="F431" i="19"/>
  <c r="G431" i="19"/>
  <c r="G432" i="19"/>
  <c r="G433" i="19"/>
  <c r="G434" i="19"/>
  <c r="G435" i="19"/>
  <c r="E436" i="19"/>
  <c r="G436" i="19"/>
  <c r="G437" i="19"/>
  <c r="G438" i="19"/>
  <c r="E439" i="19"/>
  <c r="F439" i="19"/>
  <c r="G439" i="19"/>
  <c r="E440" i="19"/>
  <c r="F440" i="19"/>
  <c r="G440" i="19"/>
  <c r="G441" i="19"/>
  <c r="E442" i="19"/>
  <c r="F442" i="19"/>
  <c r="G442" i="19"/>
  <c r="E443" i="19"/>
  <c r="G443" i="19"/>
  <c r="G444" i="19"/>
  <c r="E445" i="19"/>
  <c r="F445" i="19"/>
  <c r="G445" i="19"/>
  <c r="E446" i="19"/>
  <c r="F446" i="19"/>
  <c r="G446" i="19"/>
  <c r="G447" i="19"/>
  <c r="G448" i="19"/>
  <c r="F449" i="19"/>
  <c r="G449" i="19"/>
  <c r="F450" i="19"/>
  <c r="G450" i="19"/>
  <c r="E451" i="19"/>
  <c r="F451" i="19"/>
  <c r="G451" i="19"/>
  <c r="E452" i="19"/>
  <c r="F452" i="19"/>
  <c r="G452" i="19"/>
  <c r="F453" i="19"/>
  <c r="G453" i="19"/>
  <c r="E454" i="19"/>
  <c r="F454" i="19"/>
  <c r="G454" i="19"/>
  <c r="G455" i="19"/>
  <c r="G456" i="19"/>
  <c r="E457" i="19"/>
  <c r="F457" i="19"/>
  <c r="G457" i="19"/>
  <c r="G458" i="19"/>
  <c r="E459" i="19"/>
  <c r="G459" i="19"/>
  <c r="G460" i="19"/>
  <c r="G461" i="19"/>
  <c r="G462" i="19"/>
  <c r="G463" i="19"/>
  <c r="G464" i="19"/>
  <c r="G465" i="19"/>
  <c r="E466" i="19"/>
  <c r="F466" i="19"/>
  <c r="G466" i="19"/>
  <c r="G467" i="19"/>
  <c r="G468" i="19"/>
  <c r="E469" i="19"/>
  <c r="F469" i="19"/>
  <c r="G469" i="19"/>
  <c r="E470" i="19"/>
  <c r="F470" i="19"/>
  <c r="G470" i="19"/>
  <c r="G471" i="19"/>
  <c r="E472" i="19"/>
  <c r="F472" i="19"/>
  <c r="G472" i="19"/>
  <c r="E473" i="19"/>
  <c r="G473" i="19"/>
  <c r="G474" i="19"/>
  <c r="G475" i="19"/>
  <c r="G476" i="19"/>
  <c r="E477" i="19"/>
  <c r="F477" i="19"/>
  <c r="G477" i="19"/>
  <c r="G478" i="19"/>
  <c r="E479" i="19"/>
  <c r="G479" i="19"/>
  <c r="G480" i="19"/>
  <c r="E481" i="19"/>
  <c r="F481" i="19"/>
  <c r="G481" i="19"/>
  <c r="E482" i="19"/>
  <c r="F482" i="19"/>
  <c r="G482" i="19"/>
  <c r="G483" i="19"/>
  <c r="G484" i="19"/>
  <c r="G485" i="19"/>
  <c r="G486" i="19"/>
  <c r="E487" i="19"/>
  <c r="F487" i="19"/>
  <c r="G487" i="19"/>
  <c r="E488" i="19"/>
  <c r="F488" i="19"/>
  <c r="G488" i="19"/>
  <c r="E489" i="19"/>
  <c r="F489" i="19"/>
  <c r="G489" i="19"/>
  <c r="E490" i="19"/>
  <c r="F490" i="19"/>
  <c r="G490" i="19"/>
  <c r="G491" i="19"/>
  <c r="E492" i="19"/>
  <c r="F492" i="19"/>
  <c r="G492" i="19"/>
  <c r="G493" i="19"/>
  <c r="F494" i="19"/>
  <c r="G494" i="19"/>
  <c r="G495" i="19"/>
  <c r="E496" i="19"/>
  <c r="F496" i="19"/>
  <c r="G496" i="19"/>
  <c r="G497" i="19"/>
  <c r="E498" i="19"/>
  <c r="F498" i="19"/>
  <c r="G498" i="19"/>
  <c r="G499" i="19"/>
  <c r="G296" i="18"/>
  <c r="G297" i="18"/>
  <c r="G298" i="18"/>
  <c r="G299" i="18"/>
  <c r="G300" i="18"/>
  <c r="G301" i="18"/>
  <c r="G302" i="18"/>
  <c r="G303" i="18"/>
  <c r="G304" i="18"/>
  <c r="G305" i="18"/>
  <c r="E306" i="18"/>
  <c r="F306" i="18"/>
  <c r="G306" i="18"/>
  <c r="G307" i="18"/>
  <c r="G308" i="18"/>
  <c r="E309" i="18"/>
  <c r="F309" i="18"/>
  <c r="G309" i="18"/>
  <c r="G310" i="18"/>
  <c r="G311" i="18"/>
  <c r="G312" i="18"/>
  <c r="G313" i="18"/>
  <c r="G314" i="18"/>
  <c r="G315" i="18"/>
  <c r="E316" i="18"/>
  <c r="G316" i="18"/>
  <c r="G317" i="18"/>
  <c r="G318" i="18"/>
  <c r="G319" i="18"/>
  <c r="G320" i="18"/>
  <c r="G321" i="18"/>
  <c r="G322" i="18"/>
  <c r="G323" i="18"/>
  <c r="G324" i="18"/>
  <c r="G325" i="18"/>
  <c r="G326" i="18"/>
  <c r="G327" i="18"/>
  <c r="G328" i="18"/>
  <c r="G329" i="18"/>
  <c r="G330" i="18"/>
  <c r="F331" i="18"/>
  <c r="G331" i="18"/>
  <c r="G332" i="18"/>
  <c r="G333" i="18"/>
  <c r="G334" i="18"/>
  <c r="G335" i="18"/>
  <c r="E336" i="18"/>
  <c r="F336" i="18"/>
  <c r="G336" i="18"/>
  <c r="G337" i="18"/>
  <c r="G338" i="18"/>
  <c r="G339" i="18"/>
  <c r="G340" i="18"/>
  <c r="G341" i="18"/>
  <c r="G342" i="18"/>
  <c r="G343" i="18"/>
  <c r="G344" i="18"/>
  <c r="G345" i="18"/>
  <c r="G346" i="18"/>
  <c r="G347" i="18"/>
  <c r="G348" i="18"/>
  <c r="E349" i="18"/>
  <c r="G349" i="18"/>
  <c r="E350" i="18"/>
  <c r="G350" i="18"/>
  <c r="E351" i="18"/>
  <c r="G351" i="18"/>
  <c r="E352" i="18"/>
  <c r="G352" i="18"/>
  <c r="E353" i="18"/>
  <c r="G353" i="18"/>
  <c r="G354" i="18"/>
  <c r="E355" i="18"/>
  <c r="F355" i="18"/>
  <c r="G355" i="18"/>
  <c r="G356" i="18"/>
  <c r="G357" i="18"/>
  <c r="G358" i="18"/>
  <c r="G359" i="18"/>
  <c r="G360" i="18"/>
  <c r="E361" i="18"/>
  <c r="F361" i="18"/>
  <c r="G361" i="18"/>
  <c r="G362" i="18"/>
  <c r="G363" i="18"/>
  <c r="G364" i="18"/>
  <c r="G365" i="18"/>
  <c r="G366" i="18"/>
  <c r="G367" i="18"/>
  <c r="G368" i="18"/>
  <c r="G369" i="18"/>
  <c r="G370" i="18"/>
  <c r="G371" i="18"/>
  <c r="G372" i="18"/>
  <c r="G373" i="18"/>
  <c r="E374" i="18"/>
  <c r="F374" i="18"/>
  <c r="G374" i="18"/>
  <c r="G375" i="18"/>
  <c r="G376" i="18"/>
  <c r="G377" i="18"/>
  <c r="G378" i="18"/>
  <c r="G379" i="18"/>
  <c r="G380" i="18"/>
  <c r="G381" i="18"/>
  <c r="G382" i="18"/>
  <c r="G383" i="18"/>
  <c r="G384" i="18"/>
  <c r="G385" i="18"/>
  <c r="G386" i="18"/>
  <c r="G387" i="18"/>
  <c r="G388" i="18"/>
  <c r="G389" i="18"/>
  <c r="G390" i="18"/>
  <c r="G391" i="18"/>
  <c r="G392" i="18"/>
  <c r="G393" i="18"/>
  <c r="G394" i="18"/>
  <c r="G395" i="18"/>
  <c r="G396" i="18"/>
  <c r="G397" i="18"/>
  <c r="G398" i="18"/>
  <c r="G399" i="18"/>
  <c r="G400" i="18"/>
  <c r="G401" i="18"/>
  <c r="G402" i="18"/>
  <c r="G403" i="18"/>
  <c r="E404" i="18"/>
  <c r="F404" i="18"/>
  <c r="G404" i="18"/>
  <c r="G405" i="18"/>
  <c r="G406" i="18"/>
  <c r="G407" i="18"/>
  <c r="G408" i="18"/>
  <c r="G409" i="18"/>
  <c r="G410" i="18"/>
  <c r="G411" i="18"/>
  <c r="G412" i="18"/>
  <c r="G413" i="18"/>
  <c r="G414" i="18"/>
  <c r="G415" i="18"/>
  <c r="G416" i="18"/>
  <c r="G417" i="18"/>
  <c r="G418" i="18"/>
  <c r="G419" i="18"/>
  <c r="G420" i="18"/>
  <c r="G421" i="18"/>
  <c r="G422" i="18"/>
  <c r="G423" i="18"/>
  <c r="G424" i="18"/>
  <c r="G425" i="18"/>
  <c r="G426" i="18"/>
  <c r="G427" i="18"/>
  <c r="G428" i="18"/>
  <c r="G429" i="18"/>
  <c r="G430" i="18"/>
  <c r="G431" i="18"/>
  <c r="G432" i="18"/>
  <c r="G433" i="18"/>
  <c r="G434" i="18"/>
  <c r="G435" i="18"/>
  <c r="G436" i="18"/>
  <c r="G437" i="18"/>
  <c r="G438" i="18"/>
  <c r="E439" i="18"/>
  <c r="G439" i="18"/>
  <c r="E440" i="18"/>
  <c r="F440" i="18"/>
  <c r="G440" i="18"/>
  <c r="G441" i="18"/>
  <c r="G442" i="18"/>
  <c r="G443" i="18"/>
  <c r="G444" i="18"/>
  <c r="G445" i="18"/>
  <c r="G446" i="18"/>
  <c r="G447" i="18"/>
  <c r="G448" i="18"/>
  <c r="G449" i="18"/>
  <c r="G450" i="18"/>
  <c r="G451" i="18"/>
  <c r="G452" i="18"/>
  <c r="E453" i="18"/>
  <c r="F453" i="18"/>
  <c r="G453" i="18"/>
  <c r="G454" i="18"/>
  <c r="G455" i="18"/>
  <c r="G456" i="18"/>
  <c r="G457" i="18"/>
  <c r="G458" i="18"/>
  <c r="E459" i="18"/>
  <c r="F459" i="18"/>
  <c r="G459" i="18"/>
  <c r="G460" i="18"/>
  <c r="G461" i="18"/>
  <c r="G462" i="18"/>
  <c r="G463" i="18"/>
  <c r="G464" i="18"/>
  <c r="G465" i="18"/>
  <c r="G466" i="18"/>
  <c r="G467" i="18"/>
  <c r="G468" i="18"/>
  <c r="G469" i="18"/>
  <c r="G470" i="18"/>
  <c r="G471" i="18"/>
  <c r="E472" i="18"/>
  <c r="F472" i="18"/>
  <c r="G472" i="18"/>
  <c r="G473" i="18"/>
  <c r="E474" i="18"/>
  <c r="F474" i="18"/>
  <c r="G474" i="18"/>
  <c r="G475" i="18"/>
  <c r="G476" i="18"/>
  <c r="E477" i="18"/>
  <c r="F477" i="18"/>
  <c r="G477" i="18"/>
  <c r="G478" i="18"/>
  <c r="G479" i="18"/>
  <c r="G480" i="18"/>
  <c r="E481" i="18"/>
  <c r="F481" i="18"/>
  <c r="G481" i="18"/>
  <c r="E482" i="18"/>
  <c r="F482" i="18"/>
  <c r="G482" i="18"/>
  <c r="G483" i="18"/>
  <c r="G484" i="18"/>
  <c r="G485" i="18"/>
  <c r="E486" i="18"/>
  <c r="F486" i="18"/>
  <c r="G486" i="18"/>
  <c r="E487" i="18"/>
  <c r="F487" i="18"/>
  <c r="G487" i="18"/>
  <c r="G488" i="18"/>
  <c r="G489" i="18"/>
  <c r="E490" i="18"/>
  <c r="G490" i="18"/>
  <c r="G491" i="18"/>
  <c r="G492" i="18"/>
  <c r="G493" i="18"/>
  <c r="G494" i="18"/>
  <c r="G495" i="18"/>
  <c r="G496" i="18"/>
  <c r="G497" i="18"/>
  <c r="G498" i="18"/>
  <c r="G499" i="18"/>
  <c r="G296" i="17"/>
  <c r="G297" i="17"/>
  <c r="E298" i="17"/>
  <c r="F298" i="17"/>
  <c r="G298" i="17"/>
  <c r="E299" i="17"/>
  <c r="F299" i="17"/>
  <c r="G299" i="17"/>
  <c r="E300" i="17"/>
  <c r="F300" i="17"/>
  <c r="G300" i="17"/>
  <c r="G301" i="17"/>
  <c r="G302" i="17"/>
  <c r="G303" i="17"/>
  <c r="G304" i="17"/>
  <c r="E305" i="17"/>
  <c r="F305" i="17"/>
  <c r="G305" i="17"/>
  <c r="E306" i="17"/>
  <c r="F306" i="17"/>
  <c r="G306" i="17"/>
  <c r="G307" i="17"/>
  <c r="E308" i="17"/>
  <c r="F308" i="17"/>
  <c r="G308" i="17"/>
  <c r="E309" i="17"/>
  <c r="F309" i="17"/>
  <c r="G309" i="17"/>
  <c r="G310" i="17"/>
  <c r="E311" i="17"/>
  <c r="G311" i="17"/>
  <c r="E312" i="17"/>
  <c r="F312" i="17"/>
  <c r="G312" i="17"/>
  <c r="E313" i="17"/>
  <c r="F313" i="17"/>
  <c r="G313" i="17"/>
  <c r="G314" i="17"/>
  <c r="E315" i="17"/>
  <c r="G315" i="17"/>
  <c r="E316" i="17"/>
  <c r="F316" i="17"/>
  <c r="G316" i="17"/>
  <c r="G317" i="17"/>
  <c r="G318" i="17"/>
  <c r="E319" i="17"/>
  <c r="F319" i="17"/>
  <c r="G319" i="17"/>
  <c r="E320" i="17"/>
  <c r="F320" i="17"/>
  <c r="G320" i="17"/>
  <c r="E321" i="17"/>
  <c r="F321" i="17"/>
  <c r="G321" i="17"/>
  <c r="E322" i="17"/>
  <c r="F322" i="17"/>
  <c r="G322" i="17"/>
  <c r="E323" i="17"/>
  <c r="F323" i="17"/>
  <c r="G323" i="17"/>
  <c r="E324" i="17"/>
  <c r="F324" i="17"/>
  <c r="G324" i="17"/>
  <c r="E325" i="17"/>
  <c r="F325" i="17"/>
  <c r="G325" i="17"/>
  <c r="G326" i="17"/>
  <c r="G327" i="17"/>
  <c r="E328" i="17"/>
  <c r="G328" i="17"/>
  <c r="E329" i="17"/>
  <c r="F329" i="17"/>
  <c r="G329" i="17"/>
  <c r="G330" i="17"/>
  <c r="E331" i="17"/>
  <c r="F331" i="17"/>
  <c r="G331" i="17"/>
  <c r="G332" i="17"/>
  <c r="G333" i="17"/>
  <c r="G334" i="17"/>
  <c r="G335" i="17"/>
  <c r="E336" i="17"/>
  <c r="F336" i="17"/>
  <c r="G336" i="17"/>
  <c r="E337" i="17"/>
  <c r="F337" i="17"/>
  <c r="G337" i="17"/>
  <c r="E338" i="17"/>
  <c r="F338" i="17"/>
  <c r="G338" i="17"/>
  <c r="E339" i="17"/>
  <c r="F339" i="17"/>
  <c r="G339" i="17"/>
  <c r="E340" i="17"/>
  <c r="G340" i="17"/>
  <c r="G341" i="17"/>
  <c r="E342" i="17"/>
  <c r="F342" i="17"/>
  <c r="G342" i="17"/>
  <c r="E343" i="17"/>
  <c r="F343" i="17"/>
  <c r="G343" i="17"/>
  <c r="E344" i="17"/>
  <c r="G344" i="17"/>
  <c r="G345" i="17"/>
  <c r="E346" i="17"/>
  <c r="F346" i="17"/>
  <c r="G346" i="17"/>
  <c r="G347" i="17"/>
  <c r="E348" i="17"/>
  <c r="F348" i="17"/>
  <c r="G348" i="17"/>
  <c r="E349" i="17"/>
  <c r="F349" i="17"/>
  <c r="G349" i="17"/>
  <c r="E350" i="17"/>
  <c r="F350" i="17"/>
  <c r="G350" i="17"/>
  <c r="E351" i="17"/>
  <c r="F351" i="17"/>
  <c r="G351" i="17"/>
  <c r="E352" i="17"/>
  <c r="F352" i="17"/>
  <c r="G352" i="17"/>
  <c r="E353" i="17"/>
  <c r="F353" i="17"/>
  <c r="G353" i="17"/>
  <c r="G354" i="17"/>
  <c r="E355" i="17"/>
  <c r="F355" i="17"/>
  <c r="G355" i="17"/>
  <c r="E356" i="17"/>
  <c r="F356" i="17"/>
  <c r="G356" i="17"/>
  <c r="G357" i="17"/>
  <c r="G358" i="17"/>
  <c r="E359" i="17"/>
  <c r="F359" i="17"/>
  <c r="G359" i="17"/>
  <c r="E360" i="17"/>
  <c r="F360" i="17"/>
  <c r="G360" i="17"/>
  <c r="E361" i="17"/>
  <c r="F361" i="17"/>
  <c r="G361" i="17"/>
  <c r="E362" i="17"/>
  <c r="F362" i="17"/>
  <c r="G362" i="17"/>
  <c r="E363" i="17"/>
  <c r="F363" i="17"/>
  <c r="G363" i="17"/>
  <c r="E364" i="17"/>
  <c r="F364" i="17"/>
  <c r="G364" i="17"/>
  <c r="E365" i="17"/>
  <c r="F365" i="17"/>
  <c r="G365" i="17"/>
  <c r="E366" i="17"/>
  <c r="F366" i="17"/>
  <c r="G366" i="17"/>
  <c r="E367" i="17"/>
  <c r="F367" i="17"/>
  <c r="G367" i="17"/>
  <c r="E368" i="17"/>
  <c r="F368" i="17"/>
  <c r="G368" i="17"/>
  <c r="E369" i="17"/>
  <c r="F369" i="17"/>
  <c r="G369" i="17"/>
  <c r="E370" i="17"/>
  <c r="F370" i="17"/>
  <c r="G370" i="17"/>
  <c r="E371" i="17"/>
  <c r="F371" i="17"/>
  <c r="G371" i="17"/>
  <c r="G372" i="17"/>
  <c r="E373" i="17"/>
  <c r="F373" i="17"/>
  <c r="G373" i="17"/>
  <c r="E374" i="17"/>
  <c r="F374" i="17"/>
  <c r="G374" i="17"/>
  <c r="G375" i="17"/>
  <c r="E376" i="17"/>
  <c r="F376" i="17"/>
  <c r="G376" i="17"/>
  <c r="G377" i="17"/>
  <c r="G378" i="17"/>
  <c r="E379" i="17"/>
  <c r="F379" i="17"/>
  <c r="G379" i="17"/>
  <c r="E380" i="17"/>
  <c r="F380" i="17"/>
  <c r="G380" i="17"/>
  <c r="E381" i="17"/>
  <c r="F381" i="17"/>
  <c r="G381" i="17"/>
  <c r="G382" i="17"/>
  <c r="F383" i="17"/>
  <c r="G383" i="17"/>
  <c r="E384" i="17"/>
  <c r="F384" i="17"/>
  <c r="G384" i="17"/>
  <c r="E385" i="17"/>
  <c r="F385" i="17"/>
  <c r="G385" i="17"/>
  <c r="E386" i="17"/>
  <c r="F386" i="17"/>
  <c r="G386" i="17"/>
  <c r="E387" i="17"/>
  <c r="F387" i="17"/>
  <c r="G387" i="17"/>
  <c r="E388" i="17"/>
  <c r="F388" i="17"/>
  <c r="G388" i="17"/>
  <c r="G389" i="17"/>
  <c r="E390" i="17"/>
  <c r="F390" i="17"/>
  <c r="G390" i="17"/>
  <c r="G391" i="17"/>
  <c r="E392" i="17"/>
  <c r="F392" i="17"/>
  <c r="G392" i="17"/>
  <c r="G393" i="17"/>
  <c r="E394" i="17"/>
  <c r="F394" i="17"/>
  <c r="G394" i="17"/>
  <c r="F395" i="17"/>
  <c r="G395" i="17"/>
  <c r="E396" i="17"/>
  <c r="F396" i="17"/>
  <c r="G396" i="17"/>
  <c r="E397" i="17"/>
  <c r="F397" i="17"/>
  <c r="G397" i="17"/>
  <c r="E398" i="17"/>
  <c r="F398" i="17"/>
  <c r="G398" i="17"/>
  <c r="E399" i="17"/>
  <c r="F399" i="17"/>
  <c r="G399" i="17"/>
  <c r="G400" i="17"/>
  <c r="G401" i="17"/>
  <c r="E402" i="17"/>
  <c r="F402" i="17"/>
  <c r="G402" i="17"/>
  <c r="E403" i="17"/>
  <c r="F403" i="17"/>
  <c r="G403" i="17"/>
  <c r="E404" i="17"/>
  <c r="F404" i="17"/>
  <c r="G404" i="17"/>
  <c r="E405" i="17"/>
  <c r="G405" i="17"/>
  <c r="E406" i="17"/>
  <c r="F406" i="17"/>
  <c r="G406" i="17"/>
  <c r="E407" i="17"/>
  <c r="F407" i="17"/>
  <c r="G407" i="17"/>
  <c r="G408" i="17"/>
  <c r="E409" i="17"/>
  <c r="F409" i="17"/>
  <c r="G409" i="17"/>
  <c r="E410" i="17"/>
  <c r="F410" i="17"/>
  <c r="G410" i="17"/>
  <c r="G411" i="17"/>
  <c r="G412" i="17"/>
  <c r="G413" i="17"/>
  <c r="E414" i="17"/>
  <c r="F414" i="17"/>
  <c r="G414" i="17"/>
  <c r="E415" i="17"/>
  <c r="F415" i="17"/>
  <c r="G415" i="17"/>
  <c r="E416" i="17"/>
  <c r="F416" i="17"/>
  <c r="G416" i="17"/>
  <c r="E417" i="17"/>
  <c r="F417" i="17"/>
  <c r="G417" i="17"/>
  <c r="E418" i="17"/>
  <c r="F418" i="17"/>
  <c r="G418" i="17"/>
  <c r="E419" i="17"/>
  <c r="F419" i="17"/>
  <c r="G419" i="17"/>
  <c r="E420" i="17"/>
  <c r="F420" i="17"/>
  <c r="G420" i="17"/>
  <c r="E421" i="17"/>
  <c r="F421" i="17"/>
  <c r="G421" i="17"/>
  <c r="G422" i="17"/>
  <c r="E423" i="17"/>
  <c r="F423" i="17"/>
  <c r="G423" i="17"/>
  <c r="E424" i="17"/>
  <c r="F424" i="17"/>
  <c r="G424" i="17"/>
  <c r="E425" i="17"/>
  <c r="F425" i="17"/>
  <c r="G425" i="17"/>
  <c r="E426" i="17"/>
  <c r="F426" i="17"/>
  <c r="G426" i="17"/>
  <c r="E427" i="17"/>
  <c r="F427" i="17"/>
  <c r="G427" i="17"/>
  <c r="E428" i="17"/>
  <c r="F428" i="17"/>
  <c r="G428" i="17"/>
  <c r="E429" i="17"/>
  <c r="F429" i="17"/>
  <c r="G429" i="17"/>
  <c r="E430" i="17"/>
  <c r="F430" i="17"/>
  <c r="G430" i="17"/>
  <c r="E431" i="17"/>
  <c r="F431" i="17"/>
  <c r="G431" i="17"/>
  <c r="E432" i="17"/>
  <c r="F432" i="17"/>
  <c r="G432" i="17"/>
  <c r="E433" i="17"/>
  <c r="F433" i="17"/>
  <c r="G433" i="17"/>
  <c r="E434" i="17"/>
  <c r="F434" i="17"/>
  <c r="G434" i="17"/>
  <c r="E435" i="17"/>
  <c r="F435" i="17"/>
  <c r="G435" i="17"/>
  <c r="E436" i="17"/>
  <c r="F436" i="17"/>
  <c r="G436" i="17"/>
  <c r="G437" i="17"/>
  <c r="E438" i="17"/>
  <c r="F438" i="17"/>
  <c r="G438" i="17"/>
  <c r="E439" i="17"/>
  <c r="F439" i="17"/>
  <c r="G439" i="17"/>
  <c r="E440" i="17"/>
  <c r="F440" i="17"/>
  <c r="G440" i="17"/>
  <c r="E441" i="17"/>
  <c r="F441" i="17"/>
  <c r="G441" i="17"/>
  <c r="E442" i="17"/>
  <c r="F442" i="17"/>
  <c r="G442" i="17"/>
  <c r="E443" i="17"/>
  <c r="F443" i="17"/>
  <c r="G443" i="17"/>
  <c r="E444" i="17"/>
  <c r="F444" i="17"/>
  <c r="G444" i="17"/>
  <c r="E445" i="17"/>
  <c r="F445" i="17"/>
  <c r="G445" i="17"/>
  <c r="E446" i="17"/>
  <c r="F446" i="17"/>
  <c r="G446" i="17"/>
  <c r="E447" i="17"/>
  <c r="F447" i="17"/>
  <c r="G447" i="17"/>
  <c r="E448" i="17"/>
  <c r="F448" i="17"/>
  <c r="G448" i="17"/>
  <c r="E449" i="17"/>
  <c r="F449" i="17"/>
  <c r="G449" i="17"/>
  <c r="E450" i="17"/>
  <c r="F450" i="17"/>
  <c r="G450" i="17"/>
  <c r="E451" i="17"/>
  <c r="F451" i="17"/>
  <c r="G451" i="17"/>
  <c r="E452" i="17"/>
  <c r="F452" i="17"/>
  <c r="G452" i="17"/>
  <c r="G453" i="17"/>
  <c r="F454" i="17"/>
  <c r="G454" i="17"/>
  <c r="E455" i="17"/>
  <c r="F455" i="17"/>
  <c r="G455" i="17"/>
  <c r="E456" i="17"/>
  <c r="F456" i="17"/>
  <c r="G456" i="17"/>
  <c r="E457" i="17"/>
  <c r="F457" i="17"/>
  <c r="G457" i="17"/>
  <c r="E458" i="17"/>
  <c r="F458" i="17"/>
  <c r="G458" i="17"/>
  <c r="E459" i="17"/>
  <c r="F459" i="17"/>
  <c r="G459" i="17"/>
  <c r="G460" i="17"/>
  <c r="F461" i="17"/>
  <c r="G461" i="17"/>
  <c r="E462" i="17"/>
  <c r="F462" i="17"/>
  <c r="G462" i="17"/>
  <c r="G463" i="17"/>
  <c r="E464" i="17"/>
  <c r="F464" i="17"/>
  <c r="G464" i="17"/>
  <c r="E465" i="17"/>
  <c r="F465" i="17"/>
  <c r="G465" i="17"/>
  <c r="E466" i="17"/>
  <c r="F466" i="17"/>
  <c r="G466" i="17"/>
  <c r="E467" i="17"/>
  <c r="F467" i="17"/>
  <c r="G467" i="17"/>
  <c r="E468" i="17"/>
  <c r="F468" i="17"/>
  <c r="G468" i="17"/>
  <c r="E469" i="17"/>
  <c r="F469" i="17"/>
  <c r="G469" i="17"/>
  <c r="E470" i="17"/>
  <c r="F470" i="17"/>
  <c r="G470" i="17"/>
  <c r="E471" i="17"/>
  <c r="F471" i="17"/>
  <c r="G471" i="17"/>
  <c r="E472" i="17"/>
  <c r="F472" i="17"/>
  <c r="G472" i="17"/>
  <c r="E473" i="17"/>
  <c r="F473" i="17"/>
  <c r="G473" i="17"/>
  <c r="E474" i="17"/>
  <c r="F474" i="17"/>
  <c r="G474" i="17"/>
  <c r="E475" i="17"/>
  <c r="F475" i="17"/>
  <c r="G475" i="17"/>
  <c r="E476" i="17"/>
  <c r="F476" i="17"/>
  <c r="G476" i="17"/>
  <c r="E477" i="17"/>
  <c r="F477" i="17"/>
  <c r="G477" i="17"/>
  <c r="E478" i="17"/>
  <c r="F478" i="17"/>
  <c r="G478" i="17"/>
  <c r="E479" i="17"/>
  <c r="F479" i="17"/>
  <c r="G479" i="17"/>
  <c r="E480" i="17"/>
  <c r="F480" i="17"/>
  <c r="G480" i="17"/>
  <c r="E481" i="17"/>
  <c r="F481" i="17"/>
  <c r="G481" i="17"/>
  <c r="E482" i="17"/>
  <c r="F482" i="17"/>
  <c r="G482" i="17"/>
  <c r="G483" i="17"/>
  <c r="E484" i="17"/>
  <c r="F484" i="17"/>
  <c r="G484" i="17"/>
  <c r="G485" i="17"/>
  <c r="E486" i="17"/>
  <c r="G486" i="17"/>
  <c r="E487" i="17"/>
  <c r="F487" i="17"/>
  <c r="G487" i="17"/>
  <c r="G488" i="17"/>
  <c r="E489" i="17"/>
  <c r="F489" i="17"/>
  <c r="G489" i="17"/>
  <c r="E490" i="17"/>
  <c r="F490" i="17"/>
  <c r="G490" i="17"/>
  <c r="G491" i="17"/>
  <c r="E492" i="17"/>
  <c r="F492" i="17"/>
  <c r="G492" i="17"/>
  <c r="E493" i="17"/>
  <c r="F493" i="17"/>
  <c r="G493" i="17"/>
  <c r="F494" i="17"/>
  <c r="G494" i="17"/>
  <c r="E495" i="17"/>
  <c r="F495" i="17"/>
  <c r="G495" i="17"/>
  <c r="E496" i="17"/>
  <c r="F496" i="17"/>
  <c r="G496" i="17"/>
  <c r="E497" i="17"/>
  <c r="F497" i="17"/>
  <c r="G497" i="17"/>
  <c r="E498" i="17"/>
  <c r="F498" i="17"/>
  <c r="G498" i="17"/>
  <c r="E499" i="17"/>
  <c r="F499" i="17"/>
  <c r="G499" i="17"/>
  <c r="G296" i="16"/>
  <c r="G297" i="16"/>
  <c r="G298" i="16"/>
  <c r="E299" i="16"/>
  <c r="F299" i="16"/>
  <c r="G299" i="16"/>
  <c r="G300" i="16"/>
  <c r="G301" i="16"/>
  <c r="G302" i="16"/>
  <c r="G303" i="16"/>
  <c r="G304" i="16"/>
  <c r="G305" i="16"/>
  <c r="E306" i="16"/>
  <c r="F306" i="16"/>
  <c r="G306" i="16"/>
  <c r="H306" i="16" s="1"/>
  <c r="G307" i="16"/>
  <c r="G308" i="16"/>
  <c r="E309" i="16"/>
  <c r="F309" i="16"/>
  <c r="G309" i="16"/>
  <c r="G310" i="16"/>
  <c r="G311" i="16"/>
  <c r="E312" i="16"/>
  <c r="F312" i="16"/>
  <c r="G312" i="16"/>
  <c r="E313" i="16"/>
  <c r="F313" i="16"/>
  <c r="G313" i="16"/>
  <c r="G314" i="16"/>
  <c r="G315" i="16"/>
  <c r="E316" i="16"/>
  <c r="F316" i="16"/>
  <c r="G316" i="16"/>
  <c r="G317" i="16"/>
  <c r="G318" i="16"/>
  <c r="G319" i="16"/>
  <c r="G320" i="16"/>
  <c r="E321" i="16"/>
  <c r="F321" i="16"/>
  <c r="G321" i="16"/>
  <c r="E322" i="16"/>
  <c r="F322" i="16"/>
  <c r="G322" i="16"/>
  <c r="G323" i="16"/>
  <c r="G324" i="16"/>
  <c r="E325" i="16"/>
  <c r="G325" i="16"/>
  <c r="G326" i="16"/>
  <c r="G327" i="16"/>
  <c r="G328" i="16"/>
  <c r="G329" i="16"/>
  <c r="G330" i="16"/>
  <c r="F331" i="16"/>
  <c r="G331" i="16"/>
  <c r="G332" i="16"/>
  <c r="G333" i="16"/>
  <c r="G334" i="16"/>
  <c r="G335" i="16"/>
  <c r="E336" i="16"/>
  <c r="F336" i="16"/>
  <c r="G336" i="16"/>
  <c r="E337" i="16"/>
  <c r="F337" i="16"/>
  <c r="G337" i="16"/>
  <c r="E338" i="16"/>
  <c r="G338" i="16"/>
  <c r="G339" i="16"/>
  <c r="G340" i="16"/>
  <c r="G341" i="16"/>
  <c r="E342" i="16"/>
  <c r="F342" i="16"/>
  <c r="G342" i="16"/>
  <c r="G343" i="16"/>
  <c r="G344" i="16"/>
  <c r="G345" i="16"/>
  <c r="G346" i="16"/>
  <c r="G347" i="16"/>
  <c r="E348" i="16"/>
  <c r="F348" i="16"/>
  <c r="G348" i="16"/>
  <c r="E349" i="16"/>
  <c r="F349" i="16"/>
  <c r="G349" i="16"/>
  <c r="E350" i="16"/>
  <c r="F350" i="16"/>
  <c r="G350" i="16"/>
  <c r="G351" i="16"/>
  <c r="E352" i="16"/>
  <c r="F352" i="16"/>
  <c r="G352" i="16"/>
  <c r="E353" i="16"/>
  <c r="F353" i="16"/>
  <c r="G353" i="16"/>
  <c r="G354" i="16"/>
  <c r="E355" i="16"/>
  <c r="F355" i="16"/>
  <c r="G355" i="16"/>
  <c r="E356" i="16"/>
  <c r="F356" i="16"/>
  <c r="G356" i="16"/>
  <c r="H356" i="16" s="1"/>
  <c r="E357" i="16"/>
  <c r="G357" i="16"/>
  <c r="G358" i="16"/>
  <c r="G359" i="16"/>
  <c r="G360" i="16"/>
  <c r="E361" i="16"/>
  <c r="F361" i="16"/>
  <c r="G361" i="16"/>
  <c r="E362" i="16"/>
  <c r="G362" i="16"/>
  <c r="G363" i="16"/>
  <c r="E364" i="16"/>
  <c r="F364" i="16"/>
  <c r="G364" i="16"/>
  <c r="E365" i="16"/>
  <c r="F365" i="16"/>
  <c r="G365" i="16"/>
  <c r="E366" i="16"/>
  <c r="F366" i="16"/>
  <c r="G366" i="16"/>
  <c r="E367" i="16"/>
  <c r="F367" i="16"/>
  <c r="G367" i="16"/>
  <c r="E368" i="16"/>
  <c r="F368" i="16"/>
  <c r="G368" i="16"/>
  <c r="G369" i="16"/>
  <c r="G370" i="16"/>
  <c r="E371" i="16"/>
  <c r="F371" i="16"/>
  <c r="G371" i="16"/>
  <c r="G372" i="16"/>
  <c r="E373" i="16"/>
  <c r="F373" i="16"/>
  <c r="G373" i="16"/>
  <c r="E374" i="16"/>
  <c r="F374" i="16"/>
  <c r="G374" i="16"/>
  <c r="E375" i="16"/>
  <c r="F375" i="16"/>
  <c r="G375" i="16"/>
  <c r="E376" i="16"/>
  <c r="F376" i="16"/>
  <c r="G376" i="16"/>
  <c r="G377" i="16"/>
  <c r="G378" i="16"/>
  <c r="G379" i="16"/>
  <c r="G380" i="16"/>
  <c r="G381" i="16"/>
  <c r="E382" i="16"/>
  <c r="F382" i="16"/>
  <c r="G382" i="16"/>
  <c r="G383" i="16"/>
  <c r="G384" i="16"/>
  <c r="G385" i="16"/>
  <c r="G386" i="16"/>
  <c r="G387" i="16"/>
  <c r="G388" i="16"/>
  <c r="G389" i="16"/>
  <c r="E390" i="16"/>
  <c r="G390" i="16"/>
  <c r="G391" i="16"/>
  <c r="G392" i="16"/>
  <c r="G393" i="16"/>
  <c r="G394" i="16"/>
  <c r="E395" i="16"/>
  <c r="F395" i="16"/>
  <c r="G395" i="16"/>
  <c r="E396" i="16"/>
  <c r="F396" i="16"/>
  <c r="G396" i="16"/>
  <c r="E397" i="16"/>
  <c r="F397" i="16"/>
  <c r="G397" i="16"/>
  <c r="E398" i="16"/>
  <c r="F398" i="16"/>
  <c r="G398" i="16"/>
  <c r="F399" i="16"/>
  <c r="G399" i="16"/>
  <c r="E400" i="16"/>
  <c r="F400" i="16"/>
  <c r="G400" i="16"/>
  <c r="G401" i="16"/>
  <c r="E402" i="16"/>
  <c r="F402" i="16"/>
  <c r="G402" i="16"/>
  <c r="G403" i="16"/>
  <c r="E404" i="16"/>
  <c r="F404" i="16"/>
  <c r="G404" i="16"/>
  <c r="H404" i="16" s="1"/>
  <c r="G405" i="16"/>
  <c r="G406" i="16"/>
  <c r="G407" i="16"/>
  <c r="G408" i="16"/>
  <c r="G409" i="16"/>
  <c r="E410" i="16"/>
  <c r="F410" i="16"/>
  <c r="G410" i="16"/>
  <c r="G411" i="16"/>
  <c r="G412" i="16"/>
  <c r="G413" i="16"/>
  <c r="G414" i="16"/>
  <c r="E415" i="16"/>
  <c r="F415" i="16"/>
  <c r="G415" i="16"/>
  <c r="E416" i="16"/>
  <c r="F416" i="16"/>
  <c r="G416" i="16"/>
  <c r="G417" i="16"/>
  <c r="E418" i="16"/>
  <c r="F418" i="16"/>
  <c r="G418" i="16"/>
  <c r="E419" i="16"/>
  <c r="F419" i="16"/>
  <c r="G419" i="16"/>
  <c r="G420" i="16"/>
  <c r="E421" i="16"/>
  <c r="F421" i="16"/>
  <c r="G421" i="16"/>
  <c r="G422" i="16"/>
  <c r="E423" i="16"/>
  <c r="G423" i="16"/>
  <c r="E424" i="16"/>
  <c r="F424" i="16"/>
  <c r="G424" i="16"/>
  <c r="E425" i="16"/>
  <c r="F425" i="16"/>
  <c r="G425" i="16"/>
  <c r="E426" i="16"/>
  <c r="F426" i="16"/>
  <c r="G426" i="16"/>
  <c r="E427" i="16"/>
  <c r="F427" i="16"/>
  <c r="G427" i="16"/>
  <c r="G428" i="16"/>
  <c r="F429" i="16"/>
  <c r="G429" i="16"/>
  <c r="G430" i="16"/>
  <c r="E431" i="16"/>
  <c r="F431" i="16"/>
  <c r="G431" i="16"/>
  <c r="G432" i="16"/>
  <c r="E433" i="16"/>
  <c r="F433" i="16"/>
  <c r="G433" i="16"/>
  <c r="G434" i="16"/>
  <c r="E435" i="16"/>
  <c r="F435" i="16"/>
  <c r="G435" i="16"/>
  <c r="E436" i="16"/>
  <c r="F436" i="16"/>
  <c r="G436" i="16"/>
  <c r="G437" i="16"/>
  <c r="G438" i="16"/>
  <c r="E439" i="16"/>
  <c r="F439" i="16"/>
  <c r="G439" i="16"/>
  <c r="E440" i="16"/>
  <c r="F440" i="16"/>
  <c r="G440" i="16"/>
  <c r="E441" i="16"/>
  <c r="F441" i="16"/>
  <c r="G441" i="16"/>
  <c r="E442" i="16"/>
  <c r="F442" i="16"/>
  <c r="G442" i="16"/>
  <c r="E443" i="16"/>
  <c r="F443" i="16"/>
  <c r="G443" i="16"/>
  <c r="E444" i="16"/>
  <c r="F444" i="16"/>
  <c r="G444" i="16"/>
  <c r="E445" i="16"/>
  <c r="F445" i="16"/>
  <c r="G445" i="16"/>
  <c r="E446" i="16"/>
  <c r="F446" i="16"/>
  <c r="G446" i="16"/>
  <c r="F447" i="16"/>
  <c r="G447" i="16"/>
  <c r="E448" i="16"/>
  <c r="F448" i="16"/>
  <c r="G448" i="16"/>
  <c r="E449" i="16"/>
  <c r="F449" i="16"/>
  <c r="G449" i="16"/>
  <c r="E450" i="16"/>
  <c r="F450" i="16"/>
  <c r="G450" i="16"/>
  <c r="E451" i="16"/>
  <c r="F451" i="16"/>
  <c r="G451" i="16"/>
  <c r="E452" i="16"/>
  <c r="F452" i="16"/>
  <c r="G452" i="16"/>
  <c r="E453" i="16"/>
  <c r="F453" i="16"/>
  <c r="G453" i="16"/>
  <c r="E454" i="16"/>
  <c r="F454" i="16"/>
  <c r="G454" i="16"/>
  <c r="G455" i="16"/>
  <c r="E456" i="16"/>
  <c r="F456" i="16"/>
  <c r="G456" i="16"/>
  <c r="E457" i="16"/>
  <c r="F457" i="16"/>
  <c r="G457" i="16"/>
  <c r="G458" i="16"/>
  <c r="E459" i="16"/>
  <c r="F459" i="16"/>
  <c r="G459" i="16"/>
  <c r="G460" i="16"/>
  <c r="F461" i="16"/>
  <c r="G461" i="16"/>
  <c r="E462" i="16"/>
  <c r="F462" i="16"/>
  <c r="G462" i="16"/>
  <c r="G463" i="16"/>
  <c r="G464" i="16"/>
  <c r="E465" i="16"/>
  <c r="F465" i="16"/>
  <c r="G465" i="16"/>
  <c r="G466" i="16"/>
  <c r="G467" i="16"/>
  <c r="F468" i="16"/>
  <c r="G468" i="16"/>
  <c r="E469" i="16"/>
  <c r="F469" i="16"/>
  <c r="G469" i="16"/>
  <c r="E470" i="16"/>
  <c r="F470" i="16"/>
  <c r="G470" i="16"/>
  <c r="E471" i="16"/>
  <c r="F471" i="16"/>
  <c r="G471" i="16"/>
  <c r="E472" i="16"/>
  <c r="F472" i="16"/>
  <c r="G472" i="16"/>
  <c r="E473" i="16"/>
  <c r="F473" i="16"/>
  <c r="G473" i="16"/>
  <c r="E474" i="16"/>
  <c r="F474" i="16"/>
  <c r="G474" i="16"/>
  <c r="G475" i="16"/>
  <c r="E476" i="16"/>
  <c r="G476" i="16"/>
  <c r="E477" i="16"/>
  <c r="F477" i="16"/>
  <c r="G477" i="16"/>
  <c r="G478" i="16"/>
  <c r="G479" i="16"/>
  <c r="E480" i="16"/>
  <c r="F480" i="16"/>
  <c r="G480" i="16"/>
  <c r="E481" i="16"/>
  <c r="F481" i="16"/>
  <c r="G481" i="16"/>
  <c r="E482" i="16"/>
  <c r="F482" i="16"/>
  <c r="G482" i="16"/>
  <c r="G483" i="16"/>
  <c r="G484" i="16"/>
  <c r="G485" i="16"/>
  <c r="G486" i="16"/>
  <c r="E487" i="16"/>
  <c r="G487" i="16"/>
  <c r="F488" i="16"/>
  <c r="G488" i="16"/>
  <c r="E489" i="16"/>
  <c r="G489" i="16"/>
  <c r="G490" i="16"/>
  <c r="G491" i="16"/>
  <c r="G492" i="16"/>
  <c r="G493" i="16"/>
  <c r="E494" i="16"/>
  <c r="F494" i="16"/>
  <c r="G494" i="16"/>
  <c r="E495" i="16"/>
  <c r="F495" i="16"/>
  <c r="G495" i="16"/>
  <c r="E496" i="16"/>
  <c r="F496" i="16"/>
  <c r="G496" i="16"/>
  <c r="G497" i="16"/>
  <c r="E498" i="16"/>
  <c r="F498" i="16"/>
  <c r="G498" i="16"/>
  <c r="E499" i="16"/>
  <c r="F499" i="16"/>
  <c r="G499" i="16"/>
  <c r="F296" i="15"/>
  <c r="G296" i="15"/>
  <c r="G297" i="15"/>
  <c r="G298" i="15"/>
  <c r="E299" i="15"/>
  <c r="F299" i="15"/>
  <c r="G299" i="15"/>
  <c r="E300" i="15"/>
  <c r="F300" i="15"/>
  <c r="G300" i="15"/>
  <c r="G301" i="15"/>
  <c r="G302" i="15"/>
  <c r="G303" i="15"/>
  <c r="G304" i="15"/>
  <c r="G305" i="15"/>
  <c r="E306" i="15"/>
  <c r="F306" i="15"/>
  <c r="G306" i="15"/>
  <c r="G307" i="15"/>
  <c r="G308" i="15"/>
  <c r="E309" i="15"/>
  <c r="F309" i="15"/>
  <c r="G309" i="15"/>
  <c r="G310" i="15"/>
  <c r="G311" i="15"/>
  <c r="E312" i="15"/>
  <c r="F312" i="15"/>
  <c r="G312" i="15"/>
  <c r="G313" i="15"/>
  <c r="G314" i="15"/>
  <c r="G315" i="15"/>
  <c r="E316" i="15"/>
  <c r="F316" i="15"/>
  <c r="G316" i="15"/>
  <c r="G317" i="15"/>
  <c r="G318" i="15"/>
  <c r="G319" i="15"/>
  <c r="E320" i="15"/>
  <c r="F320" i="15"/>
  <c r="G320" i="15"/>
  <c r="E321" i="15"/>
  <c r="F321" i="15"/>
  <c r="G321" i="15"/>
  <c r="E322" i="15"/>
  <c r="F322" i="15"/>
  <c r="G322" i="15"/>
  <c r="G323" i="15"/>
  <c r="E324" i="15"/>
  <c r="G324" i="15"/>
  <c r="E325" i="15"/>
  <c r="F325" i="15"/>
  <c r="G325" i="15"/>
  <c r="G326" i="15"/>
  <c r="G327" i="15"/>
  <c r="G328" i="15"/>
  <c r="E329" i="15"/>
  <c r="G329" i="15"/>
  <c r="G330" i="15"/>
  <c r="E331" i="15"/>
  <c r="F331" i="15"/>
  <c r="G331" i="15"/>
  <c r="G332" i="15"/>
  <c r="G333" i="15"/>
  <c r="G334" i="15"/>
  <c r="G335" i="15"/>
  <c r="E336" i="15"/>
  <c r="F336" i="15"/>
  <c r="G336" i="15"/>
  <c r="E337" i="15"/>
  <c r="F337" i="15"/>
  <c r="G337" i="15"/>
  <c r="E338" i="15"/>
  <c r="F338" i="15"/>
  <c r="G338" i="15"/>
  <c r="G339" i="15"/>
  <c r="G340" i="15"/>
  <c r="G341" i="15"/>
  <c r="E342" i="15"/>
  <c r="F342" i="15"/>
  <c r="G342" i="15"/>
  <c r="G343" i="15"/>
  <c r="G344" i="15"/>
  <c r="G345" i="15"/>
  <c r="E346" i="15"/>
  <c r="F346" i="15"/>
  <c r="G346" i="15"/>
  <c r="G347" i="15"/>
  <c r="E348" i="15"/>
  <c r="F348" i="15"/>
  <c r="G348" i="15"/>
  <c r="E349" i="15"/>
  <c r="F349" i="15"/>
  <c r="G349" i="15"/>
  <c r="E350" i="15"/>
  <c r="F350" i="15"/>
  <c r="G350" i="15"/>
  <c r="E351" i="15"/>
  <c r="F351" i="15"/>
  <c r="G351" i="15"/>
  <c r="E352" i="15"/>
  <c r="F352" i="15"/>
  <c r="G352" i="15"/>
  <c r="E353" i="15"/>
  <c r="F353" i="15"/>
  <c r="G353" i="15"/>
  <c r="G354" i="15"/>
  <c r="E355" i="15"/>
  <c r="F355" i="15"/>
  <c r="G355" i="15"/>
  <c r="G356" i="15"/>
  <c r="G357" i="15"/>
  <c r="G358" i="15"/>
  <c r="G359" i="15"/>
  <c r="E360" i="15"/>
  <c r="F360" i="15"/>
  <c r="G360" i="15"/>
  <c r="E361" i="15"/>
  <c r="F361" i="15"/>
  <c r="G361" i="15"/>
  <c r="E362" i="15"/>
  <c r="F362" i="15"/>
  <c r="G362" i="15"/>
  <c r="E363" i="15"/>
  <c r="F363" i="15"/>
  <c r="G363" i="15"/>
  <c r="E364" i="15"/>
  <c r="F364" i="15"/>
  <c r="G364" i="15"/>
  <c r="E365" i="15"/>
  <c r="F365" i="15"/>
  <c r="G365" i="15"/>
  <c r="E366" i="15"/>
  <c r="F366" i="15"/>
  <c r="G366" i="15"/>
  <c r="E367" i="15"/>
  <c r="F367" i="15"/>
  <c r="G367" i="15"/>
  <c r="E368" i="15"/>
  <c r="F368" i="15"/>
  <c r="G368" i="15"/>
  <c r="E369" i="15"/>
  <c r="F369" i="15"/>
  <c r="G369" i="15"/>
  <c r="E370" i="15"/>
  <c r="G370" i="15"/>
  <c r="E371" i="15"/>
  <c r="F371" i="15"/>
  <c r="G371" i="15"/>
  <c r="G372" i="15"/>
  <c r="E373" i="15"/>
  <c r="F373" i="15"/>
  <c r="G373" i="15"/>
  <c r="E374" i="15"/>
  <c r="F374" i="15"/>
  <c r="G374" i="15"/>
  <c r="E375" i="15"/>
  <c r="F375" i="15"/>
  <c r="G375" i="15"/>
  <c r="E376" i="15"/>
  <c r="F376" i="15"/>
  <c r="G376" i="15"/>
  <c r="E377" i="15"/>
  <c r="F377" i="15"/>
  <c r="G377" i="15"/>
  <c r="G378" i="15"/>
  <c r="G379" i="15"/>
  <c r="E380" i="15"/>
  <c r="G380" i="15"/>
  <c r="E381" i="15"/>
  <c r="F381" i="15"/>
  <c r="G381" i="15"/>
  <c r="G382" i="15"/>
  <c r="G383" i="15"/>
  <c r="E384" i="15"/>
  <c r="F384" i="15"/>
  <c r="G384" i="15"/>
  <c r="G385" i="15"/>
  <c r="E386" i="15"/>
  <c r="F386" i="15"/>
  <c r="G386" i="15"/>
  <c r="G387" i="15"/>
  <c r="E388" i="15"/>
  <c r="F388" i="15"/>
  <c r="G388" i="15"/>
  <c r="F389" i="15"/>
  <c r="G389" i="15"/>
  <c r="E390" i="15"/>
  <c r="F390" i="15"/>
  <c r="G390" i="15"/>
  <c r="G391" i="15"/>
  <c r="E392" i="15"/>
  <c r="F392" i="15"/>
  <c r="G392" i="15"/>
  <c r="G393" i="15"/>
  <c r="E394" i="15"/>
  <c r="F394" i="15"/>
  <c r="G394" i="15"/>
  <c r="E395" i="15"/>
  <c r="F395" i="15"/>
  <c r="G395" i="15"/>
  <c r="E396" i="15"/>
  <c r="F396" i="15"/>
  <c r="G396" i="15"/>
  <c r="E397" i="15"/>
  <c r="F397" i="15"/>
  <c r="G397" i="15"/>
  <c r="G398" i="15"/>
  <c r="E399" i="15"/>
  <c r="F399" i="15"/>
  <c r="G399" i="15"/>
  <c r="E400" i="15"/>
  <c r="F400" i="15"/>
  <c r="G400" i="15"/>
  <c r="E401" i="15"/>
  <c r="F401" i="15"/>
  <c r="G401" i="15"/>
  <c r="E402" i="15"/>
  <c r="F402" i="15"/>
  <c r="G402" i="15"/>
  <c r="G403" i="15"/>
  <c r="E404" i="15"/>
  <c r="F404" i="15"/>
  <c r="G404" i="15"/>
  <c r="E405" i="15"/>
  <c r="F405" i="15"/>
  <c r="G405" i="15"/>
  <c r="G406" i="15"/>
  <c r="E407" i="15"/>
  <c r="F407" i="15"/>
  <c r="G407" i="15"/>
  <c r="G408" i="15"/>
  <c r="E409" i="15"/>
  <c r="F409" i="15"/>
  <c r="G409" i="15"/>
  <c r="E410" i="15"/>
  <c r="F410" i="15"/>
  <c r="G410" i="15"/>
  <c r="E411" i="15"/>
  <c r="F411" i="15"/>
  <c r="G411" i="15"/>
  <c r="F412" i="15"/>
  <c r="G412" i="15"/>
  <c r="E413" i="15"/>
  <c r="F413" i="15"/>
  <c r="G413" i="15"/>
  <c r="E414" i="15"/>
  <c r="F414" i="15"/>
  <c r="G414" i="15"/>
  <c r="E415" i="15"/>
  <c r="F415" i="15"/>
  <c r="G415" i="15"/>
  <c r="E416" i="15"/>
  <c r="F416" i="15"/>
  <c r="G416" i="15"/>
  <c r="E417" i="15"/>
  <c r="F417" i="15"/>
  <c r="G417" i="15"/>
  <c r="E418" i="15"/>
  <c r="F418" i="15"/>
  <c r="G418" i="15"/>
  <c r="E419" i="15"/>
  <c r="F419" i="15"/>
  <c r="G419" i="15"/>
  <c r="E420" i="15"/>
  <c r="F420" i="15"/>
  <c r="G420" i="15"/>
  <c r="E421" i="15"/>
  <c r="F421" i="15"/>
  <c r="G421" i="15"/>
  <c r="G422" i="15"/>
  <c r="E423" i="15"/>
  <c r="F423" i="15"/>
  <c r="G423" i="15"/>
  <c r="E424" i="15"/>
  <c r="F424" i="15"/>
  <c r="G424" i="15"/>
  <c r="E425" i="15"/>
  <c r="F425" i="15"/>
  <c r="G425" i="15"/>
  <c r="E426" i="15"/>
  <c r="F426" i="15"/>
  <c r="G426" i="15"/>
  <c r="E427" i="15"/>
  <c r="F427" i="15"/>
  <c r="G427" i="15"/>
  <c r="E428" i="15"/>
  <c r="F428" i="15"/>
  <c r="G428" i="15"/>
  <c r="E429" i="15"/>
  <c r="F429" i="15"/>
  <c r="G429" i="15"/>
  <c r="E430" i="15"/>
  <c r="F430" i="15"/>
  <c r="G430" i="15"/>
  <c r="E431" i="15"/>
  <c r="F431" i="15"/>
  <c r="G431" i="15"/>
  <c r="G432" i="15"/>
  <c r="E433" i="15"/>
  <c r="F433" i="15"/>
  <c r="G433" i="15"/>
  <c r="E434" i="15"/>
  <c r="F434" i="15"/>
  <c r="G434" i="15"/>
  <c r="E435" i="15"/>
  <c r="F435" i="15"/>
  <c r="G435" i="15"/>
  <c r="E436" i="15"/>
  <c r="F436" i="15"/>
  <c r="G436" i="15"/>
  <c r="G437" i="15"/>
  <c r="F438" i="15"/>
  <c r="G438" i="15"/>
  <c r="E439" i="15"/>
  <c r="F439" i="15"/>
  <c r="G439" i="15"/>
  <c r="E440" i="15"/>
  <c r="F440" i="15"/>
  <c r="G440" i="15"/>
  <c r="E441" i="15"/>
  <c r="F441" i="15"/>
  <c r="G441" i="15"/>
  <c r="E442" i="15"/>
  <c r="F442" i="15"/>
  <c r="G442" i="15"/>
  <c r="E443" i="15"/>
  <c r="F443" i="15"/>
  <c r="G443" i="15"/>
  <c r="E444" i="15"/>
  <c r="F444" i="15"/>
  <c r="G444" i="15"/>
  <c r="E445" i="15"/>
  <c r="F445" i="15"/>
  <c r="G445" i="15"/>
  <c r="E446" i="15"/>
  <c r="F446" i="15"/>
  <c r="G446" i="15"/>
  <c r="E447" i="15"/>
  <c r="F447" i="15"/>
  <c r="G447" i="15"/>
  <c r="E448" i="15"/>
  <c r="F448" i="15"/>
  <c r="G448" i="15"/>
  <c r="E449" i="15"/>
  <c r="F449" i="15"/>
  <c r="G449" i="15"/>
  <c r="E450" i="15"/>
  <c r="F450" i="15"/>
  <c r="G450" i="15"/>
  <c r="E451" i="15"/>
  <c r="F451" i="15"/>
  <c r="G451" i="15"/>
  <c r="E452" i="15"/>
  <c r="F452" i="15"/>
  <c r="G452" i="15"/>
  <c r="E453" i="15"/>
  <c r="F453" i="15"/>
  <c r="G453" i="15"/>
  <c r="E454" i="15"/>
  <c r="F454" i="15"/>
  <c r="G454" i="15"/>
  <c r="E455" i="15"/>
  <c r="F455" i="15"/>
  <c r="G455" i="15"/>
  <c r="E456" i="15"/>
  <c r="F456" i="15"/>
  <c r="G456" i="15"/>
  <c r="E457" i="15"/>
  <c r="F457" i="15"/>
  <c r="G457" i="15"/>
  <c r="E458" i="15"/>
  <c r="F458" i="15"/>
  <c r="G458" i="15"/>
  <c r="E459" i="15"/>
  <c r="F459" i="15"/>
  <c r="G459" i="15"/>
  <c r="G460" i="15"/>
  <c r="E461" i="15"/>
  <c r="F461" i="15"/>
  <c r="G461" i="15"/>
  <c r="E462" i="15"/>
  <c r="F462" i="15"/>
  <c r="G462" i="15"/>
  <c r="G463" i="15"/>
  <c r="F464" i="15"/>
  <c r="G464" i="15"/>
  <c r="E465" i="15"/>
  <c r="F465" i="15"/>
  <c r="G465" i="15"/>
  <c r="G466" i="15"/>
  <c r="F467" i="15"/>
  <c r="G467" i="15"/>
  <c r="E468" i="15"/>
  <c r="F468" i="15"/>
  <c r="G468" i="15"/>
  <c r="E469" i="15"/>
  <c r="F469" i="15"/>
  <c r="G469" i="15"/>
  <c r="E470" i="15"/>
  <c r="F470" i="15"/>
  <c r="G470" i="15"/>
  <c r="E471" i="15"/>
  <c r="F471" i="15"/>
  <c r="G471" i="15"/>
  <c r="E472" i="15"/>
  <c r="F472" i="15"/>
  <c r="G472" i="15"/>
  <c r="E473" i="15"/>
  <c r="F473" i="15"/>
  <c r="G473" i="15"/>
  <c r="E474" i="15"/>
  <c r="F474" i="15"/>
  <c r="G474" i="15"/>
  <c r="E475" i="15"/>
  <c r="F475" i="15"/>
  <c r="G475" i="15"/>
  <c r="E476" i="15"/>
  <c r="F476" i="15"/>
  <c r="G476" i="15"/>
  <c r="E477" i="15"/>
  <c r="F477" i="15"/>
  <c r="G477" i="15"/>
  <c r="E478" i="15"/>
  <c r="G478" i="15"/>
  <c r="E479" i="15"/>
  <c r="F479" i="15"/>
  <c r="G479" i="15"/>
  <c r="E480" i="15"/>
  <c r="F480" i="15"/>
  <c r="G480" i="15"/>
  <c r="E481" i="15"/>
  <c r="F481" i="15"/>
  <c r="G481" i="15"/>
  <c r="E482" i="15"/>
  <c r="F482" i="15"/>
  <c r="G482" i="15"/>
  <c r="E483" i="15"/>
  <c r="G483" i="15"/>
  <c r="G484" i="15"/>
  <c r="G485" i="15"/>
  <c r="E486" i="15"/>
  <c r="F486" i="15"/>
  <c r="G486" i="15"/>
  <c r="E487" i="15"/>
  <c r="F487" i="15"/>
  <c r="G487" i="15"/>
  <c r="G488" i="15"/>
  <c r="E489" i="15"/>
  <c r="G489" i="15"/>
  <c r="E490" i="15"/>
  <c r="F490" i="15"/>
  <c r="G490" i="15"/>
  <c r="G491" i="15"/>
  <c r="E492" i="15"/>
  <c r="F492" i="15"/>
  <c r="G492" i="15"/>
  <c r="G493" i="15"/>
  <c r="E494" i="15"/>
  <c r="F494" i="15"/>
  <c r="G494" i="15"/>
  <c r="E495" i="15"/>
  <c r="F495" i="15"/>
  <c r="G495" i="15"/>
  <c r="E496" i="15"/>
  <c r="F496" i="15"/>
  <c r="G496" i="15"/>
  <c r="E497" i="15"/>
  <c r="F497" i="15"/>
  <c r="G497" i="15"/>
  <c r="E498" i="15"/>
  <c r="F498" i="15"/>
  <c r="G498" i="15"/>
  <c r="E499" i="15"/>
  <c r="F499" i="15"/>
  <c r="G499" i="15"/>
  <c r="G296" i="14"/>
  <c r="G297" i="14"/>
  <c r="G298" i="14"/>
  <c r="G299" i="14"/>
  <c r="G300" i="14"/>
  <c r="G301" i="14"/>
  <c r="G302" i="14"/>
  <c r="G303" i="14"/>
  <c r="G304" i="14"/>
  <c r="G305" i="14"/>
  <c r="E306" i="14"/>
  <c r="F306" i="14"/>
  <c r="G306" i="14"/>
  <c r="G307" i="14"/>
  <c r="G308" i="14"/>
  <c r="E309" i="14"/>
  <c r="F309" i="14"/>
  <c r="G309" i="14"/>
  <c r="G310" i="14"/>
  <c r="G311" i="14"/>
  <c r="G312" i="14"/>
  <c r="E313" i="14"/>
  <c r="F313" i="14"/>
  <c r="G313" i="14"/>
  <c r="G314" i="14"/>
  <c r="G315" i="14"/>
  <c r="F316" i="14"/>
  <c r="G316" i="14"/>
  <c r="G317" i="14"/>
  <c r="G318" i="14"/>
  <c r="G319" i="14"/>
  <c r="G320" i="14"/>
  <c r="G321" i="14"/>
  <c r="E322" i="14"/>
  <c r="F322" i="14"/>
  <c r="G322" i="14"/>
  <c r="G323" i="14"/>
  <c r="G324" i="14"/>
  <c r="E325" i="14"/>
  <c r="F325" i="14"/>
  <c r="G325" i="14"/>
  <c r="G326" i="14"/>
  <c r="G327" i="14"/>
  <c r="G328" i="14"/>
  <c r="G329" i="14"/>
  <c r="G330" i="14"/>
  <c r="G331" i="14"/>
  <c r="G332" i="14"/>
  <c r="G333" i="14"/>
  <c r="G334" i="14"/>
  <c r="G335" i="14"/>
  <c r="E336" i="14"/>
  <c r="F336" i="14"/>
  <c r="G336" i="14"/>
  <c r="G337" i="14"/>
  <c r="E338" i="14"/>
  <c r="G338" i="14"/>
  <c r="G339" i="14"/>
  <c r="G340" i="14"/>
  <c r="G341" i="14"/>
  <c r="E342" i="14"/>
  <c r="G342" i="14"/>
  <c r="G343" i="14"/>
  <c r="G344" i="14"/>
  <c r="G345" i="14"/>
  <c r="G346" i="14"/>
  <c r="G347" i="14"/>
  <c r="E348" i="14"/>
  <c r="F348" i="14"/>
  <c r="G348" i="14"/>
  <c r="E349" i="14"/>
  <c r="F349" i="14"/>
  <c r="G349" i="14"/>
  <c r="E350" i="14"/>
  <c r="F350" i="14"/>
  <c r="G350" i="14"/>
  <c r="G351" i="14"/>
  <c r="E352" i="14"/>
  <c r="F352" i="14"/>
  <c r="G352" i="14"/>
  <c r="E353" i="14"/>
  <c r="F353" i="14"/>
  <c r="G353" i="14"/>
  <c r="G354" i="14"/>
  <c r="E355" i="14"/>
  <c r="F355" i="14"/>
  <c r="G355" i="14"/>
  <c r="G356" i="14"/>
  <c r="G357" i="14"/>
  <c r="G358" i="14"/>
  <c r="G359" i="14"/>
  <c r="G360" i="14"/>
  <c r="E361" i="14"/>
  <c r="F361" i="14"/>
  <c r="G361" i="14"/>
  <c r="E362" i="14"/>
  <c r="F362" i="14"/>
  <c r="G362" i="14"/>
  <c r="G363" i="14"/>
  <c r="G364" i="14"/>
  <c r="G365" i="14"/>
  <c r="G366" i="14"/>
  <c r="E367" i="14"/>
  <c r="F367" i="14"/>
  <c r="G367" i="14"/>
  <c r="E368" i="14"/>
  <c r="G368" i="14"/>
  <c r="G369" i="14"/>
  <c r="G370" i="14"/>
  <c r="G371" i="14"/>
  <c r="G372" i="14"/>
  <c r="E373" i="14"/>
  <c r="F373" i="14"/>
  <c r="G373" i="14"/>
  <c r="E374" i="14"/>
  <c r="F374" i="14"/>
  <c r="G374" i="14"/>
  <c r="G375" i="14"/>
  <c r="E376" i="14"/>
  <c r="F376" i="14"/>
  <c r="G376" i="14"/>
  <c r="G377" i="14"/>
  <c r="G378" i="14"/>
  <c r="G379" i="14"/>
  <c r="G380" i="14"/>
  <c r="G381" i="14"/>
  <c r="G382" i="14"/>
  <c r="G383" i="14"/>
  <c r="E384" i="14"/>
  <c r="G384" i="14"/>
  <c r="G385" i="14"/>
  <c r="G386" i="14"/>
  <c r="G387" i="14"/>
  <c r="G388" i="14"/>
  <c r="G389" i="14"/>
  <c r="G390" i="14"/>
  <c r="G391" i="14"/>
  <c r="G392" i="14"/>
  <c r="G393" i="14"/>
  <c r="F394" i="14"/>
  <c r="G394" i="14"/>
  <c r="G395" i="14"/>
  <c r="E396" i="14"/>
  <c r="F396" i="14"/>
  <c r="G396" i="14"/>
  <c r="G397" i="14"/>
  <c r="G398" i="14"/>
  <c r="E399" i="14"/>
  <c r="F399" i="14"/>
  <c r="G399" i="14"/>
  <c r="E400" i="14"/>
  <c r="F400" i="14"/>
  <c r="G400" i="14"/>
  <c r="G401" i="14"/>
  <c r="E402" i="14"/>
  <c r="F402" i="14"/>
  <c r="G402" i="14"/>
  <c r="G403" i="14"/>
  <c r="E404" i="14"/>
  <c r="F404" i="14"/>
  <c r="G404" i="14"/>
  <c r="G405" i="14"/>
  <c r="G406" i="14"/>
  <c r="G407" i="14"/>
  <c r="G408" i="14"/>
  <c r="G409" i="14"/>
  <c r="G410" i="14"/>
  <c r="G411" i="14"/>
  <c r="G412" i="14"/>
  <c r="G413" i="14"/>
  <c r="E414" i="14"/>
  <c r="G414" i="14"/>
  <c r="E415" i="14"/>
  <c r="F415" i="14"/>
  <c r="G415" i="14"/>
  <c r="G416" i="14"/>
  <c r="G417" i="14"/>
  <c r="G418" i="14"/>
  <c r="E419" i="14"/>
  <c r="G419" i="14"/>
  <c r="G420" i="14"/>
  <c r="E421" i="14"/>
  <c r="F421" i="14"/>
  <c r="G421" i="14"/>
  <c r="G422" i="14"/>
  <c r="G423" i="14"/>
  <c r="E424" i="14"/>
  <c r="F424" i="14"/>
  <c r="G424" i="14"/>
  <c r="E425" i="14"/>
  <c r="F425" i="14"/>
  <c r="G425" i="14"/>
  <c r="E426" i="14"/>
  <c r="F426" i="14"/>
  <c r="G426" i="14"/>
  <c r="E427" i="14"/>
  <c r="F427" i="14"/>
  <c r="G427" i="14"/>
  <c r="E428" i="14"/>
  <c r="F428" i="14"/>
  <c r="G428" i="14"/>
  <c r="G429" i="14"/>
  <c r="G430" i="14"/>
  <c r="E431" i="14"/>
  <c r="F431" i="14"/>
  <c r="G431" i="14"/>
  <c r="G432" i="14"/>
  <c r="G433" i="14"/>
  <c r="G434" i="14"/>
  <c r="E435" i="14"/>
  <c r="F435" i="14"/>
  <c r="G435" i="14"/>
  <c r="E436" i="14"/>
  <c r="F436" i="14"/>
  <c r="G436" i="14"/>
  <c r="G437" i="14"/>
  <c r="G438" i="14"/>
  <c r="G439" i="14"/>
  <c r="E440" i="14"/>
  <c r="F440" i="14"/>
  <c r="G440" i="14"/>
  <c r="G441" i="14"/>
  <c r="G442" i="14"/>
  <c r="E443" i="14"/>
  <c r="F443" i="14"/>
  <c r="G443" i="14"/>
  <c r="E444" i="14"/>
  <c r="F444" i="14"/>
  <c r="G444" i="14"/>
  <c r="E445" i="14"/>
  <c r="F445" i="14"/>
  <c r="G445" i="14"/>
  <c r="G446" i="14"/>
  <c r="E447" i="14"/>
  <c r="G447" i="14"/>
  <c r="G448" i="14"/>
  <c r="G449" i="14"/>
  <c r="G450" i="14"/>
  <c r="E451" i="14"/>
  <c r="F451" i="14"/>
  <c r="G451" i="14"/>
  <c r="E452" i="14"/>
  <c r="F452" i="14"/>
  <c r="G452" i="14"/>
  <c r="E453" i="14"/>
  <c r="F453" i="14"/>
  <c r="G453" i="14"/>
  <c r="G454" i="14"/>
  <c r="G455" i="14"/>
  <c r="G456" i="14"/>
  <c r="E457" i="14"/>
  <c r="F457" i="14"/>
  <c r="G457" i="14"/>
  <c r="G458" i="14"/>
  <c r="E459" i="14"/>
  <c r="F459" i="14"/>
  <c r="G459" i="14"/>
  <c r="G460" i="14"/>
  <c r="G461" i="14"/>
  <c r="G462" i="14"/>
  <c r="G463" i="14"/>
  <c r="G464" i="14"/>
  <c r="G465" i="14"/>
  <c r="G466" i="14"/>
  <c r="G467" i="14"/>
  <c r="G468" i="14"/>
  <c r="E469" i="14"/>
  <c r="F469" i="14"/>
  <c r="G469" i="14"/>
  <c r="E470" i="14"/>
  <c r="F470" i="14"/>
  <c r="G470" i="14"/>
  <c r="E471" i="14"/>
  <c r="F471" i="14"/>
  <c r="G471" i="14"/>
  <c r="F472" i="14"/>
  <c r="G472" i="14"/>
  <c r="E473" i="14"/>
  <c r="G473" i="14"/>
  <c r="E474" i="14"/>
  <c r="F474" i="14"/>
  <c r="G474" i="14"/>
  <c r="G475" i="14"/>
  <c r="G476" i="14"/>
  <c r="E477" i="14"/>
  <c r="F477" i="14"/>
  <c r="G477" i="14"/>
  <c r="G478" i="14"/>
  <c r="G479" i="14"/>
  <c r="G480" i="14"/>
  <c r="E481" i="14"/>
  <c r="F481" i="14"/>
  <c r="G481" i="14"/>
  <c r="E482" i="14"/>
  <c r="F482" i="14"/>
  <c r="G482" i="14"/>
  <c r="G483" i="14"/>
  <c r="G484" i="14"/>
  <c r="G485" i="14"/>
  <c r="G486" i="14"/>
  <c r="E487" i="14"/>
  <c r="F487" i="14"/>
  <c r="G487" i="14"/>
  <c r="E488" i="14"/>
  <c r="F488" i="14"/>
  <c r="G488" i="14"/>
  <c r="E489" i="14"/>
  <c r="G489" i="14"/>
  <c r="E490" i="14"/>
  <c r="F490" i="14"/>
  <c r="G490" i="14"/>
  <c r="G491" i="14"/>
  <c r="G492" i="14"/>
  <c r="G493" i="14"/>
  <c r="G494" i="14"/>
  <c r="G495" i="14"/>
  <c r="E496" i="14"/>
  <c r="F496" i="14"/>
  <c r="G496" i="14"/>
  <c r="G497" i="14"/>
  <c r="E498" i="14"/>
  <c r="F498" i="14"/>
  <c r="G498" i="14"/>
  <c r="E499" i="14"/>
  <c r="F499" i="14"/>
  <c r="G499" i="14"/>
  <c r="G296" i="13"/>
  <c r="G297" i="13"/>
  <c r="G298" i="13"/>
  <c r="E299" i="13"/>
  <c r="F299" i="13"/>
  <c r="G299" i="13"/>
  <c r="G300" i="13"/>
  <c r="G301" i="13"/>
  <c r="G302" i="13"/>
  <c r="G303" i="13"/>
  <c r="G304" i="13"/>
  <c r="G305" i="13"/>
  <c r="E306" i="13"/>
  <c r="F306" i="13"/>
  <c r="G306" i="13"/>
  <c r="G307" i="13"/>
  <c r="G308" i="13"/>
  <c r="G309" i="13"/>
  <c r="G310" i="13"/>
  <c r="G311" i="13"/>
  <c r="E312" i="13"/>
  <c r="F312" i="13"/>
  <c r="G312" i="13"/>
  <c r="E313" i="13"/>
  <c r="F313" i="13"/>
  <c r="G313" i="13"/>
  <c r="G314" i="13"/>
  <c r="G315" i="13"/>
  <c r="G316" i="13"/>
  <c r="G317" i="13"/>
  <c r="G318" i="13"/>
  <c r="G319" i="13"/>
  <c r="G320" i="13"/>
  <c r="G321" i="13"/>
  <c r="E322" i="13"/>
  <c r="F322" i="13"/>
  <c r="G322" i="13"/>
  <c r="G323" i="13"/>
  <c r="G324" i="13"/>
  <c r="G325" i="13"/>
  <c r="G326" i="13"/>
  <c r="G327" i="13"/>
  <c r="G328" i="13"/>
  <c r="G329" i="13"/>
  <c r="G330" i="13"/>
  <c r="E331" i="13"/>
  <c r="F331" i="13"/>
  <c r="G331" i="13"/>
  <c r="G332" i="13"/>
  <c r="G333" i="13"/>
  <c r="G334" i="13"/>
  <c r="G335" i="13"/>
  <c r="E336" i="13"/>
  <c r="F336" i="13"/>
  <c r="G336" i="13"/>
  <c r="G337" i="13"/>
  <c r="F338" i="13"/>
  <c r="G338" i="13"/>
  <c r="G339" i="13"/>
  <c r="G340" i="13"/>
  <c r="G341" i="13"/>
  <c r="E342" i="13"/>
  <c r="F342" i="13"/>
  <c r="G342" i="13"/>
  <c r="G343" i="13"/>
  <c r="G344" i="13"/>
  <c r="G345" i="13"/>
  <c r="G346" i="13"/>
  <c r="G347" i="13"/>
  <c r="E348" i="13"/>
  <c r="F348" i="13"/>
  <c r="G348" i="13"/>
  <c r="G349" i="13"/>
  <c r="G350" i="13"/>
  <c r="G351" i="13"/>
  <c r="G352" i="13"/>
  <c r="F353" i="13"/>
  <c r="G353" i="13"/>
  <c r="G354" i="13"/>
  <c r="E355" i="13"/>
  <c r="F355" i="13"/>
  <c r="G355" i="13"/>
  <c r="G356" i="13"/>
  <c r="G357" i="13"/>
  <c r="G358" i="13"/>
  <c r="E359" i="13"/>
  <c r="F359" i="13"/>
  <c r="G359" i="13"/>
  <c r="E360" i="13"/>
  <c r="F360" i="13"/>
  <c r="G360" i="13"/>
  <c r="E361" i="13"/>
  <c r="F361" i="13"/>
  <c r="G361" i="13"/>
  <c r="E362" i="13"/>
  <c r="F362" i="13"/>
  <c r="G362" i="13"/>
  <c r="G363" i="13"/>
  <c r="G364" i="13"/>
  <c r="E365" i="13"/>
  <c r="G365" i="13"/>
  <c r="G366" i="13"/>
  <c r="E367" i="13"/>
  <c r="F367" i="13"/>
  <c r="G367" i="13"/>
  <c r="E368" i="13"/>
  <c r="G368" i="13"/>
  <c r="G369" i="13"/>
  <c r="F370" i="13"/>
  <c r="G370" i="13"/>
  <c r="E371" i="13"/>
  <c r="F371" i="13"/>
  <c r="G371" i="13"/>
  <c r="G372" i="13"/>
  <c r="E373" i="13"/>
  <c r="F373" i="13"/>
  <c r="G373" i="13"/>
  <c r="G374" i="13"/>
  <c r="G375" i="13"/>
  <c r="E376" i="13"/>
  <c r="F376" i="13"/>
  <c r="G376" i="13"/>
  <c r="G377" i="13"/>
  <c r="G378" i="13"/>
  <c r="G379" i="13"/>
  <c r="G380" i="13"/>
  <c r="G381" i="13"/>
  <c r="G382" i="13"/>
  <c r="G383" i="13"/>
  <c r="G384" i="13"/>
  <c r="G385" i="13"/>
  <c r="G386" i="13"/>
  <c r="G387" i="13"/>
  <c r="G388" i="13"/>
  <c r="G389" i="13"/>
  <c r="G390" i="13"/>
  <c r="G391" i="13"/>
  <c r="G392" i="13"/>
  <c r="G393" i="13"/>
  <c r="E394" i="13"/>
  <c r="F394" i="13"/>
  <c r="G394" i="13"/>
  <c r="G395" i="13"/>
  <c r="G396" i="13"/>
  <c r="G397" i="13"/>
  <c r="G398" i="13"/>
  <c r="G399" i="13"/>
  <c r="G400" i="13"/>
  <c r="G401" i="13"/>
  <c r="E402" i="13"/>
  <c r="F402" i="13"/>
  <c r="G402" i="13"/>
  <c r="G403" i="13"/>
  <c r="F404" i="13"/>
  <c r="G404" i="13"/>
  <c r="G405" i="13"/>
  <c r="G406" i="13"/>
  <c r="G407" i="13"/>
  <c r="G408" i="13"/>
  <c r="G409" i="13"/>
  <c r="G410" i="13"/>
  <c r="G411" i="13"/>
  <c r="G412" i="13"/>
  <c r="G413" i="13"/>
  <c r="G414" i="13"/>
  <c r="E415" i="13"/>
  <c r="F415" i="13"/>
  <c r="G415" i="13"/>
  <c r="G416" i="13"/>
  <c r="G417" i="13"/>
  <c r="G418" i="13"/>
  <c r="E419" i="13"/>
  <c r="F419" i="13"/>
  <c r="G419" i="13"/>
  <c r="G420" i="13"/>
  <c r="E421" i="13"/>
  <c r="F421" i="13"/>
  <c r="G421" i="13"/>
  <c r="G422" i="13"/>
  <c r="G423" i="13"/>
  <c r="E424" i="13"/>
  <c r="F424" i="13"/>
  <c r="G424" i="13"/>
  <c r="E425" i="13"/>
  <c r="F425" i="13"/>
  <c r="G425" i="13"/>
  <c r="E426" i="13"/>
  <c r="F426" i="13"/>
  <c r="G426" i="13"/>
  <c r="E427" i="13"/>
  <c r="F427" i="13"/>
  <c r="G427" i="13"/>
  <c r="G428" i="13"/>
  <c r="E429" i="13"/>
  <c r="F429" i="13"/>
  <c r="G429" i="13"/>
  <c r="G430" i="13"/>
  <c r="E431" i="13"/>
  <c r="F431" i="13"/>
  <c r="G431" i="13"/>
  <c r="G432" i="13"/>
  <c r="G433" i="13"/>
  <c r="G434" i="13"/>
  <c r="E435" i="13"/>
  <c r="F435" i="13"/>
  <c r="G435" i="13"/>
  <c r="E436" i="13"/>
  <c r="F436" i="13"/>
  <c r="G436" i="13"/>
  <c r="G437" i="13"/>
  <c r="G438" i="13"/>
  <c r="G439" i="13"/>
  <c r="E440" i="13"/>
  <c r="F440" i="13"/>
  <c r="G440" i="13"/>
  <c r="G441" i="13"/>
  <c r="G442" i="13"/>
  <c r="F443" i="13"/>
  <c r="G443" i="13"/>
  <c r="E444" i="13"/>
  <c r="F444" i="13"/>
  <c r="G444" i="13"/>
  <c r="E445" i="13"/>
  <c r="F445" i="13"/>
  <c r="G445" i="13"/>
  <c r="E446" i="13"/>
  <c r="F446" i="13"/>
  <c r="G446" i="13"/>
  <c r="E447" i="13"/>
  <c r="F447" i="13"/>
  <c r="G447" i="13"/>
  <c r="G448" i="13"/>
  <c r="G449" i="13"/>
  <c r="G450" i="13"/>
  <c r="E451" i="13"/>
  <c r="F451" i="13"/>
  <c r="G451" i="13"/>
  <c r="E452" i="13"/>
  <c r="F452" i="13"/>
  <c r="G452" i="13"/>
  <c r="E453" i="13"/>
  <c r="F453" i="13"/>
  <c r="G453" i="13"/>
  <c r="G454" i="13"/>
  <c r="G455" i="13"/>
  <c r="G456" i="13"/>
  <c r="F457" i="13"/>
  <c r="G457" i="13"/>
  <c r="G458" i="13"/>
  <c r="E459" i="13"/>
  <c r="F459" i="13"/>
  <c r="G459" i="13"/>
  <c r="G460" i="13"/>
  <c r="G461" i="13"/>
  <c r="G462" i="13"/>
  <c r="G463" i="13"/>
  <c r="G464" i="13"/>
  <c r="E465" i="13"/>
  <c r="F465" i="13"/>
  <c r="G465" i="13"/>
  <c r="G466" i="13"/>
  <c r="G467" i="13"/>
  <c r="E468" i="13"/>
  <c r="F468" i="13"/>
  <c r="G468" i="13"/>
  <c r="E469" i="13"/>
  <c r="F469" i="13"/>
  <c r="G469" i="13"/>
  <c r="E470" i="13"/>
  <c r="F470" i="13"/>
  <c r="G470" i="13"/>
  <c r="G471" i="13"/>
  <c r="G472" i="13"/>
  <c r="G473" i="13"/>
  <c r="E474" i="13"/>
  <c r="F474" i="13"/>
  <c r="G474" i="13"/>
  <c r="G475" i="13"/>
  <c r="G476" i="13"/>
  <c r="E477" i="13"/>
  <c r="F477" i="13"/>
  <c r="G477" i="13"/>
  <c r="G478" i="13"/>
  <c r="G479" i="13"/>
  <c r="G480" i="13"/>
  <c r="G481" i="13"/>
  <c r="F482" i="13"/>
  <c r="G482" i="13"/>
  <c r="G483" i="13"/>
  <c r="G484" i="13"/>
  <c r="G485" i="13"/>
  <c r="G486" i="13"/>
  <c r="G487" i="13"/>
  <c r="F488" i="13"/>
  <c r="G488" i="13"/>
  <c r="E489" i="13"/>
  <c r="F489" i="13"/>
  <c r="G489" i="13"/>
  <c r="G490" i="13"/>
  <c r="G491" i="13"/>
  <c r="G492" i="13"/>
  <c r="G493" i="13"/>
  <c r="G494" i="13"/>
  <c r="G495" i="13"/>
  <c r="E496" i="13"/>
  <c r="F496" i="13"/>
  <c r="G496" i="13"/>
  <c r="G497" i="13"/>
  <c r="G498" i="13"/>
  <c r="E499" i="13"/>
  <c r="F499" i="13"/>
  <c r="G499" i="13"/>
  <c r="G296" i="12"/>
  <c r="G297" i="12"/>
  <c r="G298" i="12"/>
  <c r="F299" i="12"/>
  <c r="G299" i="12"/>
  <c r="F300" i="12"/>
  <c r="G300" i="12"/>
  <c r="G301" i="12"/>
  <c r="G302" i="12"/>
  <c r="G303" i="12"/>
  <c r="G304" i="12"/>
  <c r="G305" i="12"/>
  <c r="E306" i="12"/>
  <c r="F306" i="12"/>
  <c r="G306" i="12"/>
  <c r="G307" i="12"/>
  <c r="G308" i="12"/>
  <c r="E309" i="12"/>
  <c r="F309" i="12"/>
  <c r="G309" i="12"/>
  <c r="G310" i="12"/>
  <c r="G311" i="12"/>
  <c r="G312" i="12"/>
  <c r="E313" i="12"/>
  <c r="F313" i="12"/>
  <c r="G313" i="12"/>
  <c r="G314" i="12"/>
  <c r="G315" i="12"/>
  <c r="E316" i="12"/>
  <c r="G316" i="12"/>
  <c r="G317" i="12"/>
  <c r="G318" i="12"/>
  <c r="G319" i="12"/>
  <c r="G320" i="12"/>
  <c r="G321" i="12"/>
  <c r="G322" i="12"/>
  <c r="G323" i="12"/>
  <c r="G324" i="12"/>
  <c r="G325" i="12"/>
  <c r="G326" i="12"/>
  <c r="G327" i="12"/>
  <c r="G328" i="12"/>
  <c r="G329" i="12"/>
  <c r="G330" i="12"/>
  <c r="G331" i="12"/>
  <c r="G332" i="12"/>
  <c r="G333" i="12"/>
  <c r="G334" i="12"/>
  <c r="G335" i="12"/>
  <c r="G336" i="12"/>
  <c r="G337" i="12"/>
  <c r="G338" i="12"/>
  <c r="G339" i="12"/>
  <c r="G340" i="12"/>
  <c r="G341" i="12"/>
  <c r="G342" i="12"/>
  <c r="G343" i="12"/>
  <c r="G344" i="12"/>
  <c r="G345" i="12"/>
  <c r="G346" i="12"/>
  <c r="G347" i="12"/>
  <c r="E348" i="12"/>
  <c r="F348" i="12"/>
  <c r="G348" i="12"/>
  <c r="G349" i="12"/>
  <c r="E350" i="12"/>
  <c r="F350" i="12"/>
  <c r="G350" i="12"/>
  <c r="G351" i="12"/>
  <c r="E352" i="12"/>
  <c r="F352" i="12"/>
  <c r="G352" i="12"/>
  <c r="E353" i="12"/>
  <c r="G353" i="12"/>
  <c r="G354" i="12"/>
  <c r="E355" i="12"/>
  <c r="F355" i="12"/>
  <c r="G355" i="12"/>
  <c r="G356" i="12"/>
  <c r="G357" i="12"/>
  <c r="G358" i="12"/>
  <c r="G359" i="12"/>
  <c r="G360" i="12"/>
  <c r="E361" i="12"/>
  <c r="F361" i="12"/>
  <c r="G361" i="12"/>
  <c r="E362" i="12"/>
  <c r="F362" i="12"/>
  <c r="G362" i="12"/>
  <c r="G363" i="12"/>
  <c r="E364" i="12"/>
  <c r="F364" i="12"/>
  <c r="G364" i="12"/>
  <c r="E365" i="12"/>
  <c r="G365" i="12"/>
  <c r="E366" i="12"/>
  <c r="F366" i="12"/>
  <c r="G366" i="12"/>
  <c r="G367" i="12"/>
  <c r="G368" i="12"/>
  <c r="G369" i="12"/>
  <c r="G370" i="12"/>
  <c r="G371" i="12"/>
  <c r="G372" i="12"/>
  <c r="E373" i="12"/>
  <c r="F373" i="12"/>
  <c r="G373" i="12"/>
  <c r="E374" i="12"/>
  <c r="F374" i="12"/>
  <c r="G374" i="12"/>
  <c r="G375" i="12"/>
  <c r="F376" i="12"/>
  <c r="G376" i="12"/>
  <c r="G377" i="12"/>
  <c r="G378" i="12"/>
  <c r="G379" i="12"/>
  <c r="G380" i="12"/>
  <c r="G381" i="12"/>
  <c r="G382" i="12"/>
  <c r="G383" i="12"/>
  <c r="G384" i="12"/>
  <c r="G385" i="12"/>
  <c r="G386" i="12"/>
  <c r="G387" i="12"/>
  <c r="G388" i="12"/>
  <c r="G389" i="12"/>
  <c r="E390" i="12"/>
  <c r="G390" i="12"/>
  <c r="G391" i="12"/>
  <c r="G392" i="12"/>
  <c r="G393" i="12"/>
  <c r="G394" i="12"/>
  <c r="G395" i="12"/>
  <c r="E396" i="12"/>
  <c r="G396" i="12"/>
  <c r="G397" i="12"/>
  <c r="G398" i="12"/>
  <c r="E399" i="12"/>
  <c r="F399" i="12"/>
  <c r="G399" i="12"/>
  <c r="G400" i="12"/>
  <c r="G401" i="12"/>
  <c r="E402" i="12"/>
  <c r="F402" i="12"/>
  <c r="G402" i="12"/>
  <c r="G403" i="12"/>
  <c r="G404" i="12"/>
  <c r="G405" i="12"/>
  <c r="G406" i="12"/>
  <c r="G407" i="12"/>
  <c r="G408" i="12"/>
  <c r="G409" i="12"/>
  <c r="G410" i="12"/>
  <c r="G411" i="12"/>
  <c r="G412" i="12"/>
  <c r="G413" i="12"/>
  <c r="G414" i="12"/>
  <c r="E415" i="12"/>
  <c r="F415" i="12"/>
  <c r="G415" i="12"/>
  <c r="G416" i="12"/>
  <c r="G417" i="12"/>
  <c r="G418" i="12"/>
  <c r="G419" i="12"/>
  <c r="G420" i="12"/>
  <c r="E421" i="12"/>
  <c r="F421" i="12"/>
  <c r="G421" i="12"/>
  <c r="G422" i="12"/>
  <c r="G423" i="12"/>
  <c r="E424" i="12"/>
  <c r="F424" i="12"/>
  <c r="G424" i="12"/>
  <c r="E425" i="12"/>
  <c r="F425" i="12"/>
  <c r="G425" i="12"/>
  <c r="E426" i="12"/>
  <c r="F426" i="12"/>
  <c r="G426" i="12"/>
  <c r="E427" i="12"/>
  <c r="F427" i="12"/>
  <c r="G427" i="12"/>
  <c r="E428" i="12"/>
  <c r="F428" i="12"/>
  <c r="G428" i="12"/>
  <c r="E429" i="12"/>
  <c r="F429" i="12"/>
  <c r="G429" i="12"/>
  <c r="G430" i="12"/>
  <c r="E431" i="12"/>
  <c r="F431" i="12"/>
  <c r="G431" i="12"/>
  <c r="G432" i="12"/>
  <c r="G433" i="12"/>
  <c r="G434" i="12"/>
  <c r="E435" i="12"/>
  <c r="F435" i="12"/>
  <c r="G435" i="12"/>
  <c r="E436" i="12"/>
  <c r="F436" i="12"/>
  <c r="G436" i="12"/>
  <c r="G437" i="12"/>
  <c r="G438" i="12"/>
  <c r="E439" i="12"/>
  <c r="F439" i="12"/>
  <c r="G439" i="12"/>
  <c r="E440" i="12"/>
  <c r="F440" i="12"/>
  <c r="G440" i="12"/>
  <c r="G441" i="12"/>
  <c r="G442" i="12"/>
  <c r="E443" i="12"/>
  <c r="F443" i="12"/>
  <c r="G443" i="12"/>
  <c r="G444" i="12"/>
  <c r="G445" i="12"/>
  <c r="G446" i="12"/>
  <c r="E447" i="12"/>
  <c r="F447" i="12"/>
  <c r="G447" i="12"/>
  <c r="E448" i="12"/>
  <c r="G448" i="12"/>
  <c r="G449" i="12"/>
  <c r="G450" i="12"/>
  <c r="G451" i="12"/>
  <c r="E452" i="12"/>
  <c r="F452" i="12"/>
  <c r="G452" i="12"/>
  <c r="E453" i="12"/>
  <c r="F453" i="12"/>
  <c r="G453" i="12"/>
  <c r="G454" i="12"/>
  <c r="G455" i="12"/>
  <c r="G456" i="12"/>
  <c r="E457" i="12"/>
  <c r="F457" i="12"/>
  <c r="G457" i="12"/>
  <c r="G458" i="12"/>
  <c r="E459" i="12"/>
  <c r="F459" i="12"/>
  <c r="G459" i="12"/>
  <c r="G460" i="12"/>
  <c r="G461" i="12"/>
  <c r="E462" i="12"/>
  <c r="F462" i="12"/>
  <c r="G462" i="12"/>
  <c r="G463" i="12"/>
  <c r="G464" i="12"/>
  <c r="E465" i="12"/>
  <c r="G465" i="12"/>
  <c r="G466" i="12"/>
  <c r="G467" i="12"/>
  <c r="G468" i="12"/>
  <c r="E469" i="12"/>
  <c r="F469" i="12"/>
  <c r="G469" i="12"/>
  <c r="E470" i="12"/>
  <c r="F470" i="12"/>
  <c r="G470" i="12"/>
  <c r="G471" i="12"/>
  <c r="E472" i="12"/>
  <c r="F472" i="12"/>
  <c r="G472" i="12"/>
  <c r="G473" i="12"/>
  <c r="G474" i="12"/>
  <c r="G475" i="12"/>
  <c r="E476" i="12"/>
  <c r="F476" i="12"/>
  <c r="G476" i="12"/>
  <c r="E477" i="12"/>
  <c r="F477" i="12"/>
  <c r="G477" i="12"/>
  <c r="G478" i="12"/>
  <c r="G479" i="12"/>
  <c r="G480" i="12"/>
  <c r="E481" i="12"/>
  <c r="F481" i="12"/>
  <c r="G481" i="12"/>
  <c r="E482" i="12"/>
  <c r="F482" i="12"/>
  <c r="G482" i="12"/>
  <c r="G483" i="12"/>
  <c r="G484" i="12"/>
  <c r="G485" i="12"/>
  <c r="E486" i="12"/>
  <c r="F486" i="12"/>
  <c r="G486" i="12"/>
  <c r="E487" i="12"/>
  <c r="F487" i="12"/>
  <c r="G487" i="12"/>
  <c r="E488" i="12"/>
  <c r="F488" i="12"/>
  <c r="G488" i="12"/>
  <c r="G489" i="12"/>
  <c r="E490" i="12"/>
  <c r="F490" i="12"/>
  <c r="G490" i="12"/>
  <c r="G491" i="12"/>
  <c r="G492" i="12"/>
  <c r="G493" i="12"/>
  <c r="G494" i="12"/>
  <c r="G495" i="12"/>
  <c r="E496" i="12"/>
  <c r="F496" i="12"/>
  <c r="G496" i="12"/>
  <c r="G497" i="12"/>
  <c r="G498" i="12"/>
  <c r="E499" i="12"/>
  <c r="F499" i="12"/>
  <c r="G499" i="12"/>
  <c r="G296" i="11"/>
  <c r="G297" i="11"/>
  <c r="G298" i="11"/>
  <c r="G299" i="11"/>
  <c r="G300" i="11"/>
  <c r="G301" i="11"/>
  <c r="G302" i="11"/>
  <c r="G303" i="11"/>
  <c r="G304" i="11"/>
  <c r="G305" i="11"/>
  <c r="E306" i="11"/>
  <c r="F306" i="11"/>
  <c r="G306" i="11"/>
  <c r="G307" i="11"/>
  <c r="G308" i="11"/>
  <c r="E309" i="11"/>
  <c r="F309" i="11"/>
  <c r="G309" i="11"/>
  <c r="G310" i="11"/>
  <c r="G311" i="11"/>
  <c r="G312" i="11"/>
  <c r="F313" i="11"/>
  <c r="G313" i="11"/>
  <c r="G314" i="11"/>
  <c r="G315" i="11"/>
  <c r="G316" i="11"/>
  <c r="G317" i="11"/>
  <c r="G318" i="11"/>
  <c r="G319" i="11"/>
  <c r="E320" i="11"/>
  <c r="G320" i="11"/>
  <c r="G321" i="11"/>
  <c r="G322" i="11"/>
  <c r="G323" i="11"/>
  <c r="G324" i="11"/>
  <c r="G325" i="11"/>
  <c r="G326" i="11"/>
  <c r="G327" i="11"/>
  <c r="G328" i="11"/>
  <c r="G329" i="11"/>
  <c r="G330" i="11"/>
  <c r="E331" i="11"/>
  <c r="G331" i="11"/>
  <c r="G332" i="11"/>
  <c r="G333" i="11"/>
  <c r="G334" i="11"/>
  <c r="G335" i="11"/>
  <c r="E336" i="11"/>
  <c r="G336" i="11"/>
  <c r="G337" i="11"/>
  <c r="G338" i="11"/>
  <c r="G339" i="11"/>
  <c r="G340" i="11"/>
  <c r="G341" i="11"/>
  <c r="G342" i="11"/>
  <c r="G343" i="11"/>
  <c r="G344" i="11"/>
  <c r="G345" i="11"/>
  <c r="G346" i="11"/>
  <c r="G347" i="11"/>
  <c r="E348" i="11"/>
  <c r="F348" i="11"/>
  <c r="G348" i="11"/>
  <c r="G349" i="11"/>
  <c r="E350" i="11"/>
  <c r="F350" i="11"/>
  <c r="G350" i="11"/>
  <c r="G351" i="11"/>
  <c r="E352" i="11"/>
  <c r="F352" i="11"/>
  <c r="G352" i="11"/>
  <c r="E353" i="11"/>
  <c r="F353" i="11"/>
  <c r="G353" i="11"/>
  <c r="G354" i="11"/>
  <c r="E355" i="11"/>
  <c r="F355" i="11"/>
  <c r="G355" i="11"/>
  <c r="E356" i="11"/>
  <c r="G356" i="11"/>
  <c r="G357" i="11"/>
  <c r="G358" i="11"/>
  <c r="G359" i="11"/>
  <c r="E360" i="11"/>
  <c r="F360" i="11"/>
  <c r="G360" i="11"/>
  <c r="E361" i="11"/>
  <c r="F361" i="11"/>
  <c r="G361" i="11"/>
  <c r="E362" i="11"/>
  <c r="F362" i="11"/>
  <c r="G362" i="11"/>
  <c r="G363" i="11"/>
  <c r="E364" i="11"/>
  <c r="F364" i="11"/>
  <c r="G364" i="11"/>
  <c r="E365" i="11"/>
  <c r="F365" i="11"/>
  <c r="G365" i="11"/>
  <c r="E366" i="11"/>
  <c r="G366" i="11"/>
  <c r="E367" i="11"/>
  <c r="F367" i="11"/>
  <c r="G367" i="11"/>
  <c r="G368" i="11"/>
  <c r="G369" i="11"/>
  <c r="G370" i="11"/>
  <c r="G371" i="11"/>
  <c r="G372" i="11"/>
  <c r="E373" i="11"/>
  <c r="F373" i="11"/>
  <c r="G373" i="11"/>
  <c r="E374" i="11"/>
  <c r="F374" i="11"/>
  <c r="G374" i="11"/>
  <c r="G375" i="11"/>
  <c r="E376" i="11"/>
  <c r="F376" i="11"/>
  <c r="G376" i="11"/>
  <c r="G377" i="11"/>
  <c r="G378" i="11"/>
  <c r="G379" i="11"/>
  <c r="G380" i="11"/>
  <c r="G381" i="11"/>
  <c r="G382" i="11"/>
  <c r="G383" i="11"/>
  <c r="G384" i="11"/>
  <c r="G385" i="11"/>
  <c r="G386" i="11"/>
  <c r="G387" i="11"/>
  <c r="G388" i="11"/>
  <c r="G389" i="11"/>
  <c r="G390" i="11"/>
  <c r="G391" i="11"/>
  <c r="G392" i="11"/>
  <c r="G393" i="11"/>
  <c r="E394" i="11"/>
  <c r="G394" i="11"/>
  <c r="G395" i="11"/>
  <c r="E396" i="11"/>
  <c r="F396" i="11"/>
  <c r="G396" i="11"/>
  <c r="E397" i="11"/>
  <c r="F397" i="11"/>
  <c r="G397" i="11"/>
  <c r="G398" i="11"/>
  <c r="E399" i="11"/>
  <c r="F399" i="11"/>
  <c r="G399" i="11"/>
  <c r="G400" i="11"/>
  <c r="G401" i="11"/>
  <c r="E402" i="11"/>
  <c r="F402" i="11"/>
  <c r="G402" i="11"/>
  <c r="G403" i="11"/>
  <c r="E404" i="11"/>
  <c r="F404" i="11"/>
  <c r="G404" i="11"/>
  <c r="G405" i="11"/>
  <c r="G406" i="11"/>
  <c r="G407" i="11"/>
  <c r="G408" i="11"/>
  <c r="G409" i="11"/>
  <c r="G410" i="11"/>
  <c r="G411" i="11"/>
  <c r="G412" i="11"/>
  <c r="G413" i="11"/>
  <c r="E414" i="11"/>
  <c r="F414" i="11"/>
  <c r="G414" i="11"/>
  <c r="G415" i="11"/>
  <c r="G416" i="11"/>
  <c r="G417" i="11"/>
  <c r="E418" i="11"/>
  <c r="F418" i="11"/>
  <c r="G418" i="11"/>
  <c r="E419" i="11"/>
  <c r="F419" i="11"/>
  <c r="G419" i="11"/>
  <c r="G420" i="11"/>
  <c r="G421" i="11"/>
  <c r="G422" i="11"/>
  <c r="G423" i="11"/>
  <c r="E424" i="11"/>
  <c r="F424" i="11"/>
  <c r="G424" i="11"/>
  <c r="E425" i="11"/>
  <c r="F425" i="11"/>
  <c r="G425" i="11"/>
  <c r="G426" i="11"/>
  <c r="E427" i="11"/>
  <c r="G427" i="11"/>
  <c r="E428" i="11"/>
  <c r="F428" i="11"/>
  <c r="G428" i="11"/>
  <c r="G429" i="11"/>
  <c r="E430" i="11"/>
  <c r="F430" i="11"/>
  <c r="G430" i="11"/>
  <c r="E431" i="11"/>
  <c r="F431" i="11"/>
  <c r="G431" i="11"/>
  <c r="G432" i="11"/>
  <c r="G433" i="11"/>
  <c r="G434" i="11"/>
  <c r="E435" i="11"/>
  <c r="F435" i="11"/>
  <c r="G435" i="11"/>
  <c r="G436" i="11"/>
  <c r="G437" i="11"/>
  <c r="G438" i="11"/>
  <c r="G439" i="11"/>
  <c r="E440" i="11"/>
  <c r="F440" i="11"/>
  <c r="G440" i="11"/>
  <c r="G441" i="11"/>
  <c r="G442" i="11"/>
  <c r="E443" i="11"/>
  <c r="F443" i="11"/>
  <c r="G443" i="11"/>
  <c r="G444" i="11"/>
  <c r="E445" i="11"/>
  <c r="G445" i="11"/>
  <c r="G446" i="11"/>
  <c r="E447" i="11"/>
  <c r="F447" i="11"/>
  <c r="G447" i="11"/>
  <c r="G448" i="11"/>
  <c r="E449" i="11"/>
  <c r="F449" i="11"/>
  <c r="G449" i="11"/>
  <c r="E450" i="11"/>
  <c r="F450" i="11"/>
  <c r="G450" i="11"/>
  <c r="E451" i="11"/>
  <c r="F451" i="11"/>
  <c r="G451" i="11"/>
  <c r="G452" i="11"/>
  <c r="E453" i="11"/>
  <c r="F453" i="11"/>
  <c r="G453" i="11"/>
  <c r="E454" i="11"/>
  <c r="F454" i="11"/>
  <c r="G454" i="11"/>
  <c r="G455" i="11"/>
  <c r="G456" i="11"/>
  <c r="E457" i="11"/>
  <c r="F457" i="11"/>
  <c r="G457" i="11"/>
  <c r="G458" i="11"/>
  <c r="E459" i="11"/>
  <c r="F459" i="11"/>
  <c r="G459" i="11"/>
  <c r="G460" i="11"/>
  <c r="G461" i="11"/>
  <c r="E462" i="11"/>
  <c r="G462" i="11"/>
  <c r="G463" i="11"/>
  <c r="G464" i="11"/>
  <c r="E465" i="11"/>
  <c r="G465" i="11"/>
  <c r="G466" i="11"/>
  <c r="G467" i="11"/>
  <c r="G468" i="11"/>
  <c r="G469" i="11"/>
  <c r="E470" i="11"/>
  <c r="F470" i="11"/>
  <c r="G470" i="11"/>
  <c r="G471" i="11"/>
  <c r="G472" i="11"/>
  <c r="G473" i="11"/>
  <c r="E474" i="11"/>
  <c r="G474" i="11"/>
  <c r="G475" i="11"/>
  <c r="G476" i="11"/>
  <c r="E477" i="11"/>
  <c r="F477" i="11"/>
  <c r="G477" i="11"/>
  <c r="G478" i="11"/>
  <c r="G479" i="11"/>
  <c r="G480" i="11"/>
  <c r="E481" i="11"/>
  <c r="F481" i="11"/>
  <c r="G481" i="11"/>
  <c r="E482" i="11"/>
  <c r="F482" i="11"/>
  <c r="G482" i="11"/>
  <c r="G483" i="11"/>
  <c r="G484" i="11"/>
  <c r="G485" i="11"/>
  <c r="G486" i="11"/>
  <c r="E487" i="11"/>
  <c r="F487" i="11"/>
  <c r="G487" i="11"/>
  <c r="G488" i="11"/>
  <c r="E489" i="11"/>
  <c r="G489" i="11"/>
  <c r="G490" i="11"/>
  <c r="G491" i="11"/>
  <c r="G492" i="11"/>
  <c r="G493" i="11"/>
  <c r="G494" i="11"/>
  <c r="G495" i="11"/>
  <c r="E496" i="11"/>
  <c r="F496" i="11"/>
  <c r="G496" i="11"/>
  <c r="G497" i="11"/>
  <c r="E498" i="11"/>
  <c r="F498" i="11"/>
  <c r="G498" i="11"/>
  <c r="E499" i="11"/>
  <c r="F499" i="11"/>
  <c r="G499" i="11"/>
  <c r="G296" i="10"/>
  <c r="G297" i="10"/>
  <c r="G298" i="10"/>
  <c r="E299" i="10"/>
  <c r="G299" i="10"/>
  <c r="G300" i="10"/>
  <c r="G301" i="10"/>
  <c r="G302" i="10"/>
  <c r="G303" i="10"/>
  <c r="G304" i="10"/>
  <c r="G305" i="10"/>
  <c r="E306" i="10"/>
  <c r="F306" i="10"/>
  <c r="G306" i="10"/>
  <c r="G307" i="10"/>
  <c r="G308" i="10"/>
  <c r="E309" i="10"/>
  <c r="F309" i="10"/>
  <c r="G309" i="10"/>
  <c r="G310" i="10"/>
  <c r="G311" i="10"/>
  <c r="G312" i="10"/>
  <c r="E313" i="10"/>
  <c r="G313" i="10"/>
  <c r="G314" i="10"/>
  <c r="G315" i="10"/>
  <c r="E316" i="10"/>
  <c r="F316" i="10"/>
  <c r="G316" i="10"/>
  <c r="G317" i="10"/>
  <c r="G318" i="10"/>
  <c r="G319" i="10"/>
  <c r="G320" i="10"/>
  <c r="G321" i="10"/>
  <c r="G322" i="10"/>
  <c r="G323" i="10"/>
  <c r="G324" i="10"/>
  <c r="G325" i="10"/>
  <c r="G326" i="10"/>
  <c r="G327" i="10"/>
  <c r="G328" i="10"/>
  <c r="G329" i="10"/>
  <c r="G330" i="10"/>
  <c r="G331" i="10"/>
  <c r="G332" i="10"/>
  <c r="G333" i="10"/>
  <c r="G334" i="10"/>
  <c r="G335" i="10"/>
  <c r="F336" i="10"/>
  <c r="G336" i="10"/>
  <c r="G337" i="10"/>
  <c r="G338" i="10"/>
  <c r="G339" i="10"/>
  <c r="G340" i="10"/>
  <c r="G341" i="10"/>
  <c r="G342" i="10"/>
  <c r="G343" i="10"/>
  <c r="G344" i="10"/>
  <c r="G345" i="10"/>
  <c r="G346" i="10"/>
  <c r="G347" i="10"/>
  <c r="E348" i="10"/>
  <c r="F348" i="10"/>
  <c r="G348" i="10"/>
  <c r="G349" i="10"/>
  <c r="E350" i="10"/>
  <c r="F350" i="10"/>
  <c r="G350" i="10"/>
  <c r="G351" i="10"/>
  <c r="E352" i="10"/>
  <c r="F352" i="10"/>
  <c r="G352" i="10"/>
  <c r="E353" i="10"/>
  <c r="F353" i="10"/>
  <c r="G353" i="10"/>
  <c r="G354" i="10"/>
  <c r="E355" i="10"/>
  <c r="F355" i="10"/>
  <c r="G355" i="10"/>
  <c r="G356" i="10"/>
  <c r="G357" i="10"/>
  <c r="G358" i="10"/>
  <c r="G359" i="10"/>
  <c r="G360" i="10"/>
  <c r="E361" i="10"/>
  <c r="F361" i="10"/>
  <c r="G361" i="10"/>
  <c r="G362" i="10"/>
  <c r="G363" i="10"/>
  <c r="G364" i="10"/>
  <c r="E365" i="10"/>
  <c r="G365" i="10"/>
  <c r="G366" i="10"/>
  <c r="G367" i="10"/>
  <c r="G368" i="10"/>
  <c r="G369" i="10"/>
  <c r="G370" i="10"/>
  <c r="G371" i="10"/>
  <c r="G372" i="10"/>
  <c r="E373" i="10"/>
  <c r="F373" i="10"/>
  <c r="G373" i="10"/>
  <c r="E374" i="10"/>
  <c r="F374" i="10"/>
  <c r="G374" i="10"/>
  <c r="G375" i="10"/>
  <c r="G376" i="10"/>
  <c r="G377" i="10"/>
  <c r="G378" i="10"/>
  <c r="G379" i="10"/>
  <c r="G380" i="10"/>
  <c r="F381" i="10"/>
  <c r="G381" i="10"/>
  <c r="G382" i="10"/>
  <c r="G383" i="10"/>
  <c r="E384" i="10"/>
  <c r="G384" i="10"/>
  <c r="G385" i="10"/>
  <c r="G386" i="10"/>
  <c r="G387" i="10"/>
  <c r="G388" i="10"/>
  <c r="G389" i="10"/>
  <c r="G390" i="10"/>
  <c r="G391" i="10"/>
  <c r="G392" i="10"/>
  <c r="G393" i="10"/>
  <c r="E394" i="10"/>
  <c r="G394" i="10"/>
  <c r="G395" i="10"/>
  <c r="E396" i="10"/>
  <c r="F396" i="10"/>
  <c r="G396" i="10"/>
  <c r="G397" i="10"/>
  <c r="G398" i="10"/>
  <c r="G399" i="10"/>
  <c r="G400" i="10"/>
  <c r="G401" i="10"/>
  <c r="G402" i="10"/>
  <c r="G403" i="10"/>
  <c r="E404" i="10"/>
  <c r="F404" i="10"/>
  <c r="G404" i="10"/>
  <c r="G405" i="10"/>
  <c r="G406" i="10"/>
  <c r="G407" i="10"/>
  <c r="G408" i="10"/>
  <c r="G409" i="10"/>
  <c r="G410" i="10"/>
  <c r="G411" i="10"/>
  <c r="G412" i="10"/>
  <c r="G413" i="10"/>
  <c r="G414" i="10"/>
  <c r="E415" i="10"/>
  <c r="F415" i="10"/>
  <c r="G415" i="10"/>
  <c r="G416" i="10"/>
  <c r="G417" i="10"/>
  <c r="G418" i="10"/>
  <c r="G419" i="10"/>
  <c r="G420" i="10"/>
  <c r="G421" i="10"/>
  <c r="G422" i="10"/>
  <c r="G423" i="10"/>
  <c r="E424" i="10"/>
  <c r="G424" i="10"/>
  <c r="E425" i="10"/>
  <c r="F425" i="10"/>
  <c r="G425" i="10"/>
  <c r="E426" i="10"/>
  <c r="G426" i="10"/>
  <c r="E427" i="10"/>
  <c r="F427" i="10"/>
  <c r="G427" i="10"/>
  <c r="E428" i="10"/>
  <c r="F428" i="10"/>
  <c r="G428" i="10"/>
  <c r="G429" i="10"/>
  <c r="G430" i="10"/>
  <c r="G431" i="10"/>
  <c r="G432" i="10"/>
  <c r="G433" i="10"/>
  <c r="G434" i="10"/>
  <c r="F435" i="10"/>
  <c r="G435" i="10"/>
  <c r="G436" i="10"/>
  <c r="G437" i="10"/>
  <c r="G438" i="10"/>
  <c r="E439" i="10"/>
  <c r="F439" i="10"/>
  <c r="G439" i="10"/>
  <c r="E440" i="10"/>
  <c r="F440" i="10"/>
  <c r="G440" i="10"/>
  <c r="G441" i="10"/>
  <c r="G442" i="10"/>
  <c r="G443" i="10"/>
  <c r="F444" i="10"/>
  <c r="G444" i="10"/>
  <c r="E445" i="10"/>
  <c r="F445" i="10"/>
  <c r="G445" i="10"/>
  <c r="E446" i="10"/>
  <c r="G446" i="10"/>
  <c r="E447" i="10"/>
  <c r="F447" i="10"/>
  <c r="G447" i="10"/>
  <c r="E448" i="10"/>
  <c r="F448" i="10"/>
  <c r="G448" i="10"/>
  <c r="E449" i="10"/>
  <c r="F449" i="10"/>
  <c r="G449" i="10"/>
  <c r="E450" i="10"/>
  <c r="G450" i="10"/>
  <c r="E451" i="10"/>
  <c r="F451" i="10"/>
  <c r="G451" i="10"/>
  <c r="E452" i="10"/>
  <c r="F452" i="10"/>
  <c r="G452" i="10"/>
  <c r="E453" i="10"/>
  <c r="F453" i="10"/>
  <c r="G453" i="10"/>
  <c r="E454" i="10"/>
  <c r="G454" i="10"/>
  <c r="G455" i="10"/>
  <c r="G456" i="10"/>
  <c r="E457" i="10"/>
  <c r="F457" i="10"/>
  <c r="G457" i="10"/>
  <c r="G458" i="10"/>
  <c r="E459" i="10"/>
  <c r="F459" i="10"/>
  <c r="G459" i="10"/>
  <c r="G460" i="10"/>
  <c r="G461" i="10"/>
  <c r="G462" i="10"/>
  <c r="G463" i="10"/>
  <c r="G464" i="10"/>
  <c r="E465" i="10"/>
  <c r="F465" i="10"/>
  <c r="G465" i="10"/>
  <c r="G466" i="10"/>
  <c r="G467" i="10"/>
  <c r="G468" i="10"/>
  <c r="G469" i="10"/>
  <c r="G470" i="10"/>
  <c r="G471" i="10"/>
  <c r="E472" i="10"/>
  <c r="F472" i="10"/>
  <c r="G472" i="10"/>
  <c r="G473" i="10"/>
  <c r="E474" i="10"/>
  <c r="G474" i="10"/>
  <c r="G475" i="10"/>
  <c r="G476" i="10"/>
  <c r="F477" i="10"/>
  <c r="G477" i="10"/>
  <c r="G478" i="10"/>
  <c r="G479" i="10"/>
  <c r="G480" i="10"/>
  <c r="E481" i="10"/>
  <c r="G481" i="10"/>
  <c r="E482" i="10"/>
  <c r="F482" i="10"/>
  <c r="G482" i="10"/>
  <c r="G483" i="10"/>
  <c r="G484" i="10"/>
  <c r="G485" i="10"/>
  <c r="E486" i="10"/>
  <c r="F486" i="10"/>
  <c r="G486" i="10"/>
  <c r="E487" i="10"/>
  <c r="F487" i="10"/>
  <c r="G487" i="10"/>
  <c r="E488" i="10"/>
  <c r="F488" i="10"/>
  <c r="G488" i="10"/>
  <c r="G489" i="10"/>
  <c r="E490" i="10"/>
  <c r="F490" i="10"/>
  <c r="G490" i="10"/>
  <c r="G491" i="10"/>
  <c r="G492" i="10"/>
  <c r="G493" i="10"/>
  <c r="G494" i="10"/>
  <c r="G495" i="10"/>
  <c r="G496" i="10"/>
  <c r="G497" i="10"/>
  <c r="G498" i="10"/>
  <c r="G499" i="10"/>
  <c r="G296" i="9"/>
  <c r="G297" i="9"/>
  <c r="G298" i="9"/>
  <c r="E299" i="9"/>
  <c r="F299" i="9"/>
  <c r="G299" i="9"/>
  <c r="E300" i="9"/>
  <c r="F300" i="9"/>
  <c r="G300" i="9"/>
  <c r="G301" i="9"/>
  <c r="G302" i="9"/>
  <c r="G303" i="9"/>
  <c r="G304" i="9"/>
  <c r="E305" i="9"/>
  <c r="F305" i="9"/>
  <c r="G305" i="9"/>
  <c r="E306" i="9"/>
  <c r="F306" i="9"/>
  <c r="G306" i="9"/>
  <c r="G307" i="9"/>
  <c r="G308" i="9"/>
  <c r="E309" i="9"/>
  <c r="F309" i="9"/>
  <c r="G309" i="9"/>
  <c r="G310" i="9"/>
  <c r="G311" i="9"/>
  <c r="G312" i="9"/>
  <c r="E313" i="9"/>
  <c r="F313" i="9"/>
  <c r="G313" i="9"/>
  <c r="G314" i="9"/>
  <c r="G315" i="9"/>
  <c r="E316" i="9"/>
  <c r="F316" i="9"/>
  <c r="G316" i="9"/>
  <c r="G317" i="9"/>
  <c r="G318" i="9"/>
  <c r="G319" i="9"/>
  <c r="E320" i="9"/>
  <c r="F320" i="9"/>
  <c r="G320" i="9"/>
  <c r="E321" i="9"/>
  <c r="F321" i="9"/>
  <c r="G321" i="9"/>
  <c r="E322" i="9"/>
  <c r="F322" i="9"/>
  <c r="G322" i="9"/>
  <c r="E323" i="9"/>
  <c r="G323" i="9"/>
  <c r="E324" i="9"/>
  <c r="F324" i="9"/>
  <c r="G324" i="9"/>
  <c r="G325" i="9"/>
  <c r="G326" i="9"/>
  <c r="G327" i="9"/>
  <c r="E328" i="9"/>
  <c r="F328" i="9"/>
  <c r="G328" i="9"/>
  <c r="E329" i="9"/>
  <c r="F329" i="9"/>
  <c r="G329" i="9"/>
  <c r="G330" i="9"/>
  <c r="E331" i="9"/>
  <c r="F331" i="9"/>
  <c r="G331" i="9"/>
  <c r="G332" i="9"/>
  <c r="G333" i="9"/>
  <c r="G334" i="9"/>
  <c r="G335" i="9"/>
  <c r="E336" i="9"/>
  <c r="F336" i="9"/>
  <c r="G336" i="9"/>
  <c r="E337" i="9"/>
  <c r="F337" i="9"/>
  <c r="G337" i="9"/>
  <c r="E338" i="9"/>
  <c r="F338" i="9"/>
  <c r="G338" i="9"/>
  <c r="G339" i="9"/>
  <c r="E340" i="9"/>
  <c r="G340" i="9"/>
  <c r="G341" i="9"/>
  <c r="E342" i="9"/>
  <c r="F342" i="9"/>
  <c r="G342" i="9"/>
  <c r="G343" i="9"/>
  <c r="G344" i="9"/>
  <c r="G345" i="9"/>
  <c r="E346" i="9"/>
  <c r="F346" i="9"/>
  <c r="G346" i="9"/>
  <c r="G347" i="9"/>
  <c r="E348" i="9"/>
  <c r="F348" i="9"/>
  <c r="G348" i="9"/>
  <c r="E349" i="9"/>
  <c r="F349" i="9"/>
  <c r="G349" i="9"/>
  <c r="E350" i="9"/>
  <c r="F350" i="9"/>
  <c r="G350" i="9"/>
  <c r="E351" i="9"/>
  <c r="F351" i="9"/>
  <c r="G351" i="9"/>
  <c r="E352" i="9"/>
  <c r="F352" i="9"/>
  <c r="G352" i="9"/>
  <c r="E353" i="9"/>
  <c r="F353" i="9"/>
  <c r="G353" i="9"/>
  <c r="G354" i="9"/>
  <c r="E355" i="9"/>
  <c r="F355" i="9"/>
  <c r="G355" i="9"/>
  <c r="E356" i="9"/>
  <c r="F356" i="9"/>
  <c r="G356" i="9"/>
  <c r="G357" i="9"/>
  <c r="G358" i="9"/>
  <c r="G359" i="9"/>
  <c r="E360" i="9"/>
  <c r="F360" i="9"/>
  <c r="G360" i="9"/>
  <c r="E361" i="9"/>
  <c r="F361" i="9"/>
  <c r="G361" i="9"/>
  <c r="F362" i="9"/>
  <c r="G362" i="9"/>
  <c r="G363" i="9"/>
  <c r="E364" i="9"/>
  <c r="F364" i="9"/>
  <c r="G364" i="9"/>
  <c r="G365" i="9"/>
  <c r="E366" i="9"/>
  <c r="G366" i="9"/>
  <c r="E367" i="9"/>
  <c r="F367" i="9"/>
  <c r="G367" i="9"/>
  <c r="F368" i="9"/>
  <c r="G368" i="9"/>
  <c r="G369" i="9"/>
  <c r="E370" i="9"/>
  <c r="G370" i="9"/>
  <c r="G371" i="9"/>
  <c r="E372" i="9"/>
  <c r="G372" i="9"/>
  <c r="E373" i="9"/>
  <c r="F373" i="9"/>
  <c r="G373" i="9"/>
  <c r="E374" i="9"/>
  <c r="F374" i="9"/>
  <c r="G374" i="9"/>
  <c r="E375" i="9"/>
  <c r="F375" i="9"/>
  <c r="G375" i="9"/>
  <c r="E376" i="9"/>
  <c r="F376" i="9"/>
  <c r="G376" i="9"/>
  <c r="G377" i="9"/>
  <c r="G378" i="9"/>
  <c r="G379" i="9"/>
  <c r="E380" i="9"/>
  <c r="F380" i="9"/>
  <c r="G380" i="9"/>
  <c r="E381" i="9"/>
  <c r="F381" i="9"/>
  <c r="G381" i="9"/>
  <c r="E382" i="9"/>
  <c r="F382" i="9"/>
  <c r="G382" i="9"/>
  <c r="G383" i="9"/>
  <c r="E384" i="9"/>
  <c r="F384" i="9"/>
  <c r="G384" i="9"/>
  <c r="E385" i="9"/>
  <c r="F385" i="9"/>
  <c r="G385" i="9"/>
  <c r="G386" i="9"/>
  <c r="G387" i="9"/>
  <c r="G388" i="9"/>
  <c r="G389" i="9"/>
  <c r="G390" i="9"/>
  <c r="F391" i="9"/>
  <c r="G391" i="9"/>
  <c r="G392" i="9"/>
  <c r="G393" i="9"/>
  <c r="E394" i="9"/>
  <c r="F394" i="9"/>
  <c r="G394" i="9"/>
  <c r="E395" i="9"/>
  <c r="F395" i="9"/>
  <c r="G395" i="9"/>
  <c r="E396" i="9"/>
  <c r="F396" i="9"/>
  <c r="G396" i="9"/>
  <c r="E397" i="9"/>
  <c r="F397" i="9"/>
  <c r="G397" i="9"/>
  <c r="E398" i="9"/>
  <c r="F398" i="9"/>
  <c r="G398" i="9"/>
  <c r="E399" i="9"/>
  <c r="F399" i="9"/>
  <c r="G399" i="9"/>
  <c r="E400" i="9"/>
  <c r="F400" i="9"/>
  <c r="G400" i="9"/>
  <c r="G401" i="9"/>
  <c r="E402" i="9"/>
  <c r="F402" i="9"/>
  <c r="G402" i="9"/>
  <c r="G403" i="9"/>
  <c r="E404" i="9"/>
  <c r="F404" i="9"/>
  <c r="G404" i="9"/>
  <c r="E405" i="9"/>
  <c r="F405" i="9"/>
  <c r="G405" i="9"/>
  <c r="G406" i="9"/>
  <c r="E407" i="9"/>
  <c r="F407" i="9"/>
  <c r="G407" i="9"/>
  <c r="G408" i="9"/>
  <c r="E409" i="9"/>
  <c r="F409" i="9"/>
  <c r="G409" i="9"/>
  <c r="E410" i="9"/>
  <c r="F410" i="9"/>
  <c r="G410" i="9"/>
  <c r="E411" i="9"/>
  <c r="G411" i="9"/>
  <c r="F412" i="9"/>
  <c r="G412" i="9"/>
  <c r="G413" i="9"/>
  <c r="G414" i="9"/>
  <c r="E415" i="9"/>
  <c r="F415" i="9"/>
  <c r="G415" i="9"/>
  <c r="E416" i="9"/>
  <c r="F416" i="9"/>
  <c r="G416" i="9"/>
  <c r="E417" i="9"/>
  <c r="F417" i="9"/>
  <c r="G417" i="9"/>
  <c r="G418" i="9"/>
  <c r="E419" i="9"/>
  <c r="F419" i="9"/>
  <c r="G419" i="9"/>
  <c r="E420" i="9"/>
  <c r="F420" i="9"/>
  <c r="G420" i="9"/>
  <c r="E421" i="9"/>
  <c r="F421" i="9"/>
  <c r="G421" i="9"/>
  <c r="G422" i="9"/>
  <c r="G423" i="9"/>
  <c r="E424" i="9"/>
  <c r="F424" i="9"/>
  <c r="G424" i="9"/>
  <c r="E425" i="9"/>
  <c r="F425" i="9"/>
  <c r="G425" i="9"/>
  <c r="E426" i="9"/>
  <c r="F426" i="9"/>
  <c r="G426" i="9"/>
  <c r="E427" i="9"/>
  <c r="F427" i="9"/>
  <c r="G427" i="9"/>
  <c r="E428" i="9"/>
  <c r="F428" i="9"/>
  <c r="G428" i="9"/>
  <c r="E429" i="9"/>
  <c r="F429" i="9"/>
  <c r="G429" i="9"/>
  <c r="E430" i="9"/>
  <c r="F430" i="9"/>
  <c r="G430" i="9"/>
  <c r="E431" i="9"/>
  <c r="F431" i="9"/>
  <c r="G431" i="9"/>
  <c r="G432" i="9"/>
  <c r="E433" i="9"/>
  <c r="G433" i="9"/>
  <c r="E434" i="9"/>
  <c r="F434" i="9"/>
  <c r="G434" i="9"/>
  <c r="E435" i="9"/>
  <c r="F435" i="9"/>
  <c r="G435" i="9"/>
  <c r="E436" i="9"/>
  <c r="F436" i="9"/>
  <c r="G436" i="9"/>
  <c r="G437" i="9"/>
  <c r="F438" i="9"/>
  <c r="G438" i="9"/>
  <c r="E439" i="9"/>
  <c r="F439" i="9"/>
  <c r="G439" i="9"/>
  <c r="E440" i="9"/>
  <c r="F440" i="9"/>
  <c r="G440" i="9"/>
  <c r="G441" i="9"/>
  <c r="E442" i="9"/>
  <c r="G442" i="9"/>
  <c r="E443" i="9"/>
  <c r="F443" i="9"/>
  <c r="G443" i="9"/>
  <c r="E444" i="9"/>
  <c r="F444" i="9"/>
  <c r="G444" i="9"/>
  <c r="E445" i="9"/>
  <c r="F445" i="9"/>
  <c r="G445" i="9"/>
  <c r="E446" i="9"/>
  <c r="F446" i="9"/>
  <c r="G446" i="9"/>
  <c r="E447" i="9"/>
  <c r="F447" i="9"/>
  <c r="G447" i="9"/>
  <c r="E448" i="9"/>
  <c r="F448" i="9"/>
  <c r="G448" i="9"/>
  <c r="E449" i="9"/>
  <c r="F449" i="9"/>
  <c r="G449" i="9"/>
  <c r="E450" i="9"/>
  <c r="F450" i="9"/>
  <c r="G450" i="9"/>
  <c r="E451" i="9"/>
  <c r="F451" i="9"/>
  <c r="G451" i="9"/>
  <c r="G452" i="9"/>
  <c r="E453" i="9"/>
  <c r="F453" i="9"/>
  <c r="G453" i="9"/>
  <c r="G454" i="9"/>
  <c r="E455" i="9"/>
  <c r="F455" i="9"/>
  <c r="G455" i="9"/>
  <c r="E456" i="9"/>
  <c r="F456" i="9"/>
  <c r="G456" i="9"/>
  <c r="E457" i="9"/>
  <c r="F457" i="9"/>
  <c r="G457" i="9"/>
  <c r="G458" i="9"/>
  <c r="E459" i="9"/>
  <c r="F459" i="9"/>
  <c r="G459" i="9"/>
  <c r="G460" i="9"/>
  <c r="E461" i="9"/>
  <c r="F461" i="9"/>
  <c r="G461" i="9"/>
  <c r="E462" i="9"/>
  <c r="F462" i="9"/>
  <c r="G462" i="9"/>
  <c r="G463" i="9"/>
  <c r="G464" i="9"/>
  <c r="E465" i="9"/>
  <c r="F465" i="9"/>
  <c r="G465" i="9"/>
  <c r="E466" i="9"/>
  <c r="F466" i="9"/>
  <c r="G466" i="9"/>
  <c r="G467" i="9"/>
  <c r="E468" i="9"/>
  <c r="F468" i="9"/>
  <c r="G468" i="9"/>
  <c r="E469" i="9"/>
  <c r="F469" i="9"/>
  <c r="G469" i="9"/>
  <c r="E470" i="9"/>
  <c r="F470" i="9"/>
  <c r="G470" i="9"/>
  <c r="E471" i="9"/>
  <c r="F471" i="9"/>
  <c r="G471" i="9"/>
  <c r="E472" i="9"/>
  <c r="F472" i="9"/>
  <c r="G472" i="9"/>
  <c r="G473" i="9"/>
  <c r="G474" i="9"/>
  <c r="G475" i="9"/>
  <c r="E476" i="9"/>
  <c r="F476" i="9"/>
  <c r="G476" i="9"/>
  <c r="E477" i="9"/>
  <c r="F477" i="9"/>
  <c r="G477" i="9"/>
  <c r="G478" i="9"/>
  <c r="G479" i="9"/>
  <c r="E480" i="9"/>
  <c r="F480" i="9"/>
  <c r="G480" i="9"/>
  <c r="E481" i="9"/>
  <c r="F481" i="9"/>
  <c r="G481" i="9"/>
  <c r="E482" i="9"/>
  <c r="F482" i="9"/>
  <c r="G482" i="9"/>
  <c r="G483" i="9"/>
  <c r="G484" i="9"/>
  <c r="G485" i="9"/>
  <c r="G486" i="9"/>
  <c r="E487" i="9"/>
  <c r="F487" i="9"/>
  <c r="G487" i="9"/>
  <c r="E488" i="9"/>
  <c r="F488" i="9"/>
  <c r="G488" i="9"/>
  <c r="E489" i="9"/>
  <c r="F489" i="9"/>
  <c r="G489" i="9"/>
  <c r="E490" i="9"/>
  <c r="F490" i="9"/>
  <c r="G490" i="9"/>
  <c r="G491" i="9"/>
  <c r="G492" i="9"/>
  <c r="G493" i="9"/>
  <c r="G494" i="9"/>
  <c r="E495" i="9"/>
  <c r="F495" i="9"/>
  <c r="G495" i="9"/>
  <c r="E496" i="9"/>
  <c r="F496" i="9"/>
  <c r="G496" i="9"/>
  <c r="E497" i="9"/>
  <c r="F497" i="9"/>
  <c r="G497" i="9"/>
  <c r="E498" i="9"/>
  <c r="F498" i="9"/>
  <c r="G498" i="9"/>
  <c r="E499" i="9"/>
  <c r="F499" i="9"/>
  <c r="G499" i="9"/>
  <c r="G296" i="8"/>
  <c r="G297" i="8"/>
  <c r="G298" i="8"/>
  <c r="E299" i="8"/>
  <c r="F299" i="8"/>
  <c r="G299" i="8"/>
  <c r="G300" i="8"/>
  <c r="G301" i="8"/>
  <c r="G302" i="8"/>
  <c r="G303" i="8"/>
  <c r="G304" i="8"/>
  <c r="G305" i="8"/>
  <c r="E306" i="8"/>
  <c r="F306" i="8"/>
  <c r="G306" i="8"/>
  <c r="G307" i="8"/>
  <c r="G308" i="8"/>
  <c r="E309" i="8"/>
  <c r="F309" i="8"/>
  <c r="G309" i="8"/>
  <c r="G310" i="8"/>
  <c r="G311" i="8"/>
  <c r="E312" i="8"/>
  <c r="G312" i="8"/>
  <c r="G313" i="8"/>
  <c r="G314" i="8"/>
  <c r="G315" i="8"/>
  <c r="E316" i="8"/>
  <c r="F316" i="8"/>
  <c r="G316" i="8"/>
  <c r="G317" i="8"/>
  <c r="G318" i="8"/>
  <c r="G319" i="8"/>
  <c r="G320" i="8"/>
  <c r="G321" i="8"/>
  <c r="E322" i="8"/>
  <c r="G322" i="8"/>
  <c r="G323" i="8"/>
  <c r="G324" i="8"/>
  <c r="E325" i="8"/>
  <c r="G325" i="8"/>
  <c r="G326" i="8"/>
  <c r="G327" i="8"/>
  <c r="G328" i="8"/>
  <c r="G329" i="8"/>
  <c r="G330" i="8"/>
  <c r="E331" i="8"/>
  <c r="G331" i="8"/>
  <c r="G332" i="8"/>
  <c r="G333" i="8"/>
  <c r="G334" i="8"/>
  <c r="G335" i="8"/>
  <c r="G336" i="8"/>
  <c r="G337" i="8"/>
  <c r="E338" i="8"/>
  <c r="G338" i="8"/>
  <c r="G339" i="8"/>
  <c r="G340" i="8"/>
  <c r="G341" i="8"/>
  <c r="G342" i="8"/>
  <c r="G343" i="8"/>
  <c r="G344" i="8"/>
  <c r="G345" i="8"/>
  <c r="G346" i="8"/>
  <c r="G347" i="8"/>
  <c r="E348" i="8"/>
  <c r="F348" i="8"/>
  <c r="G348" i="8"/>
  <c r="E349" i="8"/>
  <c r="F349" i="8"/>
  <c r="G349" i="8"/>
  <c r="G350" i="8"/>
  <c r="E351" i="8"/>
  <c r="F351" i="8"/>
  <c r="G351" i="8"/>
  <c r="G352" i="8"/>
  <c r="E353" i="8"/>
  <c r="F353" i="8"/>
  <c r="G353" i="8"/>
  <c r="G354" i="8"/>
  <c r="E355" i="8"/>
  <c r="F355" i="8"/>
  <c r="G355" i="8"/>
  <c r="E356" i="8"/>
  <c r="G356" i="8"/>
  <c r="G357" i="8"/>
  <c r="G358" i="8"/>
  <c r="G359" i="8"/>
  <c r="G360" i="8"/>
  <c r="E361" i="8"/>
  <c r="F361" i="8"/>
  <c r="G361" i="8"/>
  <c r="E362" i="8"/>
  <c r="F362" i="8"/>
  <c r="G362" i="8"/>
  <c r="G363" i="8"/>
  <c r="G364" i="8"/>
  <c r="E365" i="8"/>
  <c r="F365" i="8"/>
  <c r="G365" i="8"/>
  <c r="E366" i="8"/>
  <c r="F366" i="8"/>
  <c r="G366" i="8"/>
  <c r="E367" i="8"/>
  <c r="G367" i="8"/>
  <c r="G368" i="8"/>
  <c r="G369" i="8"/>
  <c r="G370" i="8"/>
  <c r="G371" i="8"/>
  <c r="G372" i="8"/>
  <c r="E373" i="8"/>
  <c r="F373" i="8"/>
  <c r="G373" i="8"/>
  <c r="E374" i="8"/>
  <c r="F374" i="8"/>
  <c r="G374" i="8"/>
  <c r="G375" i="8"/>
  <c r="E376" i="8"/>
  <c r="F376" i="8"/>
  <c r="G376" i="8"/>
  <c r="G377" i="8"/>
  <c r="G378" i="8"/>
  <c r="G379" i="8"/>
  <c r="G380" i="8"/>
  <c r="F381" i="8"/>
  <c r="G381" i="8"/>
  <c r="G382" i="8"/>
  <c r="G383" i="8"/>
  <c r="G384" i="8"/>
  <c r="G385" i="8"/>
  <c r="G386" i="8"/>
  <c r="G387" i="8"/>
  <c r="G388" i="8"/>
  <c r="G389" i="8"/>
  <c r="G390" i="8"/>
  <c r="G391" i="8"/>
  <c r="G392" i="8"/>
  <c r="G393" i="8"/>
  <c r="G394" i="8"/>
  <c r="G395" i="8"/>
  <c r="E396" i="8"/>
  <c r="F396" i="8"/>
  <c r="G396" i="8"/>
  <c r="G397" i="8"/>
  <c r="G398" i="8"/>
  <c r="E399" i="8"/>
  <c r="F399" i="8"/>
  <c r="G399" i="8"/>
  <c r="G400" i="8"/>
  <c r="G401" i="8"/>
  <c r="E402" i="8"/>
  <c r="F402" i="8"/>
  <c r="G402" i="8"/>
  <c r="G403" i="8"/>
  <c r="E404" i="8"/>
  <c r="F404" i="8"/>
  <c r="G404" i="8"/>
  <c r="G405" i="8"/>
  <c r="G406" i="8"/>
  <c r="G407" i="8"/>
  <c r="G408" i="8"/>
  <c r="G409" i="8"/>
  <c r="E410" i="8"/>
  <c r="G410" i="8"/>
  <c r="G411" i="8"/>
  <c r="G412" i="8"/>
  <c r="G413" i="8"/>
  <c r="G414" i="8"/>
  <c r="E415" i="8"/>
  <c r="F415" i="8"/>
  <c r="G415" i="8"/>
  <c r="E416" i="8"/>
  <c r="F416" i="8"/>
  <c r="G416" i="8"/>
  <c r="G417" i="8"/>
  <c r="E418" i="8"/>
  <c r="F418" i="8"/>
  <c r="G418" i="8"/>
  <c r="G419" i="8"/>
  <c r="G420" i="8"/>
  <c r="E421" i="8"/>
  <c r="F421" i="8"/>
  <c r="G421" i="8"/>
  <c r="G422" i="8"/>
  <c r="G423" i="8"/>
  <c r="E424" i="8"/>
  <c r="F424" i="8"/>
  <c r="G424" i="8"/>
  <c r="E425" i="8"/>
  <c r="F425" i="8"/>
  <c r="G425" i="8"/>
  <c r="E426" i="8"/>
  <c r="F426" i="8"/>
  <c r="G426" i="8"/>
  <c r="G427" i="8"/>
  <c r="G428" i="8"/>
  <c r="G429" i="8"/>
  <c r="G430" i="8"/>
  <c r="E431" i="8"/>
  <c r="F431" i="8"/>
  <c r="G431" i="8"/>
  <c r="G432" i="8"/>
  <c r="G433" i="8"/>
  <c r="G434" i="8"/>
  <c r="G435" i="8"/>
  <c r="G436" i="8"/>
  <c r="G437" i="8"/>
  <c r="G438" i="8"/>
  <c r="E439" i="8"/>
  <c r="F439" i="8"/>
  <c r="G439" i="8"/>
  <c r="E440" i="8"/>
  <c r="F440" i="8"/>
  <c r="G440" i="8"/>
  <c r="G441" i="8"/>
  <c r="G442" i="8"/>
  <c r="E443" i="8"/>
  <c r="G443" i="8"/>
  <c r="G444" i="8"/>
  <c r="E445" i="8"/>
  <c r="F445" i="8"/>
  <c r="G445" i="8"/>
  <c r="G446" i="8"/>
  <c r="G447" i="8"/>
  <c r="G448" i="8"/>
  <c r="G449" i="8"/>
  <c r="G450" i="8"/>
  <c r="E451" i="8"/>
  <c r="F451" i="8"/>
  <c r="G451" i="8"/>
  <c r="G452" i="8"/>
  <c r="E453" i="8"/>
  <c r="F453" i="8"/>
  <c r="G453" i="8"/>
  <c r="G454" i="8"/>
  <c r="G455" i="8"/>
  <c r="E456" i="8"/>
  <c r="G456" i="8"/>
  <c r="G457" i="8"/>
  <c r="G458" i="8"/>
  <c r="E459" i="8"/>
  <c r="F459" i="8"/>
  <c r="G459" i="8"/>
  <c r="G460" i="8"/>
  <c r="G461" i="8"/>
  <c r="E462" i="8"/>
  <c r="G462" i="8"/>
  <c r="G463" i="8"/>
  <c r="G464" i="8"/>
  <c r="G465" i="8"/>
  <c r="G466" i="8"/>
  <c r="G467" i="8"/>
  <c r="E468" i="8"/>
  <c r="G468" i="8"/>
  <c r="G469" i="8"/>
  <c r="E470" i="8"/>
  <c r="F470" i="8"/>
  <c r="G470" i="8"/>
  <c r="E471" i="8"/>
  <c r="G471" i="8"/>
  <c r="E472" i="8"/>
  <c r="F472" i="8"/>
  <c r="G472" i="8"/>
  <c r="G473" i="8"/>
  <c r="E474" i="8"/>
  <c r="F474" i="8"/>
  <c r="G474" i="8"/>
  <c r="G475" i="8"/>
  <c r="G476" i="8"/>
  <c r="E477" i="8"/>
  <c r="F477" i="8"/>
  <c r="G477" i="8"/>
  <c r="G478" i="8"/>
  <c r="G479" i="8"/>
  <c r="G480" i="8"/>
  <c r="E481" i="8"/>
  <c r="F481" i="8"/>
  <c r="G481" i="8"/>
  <c r="E482" i="8"/>
  <c r="F482" i="8"/>
  <c r="G482" i="8"/>
  <c r="G483" i="8"/>
  <c r="G484" i="8"/>
  <c r="G485" i="8"/>
  <c r="E486" i="8"/>
  <c r="F486" i="8"/>
  <c r="G486" i="8"/>
  <c r="E487" i="8"/>
  <c r="F487" i="8"/>
  <c r="G487" i="8"/>
  <c r="E488" i="8"/>
  <c r="F488" i="8"/>
  <c r="G488" i="8"/>
  <c r="E489" i="8"/>
  <c r="F489" i="8"/>
  <c r="G489" i="8"/>
  <c r="E490" i="8"/>
  <c r="F490" i="8"/>
  <c r="G490" i="8"/>
  <c r="G491" i="8"/>
  <c r="E492" i="8"/>
  <c r="F492" i="8"/>
  <c r="G492" i="8"/>
  <c r="G493" i="8"/>
  <c r="G494" i="8"/>
  <c r="G495" i="8"/>
  <c r="G496" i="8"/>
  <c r="G497" i="8"/>
  <c r="G498" i="8"/>
  <c r="G499" i="8"/>
  <c r="G296" i="7"/>
  <c r="G297" i="7"/>
  <c r="G298" i="7"/>
  <c r="E299" i="7"/>
  <c r="G299" i="7"/>
  <c r="G300" i="7"/>
  <c r="G301" i="7"/>
  <c r="G302" i="7"/>
  <c r="G303" i="7"/>
  <c r="G304" i="7"/>
  <c r="G305" i="7"/>
  <c r="E306" i="7"/>
  <c r="F306" i="7"/>
  <c r="G306" i="7"/>
  <c r="G307" i="7"/>
  <c r="G308" i="7"/>
  <c r="E309" i="7"/>
  <c r="F309" i="7"/>
  <c r="G309" i="7"/>
  <c r="G310" i="7"/>
  <c r="G311" i="7"/>
  <c r="G312" i="7"/>
  <c r="E313" i="7"/>
  <c r="G313" i="7"/>
  <c r="G314" i="7"/>
  <c r="G315" i="7"/>
  <c r="E316" i="7"/>
  <c r="F316" i="7"/>
  <c r="G316" i="7"/>
  <c r="G317" i="7"/>
  <c r="G318" i="7"/>
  <c r="G319" i="7"/>
  <c r="G320" i="7"/>
  <c r="G321" i="7"/>
  <c r="G322" i="7"/>
  <c r="G323" i="7"/>
  <c r="G324" i="7"/>
  <c r="E325" i="7"/>
  <c r="F325" i="7"/>
  <c r="G325" i="7"/>
  <c r="G326" i="7"/>
  <c r="G327" i="7"/>
  <c r="G328" i="7"/>
  <c r="G329" i="7"/>
  <c r="G330" i="7"/>
  <c r="G331" i="7"/>
  <c r="G332" i="7"/>
  <c r="G333" i="7"/>
  <c r="G334" i="7"/>
  <c r="G335" i="7"/>
  <c r="E336" i="7"/>
  <c r="G336" i="7"/>
  <c r="G337" i="7"/>
  <c r="G338" i="7"/>
  <c r="G339" i="7"/>
  <c r="G340" i="7"/>
  <c r="G341" i="7"/>
  <c r="G342" i="7"/>
  <c r="G343" i="7"/>
  <c r="G344" i="7"/>
  <c r="G345" i="7"/>
  <c r="G346" i="7"/>
  <c r="G347" i="7"/>
  <c r="E348" i="7"/>
  <c r="F348" i="7"/>
  <c r="G348" i="7"/>
  <c r="E349" i="7"/>
  <c r="F349" i="7"/>
  <c r="G349" i="7"/>
  <c r="G350" i="7"/>
  <c r="G351" i="7"/>
  <c r="E352" i="7"/>
  <c r="F352" i="7"/>
  <c r="G352" i="7"/>
  <c r="G353" i="7"/>
  <c r="G354" i="7"/>
  <c r="E355" i="7"/>
  <c r="F355" i="7"/>
  <c r="G355" i="7"/>
  <c r="G356" i="7"/>
  <c r="G357" i="7"/>
  <c r="G358" i="7"/>
  <c r="G359" i="7"/>
  <c r="G360" i="7"/>
  <c r="E361" i="7"/>
  <c r="F361" i="7"/>
  <c r="G361" i="7"/>
  <c r="G362" i="7"/>
  <c r="G363" i="7"/>
  <c r="F364" i="7"/>
  <c r="G364" i="7"/>
  <c r="G365" i="7"/>
  <c r="G366" i="7"/>
  <c r="E367" i="7"/>
  <c r="F367" i="7"/>
  <c r="G367" i="7"/>
  <c r="G368" i="7"/>
  <c r="G369" i="7"/>
  <c r="G370" i="7"/>
  <c r="E371" i="7"/>
  <c r="F371" i="7"/>
  <c r="G371" i="7"/>
  <c r="G372" i="7"/>
  <c r="G373" i="7"/>
  <c r="E374" i="7"/>
  <c r="F374" i="7"/>
  <c r="G374" i="7"/>
  <c r="G375" i="7"/>
  <c r="G376" i="7"/>
  <c r="G377" i="7"/>
  <c r="G378" i="7"/>
  <c r="G379" i="7"/>
  <c r="G380" i="7"/>
  <c r="G381" i="7"/>
  <c r="G382" i="7"/>
  <c r="G383" i="7"/>
  <c r="G384" i="7"/>
  <c r="G385" i="7"/>
  <c r="G386" i="7"/>
  <c r="G387" i="7"/>
  <c r="G388" i="7"/>
  <c r="F389" i="7"/>
  <c r="G389" i="7"/>
  <c r="G390" i="7"/>
  <c r="G391" i="7"/>
  <c r="G392" i="7"/>
  <c r="G393" i="7"/>
  <c r="E394" i="7"/>
  <c r="G394" i="7"/>
  <c r="F395" i="7"/>
  <c r="G395" i="7"/>
  <c r="G396" i="7"/>
  <c r="G397" i="7"/>
  <c r="G398" i="7"/>
  <c r="E399" i="7"/>
  <c r="G399" i="7"/>
  <c r="G400" i="7"/>
  <c r="G401" i="7"/>
  <c r="E402" i="7"/>
  <c r="F402" i="7"/>
  <c r="G402" i="7"/>
  <c r="G403" i="7"/>
  <c r="G404" i="7"/>
  <c r="G405" i="7"/>
  <c r="G406" i="7"/>
  <c r="G407" i="7"/>
  <c r="G408" i="7"/>
  <c r="G409" i="7"/>
  <c r="G410" i="7"/>
  <c r="G411" i="7"/>
  <c r="G412" i="7"/>
  <c r="G413" i="7"/>
  <c r="G414" i="7"/>
  <c r="G415" i="7"/>
  <c r="G416" i="7"/>
  <c r="G417" i="7"/>
  <c r="E418" i="7"/>
  <c r="F418" i="7"/>
  <c r="G418" i="7"/>
  <c r="G419" i="7"/>
  <c r="G420" i="7"/>
  <c r="G421" i="7"/>
  <c r="G422" i="7"/>
  <c r="G423" i="7"/>
  <c r="E424" i="7"/>
  <c r="F424" i="7"/>
  <c r="G424" i="7"/>
  <c r="G425" i="7"/>
  <c r="G426" i="7"/>
  <c r="E427" i="7"/>
  <c r="F427" i="7"/>
  <c r="G427" i="7"/>
  <c r="G428" i="7"/>
  <c r="G429" i="7"/>
  <c r="G430" i="7"/>
  <c r="G431" i="7"/>
  <c r="G432" i="7"/>
  <c r="G433" i="7"/>
  <c r="G434" i="7"/>
  <c r="E435" i="7"/>
  <c r="F435" i="7"/>
  <c r="G435" i="7"/>
  <c r="G436" i="7"/>
  <c r="G437" i="7"/>
  <c r="G438" i="7"/>
  <c r="E439" i="7"/>
  <c r="F439" i="7"/>
  <c r="G439" i="7"/>
  <c r="E440" i="7"/>
  <c r="F440" i="7"/>
  <c r="G440" i="7"/>
  <c r="G441" i="7"/>
  <c r="G442" i="7"/>
  <c r="G443" i="7"/>
  <c r="G444" i="7"/>
  <c r="G445" i="7"/>
  <c r="G446" i="7"/>
  <c r="G447" i="7"/>
  <c r="G448" i="7"/>
  <c r="G449" i="7"/>
  <c r="G450" i="7"/>
  <c r="E451" i="7"/>
  <c r="F451" i="7"/>
  <c r="G451" i="7"/>
  <c r="E452" i="7"/>
  <c r="G452" i="7"/>
  <c r="E453" i="7"/>
  <c r="F453" i="7"/>
  <c r="G453" i="7"/>
  <c r="G454" i="7"/>
  <c r="G455" i="7"/>
  <c r="G456" i="7"/>
  <c r="G457" i="7"/>
  <c r="G458" i="7"/>
  <c r="E459" i="7"/>
  <c r="F459" i="7"/>
  <c r="G459" i="7"/>
  <c r="G460" i="7"/>
  <c r="G461" i="7"/>
  <c r="G462" i="7"/>
  <c r="G463" i="7"/>
  <c r="G464" i="7"/>
  <c r="G465" i="7"/>
  <c r="G466" i="7"/>
  <c r="G467" i="7"/>
  <c r="E468" i="7"/>
  <c r="G468" i="7"/>
  <c r="G469" i="7"/>
  <c r="E470" i="7"/>
  <c r="F470" i="7"/>
  <c r="G470" i="7"/>
  <c r="G471" i="7"/>
  <c r="E472" i="7"/>
  <c r="F472" i="7"/>
  <c r="G472" i="7"/>
  <c r="G473" i="7"/>
  <c r="E474" i="7"/>
  <c r="F474" i="7"/>
  <c r="G474" i="7"/>
  <c r="G475" i="7"/>
  <c r="G476" i="7"/>
  <c r="F477" i="7"/>
  <c r="G477" i="7"/>
  <c r="G478" i="7"/>
  <c r="E479" i="7"/>
  <c r="F479" i="7"/>
  <c r="G479" i="7"/>
  <c r="E480" i="7"/>
  <c r="G480" i="7"/>
  <c r="E481" i="7"/>
  <c r="F481" i="7"/>
  <c r="G481" i="7"/>
  <c r="E482" i="7"/>
  <c r="F482" i="7"/>
  <c r="G482" i="7"/>
  <c r="G483" i="7"/>
  <c r="G484" i="7"/>
  <c r="G485" i="7"/>
  <c r="E486" i="7"/>
  <c r="F486" i="7"/>
  <c r="G486" i="7"/>
  <c r="E487" i="7"/>
  <c r="F487" i="7"/>
  <c r="G487" i="7"/>
  <c r="E488" i="7"/>
  <c r="F488" i="7"/>
  <c r="G488" i="7"/>
  <c r="F489" i="7"/>
  <c r="G489" i="7"/>
  <c r="G490" i="7"/>
  <c r="G491" i="7"/>
  <c r="G492" i="7"/>
  <c r="G493" i="7"/>
  <c r="G494" i="7"/>
  <c r="G495" i="7"/>
  <c r="G496" i="7"/>
  <c r="G497" i="7"/>
  <c r="G498" i="7"/>
  <c r="E499" i="7"/>
  <c r="F499" i="7"/>
  <c r="G499" i="7"/>
  <c r="G296" i="6"/>
  <c r="G297" i="6"/>
  <c r="G298" i="6"/>
  <c r="E299" i="6"/>
  <c r="F299" i="6"/>
  <c r="G299" i="6"/>
  <c r="E300" i="6"/>
  <c r="F300" i="6"/>
  <c r="G300" i="6"/>
  <c r="G301" i="6"/>
  <c r="G302" i="6"/>
  <c r="G303" i="6"/>
  <c r="G304" i="6"/>
  <c r="G305" i="6"/>
  <c r="E306" i="6"/>
  <c r="F306" i="6"/>
  <c r="G306" i="6"/>
  <c r="H306" i="6" s="1"/>
  <c r="G307" i="6"/>
  <c r="G308" i="6"/>
  <c r="E309" i="6"/>
  <c r="F309" i="6"/>
  <c r="G309" i="6"/>
  <c r="G310" i="6"/>
  <c r="G311" i="6"/>
  <c r="G312" i="6"/>
  <c r="E313" i="6"/>
  <c r="F313" i="6"/>
  <c r="G313" i="6"/>
  <c r="G314" i="6"/>
  <c r="G315" i="6"/>
  <c r="F316" i="6"/>
  <c r="G316" i="6"/>
  <c r="G317" i="6"/>
  <c r="G318" i="6"/>
  <c r="G319" i="6"/>
  <c r="E320" i="6"/>
  <c r="G320" i="6"/>
  <c r="E321" i="6"/>
  <c r="F321" i="6"/>
  <c r="G321" i="6"/>
  <c r="E322" i="6"/>
  <c r="F322" i="6"/>
  <c r="G322" i="6"/>
  <c r="H322" i="6" s="1"/>
  <c r="G323" i="6"/>
  <c r="E324" i="6"/>
  <c r="F324" i="6"/>
  <c r="G324" i="6"/>
  <c r="E325" i="6"/>
  <c r="F325" i="6"/>
  <c r="G325" i="6"/>
  <c r="G326" i="6"/>
  <c r="G327" i="6"/>
  <c r="E328" i="6"/>
  <c r="G328" i="6"/>
  <c r="G329" i="6"/>
  <c r="G330" i="6"/>
  <c r="E331" i="6"/>
  <c r="F331" i="6"/>
  <c r="G331" i="6"/>
  <c r="G332" i="6"/>
  <c r="G333" i="6"/>
  <c r="G334" i="6"/>
  <c r="G335" i="6"/>
  <c r="E336" i="6"/>
  <c r="F336" i="6"/>
  <c r="G336" i="6"/>
  <c r="G337" i="6"/>
  <c r="G338" i="6"/>
  <c r="G339" i="6"/>
  <c r="G340" i="6"/>
  <c r="G341" i="6"/>
  <c r="G342" i="6"/>
  <c r="G343" i="6"/>
  <c r="G344" i="6"/>
  <c r="G345" i="6"/>
  <c r="G346" i="6"/>
  <c r="G347" i="6"/>
  <c r="E348" i="6"/>
  <c r="F348" i="6"/>
  <c r="G348" i="6"/>
  <c r="G349" i="6"/>
  <c r="E350" i="6"/>
  <c r="F350" i="6"/>
  <c r="G350" i="6"/>
  <c r="G351" i="6"/>
  <c r="E352" i="6"/>
  <c r="F352" i="6"/>
  <c r="G352" i="6"/>
  <c r="E353" i="6"/>
  <c r="F353" i="6"/>
  <c r="G353" i="6"/>
  <c r="G354" i="6"/>
  <c r="E355" i="6"/>
  <c r="F355" i="6"/>
  <c r="G355" i="6"/>
  <c r="E356" i="6"/>
  <c r="F356" i="6"/>
  <c r="G356" i="6"/>
  <c r="G357" i="6"/>
  <c r="G358" i="6"/>
  <c r="E359" i="6"/>
  <c r="F359" i="6"/>
  <c r="G359" i="6"/>
  <c r="E360" i="6"/>
  <c r="F360" i="6"/>
  <c r="G360" i="6"/>
  <c r="E361" i="6"/>
  <c r="F361" i="6"/>
  <c r="G361" i="6"/>
  <c r="E362" i="6"/>
  <c r="F362" i="6"/>
  <c r="G362" i="6"/>
  <c r="G363" i="6"/>
  <c r="E364" i="6"/>
  <c r="F364" i="6"/>
  <c r="G364" i="6"/>
  <c r="E365" i="6"/>
  <c r="F365" i="6"/>
  <c r="G365" i="6"/>
  <c r="E366" i="6"/>
  <c r="F366" i="6"/>
  <c r="G366" i="6"/>
  <c r="E367" i="6"/>
  <c r="F367" i="6"/>
  <c r="G367" i="6"/>
  <c r="E368" i="6"/>
  <c r="F368" i="6"/>
  <c r="G368" i="6"/>
  <c r="E369" i="6"/>
  <c r="F369" i="6"/>
  <c r="G369" i="6"/>
  <c r="E370" i="6"/>
  <c r="G370" i="6"/>
  <c r="E371" i="6"/>
  <c r="F371" i="6"/>
  <c r="G371" i="6"/>
  <c r="G372" i="6"/>
  <c r="E373" i="6"/>
  <c r="F373" i="6"/>
  <c r="G373" i="6"/>
  <c r="F374" i="6"/>
  <c r="G374" i="6"/>
  <c r="E375" i="6"/>
  <c r="F375" i="6"/>
  <c r="G375" i="6"/>
  <c r="E376" i="6"/>
  <c r="F376" i="6"/>
  <c r="G376" i="6"/>
  <c r="E377" i="6"/>
  <c r="G377" i="6"/>
  <c r="G378" i="6"/>
  <c r="G379" i="6"/>
  <c r="G380" i="6"/>
  <c r="E381" i="6"/>
  <c r="G381" i="6"/>
  <c r="G382" i="6"/>
  <c r="G383" i="6"/>
  <c r="G384" i="6"/>
  <c r="G385" i="6"/>
  <c r="G386" i="6"/>
  <c r="G387" i="6"/>
  <c r="G388" i="6"/>
  <c r="G389" i="6"/>
  <c r="E390" i="6"/>
  <c r="F390" i="6"/>
  <c r="G390" i="6"/>
  <c r="G391" i="6"/>
  <c r="G392" i="6"/>
  <c r="G393" i="6"/>
  <c r="E394" i="6"/>
  <c r="F394" i="6"/>
  <c r="G394" i="6"/>
  <c r="G395" i="6"/>
  <c r="E396" i="6"/>
  <c r="F396" i="6"/>
  <c r="G396" i="6"/>
  <c r="E397" i="6"/>
  <c r="G397" i="6"/>
  <c r="G398" i="6"/>
  <c r="E399" i="6"/>
  <c r="G399" i="6"/>
  <c r="G400" i="6"/>
  <c r="G401" i="6"/>
  <c r="E402" i="6"/>
  <c r="F402" i="6"/>
  <c r="G402" i="6"/>
  <c r="G403" i="6"/>
  <c r="G404" i="6"/>
  <c r="G405" i="6"/>
  <c r="G406" i="6"/>
  <c r="G407" i="6"/>
  <c r="E408" i="6"/>
  <c r="G408" i="6"/>
  <c r="E409" i="6"/>
  <c r="F409" i="6"/>
  <c r="G409" i="6"/>
  <c r="G410" i="6"/>
  <c r="G411" i="6"/>
  <c r="G412" i="6"/>
  <c r="E413" i="6"/>
  <c r="G413" i="6"/>
  <c r="G414" i="6"/>
  <c r="E415" i="6"/>
  <c r="F415" i="6"/>
  <c r="G415" i="6"/>
  <c r="G416" i="6"/>
  <c r="G417" i="6"/>
  <c r="E418" i="6"/>
  <c r="F418" i="6"/>
  <c r="G418" i="6"/>
  <c r="F419" i="6"/>
  <c r="G419" i="6"/>
  <c r="G420" i="6"/>
  <c r="E421" i="6"/>
  <c r="F421" i="6"/>
  <c r="G421" i="6"/>
  <c r="E422" i="6"/>
  <c r="G422" i="6"/>
  <c r="E423" i="6"/>
  <c r="F423" i="6"/>
  <c r="G423" i="6"/>
  <c r="E424" i="6"/>
  <c r="F424" i="6"/>
  <c r="G424" i="6"/>
  <c r="E425" i="6"/>
  <c r="F425" i="6"/>
  <c r="G425" i="6"/>
  <c r="E426" i="6"/>
  <c r="F426" i="6"/>
  <c r="G426" i="6"/>
  <c r="E427" i="6"/>
  <c r="F427" i="6"/>
  <c r="G427" i="6"/>
  <c r="E428" i="6"/>
  <c r="F428" i="6"/>
  <c r="G428" i="6"/>
  <c r="E429" i="6"/>
  <c r="F429" i="6"/>
  <c r="G429" i="6"/>
  <c r="E430" i="6"/>
  <c r="F430" i="6"/>
  <c r="G430" i="6"/>
  <c r="E431" i="6"/>
  <c r="F431" i="6"/>
  <c r="G431" i="6"/>
  <c r="E432" i="6"/>
  <c r="F432" i="6"/>
  <c r="G432" i="6"/>
  <c r="G433" i="6"/>
  <c r="E434" i="6"/>
  <c r="F434" i="6"/>
  <c r="G434" i="6"/>
  <c r="E435" i="6"/>
  <c r="F435" i="6"/>
  <c r="G435" i="6"/>
  <c r="G436" i="6"/>
  <c r="G437" i="6"/>
  <c r="E438" i="6"/>
  <c r="F438" i="6"/>
  <c r="G438" i="6"/>
  <c r="E439" i="6"/>
  <c r="F439" i="6"/>
  <c r="G439" i="6"/>
  <c r="E440" i="6"/>
  <c r="F440" i="6"/>
  <c r="G440" i="6"/>
  <c r="G441" i="6"/>
  <c r="E442" i="6"/>
  <c r="F442" i="6"/>
  <c r="G442" i="6"/>
  <c r="E443" i="6"/>
  <c r="F443" i="6"/>
  <c r="G443" i="6"/>
  <c r="E444" i="6"/>
  <c r="F444" i="6"/>
  <c r="G444" i="6"/>
  <c r="G445" i="6"/>
  <c r="E446" i="6"/>
  <c r="F446" i="6"/>
  <c r="G446" i="6"/>
  <c r="G447" i="6"/>
  <c r="G448" i="6"/>
  <c r="E449" i="6"/>
  <c r="F449" i="6"/>
  <c r="G449" i="6"/>
  <c r="E450" i="6"/>
  <c r="F450" i="6"/>
  <c r="G450" i="6"/>
  <c r="E451" i="6"/>
  <c r="F451" i="6"/>
  <c r="G451" i="6"/>
  <c r="E452" i="6"/>
  <c r="F452" i="6"/>
  <c r="G452" i="6"/>
  <c r="G453" i="6"/>
  <c r="G454" i="6"/>
  <c r="E455" i="6"/>
  <c r="F455" i="6"/>
  <c r="G455" i="6"/>
  <c r="E456" i="6"/>
  <c r="F456" i="6"/>
  <c r="G456" i="6"/>
  <c r="E457" i="6"/>
  <c r="F457" i="6"/>
  <c r="G457" i="6"/>
  <c r="E458" i="6"/>
  <c r="F458" i="6"/>
  <c r="G458" i="6"/>
  <c r="E459" i="6"/>
  <c r="F459" i="6"/>
  <c r="G459" i="6"/>
  <c r="G460" i="6"/>
  <c r="E461" i="6"/>
  <c r="F461" i="6"/>
  <c r="G461" i="6"/>
  <c r="F462" i="6"/>
  <c r="G462" i="6"/>
  <c r="G463" i="6"/>
  <c r="F464" i="6"/>
  <c r="G464" i="6"/>
  <c r="E465" i="6"/>
  <c r="F465" i="6"/>
  <c r="G465" i="6"/>
  <c r="E466" i="6"/>
  <c r="F466" i="6"/>
  <c r="G466" i="6"/>
  <c r="G467" i="6"/>
  <c r="E468" i="6"/>
  <c r="F468" i="6"/>
  <c r="G468" i="6"/>
  <c r="E469" i="6"/>
  <c r="F469" i="6"/>
  <c r="G469" i="6"/>
  <c r="G470" i="6"/>
  <c r="G471" i="6"/>
  <c r="G472" i="6"/>
  <c r="G473" i="6"/>
  <c r="E474" i="6"/>
  <c r="F474" i="6"/>
  <c r="G474" i="6"/>
  <c r="E475" i="6"/>
  <c r="F475" i="6"/>
  <c r="G475" i="6"/>
  <c r="G476" i="6"/>
  <c r="E477" i="6"/>
  <c r="F477" i="6"/>
  <c r="G477" i="6"/>
  <c r="G478" i="6"/>
  <c r="G479" i="6"/>
  <c r="E480" i="6"/>
  <c r="F480" i="6"/>
  <c r="G480" i="6"/>
  <c r="E481" i="6"/>
  <c r="F481" i="6"/>
  <c r="G481" i="6"/>
  <c r="E482" i="6"/>
  <c r="F482" i="6"/>
  <c r="G482" i="6"/>
  <c r="H482" i="6" s="1"/>
  <c r="G483" i="6"/>
  <c r="G484" i="6"/>
  <c r="G485" i="6"/>
  <c r="G486" i="6"/>
  <c r="E487" i="6"/>
  <c r="G487" i="6"/>
  <c r="G488" i="6"/>
  <c r="G489" i="6"/>
  <c r="G490" i="6"/>
  <c r="G491" i="6"/>
  <c r="E492" i="6"/>
  <c r="F492" i="6"/>
  <c r="G492" i="6"/>
  <c r="G493" i="6"/>
  <c r="E494" i="6"/>
  <c r="F494" i="6"/>
  <c r="G494" i="6"/>
  <c r="E495" i="6"/>
  <c r="F495" i="6"/>
  <c r="G495" i="6"/>
  <c r="E496" i="6"/>
  <c r="F496" i="6"/>
  <c r="G496" i="6"/>
  <c r="E497" i="6"/>
  <c r="F497" i="6"/>
  <c r="G497" i="6"/>
  <c r="G498" i="6"/>
  <c r="E499" i="6"/>
  <c r="F499" i="6"/>
  <c r="G499" i="6"/>
  <c r="H499" i="6" s="1"/>
  <c r="G296" i="5"/>
  <c r="G297" i="5"/>
  <c r="G298" i="5"/>
  <c r="G299" i="5"/>
  <c r="G300" i="5"/>
  <c r="G301" i="5"/>
  <c r="G302" i="5"/>
  <c r="G303" i="5"/>
  <c r="G304" i="5"/>
  <c r="G305" i="5"/>
  <c r="E306" i="5"/>
  <c r="F306" i="5"/>
  <c r="G306" i="5"/>
  <c r="G307" i="5"/>
  <c r="G308" i="5"/>
  <c r="E309" i="5"/>
  <c r="F309" i="5"/>
  <c r="G309" i="5"/>
  <c r="G310" i="5"/>
  <c r="G311" i="5"/>
  <c r="G312" i="5"/>
  <c r="G313" i="5"/>
  <c r="G314" i="5"/>
  <c r="G315" i="5"/>
  <c r="G316" i="5"/>
  <c r="G317" i="5"/>
  <c r="G318" i="5"/>
  <c r="G319" i="5"/>
  <c r="G320" i="5"/>
  <c r="G321" i="5"/>
  <c r="G322" i="5"/>
  <c r="G323" i="5"/>
  <c r="G324" i="5"/>
  <c r="G325" i="5"/>
  <c r="G326" i="5"/>
  <c r="G327" i="5"/>
  <c r="G328" i="5"/>
  <c r="G329" i="5"/>
  <c r="G330" i="5"/>
  <c r="G331" i="5"/>
  <c r="G332" i="5"/>
  <c r="G333" i="5"/>
  <c r="G334" i="5"/>
  <c r="G335" i="5"/>
  <c r="E336" i="5"/>
  <c r="F336" i="5"/>
  <c r="G336" i="5"/>
  <c r="G337" i="5"/>
  <c r="G338" i="5"/>
  <c r="G339" i="5"/>
  <c r="G340" i="5"/>
  <c r="G341" i="5"/>
  <c r="G342" i="5"/>
  <c r="G343" i="5"/>
  <c r="G344" i="5"/>
  <c r="G345" i="5"/>
  <c r="G346" i="5"/>
  <c r="G347" i="5"/>
  <c r="E348" i="5"/>
  <c r="G348" i="5"/>
  <c r="G349" i="5"/>
  <c r="E350" i="5"/>
  <c r="G350" i="5"/>
  <c r="G351" i="5"/>
  <c r="G352" i="5"/>
  <c r="E353" i="5"/>
  <c r="G353" i="5"/>
  <c r="G354" i="5"/>
  <c r="G355" i="5"/>
  <c r="G356" i="5"/>
  <c r="G357" i="5"/>
  <c r="G358" i="5"/>
  <c r="G359" i="5"/>
  <c r="E360" i="5"/>
  <c r="G360" i="5"/>
  <c r="E361" i="5"/>
  <c r="F361" i="5"/>
  <c r="G361" i="5"/>
  <c r="G362" i="5"/>
  <c r="G363" i="5"/>
  <c r="G364" i="5"/>
  <c r="G365" i="5"/>
  <c r="G366" i="5"/>
  <c r="G367" i="5"/>
  <c r="G368" i="5"/>
  <c r="G369" i="5"/>
  <c r="G370" i="5"/>
  <c r="G371" i="5"/>
  <c r="G372" i="5"/>
  <c r="G373" i="5"/>
  <c r="G374" i="5"/>
  <c r="G375" i="5"/>
  <c r="G376" i="5"/>
  <c r="G377" i="5"/>
  <c r="G378" i="5"/>
  <c r="G379" i="5"/>
  <c r="G380" i="5"/>
  <c r="G381" i="5"/>
  <c r="G382" i="5"/>
  <c r="G383" i="5"/>
  <c r="G384" i="5"/>
  <c r="G385" i="5"/>
  <c r="G386" i="5"/>
  <c r="G387" i="5"/>
  <c r="G388" i="5"/>
  <c r="G389" i="5"/>
  <c r="G390" i="5"/>
  <c r="G391" i="5"/>
  <c r="G392" i="5"/>
  <c r="G393" i="5"/>
  <c r="G394" i="5"/>
  <c r="G395" i="5"/>
  <c r="G396" i="5"/>
  <c r="G397" i="5"/>
  <c r="G398" i="5"/>
  <c r="G399" i="5"/>
  <c r="G400" i="5"/>
  <c r="G401" i="5"/>
  <c r="G402" i="5"/>
  <c r="G403" i="5"/>
  <c r="G404" i="5"/>
  <c r="G405" i="5"/>
  <c r="G406" i="5"/>
  <c r="G407" i="5"/>
  <c r="G408" i="5"/>
  <c r="G409" i="5"/>
  <c r="G410" i="5"/>
  <c r="G411" i="5"/>
  <c r="G412" i="5"/>
  <c r="G413" i="5"/>
  <c r="G414" i="5"/>
  <c r="G415" i="5"/>
  <c r="G416" i="5"/>
  <c r="G417" i="5"/>
  <c r="G418" i="5"/>
  <c r="G419" i="5"/>
  <c r="G420" i="5"/>
  <c r="G421" i="5"/>
  <c r="G422" i="5"/>
  <c r="G423" i="5"/>
  <c r="E424" i="5"/>
  <c r="F424" i="5"/>
  <c r="G424" i="5"/>
  <c r="E425" i="5"/>
  <c r="F425" i="5"/>
  <c r="G425" i="5"/>
  <c r="G426" i="5"/>
  <c r="G427" i="5"/>
  <c r="G428" i="5"/>
  <c r="G429" i="5"/>
  <c r="G430" i="5"/>
  <c r="G431" i="5"/>
  <c r="G432" i="5"/>
  <c r="G433" i="5"/>
  <c r="G434" i="5"/>
  <c r="G435" i="5"/>
  <c r="G436" i="5"/>
  <c r="G437" i="5"/>
  <c r="G438" i="5"/>
  <c r="G439" i="5"/>
  <c r="G440" i="5"/>
  <c r="G441" i="5"/>
  <c r="G442" i="5"/>
  <c r="G443" i="5"/>
  <c r="G444" i="5"/>
  <c r="E445" i="5"/>
  <c r="G445" i="5"/>
  <c r="G446" i="5"/>
  <c r="G447" i="5"/>
  <c r="G448" i="5"/>
  <c r="G449" i="5"/>
  <c r="G450" i="5"/>
  <c r="E451" i="5"/>
  <c r="F451" i="5"/>
  <c r="G451" i="5"/>
  <c r="G452" i="5"/>
  <c r="F453" i="5"/>
  <c r="G453" i="5"/>
  <c r="G454" i="5"/>
  <c r="G455" i="5"/>
  <c r="G456" i="5"/>
  <c r="G457" i="5"/>
  <c r="G458" i="5"/>
  <c r="G459" i="5"/>
  <c r="G460" i="5"/>
  <c r="G461" i="5"/>
  <c r="G462" i="5"/>
  <c r="G463" i="5"/>
  <c r="G464" i="5"/>
  <c r="G465" i="5"/>
  <c r="G466" i="5"/>
  <c r="G467" i="5"/>
  <c r="G468" i="5"/>
  <c r="G469" i="5"/>
  <c r="G470" i="5"/>
  <c r="F471" i="5"/>
  <c r="G471" i="5"/>
  <c r="F472" i="5"/>
  <c r="G472" i="5"/>
  <c r="G473" i="5"/>
  <c r="G474" i="5"/>
  <c r="G475" i="5"/>
  <c r="G476" i="5"/>
  <c r="G477" i="5"/>
  <c r="G478" i="5"/>
  <c r="G479" i="5"/>
  <c r="G480" i="5"/>
  <c r="E481" i="5"/>
  <c r="F481" i="5"/>
  <c r="G481" i="5"/>
  <c r="E482" i="5"/>
  <c r="F482" i="5"/>
  <c r="G482" i="5"/>
  <c r="G483" i="5"/>
  <c r="G484" i="5"/>
  <c r="G485" i="5"/>
  <c r="G486" i="5"/>
  <c r="E487" i="5"/>
  <c r="G487" i="5"/>
  <c r="G488" i="5"/>
  <c r="E489" i="5"/>
  <c r="G489" i="5"/>
  <c r="G490" i="5"/>
  <c r="G491" i="5"/>
  <c r="G492" i="5"/>
  <c r="G493" i="5"/>
  <c r="G494" i="5"/>
  <c r="G495" i="5"/>
  <c r="G496" i="5"/>
  <c r="G497" i="5"/>
  <c r="G498" i="5"/>
  <c r="G499" i="5"/>
  <c r="G296" i="4"/>
  <c r="G297" i="4"/>
  <c r="G298" i="4"/>
  <c r="G299" i="4"/>
  <c r="E300" i="4"/>
  <c r="F300" i="4"/>
  <c r="G300" i="4"/>
  <c r="G301" i="4"/>
  <c r="G302" i="4"/>
  <c r="G303" i="4"/>
  <c r="G304" i="4"/>
  <c r="G305" i="4"/>
  <c r="E306" i="4"/>
  <c r="F306" i="4"/>
  <c r="G306" i="4"/>
  <c r="G307" i="4"/>
  <c r="G308" i="4"/>
  <c r="E309" i="4"/>
  <c r="F309" i="4"/>
  <c r="G309" i="4"/>
  <c r="G310" i="4"/>
  <c r="G311" i="4"/>
  <c r="E312" i="4"/>
  <c r="F312" i="4"/>
  <c r="G312" i="4"/>
  <c r="E313" i="4"/>
  <c r="F313" i="4"/>
  <c r="G313" i="4"/>
  <c r="G314" i="4"/>
  <c r="G315" i="4"/>
  <c r="E316" i="4"/>
  <c r="F316" i="4"/>
  <c r="G316" i="4"/>
  <c r="G317" i="4"/>
  <c r="G318" i="4"/>
  <c r="G319" i="4"/>
  <c r="E320" i="4"/>
  <c r="F320" i="4"/>
  <c r="G320" i="4"/>
  <c r="E321" i="4"/>
  <c r="F321" i="4"/>
  <c r="G321" i="4"/>
  <c r="G322" i="4"/>
  <c r="E323" i="4"/>
  <c r="F323" i="4"/>
  <c r="G323" i="4"/>
  <c r="G324" i="4"/>
  <c r="G325" i="4"/>
  <c r="G326" i="4"/>
  <c r="G327" i="4"/>
  <c r="E328" i="4"/>
  <c r="F328" i="4"/>
  <c r="G328" i="4"/>
  <c r="G329" i="4"/>
  <c r="G330" i="4"/>
  <c r="G331" i="4"/>
  <c r="G332" i="4"/>
  <c r="G333" i="4"/>
  <c r="G334" i="4"/>
  <c r="G335" i="4"/>
  <c r="E336" i="4"/>
  <c r="F336" i="4"/>
  <c r="G336" i="4"/>
  <c r="G337" i="4"/>
  <c r="E338" i="4"/>
  <c r="G338" i="4"/>
  <c r="G339" i="4"/>
  <c r="E340" i="4"/>
  <c r="F340" i="4"/>
  <c r="G340" i="4"/>
  <c r="E341" i="4"/>
  <c r="F341" i="4"/>
  <c r="G341" i="4"/>
  <c r="H341" i="4" s="1"/>
  <c r="E342" i="4"/>
  <c r="F342" i="4"/>
  <c r="G342" i="4"/>
  <c r="G343" i="4"/>
  <c r="G344" i="4"/>
  <c r="G345" i="4"/>
  <c r="G346" i="4"/>
  <c r="G347" i="4"/>
  <c r="E348" i="4"/>
  <c r="F348" i="4"/>
  <c r="G348" i="4"/>
  <c r="E349" i="4"/>
  <c r="F349" i="4"/>
  <c r="G349" i="4"/>
  <c r="E350" i="4"/>
  <c r="F350" i="4"/>
  <c r="G350" i="4"/>
  <c r="E351" i="4"/>
  <c r="F351" i="4"/>
  <c r="G351" i="4"/>
  <c r="E352" i="4"/>
  <c r="F352" i="4"/>
  <c r="G352" i="4"/>
  <c r="E353" i="4"/>
  <c r="F353" i="4"/>
  <c r="G353" i="4"/>
  <c r="G354" i="4"/>
  <c r="E355" i="4"/>
  <c r="F355" i="4"/>
  <c r="G355" i="4"/>
  <c r="F356" i="4"/>
  <c r="G356" i="4"/>
  <c r="G357" i="4"/>
  <c r="G358" i="4"/>
  <c r="E359" i="4"/>
  <c r="F359" i="4"/>
  <c r="G359" i="4"/>
  <c r="G360" i="4"/>
  <c r="E361" i="4"/>
  <c r="F361" i="4"/>
  <c r="G361" i="4"/>
  <c r="E362" i="4"/>
  <c r="F362" i="4"/>
  <c r="G362" i="4"/>
  <c r="G363" i="4"/>
  <c r="E364" i="4"/>
  <c r="F364" i="4"/>
  <c r="G364" i="4"/>
  <c r="H364" i="4" s="1"/>
  <c r="E365" i="4"/>
  <c r="F365" i="4"/>
  <c r="G365" i="4"/>
  <c r="H365" i="4" s="1"/>
  <c r="E366" i="4"/>
  <c r="F366" i="4"/>
  <c r="G366" i="4"/>
  <c r="E367" i="4"/>
  <c r="G367" i="4"/>
  <c r="G368" i="4"/>
  <c r="G369" i="4"/>
  <c r="G370" i="4"/>
  <c r="E371" i="4"/>
  <c r="F371" i="4"/>
  <c r="G371" i="4"/>
  <c r="G372" i="4"/>
  <c r="E373" i="4"/>
  <c r="F373" i="4"/>
  <c r="G373" i="4"/>
  <c r="H373" i="4" s="1"/>
  <c r="G374" i="4"/>
  <c r="E375" i="4"/>
  <c r="G375" i="4"/>
  <c r="E376" i="4"/>
  <c r="F376" i="4"/>
  <c r="G376" i="4"/>
  <c r="G377" i="4"/>
  <c r="G378" i="4"/>
  <c r="G379" i="4"/>
  <c r="G380" i="4"/>
  <c r="E381" i="4"/>
  <c r="F381" i="4"/>
  <c r="G381" i="4"/>
  <c r="G382" i="4"/>
  <c r="G383" i="4"/>
  <c r="E384" i="4"/>
  <c r="F384" i="4"/>
  <c r="G384" i="4"/>
  <c r="E385" i="4"/>
  <c r="G385" i="4"/>
  <c r="G386" i="4"/>
  <c r="G387" i="4"/>
  <c r="G388" i="4"/>
  <c r="E389" i="4"/>
  <c r="F389" i="4"/>
  <c r="G389" i="4"/>
  <c r="E390" i="4"/>
  <c r="F390" i="4"/>
  <c r="G390" i="4"/>
  <c r="G391" i="4"/>
  <c r="G392" i="4"/>
  <c r="G393" i="4"/>
  <c r="E394" i="4"/>
  <c r="F394" i="4"/>
  <c r="G394" i="4"/>
  <c r="E395" i="4"/>
  <c r="F395" i="4"/>
  <c r="G395" i="4"/>
  <c r="E396" i="4"/>
  <c r="F396" i="4"/>
  <c r="G396" i="4"/>
  <c r="E397" i="4"/>
  <c r="F397" i="4"/>
  <c r="G397" i="4"/>
  <c r="G398" i="4"/>
  <c r="E399" i="4"/>
  <c r="F399" i="4"/>
  <c r="G399" i="4"/>
  <c r="E400" i="4"/>
  <c r="F400" i="4"/>
  <c r="G400" i="4"/>
  <c r="G401" i="4"/>
  <c r="E402" i="4"/>
  <c r="F402" i="4"/>
  <c r="G402" i="4"/>
  <c r="E403" i="4"/>
  <c r="F403" i="4"/>
  <c r="G403" i="4"/>
  <c r="E404" i="4"/>
  <c r="F404" i="4"/>
  <c r="G404" i="4"/>
  <c r="G405" i="4"/>
  <c r="G406" i="4"/>
  <c r="F407" i="4"/>
  <c r="G407" i="4"/>
  <c r="G408" i="4"/>
  <c r="E409" i="4"/>
  <c r="G409" i="4"/>
  <c r="E410" i="4"/>
  <c r="F410" i="4"/>
  <c r="G410" i="4"/>
  <c r="G411" i="4"/>
  <c r="G412" i="4"/>
  <c r="E413" i="4"/>
  <c r="F413" i="4"/>
  <c r="G413" i="4"/>
  <c r="E414" i="4"/>
  <c r="F414" i="4"/>
  <c r="G414" i="4"/>
  <c r="E415" i="4"/>
  <c r="G415" i="4"/>
  <c r="E416" i="4"/>
  <c r="F416" i="4"/>
  <c r="G416" i="4"/>
  <c r="E417" i="4"/>
  <c r="F417" i="4"/>
  <c r="G417" i="4"/>
  <c r="E418" i="4"/>
  <c r="F418" i="4"/>
  <c r="G418" i="4"/>
  <c r="G419" i="4"/>
  <c r="G420" i="4"/>
  <c r="E421" i="4"/>
  <c r="F421" i="4"/>
  <c r="G421" i="4"/>
  <c r="E422" i="4"/>
  <c r="F422" i="4"/>
  <c r="G422" i="4"/>
  <c r="E423" i="4"/>
  <c r="F423" i="4"/>
  <c r="G423" i="4"/>
  <c r="H423" i="4" s="1"/>
  <c r="E424" i="4"/>
  <c r="F424" i="4"/>
  <c r="G424" i="4"/>
  <c r="E425" i="4"/>
  <c r="F425" i="4"/>
  <c r="G425" i="4"/>
  <c r="E426" i="4"/>
  <c r="F426" i="4"/>
  <c r="G426" i="4"/>
  <c r="E427" i="4"/>
  <c r="F427" i="4"/>
  <c r="G427" i="4"/>
  <c r="E428" i="4"/>
  <c r="F428" i="4"/>
  <c r="G428" i="4"/>
  <c r="G429" i="4"/>
  <c r="E430" i="4"/>
  <c r="G430" i="4"/>
  <c r="E431" i="4"/>
  <c r="F431" i="4"/>
  <c r="G431" i="4"/>
  <c r="G432" i="4"/>
  <c r="G433" i="4"/>
  <c r="F434" i="4"/>
  <c r="G434" i="4"/>
  <c r="E435" i="4"/>
  <c r="F435" i="4"/>
  <c r="G435" i="4"/>
  <c r="G436" i="4"/>
  <c r="G437" i="4"/>
  <c r="E438" i="4"/>
  <c r="F438" i="4"/>
  <c r="G438" i="4"/>
  <c r="E439" i="4"/>
  <c r="F439" i="4"/>
  <c r="G439" i="4"/>
  <c r="E440" i="4"/>
  <c r="F440" i="4"/>
  <c r="G440" i="4"/>
  <c r="E441" i="4"/>
  <c r="F441" i="4"/>
  <c r="G441" i="4"/>
  <c r="E442" i="4"/>
  <c r="F442" i="4"/>
  <c r="G442" i="4"/>
  <c r="E443" i="4"/>
  <c r="F443" i="4"/>
  <c r="G443" i="4"/>
  <c r="E444" i="4"/>
  <c r="F444" i="4"/>
  <c r="G444" i="4"/>
  <c r="E445" i="4"/>
  <c r="F445" i="4"/>
  <c r="G445" i="4"/>
  <c r="E446" i="4"/>
  <c r="F446" i="4"/>
  <c r="G446" i="4"/>
  <c r="E447" i="4"/>
  <c r="F447" i="4"/>
  <c r="G447" i="4"/>
  <c r="E448" i="4"/>
  <c r="G448" i="4"/>
  <c r="E449" i="4"/>
  <c r="G449" i="4"/>
  <c r="E450" i="4"/>
  <c r="F450" i="4"/>
  <c r="G450" i="4"/>
  <c r="E451" i="4"/>
  <c r="F451" i="4"/>
  <c r="G451" i="4"/>
  <c r="G452" i="4"/>
  <c r="E453" i="4"/>
  <c r="F453" i="4"/>
  <c r="G453" i="4"/>
  <c r="G454" i="4"/>
  <c r="G455" i="4"/>
  <c r="E456" i="4"/>
  <c r="F456" i="4"/>
  <c r="G456" i="4"/>
  <c r="E457" i="4"/>
  <c r="F457" i="4"/>
  <c r="G457" i="4"/>
  <c r="E458" i="4"/>
  <c r="F458" i="4"/>
  <c r="G458" i="4"/>
  <c r="E459" i="4"/>
  <c r="F459" i="4"/>
  <c r="G459" i="4"/>
  <c r="G460" i="4"/>
  <c r="E461" i="4"/>
  <c r="F461" i="4"/>
  <c r="G461" i="4"/>
  <c r="E462" i="4"/>
  <c r="F462" i="4"/>
  <c r="G462" i="4"/>
  <c r="G463" i="4"/>
  <c r="G464" i="4"/>
  <c r="E465" i="4"/>
  <c r="F465" i="4"/>
  <c r="G465" i="4"/>
  <c r="G466" i="4"/>
  <c r="E467" i="4"/>
  <c r="F467" i="4"/>
  <c r="G467" i="4"/>
  <c r="E468" i="4"/>
  <c r="F468" i="4"/>
  <c r="G468" i="4"/>
  <c r="E469" i="4"/>
  <c r="F469" i="4"/>
  <c r="G469" i="4"/>
  <c r="E470" i="4"/>
  <c r="F470" i="4"/>
  <c r="G470" i="4"/>
  <c r="E471" i="4"/>
  <c r="F471" i="4"/>
  <c r="G471" i="4"/>
  <c r="E472" i="4"/>
  <c r="F472" i="4"/>
  <c r="G472" i="4"/>
  <c r="E473" i="4"/>
  <c r="G473" i="4"/>
  <c r="E474" i="4"/>
  <c r="F474" i="4"/>
  <c r="G474" i="4"/>
  <c r="G475" i="4"/>
  <c r="E476" i="4"/>
  <c r="G476" i="4"/>
  <c r="E477" i="4"/>
  <c r="F477" i="4"/>
  <c r="G477" i="4"/>
  <c r="G478" i="4"/>
  <c r="E479" i="4"/>
  <c r="F479" i="4"/>
  <c r="G479" i="4"/>
  <c r="G480" i="4"/>
  <c r="E481" i="4"/>
  <c r="F481" i="4"/>
  <c r="G481" i="4"/>
  <c r="E482" i="4"/>
  <c r="F482" i="4"/>
  <c r="G482" i="4"/>
  <c r="G483" i="4"/>
  <c r="G484" i="4"/>
  <c r="G485" i="4"/>
  <c r="E486" i="4"/>
  <c r="F486" i="4"/>
  <c r="G486" i="4"/>
  <c r="E487" i="4"/>
  <c r="F487" i="4"/>
  <c r="G487" i="4"/>
  <c r="E488" i="4"/>
  <c r="F488" i="4"/>
  <c r="G488" i="4"/>
  <c r="E489" i="4"/>
  <c r="G489" i="4"/>
  <c r="E490" i="4"/>
  <c r="F490" i="4"/>
  <c r="G490" i="4"/>
  <c r="G491" i="4"/>
  <c r="E492" i="4"/>
  <c r="F492" i="4"/>
  <c r="G492" i="4"/>
  <c r="E493" i="4"/>
  <c r="G493" i="4"/>
  <c r="G494" i="4"/>
  <c r="E495" i="4"/>
  <c r="F495" i="4"/>
  <c r="G495" i="4"/>
  <c r="E496" i="4"/>
  <c r="F496" i="4"/>
  <c r="G496" i="4"/>
  <c r="E497" i="4"/>
  <c r="F497" i="4"/>
  <c r="G497" i="4"/>
  <c r="E498" i="4"/>
  <c r="F498" i="4"/>
  <c r="G498" i="4"/>
  <c r="E499" i="4"/>
  <c r="F499" i="4"/>
  <c r="G499" i="4"/>
  <c r="G296" i="3"/>
  <c r="G297" i="3"/>
  <c r="G298" i="3"/>
  <c r="G299" i="3"/>
  <c r="G300" i="3"/>
  <c r="G301" i="3"/>
  <c r="G302" i="3"/>
  <c r="G303" i="3"/>
  <c r="G304" i="3"/>
  <c r="G305" i="3"/>
  <c r="E306" i="3"/>
  <c r="F306" i="3"/>
  <c r="G306" i="3"/>
  <c r="G307" i="3"/>
  <c r="G308" i="3"/>
  <c r="G309" i="3"/>
  <c r="G310" i="3"/>
  <c r="G311" i="3"/>
  <c r="G312" i="3"/>
  <c r="G313" i="3"/>
  <c r="G314" i="3"/>
  <c r="G315" i="3"/>
  <c r="E316" i="3"/>
  <c r="F316" i="3"/>
  <c r="G316" i="3"/>
  <c r="G317" i="3"/>
  <c r="G318" i="3"/>
  <c r="G319" i="3"/>
  <c r="G320" i="3"/>
  <c r="G321" i="3"/>
  <c r="G322" i="3"/>
  <c r="G323" i="3"/>
  <c r="G324" i="3"/>
  <c r="G325" i="3"/>
  <c r="G326" i="3"/>
  <c r="G327" i="3"/>
  <c r="E328" i="3"/>
  <c r="G328" i="3"/>
  <c r="G329" i="3"/>
  <c r="G330" i="3"/>
  <c r="G331" i="3"/>
  <c r="G332" i="3"/>
  <c r="G333" i="3"/>
  <c r="G334" i="3"/>
  <c r="G335" i="3"/>
  <c r="G336" i="3"/>
  <c r="G337" i="3"/>
  <c r="E338" i="3"/>
  <c r="G338" i="3"/>
  <c r="G339" i="3"/>
  <c r="G340" i="3"/>
  <c r="G341" i="3"/>
  <c r="G342" i="3"/>
  <c r="G343" i="3"/>
  <c r="G344" i="3"/>
  <c r="G345" i="3"/>
  <c r="G346" i="3"/>
  <c r="G347" i="3"/>
  <c r="E348" i="3"/>
  <c r="G348" i="3"/>
  <c r="E349" i="3"/>
  <c r="F349" i="3"/>
  <c r="G349" i="3"/>
  <c r="E350" i="3"/>
  <c r="F350" i="3"/>
  <c r="G350" i="3"/>
  <c r="E351" i="3"/>
  <c r="F351" i="3"/>
  <c r="G351" i="3"/>
  <c r="G352" i="3"/>
  <c r="E353" i="3"/>
  <c r="G353" i="3"/>
  <c r="G354" i="3"/>
  <c r="E355" i="3"/>
  <c r="F355" i="3"/>
  <c r="G355" i="3"/>
  <c r="G356" i="3"/>
  <c r="G357" i="3"/>
  <c r="G358" i="3"/>
  <c r="G359" i="3"/>
  <c r="G360" i="3"/>
  <c r="E361" i="3"/>
  <c r="F361" i="3"/>
  <c r="G361" i="3"/>
  <c r="G362" i="3"/>
  <c r="G363" i="3"/>
  <c r="G364" i="3"/>
  <c r="G365" i="3"/>
  <c r="E366" i="3"/>
  <c r="G366" i="3"/>
  <c r="G367" i="3"/>
  <c r="G368" i="3"/>
  <c r="G369" i="3"/>
  <c r="G370" i="3"/>
  <c r="F371" i="3"/>
  <c r="G371" i="3"/>
  <c r="G372" i="3"/>
  <c r="E373" i="3"/>
  <c r="F373" i="3"/>
  <c r="G373" i="3"/>
  <c r="E374" i="3"/>
  <c r="F374" i="3"/>
  <c r="G374" i="3"/>
  <c r="G375" i="3"/>
  <c r="G376" i="3"/>
  <c r="G377" i="3"/>
  <c r="G378" i="3"/>
  <c r="G379" i="3"/>
  <c r="G380" i="3"/>
  <c r="G381" i="3"/>
  <c r="G382" i="3"/>
  <c r="G383" i="3"/>
  <c r="G384" i="3"/>
  <c r="G385" i="3"/>
  <c r="G386" i="3"/>
  <c r="G387" i="3"/>
  <c r="G388" i="3"/>
  <c r="G389" i="3"/>
  <c r="E390" i="3"/>
  <c r="F390" i="3"/>
  <c r="G390" i="3"/>
  <c r="G391" i="3"/>
  <c r="G392" i="3"/>
  <c r="G393" i="3"/>
  <c r="G394" i="3"/>
  <c r="G395" i="3"/>
  <c r="G396" i="3"/>
  <c r="E397" i="3"/>
  <c r="G397" i="3"/>
  <c r="G398" i="3"/>
  <c r="E399" i="3"/>
  <c r="F399" i="3"/>
  <c r="G399" i="3"/>
  <c r="G400" i="3"/>
  <c r="G401" i="3"/>
  <c r="E402" i="3"/>
  <c r="F402" i="3"/>
  <c r="G402" i="3"/>
  <c r="G403" i="3"/>
  <c r="G404" i="3"/>
  <c r="G405" i="3"/>
  <c r="G406" i="3"/>
  <c r="G407" i="3"/>
  <c r="G408" i="3"/>
  <c r="G409" i="3"/>
  <c r="G410" i="3"/>
  <c r="G411" i="3"/>
  <c r="G412" i="3"/>
  <c r="G413" i="3"/>
  <c r="G414" i="3"/>
  <c r="E415" i="3"/>
  <c r="F415" i="3"/>
  <c r="G415" i="3"/>
  <c r="G416" i="3"/>
  <c r="G417" i="3"/>
  <c r="E418" i="3"/>
  <c r="F418" i="3"/>
  <c r="G418" i="3"/>
  <c r="G419" i="3"/>
  <c r="G420" i="3"/>
  <c r="E421" i="3"/>
  <c r="F421" i="3"/>
  <c r="G421" i="3"/>
  <c r="G422" i="3"/>
  <c r="G423" i="3"/>
  <c r="E424" i="3"/>
  <c r="F424" i="3"/>
  <c r="G424" i="3"/>
  <c r="G425" i="3"/>
  <c r="E426" i="3"/>
  <c r="F426" i="3"/>
  <c r="G426" i="3"/>
  <c r="E427" i="3"/>
  <c r="F427" i="3"/>
  <c r="G427" i="3"/>
  <c r="E428" i="3"/>
  <c r="F428" i="3"/>
  <c r="G428" i="3"/>
  <c r="G429" i="3"/>
  <c r="G430" i="3"/>
  <c r="G431" i="3"/>
  <c r="G432" i="3"/>
  <c r="G433" i="3"/>
  <c r="G434" i="3"/>
  <c r="E435" i="3"/>
  <c r="F435" i="3"/>
  <c r="G435" i="3"/>
  <c r="G436" i="3"/>
  <c r="G437" i="3"/>
  <c r="G438" i="3"/>
  <c r="E439" i="3"/>
  <c r="F439" i="3"/>
  <c r="G439" i="3"/>
  <c r="E440" i="3"/>
  <c r="F440" i="3"/>
  <c r="G440" i="3"/>
  <c r="G441" i="3"/>
  <c r="G442" i="3"/>
  <c r="G443" i="3"/>
  <c r="G444" i="3"/>
  <c r="E445" i="3"/>
  <c r="F445" i="3"/>
  <c r="G445" i="3"/>
  <c r="G446" i="3"/>
  <c r="E447" i="3"/>
  <c r="F447" i="3"/>
  <c r="G447" i="3"/>
  <c r="E448" i="3"/>
  <c r="F448" i="3"/>
  <c r="G448" i="3"/>
  <c r="G449" i="3"/>
  <c r="E450" i="3"/>
  <c r="G450" i="3"/>
  <c r="E451" i="3"/>
  <c r="F451" i="3"/>
  <c r="G451" i="3"/>
  <c r="F452" i="3"/>
  <c r="G452" i="3"/>
  <c r="E453" i="3"/>
  <c r="F453" i="3"/>
  <c r="G453" i="3"/>
  <c r="G454" i="3"/>
  <c r="G455" i="3"/>
  <c r="E456" i="3"/>
  <c r="F456" i="3"/>
  <c r="G456" i="3"/>
  <c r="E457" i="3"/>
  <c r="F457" i="3"/>
  <c r="G457" i="3"/>
  <c r="G458" i="3"/>
  <c r="F459" i="3"/>
  <c r="G459" i="3"/>
  <c r="G460" i="3"/>
  <c r="G461" i="3"/>
  <c r="G462" i="3"/>
  <c r="G463" i="3"/>
  <c r="G464" i="3"/>
  <c r="G465" i="3"/>
  <c r="G466" i="3"/>
  <c r="G467" i="3"/>
  <c r="E468" i="3"/>
  <c r="F468" i="3"/>
  <c r="G468" i="3"/>
  <c r="E469" i="3"/>
  <c r="F469" i="3"/>
  <c r="G469" i="3"/>
  <c r="E470" i="3"/>
  <c r="F470" i="3"/>
  <c r="G470" i="3"/>
  <c r="G471" i="3"/>
  <c r="G472" i="3"/>
  <c r="G473" i="3"/>
  <c r="G474" i="3"/>
  <c r="G475" i="3"/>
  <c r="G476" i="3"/>
  <c r="E477" i="3"/>
  <c r="F477" i="3"/>
  <c r="G477" i="3"/>
  <c r="G478" i="3"/>
  <c r="E479" i="3"/>
  <c r="F479" i="3"/>
  <c r="G479" i="3"/>
  <c r="G480" i="3"/>
  <c r="E481" i="3"/>
  <c r="F481" i="3"/>
  <c r="G481" i="3"/>
  <c r="E482" i="3"/>
  <c r="F482" i="3"/>
  <c r="G482" i="3"/>
  <c r="G483" i="3"/>
  <c r="G484" i="3"/>
  <c r="G485" i="3"/>
  <c r="E486" i="3"/>
  <c r="F486" i="3"/>
  <c r="G486" i="3"/>
  <c r="E487" i="3"/>
  <c r="F487" i="3"/>
  <c r="G487" i="3"/>
  <c r="E488" i="3"/>
  <c r="F488" i="3"/>
  <c r="G488" i="3"/>
  <c r="E489" i="3"/>
  <c r="G489" i="3"/>
  <c r="E490" i="3"/>
  <c r="F490" i="3"/>
  <c r="G490" i="3"/>
  <c r="G491" i="3"/>
  <c r="G492" i="3"/>
  <c r="G493" i="3"/>
  <c r="G494" i="3"/>
  <c r="G495" i="3"/>
  <c r="E496" i="3"/>
  <c r="F496" i="3"/>
  <c r="G496" i="3"/>
  <c r="G497" i="3"/>
  <c r="E498" i="3"/>
  <c r="F498" i="3"/>
  <c r="G498" i="3"/>
  <c r="E499" i="3"/>
  <c r="F499" i="3"/>
  <c r="G499" i="3"/>
  <c r="G296" i="2"/>
  <c r="G297" i="2"/>
  <c r="G298" i="2"/>
  <c r="G299" i="2"/>
  <c r="G300" i="2"/>
  <c r="G301" i="2"/>
  <c r="G302" i="2"/>
  <c r="G303" i="2"/>
  <c r="G304" i="2"/>
  <c r="G305" i="2"/>
  <c r="E306" i="2"/>
  <c r="F306" i="2"/>
  <c r="G306" i="2"/>
  <c r="G307" i="2"/>
  <c r="G308" i="2"/>
  <c r="G309" i="2"/>
  <c r="G310" i="2"/>
  <c r="G311" i="2"/>
  <c r="G312" i="2"/>
  <c r="E313" i="2"/>
  <c r="G313" i="2"/>
  <c r="G314" i="2"/>
  <c r="G315" i="2"/>
  <c r="F316" i="2"/>
  <c r="G316" i="2"/>
  <c r="G317" i="2"/>
  <c r="G318" i="2"/>
  <c r="G319" i="2"/>
  <c r="G320" i="2"/>
  <c r="G321" i="2"/>
  <c r="G322" i="2"/>
  <c r="G323" i="2"/>
  <c r="G324" i="2"/>
  <c r="G325" i="2"/>
  <c r="G326" i="2"/>
  <c r="G327" i="2"/>
  <c r="G328" i="2"/>
  <c r="G329" i="2"/>
  <c r="G330" i="2"/>
  <c r="G331" i="2"/>
  <c r="G332" i="2"/>
  <c r="G333" i="2"/>
  <c r="G334" i="2"/>
  <c r="G335" i="2"/>
  <c r="G336" i="2"/>
  <c r="G337" i="2"/>
  <c r="G338" i="2"/>
  <c r="G339" i="2"/>
  <c r="G340" i="2"/>
  <c r="G341" i="2"/>
  <c r="G342" i="2"/>
  <c r="G343" i="2"/>
  <c r="G344" i="2"/>
  <c r="G345" i="2"/>
  <c r="G346" i="2"/>
  <c r="G347" i="2"/>
  <c r="E348" i="2"/>
  <c r="F348" i="2"/>
  <c r="G348" i="2"/>
  <c r="E349" i="2"/>
  <c r="F349" i="2"/>
  <c r="G349" i="2"/>
  <c r="E350" i="2"/>
  <c r="G350" i="2"/>
  <c r="G351" i="2"/>
  <c r="E352" i="2"/>
  <c r="F352" i="2"/>
  <c r="G352" i="2"/>
  <c r="E353" i="2"/>
  <c r="F353" i="2"/>
  <c r="G353" i="2"/>
  <c r="G354" i="2"/>
  <c r="G355" i="2"/>
  <c r="G356" i="2"/>
  <c r="G357" i="2"/>
  <c r="G358" i="2"/>
  <c r="G359" i="2"/>
  <c r="G360" i="2"/>
  <c r="G361" i="2"/>
  <c r="G362" i="2"/>
  <c r="G363" i="2"/>
  <c r="G364" i="2"/>
  <c r="G365" i="2"/>
  <c r="E366" i="2"/>
  <c r="G366" i="2"/>
  <c r="G367" i="2"/>
  <c r="G368" i="2"/>
  <c r="G369" i="2"/>
  <c r="G370" i="2"/>
  <c r="G371" i="2"/>
  <c r="G372" i="2"/>
  <c r="F373" i="2"/>
  <c r="G373" i="2"/>
  <c r="E374" i="2"/>
  <c r="F374" i="2"/>
  <c r="G374" i="2"/>
  <c r="G375" i="2"/>
  <c r="G376" i="2"/>
  <c r="G377" i="2"/>
  <c r="G378" i="2"/>
  <c r="G379" i="2"/>
  <c r="G380" i="2"/>
  <c r="G381" i="2"/>
  <c r="G382" i="2"/>
  <c r="G383" i="2"/>
  <c r="G384" i="2"/>
  <c r="G385" i="2"/>
  <c r="G386" i="2"/>
  <c r="G387" i="2"/>
  <c r="G388" i="2"/>
  <c r="G389" i="2"/>
  <c r="G390" i="2"/>
  <c r="G391" i="2"/>
  <c r="G392" i="2"/>
  <c r="G393" i="2"/>
  <c r="G394" i="2"/>
  <c r="G395" i="2"/>
  <c r="G396" i="2"/>
  <c r="G397" i="2"/>
  <c r="G398" i="2"/>
  <c r="E399" i="2"/>
  <c r="F399" i="2"/>
  <c r="G399" i="2"/>
  <c r="G400" i="2"/>
  <c r="G401" i="2"/>
  <c r="G402" i="2"/>
  <c r="G403" i="2"/>
  <c r="G404" i="2"/>
  <c r="G405" i="2"/>
  <c r="G406" i="2"/>
  <c r="G407" i="2"/>
  <c r="G408" i="2"/>
  <c r="G409" i="2"/>
  <c r="G410" i="2"/>
  <c r="G411" i="2"/>
  <c r="G412" i="2"/>
  <c r="G413" i="2"/>
  <c r="G414" i="2"/>
  <c r="G415" i="2"/>
  <c r="G416" i="2"/>
  <c r="G417" i="2"/>
  <c r="G418" i="2"/>
  <c r="G419" i="2"/>
  <c r="G420" i="2"/>
  <c r="G421" i="2"/>
  <c r="G422" i="2"/>
  <c r="G423" i="2"/>
  <c r="G424" i="2"/>
  <c r="G425" i="2"/>
  <c r="G426" i="2"/>
  <c r="G427" i="2"/>
  <c r="G428" i="2"/>
  <c r="G429" i="2"/>
  <c r="G430" i="2"/>
  <c r="G431" i="2"/>
  <c r="G432" i="2"/>
  <c r="G433" i="2"/>
  <c r="G434" i="2"/>
  <c r="G435" i="2"/>
  <c r="G436" i="2"/>
  <c r="G437" i="2"/>
  <c r="G438" i="2"/>
  <c r="G439" i="2"/>
  <c r="G440" i="2"/>
  <c r="G441" i="2"/>
  <c r="G442" i="2"/>
  <c r="G443" i="2"/>
  <c r="G444" i="2"/>
  <c r="G445" i="2"/>
  <c r="G446" i="2"/>
  <c r="G447" i="2"/>
  <c r="G448" i="2"/>
  <c r="G449" i="2"/>
  <c r="G450" i="2"/>
  <c r="E451" i="2"/>
  <c r="F451" i="2"/>
  <c r="G451" i="2"/>
  <c r="G452" i="2"/>
  <c r="E453" i="2"/>
  <c r="F453" i="2"/>
  <c r="G453" i="2"/>
  <c r="G454" i="2"/>
  <c r="G455" i="2"/>
  <c r="G456" i="2"/>
  <c r="G457" i="2"/>
  <c r="G458" i="2"/>
  <c r="E459" i="2"/>
  <c r="F459" i="2"/>
  <c r="G459" i="2"/>
  <c r="G460" i="2"/>
  <c r="G461" i="2"/>
  <c r="G462" i="2"/>
  <c r="G463" i="2"/>
  <c r="G464" i="2"/>
  <c r="G465" i="2"/>
  <c r="G466" i="2"/>
  <c r="G467" i="2"/>
  <c r="G468" i="2"/>
  <c r="G469" i="2"/>
  <c r="G470" i="2"/>
  <c r="G471" i="2"/>
  <c r="E472" i="2"/>
  <c r="F472" i="2"/>
  <c r="G472" i="2"/>
  <c r="G473" i="2"/>
  <c r="G474" i="2"/>
  <c r="G475" i="2"/>
  <c r="G476" i="2"/>
  <c r="G477" i="2"/>
  <c r="G478" i="2"/>
  <c r="E479" i="2"/>
  <c r="G479" i="2"/>
  <c r="G480" i="2"/>
  <c r="G481" i="2"/>
  <c r="E482" i="2"/>
  <c r="G482" i="2"/>
  <c r="G483" i="2"/>
  <c r="G484" i="2"/>
  <c r="G485" i="2"/>
  <c r="G486" i="2"/>
  <c r="G487" i="2"/>
  <c r="G488" i="2"/>
  <c r="G489" i="2"/>
  <c r="G490" i="2"/>
  <c r="G491" i="2"/>
  <c r="G492" i="2"/>
  <c r="G493" i="2"/>
  <c r="G494" i="2"/>
  <c r="G495" i="2"/>
  <c r="G496" i="2"/>
  <c r="G497" i="2"/>
  <c r="G498" i="2"/>
  <c r="E499" i="2"/>
  <c r="G499" i="2"/>
  <c r="E296" i="1"/>
  <c r="F296" i="1"/>
  <c r="G296" i="1"/>
  <c r="E297" i="1"/>
  <c r="F297" i="1"/>
  <c r="G297" i="1"/>
  <c r="F298" i="1"/>
  <c r="G298" i="1"/>
  <c r="E299" i="1"/>
  <c r="F299" i="1"/>
  <c r="G299" i="1"/>
  <c r="E300" i="1"/>
  <c r="F300" i="1"/>
  <c r="G300" i="1"/>
  <c r="G301" i="1"/>
  <c r="G302" i="1"/>
  <c r="E303" i="1"/>
  <c r="F303" i="1"/>
  <c r="G303" i="1"/>
  <c r="E304" i="1"/>
  <c r="F304" i="1"/>
  <c r="G304" i="1"/>
  <c r="E305" i="1"/>
  <c r="F305" i="1"/>
  <c r="G305" i="1"/>
  <c r="E306" i="1"/>
  <c r="F306" i="1"/>
  <c r="G306" i="1"/>
  <c r="G307" i="1"/>
  <c r="E308" i="1"/>
  <c r="F308" i="1"/>
  <c r="G308" i="1"/>
  <c r="E309" i="1"/>
  <c r="F309" i="1"/>
  <c r="G309" i="1"/>
  <c r="G310" i="1"/>
  <c r="E311" i="1"/>
  <c r="G311" i="1"/>
  <c r="E312" i="1"/>
  <c r="F312" i="1"/>
  <c r="G312" i="1"/>
  <c r="E313" i="1"/>
  <c r="F313" i="1"/>
  <c r="G313" i="1"/>
  <c r="G314" i="1"/>
  <c r="G315" i="1"/>
  <c r="E316" i="1"/>
  <c r="F316" i="1"/>
  <c r="G316" i="1"/>
  <c r="E317" i="1"/>
  <c r="F317" i="1"/>
  <c r="G317" i="1"/>
  <c r="E318" i="1"/>
  <c r="F318" i="1"/>
  <c r="G318" i="1"/>
  <c r="G319" i="1"/>
  <c r="E320" i="1"/>
  <c r="F320" i="1"/>
  <c r="G320" i="1"/>
  <c r="E321" i="1"/>
  <c r="F321" i="1"/>
  <c r="G321" i="1"/>
  <c r="E322" i="1"/>
  <c r="F322" i="1"/>
  <c r="G322" i="1"/>
  <c r="E323" i="1"/>
  <c r="F323" i="1"/>
  <c r="G323" i="1"/>
  <c r="E324" i="1"/>
  <c r="F324" i="1"/>
  <c r="G324" i="1"/>
  <c r="E325" i="1"/>
  <c r="F325" i="1"/>
  <c r="G325" i="1"/>
  <c r="G326" i="1"/>
  <c r="E327" i="1"/>
  <c r="F327" i="1"/>
  <c r="G327" i="1"/>
  <c r="E328" i="1"/>
  <c r="F328" i="1"/>
  <c r="G328" i="1"/>
  <c r="E329" i="1"/>
  <c r="F329" i="1"/>
  <c r="G329" i="1"/>
  <c r="E330" i="1"/>
  <c r="F330" i="1"/>
  <c r="G330" i="1"/>
  <c r="E331" i="1"/>
  <c r="F331" i="1"/>
  <c r="G331" i="1"/>
  <c r="G332" i="1"/>
  <c r="G333" i="1"/>
  <c r="E334" i="1"/>
  <c r="F334" i="1"/>
  <c r="G334" i="1"/>
  <c r="E335" i="1"/>
  <c r="F335" i="1"/>
  <c r="G335" i="1"/>
  <c r="E336" i="1"/>
  <c r="F336" i="1"/>
  <c r="G336" i="1"/>
  <c r="E337" i="1"/>
  <c r="F337" i="1"/>
  <c r="G337" i="1"/>
  <c r="E338" i="1"/>
  <c r="F338" i="1"/>
  <c r="G338" i="1"/>
  <c r="E339" i="1"/>
  <c r="F339" i="1"/>
  <c r="G339" i="1"/>
  <c r="E340" i="1"/>
  <c r="F340" i="1"/>
  <c r="G340" i="1"/>
  <c r="G341" i="1"/>
  <c r="E342" i="1"/>
  <c r="F342" i="1"/>
  <c r="G342" i="1"/>
  <c r="E343" i="1"/>
  <c r="F343" i="1"/>
  <c r="G343" i="1"/>
  <c r="G344" i="1"/>
  <c r="G345" i="1"/>
  <c r="E346" i="1"/>
  <c r="F346" i="1"/>
  <c r="G346" i="1"/>
  <c r="F347" i="1"/>
  <c r="G347" i="1"/>
  <c r="E348" i="1"/>
  <c r="F348" i="1"/>
  <c r="G348" i="1"/>
  <c r="E349" i="1"/>
  <c r="F349" i="1"/>
  <c r="G349" i="1"/>
  <c r="E350" i="1"/>
  <c r="F350" i="1"/>
  <c r="G350" i="1"/>
  <c r="E351" i="1"/>
  <c r="F351" i="1"/>
  <c r="G351" i="1"/>
  <c r="E352" i="1"/>
  <c r="F352" i="1"/>
  <c r="G352" i="1"/>
  <c r="E353" i="1"/>
  <c r="F353" i="1"/>
  <c r="G353" i="1"/>
  <c r="F354" i="1"/>
  <c r="G354" i="1"/>
  <c r="E355" i="1"/>
  <c r="F355" i="1"/>
  <c r="G355" i="1"/>
  <c r="E356" i="1"/>
  <c r="F356" i="1"/>
  <c r="G356" i="1"/>
  <c r="E357" i="1"/>
  <c r="F357" i="1"/>
  <c r="G357" i="1"/>
  <c r="G358" i="1"/>
  <c r="E359" i="1"/>
  <c r="F359" i="1"/>
  <c r="G359" i="1"/>
  <c r="E360" i="1"/>
  <c r="F360" i="1"/>
  <c r="G360" i="1"/>
  <c r="E361" i="1"/>
  <c r="F361" i="1"/>
  <c r="G361" i="1"/>
  <c r="E362" i="1"/>
  <c r="F362" i="1"/>
  <c r="G362" i="1"/>
  <c r="E363" i="1"/>
  <c r="F363" i="1"/>
  <c r="G363" i="1"/>
  <c r="E364" i="1"/>
  <c r="F364" i="1"/>
  <c r="G364" i="1"/>
  <c r="E365" i="1"/>
  <c r="F365" i="1"/>
  <c r="G365" i="1"/>
  <c r="E366" i="1"/>
  <c r="F366" i="1"/>
  <c r="G366" i="1"/>
  <c r="E367" i="1"/>
  <c r="F367" i="1"/>
  <c r="G367" i="1"/>
  <c r="E368" i="1"/>
  <c r="F368" i="1"/>
  <c r="G368" i="1"/>
  <c r="E369" i="1"/>
  <c r="F369" i="1"/>
  <c r="G369" i="1"/>
  <c r="G370" i="1"/>
  <c r="E371" i="1"/>
  <c r="F371" i="1"/>
  <c r="G371" i="1"/>
  <c r="G372" i="1"/>
  <c r="E373" i="1"/>
  <c r="F373" i="1"/>
  <c r="G373" i="1"/>
  <c r="E374" i="1"/>
  <c r="F374" i="1"/>
  <c r="G374" i="1"/>
  <c r="E375" i="1"/>
  <c r="F375" i="1"/>
  <c r="G375" i="1"/>
  <c r="E376" i="1"/>
  <c r="F376" i="1"/>
  <c r="G376" i="1"/>
  <c r="F377" i="1"/>
  <c r="G377" i="1"/>
  <c r="E378" i="1"/>
  <c r="G378" i="1"/>
  <c r="E379" i="1"/>
  <c r="F379" i="1"/>
  <c r="G379" i="1"/>
  <c r="G380" i="1"/>
  <c r="E381" i="1"/>
  <c r="F381" i="1"/>
  <c r="G381" i="1"/>
  <c r="E382" i="1"/>
  <c r="F382" i="1"/>
  <c r="G382" i="1"/>
  <c r="E383" i="1"/>
  <c r="F383" i="1"/>
  <c r="G383" i="1"/>
  <c r="E384" i="1"/>
  <c r="F384" i="1"/>
  <c r="G384" i="1"/>
  <c r="E385" i="1"/>
  <c r="F385" i="1"/>
  <c r="G385" i="1"/>
  <c r="E386" i="1"/>
  <c r="F386" i="1"/>
  <c r="G386" i="1"/>
  <c r="E387" i="1"/>
  <c r="F387" i="1"/>
  <c r="G387" i="1"/>
  <c r="E388" i="1"/>
  <c r="F388" i="1"/>
  <c r="G388" i="1"/>
  <c r="E389" i="1"/>
  <c r="F389" i="1"/>
  <c r="G389" i="1"/>
  <c r="E390" i="1"/>
  <c r="F390" i="1"/>
  <c r="G390" i="1"/>
  <c r="E391" i="1"/>
  <c r="F391" i="1"/>
  <c r="G391" i="1"/>
  <c r="G392" i="1"/>
  <c r="G393" i="1"/>
  <c r="E394" i="1"/>
  <c r="F394" i="1"/>
  <c r="G394" i="1"/>
  <c r="E395" i="1"/>
  <c r="F395" i="1"/>
  <c r="G395" i="1"/>
  <c r="E396" i="1"/>
  <c r="F396" i="1"/>
  <c r="G396" i="1"/>
  <c r="E397" i="1"/>
  <c r="F397" i="1"/>
  <c r="G397" i="1"/>
  <c r="E398" i="1"/>
  <c r="F398" i="1"/>
  <c r="G398" i="1"/>
  <c r="E399" i="1"/>
  <c r="F399" i="1"/>
  <c r="G399" i="1"/>
  <c r="E400" i="1"/>
  <c r="F400" i="1"/>
  <c r="G400" i="1"/>
  <c r="E401" i="1"/>
  <c r="F401" i="1"/>
  <c r="G401" i="1"/>
  <c r="E402" i="1"/>
  <c r="F402" i="1"/>
  <c r="G402" i="1"/>
  <c r="E403" i="1"/>
  <c r="F403" i="1"/>
  <c r="G403" i="1"/>
  <c r="E404" i="1"/>
  <c r="F404" i="1"/>
  <c r="G404" i="1"/>
  <c r="G405" i="1"/>
  <c r="G406" i="1"/>
  <c r="E407" i="1"/>
  <c r="F407" i="1"/>
  <c r="G407" i="1"/>
  <c r="G408" i="1"/>
  <c r="E409" i="1"/>
  <c r="F409" i="1"/>
  <c r="G409" i="1"/>
  <c r="E410" i="1"/>
  <c r="F410" i="1"/>
  <c r="G410" i="1"/>
  <c r="E411" i="1"/>
  <c r="F411" i="1"/>
  <c r="G411" i="1"/>
  <c r="F412" i="1"/>
  <c r="G412" i="1"/>
  <c r="G413" i="1"/>
  <c r="E414" i="1"/>
  <c r="F414" i="1"/>
  <c r="G414" i="1"/>
  <c r="E415" i="1"/>
  <c r="F415" i="1"/>
  <c r="G415" i="1"/>
  <c r="E416" i="1"/>
  <c r="F416" i="1"/>
  <c r="G416" i="1"/>
  <c r="E417" i="1"/>
  <c r="F417" i="1"/>
  <c r="G417" i="1"/>
  <c r="E418" i="1"/>
  <c r="F418" i="1"/>
  <c r="G418" i="1"/>
  <c r="E419" i="1"/>
  <c r="F419" i="1"/>
  <c r="G419" i="1"/>
  <c r="E420" i="1"/>
  <c r="F420" i="1"/>
  <c r="G420" i="1"/>
  <c r="E421" i="1"/>
  <c r="F421" i="1"/>
  <c r="G421" i="1"/>
  <c r="F422" i="1"/>
  <c r="G422" i="1"/>
  <c r="E423" i="1"/>
  <c r="F423" i="1"/>
  <c r="G423" i="1"/>
  <c r="E424" i="1"/>
  <c r="F424" i="1"/>
  <c r="G424" i="1"/>
  <c r="E425" i="1"/>
  <c r="F425" i="1"/>
  <c r="G425" i="1"/>
  <c r="E426" i="1"/>
  <c r="F426" i="1"/>
  <c r="G426" i="1"/>
  <c r="E427" i="1"/>
  <c r="F427" i="1"/>
  <c r="G427" i="1"/>
  <c r="E428" i="1"/>
  <c r="F428" i="1"/>
  <c r="G428" i="1"/>
  <c r="E429" i="1"/>
  <c r="F429" i="1"/>
  <c r="G429" i="1"/>
  <c r="E430" i="1"/>
  <c r="F430" i="1"/>
  <c r="G430" i="1"/>
  <c r="E431" i="1"/>
  <c r="F431" i="1"/>
  <c r="G431" i="1"/>
  <c r="E432" i="1"/>
  <c r="F432" i="1"/>
  <c r="G432" i="1"/>
  <c r="E433" i="1"/>
  <c r="F433" i="1"/>
  <c r="G433" i="1"/>
  <c r="E434" i="1"/>
  <c r="F434" i="1"/>
  <c r="G434" i="1"/>
  <c r="E435" i="1"/>
  <c r="F435" i="1"/>
  <c r="G435" i="1"/>
  <c r="E436" i="1"/>
  <c r="F436" i="1"/>
  <c r="G436" i="1"/>
  <c r="E437" i="1"/>
  <c r="F437" i="1"/>
  <c r="G437" i="1"/>
  <c r="E438" i="1"/>
  <c r="F438" i="1"/>
  <c r="G438" i="1"/>
  <c r="E439" i="1"/>
  <c r="F439" i="1"/>
  <c r="G439" i="1"/>
  <c r="E440" i="1"/>
  <c r="F440" i="1"/>
  <c r="G440" i="1"/>
  <c r="E441" i="1"/>
  <c r="F441" i="1"/>
  <c r="G441" i="1"/>
  <c r="E442" i="1"/>
  <c r="F442" i="1"/>
  <c r="G442" i="1"/>
  <c r="E443" i="1"/>
  <c r="F443" i="1"/>
  <c r="G443" i="1"/>
  <c r="E444" i="1"/>
  <c r="F444" i="1"/>
  <c r="G444" i="1"/>
  <c r="E445" i="1"/>
  <c r="F445" i="1"/>
  <c r="G445" i="1"/>
  <c r="E446" i="1"/>
  <c r="F446" i="1"/>
  <c r="G446" i="1"/>
  <c r="E447" i="1"/>
  <c r="F447" i="1"/>
  <c r="G447" i="1"/>
  <c r="E448" i="1"/>
  <c r="F448" i="1"/>
  <c r="G448" i="1"/>
  <c r="E449" i="1"/>
  <c r="F449" i="1"/>
  <c r="G449" i="1"/>
  <c r="E450" i="1"/>
  <c r="F450" i="1"/>
  <c r="G450" i="1"/>
  <c r="E451" i="1"/>
  <c r="F451" i="1"/>
  <c r="G451" i="1"/>
  <c r="E452" i="1"/>
  <c r="F452" i="1"/>
  <c r="G452" i="1"/>
  <c r="E453" i="1"/>
  <c r="F453" i="1"/>
  <c r="G453" i="1"/>
  <c r="E454" i="1"/>
  <c r="F454" i="1"/>
  <c r="G454" i="1"/>
  <c r="E455" i="1"/>
  <c r="F455" i="1"/>
  <c r="G455" i="1"/>
  <c r="E456" i="1"/>
  <c r="F456" i="1"/>
  <c r="G456" i="1"/>
  <c r="E457" i="1"/>
  <c r="F457" i="1"/>
  <c r="G457" i="1"/>
  <c r="E458" i="1"/>
  <c r="F458" i="1"/>
  <c r="G458" i="1"/>
  <c r="E459" i="1"/>
  <c r="F459" i="1"/>
  <c r="G459" i="1"/>
  <c r="G460" i="1"/>
  <c r="E461" i="1"/>
  <c r="F461" i="1"/>
  <c r="G461" i="1"/>
  <c r="E462" i="1"/>
  <c r="F462" i="1"/>
  <c r="G462" i="1"/>
  <c r="E463" i="1"/>
  <c r="F463" i="1"/>
  <c r="G463" i="1"/>
  <c r="E464" i="1"/>
  <c r="F464" i="1"/>
  <c r="G464" i="1"/>
  <c r="E465" i="1"/>
  <c r="F465" i="1"/>
  <c r="G465" i="1"/>
  <c r="E466" i="1"/>
  <c r="F466" i="1"/>
  <c r="G466" i="1"/>
  <c r="E467" i="1"/>
  <c r="F467" i="1"/>
  <c r="G467" i="1"/>
  <c r="E468" i="1"/>
  <c r="F468" i="1"/>
  <c r="G468" i="1"/>
  <c r="E469" i="1"/>
  <c r="F469" i="1"/>
  <c r="G469" i="1"/>
  <c r="E470" i="1"/>
  <c r="F470" i="1"/>
  <c r="G470" i="1"/>
  <c r="E471" i="1"/>
  <c r="F471" i="1"/>
  <c r="G471" i="1"/>
  <c r="E472" i="1"/>
  <c r="F472" i="1"/>
  <c r="G472" i="1"/>
  <c r="E473" i="1"/>
  <c r="F473" i="1"/>
  <c r="G473" i="1"/>
  <c r="E474" i="1"/>
  <c r="F474" i="1"/>
  <c r="G474" i="1"/>
  <c r="E475" i="1"/>
  <c r="F475" i="1"/>
  <c r="G475" i="1"/>
  <c r="E476" i="1"/>
  <c r="F476" i="1"/>
  <c r="G476" i="1"/>
  <c r="E477" i="1"/>
  <c r="F477" i="1"/>
  <c r="G477" i="1"/>
  <c r="E478" i="1"/>
  <c r="F478" i="1"/>
  <c r="G478" i="1"/>
  <c r="E479" i="1"/>
  <c r="F479" i="1"/>
  <c r="G479" i="1"/>
  <c r="E480" i="1"/>
  <c r="F480" i="1"/>
  <c r="G480" i="1"/>
  <c r="E481" i="1"/>
  <c r="F481" i="1"/>
  <c r="G481" i="1"/>
  <c r="E482" i="1"/>
  <c r="F482" i="1"/>
  <c r="G482" i="1"/>
  <c r="E483" i="1"/>
  <c r="F483" i="1"/>
  <c r="G483" i="1"/>
  <c r="E484" i="1"/>
  <c r="F484" i="1"/>
  <c r="G484" i="1"/>
  <c r="G485" i="1"/>
  <c r="E486" i="1"/>
  <c r="F486" i="1"/>
  <c r="G486" i="1"/>
  <c r="E487" i="1"/>
  <c r="F487" i="1"/>
  <c r="G487" i="1"/>
  <c r="E488" i="1"/>
  <c r="F488" i="1"/>
  <c r="G488" i="1"/>
  <c r="E489" i="1"/>
  <c r="F489" i="1"/>
  <c r="G489" i="1"/>
  <c r="E490" i="1"/>
  <c r="F490" i="1"/>
  <c r="G490" i="1"/>
  <c r="E491" i="1"/>
  <c r="F491" i="1"/>
  <c r="G491" i="1"/>
  <c r="E492" i="1"/>
  <c r="F492" i="1"/>
  <c r="G492" i="1"/>
  <c r="E493" i="1"/>
  <c r="F493" i="1"/>
  <c r="G493" i="1"/>
  <c r="E494" i="1"/>
  <c r="F494" i="1"/>
  <c r="G494" i="1"/>
  <c r="E495" i="1"/>
  <c r="F495" i="1"/>
  <c r="G495" i="1"/>
  <c r="E496" i="1"/>
  <c r="F496" i="1"/>
  <c r="G496" i="1"/>
  <c r="E497" i="1"/>
  <c r="F497" i="1"/>
  <c r="G497" i="1"/>
  <c r="E498" i="1"/>
  <c r="F498" i="1"/>
  <c r="G498" i="1"/>
  <c r="E499" i="1"/>
  <c r="F499" i="1"/>
  <c r="G499" i="1"/>
  <c r="E296" i="34"/>
  <c r="F296" i="34"/>
  <c r="G296" i="34"/>
  <c r="E297" i="34"/>
  <c r="F297" i="34"/>
  <c r="G297" i="34"/>
  <c r="G298" i="34"/>
  <c r="E299" i="34"/>
  <c r="F299" i="34"/>
  <c r="G299" i="34"/>
  <c r="E300" i="34"/>
  <c r="F300" i="34"/>
  <c r="G300" i="34"/>
  <c r="G301" i="34"/>
  <c r="G302" i="34"/>
  <c r="G303" i="34"/>
  <c r="G304" i="34"/>
  <c r="E305" i="34"/>
  <c r="G305" i="34"/>
  <c r="E306" i="34"/>
  <c r="F306" i="34"/>
  <c r="G306" i="34"/>
  <c r="G307" i="34"/>
  <c r="E308" i="34"/>
  <c r="F308" i="34"/>
  <c r="G308" i="34"/>
  <c r="E309" i="34"/>
  <c r="F309" i="34"/>
  <c r="G309" i="34"/>
  <c r="G310" i="34"/>
  <c r="G311" i="34"/>
  <c r="E312" i="34"/>
  <c r="F312" i="34"/>
  <c r="G312" i="34"/>
  <c r="E313" i="34"/>
  <c r="F313" i="34"/>
  <c r="G313" i="34"/>
  <c r="G314" i="34"/>
  <c r="G315" i="34"/>
  <c r="E316" i="34"/>
  <c r="F316" i="34"/>
  <c r="G316" i="34"/>
  <c r="E317" i="34"/>
  <c r="F317" i="34"/>
  <c r="G317" i="34"/>
  <c r="G318" i="34"/>
  <c r="E319" i="34"/>
  <c r="G319" i="34"/>
  <c r="E320" i="34"/>
  <c r="F320" i="34"/>
  <c r="G320" i="34"/>
  <c r="E321" i="34"/>
  <c r="F321" i="34"/>
  <c r="G321" i="34"/>
  <c r="E322" i="34"/>
  <c r="F322" i="34"/>
  <c r="G322" i="34"/>
  <c r="E323" i="34"/>
  <c r="F323" i="34"/>
  <c r="G323" i="34"/>
  <c r="E324" i="34"/>
  <c r="F324" i="34"/>
  <c r="G324" i="34"/>
  <c r="E325" i="34"/>
  <c r="F325" i="34"/>
  <c r="G325" i="34"/>
  <c r="G326" i="34"/>
  <c r="E327" i="34"/>
  <c r="F327" i="34"/>
  <c r="G327" i="34"/>
  <c r="E328" i="34"/>
  <c r="F328" i="34"/>
  <c r="G328" i="34"/>
  <c r="E329" i="34"/>
  <c r="F329" i="34"/>
  <c r="G329" i="34"/>
  <c r="G330" i="34"/>
  <c r="E331" i="34"/>
  <c r="F331" i="34"/>
  <c r="G331" i="34"/>
  <c r="G332" i="34"/>
  <c r="G333" i="34"/>
  <c r="E334" i="34"/>
  <c r="F334" i="34"/>
  <c r="G334" i="34"/>
  <c r="G335" i="34"/>
  <c r="E336" i="34"/>
  <c r="F336" i="34"/>
  <c r="G336" i="34"/>
  <c r="E337" i="34"/>
  <c r="F337" i="34"/>
  <c r="G337" i="34"/>
  <c r="E338" i="34"/>
  <c r="F338" i="34"/>
  <c r="G338" i="34"/>
  <c r="G339" i="34"/>
  <c r="E340" i="34"/>
  <c r="F340" i="34"/>
  <c r="G340" i="34"/>
  <c r="E341" i="34"/>
  <c r="F341" i="34"/>
  <c r="G341" i="34"/>
  <c r="E342" i="34"/>
  <c r="F342" i="34"/>
  <c r="G342" i="34"/>
  <c r="E343" i="34"/>
  <c r="F343" i="34"/>
  <c r="G343" i="34"/>
  <c r="G344" i="34"/>
  <c r="E345" i="34"/>
  <c r="F345" i="34"/>
  <c r="G345" i="34"/>
  <c r="E346" i="34"/>
  <c r="F346" i="34"/>
  <c r="G346" i="34"/>
  <c r="F347" i="34"/>
  <c r="G347" i="34"/>
  <c r="E348" i="34"/>
  <c r="F348" i="34"/>
  <c r="G348" i="34"/>
  <c r="E349" i="34"/>
  <c r="F349" i="34"/>
  <c r="G349" i="34"/>
  <c r="E350" i="34"/>
  <c r="F350" i="34"/>
  <c r="G350" i="34"/>
  <c r="E351" i="34"/>
  <c r="F351" i="34"/>
  <c r="G351" i="34"/>
  <c r="E352" i="34"/>
  <c r="F352" i="34"/>
  <c r="G352" i="34"/>
  <c r="E353" i="34"/>
  <c r="G353" i="34"/>
  <c r="G354" i="34"/>
  <c r="E355" i="34"/>
  <c r="F355" i="34"/>
  <c r="G355" i="34"/>
  <c r="E356" i="34"/>
  <c r="F356" i="34"/>
  <c r="G356" i="34"/>
  <c r="G357" i="34"/>
  <c r="G358" i="34"/>
  <c r="E359" i="34"/>
  <c r="F359" i="34"/>
  <c r="G359" i="34"/>
  <c r="E360" i="34"/>
  <c r="F360" i="34"/>
  <c r="G360" i="34"/>
  <c r="E361" i="34"/>
  <c r="F361" i="34"/>
  <c r="G361" i="34"/>
  <c r="E362" i="34"/>
  <c r="F362" i="34"/>
  <c r="G362" i="34"/>
  <c r="E363" i="34"/>
  <c r="F363" i="34"/>
  <c r="G363" i="34"/>
  <c r="E364" i="34"/>
  <c r="F364" i="34"/>
  <c r="G364" i="34"/>
  <c r="E365" i="34"/>
  <c r="F365" i="34"/>
  <c r="G365" i="34"/>
  <c r="E366" i="34"/>
  <c r="F366" i="34"/>
  <c r="G366" i="34"/>
  <c r="E367" i="34"/>
  <c r="F367" i="34"/>
  <c r="G367" i="34"/>
  <c r="E368" i="34"/>
  <c r="F368" i="34"/>
  <c r="G368" i="34"/>
  <c r="E369" i="34"/>
  <c r="F369" i="34"/>
  <c r="G369" i="34"/>
  <c r="F370" i="34"/>
  <c r="G370" i="34"/>
  <c r="E371" i="34"/>
  <c r="F371" i="34"/>
  <c r="G371" i="34"/>
  <c r="E372" i="34"/>
  <c r="G372" i="34"/>
  <c r="E373" i="34"/>
  <c r="F373" i="34"/>
  <c r="G373" i="34"/>
  <c r="E374" i="34"/>
  <c r="F374" i="34"/>
  <c r="G374" i="34"/>
  <c r="E375" i="34"/>
  <c r="F375" i="34"/>
  <c r="G375" i="34"/>
  <c r="E376" i="34"/>
  <c r="F376" i="34"/>
  <c r="G376" i="34"/>
  <c r="G377" i="34"/>
  <c r="G378" i="34"/>
  <c r="E379" i="34"/>
  <c r="F379" i="34"/>
  <c r="G379" i="34"/>
  <c r="E380" i="34"/>
  <c r="F380" i="34"/>
  <c r="G380" i="34"/>
  <c r="E381" i="34"/>
  <c r="G381" i="34"/>
  <c r="E382" i="34"/>
  <c r="F382" i="34"/>
  <c r="G382" i="34"/>
  <c r="G383" i="34"/>
  <c r="E384" i="34"/>
  <c r="F384" i="34"/>
  <c r="G384" i="34"/>
  <c r="E385" i="34"/>
  <c r="F385" i="34"/>
  <c r="G385" i="34"/>
  <c r="E386" i="34"/>
  <c r="F386" i="34"/>
  <c r="G386" i="34"/>
  <c r="E387" i="34"/>
  <c r="G387" i="34"/>
  <c r="E388" i="34"/>
  <c r="F388" i="34"/>
  <c r="G388" i="34"/>
  <c r="E389" i="34"/>
  <c r="F389" i="34"/>
  <c r="G389" i="34"/>
  <c r="E390" i="34"/>
  <c r="F390" i="34"/>
  <c r="G390" i="34"/>
  <c r="E391" i="34"/>
  <c r="F391" i="34"/>
  <c r="G391" i="34"/>
  <c r="E392" i="34"/>
  <c r="F392" i="34"/>
  <c r="G392" i="34"/>
  <c r="G393" i="34"/>
  <c r="E394" i="34"/>
  <c r="F394" i="34"/>
  <c r="G394" i="34"/>
  <c r="E395" i="34"/>
  <c r="F395" i="34"/>
  <c r="G395" i="34"/>
  <c r="E396" i="34"/>
  <c r="F396" i="34"/>
  <c r="G396" i="34"/>
  <c r="E397" i="34"/>
  <c r="F397" i="34"/>
  <c r="G397" i="34"/>
  <c r="E398" i="34"/>
  <c r="F398" i="34"/>
  <c r="G398" i="34"/>
  <c r="E399" i="34"/>
  <c r="F399" i="34"/>
  <c r="G399" i="34"/>
  <c r="E400" i="34"/>
  <c r="F400" i="34"/>
  <c r="G400" i="34"/>
  <c r="E401" i="34"/>
  <c r="F401" i="34"/>
  <c r="G401" i="34"/>
  <c r="E402" i="34"/>
  <c r="F402" i="34"/>
  <c r="G402" i="34"/>
  <c r="E403" i="34"/>
  <c r="F403" i="34"/>
  <c r="G403" i="34"/>
  <c r="E404" i="34"/>
  <c r="F404" i="34"/>
  <c r="G404" i="34"/>
  <c r="E405" i="34"/>
  <c r="F405" i="34"/>
  <c r="G405" i="34"/>
  <c r="E406" i="34"/>
  <c r="F406" i="34"/>
  <c r="G406" i="34"/>
  <c r="E407" i="34"/>
  <c r="F407" i="34"/>
  <c r="G407" i="34"/>
  <c r="E408" i="34"/>
  <c r="F408" i="34"/>
  <c r="G408" i="34"/>
  <c r="E409" i="34"/>
  <c r="F409" i="34"/>
  <c r="G409" i="34"/>
  <c r="E410" i="34"/>
  <c r="F410" i="34"/>
  <c r="G410" i="34"/>
  <c r="E411" i="34"/>
  <c r="F411" i="34"/>
  <c r="G411" i="34"/>
  <c r="F412" i="34"/>
  <c r="G412" i="34"/>
  <c r="E413" i="34"/>
  <c r="F413" i="34"/>
  <c r="G413" i="34"/>
  <c r="E414" i="34"/>
  <c r="F414" i="34"/>
  <c r="G414" i="34"/>
  <c r="E415" i="34"/>
  <c r="F415" i="34"/>
  <c r="G415" i="34"/>
  <c r="E416" i="34"/>
  <c r="F416" i="34"/>
  <c r="G416" i="34"/>
  <c r="E417" i="34"/>
  <c r="F417" i="34"/>
  <c r="G417" i="34"/>
  <c r="E418" i="34"/>
  <c r="F418" i="34"/>
  <c r="G418" i="34"/>
  <c r="E419" i="34"/>
  <c r="F419" i="34"/>
  <c r="G419" i="34"/>
  <c r="E420" i="34"/>
  <c r="F420" i="34"/>
  <c r="G420" i="34"/>
  <c r="E421" i="34"/>
  <c r="F421" i="34"/>
  <c r="G421" i="34"/>
  <c r="G422" i="34"/>
  <c r="E423" i="34"/>
  <c r="F423" i="34"/>
  <c r="G423" i="34"/>
  <c r="E424" i="34"/>
  <c r="F424" i="34"/>
  <c r="G424" i="34"/>
  <c r="E425" i="34"/>
  <c r="F425" i="34"/>
  <c r="G425" i="34"/>
  <c r="E426" i="34"/>
  <c r="F426" i="34"/>
  <c r="G426" i="34"/>
  <c r="E427" i="34"/>
  <c r="F427" i="34"/>
  <c r="G427" i="34"/>
  <c r="E428" i="34"/>
  <c r="F428" i="34"/>
  <c r="G428" i="34"/>
  <c r="E429" i="34"/>
  <c r="F429" i="34"/>
  <c r="G429" i="34"/>
  <c r="E430" i="34"/>
  <c r="F430" i="34"/>
  <c r="G430" i="34"/>
  <c r="E431" i="34"/>
  <c r="F431" i="34"/>
  <c r="G431" i="34"/>
  <c r="E432" i="34"/>
  <c r="F432" i="34"/>
  <c r="G432" i="34"/>
  <c r="E433" i="34"/>
  <c r="G433" i="34"/>
  <c r="E434" i="34"/>
  <c r="F434" i="34"/>
  <c r="G434" i="34"/>
  <c r="E435" i="34"/>
  <c r="F435" i="34"/>
  <c r="G435" i="34"/>
  <c r="E436" i="34"/>
  <c r="F436" i="34"/>
  <c r="G436" i="34"/>
  <c r="E437" i="34"/>
  <c r="F437" i="34"/>
  <c r="G437" i="34"/>
  <c r="E438" i="34"/>
  <c r="F438" i="34"/>
  <c r="G438" i="34"/>
  <c r="E439" i="34"/>
  <c r="F439" i="34"/>
  <c r="G439" i="34"/>
  <c r="E440" i="34"/>
  <c r="F440" i="34"/>
  <c r="G440" i="34"/>
  <c r="E441" i="34"/>
  <c r="F441" i="34"/>
  <c r="G441" i="34"/>
  <c r="E442" i="34"/>
  <c r="F442" i="34"/>
  <c r="G442" i="34"/>
  <c r="E443" i="34"/>
  <c r="F443" i="34"/>
  <c r="G443" i="34"/>
  <c r="E444" i="34"/>
  <c r="F444" i="34"/>
  <c r="G444" i="34"/>
  <c r="E445" i="34"/>
  <c r="F445" i="34"/>
  <c r="G445" i="34"/>
  <c r="E446" i="34"/>
  <c r="F446" i="34"/>
  <c r="G446" i="34"/>
  <c r="E447" i="34"/>
  <c r="F447" i="34"/>
  <c r="G447" i="34"/>
  <c r="E448" i="34"/>
  <c r="F448" i="34"/>
  <c r="G448" i="34"/>
  <c r="E449" i="34"/>
  <c r="F449" i="34"/>
  <c r="G449" i="34"/>
  <c r="E450" i="34"/>
  <c r="F450" i="34"/>
  <c r="G450" i="34"/>
  <c r="E451" i="34"/>
  <c r="F451" i="34"/>
  <c r="G451" i="34"/>
  <c r="E452" i="34"/>
  <c r="F452" i="34"/>
  <c r="G452" i="34"/>
  <c r="E453" i="34"/>
  <c r="F453" i="34"/>
  <c r="G453" i="34"/>
  <c r="E454" i="34"/>
  <c r="F454" i="34"/>
  <c r="G454" i="34"/>
  <c r="E455" i="34"/>
  <c r="F455" i="34"/>
  <c r="G455" i="34"/>
  <c r="E456" i="34"/>
  <c r="F456" i="34"/>
  <c r="G456" i="34"/>
  <c r="E457" i="34"/>
  <c r="F457" i="34"/>
  <c r="G457" i="34"/>
  <c r="E458" i="34"/>
  <c r="F458" i="34"/>
  <c r="G458" i="34"/>
  <c r="E459" i="34"/>
  <c r="F459" i="34"/>
  <c r="G459" i="34"/>
  <c r="G460" i="34"/>
  <c r="E461" i="34"/>
  <c r="F461" i="34"/>
  <c r="G461" i="34"/>
  <c r="E462" i="34"/>
  <c r="F462" i="34"/>
  <c r="G462" i="34"/>
  <c r="G463" i="34"/>
  <c r="E464" i="34"/>
  <c r="F464" i="34"/>
  <c r="G464" i="34"/>
  <c r="E465" i="34"/>
  <c r="F465" i="34"/>
  <c r="G465" i="34"/>
  <c r="E466" i="34"/>
  <c r="F466" i="34"/>
  <c r="G466" i="34"/>
  <c r="E467" i="34"/>
  <c r="F467" i="34"/>
  <c r="G467" i="34"/>
  <c r="E468" i="34"/>
  <c r="F468" i="34"/>
  <c r="G468" i="34"/>
  <c r="E469" i="34"/>
  <c r="F469" i="34"/>
  <c r="G469" i="34"/>
  <c r="E470" i="34"/>
  <c r="F470" i="34"/>
  <c r="G470" i="34"/>
  <c r="E471" i="34"/>
  <c r="F471" i="34"/>
  <c r="G471" i="34"/>
  <c r="E472" i="34"/>
  <c r="F472" i="34"/>
  <c r="G472" i="34"/>
  <c r="G473" i="34"/>
  <c r="E474" i="34"/>
  <c r="F474" i="34"/>
  <c r="G474" i="34"/>
  <c r="E475" i="34"/>
  <c r="F475" i="34"/>
  <c r="G475" i="34"/>
  <c r="E476" i="34"/>
  <c r="F476" i="34"/>
  <c r="G476" i="34"/>
  <c r="E477" i="34"/>
  <c r="F477" i="34"/>
  <c r="G477" i="34"/>
  <c r="G478" i="34"/>
  <c r="E479" i="34"/>
  <c r="F479" i="34"/>
  <c r="G479" i="34"/>
  <c r="G480" i="34"/>
  <c r="E481" i="34"/>
  <c r="F481" i="34"/>
  <c r="G481" i="34"/>
  <c r="E482" i="34"/>
  <c r="F482" i="34"/>
  <c r="G482" i="34"/>
  <c r="G483" i="34"/>
  <c r="E484" i="34"/>
  <c r="G484" i="34"/>
  <c r="G485" i="34"/>
  <c r="E486" i="34"/>
  <c r="F486" i="34"/>
  <c r="G486" i="34"/>
  <c r="E487" i="34"/>
  <c r="F487" i="34"/>
  <c r="G487" i="34"/>
  <c r="E488" i="34"/>
  <c r="F488" i="34"/>
  <c r="G488" i="34"/>
  <c r="E489" i="34"/>
  <c r="F489" i="34"/>
  <c r="G489" i="34"/>
  <c r="E490" i="34"/>
  <c r="F490" i="34"/>
  <c r="G490" i="34"/>
  <c r="E491" i="34"/>
  <c r="F491" i="34"/>
  <c r="G491" i="34"/>
  <c r="E492" i="34"/>
  <c r="F492" i="34"/>
  <c r="G492" i="34"/>
  <c r="E493" i="34"/>
  <c r="F493" i="34"/>
  <c r="G493" i="34"/>
  <c r="E494" i="34"/>
  <c r="F494" i="34"/>
  <c r="G494" i="34"/>
  <c r="E495" i="34"/>
  <c r="F495" i="34"/>
  <c r="G495" i="34"/>
  <c r="E496" i="34"/>
  <c r="F496" i="34"/>
  <c r="G496" i="34"/>
  <c r="E497" i="34"/>
  <c r="F497" i="34"/>
  <c r="G497" i="34"/>
  <c r="E498" i="34"/>
  <c r="F498" i="34"/>
  <c r="G498" i="34"/>
  <c r="E499" i="34"/>
  <c r="F499" i="34"/>
  <c r="G499" i="34"/>
  <c r="G296" i="33"/>
  <c r="G297" i="33"/>
  <c r="G298" i="33"/>
  <c r="G299" i="33"/>
  <c r="G300" i="33"/>
  <c r="G301" i="33"/>
  <c r="G302" i="33"/>
  <c r="G303" i="33"/>
  <c r="G304" i="33"/>
  <c r="G305" i="33"/>
  <c r="G306" i="33"/>
  <c r="G307" i="33"/>
  <c r="G308" i="33"/>
  <c r="G309" i="33"/>
  <c r="G310" i="33"/>
  <c r="G311" i="33"/>
  <c r="G312" i="33"/>
  <c r="G313" i="33"/>
  <c r="G314" i="33"/>
  <c r="G315" i="33"/>
  <c r="G316" i="33"/>
  <c r="G317" i="33"/>
  <c r="G318" i="33"/>
  <c r="G319" i="33"/>
  <c r="G320" i="33"/>
  <c r="G321" i="33"/>
  <c r="G322" i="33"/>
  <c r="G323" i="33"/>
  <c r="G324" i="33"/>
  <c r="G325" i="33"/>
  <c r="G326" i="33"/>
  <c r="G327" i="33"/>
  <c r="G328" i="33"/>
  <c r="G329" i="33"/>
  <c r="G330" i="33"/>
  <c r="G331" i="33"/>
  <c r="G332" i="33"/>
  <c r="G333" i="33"/>
  <c r="G334" i="33"/>
  <c r="G335" i="33"/>
  <c r="G336" i="33"/>
  <c r="G337" i="33"/>
  <c r="G338" i="33"/>
  <c r="G339" i="33"/>
  <c r="G340" i="33"/>
  <c r="G341" i="33"/>
  <c r="G342" i="33"/>
  <c r="G343" i="33"/>
  <c r="G344" i="33"/>
  <c r="G345" i="33"/>
  <c r="G346" i="33"/>
  <c r="G347" i="33"/>
  <c r="G348" i="33"/>
  <c r="G349" i="33"/>
  <c r="G350" i="33"/>
  <c r="G351" i="33"/>
  <c r="G352" i="33"/>
  <c r="G353" i="33"/>
  <c r="G354" i="33"/>
  <c r="G355" i="33"/>
  <c r="G356" i="33"/>
  <c r="G357" i="33"/>
  <c r="G358" i="33"/>
  <c r="G359" i="33"/>
  <c r="G360" i="33"/>
  <c r="G361" i="33"/>
  <c r="G362" i="33"/>
  <c r="G363" i="33"/>
  <c r="G364" i="33"/>
  <c r="G365" i="33"/>
  <c r="G366" i="33"/>
  <c r="G367" i="33"/>
  <c r="G368" i="33"/>
  <c r="G369" i="33"/>
  <c r="G370" i="33"/>
  <c r="G371" i="33"/>
  <c r="G372" i="33"/>
  <c r="G373" i="33"/>
  <c r="G374" i="33"/>
  <c r="G375" i="33"/>
  <c r="G376" i="33"/>
  <c r="G377" i="33"/>
  <c r="G378" i="33"/>
  <c r="G379" i="33"/>
  <c r="G380" i="33"/>
  <c r="G381" i="33"/>
  <c r="G382" i="33"/>
  <c r="G383" i="33"/>
  <c r="G384" i="33"/>
  <c r="G385" i="33"/>
  <c r="G386" i="33"/>
  <c r="G387" i="33"/>
  <c r="G388" i="33"/>
  <c r="G389" i="33"/>
  <c r="G390" i="33"/>
  <c r="G391" i="33"/>
  <c r="G392" i="33"/>
  <c r="G393" i="33"/>
  <c r="G394" i="33"/>
  <c r="G395" i="33"/>
  <c r="G396" i="33"/>
  <c r="G397" i="33"/>
  <c r="G398" i="33"/>
  <c r="G399" i="33"/>
  <c r="G400" i="33"/>
  <c r="G401" i="33"/>
  <c r="G402" i="33"/>
  <c r="G403" i="33"/>
  <c r="G404" i="33"/>
  <c r="G405" i="33"/>
  <c r="G406" i="33"/>
  <c r="G407" i="33"/>
  <c r="G408" i="33"/>
  <c r="G409" i="33"/>
  <c r="G410" i="33"/>
  <c r="G411" i="33"/>
  <c r="G412" i="33"/>
  <c r="G413" i="33"/>
  <c r="G414" i="33"/>
  <c r="G415" i="33"/>
  <c r="G416" i="33"/>
  <c r="G417" i="33"/>
  <c r="G418" i="33"/>
  <c r="G419" i="33"/>
  <c r="G420" i="33"/>
  <c r="G421" i="33"/>
  <c r="G422" i="33"/>
  <c r="G423" i="33"/>
  <c r="G424" i="33"/>
  <c r="G425" i="33"/>
  <c r="G426" i="33"/>
  <c r="G427" i="33"/>
  <c r="G428" i="33"/>
  <c r="G429" i="33"/>
  <c r="G430" i="33"/>
  <c r="G431" i="33"/>
  <c r="G432" i="33"/>
  <c r="G433" i="33"/>
  <c r="G434" i="33"/>
  <c r="G435" i="33"/>
  <c r="G436" i="33"/>
  <c r="G437" i="33"/>
  <c r="G438" i="33"/>
  <c r="G439" i="33"/>
  <c r="G440" i="33"/>
  <c r="G441" i="33"/>
  <c r="G442" i="33"/>
  <c r="G443" i="33"/>
  <c r="G444" i="33"/>
  <c r="G445" i="33"/>
  <c r="G446" i="33"/>
  <c r="G447" i="33"/>
  <c r="G448" i="33"/>
  <c r="G449" i="33"/>
  <c r="G450" i="33"/>
  <c r="G451" i="33"/>
  <c r="G452" i="33"/>
  <c r="G453" i="33"/>
  <c r="G454" i="33"/>
  <c r="G455" i="33"/>
  <c r="G456" i="33"/>
  <c r="G457" i="33"/>
  <c r="G458" i="33"/>
  <c r="G459" i="33"/>
  <c r="G460" i="33"/>
  <c r="G461" i="33"/>
  <c r="G462" i="33"/>
  <c r="G463" i="33"/>
  <c r="G464" i="33"/>
  <c r="G465" i="33"/>
  <c r="G466" i="33"/>
  <c r="G467" i="33"/>
  <c r="G468" i="33"/>
  <c r="G469" i="33"/>
  <c r="G470" i="33"/>
  <c r="G471" i="33"/>
  <c r="G472" i="33"/>
  <c r="G473" i="33"/>
  <c r="G474" i="33"/>
  <c r="G475" i="33"/>
  <c r="G476" i="33"/>
  <c r="G477" i="33"/>
  <c r="G478" i="33"/>
  <c r="G479" i="33"/>
  <c r="G480" i="33"/>
  <c r="G481" i="33"/>
  <c r="G482" i="33"/>
  <c r="G483" i="33"/>
  <c r="G484" i="33"/>
  <c r="G485" i="33"/>
  <c r="G486" i="33"/>
  <c r="G487" i="33"/>
  <c r="G488" i="33"/>
  <c r="G489" i="33"/>
  <c r="G490" i="33"/>
  <c r="G491" i="33"/>
  <c r="G492" i="33"/>
  <c r="G493" i="33"/>
  <c r="G494" i="33"/>
  <c r="G495" i="33"/>
  <c r="G496" i="33"/>
  <c r="G497" i="33"/>
  <c r="G498" i="33"/>
  <c r="G499" i="33"/>
  <c r="D294" i="32"/>
  <c r="F319" i="32" s="1"/>
  <c r="C294" i="32"/>
  <c r="E294" i="32" s="1"/>
  <c r="E405" i="32"/>
  <c r="D294" i="31"/>
  <c r="F296" i="31" s="1"/>
  <c r="C294" i="31"/>
  <c r="E365" i="31" s="1"/>
  <c r="D294" i="30"/>
  <c r="F321" i="30" s="1"/>
  <c r="C294" i="30"/>
  <c r="E308" i="30" s="1"/>
  <c r="D294" i="29"/>
  <c r="F325" i="29" s="1"/>
  <c r="C294" i="29"/>
  <c r="E351" i="29" s="1"/>
  <c r="D294" i="28"/>
  <c r="F309" i="28" s="1"/>
  <c r="C294" i="28"/>
  <c r="E306" i="28" s="1"/>
  <c r="D294" i="27"/>
  <c r="F341" i="27" s="1"/>
  <c r="C294" i="27"/>
  <c r="E374" i="27" s="1"/>
  <c r="D294" i="26"/>
  <c r="F316" i="26" s="1"/>
  <c r="C294" i="26"/>
  <c r="E439" i="26" s="1"/>
  <c r="D294" i="25"/>
  <c r="F368" i="25" s="1"/>
  <c r="C294" i="25"/>
  <c r="E341" i="25" s="1"/>
  <c r="D294" i="24"/>
  <c r="D12" i="24" s="1"/>
  <c r="C294" i="24"/>
  <c r="E295" i="24" s="1"/>
  <c r="D294" i="23"/>
  <c r="F296" i="23" s="1"/>
  <c r="C294" i="23"/>
  <c r="E395" i="23" s="1"/>
  <c r="D294" i="22"/>
  <c r="F349" i="22" s="1"/>
  <c r="C294" i="22"/>
  <c r="E320" i="22" s="1"/>
  <c r="D294" i="21"/>
  <c r="F377" i="21" s="1"/>
  <c r="C294" i="21"/>
  <c r="E295" i="21" s="1"/>
  <c r="D294" i="20"/>
  <c r="F407" i="20" s="1"/>
  <c r="C294" i="20"/>
  <c r="E305" i="20" s="1"/>
  <c r="D294" i="19"/>
  <c r="F321" i="19" s="1"/>
  <c r="C294" i="19"/>
  <c r="E402" i="19" s="1"/>
  <c r="D294" i="18"/>
  <c r="F300" i="18" s="1"/>
  <c r="C294" i="18"/>
  <c r="E365" i="18" s="1"/>
  <c r="D294" i="17"/>
  <c r="F330" i="17" s="1"/>
  <c r="C294" i="17"/>
  <c r="E358" i="17" s="1"/>
  <c r="D294" i="16"/>
  <c r="F294" i="16" s="1"/>
  <c r="C294" i="16"/>
  <c r="E372" i="16" s="1"/>
  <c r="D294" i="15"/>
  <c r="F297" i="15" s="1"/>
  <c r="C294" i="15"/>
  <c r="E305" i="15" s="1"/>
  <c r="D294" i="14"/>
  <c r="F296" i="14" s="1"/>
  <c r="C294" i="14"/>
  <c r="E365" i="14" s="1"/>
  <c r="D294" i="13"/>
  <c r="F295" i="13" s="1"/>
  <c r="C294" i="13"/>
  <c r="E295" i="13" s="1"/>
  <c r="D294" i="12"/>
  <c r="F351" i="12" s="1"/>
  <c r="C294" i="12"/>
  <c r="E296" i="12" s="1"/>
  <c r="D294" i="11"/>
  <c r="F296" i="11" s="1"/>
  <c r="C294" i="11"/>
  <c r="E323" i="11" s="1"/>
  <c r="D294" i="10"/>
  <c r="F299" i="10" s="1"/>
  <c r="C294" i="10"/>
  <c r="D294" i="9"/>
  <c r="F302" i="9" s="1"/>
  <c r="C294" i="9"/>
  <c r="E319" i="9" s="1"/>
  <c r="D294" i="8"/>
  <c r="F296" i="8" s="1"/>
  <c r="C294" i="8"/>
  <c r="E297" i="8" s="1"/>
  <c r="D294" i="7"/>
  <c r="F294" i="7" s="1"/>
  <c r="C294" i="7"/>
  <c r="D294" i="6"/>
  <c r="F311" i="6" s="1"/>
  <c r="C294" i="6"/>
  <c r="E406" i="6" s="1"/>
  <c r="D294" i="5"/>
  <c r="F294" i="5" s="1"/>
  <c r="C294" i="5"/>
  <c r="E461" i="5" s="1"/>
  <c r="D294" i="4"/>
  <c r="F296" i="4" s="1"/>
  <c r="C294" i="4"/>
  <c r="D294" i="3"/>
  <c r="F367" i="3" s="1"/>
  <c r="C294" i="3"/>
  <c r="E386" i="3" s="1"/>
  <c r="D294" i="2"/>
  <c r="D12" i="2" s="1"/>
  <c r="C294" i="2"/>
  <c r="E440" i="2" s="1"/>
  <c r="D294" i="1"/>
  <c r="F294" i="1" s="1"/>
  <c r="C294" i="1"/>
  <c r="D294" i="34"/>
  <c r="F301" i="34" s="1"/>
  <c r="C294" i="34"/>
  <c r="E326" i="34" s="1"/>
  <c r="D294" i="33"/>
  <c r="F294" i="33" s="1"/>
  <c r="C294" i="33"/>
  <c r="E294" i="33" s="1"/>
  <c r="G153" i="32"/>
  <c r="G154" i="32"/>
  <c r="E155" i="32"/>
  <c r="F155" i="32"/>
  <c r="G155" i="32"/>
  <c r="G156" i="32"/>
  <c r="G157" i="32"/>
  <c r="E158" i="32"/>
  <c r="F158" i="32"/>
  <c r="G158" i="32"/>
  <c r="G159" i="32"/>
  <c r="E160" i="32"/>
  <c r="F160" i="32"/>
  <c r="G160" i="32"/>
  <c r="E161" i="32"/>
  <c r="F161" i="32"/>
  <c r="G161" i="32"/>
  <c r="E162" i="32"/>
  <c r="F162" i="32"/>
  <c r="G162" i="32"/>
  <c r="E163" i="32"/>
  <c r="F163" i="32"/>
  <c r="G163" i="32"/>
  <c r="G164" i="32"/>
  <c r="G165" i="32"/>
  <c r="E166" i="32"/>
  <c r="F166" i="32"/>
  <c r="G166" i="32"/>
  <c r="E167" i="32"/>
  <c r="F167" i="32"/>
  <c r="G167" i="32"/>
  <c r="E168" i="32"/>
  <c r="F168" i="32"/>
  <c r="G168" i="32"/>
  <c r="G169" i="32"/>
  <c r="E170" i="32"/>
  <c r="F170" i="32"/>
  <c r="G170" i="32"/>
  <c r="E171" i="32"/>
  <c r="F171" i="32"/>
  <c r="G171" i="32"/>
  <c r="E172" i="32"/>
  <c r="F172" i="32"/>
  <c r="G172" i="32"/>
  <c r="G173" i="32"/>
  <c r="G174" i="32"/>
  <c r="G175" i="32"/>
  <c r="G176" i="32"/>
  <c r="G177" i="32"/>
  <c r="G178" i="32"/>
  <c r="E179" i="32"/>
  <c r="F179" i="32"/>
  <c r="G179" i="32"/>
  <c r="E180" i="32"/>
  <c r="G180" i="32"/>
  <c r="E181" i="32"/>
  <c r="F181" i="32"/>
  <c r="G181" i="32"/>
  <c r="E182" i="32"/>
  <c r="F182" i="32"/>
  <c r="G182" i="32"/>
  <c r="G183" i="32"/>
  <c r="E184" i="32"/>
  <c r="F184" i="32"/>
  <c r="G184" i="32"/>
  <c r="E185" i="32"/>
  <c r="F185" i="32"/>
  <c r="G185" i="32"/>
  <c r="G186" i="32"/>
  <c r="G187" i="32"/>
  <c r="E188" i="32"/>
  <c r="F188" i="32"/>
  <c r="G188" i="32"/>
  <c r="E189" i="32"/>
  <c r="F189" i="32"/>
  <c r="G189" i="32"/>
  <c r="E190" i="32"/>
  <c r="F190" i="32"/>
  <c r="G190" i="32"/>
  <c r="E191" i="32"/>
  <c r="F191" i="32"/>
  <c r="G191" i="32"/>
  <c r="E192" i="32"/>
  <c r="F192" i="32"/>
  <c r="G192" i="32"/>
  <c r="E193" i="32"/>
  <c r="F193" i="32"/>
  <c r="G193" i="32"/>
  <c r="E194" i="32"/>
  <c r="F194" i="32"/>
  <c r="G194" i="32"/>
  <c r="E195" i="32"/>
  <c r="F195" i="32"/>
  <c r="G195" i="32"/>
  <c r="G196" i="32"/>
  <c r="E197" i="32"/>
  <c r="F197" i="32"/>
  <c r="G197" i="32"/>
  <c r="E198" i="32"/>
  <c r="F198" i="32"/>
  <c r="G198" i="32"/>
  <c r="G199" i="32"/>
  <c r="E200" i="32"/>
  <c r="F200" i="32"/>
  <c r="G200" i="32"/>
  <c r="E201" i="32"/>
  <c r="F201" i="32"/>
  <c r="G201" i="32"/>
  <c r="E202" i="32"/>
  <c r="F202" i="32"/>
  <c r="G202" i="32"/>
  <c r="E203" i="32"/>
  <c r="F203" i="32"/>
  <c r="G203" i="32"/>
  <c r="E204" i="32"/>
  <c r="F204" i="32"/>
  <c r="G204" i="32"/>
  <c r="E205" i="32"/>
  <c r="F205" i="32"/>
  <c r="G205" i="32"/>
  <c r="E206" i="32"/>
  <c r="F206" i="32"/>
  <c r="G206" i="32"/>
  <c r="E207" i="32"/>
  <c r="F207" i="32"/>
  <c r="G207" i="32"/>
  <c r="G208" i="32"/>
  <c r="G209" i="32"/>
  <c r="E210" i="32"/>
  <c r="F210" i="32"/>
  <c r="G210" i="32"/>
  <c r="G211" i="32"/>
  <c r="E212" i="32"/>
  <c r="F212" i="32"/>
  <c r="G212" i="32"/>
  <c r="E213" i="32"/>
  <c r="F213" i="32"/>
  <c r="G213" i="32"/>
  <c r="E214" i="32"/>
  <c r="F214" i="32"/>
  <c r="G214" i="32"/>
  <c r="E215" i="32"/>
  <c r="F215" i="32"/>
  <c r="G215" i="32"/>
  <c r="E216" i="32"/>
  <c r="G216" i="32"/>
  <c r="E217" i="32"/>
  <c r="F217" i="32"/>
  <c r="G217" i="32"/>
  <c r="E218" i="32"/>
  <c r="G218" i="32"/>
  <c r="E219" i="32"/>
  <c r="F219" i="32"/>
  <c r="G219" i="32"/>
  <c r="E220" i="32"/>
  <c r="F220" i="32"/>
  <c r="G220" i="32"/>
  <c r="F221" i="32"/>
  <c r="G221" i="32"/>
  <c r="G222" i="32"/>
  <c r="E223" i="32"/>
  <c r="F223" i="32"/>
  <c r="G223" i="32"/>
  <c r="E224" i="32"/>
  <c r="F224" i="32"/>
  <c r="G224" i="32"/>
  <c r="E225" i="32"/>
  <c r="F225" i="32"/>
  <c r="G225" i="32"/>
  <c r="E226" i="32"/>
  <c r="F226" i="32"/>
  <c r="G226" i="32"/>
  <c r="E227" i="32"/>
  <c r="F227" i="32"/>
  <c r="G227" i="32"/>
  <c r="E228" i="32"/>
  <c r="F228" i="32"/>
  <c r="G228" i="32"/>
  <c r="G229" i="32"/>
  <c r="E230" i="32"/>
  <c r="F230" i="32"/>
  <c r="G230" i="32"/>
  <c r="E231" i="32"/>
  <c r="F231" i="32"/>
  <c r="G231" i="32"/>
  <c r="G232" i="32"/>
  <c r="E233" i="32"/>
  <c r="F233" i="32"/>
  <c r="G233" i="32"/>
  <c r="E234" i="32"/>
  <c r="F234" i="32"/>
  <c r="G234" i="32"/>
  <c r="G235" i="32"/>
  <c r="E236" i="32"/>
  <c r="F236" i="32"/>
  <c r="G236" i="32"/>
  <c r="G237" i="32"/>
  <c r="G238" i="32"/>
  <c r="G239" i="32"/>
  <c r="G240" i="32"/>
  <c r="E241" i="32"/>
  <c r="F241" i="32"/>
  <c r="G241" i="32"/>
  <c r="E242" i="32"/>
  <c r="F242" i="32"/>
  <c r="G242" i="32"/>
  <c r="E243" i="32"/>
  <c r="F243" i="32"/>
  <c r="G243" i="32"/>
  <c r="G244" i="32"/>
  <c r="E245" i="32"/>
  <c r="F245" i="32"/>
  <c r="G245" i="32"/>
  <c r="E246" i="32"/>
  <c r="F246" i="32"/>
  <c r="G246" i="32"/>
  <c r="G247" i="32"/>
  <c r="G248" i="32"/>
  <c r="G249" i="32"/>
  <c r="E250" i="32"/>
  <c r="F250" i="32"/>
  <c r="G250" i="32"/>
  <c r="E251" i="32"/>
  <c r="F251" i="32"/>
  <c r="G251" i="32"/>
  <c r="E252" i="32"/>
  <c r="F252" i="32"/>
  <c r="G252" i="32"/>
  <c r="E253" i="32"/>
  <c r="F253" i="32"/>
  <c r="G253" i="32"/>
  <c r="E254" i="32"/>
  <c r="F254" i="32"/>
  <c r="G254" i="32"/>
  <c r="E255" i="32"/>
  <c r="F255" i="32"/>
  <c r="G255" i="32"/>
  <c r="G256" i="32"/>
  <c r="E257" i="32"/>
  <c r="F257" i="32"/>
  <c r="G257" i="32"/>
  <c r="E258" i="32"/>
  <c r="F258" i="32"/>
  <c r="G258" i="32"/>
  <c r="E259" i="32"/>
  <c r="F259" i="32"/>
  <c r="G259" i="32"/>
  <c r="E260" i="32"/>
  <c r="F260" i="32"/>
  <c r="G260" i="32"/>
  <c r="E261" i="32"/>
  <c r="F261" i="32"/>
  <c r="G261" i="32"/>
  <c r="E262" i="32"/>
  <c r="G262" i="32"/>
  <c r="E263" i="32"/>
  <c r="F263" i="32"/>
  <c r="G263" i="32"/>
  <c r="E264" i="32"/>
  <c r="F264" i="32"/>
  <c r="G264" i="32"/>
  <c r="E265" i="32"/>
  <c r="F265" i="32"/>
  <c r="G265" i="32"/>
  <c r="E266" i="32"/>
  <c r="F266" i="32"/>
  <c r="G266" i="32"/>
  <c r="E267" i="32"/>
  <c r="F267" i="32"/>
  <c r="G267" i="32"/>
  <c r="G268" i="32"/>
  <c r="E269" i="32"/>
  <c r="F269" i="32"/>
  <c r="G269" i="32"/>
  <c r="E270" i="32"/>
  <c r="F270" i="32"/>
  <c r="G270" i="32"/>
  <c r="E271" i="32"/>
  <c r="F271" i="32"/>
  <c r="G271" i="32"/>
  <c r="E272" i="32"/>
  <c r="F272" i="32"/>
  <c r="G272" i="32"/>
  <c r="G273" i="32"/>
  <c r="E274" i="32"/>
  <c r="F274" i="32"/>
  <c r="G274" i="32"/>
  <c r="E275" i="32"/>
  <c r="F275" i="32"/>
  <c r="G275" i="32"/>
  <c r="E276" i="32"/>
  <c r="F276" i="32"/>
  <c r="G276" i="32"/>
  <c r="E277" i="32"/>
  <c r="F277" i="32"/>
  <c r="G277" i="32"/>
  <c r="E278" i="32"/>
  <c r="F278" i="32"/>
  <c r="G278" i="32"/>
  <c r="E279" i="32"/>
  <c r="F279" i="32"/>
  <c r="G279" i="32"/>
  <c r="E280" i="32"/>
  <c r="F280" i="32"/>
  <c r="G280" i="32"/>
  <c r="E281" i="32"/>
  <c r="F281" i="32"/>
  <c r="G281" i="32"/>
  <c r="E282" i="32"/>
  <c r="F282" i="32"/>
  <c r="G282" i="32"/>
  <c r="E283" i="32"/>
  <c r="F283" i="32"/>
  <c r="G283" i="32"/>
  <c r="E284" i="32"/>
  <c r="F284" i="32"/>
  <c r="G284" i="32"/>
  <c r="E285" i="32"/>
  <c r="F285" i="32"/>
  <c r="G285" i="32"/>
  <c r="E286" i="32"/>
  <c r="F286" i="32"/>
  <c r="G286" i="32"/>
  <c r="E287" i="32"/>
  <c r="F287" i="32"/>
  <c r="G287" i="32"/>
  <c r="E288" i="32"/>
  <c r="F288" i="32"/>
  <c r="G288" i="32"/>
  <c r="G153" i="31"/>
  <c r="G154" i="31"/>
  <c r="G155" i="31"/>
  <c r="G156" i="31"/>
  <c r="G157" i="31"/>
  <c r="G158" i="31"/>
  <c r="G159" i="31"/>
  <c r="G160" i="31"/>
  <c r="F161" i="31"/>
  <c r="G161" i="31"/>
  <c r="G162" i="31"/>
  <c r="G163" i="31"/>
  <c r="G164" i="31"/>
  <c r="G165" i="31"/>
  <c r="G166" i="31"/>
  <c r="G167" i="31"/>
  <c r="G168" i="31"/>
  <c r="G169" i="31"/>
  <c r="G170" i="31"/>
  <c r="E171" i="31"/>
  <c r="F171" i="31"/>
  <c r="G171" i="31"/>
  <c r="G172" i="31"/>
  <c r="G173" i="31"/>
  <c r="G174" i="31"/>
  <c r="G175" i="31"/>
  <c r="G176" i="31"/>
  <c r="G177" i="31"/>
  <c r="G178" i="31"/>
  <c r="G179" i="31"/>
  <c r="G180" i="31"/>
  <c r="G181" i="31"/>
  <c r="G182" i="31"/>
  <c r="G183" i="31"/>
  <c r="G184" i="31"/>
  <c r="G185" i="31"/>
  <c r="G186" i="31"/>
  <c r="G187" i="31"/>
  <c r="G188" i="31"/>
  <c r="G189" i="31"/>
  <c r="E190" i="31"/>
  <c r="F190" i="31"/>
  <c r="G190" i="31"/>
  <c r="E191" i="31"/>
  <c r="F191" i="31"/>
  <c r="G191" i="31"/>
  <c r="E192" i="31"/>
  <c r="G192" i="31"/>
  <c r="G193" i="31"/>
  <c r="G194" i="31"/>
  <c r="G195" i="31"/>
  <c r="G196" i="31"/>
  <c r="G197" i="31"/>
  <c r="G198" i="31"/>
  <c r="G199" i="31"/>
  <c r="G200" i="31"/>
  <c r="G201" i="31"/>
  <c r="G202" i="31"/>
  <c r="G203" i="31"/>
  <c r="G204" i="31"/>
  <c r="G205" i="31"/>
  <c r="G206" i="31"/>
  <c r="G207" i="31"/>
  <c r="G208" i="31"/>
  <c r="G209" i="31"/>
  <c r="G210" i="31"/>
  <c r="G211" i="31"/>
  <c r="E212" i="31"/>
  <c r="G212" i="31"/>
  <c r="G213" i="31"/>
  <c r="G214" i="31"/>
  <c r="G215" i="31"/>
  <c r="G216" i="31"/>
  <c r="G217" i="31"/>
  <c r="G218" i="31"/>
  <c r="G219" i="31"/>
  <c r="G220" i="31"/>
  <c r="G221" i="31"/>
  <c r="G222" i="31"/>
  <c r="G223" i="31"/>
  <c r="E224" i="31"/>
  <c r="F224" i="31"/>
  <c r="G224" i="31"/>
  <c r="E225" i="31"/>
  <c r="F225" i="31"/>
  <c r="G225" i="31"/>
  <c r="G226" i="31"/>
  <c r="E227" i="31"/>
  <c r="F227" i="31"/>
  <c r="G227" i="31"/>
  <c r="G228" i="31"/>
  <c r="G229" i="31"/>
  <c r="G230" i="31"/>
  <c r="G231" i="31"/>
  <c r="G232" i="31"/>
  <c r="G233" i="31"/>
  <c r="G234" i="31"/>
  <c r="G235" i="31"/>
  <c r="E236" i="31"/>
  <c r="G236" i="31"/>
  <c r="G237" i="31"/>
  <c r="G238" i="31"/>
  <c r="G239" i="31"/>
  <c r="G240" i="31"/>
  <c r="F241" i="31"/>
  <c r="G241" i="31"/>
  <c r="G242" i="31"/>
  <c r="G243" i="31"/>
  <c r="G244" i="31"/>
  <c r="G245" i="31"/>
  <c r="G246" i="31"/>
  <c r="G247" i="31"/>
  <c r="G248" i="31"/>
  <c r="G249" i="31"/>
  <c r="G250" i="31"/>
  <c r="G251" i="31"/>
  <c r="G252" i="31"/>
  <c r="G253" i="31"/>
  <c r="G254" i="31"/>
  <c r="G255" i="31"/>
  <c r="G256" i="31"/>
  <c r="G257" i="31"/>
  <c r="G258" i="31"/>
  <c r="G259" i="31"/>
  <c r="E260" i="31"/>
  <c r="F260" i="31"/>
  <c r="G260" i="31"/>
  <c r="G261" i="31"/>
  <c r="G262" i="31"/>
  <c r="G263" i="31"/>
  <c r="G264" i="31"/>
  <c r="G265" i="31"/>
  <c r="G266" i="31"/>
  <c r="G267" i="31"/>
  <c r="G268" i="31"/>
  <c r="E269" i="31"/>
  <c r="F269" i="31"/>
  <c r="G269" i="31"/>
  <c r="G270" i="31"/>
  <c r="G271" i="31"/>
  <c r="G272" i="31"/>
  <c r="G273" i="31"/>
  <c r="G274" i="31"/>
  <c r="G275" i="31"/>
  <c r="G276" i="31"/>
  <c r="G277" i="31"/>
  <c r="F278" i="31"/>
  <c r="G278" i="31"/>
  <c r="E279" i="31"/>
  <c r="G279" i="31"/>
  <c r="G280" i="31"/>
  <c r="G281" i="31"/>
  <c r="G282" i="31"/>
  <c r="G283" i="31"/>
  <c r="G284" i="31"/>
  <c r="G285" i="31"/>
  <c r="G286" i="31"/>
  <c r="G287" i="31"/>
  <c r="E288" i="31"/>
  <c r="F288" i="31"/>
  <c r="G288" i="31"/>
  <c r="G153" i="30"/>
  <c r="G154" i="30"/>
  <c r="E155" i="30"/>
  <c r="G155" i="30"/>
  <c r="G156" i="30"/>
  <c r="G157" i="30"/>
  <c r="E158" i="30"/>
  <c r="F158" i="30"/>
  <c r="G158" i="30"/>
  <c r="E159" i="30"/>
  <c r="G159" i="30"/>
  <c r="E160" i="30"/>
  <c r="G160" i="30"/>
  <c r="E161" i="30"/>
  <c r="G161" i="30"/>
  <c r="G162" i="30"/>
  <c r="E163" i="30"/>
  <c r="G163" i="30"/>
  <c r="G164" i="30"/>
  <c r="G165" i="30"/>
  <c r="G166" i="30"/>
  <c r="G167" i="30"/>
  <c r="E168" i="30"/>
  <c r="G168" i="30"/>
  <c r="G169" i="30"/>
  <c r="E170" i="30"/>
  <c r="G170" i="30"/>
  <c r="E171" i="30"/>
  <c r="F171" i="30"/>
  <c r="G171" i="30"/>
  <c r="G172" i="30"/>
  <c r="G173" i="30"/>
  <c r="G174" i="30"/>
  <c r="G175" i="30"/>
  <c r="G176" i="30"/>
  <c r="G177" i="30"/>
  <c r="G178" i="30"/>
  <c r="G179" i="30"/>
  <c r="E180" i="30"/>
  <c r="F180" i="30"/>
  <c r="G180" i="30"/>
  <c r="E181" i="30"/>
  <c r="G181" i="30"/>
  <c r="G182" i="30"/>
  <c r="G183" i="30"/>
  <c r="E184" i="30"/>
  <c r="F184" i="30"/>
  <c r="G184" i="30"/>
  <c r="E185" i="30"/>
  <c r="G185" i="30"/>
  <c r="G186" i="30"/>
  <c r="G187" i="30"/>
  <c r="G188" i="30"/>
  <c r="E189" i="30"/>
  <c r="G189" i="30"/>
  <c r="E190" i="30"/>
  <c r="F190" i="30"/>
  <c r="G190" i="30"/>
  <c r="E191" i="30"/>
  <c r="F191" i="30"/>
  <c r="G191" i="30"/>
  <c r="E192" i="30"/>
  <c r="F192" i="30"/>
  <c r="G192" i="30"/>
  <c r="G193" i="30"/>
  <c r="E194" i="30"/>
  <c r="F194" i="30"/>
  <c r="G194" i="30"/>
  <c r="E195" i="30"/>
  <c r="G195" i="30"/>
  <c r="G196" i="30"/>
  <c r="E197" i="30"/>
  <c r="F197" i="30"/>
  <c r="G197" i="30"/>
  <c r="E198" i="30"/>
  <c r="G198" i="30"/>
  <c r="G199" i="30"/>
  <c r="E200" i="30"/>
  <c r="F200" i="30"/>
  <c r="G200" i="30"/>
  <c r="E201" i="30"/>
  <c r="F201" i="30"/>
  <c r="G201" i="30"/>
  <c r="E202" i="30"/>
  <c r="F202" i="30"/>
  <c r="G202" i="30"/>
  <c r="E203" i="30"/>
  <c r="F203" i="30"/>
  <c r="G203" i="30"/>
  <c r="E204" i="30"/>
  <c r="F204" i="30"/>
  <c r="G204" i="30"/>
  <c r="E205" i="30"/>
  <c r="F205" i="30"/>
  <c r="G205" i="30"/>
  <c r="G206" i="30"/>
  <c r="E207" i="30"/>
  <c r="F207" i="30"/>
  <c r="G207" i="30"/>
  <c r="G208" i="30"/>
  <c r="G209" i="30"/>
  <c r="G210" i="30"/>
  <c r="G211" i="30"/>
  <c r="E212" i="30"/>
  <c r="F212" i="30"/>
  <c r="G212" i="30"/>
  <c r="G213" i="30"/>
  <c r="E214" i="30"/>
  <c r="G214" i="30"/>
  <c r="E215" i="30"/>
  <c r="F215" i="30"/>
  <c r="G215" i="30"/>
  <c r="G216" i="30"/>
  <c r="E217" i="30"/>
  <c r="F217" i="30"/>
  <c r="G217" i="30"/>
  <c r="E218" i="30"/>
  <c r="G218" i="30"/>
  <c r="G219" i="30"/>
  <c r="E220" i="30"/>
  <c r="F220" i="30"/>
  <c r="G220" i="30"/>
  <c r="E221" i="30"/>
  <c r="G221" i="30"/>
  <c r="G222" i="30"/>
  <c r="E223" i="30"/>
  <c r="F223" i="30"/>
  <c r="G223" i="30"/>
  <c r="E224" i="30"/>
  <c r="F224" i="30"/>
  <c r="G224" i="30"/>
  <c r="E225" i="30"/>
  <c r="F225" i="30"/>
  <c r="G225" i="30"/>
  <c r="F226" i="30"/>
  <c r="G226" i="30"/>
  <c r="E227" i="30"/>
  <c r="F227" i="30"/>
  <c r="G227" i="30"/>
  <c r="E228" i="30"/>
  <c r="G228" i="30"/>
  <c r="G229" i="30"/>
  <c r="E230" i="30"/>
  <c r="F230" i="30"/>
  <c r="G230" i="30"/>
  <c r="E231" i="30"/>
  <c r="G231" i="30"/>
  <c r="G232" i="30"/>
  <c r="E233" i="30"/>
  <c r="G233" i="30"/>
  <c r="E234" i="30"/>
  <c r="F234" i="30"/>
  <c r="G234" i="30"/>
  <c r="G235" i="30"/>
  <c r="E236" i="30"/>
  <c r="F236" i="30"/>
  <c r="G236" i="30"/>
  <c r="G237" i="30"/>
  <c r="G238" i="30"/>
  <c r="G239" i="30"/>
  <c r="G240" i="30"/>
  <c r="E241" i="30"/>
  <c r="F241" i="30"/>
  <c r="G241" i="30"/>
  <c r="E242" i="30"/>
  <c r="F242" i="30"/>
  <c r="G242" i="30"/>
  <c r="E243" i="30"/>
  <c r="G243" i="30"/>
  <c r="G244" i="30"/>
  <c r="E245" i="30"/>
  <c r="F245" i="30"/>
  <c r="G245" i="30"/>
  <c r="E246" i="30"/>
  <c r="F246" i="30"/>
  <c r="G246" i="30"/>
  <c r="G247" i="30"/>
  <c r="G248" i="30"/>
  <c r="G249" i="30"/>
  <c r="E250" i="30"/>
  <c r="F250" i="30"/>
  <c r="G250" i="30"/>
  <c r="G251" i="30"/>
  <c r="G252" i="30"/>
  <c r="G253" i="30"/>
  <c r="G254" i="30"/>
  <c r="E255" i="30"/>
  <c r="F255" i="30"/>
  <c r="G255" i="30"/>
  <c r="G256" i="30"/>
  <c r="E257" i="30"/>
  <c r="F257" i="30"/>
  <c r="G257" i="30"/>
  <c r="E258" i="30"/>
  <c r="G258" i="30"/>
  <c r="G259" i="30"/>
  <c r="E260" i="30"/>
  <c r="F260" i="30"/>
  <c r="G260" i="30"/>
  <c r="E261" i="30"/>
  <c r="G261" i="30"/>
  <c r="G262" i="30"/>
  <c r="E263" i="30"/>
  <c r="F263" i="30"/>
  <c r="G263" i="30"/>
  <c r="E264" i="30"/>
  <c r="F264" i="30"/>
  <c r="G264" i="30"/>
  <c r="E265" i="30"/>
  <c r="F265" i="30"/>
  <c r="G265" i="30"/>
  <c r="E266" i="30"/>
  <c r="G266" i="30"/>
  <c r="E267" i="30"/>
  <c r="G267" i="30"/>
  <c r="G268" i="30"/>
  <c r="E269" i="30"/>
  <c r="F269" i="30"/>
  <c r="G269" i="30"/>
  <c r="E270" i="30"/>
  <c r="G270" i="30"/>
  <c r="E271" i="30"/>
  <c r="F271" i="30"/>
  <c r="G271" i="30"/>
  <c r="E272" i="30"/>
  <c r="G272" i="30"/>
  <c r="G273" i="30"/>
  <c r="E274" i="30"/>
  <c r="F274" i="30"/>
  <c r="G274" i="30"/>
  <c r="E275" i="30"/>
  <c r="F275" i="30"/>
  <c r="G275" i="30"/>
  <c r="E276" i="30"/>
  <c r="F276" i="30"/>
  <c r="G276" i="30"/>
  <c r="E277" i="30"/>
  <c r="F277" i="30"/>
  <c r="G277" i="30"/>
  <c r="E278" i="30"/>
  <c r="F278" i="30"/>
  <c r="G278" i="30"/>
  <c r="E279" i="30"/>
  <c r="F279" i="30"/>
  <c r="G279" i="30"/>
  <c r="E280" i="30"/>
  <c r="F280" i="30"/>
  <c r="G280" i="30"/>
  <c r="E281" i="30"/>
  <c r="F281" i="30"/>
  <c r="G281" i="30"/>
  <c r="E282" i="30"/>
  <c r="F282" i="30"/>
  <c r="G282" i="30"/>
  <c r="E283" i="30"/>
  <c r="F283" i="30"/>
  <c r="G283" i="30"/>
  <c r="E284" i="30"/>
  <c r="F284" i="30"/>
  <c r="G284" i="30"/>
  <c r="E285" i="30"/>
  <c r="F285" i="30"/>
  <c r="G285" i="30"/>
  <c r="G286" i="30"/>
  <c r="E287" i="30"/>
  <c r="F287" i="30"/>
  <c r="G287" i="30"/>
  <c r="E288" i="30"/>
  <c r="F288" i="30"/>
  <c r="G288" i="30"/>
  <c r="G153" i="29"/>
  <c r="G154" i="29"/>
  <c r="G155" i="29"/>
  <c r="G156" i="29"/>
  <c r="G157" i="29"/>
  <c r="G158" i="29"/>
  <c r="G159" i="29"/>
  <c r="G160" i="29"/>
  <c r="E161" i="29"/>
  <c r="F161" i="29"/>
  <c r="G161" i="29"/>
  <c r="G162" i="29"/>
  <c r="G163" i="29"/>
  <c r="G164" i="29"/>
  <c r="G165" i="29"/>
  <c r="G166" i="29"/>
  <c r="G167" i="29"/>
  <c r="G168" i="29"/>
  <c r="G169" i="29"/>
  <c r="G170" i="29"/>
  <c r="G171" i="29"/>
  <c r="G172" i="29"/>
  <c r="G173" i="29"/>
  <c r="G174" i="29"/>
  <c r="G175" i="29"/>
  <c r="G176" i="29"/>
  <c r="G177" i="29"/>
  <c r="G178" i="29"/>
  <c r="G179" i="29"/>
  <c r="G180" i="29"/>
  <c r="G181" i="29"/>
  <c r="G182" i="29"/>
  <c r="G183" i="29"/>
  <c r="E184" i="29"/>
  <c r="G184" i="29"/>
  <c r="G185" i="29"/>
  <c r="G186" i="29"/>
  <c r="G187" i="29"/>
  <c r="G188" i="29"/>
  <c r="G189" i="29"/>
  <c r="G190" i="29"/>
  <c r="G191" i="29"/>
  <c r="G192" i="29"/>
  <c r="G193" i="29"/>
  <c r="F194" i="29"/>
  <c r="G194" i="29"/>
  <c r="G195" i="29"/>
  <c r="G196" i="29"/>
  <c r="G197" i="29"/>
  <c r="F198" i="29"/>
  <c r="G198" i="29"/>
  <c r="G199" i="29"/>
  <c r="G200" i="29"/>
  <c r="G201" i="29"/>
  <c r="G202" i="29"/>
  <c r="G203" i="29"/>
  <c r="E204" i="29"/>
  <c r="F204" i="29"/>
  <c r="G204" i="29"/>
  <c r="E205" i="29"/>
  <c r="F205" i="29"/>
  <c r="G205" i="29"/>
  <c r="G206" i="29"/>
  <c r="E207" i="29"/>
  <c r="F207" i="29"/>
  <c r="G207" i="29"/>
  <c r="G208" i="29"/>
  <c r="G209" i="29"/>
  <c r="G210" i="29"/>
  <c r="G211" i="29"/>
  <c r="E212" i="29"/>
  <c r="F212" i="29"/>
  <c r="G212" i="29"/>
  <c r="G213" i="29"/>
  <c r="G214" i="29"/>
  <c r="E215" i="29"/>
  <c r="F215" i="29"/>
  <c r="G215" i="29"/>
  <c r="G216" i="29"/>
  <c r="G217" i="29"/>
  <c r="E218" i="29"/>
  <c r="F218" i="29"/>
  <c r="G218" i="29"/>
  <c r="G219" i="29"/>
  <c r="G220" i="29"/>
  <c r="F221" i="29"/>
  <c r="G221" i="29"/>
  <c r="G222" i="29"/>
  <c r="G223" i="29"/>
  <c r="E224" i="29"/>
  <c r="F224" i="29"/>
  <c r="G224" i="29"/>
  <c r="E225" i="29"/>
  <c r="F225" i="29"/>
  <c r="G225" i="29"/>
  <c r="G226" i="29"/>
  <c r="G227" i="29"/>
  <c r="F228" i="29"/>
  <c r="G228" i="29"/>
  <c r="G229" i="29"/>
  <c r="G230" i="29"/>
  <c r="G231" i="29"/>
  <c r="G232" i="29"/>
  <c r="G233" i="29"/>
  <c r="G234" i="29"/>
  <c r="G235" i="29"/>
  <c r="E236" i="29"/>
  <c r="F236" i="29"/>
  <c r="G236" i="29"/>
  <c r="G237" i="29"/>
  <c r="G238" i="29"/>
  <c r="G239" i="29"/>
  <c r="G240" i="29"/>
  <c r="E241" i="29"/>
  <c r="F241" i="29"/>
  <c r="G241" i="29"/>
  <c r="E242" i="29"/>
  <c r="F242" i="29"/>
  <c r="G242" i="29"/>
  <c r="E243" i="29"/>
  <c r="F243" i="29"/>
  <c r="G243" i="29"/>
  <c r="G244" i="29"/>
  <c r="G245" i="29"/>
  <c r="G246" i="29"/>
  <c r="G247" i="29"/>
  <c r="G248" i="29"/>
  <c r="G249" i="29"/>
  <c r="G250" i="29"/>
  <c r="G251" i="29"/>
  <c r="G252" i="29"/>
  <c r="G253" i="29"/>
  <c r="G254" i="29"/>
  <c r="E255" i="29"/>
  <c r="F255" i="29"/>
  <c r="G255" i="29"/>
  <c r="G256" i="29"/>
  <c r="F257" i="29"/>
  <c r="G257" i="29"/>
  <c r="G258" i="29"/>
  <c r="G259" i="29"/>
  <c r="E260" i="29"/>
  <c r="F260" i="29"/>
  <c r="G260" i="29"/>
  <c r="G261" i="29"/>
  <c r="G262" i="29"/>
  <c r="G263" i="29"/>
  <c r="G264" i="29"/>
  <c r="E265" i="29"/>
  <c r="F265" i="29"/>
  <c r="G265" i="29"/>
  <c r="G266" i="29"/>
  <c r="E267" i="29"/>
  <c r="F267" i="29"/>
  <c r="G267" i="29"/>
  <c r="G268" i="29"/>
  <c r="E269" i="29"/>
  <c r="F269" i="29"/>
  <c r="G269" i="29"/>
  <c r="G270" i="29"/>
  <c r="G271" i="29"/>
  <c r="G272" i="29"/>
  <c r="G273" i="29"/>
  <c r="G274" i="29"/>
  <c r="G275" i="29"/>
  <c r="G276" i="29"/>
  <c r="G277" i="29"/>
  <c r="E278" i="29"/>
  <c r="F278" i="29"/>
  <c r="G278" i="29"/>
  <c r="G279" i="29"/>
  <c r="G280" i="29"/>
  <c r="G281" i="29"/>
  <c r="G282" i="29"/>
  <c r="G283" i="29"/>
  <c r="E284" i="29"/>
  <c r="F284" i="29"/>
  <c r="G284" i="29"/>
  <c r="E285" i="29"/>
  <c r="F285" i="29"/>
  <c r="G285" i="29"/>
  <c r="G286" i="29"/>
  <c r="E287" i="29"/>
  <c r="F287" i="29"/>
  <c r="G287" i="29"/>
  <c r="G288" i="29"/>
  <c r="G153" i="28"/>
  <c r="G154" i="28"/>
  <c r="G155" i="28"/>
  <c r="G156" i="28"/>
  <c r="G157" i="28"/>
  <c r="G158" i="28"/>
  <c r="G159" i="28"/>
  <c r="G160" i="28"/>
  <c r="G161" i="28"/>
  <c r="G162" i="28"/>
  <c r="G163" i="28"/>
  <c r="G164" i="28"/>
  <c r="G165" i="28"/>
  <c r="G166" i="28"/>
  <c r="G167" i="28"/>
  <c r="G168" i="28"/>
  <c r="G169" i="28"/>
  <c r="G170" i="28"/>
  <c r="G171" i="28"/>
  <c r="G172" i="28"/>
  <c r="G173" i="28"/>
  <c r="G174" i="28"/>
  <c r="G175" i="28"/>
  <c r="G176" i="28"/>
  <c r="G177" i="28"/>
  <c r="G178" i="28"/>
  <c r="G179" i="28"/>
  <c r="G180" i="28"/>
  <c r="G181" i="28"/>
  <c r="G182" i="28"/>
  <c r="G183" i="28"/>
  <c r="G184" i="28"/>
  <c r="G185" i="28"/>
  <c r="G186" i="28"/>
  <c r="G187" i="28"/>
  <c r="G188" i="28"/>
  <c r="G189" i="28"/>
  <c r="F190" i="28"/>
  <c r="G190" i="28"/>
  <c r="G191" i="28"/>
  <c r="E192" i="28"/>
  <c r="F192" i="28"/>
  <c r="G192" i="28"/>
  <c r="G193" i="28"/>
  <c r="E194" i="28"/>
  <c r="F194" i="28"/>
  <c r="G194" i="28"/>
  <c r="G195" i="28"/>
  <c r="G196" i="28"/>
  <c r="G197" i="28"/>
  <c r="G198" i="28"/>
  <c r="G199" i="28"/>
  <c r="G200" i="28"/>
  <c r="G201" i="28"/>
  <c r="G202" i="28"/>
  <c r="G203" i="28"/>
  <c r="G204" i="28"/>
  <c r="G205" i="28"/>
  <c r="G206" i="28"/>
  <c r="G207" i="28"/>
  <c r="G208" i="28"/>
  <c r="G209" i="28"/>
  <c r="G210" i="28"/>
  <c r="G211" i="28"/>
  <c r="F212" i="28"/>
  <c r="G212" i="28"/>
  <c r="G213" i="28"/>
  <c r="G214" i="28"/>
  <c r="G215" i="28"/>
  <c r="G216" i="28"/>
  <c r="E217" i="28"/>
  <c r="F217" i="28"/>
  <c r="G217" i="28"/>
  <c r="G218" i="28"/>
  <c r="G219" i="28"/>
  <c r="G220" i="28"/>
  <c r="G221" i="28"/>
  <c r="G222" i="28"/>
  <c r="G223" i="28"/>
  <c r="E224" i="28"/>
  <c r="F224" i="28"/>
  <c r="G224" i="28"/>
  <c r="E225" i="28"/>
  <c r="F225" i="28"/>
  <c r="G225" i="28"/>
  <c r="G226" i="28"/>
  <c r="G227" i="28"/>
  <c r="E228" i="28"/>
  <c r="G228" i="28"/>
  <c r="G229" i="28"/>
  <c r="G230" i="28"/>
  <c r="G231" i="28"/>
  <c r="G232" i="28"/>
  <c r="G233" i="28"/>
  <c r="G234" i="28"/>
  <c r="G235" i="28"/>
  <c r="G236" i="28"/>
  <c r="G237" i="28"/>
  <c r="G238" i="28"/>
  <c r="G239" i="28"/>
  <c r="G240" i="28"/>
  <c r="G241" i="28"/>
  <c r="G242" i="28"/>
  <c r="E243" i="28"/>
  <c r="G243" i="28"/>
  <c r="G244" i="28"/>
  <c r="G245" i="28"/>
  <c r="G246" i="28"/>
  <c r="G247" i="28"/>
  <c r="G248" i="28"/>
  <c r="G249" i="28"/>
  <c r="G250" i="28"/>
  <c r="G251" i="28"/>
  <c r="G252" i="28"/>
  <c r="G253" i="28"/>
  <c r="G254" i="28"/>
  <c r="F255" i="28"/>
  <c r="G255" i="28"/>
  <c r="G256" i="28"/>
  <c r="G257" i="28"/>
  <c r="G258" i="28"/>
  <c r="G259" i="28"/>
  <c r="G260" i="28"/>
  <c r="G261" i="28"/>
  <c r="G262" i="28"/>
  <c r="G263" i="28"/>
  <c r="G264" i="28"/>
  <c r="G265" i="28"/>
  <c r="G266" i="28"/>
  <c r="G267" i="28"/>
  <c r="G268" i="28"/>
  <c r="E269" i="28"/>
  <c r="F269" i="28"/>
  <c r="G269" i="28"/>
  <c r="G270" i="28"/>
  <c r="G271" i="28"/>
  <c r="G272" i="28"/>
  <c r="G273" i="28"/>
  <c r="G274" i="28"/>
  <c r="G275" i="28"/>
  <c r="G276" i="28"/>
  <c r="G277" i="28"/>
  <c r="G278" i="28"/>
  <c r="G279" i="28"/>
  <c r="G280" i="28"/>
  <c r="G281" i="28"/>
  <c r="G282" i="28"/>
  <c r="G283" i="28"/>
  <c r="G284" i="28"/>
  <c r="G285" i="28"/>
  <c r="G286" i="28"/>
  <c r="G287" i="28"/>
  <c r="G288" i="28"/>
  <c r="G153" i="27"/>
  <c r="G154" i="27"/>
  <c r="E155" i="27"/>
  <c r="F155" i="27"/>
  <c r="G155" i="27"/>
  <c r="G156" i="27"/>
  <c r="G157" i="27"/>
  <c r="G158" i="27"/>
  <c r="G159" i="27"/>
  <c r="G160" i="27"/>
  <c r="E161" i="27"/>
  <c r="F161" i="27"/>
  <c r="G161" i="27"/>
  <c r="G162" i="27"/>
  <c r="G163" i="27"/>
  <c r="G164" i="27"/>
  <c r="G165" i="27"/>
  <c r="G166" i="27"/>
  <c r="E167" i="27"/>
  <c r="G167" i="27"/>
  <c r="G168" i="27"/>
  <c r="G169" i="27"/>
  <c r="G170" i="27"/>
  <c r="E171" i="27"/>
  <c r="F171" i="27"/>
  <c r="G171" i="27"/>
  <c r="G172" i="27"/>
  <c r="G173" i="27"/>
  <c r="G174" i="27"/>
  <c r="G175" i="27"/>
  <c r="G176" i="27"/>
  <c r="G177" i="27"/>
  <c r="G178" i="27"/>
  <c r="G179" i="27"/>
  <c r="E180" i="27"/>
  <c r="F180" i="27"/>
  <c r="G180" i="27"/>
  <c r="G181" i="27"/>
  <c r="G182" i="27"/>
  <c r="G183" i="27"/>
  <c r="G184" i="27"/>
  <c r="G185" i="27"/>
  <c r="G186" i="27"/>
  <c r="G187" i="27"/>
  <c r="G188" i="27"/>
  <c r="E189" i="27"/>
  <c r="G189" i="27"/>
  <c r="E190" i="27"/>
  <c r="F190" i="27"/>
  <c r="G190" i="27"/>
  <c r="E191" i="27"/>
  <c r="F191" i="27"/>
  <c r="G191" i="27"/>
  <c r="G192" i="27"/>
  <c r="G193" i="27"/>
  <c r="E194" i="27"/>
  <c r="G194" i="27"/>
  <c r="G195" i="27"/>
  <c r="G196" i="27"/>
  <c r="E197" i="27"/>
  <c r="F197" i="27"/>
  <c r="G197" i="27"/>
  <c r="E198" i="27"/>
  <c r="F198" i="27"/>
  <c r="G198" i="27"/>
  <c r="G199" i="27"/>
  <c r="G200" i="27"/>
  <c r="G201" i="27"/>
  <c r="F202" i="27"/>
  <c r="G202" i="27"/>
  <c r="E203" i="27"/>
  <c r="G203" i="27"/>
  <c r="E204" i="27"/>
  <c r="F204" i="27"/>
  <c r="G204" i="27"/>
  <c r="E205" i="27"/>
  <c r="F205" i="27"/>
  <c r="G205" i="27"/>
  <c r="G206" i="27"/>
  <c r="E207" i="27"/>
  <c r="F207" i="27"/>
  <c r="G207" i="27"/>
  <c r="G208" i="27"/>
  <c r="G209" i="27"/>
  <c r="G210" i="27"/>
  <c r="G211" i="27"/>
  <c r="E212" i="27"/>
  <c r="F212" i="27"/>
  <c r="G212" i="27"/>
  <c r="G213" i="27"/>
  <c r="G214" i="27"/>
  <c r="E215" i="27"/>
  <c r="F215" i="27"/>
  <c r="G215" i="27"/>
  <c r="G216" i="27"/>
  <c r="G217" i="27"/>
  <c r="G218" i="27"/>
  <c r="G219" i="27"/>
  <c r="G220" i="27"/>
  <c r="E221" i="27"/>
  <c r="G221" i="27"/>
  <c r="G222" i="27"/>
  <c r="G223" i="27"/>
  <c r="E224" i="27"/>
  <c r="F224" i="27"/>
  <c r="G224" i="27"/>
  <c r="E225" i="27"/>
  <c r="F225" i="27"/>
  <c r="G225" i="27"/>
  <c r="G226" i="27"/>
  <c r="G227" i="27"/>
  <c r="E228" i="27"/>
  <c r="F228" i="27"/>
  <c r="G228" i="27"/>
  <c r="G229" i="27"/>
  <c r="G230" i="27"/>
  <c r="G231" i="27"/>
  <c r="G232" i="27"/>
  <c r="G233" i="27"/>
  <c r="E234" i="27"/>
  <c r="F234" i="27"/>
  <c r="G234" i="27"/>
  <c r="G235" i="27"/>
  <c r="E236" i="27"/>
  <c r="F236" i="27"/>
  <c r="G236" i="27"/>
  <c r="G237" i="27"/>
  <c r="G238" i="27"/>
  <c r="G239" i="27"/>
  <c r="G240" i="27"/>
  <c r="G241" i="27"/>
  <c r="F242" i="27"/>
  <c r="G242" i="27"/>
  <c r="E243" i="27"/>
  <c r="F243" i="27"/>
  <c r="G243" i="27"/>
  <c r="G244" i="27"/>
  <c r="E245" i="27"/>
  <c r="F245" i="27"/>
  <c r="G245" i="27"/>
  <c r="G246" i="27"/>
  <c r="G247" i="27"/>
  <c r="G248" i="27"/>
  <c r="G249" i="27"/>
  <c r="E250" i="27"/>
  <c r="G250" i="27"/>
  <c r="E251" i="27"/>
  <c r="G251" i="27"/>
  <c r="G252" i="27"/>
  <c r="G253" i="27"/>
  <c r="E254" i="27"/>
  <c r="G254" i="27"/>
  <c r="G255" i="27"/>
  <c r="G256" i="27"/>
  <c r="E257" i="27"/>
  <c r="F257" i="27"/>
  <c r="G257" i="27"/>
  <c r="G258" i="27"/>
  <c r="G259" i="27"/>
  <c r="G260" i="27"/>
  <c r="G261" i="27"/>
  <c r="G262" i="27"/>
  <c r="G263" i="27"/>
  <c r="G264" i="27"/>
  <c r="E265" i="27"/>
  <c r="F265" i="27"/>
  <c r="G265" i="27"/>
  <c r="G266" i="27"/>
  <c r="G267" i="27"/>
  <c r="G268" i="27"/>
  <c r="E269" i="27"/>
  <c r="F269" i="27"/>
  <c r="G269" i="27"/>
  <c r="G270" i="27"/>
  <c r="G271" i="27"/>
  <c r="G272" i="27"/>
  <c r="G273" i="27"/>
  <c r="G274" i="27"/>
  <c r="E275" i="27"/>
  <c r="F275" i="27"/>
  <c r="G275" i="27"/>
  <c r="E276" i="27"/>
  <c r="F276" i="27"/>
  <c r="G276" i="27"/>
  <c r="E277" i="27"/>
  <c r="F277" i="27"/>
  <c r="G277" i="27"/>
  <c r="E278" i="27"/>
  <c r="F278" i="27"/>
  <c r="G278" i="27"/>
  <c r="E279" i="27"/>
  <c r="F279" i="27"/>
  <c r="G279" i="27"/>
  <c r="E280" i="27"/>
  <c r="F280" i="27"/>
  <c r="G280" i="27"/>
  <c r="G281" i="27"/>
  <c r="E282" i="27"/>
  <c r="F282" i="27"/>
  <c r="G282" i="27"/>
  <c r="G283" i="27"/>
  <c r="E284" i="27"/>
  <c r="F284" i="27"/>
  <c r="G284" i="27"/>
  <c r="E285" i="27"/>
  <c r="F285" i="27"/>
  <c r="G285" i="27"/>
  <c r="G286" i="27"/>
  <c r="E287" i="27"/>
  <c r="F287" i="27"/>
  <c r="G287" i="27"/>
  <c r="E288" i="27"/>
  <c r="F288" i="27"/>
  <c r="G288" i="27"/>
  <c r="G153" i="26"/>
  <c r="G154" i="26"/>
  <c r="E155" i="26"/>
  <c r="F155" i="26"/>
  <c r="G155" i="26"/>
  <c r="G156" i="26"/>
  <c r="G157" i="26"/>
  <c r="G158" i="26"/>
  <c r="G159" i="26"/>
  <c r="G160" i="26"/>
  <c r="G161" i="26"/>
  <c r="E162" i="26"/>
  <c r="G162" i="26"/>
  <c r="G163" i="26"/>
  <c r="G164" i="26"/>
  <c r="G165" i="26"/>
  <c r="G166" i="26"/>
  <c r="G167" i="26"/>
  <c r="E168" i="26"/>
  <c r="F168" i="26"/>
  <c r="G168" i="26"/>
  <c r="G169" i="26"/>
  <c r="G170" i="26"/>
  <c r="E171" i="26"/>
  <c r="F171" i="26"/>
  <c r="G171" i="26"/>
  <c r="G172" i="26"/>
  <c r="G173" i="26"/>
  <c r="G174" i="26"/>
  <c r="G175" i="26"/>
  <c r="G176" i="26"/>
  <c r="G177" i="26"/>
  <c r="G178" i="26"/>
  <c r="G179" i="26"/>
  <c r="E180" i="26"/>
  <c r="F180" i="26"/>
  <c r="G180" i="26"/>
  <c r="G181" i="26"/>
  <c r="G182" i="26"/>
  <c r="G183" i="26"/>
  <c r="G184" i="26"/>
  <c r="G185" i="26"/>
  <c r="G186" i="26"/>
  <c r="G187" i="26"/>
  <c r="G188" i="26"/>
  <c r="F189" i="26"/>
  <c r="G189" i="26"/>
  <c r="E190" i="26"/>
  <c r="F190" i="26"/>
  <c r="G190" i="26"/>
  <c r="E191" i="26"/>
  <c r="F191" i="26"/>
  <c r="G191" i="26"/>
  <c r="E192" i="26"/>
  <c r="F192" i="26"/>
  <c r="G192" i="26"/>
  <c r="G193" i="26"/>
  <c r="E194" i="26"/>
  <c r="F194" i="26"/>
  <c r="G194" i="26"/>
  <c r="G195" i="26"/>
  <c r="G196" i="26"/>
  <c r="G197" i="26"/>
  <c r="G198" i="26"/>
  <c r="G199" i="26"/>
  <c r="G200" i="26"/>
  <c r="G201" i="26"/>
  <c r="G202" i="26"/>
  <c r="G203" i="26"/>
  <c r="E204" i="26"/>
  <c r="F204" i="26"/>
  <c r="G204" i="26"/>
  <c r="G205" i="26"/>
  <c r="G206" i="26"/>
  <c r="E207" i="26"/>
  <c r="F207" i="26"/>
  <c r="G207" i="26"/>
  <c r="G208" i="26"/>
  <c r="G209" i="26"/>
  <c r="G210" i="26"/>
  <c r="G211" i="26"/>
  <c r="E212" i="26"/>
  <c r="F212" i="26"/>
  <c r="G212" i="26"/>
  <c r="G213" i="26"/>
  <c r="G214" i="26"/>
  <c r="E215" i="26"/>
  <c r="F215" i="26"/>
  <c r="G215" i="26"/>
  <c r="G216" i="26"/>
  <c r="G217" i="26"/>
  <c r="G218" i="26"/>
  <c r="E219" i="26"/>
  <c r="F219" i="26"/>
  <c r="G219" i="26"/>
  <c r="G220" i="26"/>
  <c r="E221" i="26"/>
  <c r="F221" i="26"/>
  <c r="G221" i="26"/>
  <c r="G222" i="26"/>
  <c r="E223" i="26"/>
  <c r="F223" i="26"/>
  <c r="G223" i="26"/>
  <c r="E224" i="26"/>
  <c r="F224" i="26"/>
  <c r="G224" i="26"/>
  <c r="E225" i="26"/>
  <c r="F225" i="26"/>
  <c r="G225" i="26"/>
  <c r="G226" i="26"/>
  <c r="G227" i="26"/>
  <c r="G228" i="26"/>
  <c r="G229" i="26"/>
  <c r="G230" i="26"/>
  <c r="G231" i="26"/>
  <c r="G232" i="26"/>
  <c r="G233" i="26"/>
  <c r="E234" i="26"/>
  <c r="F234" i="26"/>
  <c r="G234" i="26"/>
  <c r="G235" i="26"/>
  <c r="E236" i="26"/>
  <c r="F236" i="26"/>
  <c r="G236" i="26"/>
  <c r="G237" i="26"/>
  <c r="G238" i="26"/>
  <c r="G239" i="26"/>
  <c r="G240" i="26"/>
  <c r="G241" i="26"/>
  <c r="E242" i="26"/>
  <c r="G242" i="26"/>
  <c r="G243" i="26"/>
  <c r="G244" i="26"/>
  <c r="G245" i="26"/>
  <c r="G246" i="26"/>
  <c r="G247" i="26"/>
  <c r="G248" i="26"/>
  <c r="G249" i="26"/>
  <c r="E250" i="26"/>
  <c r="F250" i="26"/>
  <c r="G250" i="26"/>
  <c r="G251" i="26"/>
  <c r="G252" i="26"/>
  <c r="G253" i="26"/>
  <c r="G254" i="26"/>
  <c r="G255" i="26"/>
  <c r="G256" i="26"/>
  <c r="G257" i="26"/>
  <c r="G258" i="26"/>
  <c r="G259" i="26"/>
  <c r="E260" i="26"/>
  <c r="F260" i="26"/>
  <c r="G260" i="26"/>
  <c r="E261" i="26"/>
  <c r="G261" i="26"/>
  <c r="G262" i="26"/>
  <c r="G263" i="26"/>
  <c r="G264" i="26"/>
  <c r="G265" i="26"/>
  <c r="G266" i="26"/>
  <c r="G267" i="26"/>
  <c r="G268" i="26"/>
  <c r="E269" i="26"/>
  <c r="F269" i="26"/>
  <c r="G269" i="26"/>
  <c r="G270" i="26"/>
  <c r="G271" i="26"/>
  <c r="G272" i="26"/>
  <c r="G273" i="26"/>
  <c r="F274" i="26"/>
  <c r="G274" i="26"/>
  <c r="E275" i="26"/>
  <c r="F275" i="26"/>
  <c r="G275" i="26"/>
  <c r="G276" i="26"/>
  <c r="G277" i="26"/>
  <c r="G278" i="26"/>
  <c r="G279" i="26"/>
  <c r="G280" i="26"/>
  <c r="G281" i="26"/>
  <c r="E282" i="26"/>
  <c r="F282" i="26"/>
  <c r="G282" i="26"/>
  <c r="G283" i="26"/>
  <c r="G284" i="26"/>
  <c r="G285" i="26"/>
  <c r="G286" i="26"/>
  <c r="E287" i="26"/>
  <c r="F287" i="26"/>
  <c r="G287" i="26"/>
  <c r="E288" i="26"/>
  <c r="F288" i="26"/>
  <c r="G288" i="26"/>
  <c r="G153" i="25"/>
  <c r="G154" i="25"/>
  <c r="F155" i="25"/>
  <c r="G155" i="25"/>
  <c r="G156" i="25"/>
  <c r="G157" i="25"/>
  <c r="E158" i="25"/>
  <c r="G158" i="25"/>
  <c r="G159" i="25"/>
  <c r="G160" i="25"/>
  <c r="E161" i="25"/>
  <c r="F161" i="25"/>
  <c r="G161" i="25"/>
  <c r="G162" i="25"/>
  <c r="G163" i="25"/>
  <c r="G164" i="25"/>
  <c r="G165" i="25"/>
  <c r="G166" i="25"/>
  <c r="E167" i="25"/>
  <c r="F167" i="25"/>
  <c r="G167" i="25"/>
  <c r="E168" i="25"/>
  <c r="F168" i="25"/>
  <c r="G168" i="25"/>
  <c r="G169" i="25"/>
  <c r="G170" i="25"/>
  <c r="E171" i="25"/>
  <c r="F171" i="25"/>
  <c r="G171" i="25"/>
  <c r="E172" i="25"/>
  <c r="F172" i="25"/>
  <c r="G172" i="25"/>
  <c r="G173" i="25"/>
  <c r="G174" i="25"/>
  <c r="G175" i="25"/>
  <c r="G176" i="25"/>
  <c r="G177" i="25"/>
  <c r="G178" i="25"/>
  <c r="G179" i="25"/>
  <c r="E180" i="25"/>
  <c r="F180" i="25"/>
  <c r="G180" i="25"/>
  <c r="G181" i="25"/>
  <c r="G182" i="25"/>
  <c r="G183" i="25"/>
  <c r="G184" i="25"/>
  <c r="G185" i="25"/>
  <c r="G186" i="25"/>
  <c r="G187" i="25"/>
  <c r="G188" i="25"/>
  <c r="G189" i="25"/>
  <c r="E190" i="25"/>
  <c r="F190" i="25"/>
  <c r="G190" i="25"/>
  <c r="E191" i="25"/>
  <c r="F191" i="25"/>
  <c r="G191" i="25"/>
  <c r="E192" i="25"/>
  <c r="F192" i="25"/>
  <c r="G192" i="25"/>
  <c r="E193" i="25"/>
  <c r="F193" i="25"/>
  <c r="G193" i="25"/>
  <c r="E194" i="25"/>
  <c r="F194" i="25"/>
  <c r="G194" i="25"/>
  <c r="G195" i="25"/>
  <c r="G196" i="25"/>
  <c r="G197" i="25"/>
  <c r="G198" i="25"/>
  <c r="G199" i="25"/>
  <c r="G200" i="25"/>
  <c r="G201" i="25"/>
  <c r="G202" i="25"/>
  <c r="G203" i="25"/>
  <c r="E204" i="25"/>
  <c r="F204" i="25"/>
  <c r="G204" i="25"/>
  <c r="G205" i="25"/>
  <c r="G206" i="25"/>
  <c r="E207" i="25"/>
  <c r="F207" i="25"/>
  <c r="G207" i="25"/>
  <c r="G208" i="25"/>
  <c r="G209" i="25"/>
  <c r="G210" i="25"/>
  <c r="G211" i="25"/>
  <c r="G212" i="25"/>
  <c r="E213" i="25"/>
  <c r="G213" i="25"/>
  <c r="G214" i="25"/>
  <c r="E215" i="25"/>
  <c r="F215" i="25"/>
  <c r="G215" i="25"/>
  <c r="G216" i="25"/>
  <c r="E217" i="25"/>
  <c r="F217" i="25"/>
  <c r="G217" i="25"/>
  <c r="G218" i="25"/>
  <c r="E219" i="25"/>
  <c r="G219" i="25"/>
  <c r="F220" i="25"/>
  <c r="G220" i="25"/>
  <c r="G221" i="25"/>
  <c r="G222" i="25"/>
  <c r="G223" i="25"/>
  <c r="E224" i="25"/>
  <c r="F224" i="25"/>
  <c r="G224" i="25"/>
  <c r="E225" i="25"/>
  <c r="F225" i="25"/>
  <c r="G225" i="25"/>
  <c r="G226" i="25"/>
  <c r="G227" i="25"/>
  <c r="E228" i="25"/>
  <c r="F228" i="25"/>
  <c r="G228" i="25"/>
  <c r="G229" i="25"/>
  <c r="E230" i="25"/>
  <c r="F230" i="25"/>
  <c r="G230" i="25"/>
  <c r="G231" i="25"/>
  <c r="G232" i="25"/>
  <c r="G233" i="25"/>
  <c r="E234" i="25"/>
  <c r="F234" i="25"/>
  <c r="G234" i="25"/>
  <c r="G235" i="25"/>
  <c r="E236" i="25"/>
  <c r="F236" i="25"/>
  <c r="G236" i="25"/>
  <c r="G237" i="25"/>
  <c r="G238" i="25"/>
  <c r="G239" i="25"/>
  <c r="G240" i="25"/>
  <c r="E241" i="25"/>
  <c r="F241" i="25"/>
  <c r="G241" i="25"/>
  <c r="E242" i="25"/>
  <c r="F242" i="25"/>
  <c r="G242" i="25"/>
  <c r="E243" i="25"/>
  <c r="F243" i="25"/>
  <c r="G243" i="25"/>
  <c r="G244" i="25"/>
  <c r="G245" i="25"/>
  <c r="G246" i="25"/>
  <c r="G247" i="25"/>
  <c r="G248" i="25"/>
  <c r="G249" i="25"/>
  <c r="G250" i="25"/>
  <c r="E251" i="25"/>
  <c r="F251" i="25"/>
  <c r="G251" i="25"/>
  <c r="G252" i="25"/>
  <c r="G253" i="25"/>
  <c r="G254" i="25"/>
  <c r="E255" i="25"/>
  <c r="F255" i="25"/>
  <c r="G255" i="25"/>
  <c r="G256" i="25"/>
  <c r="G257" i="25"/>
  <c r="G258" i="25"/>
  <c r="E259" i="25"/>
  <c r="F259" i="25"/>
  <c r="G259" i="25"/>
  <c r="E260" i="25"/>
  <c r="F260" i="25"/>
  <c r="G260" i="25"/>
  <c r="E261" i="25"/>
  <c r="F261" i="25"/>
  <c r="G261" i="25"/>
  <c r="G262" i="25"/>
  <c r="E263" i="25"/>
  <c r="F263" i="25"/>
  <c r="G263" i="25"/>
  <c r="E264" i="25"/>
  <c r="G264" i="25"/>
  <c r="H264" i="25" s="1"/>
  <c r="G265" i="25"/>
  <c r="G266" i="25"/>
  <c r="E267" i="25"/>
  <c r="F267" i="25"/>
  <c r="G267" i="25"/>
  <c r="G268" i="25"/>
  <c r="E269" i="25"/>
  <c r="F269" i="25"/>
  <c r="G269" i="25"/>
  <c r="G270" i="25"/>
  <c r="E271" i="25"/>
  <c r="F271" i="25"/>
  <c r="G271" i="25"/>
  <c r="G272" i="25"/>
  <c r="G273" i="25"/>
  <c r="E274" i="25"/>
  <c r="G274" i="25"/>
  <c r="E275" i="25"/>
  <c r="F275" i="25"/>
  <c r="G275" i="25"/>
  <c r="E276" i="25"/>
  <c r="F276" i="25"/>
  <c r="G276" i="25"/>
  <c r="E277" i="25"/>
  <c r="F277" i="25"/>
  <c r="G277" i="25"/>
  <c r="G278" i="25"/>
  <c r="E279" i="25"/>
  <c r="F279" i="25"/>
  <c r="G279" i="25"/>
  <c r="E280" i="25"/>
  <c r="F280" i="25"/>
  <c r="G280" i="25"/>
  <c r="G281" i="25"/>
  <c r="G282" i="25"/>
  <c r="G283" i="25"/>
  <c r="E284" i="25"/>
  <c r="F284" i="25"/>
  <c r="G284" i="25"/>
  <c r="E285" i="25"/>
  <c r="F285" i="25"/>
  <c r="G285" i="25"/>
  <c r="G286" i="25"/>
  <c r="G287" i="25"/>
  <c r="E288" i="25"/>
  <c r="F288" i="25"/>
  <c r="G288" i="25"/>
  <c r="G153" i="24"/>
  <c r="G154" i="24"/>
  <c r="E155" i="24"/>
  <c r="F155" i="24"/>
  <c r="G155" i="24"/>
  <c r="F156" i="24"/>
  <c r="G156" i="24"/>
  <c r="G157" i="24"/>
  <c r="E158" i="24"/>
  <c r="F158" i="24"/>
  <c r="G158" i="24"/>
  <c r="G159" i="24"/>
  <c r="E160" i="24"/>
  <c r="F160" i="24"/>
  <c r="G160" i="24"/>
  <c r="E161" i="24"/>
  <c r="G161" i="24"/>
  <c r="E162" i="24"/>
  <c r="F162" i="24"/>
  <c r="G162" i="24"/>
  <c r="E163" i="24"/>
  <c r="F163" i="24"/>
  <c r="G163" i="24"/>
  <c r="G164" i="24"/>
  <c r="G165" i="24"/>
  <c r="G166" i="24"/>
  <c r="G167" i="24"/>
  <c r="E168" i="24"/>
  <c r="F168" i="24"/>
  <c r="G168" i="24"/>
  <c r="G169" i="24"/>
  <c r="E170" i="24"/>
  <c r="F170" i="24"/>
  <c r="G170" i="24"/>
  <c r="E171" i="24"/>
  <c r="F171" i="24"/>
  <c r="G171" i="24"/>
  <c r="E172" i="24"/>
  <c r="F172" i="24"/>
  <c r="G172" i="24"/>
  <c r="G173" i="24"/>
  <c r="G174" i="24"/>
  <c r="G175" i="24"/>
  <c r="G176" i="24"/>
  <c r="G177" i="24"/>
  <c r="G178" i="24"/>
  <c r="E179" i="24"/>
  <c r="F179" i="24"/>
  <c r="G179" i="24"/>
  <c r="E180" i="24"/>
  <c r="F180" i="24"/>
  <c r="G180" i="24"/>
  <c r="H180" i="24" s="1"/>
  <c r="E181" i="24"/>
  <c r="F181" i="24"/>
  <c r="G181" i="24"/>
  <c r="G182" i="24"/>
  <c r="G183" i="24"/>
  <c r="E184" i="24"/>
  <c r="F184" i="24"/>
  <c r="G184" i="24"/>
  <c r="E185" i="24"/>
  <c r="F185" i="24"/>
  <c r="G185" i="24"/>
  <c r="G186" i="24"/>
  <c r="G187" i="24"/>
  <c r="G188" i="24"/>
  <c r="E189" i="24"/>
  <c r="F189" i="24"/>
  <c r="G189" i="24"/>
  <c r="E190" i="24"/>
  <c r="F190" i="24"/>
  <c r="G190" i="24"/>
  <c r="G191" i="24"/>
  <c r="E192" i="24"/>
  <c r="F192" i="24"/>
  <c r="G192" i="24"/>
  <c r="H192" i="24" s="1"/>
  <c r="E193" i="24"/>
  <c r="F193" i="24"/>
  <c r="G193" i="24"/>
  <c r="H193" i="24" s="1"/>
  <c r="E194" i="24"/>
  <c r="F194" i="24"/>
  <c r="G194" i="24"/>
  <c r="E195" i="24"/>
  <c r="F195" i="24"/>
  <c r="G195" i="24"/>
  <c r="G196" i="24"/>
  <c r="E197" i="24"/>
  <c r="F197" i="24"/>
  <c r="G197" i="24"/>
  <c r="E198" i="24"/>
  <c r="F198" i="24"/>
  <c r="G198" i="24"/>
  <c r="G199" i="24"/>
  <c r="G200" i="24"/>
  <c r="E201" i="24"/>
  <c r="G201" i="24"/>
  <c r="E202" i="24"/>
  <c r="F202" i="24"/>
  <c r="G202" i="24"/>
  <c r="G203" i="24"/>
  <c r="E204" i="24"/>
  <c r="F204" i="24"/>
  <c r="G204" i="24"/>
  <c r="E205" i="24"/>
  <c r="F205" i="24"/>
  <c r="G205" i="24"/>
  <c r="E206" i="24"/>
  <c r="F206" i="24"/>
  <c r="G206" i="24"/>
  <c r="H206" i="24" s="1"/>
  <c r="E207" i="24"/>
  <c r="F207" i="24"/>
  <c r="G207" i="24"/>
  <c r="H207" i="24" s="1"/>
  <c r="G208" i="24"/>
  <c r="G209" i="24"/>
  <c r="E210" i="24"/>
  <c r="F210" i="24"/>
  <c r="G210" i="24"/>
  <c r="E211" i="24"/>
  <c r="F211" i="24"/>
  <c r="G211" i="24"/>
  <c r="E212" i="24"/>
  <c r="F212" i="24"/>
  <c r="G212" i="24"/>
  <c r="G213" i="24"/>
  <c r="E214" i="24"/>
  <c r="F214" i="24"/>
  <c r="G214" i="24"/>
  <c r="E215" i="24"/>
  <c r="F215" i="24"/>
  <c r="G215" i="24"/>
  <c r="G216" i="24"/>
  <c r="E217" i="24"/>
  <c r="F217" i="24"/>
  <c r="G217" i="24"/>
  <c r="G218" i="24"/>
  <c r="E219" i="24"/>
  <c r="F219" i="24"/>
  <c r="G219" i="24"/>
  <c r="E220" i="24"/>
  <c r="F220" i="24"/>
  <c r="G220" i="24"/>
  <c r="E221" i="24"/>
  <c r="G221" i="24"/>
  <c r="G222" i="24"/>
  <c r="E223" i="24"/>
  <c r="F223" i="24"/>
  <c r="G223" i="24"/>
  <c r="E224" i="24"/>
  <c r="F224" i="24"/>
  <c r="G224" i="24"/>
  <c r="E225" i="24"/>
  <c r="F225" i="24"/>
  <c r="G225" i="24"/>
  <c r="G226" i="24"/>
  <c r="G227" i="24"/>
  <c r="E228" i="24"/>
  <c r="F228" i="24"/>
  <c r="G228" i="24"/>
  <c r="G229" i="24"/>
  <c r="E230" i="24"/>
  <c r="F230" i="24"/>
  <c r="G230" i="24"/>
  <c r="E231" i="24"/>
  <c r="F231" i="24"/>
  <c r="G231" i="24"/>
  <c r="G232" i="24"/>
  <c r="G233" i="24"/>
  <c r="E234" i="24"/>
  <c r="F234" i="24"/>
  <c r="G234" i="24"/>
  <c r="G235" i="24"/>
  <c r="E236" i="24"/>
  <c r="F236" i="24"/>
  <c r="G236" i="24"/>
  <c r="G237" i="24"/>
  <c r="G238" i="24"/>
  <c r="G239" i="24"/>
  <c r="G240" i="24"/>
  <c r="E241" i="24"/>
  <c r="F241" i="24"/>
  <c r="G241" i="24"/>
  <c r="E242" i="24"/>
  <c r="F242" i="24"/>
  <c r="G242" i="24"/>
  <c r="E243" i="24"/>
  <c r="F243" i="24"/>
  <c r="G243" i="24"/>
  <c r="G244" i="24"/>
  <c r="G245" i="24"/>
  <c r="E246" i="24"/>
  <c r="G246" i="24"/>
  <c r="G247" i="24"/>
  <c r="G248" i="24"/>
  <c r="G249" i="24"/>
  <c r="E250" i="24"/>
  <c r="G250" i="24"/>
  <c r="E251" i="24"/>
  <c r="F251" i="24"/>
  <c r="G251" i="24"/>
  <c r="G252" i="24"/>
  <c r="G253" i="24"/>
  <c r="E254" i="24"/>
  <c r="F254" i="24"/>
  <c r="G254" i="24"/>
  <c r="E255" i="24"/>
  <c r="F255" i="24"/>
  <c r="G255" i="24"/>
  <c r="G256" i="24"/>
  <c r="G257" i="24"/>
  <c r="E258" i="24"/>
  <c r="F258" i="24"/>
  <c r="G258" i="24"/>
  <c r="E259" i="24"/>
  <c r="F259" i="24"/>
  <c r="G259" i="24"/>
  <c r="E260" i="24"/>
  <c r="F260" i="24"/>
  <c r="G260" i="24"/>
  <c r="E261" i="24"/>
  <c r="F261" i="24"/>
  <c r="G261" i="24"/>
  <c r="G262" i="24"/>
  <c r="E263" i="24"/>
  <c r="F263" i="24"/>
  <c r="G263" i="24"/>
  <c r="E264" i="24"/>
  <c r="F264" i="24"/>
  <c r="G264" i="24"/>
  <c r="E265" i="24"/>
  <c r="F265" i="24"/>
  <c r="G265" i="24"/>
  <c r="G266" i="24"/>
  <c r="E267" i="24"/>
  <c r="F267" i="24"/>
  <c r="G267" i="24"/>
  <c r="G268" i="24"/>
  <c r="E269" i="24"/>
  <c r="F269" i="24"/>
  <c r="G269" i="24"/>
  <c r="G270" i="24"/>
  <c r="E271" i="24"/>
  <c r="F271" i="24"/>
  <c r="G271" i="24"/>
  <c r="E272" i="24"/>
  <c r="F272" i="24"/>
  <c r="G272" i="24"/>
  <c r="E273" i="24"/>
  <c r="F273" i="24"/>
  <c r="G273" i="24"/>
  <c r="E274" i="24"/>
  <c r="F274" i="24"/>
  <c r="G274" i="24"/>
  <c r="E275" i="24"/>
  <c r="F275" i="24"/>
  <c r="G275" i="24"/>
  <c r="E276" i="24"/>
  <c r="F276" i="24"/>
  <c r="G276" i="24"/>
  <c r="E277" i="24"/>
  <c r="F277" i="24"/>
  <c r="G277" i="24"/>
  <c r="E278" i="24"/>
  <c r="F278" i="24"/>
  <c r="G278" i="24"/>
  <c r="E279" i="24"/>
  <c r="F279" i="24"/>
  <c r="G279" i="24"/>
  <c r="E280" i="24"/>
  <c r="F280" i="24"/>
  <c r="G280" i="24"/>
  <c r="E281" i="24"/>
  <c r="F281" i="24"/>
  <c r="G281" i="24"/>
  <c r="E282" i="24"/>
  <c r="F282" i="24"/>
  <c r="G282" i="24"/>
  <c r="E283" i="24"/>
  <c r="F283" i="24"/>
  <c r="G283" i="24"/>
  <c r="E284" i="24"/>
  <c r="F284" i="24"/>
  <c r="G284" i="24"/>
  <c r="E285" i="24"/>
  <c r="F285" i="24"/>
  <c r="G285" i="24"/>
  <c r="E286" i="24"/>
  <c r="F286" i="24"/>
  <c r="G286" i="24"/>
  <c r="E287" i="24"/>
  <c r="F287" i="24"/>
  <c r="G287" i="24"/>
  <c r="E288" i="24"/>
  <c r="F288" i="24"/>
  <c r="G288" i="24"/>
  <c r="G153" i="23"/>
  <c r="G154" i="23"/>
  <c r="F155" i="23"/>
  <c r="G155" i="23"/>
  <c r="G156" i="23"/>
  <c r="G157" i="23"/>
  <c r="G158" i="23"/>
  <c r="G159" i="23"/>
  <c r="G160" i="23"/>
  <c r="E161" i="23"/>
  <c r="G161" i="23"/>
  <c r="E162" i="23"/>
  <c r="F162" i="23"/>
  <c r="G162" i="23"/>
  <c r="E163" i="23"/>
  <c r="F163" i="23"/>
  <c r="G163" i="23"/>
  <c r="G164" i="23"/>
  <c r="G165" i="23"/>
  <c r="G166" i="23"/>
  <c r="E167" i="23"/>
  <c r="F167" i="23"/>
  <c r="G167" i="23"/>
  <c r="E168" i="23"/>
  <c r="F168" i="23"/>
  <c r="G168" i="23"/>
  <c r="G169" i="23"/>
  <c r="E170" i="23"/>
  <c r="G170" i="23"/>
  <c r="E171" i="23"/>
  <c r="F171" i="23"/>
  <c r="G171" i="23"/>
  <c r="G172" i="23"/>
  <c r="G173" i="23"/>
  <c r="G174" i="23"/>
  <c r="G175" i="23"/>
  <c r="G176" i="23"/>
  <c r="G177" i="23"/>
  <c r="G178" i="23"/>
  <c r="G179" i="23"/>
  <c r="E180" i="23"/>
  <c r="F180" i="23"/>
  <c r="G180" i="23"/>
  <c r="E181" i="23"/>
  <c r="F181" i="23"/>
  <c r="G181" i="23"/>
  <c r="G182" i="23"/>
  <c r="G183" i="23"/>
  <c r="E184" i="23"/>
  <c r="F184" i="23"/>
  <c r="G184" i="23"/>
  <c r="E185" i="23"/>
  <c r="F185" i="23"/>
  <c r="G185" i="23"/>
  <c r="G186" i="23"/>
  <c r="G187" i="23"/>
  <c r="G188" i="23"/>
  <c r="E189" i="23"/>
  <c r="F189" i="23"/>
  <c r="G189" i="23"/>
  <c r="E190" i="23"/>
  <c r="F190" i="23"/>
  <c r="G190" i="23"/>
  <c r="G191" i="23"/>
  <c r="E192" i="23"/>
  <c r="F192" i="23"/>
  <c r="G192" i="23"/>
  <c r="E193" i="23"/>
  <c r="G193" i="23"/>
  <c r="E194" i="23"/>
  <c r="F194" i="23"/>
  <c r="G194" i="23"/>
  <c r="E195" i="23"/>
  <c r="G195" i="23"/>
  <c r="G196" i="23"/>
  <c r="E197" i="23"/>
  <c r="F197" i="23"/>
  <c r="G197" i="23"/>
  <c r="G198" i="23"/>
  <c r="F199" i="23"/>
  <c r="G199" i="23"/>
  <c r="E200" i="23"/>
  <c r="F200" i="23"/>
  <c r="G200" i="23"/>
  <c r="E201" i="23"/>
  <c r="F201" i="23"/>
  <c r="G201" i="23"/>
  <c r="E202" i="23"/>
  <c r="F202" i="23"/>
  <c r="G202" i="23"/>
  <c r="G203" i="23"/>
  <c r="E204" i="23"/>
  <c r="F204" i="23"/>
  <c r="G204" i="23"/>
  <c r="H204" i="23" s="1"/>
  <c r="E205" i="23"/>
  <c r="F205" i="23"/>
  <c r="G205" i="23"/>
  <c r="G206" i="23"/>
  <c r="E207" i="23"/>
  <c r="F207" i="23"/>
  <c r="G207" i="23"/>
  <c r="G208" i="23"/>
  <c r="G209" i="23"/>
  <c r="F210" i="23"/>
  <c r="G210" i="23"/>
  <c r="G211" i="23"/>
  <c r="E212" i="23"/>
  <c r="F212" i="23"/>
  <c r="G212" i="23"/>
  <c r="H212" i="23" s="1"/>
  <c r="G213" i="23"/>
  <c r="E214" i="23"/>
  <c r="G214" i="23"/>
  <c r="E215" i="23"/>
  <c r="F215" i="23"/>
  <c r="G215" i="23"/>
  <c r="E216" i="23"/>
  <c r="F216" i="23"/>
  <c r="G216" i="23"/>
  <c r="E217" i="23"/>
  <c r="F217" i="23"/>
  <c r="G217" i="23"/>
  <c r="G218" i="23"/>
  <c r="E219" i="23"/>
  <c r="F219" i="23"/>
  <c r="G219" i="23"/>
  <c r="E220" i="23"/>
  <c r="F220" i="23"/>
  <c r="G220" i="23"/>
  <c r="E221" i="23"/>
  <c r="F221" i="23"/>
  <c r="G221" i="23"/>
  <c r="E222" i="23"/>
  <c r="G222" i="23"/>
  <c r="H222" i="23" s="1"/>
  <c r="E223" i="23"/>
  <c r="F223" i="23"/>
  <c r="G223" i="23"/>
  <c r="E224" i="23"/>
  <c r="F224" i="23"/>
  <c r="G224" i="23"/>
  <c r="E225" i="23"/>
  <c r="F225" i="23"/>
  <c r="G225" i="23"/>
  <c r="E226" i="23"/>
  <c r="F226" i="23"/>
  <c r="G226" i="23"/>
  <c r="E227" i="23"/>
  <c r="F227" i="23"/>
  <c r="G227" i="23"/>
  <c r="E228" i="23"/>
  <c r="F228" i="23"/>
  <c r="G228" i="23"/>
  <c r="G229" i="23"/>
  <c r="E230" i="23"/>
  <c r="F230" i="23"/>
  <c r="G230" i="23"/>
  <c r="G231" i="23"/>
  <c r="G232" i="23"/>
  <c r="E233" i="23"/>
  <c r="F233" i="23"/>
  <c r="G233" i="23"/>
  <c r="E234" i="23"/>
  <c r="F234" i="23"/>
  <c r="G234" i="23"/>
  <c r="G235" i="23"/>
  <c r="E236" i="23"/>
  <c r="F236" i="23"/>
  <c r="G236" i="23"/>
  <c r="G237" i="23"/>
  <c r="G238" i="23"/>
  <c r="G239" i="23"/>
  <c r="G240" i="23"/>
  <c r="E241" i="23"/>
  <c r="F241" i="23"/>
  <c r="G241" i="23"/>
  <c r="E242" i="23"/>
  <c r="F242" i="23"/>
  <c r="G242" i="23"/>
  <c r="E243" i="23"/>
  <c r="F243" i="23"/>
  <c r="G243" i="23"/>
  <c r="G244" i="23"/>
  <c r="G245" i="23"/>
  <c r="G246" i="23"/>
  <c r="G247" i="23"/>
  <c r="E248" i="23"/>
  <c r="F248" i="23"/>
  <c r="G248" i="23"/>
  <c r="G249" i="23"/>
  <c r="E250" i="23"/>
  <c r="F250" i="23"/>
  <c r="G250" i="23"/>
  <c r="E251" i="23"/>
  <c r="F251" i="23"/>
  <c r="G251" i="23"/>
  <c r="G252" i="23"/>
  <c r="G253" i="23"/>
  <c r="G254" i="23"/>
  <c r="E255" i="23"/>
  <c r="F255" i="23"/>
  <c r="G255" i="23"/>
  <c r="G256" i="23"/>
  <c r="E257" i="23"/>
  <c r="F257" i="23"/>
  <c r="G257" i="23"/>
  <c r="E258" i="23"/>
  <c r="F258" i="23"/>
  <c r="G258" i="23"/>
  <c r="E259" i="23"/>
  <c r="F259" i="23"/>
  <c r="G259" i="23"/>
  <c r="E260" i="23"/>
  <c r="F260" i="23"/>
  <c r="G260" i="23"/>
  <c r="E261" i="23"/>
  <c r="F261" i="23"/>
  <c r="G261" i="23"/>
  <c r="G262" i="23"/>
  <c r="E263" i="23"/>
  <c r="F263" i="23"/>
  <c r="G263" i="23"/>
  <c r="E264" i="23"/>
  <c r="G264" i="23"/>
  <c r="E265" i="23"/>
  <c r="F265" i="23"/>
  <c r="G265" i="23"/>
  <c r="G266" i="23"/>
  <c r="E267" i="23"/>
  <c r="G267" i="23"/>
  <c r="G268" i="23"/>
  <c r="E269" i="23"/>
  <c r="F269" i="23"/>
  <c r="G269" i="23"/>
  <c r="G270" i="23"/>
  <c r="E271" i="23"/>
  <c r="F271" i="23"/>
  <c r="G271" i="23"/>
  <c r="E272" i="23"/>
  <c r="F272" i="23"/>
  <c r="G272" i="23"/>
  <c r="G273" i="23"/>
  <c r="E274" i="23"/>
  <c r="F274" i="23"/>
  <c r="G274" i="23"/>
  <c r="E275" i="23"/>
  <c r="F275" i="23"/>
  <c r="G275" i="23"/>
  <c r="E276" i="23"/>
  <c r="F276" i="23"/>
  <c r="G276" i="23"/>
  <c r="E277" i="23"/>
  <c r="F277" i="23"/>
  <c r="G277" i="23"/>
  <c r="E278" i="23"/>
  <c r="F278" i="23"/>
  <c r="G278" i="23"/>
  <c r="E279" i="23"/>
  <c r="F279" i="23"/>
  <c r="G279" i="23"/>
  <c r="E280" i="23"/>
  <c r="F280" i="23"/>
  <c r="G280" i="23"/>
  <c r="E281" i="23"/>
  <c r="F281" i="23"/>
  <c r="G281" i="23"/>
  <c r="E282" i="23"/>
  <c r="F282" i="23"/>
  <c r="G282" i="23"/>
  <c r="E283" i="23"/>
  <c r="G283" i="23"/>
  <c r="E284" i="23"/>
  <c r="F284" i="23"/>
  <c r="G284" i="23"/>
  <c r="E285" i="23"/>
  <c r="F285" i="23"/>
  <c r="G285" i="23"/>
  <c r="H285" i="23" s="1"/>
  <c r="G286" i="23"/>
  <c r="E287" i="23"/>
  <c r="F287" i="23"/>
  <c r="G287" i="23"/>
  <c r="E288" i="23"/>
  <c r="F288" i="23"/>
  <c r="G288" i="23"/>
  <c r="G153" i="22"/>
  <c r="G154" i="22"/>
  <c r="E155" i="22"/>
  <c r="F155" i="22"/>
  <c r="G155" i="22"/>
  <c r="G156" i="22"/>
  <c r="G157" i="22"/>
  <c r="G158" i="22"/>
  <c r="G159" i="22"/>
  <c r="G160" i="22"/>
  <c r="E161" i="22"/>
  <c r="F161" i="22"/>
  <c r="G161" i="22"/>
  <c r="H161" i="22" s="1"/>
  <c r="E162" i="22"/>
  <c r="F162" i="22"/>
  <c r="G162" i="22"/>
  <c r="G163" i="22"/>
  <c r="G164" i="22"/>
  <c r="G165" i="22"/>
  <c r="G166" i="22"/>
  <c r="E167" i="22"/>
  <c r="F167" i="22"/>
  <c r="G167" i="22"/>
  <c r="E168" i="22"/>
  <c r="F168" i="22"/>
  <c r="G168" i="22"/>
  <c r="G169" i="22"/>
  <c r="G170" i="22"/>
  <c r="E171" i="22"/>
  <c r="F171" i="22"/>
  <c r="G171" i="22"/>
  <c r="G172" i="22"/>
  <c r="G173" i="22"/>
  <c r="G174" i="22"/>
  <c r="G175" i="22"/>
  <c r="G176" i="22"/>
  <c r="G177" i="22"/>
  <c r="G178" i="22"/>
  <c r="G179" i="22"/>
  <c r="E180" i="22"/>
  <c r="F180" i="22"/>
  <c r="G180" i="22"/>
  <c r="G181" i="22"/>
  <c r="G182" i="22"/>
  <c r="G183" i="22"/>
  <c r="G184" i="22"/>
  <c r="E185" i="22"/>
  <c r="F185" i="22"/>
  <c r="G185" i="22"/>
  <c r="G186" i="22"/>
  <c r="G187" i="22"/>
  <c r="G188" i="22"/>
  <c r="E189" i="22"/>
  <c r="F189" i="22"/>
  <c r="G189" i="22"/>
  <c r="E190" i="22"/>
  <c r="F190" i="22"/>
  <c r="G190" i="22"/>
  <c r="H190" i="22" s="1"/>
  <c r="G191" i="22"/>
  <c r="E192" i="22"/>
  <c r="F192" i="22"/>
  <c r="G192" i="22"/>
  <c r="E193" i="22"/>
  <c r="F193" i="22"/>
  <c r="G193" i="22"/>
  <c r="E194" i="22"/>
  <c r="F194" i="22"/>
  <c r="G194" i="22"/>
  <c r="G195" i="22"/>
  <c r="G196" i="22"/>
  <c r="E197" i="22"/>
  <c r="F197" i="22"/>
  <c r="G197" i="22"/>
  <c r="E198" i="22"/>
  <c r="F198" i="22"/>
  <c r="G198" i="22"/>
  <c r="G199" i="22"/>
  <c r="E200" i="22"/>
  <c r="F200" i="22"/>
  <c r="G200" i="22"/>
  <c r="G201" i="22"/>
  <c r="E202" i="22"/>
  <c r="F202" i="22"/>
  <c r="G202" i="22"/>
  <c r="G203" i="22"/>
  <c r="E204" i="22"/>
  <c r="F204" i="22"/>
  <c r="G204" i="22"/>
  <c r="F205" i="22"/>
  <c r="G205" i="22"/>
  <c r="G206" i="22"/>
  <c r="E207" i="22"/>
  <c r="F207" i="22"/>
  <c r="G207" i="22"/>
  <c r="G208" i="22"/>
  <c r="G209" i="22"/>
  <c r="G210" i="22"/>
  <c r="G211" i="22"/>
  <c r="E212" i="22"/>
  <c r="F212" i="22"/>
  <c r="G212" i="22"/>
  <c r="F213" i="22"/>
  <c r="G213" i="22"/>
  <c r="G214" i="22"/>
  <c r="G215" i="22"/>
  <c r="G216" i="22"/>
  <c r="G217" i="22"/>
  <c r="G218" i="22"/>
  <c r="G219" i="22"/>
  <c r="E220" i="22"/>
  <c r="G220" i="22"/>
  <c r="E221" i="22"/>
  <c r="F221" i="22"/>
  <c r="G221" i="22"/>
  <c r="E222" i="22"/>
  <c r="G222" i="22"/>
  <c r="G223" i="22"/>
  <c r="E224" i="22"/>
  <c r="F224" i="22"/>
  <c r="G224" i="22"/>
  <c r="E225" i="22"/>
  <c r="F225" i="22"/>
  <c r="G225" i="22"/>
  <c r="G226" i="22"/>
  <c r="E227" i="22"/>
  <c r="F227" i="22"/>
  <c r="G227" i="22"/>
  <c r="E228" i="22"/>
  <c r="F228" i="22"/>
  <c r="G228" i="22"/>
  <c r="G229" i="22"/>
  <c r="G230" i="22"/>
  <c r="G231" i="22"/>
  <c r="G232" i="22"/>
  <c r="E233" i="22"/>
  <c r="F233" i="22"/>
  <c r="G233" i="22"/>
  <c r="E234" i="22"/>
  <c r="F234" i="22"/>
  <c r="G234" i="22"/>
  <c r="G235" i="22"/>
  <c r="E236" i="22"/>
  <c r="F236" i="22"/>
  <c r="G236" i="22"/>
  <c r="G237" i="22"/>
  <c r="G238" i="22"/>
  <c r="G239" i="22"/>
  <c r="G240" i="22"/>
  <c r="E241" i="22"/>
  <c r="F241" i="22"/>
  <c r="G241" i="22"/>
  <c r="E242" i="22"/>
  <c r="F242" i="22"/>
  <c r="G242" i="22"/>
  <c r="E243" i="22"/>
  <c r="F243" i="22"/>
  <c r="G243" i="22"/>
  <c r="E244" i="22"/>
  <c r="F244" i="22"/>
  <c r="G244" i="22"/>
  <c r="G245" i="22"/>
  <c r="G246" i="22"/>
  <c r="G247" i="22"/>
  <c r="G248" i="22"/>
  <c r="G249" i="22"/>
  <c r="E250" i="22"/>
  <c r="F250" i="22"/>
  <c r="G250" i="22"/>
  <c r="E251" i="22"/>
  <c r="F251" i="22"/>
  <c r="G251" i="22"/>
  <c r="E252" i="22"/>
  <c r="F252" i="22"/>
  <c r="G252" i="22"/>
  <c r="G253" i="22"/>
  <c r="G254" i="22"/>
  <c r="E255" i="22"/>
  <c r="G255" i="22"/>
  <c r="G256" i="22"/>
  <c r="E257" i="22"/>
  <c r="F257" i="22"/>
  <c r="G257" i="22"/>
  <c r="H257" i="22" s="1"/>
  <c r="E258" i="22"/>
  <c r="F258" i="22"/>
  <c r="G258" i="22"/>
  <c r="E259" i="22"/>
  <c r="F259" i="22"/>
  <c r="G259" i="22"/>
  <c r="E260" i="22"/>
  <c r="F260" i="22"/>
  <c r="G260" i="22"/>
  <c r="E261" i="22"/>
  <c r="F261" i="22"/>
  <c r="G261" i="22"/>
  <c r="G262" i="22"/>
  <c r="E263" i="22"/>
  <c r="F263" i="22"/>
  <c r="G263" i="22"/>
  <c r="E264" i="22"/>
  <c r="F264" i="22"/>
  <c r="G264" i="22"/>
  <c r="E265" i="22"/>
  <c r="F265" i="22"/>
  <c r="G265" i="22"/>
  <c r="G266" i="22"/>
  <c r="E267" i="22"/>
  <c r="F267" i="22"/>
  <c r="G267" i="22"/>
  <c r="G268" i="22"/>
  <c r="E269" i="22"/>
  <c r="F269" i="22"/>
  <c r="G269" i="22"/>
  <c r="E270" i="22"/>
  <c r="F270" i="22"/>
  <c r="G270" i="22"/>
  <c r="E271" i="22"/>
  <c r="F271" i="22"/>
  <c r="G271" i="22"/>
  <c r="G272" i="22"/>
  <c r="G273" i="22"/>
  <c r="E274" i="22"/>
  <c r="G274" i="22"/>
  <c r="E275" i="22"/>
  <c r="F275" i="22"/>
  <c r="G275" i="22"/>
  <c r="E276" i="22"/>
  <c r="F276" i="22"/>
  <c r="G276" i="22"/>
  <c r="E277" i="22"/>
  <c r="F277" i="22"/>
  <c r="G277" i="22"/>
  <c r="E278" i="22"/>
  <c r="F278" i="22"/>
  <c r="G278" i="22"/>
  <c r="E279" i="22"/>
  <c r="F279" i="22"/>
  <c r="G279" i="22"/>
  <c r="E280" i="22"/>
  <c r="G280" i="22"/>
  <c r="E281" i="22"/>
  <c r="F281" i="22"/>
  <c r="G281" i="22"/>
  <c r="G282" i="22"/>
  <c r="G283" i="22"/>
  <c r="E284" i="22"/>
  <c r="F284" i="22"/>
  <c r="G284" i="22"/>
  <c r="E285" i="22"/>
  <c r="F285" i="22"/>
  <c r="G285" i="22"/>
  <c r="G286" i="22"/>
  <c r="E287" i="22"/>
  <c r="F287" i="22"/>
  <c r="G287" i="22"/>
  <c r="E288" i="22"/>
  <c r="F288" i="22"/>
  <c r="G288" i="22"/>
  <c r="G153" i="21"/>
  <c r="G154" i="21"/>
  <c r="E155" i="21"/>
  <c r="F155" i="21"/>
  <c r="G155" i="21"/>
  <c r="G156" i="21"/>
  <c r="G157" i="21"/>
  <c r="G158" i="21"/>
  <c r="G159" i="21"/>
  <c r="G160" i="21"/>
  <c r="E161" i="21"/>
  <c r="F161" i="21"/>
  <c r="G161" i="21"/>
  <c r="E162" i="21"/>
  <c r="F162" i="21"/>
  <c r="G162" i="21"/>
  <c r="E163" i="21"/>
  <c r="F163" i="21"/>
  <c r="G163" i="21"/>
  <c r="G164" i="21"/>
  <c r="G165" i="21"/>
  <c r="G166" i="21"/>
  <c r="G167" i="21"/>
  <c r="E168" i="21"/>
  <c r="F168" i="21"/>
  <c r="G168" i="21"/>
  <c r="G169" i="21"/>
  <c r="G170" i="21"/>
  <c r="E171" i="21"/>
  <c r="F171" i="21"/>
  <c r="G171" i="21"/>
  <c r="E172" i="21"/>
  <c r="G172" i="21"/>
  <c r="G173" i="21"/>
  <c r="G174" i="21"/>
  <c r="G175" i="21"/>
  <c r="G176" i="21"/>
  <c r="G177" i="21"/>
  <c r="G178" i="21"/>
  <c r="G179" i="21"/>
  <c r="E180" i="21"/>
  <c r="F180" i="21"/>
  <c r="G180" i="21"/>
  <c r="G181" i="21"/>
  <c r="G182" i="21"/>
  <c r="G183" i="21"/>
  <c r="E184" i="21"/>
  <c r="F184" i="21"/>
  <c r="G184" i="21"/>
  <c r="F185" i="21"/>
  <c r="G185" i="21"/>
  <c r="G186" i="21"/>
  <c r="G187" i="21"/>
  <c r="E188" i="21"/>
  <c r="F188" i="21"/>
  <c r="G188" i="21"/>
  <c r="G189" i="21"/>
  <c r="E190" i="21"/>
  <c r="F190" i="21"/>
  <c r="G190" i="21"/>
  <c r="E191" i="21"/>
  <c r="F191" i="21"/>
  <c r="G191" i="21"/>
  <c r="E192" i="21"/>
  <c r="F192" i="21"/>
  <c r="G192" i="21"/>
  <c r="G193" i="21"/>
  <c r="E194" i="21"/>
  <c r="F194" i="21"/>
  <c r="G194" i="21"/>
  <c r="G195" i="21"/>
  <c r="G196" i="21"/>
  <c r="G197" i="21"/>
  <c r="G198" i="21"/>
  <c r="G199" i="21"/>
  <c r="G200" i="21"/>
  <c r="G201" i="21"/>
  <c r="G202" i="21"/>
  <c r="E203" i="21"/>
  <c r="G203" i="21"/>
  <c r="E204" i="21"/>
  <c r="F204" i="21"/>
  <c r="G204" i="21"/>
  <c r="G205" i="21"/>
  <c r="G206" i="21"/>
  <c r="E207" i="21"/>
  <c r="F207" i="21"/>
  <c r="G207" i="21"/>
  <c r="G208" i="21"/>
  <c r="G209" i="21"/>
  <c r="G210" i="21"/>
  <c r="G211" i="21"/>
  <c r="E212" i="21"/>
  <c r="F212" i="21"/>
  <c r="G212" i="21"/>
  <c r="G213" i="21"/>
  <c r="G214" i="21"/>
  <c r="E215" i="21"/>
  <c r="F215" i="21"/>
  <c r="G215" i="21"/>
  <c r="G216" i="21"/>
  <c r="E217" i="21"/>
  <c r="F217" i="21"/>
  <c r="G217" i="21"/>
  <c r="E218" i="21"/>
  <c r="F218" i="21"/>
  <c r="G218" i="21"/>
  <c r="E219" i="21"/>
  <c r="F219" i="21"/>
  <c r="G219" i="21"/>
  <c r="E220" i="21"/>
  <c r="F220" i="21"/>
  <c r="G220" i="21"/>
  <c r="H220" i="21" s="1"/>
  <c r="E221" i="21"/>
  <c r="F221" i="21"/>
  <c r="G221" i="21"/>
  <c r="G222" i="21"/>
  <c r="G223" i="21"/>
  <c r="E224" i="21"/>
  <c r="F224" i="21"/>
  <c r="G224" i="21"/>
  <c r="E225" i="21"/>
  <c r="F225" i="21"/>
  <c r="G225" i="21"/>
  <c r="G226" i="21"/>
  <c r="E227" i="21"/>
  <c r="F227" i="21"/>
  <c r="G227" i="21"/>
  <c r="E228" i="21"/>
  <c r="F228" i="21"/>
  <c r="G228" i="21"/>
  <c r="G229" i="21"/>
  <c r="G230" i="21"/>
  <c r="G231" i="21"/>
  <c r="G232" i="21"/>
  <c r="E233" i="21"/>
  <c r="F233" i="21"/>
  <c r="G233" i="21"/>
  <c r="E234" i="21"/>
  <c r="F234" i="21"/>
  <c r="G234" i="21"/>
  <c r="G235" i="21"/>
  <c r="E236" i="21"/>
  <c r="F236" i="21"/>
  <c r="G236" i="21"/>
  <c r="G237" i="21"/>
  <c r="G238" i="21"/>
  <c r="G239" i="21"/>
  <c r="G240" i="21"/>
  <c r="E241" i="21"/>
  <c r="F241" i="21"/>
  <c r="G241" i="21"/>
  <c r="E242" i="21"/>
  <c r="F242" i="21"/>
  <c r="G242" i="21"/>
  <c r="E243" i="21"/>
  <c r="F243" i="21"/>
  <c r="G243" i="21"/>
  <c r="G244" i="21"/>
  <c r="G245" i="21"/>
  <c r="G246" i="21"/>
  <c r="G247" i="21"/>
  <c r="G248" i="21"/>
  <c r="G249" i="21"/>
  <c r="E250" i="21"/>
  <c r="F250" i="21"/>
  <c r="G250" i="21"/>
  <c r="H250" i="21" s="1"/>
  <c r="E251" i="21"/>
  <c r="G251" i="21"/>
  <c r="G252" i="21"/>
  <c r="G253" i="21"/>
  <c r="G254" i="21"/>
  <c r="E255" i="21"/>
  <c r="F255" i="21"/>
  <c r="G255" i="21"/>
  <c r="G256" i="21"/>
  <c r="G257" i="21"/>
  <c r="G258" i="21"/>
  <c r="G259" i="21"/>
  <c r="E260" i="21"/>
  <c r="F260" i="21"/>
  <c r="G260" i="21"/>
  <c r="E261" i="21"/>
  <c r="G261" i="21"/>
  <c r="G262" i="21"/>
  <c r="E263" i="21"/>
  <c r="F263" i="21"/>
  <c r="G263" i="21"/>
  <c r="E264" i="21"/>
  <c r="F264" i="21"/>
  <c r="G264" i="21"/>
  <c r="E265" i="21"/>
  <c r="F265" i="21"/>
  <c r="G265" i="21"/>
  <c r="G266" i="21"/>
  <c r="E267" i="21"/>
  <c r="F267" i="21"/>
  <c r="G267" i="21"/>
  <c r="G268" i="21"/>
  <c r="E269" i="21"/>
  <c r="F269" i="21"/>
  <c r="G269" i="21"/>
  <c r="E270" i="21"/>
  <c r="F270" i="21"/>
  <c r="G270" i="21"/>
  <c r="F271" i="21"/>
  <c r="G271" i="21"/>
  <c r="G272" i="21"/>
  <c r="G273" i="21"/>
  <c r="E274" i="21"/>
  <c r="F274" i="21"/>
  <c r="G274" i="21"/>
  <c r="E275" i="21"/>
  <c r="F275" i="21"/>
  <c r="G275" i="21"/>
  <c r="E276" i="21"/>
  <c r="F276" i="21"/>
  <c r="G276" i="21"/>
  <c r="E277" i="21"/>
  <c r="F277" i="21"/>
  <c r="G277" i="21"/>
  <c r="E278" i="21"/>
  <c r="F278" i="21"/>
  <c r="G278" i="21"/>
  <c r="E279" i="21"/>
  <c r="F279" i="21"/>
  <c r="G279" i="21"/>
  <c r="E280" i="21"/>
  <c r="F280" i="21"/>
  <c r="G280" i="21"/>
  <c r="E281" i="21"/>
  <c r="F281" i="21"/>
  <c r="G281" i="21"/>
  <c r="E282" i="21"/>
  <c r="F282" i="21"/>
  <c r="G282" i="21"/>
  <c r="H282" i="21" s="1"/>
  <c r="E283" i="21"/>
  <c r="F283" i="21"/>
  <c r="G283" i="21"/>
  <c r="E284" i="21"/>
  <c r="F284" i="21"/>
  <c r="G284" i="21"/>
  <c r="H284" i="21" s="1"/>
  <c r="G285" i="21"/>
  <c r="E286" i="21"/>
  <c r="G286" i="21"/>
  <c r="E287" i="21"/>
  <c r="F287" i="21"/>
  <c r="G287" i="21"/>
  <c r="E288" i="21"/>
  <c r="F288" i="21"/>
  <c r="G288" i="21"/>
  <c r="H288" i="21" s="1"/>
  <c r="G153" i="20"/>
  <c r="E154" i="20"/>
  <c r="F154" i="20"/>
  <c r="G154" i="20"/>
  <c r="E155" i="20"/>
  <c r="F155" i="20"/>
  <c r="G155" i="20"/>
  <c r="G156" i="20"/>
  <c r="G157" i="20"/>
  <c r="E158" i="20"/>
  <c r="F158" i="20"/>
  <c r="G158" i="20"/>
  <c r="E159" i="20"/>
  <c r="F159" i="20"/>
  <c r="G159" i="20"/>
  <c r="E160" i="20"/>
  <c r="F160" i="20"/>
  <c r="G160" i="20"/>
  <c r="E161" i="20"/>
  <c r="F161" i="20"/>
  <c r="G161" i="20"/>
  <c r="E162" i="20"/>
  <c r="F162" i="20"/>
  <c r="G162" i="20"/>
  <c r="E163" i="20"/>
  <c r="F163" i="20"/>
  <c r="G163" i="20"/>
  <c r="G164" i="20"/>
  <c r="G165" i="20"/>
  <c r="G166" i="20"/>
  <c r="E167" i="20"/>
  <c r="F167" i="20"/>
  <c r="G167" i="20"/>
  <c r="E168" i="20"/>
  <c r="F168" i="20"/>
  <c r="G168" i="20"/>
  <c r="G169" i="20"/>
  <c r="E170" i="20"/>
  <c r="F170" i="20"/>
  <c r="G170" i="20"/>
  <c r="E171" i="20"/>
  <c r="F171" i="20"/>
  <c r="G171" i="20"/>
  <c r="E172" i="20"/>
  <c r="F172" i="20"/>
  <c r="G172" i="20"/>
  <c r="G173" i="20"/>
  <c r="G174" i="20"/>
  <c r="G175" i="20"/>
  <c r="E176" i="20"/>
  <c r="G176" i="20"/>
  <c r="G177" i="20"/>
  <c r="G178" i="20"/>
  <c r="E179" i="20"/>
  <c r="F179" i="20"/>
  <c r="G179" i="20"/>
  <c r="E180" i="20"/>
  <c r="F180" i="20"/>
  <c r="G180" i="20"/>
  <c r="E181" i="20"/>
  <c r="F181" i="20"/>
  <c r="G181" i="20"/>
  <c r="G182" i="20"/>
  <c r="G183" i="20"/>
  <c r="G184" i="20"/>
  <c r="E185" i="20"/>
  <c r="F185" i="20"/>
  <c r="G185" i="20"/>
  <c r="G186" i="20"/>
  <c r="G187" i="20"/>
  <c r="E188" i="20"/>
  <c r="F188" i="20"/>
  <c r="G188" i="20"/>
  <c r="E189" i="20"/>
  <c r="F189" i="20"/>
  <c r="G189" i="20"/>
  <c r="E190" i="20"/>
  <c r="F190" i="20"/>
  <c r="G190" i="20"/>
  <c r="E191" i="20"/>
  <c r="F191" i="20"/>
  <c r="G191" i="20"/>
  <c r="E192" i="20"/>
  <c r="F192" i="20"/>
  <c r="G192" i="20"/>
  <c r="E193" i="20"/>
  <c r="F193" i="20"/>
  <c r="G193" i="20"/>
  <c r="E194" i="20"/>
  <c r="F194" i="20"/>
  <c r="G194" i="20"/>
  <c r="E195" i="20"/>
  <c r="F195" i="20"/>
  <c r="G195" i="20"/>
  <c r="G196" i="20"/>
  <c r="G197" i="20"/>
  <c r="G198" i="20"/>
  <c r="E199" i="20"/>
  <c r="F199" i="20"/>
  <c r="G199" i="20"/>
  <c r="E200" i="20"/>
  <c r="F200" i="20"/>
  <c r="G200" i="20"/>
  <c r="G201" i="20"/>
  <c r="E202" i="20"/>
  <c r="F202" i="20"/>
  <c r="G202" i="20"/>
  <c r="G203" i="20"/>
  <c r="E204" i="20"/>
  <c r="F204" i="20"/>
  <c r="G204" i="20"/>
  <c r="E205" i="20"/>
  <c r="F205" i="20"/>
  <c r="G205" i="20"/>
  <c r="E206" i="20"/>
  <c r="F206" i="20"/>
  <c r="G206" i="20"/>
  <c r="E207" i="20"/>
  <c r="F207" i="20"/>
  <c r="G207" i="20"/>
  <c r="G208" i="20"/>
  <c r="G209" i="20"/>
  <c r="E210" i="20"/>
  <c r="F210" i="20"/>
  <c r="G210" i="20"/>
  <c r="G211" i="20"/>
  <c r="E212" i="20"/>
  <c r="F212" i="20"/>
  <c r="G212" i="20"/>
  <c r="G213" i="20"/>
  <c r="G214" i="20"/>
  <c r="F215" i="20"/>
  <c r="G215" i="20"/>
  <c r="G216" i="20"/>
  <c r="E217" i="20"/>
  <c r="F217" i="20"/>
  <c r="G217" i="20"/>
  <c r="E218" i="20"/>
  <c r="F218" i="20"/>
  <c r="G218" i="20"/>
  <c r="E219" i="20"/>
  <c r="G219" i="20"/>
  <c r="E220" i="20"/>
  <c r="F220" i="20"/>
  <c r="G220" i="20"/>
  <c r="E221" i="20"/>
  <c r="F221" i="20"/>
  <c r="G221" i="20"/>
  <c r="E222" i="20"/>
  <c r="F222" i="20"/>
  <c r="G222" i="20"/>
  <c r="E223" i="20"/>
  <c r="F223" i="20"/>
  <c r="G223" i="20"/>
  <c r="E224" i="20"/>
  <c r="F224" i="20"/>
  <c r="G224" i="20"/>
  <c r="E225" i="20"/>
  <c r="F225" i="20"/>
  <c r="G225" i="20"/>
  <c r="E226" i="20"/>
  <c r="F226" i="20"/>
  <c r="G226" i="20"/>
  <c r="E227" i="20"/>
  <c r="F227" i="20"/>
  <c r="G227" i="20"/>
  <c r="E228" i="20"/>
  <c r="F228" i="20"/>
  <c r="G228" i="20"/>
  <c r="G229" i="20"/>
  <c r="E230" i="20"/>
  <c r="F230" i="20"/>
  <c r="G230" i="20"/>
  <c r="E231" i="20"/>
  <c r="F231" i="20"/>
  <c r="G231" i="20"/>
  <c r="G232" i="20"/>
  <c r="E233" i="20"/>
  <c r="F233" i="20"/>
  <c r="G233" i="20"/>
  <c r="E234" i="20"/>
  <c r="F234" i="20"/>
  <c r="G234" i="20"/>
  <c r="H234" i="20" s="1"/>
  <c r="G235" i="20"/>
  <c r="E236" i="20"/>
  <c r="F236" i="20"/>
  <c r="G236" i="20"/>
  <c r="G237" i="20"/>
  <c r="G238" i="20"/>
  <c r="G239" i="20"/>
  <c r="G240" i="20"/>
  <c r="E241" i="20"/>
  <c r="F241" i="20"/>
  <c r="G241" i="20"/>
  <c r="E242" i="20"/>
  <c r="F242" i="20"/>
  <c r="G242" i="20"/>
  <c r="E243" i="20"/>
  <c r="F243" i="20"/>
  <c r="G243" i="20"/>
  <c r="E244" i="20"/>
  <c r="F244" i="20"/>
  <c r="G244" i="20"/>
  <c r="F245" i="20"/>
  <c r="G245" i="20"/>
  <c r="E246" i="20"/>
  <c r="F246" i="20"/>
  <c r="G246" i="20"/>
  <c r="G247" i="20"/>
  <c r="E248" i="20"/>
  <c r="F248" i="20"/>
  <c r="G248" i="20"/>
  <c r="G249" i="20"/>
  <c r="E250" i="20"/>
  <c r="F250" i="20"/>
  <c r="G250" i="20"/>
  <c r="E251" i="20"/>
  <c r="F251" i="20"/>
  <c r="G251" i="20"/>
  <c r="G252" i="20"/>
  <c r="G253" i="20"/>
  <c r="G254" i="20"/>
  <c r="E255" i="20"/>
  <c r="F255" i="20"/>
  <c r="G255" i="20"/>
  <c r="G256" i="20"/>
  <c r="E257" i="20"/>
  <c r="F257" i="20"/>
  <c r="G257" i="20"/>
  <c r="E258" i="20"/>
  <c r="F258" i="20"/>
  <c r="G258" i="20"/>
  <c r="F259" i="20"/>
  <c r="G259" i="20"/>
  <c r="E260" i="20"/>
  <c r="F260" i="20"/>
  <c r="G260" i="20"/>
  <c r="E261" i="20"/>
  <c r="F261" i="20"/>
  <c r="G261" i="20"/>
  <c r="H261" i="20" s="1"/>
  <c r="G262" i="20"/>
  <c r="E263" i="20"/>
  <c r="F263" i="20"/>
  <c r="G263" i="20"/>
  <c r="E264" i="20"/>
  <c r="F264" i="20"/>
  <c r="G264" i="20"/>
  <c r="E265" i="20"/>
  <c r="F265" i="20"/>
  <c r="G265" i="20"/>
  <c r="G266" i="20"/>
  <c r="E267" i="20"/>
  <c r="F267" i="20"/>
  <c r="G267" i="20"/>
  <c r="G268" i="20"/>
  <c r="E269" i="20"/>
  <c r="F269" i="20"/>
  <c r="G269" i="20"/>
  <c r="E270" i="20"/>
  <c r="F270" i="20"/>
  <c r="G270" i="20"/>
  <c r="E271" i="20"/>
  <c r="F271" i="20"/>
  <c r="G271" i="20"/>
  <c r="G272" i="20"/>
  <c r="E273" i="20"/>
  <c r="F273" i="20"/>
  <c r="G273" i="20"/>
  <c r="E274" i="20"/>
  <c r="F274" i="20"/>
  <c r="G274" i="20"/>
  <c r="E275" i="20"/>
  <c r="F275" i="20"/>
  <c r="G275" i="20"/>
  <c r="E276" i="20"/>
  <c r="F276" i="20"/>
  <c r="G276" i="20"/>
  <c r="E277" i="20"/>
  <c r="F277" i="20"/>
  <c r="G277" i="20"/>
  <c r="E278" i="20"/>
  <c r="F278" i="20"/>
  <c r="G278" i="20"/>
  <c r="E279" i="20"/>
  <c r="F279" i="20"/>
  <c r="G279" i="20"/>
  <c r="F280" i="20"/>
  <c r="G280" i="20"/>
  <c r="G281" i="20"/>
  <c r="E282" i="20"/>
  <c r="F282" i="20"/>
  <c r="G282" i="20"/>
  <c r="E283" i="20"/>
  <c r="F283" i="20"/>
  <c r="G283" i="20"/>
  <c r="E284" i="20"/>
  <c r="F284" i="20"/>
  <c r="G284" i="20"/>
  <c r="E285" i="20"/>
  <c r="F285" i="20"/>
  <c r="G285" i="20"/>
  <c r="E286" i="20"/>
  <c r="G286" i="20"/>
  <c r="H286" i="20" s="1"/>
  <c r="E287" i="20"/>
  <c r="F287" i="20"/>
  <c r="G287" i="20"/>
  <c r="H287" i="20" s="1"/>
  <c r="E288" i="20"/>
  <c r="F288" i="20"/>
  <c r="G288" i="20"/>
  <c r="G153" i="19"/>
  <c r="G154" i="19"/>
  <c r="E155" i="19"/>
  <c r="F155" i="19"/>
  <c r="G155" i="19"/>
  <c r="G156" i="19"/>
  <c r="G157" i="19"/>
  <c r="E158" i="19"/>
  <c r="F158" i="19"/>
  <c r="G158" i="19"/>
  <c r="G159" i="19"/>
  <c r="G160" i="19"/>
  <c r="E161" i="19"/>
  <c r="F161" i="19"/>
  <c r="G161" i="19"/>
  <c r="E162" i="19"/>
  <c r="F162" i="19"/>
  <c r="G162" i="19"/>
  <c r="G163" i="19"/>
  <c r="G164" i="19"/>
  <c r="G165" i="19"/>
  <c r="G166" i="19"/>
  <c r="E167" i="19"/>
  <c r="F167" i="19"/>
  <c r="G167" i="19"/>
  <c r="E168" i="19"/>
  <c r="F168" i="19"/>
  <c r="G168" i="19"/>
  <c r="G169" i="19"/>
  <c r="E170" i="19"/>
  <c r="F170" i="19"/>
  <c r="G170" i="19"/>
  <c r="E171" i="19"/>
  <c r="F171" i="19"/>
  <c r="G171" i="19"/>
  <c r="G172" i="19"/>
  <c r="G173" i="19"/>
  <c r="G174" i="19"/>
  <c r="G175" i="19"/>
  <c r="G176" i="19"/>
  <c r="G177" i="19"/>
  <c r="G178" i="19"/>
  <c r="G179" i="19"/>
  <c r="E180" i="19"/>
  <c r="F180" i="19"/>
  <c r="G180" i="19"/>
  <c r="G181" i="19"/>
  <c r="G182" i="19"/>
  <c r="G183" i="19"/>
  <c r="E184" i="19"/>
  <c r="F184" i="19"/>
  <c r="G184" i="19"/>
  <c r="E185" i="19"/>
  <c r="F185" i="19"/>
  <c r="G185" i="19"/>
  <c r="G186" i="19"/>
  <c r="G187" i="19"/>
  <c r="E188" i="19"/>
  <c r="G188" i="19"/>
  <c r="G189" i="19"/>
  <c r="E190" i="19"/>
  <c r="F190" i="19"/>
  <c r="G190" i="19"/>
  <c r="E191" i="19"/>
  <c r="F191" i="19"/>
  <c r="G191" i="19"/>
  <c r="H191" i="19" s="1"/>
  <c r="E192" i="19"/>
  <c r="F192" i="19"/>
  <c r="G192" i="19"/>
  <c r="G193" i="19"/>
  <c r="E194" i="19"/>
  <c r="F194" i="19"/>
  <c r="G194" i="19"/>
  <c r="G195" i="19"/>
  <c r="G196" i="19"/>
  <c r="E197" i="19"/>
  <c r="G197" i="19"/>
  <c r="E198" i="19"/>
  <c r="F198" i="19"/>
  <c r="G198" i="19"/>
  <c r="G199" i="19"/>
  <c r="G200" i="19"/>
  <c r="G201" i="19"/>
  <c r="G202" i="19"/>
  <c r="G203" i="19"/>
  <c r="E204" i="19"/>
  <c r="F204" i="19"/>
  <c r="G204" i="19"/>
  <c r="G205" i="19"/>
  <c r="G206" i="19"/>
  <c r="E207" i="19"/>
  <c r="F207" i="19"/>
  <c r="G207" i="19"/>
  <c r="G208" i="19"/>
  <c r="G209" i="19"/>
  <c r="G210" i="19"/>
  <c r="G211" i="19"/>
  <c r="E212" i="19"/>
  <c r="F212" i="19"/>
  <c r="G212" i="19"/>
  <c r="G213" i="19"/>
  <c r="G214" i="19"/>
  <c r="G215" i="19"/>
  <c r="G216" i="19"/>
  <c r="E217" i="19"/>
  <c r="F217" i="19"/>
  <c r="G217" i="19"/>
  <c r="E218" i="19"/>
  <c r="F218" i="19"/>
  <c r="G218" i="19"/>
  <c r="G219" i="19"/>
  <c r="E220" i="19"/>
  <c r="F220" i="19"/>
  <c r="G220" i="19"/>
  <c r="H220" i="19" s="1"/>
  <c r="E221" i="19"/>
  <c r="F221" i="19"/>
  <c r="G221" i="19"/>
  <c r="E222" i="19"/>
  <c r="G222" i="19"/>
  <c r="E223" i="19"/>
  <c r="F223" i="19"/>
  <c r="G223" i="19"/>
  <c r="E224" i="19"/>
  <c r="F224" i="19"/>
  <c r="G224" i="19"/>
  <c r="E225" i="19"/>
  <c r="F225" i="19"/>
  <c r="G225" i="19"/>
  <c r="G226" i="19"/>
  <c r="E227" i="19"/>
  <c r="F227" i="19"/>
  <c r="G227" i="19"/>
  <c r="E228" i="19"/>
  <c r="F228" i="19"/>
  <c r="G228" i="19"/>
  <c r="G229" i="19"/>
  <c r="G230" i="19"/>
  <c r="G231" i="19"/>
  <c r="G232" i="19"/>
  <c r="G233" i="19"/>
  <c r="E234" i="19"/>
  <c r="F234" i="19"/>
  <c r="G234" i="19"/>
  <c r="G235" i="19"/>
  <c r="E236" i="19"/>
  <c r="F236" i="19"/>
  <c r="G236" i="19"/>
  <c r="G237" i="19"/>
  <c r="G238" i="19"/>
  <c r="G239" i="19"/>
  <c r="G240" i="19"/>
  <c r="E241" i="19"/>
  <c r="F241" i="19"/>
  <c r="G241" i="19"/>
  <c r="E242" i="19"/>
  <c r="F242" i="19"/>
  <c r="G242" i="19"/>
  <c r="E243" i="19"/>
  <c r="F243" i="19"/>
  <c r="G243" i="19"/>
  <c r="G244" i="19"/>
  <c r="G245" i="19"/>
  <c r="G246" i="19"/>
  <c r="G247" i="19"/>
  <c r="G248" i="19"/>
  <c r="G249" i="19"/>
  <c r="E250" i="19"/>
  <c r="F250" i="19"/>
  <c r="G250" i="19"/>
  <c r="E251" i="19"/>
  <c r="G251" i="19"/>
  <c r="G252" i="19"/>
  <c r="G253" i="19"/>
  <c r="G254" i="19"/>
  <c r="E255" i="19"/>
  <c r="F255" i="19"/>
  <c r="G255" i="19"/>
  <c r="G256" i="19"/>
  <c r="E257" i="19"/>
  <c r="F257" i="19"/>
  <c r="G257" i="19"/>
  <c r="E258" i="19"/>
  <c r="G258" i="19"/>
  <c r="G259" i="19"/>
  <c r="E260" i="19"/>
  <c r="F260" i="19"/>
  <c r="G260" i="19"/>
  <c r="E261" i="19"/>
  <c r="F261" i="19"/>
  <c r="G261" i="19"/>
  <c r="G262" i="19"/>
  <c r="F263" i="19"/>
  <c r="G263" i="19"/>
  <c r="E264" i="19"/>
  <c r="G264" i="19"/>
  <c r="G265" i="19"/>
  <c r="G266" i="19"/>
  <c r="G267" i="19"/>
  <c r="G268" i="19"/>
  <c r="E269" i="19"/>
  <c r="F269" i="19"/>
  <c r="G269" i="19"/>
  <c r="G270" i="19"/>
  <c r="E271" i="19"/>
  <c r="F271" i="19"/>
  <c r="G271" i="19"/>
  <c r="G272" i="19"/>
  <c r="G273" i="19"/>
  <c r="E274" i="19"/>
  <c r="F274" i="19"/>
  <c r="G274" i="19"/>
  <c r="E275" i="19"/>
  <c r="F275" i="19"/>
  <c r="G275" i="19"/>
  <c r="G276" i="19"/>
  <c r="E277" i="19"/>
  <c r="F277" i="19"/>
  <c r="G277" i="19"/>
  <c r="E278" i="19"/>
  <c r="F278" i="19"/>
  <c r="G278" i="19"/>
  <c r="G279" i="19"/>
  <c r="E280" i="19"/>
  <c r="G280" i="19"/>
  <c r="G281" i="19"/>
  <c r="E282" i="19"/>
  <c r="F282" i="19"/>
  <c r="G282" i="19"/>
  <c r="F283" i="19"/>
  <c r="G283" i="19"/>
  <c r="E284" i="19"/>
  <c r="F284" i="19"/>
  <c r="G284" i="19"/>
  <c r="E285" i="19"/>
  <c r="F285" i="19"/>
  <c r="G285" i="19"/>
  <c r="E286" i="19"/>
  <c r="F286" i="19"/>
  <c r="G286" i="19"/>
  <c r="E287" i="19"/>
  <c r="F287" i="19"/>
  <c r="G287" i="19"/>
  <c r="E288" i="19"/>
  <c r="F288" i="19"/>
  <c r="G288" i="19"/>
  <c r="G153" i="18"/>
  <c r="G154" i="18"/>
  <c r="G155" i="18"/>
  <c r="G156" i="18"/>
  <c r="G157" i="18"/>
  <c r="G158" i="18"/>
  <c r="G159" i="18"/>
  <c r="G160" i="18"/>
  <c r="G161" i="18"/>
  <c r="E162" i="18"/>
  <c r="G162" i="18"/>
  <c r="G163" i="18"/>
  <c r="G164" i="18"/>
  <c r="G165" i="18"/>
  <c r="G166" i="18"/>
  <c r="G167" i="18"/>
  <c r="G168" i="18"/>
  <c r="G169" i="18"/>
  <c r="G170" i="18"/>
  <c r="E171" i="18"/>
  <c r="F171" i="18"/>
  <c r="G171" i="18"/>
  <c r="H171" i="18" s="1"/>
  <c r="G172" i="18"/>
  <c r="G173" i="18"/>
  <c r="G174" i="18"/>
  <c r="G175" i="18"/>
  <c r="G176" i="18"/>
  <c r="G177" i="18"/>
  <c r="G178" i="18"/>
  <c r="G179" i="18"/>
  <c r="G180" i="18"/>
  <c r="G181" i="18"/>
  <c r="G182" i="18"/>
  <c r="G183" i="18"/>
  <c r="G184" i="18"/>
  <c r="G185" i="18"/>
  <c r="G186" i="18"/>
  <c r="G187" i="18"/>
  <c r="G188" i="18"/>
  <c r="G189" i="18"/>
  <c r="G190" i="18"/>
  <c r="E191" i="18"/>
  <c r="G191" i="18"/>
  <c r="E192" i="18"/>
  <c r="F192" i="18"/>
  <c r="G192" i="18"/>
  <c r="G193" i="18"/>
  <c r="E194" i="18"/>
  <c r="F194" i="18"/>
  <c r="G194" i="18"/>
  <c r="G195" i="18"/>
  <c r="G196" i="18"/>
  <c r="G197" i="18"/>
  <c r="G198" i="18"/>
  <c r="G199" i="18"/>
  <c r="G200" i="18"/>
  <c r="G201" i="18"/>
  <c r="F202" i="18"/>
  <c r="G202" i="18"/>
  <c r="G203" i="18"/>
  <c r="E204" i="18"/>
  <c r="G204" i="18"/>
  <c r="G205" i="18"/>
  <c r="G206" i="18"/>
  <c r="E207" i="18"/>
  <c r="G207" i="18"/>
  <c r="G208" i="18"/>
  <c r="G209" i="18"/>
  <c r="G210" i="18"/>
  <c r="G211" i="18"/>
  <c r="E212" i="18"/>
  <c r="F212" i="18"/>
  <c r="G212" i="18"/>
  <c r="G213" i="18"/>
  <c r="G214" i="18"/>
  <c r="G215" i="18"/>
  <c r="G216" i="18"/>
  <c r="E217" i="18"/>
  <c r="F217" i="18"/>
  <c r="G217" i="18"/>
  <c r="G218" i="18"/>
  <c r="G219" i="18"/>
  <c r="G220" i="18"/>
  <c r="G221" i="18"/>
  <c r="G222" i="18"/>
  <c r="G223" i="18"/>
  <c r="E224" i="18"/>
  <c r="F224" i="18"/>
  <c r="G224" i="18"/>
  <c r="E225" i="18"/>
  <c r="F225" i="18"/>
  <c r="G225" i="18"/>
  <c r="G226" i="18"/>
  <c r="E227" i="18"/>
  <c r="F227" i="18"/>
  <c r="G227" i="18"/>
  <c r="E228" i="18"/>
  <c r="F228" i="18"/>
  <c r="G228" i="18"/>
  <c r="G229" i="18"/>
  <c r="G230" i="18"/>
  <c r="G231" i="18"/>
  <c r="G232" i="18"/>
  <c r="G233" i="18"/>
  <c r="G234" i="18"/>
  <c r="G235" i="18"/>
  <c r="E236" i="18"/>
  <c r="F236" i="18"/>
  <c r="G236" i="18"/>
  <c r="H236" i="18" s="1"/>
  <c r="G237" i="18"/>
  <c r="G238" i="18"/>
  <c r="G239" i="18"/>
  <c r="G240" i="18"/>
  <c r="E241" i="18"/>
  <c r="F241" i="18"/>
  <c r="G241" i="18"/>
  <c r="E242" i="18"/>
  <c r="G242" i="18"/>
  <c r="E243" i="18"/>
  <c r="G243" i="18"/>
  <c r="G244" i="18"/>
  <c r="G245" i="18"/>
  <c r="G246" i="18"/>
  <c r="G247" i="18"/>
  <c r="G248" i="18"/>
  <c r="G249" i="18"/>
  <c r="G250" i="18"/>
  <c r="F251" i="18"/>
  <c r="G251" i="18"/>
  <c r="G252" i="18"/>
  <c r="G253" i="18"/>
  <c r="G254" i="18"/>
  <c r="G255" i="18"/>
  <c r="G256" i="18"/>
  <c r="G257" i="18"/>
  <c r="G258" i="18"/>
  <c r="G259" i="18"/>
  <c r="E260" i="18"/>
  <c r="F260" i="18"/>
  <c r="G260" i="18"/>
  <c r="G261" i="18"/>
  <c r="G262" i="18"/>
  <c r="G263" i="18"/>
  <c r="G264" i="18"/>
  <c r="E265" i="18"/>
  <c r="F265" i="18"/>
  <c r="G265" i="18"/>
  <c r="G266" i="18"/>
  <c r="G267" i="18"/>
  <c r="G268" i="18"/>
  <c r="E269" i="18"/>
  <c r="F269" i="18"/>
  <c r="G269" i="18"/>
  <c r="G270" i="18"/>
  <c r="G271" i="18"/>
  <c r="G272" i="18"/>
  <c r="G273" i="18"/>
  <c r="G274" i="18"/>
  <c r="E275" i="18"/>
  <c r="G275" i="18"/>
  <c r="G276" i="18"/>
  <c r="G277" i="18"/>
  <c r="E278" i="18"/>
  <c r="G278" i="18"/>
  <c r="E279" i="18"/>
  <c r="F279" i="18"/>
  <c r="G279" i="18"/>
  <c r="G280" i="18"/>
  <c r="G281" i="18"/>
  <c r="G282" i="18"/>
  <c r="G283" i="18"/>
  <c r="G284" i="18"/>
  <c r="F285" i="18"/>
  <c r="G285" i="18"/>
  <c r="G286" i="18"/>
  <c r="E287" i="18"/>
  <c r="F287" i="18"/>
  <c r="G287" i="18"/>
  <c r="G288" i="18"/>
  <c r="E153" i="17"/>
  <c r="F153" i="17"/>
  <c r="G153" i="17"/>
  <c r="G154" i="17"/>
  <c r="E155" i="17"/>
  <c r="F155" i="17"/>
  <c r="G155" i="17"/>
  <c r="E156" i="17"/>
  <c r="F156" i="17"/>
  <c r="G156" i="17"/>
  <c r="G157" i="17"/>
  <c r="E158" i="17"/>
  <c r="F158" i="17"/>
  <c r="G158" i="17"/>
  <c r="E159" i="17"/>
  <c r="G159" i="17"/>
  <c r="E160" i="17"/>
  <c r="F160" i="17"/>
  <c r="G160" i="17"/>
  <c r="E161" i="17"/>
  <c r="F161" i="17"/>
  <c r="G161" i="17"/>
  <c r="E162" i="17"/>
  <c r="F162" i="17"/>
  <c r="G162" i="17"/>
  <c r="E163" i="17"/>
  <c r="F163" i="17"/>
  <c r="G163" i="17"/>
  <c r="G164" i="17"/>
  <c r="G165" i="17"/>
  <c r="E166" i="17"/>
  <c r="F166" i="17"/>
  <c r="G166" i="17"/>
  <c r="E167" i="17"/>
  <c r="F167" i="17"/>
  <c r="G167" i="17"/>
  <c r="E168" i="17"/>
  <c r="F168" i="17"/>
  <c r="G168" i="17"/>
  <c r="G169" i="17"/>
  <c r="E170" i="17"/>
  <c r="F170" i="17"/>
  <c r="G170" i="17"/>
  <c r="E171" i="17"/>
  <c r="F171" i="17"/>
  <c r="G171" i="17"/>
  <c r="E172" i="17"/>
  <c r="F172" i="17"/>
  <c r="G172" i="17"/>
  <c r="G173" i="17"/>
  <c r="G174" i="17"/>
  <c r="E175" i="17"/>
  <c r="F175" i="17"/>
  <c r="G175" i="17"/>
  <c r="G176" i="17"/>
  <c r="F177" i="17"/>
  <c r="G177" i="17"/>
  <c r="G178" i="17"/>
  <c r="E179" i="17"/>
  <c r="F179" i="17"/>
  <c r="G179" i="17"/>
  <c r="E180" i="17"/>
  <c r="F180" i="17"/>
  <c r="G180" i="17"/>
  <c r="E181" i="17"/>
  <c r="F181" i="17"/>
  <c r="G181" i="17"/>
  <c r="E182" i="17"/>
  <c r="F182" i="17"/>
  <c r="G182" i="17"/>
  <c r="G183" i="17"/>
  <c r="E184" i="17"/>
  <c r="F184" i="17"/>
  <c r="G184" i="17"/>
  <c r="E185" i="17"/>
  <c r="F185" i="17"/>
  <c r="G185" i="17"/>
  <c r="G186" i="17"/>
  <c r="G187" i="17"/>
  <c r="E188" i="17"/>
  <c r="F188" i="17"/>
  <c r="G188" i="17"/>
  <c r="E189" i="17"/>
  <c r="F189" i="17"/>
  <c r="G189" i="17"/>
  <c r="E190" i="17"/>
  <c r="F190" i="17"/>
  <c r="G190" i="17"/>
  <c r="E191" i="17"/>
  <c r="F191" i="17"/>
  <c r="G191" i="17"/>
  <c r="G192" i="17"/>
  <c r="E193" i="17"/>
  <c r="F193" i="17"/>
  <c r="G193" i="17"/>
  <c r="E194" i="17"/>
  <c r="F194" i="17"/>
  <c r="G194" i="17"/>
  <c r="E195" i="17"/>
  <c r="F195" i="17"/>
  <c r="G195" i="17"/>
  <c r="G196" i="17"/>
  <c r="E197" i="17"/>
  <c r="F197" i="17"/>
  <c r="G197" i="17"/>
  <c r="E198" i="17"/>
  <c r="F198" i="17"/>
  <c r="G198" i="17"/>
  <c r="E199" i="17"/>
  <c r="F199" i="17"/>
  <c r="G199" i="17"/>
  <c r="E200" i="17"/>
  <c r="F200" i="17"/>
  <c r="G200" i="17"/>
  <c r="E201" i="17"/>
  <c r="G201" i="17"/>
  <c r="E202" i="17"/>
  <c r="F202" i="17"/>
  <c r="G202" i="17"/>
  <c r="G203" i="17"/>
  <c r="E204" i="17"/>
  <c r="F204" i="17"/>
  <c r="G204" i="17"/>
  <c r="E205" i="17"/>
  <c r="F205" i="17"/>
  <c r="G205" i="17"/>
  <c r="E206" i="17"/>
  <c r="F206" i="17"/>
  <c r="G206" i="17"/>
  <c r="E207" i="17"/>
  <c r="F207" i="17"/>
  <c r="G207" i="17"/>
  <c r="G208" i="17"/>
  <c r="G209" i="17"/>
  <c r="E210" i="17"/>
  <c r="F210" i="17"/>
  <c r="G210" i="17"/>
  <c r="E211" i="17"/>
  <c r="F211" i="17"/>
  <c r="G211" i="17"/>
  <c r="E212" i="17"/>
  <c r="F212" i="17"/>
  <c r="G212" i="17"/>
  <c r="E213" i="17"/>
  <c r="F213" i="17"/>
  <c r="G213" i="17"/>
  <c r="E214" i="17"/>
  <c r="F214" i="17"/>
  <c r="G214" i="17"/>
  <c r="E215" i="17"/>
  <c r="F215" i="17"/>
  <c r="G215" i="17"/>
  <c r="F216" i="17"/>
  <c r="G216" i="17"/>
  <c r="E217" i="17"/>
  <c r="F217" i="17"/>
  <c r="G217" i="17"/>
  <c r="E218" i="17"/>
  <c r="F218" i="17"/>
  <c r="G218" i="17"/>
  <c r="E219" i="17"/>
  <c r="F219" i="17"/>
  <c r="G219" i="17"/>
  <c r="E220" i="17"/>
  <c r="F220" i="17"/>
  <c r="G220" i="17"/>
  <c r="E221" i="17"/>
  <c r="F221" i="17"/>
  <c r="G221" i="17"/>
  <c r="G222" i="17"/>
  <c r="E223" i="17"/>
  <c r="F223" i="17"/>
  <c r="G223" i="17"/>
  <c r="E224" i="17"/>
  <c r="F224" i="17"/>
  <c r="G224" i="17"/>
  <c r="E225" i="17"/>
  <c r="F225" i="17"/>
  <c r="G225" i="17"/>
  <c r="E226" i="17"/>
  <c r="F226" i="17"/>
  <c r="G226" i="17"/>
  <c r="E227" i="17"/>
  <c r="F227" i="17"/>
  <c r="G227" i="17"/>
  <c r="E228" i="17"/>
  <c r="F228" i="17"/>
  <c r="G228" i="17"/>
  <c r="G229" i="17"/>
  <c r="E230" i="17"/>
  <c r="F230" i="17"/>
  <c r="G230" i="17"/>
  <c r="E231" i="17"/>
  <c r="F231" i="17"/>
  <c r="G231" i="17"/>
  <c r="G232" i="17"/>
  <c r="E233" i="17"/>
  <c r="F233" i="17"/>
  <c r="G233" i="17"/>
  <c r="E234" i="17"/>
  <c r="F234" i="17"/>
  <c r="G234" i="17"/>
  <c r="G235" i="17"/>
  <c r="E236" i="17"/>
  <c r="F236" i="17"/>
  <c r="G236" i="17"/>
  <c r="E237" i="17"/>
  <c r="F237" i="17"/>
  <c r="G237" i="17"/>
  <c r="G238" i="17"/>
  <c r="G239" i="17"/>
  <c r="E240" i="17"/>
  <c r="F240" i="17"/>
  <c r="G240" i="17"/>
  <c r="E241" i="17"/>
  <c r="F241" i="17"/>
  <c r="G241" i="17"/>
  <c r="E242" i="17"/>
  <c r="F242" i="17"/>
  <c r="G242" i="17"/>
  <c r="E243" i="17"/>
  <c r="F243" i="17"/>
  <c r="G243" i="17"/>
  <c r="E244" i="17"/>
  <c r="F244" i="17"/>
  <c r="G244" i="17"/>
  <c r="E245" i="17"/>
  <c r="F245" i="17"/>
  <c r="G245" i="17"/>
  <c r="E246" i="17"/>
  <c r="F246" i="17"/>
  <c r="G246" i="17"/>
  <c r="E247" i="17"/>
  <c r="G247" i="17"/>
  <c r="E248" i="17"/>
  <c r="G248" i="17"/>
  <c r="G249" i="17"/>
  <c r="E250" i="17"/>
  <c r="F250" i="17"/>
  <c r="G250" i="17"/>
  <c r="E251" i="17"/>
  <c r="F251" i="17"/>
  <c r="G251" i="17"/>
  <c r="E252" i="17"/>
  <c r="F252" i="17"/>
  <c r="G252" i="17"/>
  <c r="E253" i="17"/>
  <c r="F253" i="17"/>
  <c r="G253" i="17"/>
  <c r="E254" i="17"/>
  <c r="F254" i="17"/>
  <c r="G254" i="17"/>
  <c r="E255" i="17"/>
  <c r="F255" i="17"/>
  <c r="G255" i="17"/>
  <c r="E256" i="17"/>
  <c r="F256" i="17"/>
  <c r="G256" i="17"/>
  <c r="E257" i="17"/>
  <c r="F257" i="17"/>
  <c r="G257" i="17"/>
  <c r="E258" i="17"/>
  <c r="F258" i="17"/>
  <c r="G258" i="17"/>
  <c r="E259" i="17"/>
  <c r="F259" i="17"/>
  <c r="G259" i="17"/>
  <c r="E260" i="17"/>
  <c r="F260" i="17"/>
  <c r="G260" i="17"/>
  <c r="E261" i="17"/>
  <c r="F261" i="17"/>
  <c r="G261" i="17"/>
  <c r="G262" i="17"/>
  <c r="E263" i="17"/>
  <c r="F263" i="17"/>
  <c r="G263" i="17"/>
  <c r="E264" i="17"/>
  <c r="F264" i="17"/>
  <c r="G264" i="17"/>
  <c r="E265" i="17"/>
  <c r="F265" i="17"/>
  <c r="G265" i="17"/>
  <c r="F266" i="17"/>
  <c r="G266" i="17"/>
  <c r="E267" i="17"/>
  <c r="F267" i="17"/>
  <c r="G267" i="17"/>
  <c r="G268" i="17"/>
  <c r="E269" i="17"/>
  <c r="F269" i="17"/>
  <c r="G269" i="17"/>
  <c r="E270" i="17"/>
  <c r="F270" i="17"/>
  <c r="G270" i="17"/>
  <c r="E271" i="17"/>
  <c r="F271" i="17"/>
  <c r="G271" i="17"/>
  <c r="E272" i="17"/>
  <c r="F272" i="17"/>
  <c r="G272" i="17"/>
  <c r="G273" i="17"/>
  <c r="E274" i="17"/>
  <c r="F274" i="17"/>
  <c r="G274" i="17"/>
  <c r="E275" i="17"/>
  <c r="F275" i="17"/>
  <c r="G275" i="17"/>
  <c r="E276" i="17"/>
  <c r="F276" i="17"/>
  <c r="G276" i="17"/>
  <c r="E277" i="17"/>
  <c r="F277" i="17"/>
  <c r="G277" i="17"/>
  <c r="E278" i="17"/>
  <c r="F278" i="17"/>
  <c r="G278" i="17"/>
  <c r="E279" i="17"/>
  <c r="F279" i="17"/>
  <c r="G279" i="17"/>
  <c r="E280" i="17"/>
  <c r="F280" i="17"/>
  <c r="G280" i="17"/>
  <c r="E281" i="17"/>
  <c r="F281" i="17"/>
  <c r="G281" i="17"/>
  <c r="E282" i="17"/>
  <c r="F282" i="17"/>
  <c r="G282" i="17"/>
  <c r="E283" i="17"/>
  <c r="F283" i="17"/>
  <c r="G283" i="17"/>
  <c r="E284" i="17"/>
  <c r="F284" i="17"/>
  <c r="G284" i="17"/>
  <c r="E285" i="17"/>
  <c r="F285" i="17"/>
  <c r="G285" i="17"/>
  <c r="E286" i="17"/>
  <c r="F286" i="17"/>
  <c r="G286" i="17"/>
  <c r="E287" i="17"/>
  <c r="F287" i="17"/>
  <c r="G287" i="17"/>
  <c r="E288" i="17"/>
  <c r="F288" i="17"/>
  <c r="G288" i="17"/>
  <c r="G153" i="16"/>
  <c r="G154" i="16"/>
  <c r="E155" i="16"/>
  <c r="F155" i="16"/>
  <c r="G155" i="16"/>
  <c r="G156" i="16"/>
  <c r="G157" i="16"/>
  <c r="G158" i="16"/>
  <c r="G159" i="16"/>
  <c r="E160" i="16"/>
  <c r="F160" i="16"/>
  <c r="G160" i="16"/>
  <c r="E161" i="16"/>
  <c r="F161" i="16"/>
  <c r="G161" i="16"/>
  <c r="G162" i="16"/>
  <c r="G163" i="16"/>
  <c r="G164" i="16"/>
  <c r="G165" i="16"/>
  <c r="G166" i="16"/>
  <c r="E167" i="16"/>
  <c r="F167" i="16"/>
  <c r="G167" i="16"/>
  <c r="G168" i="16"/>
  <c r="G169" i="16"/>
  <c r="E170" i="16"/>
  <c r="F170" i="16"/>
  <c r="G170" i="16"/>
  <c r="E171" i="16"/>
  <c r="F171" i="16"/>
  <c r="G171" i="16"/>
  <c r="E172" i="16"/>
  <c r="G172" i="16"/>
  <c r="G173" i="16"/>
  <c r="G174" i="16"/>
  <c r="G175" i="16"/>
  <c r="G176" i="16"/>
  <c r="G177" i="16"/>
  <c r="G178" i="16"/>
  <c r="G179" i="16"/>
  <c r="E180" i="16"/>
  <c r="F180" i="16"/>
  <c r="G180" i="16"/>
  <c r="E181" i="16"/>
  <c r="F181" i="16"/>
  <c r="G181" i="16"/>
  <c r="G182" i="16"/>
  <c r="G183" i="16"/>
  <c r="E184" i="16"/>
  <c r="F184" i="16"/>
  <c r="G184" i="16"/>
  <c r="E185" i="16"/>
  <c r="F185" i="16"/>
  <c r="G185" i="16"/>
  <c r="G186" i="16"/>
  <c r="G187" i="16"/>
  <c r="F188" i="16"/>
  <c r="G188" i="16"/>
  <c r="G189" i="16"/>
  <c r="E190" i="16"/>
  <c r="F190" i="16"/>
  <c r="G190" i="16"/>
  <c r="E191" i="16"/>
  <c r="F191" i="16"/>
  <c r="G191" i="16"/>
  <c r="G192" i="16"/>
  <c r="G193" i="16"/>
  <c r="E194" i="16"/>
  <c r="F194" i="16"/>
  <c r="G194" i="16"/>
  <c r="E195" i="16"/>
  <c r="G195" i="16"/>
  <c r="G196" i="16"/>
  <c r="E197" i="16"/>
  <c r="F197" i="16"/>
  <c r="G197" i="16"/>
  <c r="G198" i="16"/>
  <c r="E199" i="16"/>
  <c r="G199" i="16"/>
  <c r="G200" i="16"/>
  <c r="E201" i="16"/>
  <c r="F201" i="16"/>
  <c r="G201" i="16"/>
  <c r="E202" i="16"/>
  <c r="G202" i="16"/>
  <c r="E203" i="16"/>
  <c r="F203" i="16"/>
  <c r="G203" i="16"/>
  <c r="E204" i="16"/>
  <c r="F204" i="16"/>
  <c r="G204" i="16"/>
  <c r="E205" i="16"/>
  <c r="F205" i="16"/>
  <c r="G205" i="16"/>
  <c r="E206" i="16"/>
  <c r="F206" i="16"/>
  <c r="G206" i="16"/>
  <c r="E207" i="16"/>
  <c r="F207" i="16"/>
  <c r="G207" i="16"/>
  <c r="G208" i="16"/>
  <c r="G209" i="16"/>
  <c r="G210" i="16"/>
  <c r="E211" i="16"/>
  <c r="F211" i="16"/>
  <c r="G211" i="16"/>
  <c r="E212" i="16"/>
  <c r="F212" i="16"/>
  <c r="G212" i="16"/>
  <c r="E213" i="16"/>
  <c r="F213" i="16"/>
  <c r="G213" i="16"/>
  <c r="G214" i="16"/>
  <c r="E215" i="16"/>
  <c r="F215" i="16"/>
  <c r="G215" i="16"/>
  <c r="G216" i="16"/>
  <c r="E217" i="16"/>
  <c r="F217" i="16"/>
  <c r="G217" i="16"/>
  <c r="E218" i="16"/>
  <c r="F218" i="16"/>
  <c r="G218" i="16"/>
  <c r="E219" i="16"/>
  <c r="G219" i="16"/>
  <c r="E220" i="16"/>
  <c r="F220" i="16"/>
  <c r="G220" i="16"/>
  <c r="E221" i="16"/>
  <c r="F221" i="16"/>
  <c r="G221" i="16"/>
  <c r="G222" i="16"/>
  <c r="E223" i="16"/>
  <c r="F223" i="16"/>
  <c r="G223" i="16"/>
  <c r="E224" i="16"/>
  <c r="F224" i="16"/>
  <c r="G224" i="16"/>
  <c r="E225" i="16"/>
  <c r="F225" i="16"/>
  <c r="G225" i="16"/>
  <c r="E226" i="16"/>
  <c r="F226" i="16"/>
  <c r="G226" i="16"/>
  <c r="E227" i="16"/>
  <c r="F227" i="16"/>
  <c r="G227" i="16"/>
  <c r="E228" i="16"/>
  <c r="F228" i="16"/>
  <c r="G228" i="16"/>
  <c r="G229" i="16"/>
  <c r="E230" i="16"/>
  <c r="F230" i="16"/>
  <c r="G230" i="16"/>
  <c r="G231" i="16"/>
  <c r="G232" i="16"/>
  <c r="E233" i="16"/>
  <c r="F233" i="16"/>
  <c r="G233" i="16"/>
  <c r="E234" i="16"/>
  <c r="F234" i="16"/>
  <c r="G234" i="16"/>
  <c r="G235" i="16"/>
  <c r="E236" i="16"/>
  <c r="F236" i="16"/>
  <c r="G236" i="16"/>
  <c r="G237" i="16"/>
  <c r="G238" i="16"/>
  <c r="E239" i="16"/>
  <c r="G239" i="16"/>
  <c r="G240" i="16"/>
  <c r="E241" i="16"/>
  <c r="F241" i="16"/>
  <c r="G241" i="16"/>
  <c r="E242" i="16"/>
  <c r="F242" i="16"/>
  <c r="G242" i="16"/>
  <c r="E243" i="16"/>
  <c r="F243" i="16"/>
  <c r="G243" i="16"/>
  <c r="E244" i="16"/>
  <c r="F244" i="16"/>
  <c r="G244" i="16"/>
  <c r="E245" i="16"/>
  <c r="G245" i="16"/>
  <c r="G246" i="16"/>
  <c r="G247" i="16"/>
  <c r="G248" i="16"/>
  <c r="G249" i="16"/>
  <c r="E250" i="16"/>
  <c r="F250" i="16"/>
  <c r="G250" i="16"/>
  <c r="G251" i="16"/>
  <c r="G252" i="16"/>
  <c r="G253" i="16"/>
  <c r="G254" i="16"/>
  <c r="E255" i="16"/>
  <c r="F255" i="16"/>
  <c r="G255" i="16"/>
  <c r="G256" i="16"/>
  <c r="E257" i="16"/>
  <c r="F257" i="16"/>
  <c r="G257" i="16"/>
  <c r="E258" i="16"/>
  <c r="F258" i="16"/>
  <c r="G258" i="16"/>
  <c r="G259" i="16"/>
  <c r="E260" i="16"/>
  <c r="F260" i="16"/>
  <c r="G260" i="16"/>
  <c r="H260" i="16" s="1"/>
  <c r="E261" i="16"/>
  <c r="F261" i="16"/>
  <c r="G261" i="16"/>
  <c r="G262" i="16"/>
  <c r="G263" i="16"/>
  <c r="E264" i="16"/>
  <c r="F264" i="16"/>
  <c r="G264" i="16"/>
  <c r="E265" i="16"/>
  <c r="F265" i="16"/>
  <c r="G265" i="16"/>
  <c r="G266" i="16"/>
  <c r="E267" i="16"/>
  <c r="F267" i="16"/>
  <c r="G267" i="16"/>
  <c r="G268" i="16"/>
  <c r="E269" i="16"/>
  <c r="F269" i="16"/>
  <c r="G269" i="16"/>
  <c r="E270" i="16"/>
  <c r="G270" i="16"/>
  <c r="E271" i="16"/>
  <c r="F271" i="16"/>
  <c r="G271" i="16"/>
  <c r="E272" i="16"/>
  <c r="F272" i="16"/>
  <c r="G272" i="16"/>
  <c r="G273" i="16"/>
  <c r="E274" i="16"/>
  <c r="F274" i="16"/>
  <c r="G274" i="16"/>
  <c r="E275" i="16"/>
  <c r="F275" i="16"/>
  <c r="G275" i="16"/>
  <c r="E276" i="16"/>
  <c r="F276" i="16"/>
  <c r="G276" i="16"/>
  <c r="E277" i="16"/>
  <c r="F277" i="16"/>
  <c r="G277" i="16"/>
  <c r="E278" i="16"/>
  <c r="F278" i="16"/>
  <c r="G278" i="16"/>
  <c r="E279" i="16"/>
  <c r="F279" i="16"/>
  <c r="G279" i="16"/>
  <c r="E280" i="16"/>
  <c r="F280" i="16"/>
  <c r="G280" i="16"/>
  <c r="E281" i="16"/>
  <c r="F281" i="16"/>
  <c r="G281" i="16"/>
  <c r="E282" i="16"/>
  <c r="F282" i="16"/>
  <c r="G282" i="16"/>
  <c r="F283" i="16"/>
  <c r="G283" i="16"/>
  <c r="E284" i="16"/>
  <c r="F284" i="16"/>
  <c r="G284" i="16"/>
  <c r="E285" i="16"/>
  <c r="F285" i="16"/>
  <c r="G285" i="16"/>
  <c r="G286" i="16"/>
  <c r="G287" i="16"/>
  <c r="E288" i="16"/>
  <c r="F288" i="16"/>
  <c r="G288" i="16"/>
  <c r="F153" i="15"/>
  <c r="G153" i="15"/>
  <c r="G154" i="15"/>
  <c r="E155" i="15"/>
  <c r="F155" i="15"/>
  <c r="G155" i="15"/>
  <c r="G156" i="15"/>
  <c r="G157" i="15"/>
  <c r="E158" i="15"/>
  <c r="F158" i="15"/>
  <c r="G158" i="15"/>
  <c r="G159" i="15"/>
  <c r="E160" i="15"/>
  <c r="F160" i="15"/>
  <c r="G160" i="15"/>
  <c r="E161" i="15"/>
  <c r="F161" i="15"/>
  <c r="G161" i="15"/>
  <c r="E162" i="15"/>
  <c r="F162" i="15"/>
  <c r="G162" i="15"/>
  <c r="E163" i="15"/>
  <c r="F163" i="15"/>
  <c r="G163" i="15"/>
  <c r="E164" i="15"/>
  <c r="F164" i="15"/>
  <c r="G164" i="15"/>
  <c r="G165" i="15"/>
  <c r="E166" i="15"/>
  <c r="F166" i="15"/>
  <c r="G166" i="15"/>
  <c r="E167" i="15"/>
  <c r="F167" i="15"/>
  <c r="G167" i="15"/>
  <c r="E168" i="15"/>
  <c r="F168" i="15"/>
  <c r="G168" i="15"/>
  <c r="G169" i="15"/>
  <c r="E170" i="15"/>
  <c r="F170" i="15"/>
  <c r="G170" i="15"/>
  <c r="E171" i="15"/>
  <c r="F171" i="15"/>
  <c r="G171" i="15"/>
  <c r="E172" i="15"/>
  <c r="G172" i="15"/>
  <c r="G173" i="15"/>
  <c r="G174" i="15"/>
  <c r="G175" i="15"/>
  <c r="G176" i="15"/>
  <c r="G177" i="15"/>
  <c r="G178" i="15"/>
  <c r="E179" i="15"/>
  <c r="F179" i="15"/>
  <c r="G179" i="15"/>
  <c r="E180" i="15"/>
  <c r="G180" i="15"/>
  <c r="E181" i="15"/>
  <c r="F181" i="15"/>
  <c r="G181" i="15"/>
  <c r="G182" i="15"/>
  <c r="G183" i="15"/>
  <c r="E184" i="15"/>
  <c r="F184" i="15"/>
  <c r="G184" i="15"/>
  <c r="E185" i="15"/>
  <c r="F185" i="15"/>
  <c r="G185" i="15"/>
  <c r="G186" i="15"/>
  <c r="G187" i="15"/>
  <c r="E188" i="15"/>
  <c r="F188" i="15"/>
  <c r="G188" i="15"/>
  <c r="E189" i="15"/>
  <c r="F189" i="15"/>
  <c r="G189" i="15"/>
  <c r="E190" i="15"/>
  <c r="F190" i="15"/>
  <c r="G190" i="15"/>
  <c r="E191" i="15"/>
  <c r="F191" i="15"/>
  <c r="G191" i="15"/>
  <c r="E192" i="15"/>
  <c r="F192" i="15"/>
  <c r="G192" i="15"/>
  <c r="E193" i="15"/>
  <c r="F193" i="15"/>
  <c r="G193" i="15"/>
  <c r="E194" i="15"/>
  <c r="F194" i="15"/>
  <c r="G194" i="15"/>
  <c r="E195" i="15"/>
  <c r="F195" i="15"/>
  <c r="G195" i="15"/>
  <c r="G196" i="15"/>
  <c r="E197" i="15"/>
  <c r="F197" i="15"/>
  <c r="G197" i="15"/>
  <c r="E198" i="15"/>
  <c r="F198" i="15"/>
  <c r="G198" i="15"/>
  <c r="E199" i="15"/>
  <c r="F199" i="15"/>
  <c r="G199" i="15"/>
  <c r="E200" i="15"/>
  <c r="F200" i="15"/>
  <c r="G200" i="15"/>
  <c r="E201" i="15"/>
  <c r="F201" i="15"/>
  <c r="G201" i="15"/>
  <c r="E202" i="15"/>
  <c r="F202" i="15"/>
  <c r="G202" i="15"/>
  <c r="E203" i="15"/>
  <c r="F203" i="15"/>
  <c r="G203" i="15"/>
  <c r="E204" i="15"/>
  <c r="F204" i="15"/>
  <c r="G204" i="15"/>
  <c r="E205" i="15"/>
  <c r="F205" i="15"/>
  <c r="G205" i="15"/>
  <c r="E206" i="15"/>
  <c r="F206" i="15"/>
  <c r="G206" i="15"/>
  <c r="E207" i="15"/>
  <c r="F207" i="15"/>
  <c r="G207" i="15"/>
  <c r="G208" i="15"/>
  <c r="G209" i="15"/>
  <c r="G210" i="15"/>
  <c r="G211" i="15"/>
  <c r="E212" i="15"/>
  <c r="F212" i="15"/>
  <c r="G212" i="15"/>
  <c r="E213" i="15"/>
  <c r="F213" i="15"/>
  <c r="G213" i="15"/>
  <c r="E214" i="15"/>
  <c r="F214" i="15"/>
  <c r="G214" i="15"/>
  <c r="E215" i="15"/>
  <c r="F215" i="15"/>
  <c r="G215" i="15"/>
  <c r="F216" i="15"/>
  <c r="G216" i="15"/>
  <c r="G217" i="15"/>
  <c r="E218" i="15"/>
  <c r="F218" i="15"/>
  <c r="G218" i="15"/>
  <c r="E219" i="15"/>
  <c r="F219" i="15"/>
  <c r="G219" i="15"/>
  <c r="E220" i="15"/>
  <c r="F220" i="15"/>
  <c r="G220" i="15"/>
  <c r="E221" i="15"/>
  <c r="F221" i="15"/>
  <c r="G221" i="15"/>
  <c r="E222" i="15"/>
  <c r="F222" i="15"/>
  <c r="G222" i="15"/>
  <c r="E223" i="15"/>
  <c r="F223" i="15"/>
  <c r="G223" i="15"/>
  <c r="E224" i="15"/>
  <c r="F224" i="15"/>
  <c r="G224" i="15"/>
  <c r="E225" i="15"/>
  <c r="F225" i="15"/>
  <c r="G225" i="15"/>
  <c r="E226" i="15"/>
  <c r="F226" i="15"/>
  <c r="G226" i="15"/>
  <c r="E227" i="15"/>
  <c r="F227" i="15"/>
  <c r="G227" i="15"/>
  <c r="E228" i="15"/>
  <c r="F228" i="15"/>
  <c r="G228" i="15"/>
  <c r="G229" i="15"/>
  <c r="E230" i="15"/>
  <c r="F230" i="15"/>
  <c r="G230" i="15"/>
  <c r="G231" i="15"/>
  <c r="G232" i="15"/>
  <c r="E233" i="15"/>
  <c r="F233" i="15"/>
  <c r="G233" i="15"/>
  <c r="E234" i="15"/>
  <c r="F234" i="15"/>
  <c r="G234" i="15"/>
  <c r="G235" i="15"/>
  <c r="E236" i="15"/>
  <c r="F236" i="15"/>
  <c r="G236" i="15"/>
  <c r="G237" i="15"/>
  <c r="G238" i="15"/>
  <c r="G239" i="15"/>
  <c r="E240" i="15"/>
  <c r="G240" i="15"/>
  <c r="E241" i="15"/>
  <c r="F241" i="15"/>
  <c r="G241" i="15"/>
  <c r="E242" i="15"/>
  <c r="F242" i="15"/>
  <c r="G242" i="15"/>
  <c r="G243" i="15"/>
  <c r="E244" i="15"/>
  <c r="F244" i="15"/>
  <c r="G244" i="15"/>
  <c r="E245" i="15"/>
  <c r="F245" i="15"/>
  <c r="G245" i="15"/>
  <c r="E246" i="15"/>
  <c r="F246" i="15"/>
  <c r="G246" i="15"/>
  <c r="G247" i="15"/>
  <c r="E248" i="15"/>
  <c r="F248" i="15"/>
  <c r="G248" i="15"/>
  <c r="G249" i="15"/>
  <c r="E250" i="15"/>
  <c r="F250" i="15"/>
  <c r="G250" i="15"/>
  <c r="E251" i="15"/>
  <c r="F251" i="15"/>
  <c r="G251" i="15"/>
  <c r="E252" i="15"/>
  <c r="F252" i="15"/>
  <c r="G252" i="15"/>
  <c r="G253" i="15"/>
  <c r="G254" i="15"/>
  <c r="E255" i="15"/>
  <c r="F255" i="15"/>
  <c r="G255" i="15"/>
  <c r="G256" i="15"/>
  <c r="G257" i="15"/>
  <c r="E258" i="15"/>
  <c r="F258" i="15"/>
  <c r="G258" i="15"/>
  <c r="G259" i="15"/>
  <c r="E260" i="15"/>
  <c r="F260" i="15"/>
  <c r="G260" i="15"/>
  <c r="E261" i="15"/>
  <c r="F261" i="15"/>
  <c r="G261" i="15"/>
  <c r="G262" i="15"/>
  <c r="E263" i="15"/>
  <c r="F263" i="15"/>
  <c r="G263" i="15"/>
  <c r="E264" i="15"/>
  <c r="F264" i="15"/>
  <c r="G264" i="15"/>
  <c r="E265" i="15"/>
  <c r="F265" i="15"/>
  <c r="G265" i="15"/>
  <c r="G266" i="15"/>
  <c r="E267" i="15"/>
  <c r="F267" i="15"/>
  <c r="G267" i="15"/>
  <c r="G268" i="15"/>
  <c r="E269" i="15"/>
  <c r="F269" i="15"/>
  <c r="G269" i="15"/>
  <c r="E270" i="15"/>
  <c r="F270" i="15"/>
  <c r="G270" i="15"/>
  <c r="E271" i="15"/>
  <c r="F271" i="15"/>
  <c r="G271" i="15"/>
  <c r="E272" i="15"/>
  <c r="F272" i="15"/>
  <c r="G272" i="15"/>
  <c r="E273" i="15"/>
  <c r="F273" i="15"/>
  <c r="G273" i="15"/>
  <c r="E274" i="15"/>
  <c r="F274" i="15"/>
  <c r="G274" i="15"/>
  <c r="E275" i="15"/>
  <c r="F275" i="15"/>
  <c r="G275" i="15"/>
  <c r="E276" i="15"/>
  <c r="F276" i="15"/>
  <c r="G276" i="15"/>
  <c r="E277" i="15"/>
  <c r="F277" i="15"/>
  <c r="G277" i="15"/>
  <c r="E278" i="15"/>
  <c r="F278" i="15"/>
  <c r="G278" i="15"/>
  <c r="E279" i="15"/>
  <c r="F279" i="15"/>
  <c r="G279" i="15"/>
  <c r="E280" i="15"/>
  <c r="F280" i="15"/>
  <c r="G280" i="15"/>
  <c r="E281" i="15"/>
  <c r="F281" i="15"/>
  <c r="G281" i="15"/>
  <c r="E282" i="15"/>
  <c r="F282" i="15"/>
  <c r="G282" i="15"/>
  <c r="E283" i="15"/>
  <c r="F283" i="15"/>
  <c r="G283" i="15"/>
  <c r="E284" i="15"/>
  <c r="F284" i="15"/>
  <c r="G284" i="15"/>
  <c r="E285" i="15"/>
  <c r="F285" i="15"/>
  <c r="G285" i="15"/>
  <c r="G286" i="15"/>
  <c r="E287" i="15"/>
  <c r="F287" i="15"/>
  <c r="G287" i="15"/>
  <c r="E288" i="15"/>
  <c r="F288" i="15"/>
  <c r="G288" i="15"/>
  <c r="G153" i="14"/>
  <c r="G154" i="14"/>
  <c r="E155" i="14"/>
  <c r="F155" i="14"/>
  <c r="G155" i="14"/>
  <c r="G156" i="14"/>
  <c r="G157" i="14"/>
  <c r="G158" i="14"/>
  <c r="G159" i="14"/>
  <c r="G160" i="14"/>
  <c r="E161" i="14"/>
  <c r="F161" i="14"/>
  <c r="G161" i="14"/>
  <c r="E162" i="14"/>
  <c r="F162" i="14"/>
  <c r="G162" i="14"/>
  <c r="G163" i="14"/>
  <c r="G164" i="14"/>
  <c r="G165" i="14"/>
  <c r="G166" i="14"/>
  <c r="G167" i="14"/>
  <c r="E168" i="14"/>
  <c r="F168" i="14"/>
  <c r="G168" i="14"/>
  <c r="G169" i="14"/>
  <c r="G170" i="14"/>
  <c r="E171" i="14"/>
  <c r="F171" i="14"/>
  <c r="G171" i="14"/>
  <c r="G172" i="14"/>
  <c r="G173" i="14"/>
  <c r="G174" i="14"/>
  <c r="G175" i="14"/>
  <c r="G176" i="14"/>
  <c r="G177" i="14"/>
  <c r="G178" i="14"/>
  <c r="G179" i="14"/>
  <c r="E180" i="14"/>
  <c r="F180" i="14"/>
  <c r="G180" i="14"/>
  <c r="G181" i="14"/>
  <c r="G182" i="14"/>
  <c r="G183" i="14"/>
  <c r="G184" i="14"/>
  <c r="G185" i="14"/>
  <c r="G186" i="14"/>
  <c r="G187" i="14"/>
  <c r="G188" i="14"/>
  <c r="G189" i="14"/>
  <c r="E190" i="14"/>
  <c r="F190" i="14"/>
  <c r="G190" i="14"/>
  <c r="E191" i="14"/>
  <c r="F191" i="14"/>
  <c r="G191" i="14"/>
  <c r="E192" i="14"/>
  <c r="F192" i="14"/>
  <c r="G192" i="14"/>
  <c r="E193" i="14"/>
  <c r="F193" i="14"/>
  <c r="G193" i="14"/>
  <c r="E194" i="14"/>
  <c r="F194" i="14"/>
  <c r="G194" i="14"/>
  <c r="G195" i="14"/>
  <c r="G196" i="14"/>
  <c r="G197" i="14"/>
  <c r="G198" i="14"/>
  <c r="G199" i="14"/>
  <c r="G200" i="14"/>
  <c r="G201" i="14"/>
  <c r="E202" i="14"/>
  <c r="F202" i="14"/>
  <c r="G202" i="14"/>
  <c r="G203" i="14"/>
  <c r="E204" i="14"/>
  <c r="F204" i="14"/>
  <c r="G204" i="14"/>
  <c r="E205" i="14"/>
  <c r="F205" i="14"/>
  <c r="G205" i="14"/>
  <c r="G206" i="14"/>
  <c r="G207" i="14"/>
  <c r="G208" i="14"/>
  <c r="E209" i="14"/>
  <c r="F209" i="14"/>
  <c r="G209" i="14"/>
  <c r="G210" i="14"/>
  <c r="G211" i="14"/>
  <c r="E212" i="14"/>
  <c r="F212" i="14"/>
  <c r="G212" i="14"/>
  <c r="G213" i="14"/>
  <c r="G214" i="14"/>
  <c r="E215" i="14"/>
  <c r="F215" i="14"/>
  <c r="G215" i="14"/>
  <c r="G216" i="14"/>
  <c r="E217" i="14"/>
  <c r="F217" i="14"/>
  <c r="G217" i="14"/>
  <c r="G218" i="14"/>
  <c r="G219" i="14"/>
  <c r="G220" i="14"/>
  <c r="E221" i="14"/>
  <c r="F221" i="14"/>
  <c r="G221" i="14"/>
  <c r="G222" i="14"/>
  <c r="E223" i="14"/>
  <c r="F223" i="14"/>
  <c r="G223" i="14"/>
  <c r="E224" i="14"/>
  <c r="F224" i="14"/>
  <c r="G224" i="14"/>
  <c r="E225" i="14"/>
  <c r="F225" i="14"/>
  <c r="G225" i="14"/>
  <c r="G226" i="14"/>
  <c r="E227" i="14"/>
  <c r="F227" i="14"/>
  <c r="G227" i="14"/>
  <c r="E228" i="14"/>
  <c r="F228" i="14"/>
  <c r="G228" i="14"/>
  <c r="G229" i="14"/>
  <c r="G230" i="14"/>
  <c r="G231" i="14"/>
  <c r="G232" i="14"/>
  <c r="G233" i="14"/>
  <c r="E234" i="14"/>
  <c r="F234" i="14"/>
  <c r="G234" i="14"/>
  <c r="G235" i="14"/>
  <c r="F236" i="14"/>
  <c r="G236" i="14"/>
  <c r="G237" i="14"/>
  <c r="G238" i="14"/>
  <c r="G239" i="14"/>
  <c r="G240" i="14"/>
  <c r="E241" i="14"/>
  <c r="F241" i="14"/>
  <c r="G241" i="14"/>
  <c r="G242" i="14"/>
  <c r="G243" i="14"/>
  <c r="G244" i="14"/>
  <c r="G245" i="14"/>
  <c r="G246" i="14"/>
  <c r="G247" i="14"/>
  <c r="G248" i="14"/>
  <c r="G249" i="14"/>
  <c r="G250" i="14"/>
  <c r="F251" i="14"/>
  <c r="G251" i="14"/>
  <c r="G252" i="14"/>
  <c r="G253" i="14"/>
  <c r="G254" i="14"/>
  <c r="E255" i="14"/>
  <c r="F255" i="14"/>
  <c r="G255" i="14"/>
  <c r="G256" i="14"/>
  <c r="G257" i="14"/>
  <c r="G258" i="14"/>
  <c r="G259" i="14"/>
  <c r="E260" i="14"/>
  <c r="F260" i="14"/>
  <c r="G260" i="14"/>
  <c r="E261" i="14"/>
  <c r="F261" i="14"/>
  <c r="G261" i="14"/>
  <c r="G262" i="14"/>
  <c r="G263" i="14"/>
  <c r="E264" i="14"/>
  <c r="G264" i="14"/>
  <c r="F265" i="14"/>
  <c r="G265" i="14"/>
  <c r="G266" i="14"/>
  <c r="E267" i="14"/>
  <c r="G267" i="14"/>
  <c r="G268" i="14"/>
  <c r="E269" i="14"/>
  <c r="F269" i="14"/>
  <c r="G269" i="14"/>
  <c r="G270" i="14"/>
  <c r="E271" i="14"/>
  <c r="F271" i="14"/>
  <c r="G271" i="14"/>
  <c r="G272" i="14"/>
  <c r="G273" i="14"/>
  <c r="E274" i="14"/>
  <c r="F274" i="14"/>
  <c r="G274" i="14"/>
  <c r="E275" i="14"/>
  <c r="F275" i="14"/>
  <c r="G275" i="14"/>
  <c r="E276" i="14"/>
  <c r="F276" i="14"/>
  <c r="G276" i="14"/>
  <c r="E277" i="14"/>
  <c r="F277" i="14"/>
  <c r="G277" i="14"/>
  <c r="E278" i="14"/>
  <c r="F278" i="14"/>
  <c r="G278" i="14"/>
  <c r="E279" i="14"/>
  <c r="F279" i="14"/>
  <c r="G279" i="14"/>
  <c r="E280" i="14"/>
  <c r="F280" i="14"/>
  <c r="G280" i="14"/>
  <c r="E281" i="14"/>
  <c r="F281" i="14"/>
  <c r="G281" i="14"/>
  <c r="E282" i="14"/>
  <c r="F282" i="14"/>
  <c r="G282" i="14"/>
  <c r="E283" i="14"/>
  <c r="G283" i="14"/>
  <c r="E284" i="14"/>
  <c r="F284" i="14"/>
  <c r="G284" i="14"/>
  <c r="F285" i="14"/>
  <c r="G285" i="14"/>
  <c r="G286" i="14"/>
  <c r="E287" i="14"/>
  <c r="F287" i="14"/>
  <c r="G287" i="14"/>
  <c r="E288" i="14"/>
  <c r="F288" i="14"/>
  <c r="G288" i="14"/>
  <c r="G153" i="13"/>
  <c r="G154" i="13"/>
  <c r="E155" i="13"/>
  <c r="F155" i="13"/>
  <c r="G155" i="13"/>
  <c r="G156" i="13"/>
  <c r="G157" i="13"/>
  <c r="G158" i="13"/>
  <c r="G159" i="13"/>
  <c r="G160" i="13"/>
  <c r="G161" i="13"/>
  <c r="E162" i="13"/>
  <c r="F162" i="13"/>
  <c r="G162" i="13"/>
  <c r="G163" i="13"/>
  <c r="G164" i="13"/>
  <c r="G165" i="13"/>
  <c r="G166" i="13"/>
  <c r="G167" i="13"/>
  <c r="G168" i="13"/>
  <c r="G169" i="13"/>
  <c r="G170" i="13"/>
  <c r="E171" i="13"/>
  <c r="F171" i="13"/>
  <c r="G171" i="13"/>
  <c r="E172" i="13"/>
  <c r="G172" i="13"/>
  <c r="G173" i="13"/>
  <c r="G174" i="13"/>
  <c r="G175" i="13"/>
  <c r="G176" i="13"/>
  <c r="G177" i="13"/>
  <c r="G178" i="13"/>
  <c r="G179" i="13"/>
  <c r="E180" i="13"/>
  <c r="F180" i="13"/>
  <c r="G180" i="13"/>
  <c r="E181" i="13"/>
  <c r="F181" i="13"/>
  <c r="G181" i="13"/>
  <c r="G182" i="13"/>
  <c r="G183" i="13"/>
  <c r="E184" i="13"/>
  <c r="F184" i="13"/>
  <c r="G184" i="13"/>
  <c r="G185" i="13"/>
  <c r="G186" i="13"/>
  <c r="G187" i="13"/>
  <c r="G188" i="13"/>
  <c r="G189" i="13"/>
  <c r="E190" i="13"/>
  <c r="F190" i="13"/>
  <c r="G190" i="13"/>
  <c r="E191" i="13"/>
  <c r="G191" i="13"/>
  <c r="G192" i="13"/>
  <c r="G193" i="13"/>
  <c r="G194" i="13"/>
  <c r="G195" i="13"/>
  <c r="G196" i="13"/>
  <c r="E197" i="13"/>
  <c r="G197" i="13"/>
  <c r="E198" i="13"/>
  <c r="F198" i="13"/>
  <c r="G198" i="13"/>
  <c r="G199" i="13"/>
  <c r="G200" i="13"/>
  <c r="G201" i="13"/>
  <c r="E202" i="13"/>
  <c r="F202" i="13"/>
  <c r="G202" i="13"/>
  <c r="G203" i="13"/>
  <c r="F204" i="13"/>
  <c r="G204" i="13"/>
  <c r="G205" i="13"/>
  <c r="G206" i="13"/>
  <c r="E207" i="13"/>
  <c r="F207" i="13"/>
  <c r="G207" i="13"/>
  <c r="G208" i="13"/>
  <c r="G209" i="13"/>
  <c r="G210" i="13"/>
  <c r="G211" i="13"/>
  <c r="E212" i="13"/>
  <c r="F212" i="13"/>
  <c r="G212" i="13"/>
  <c r="G213" i="13"/>
  <c r="G214" i="13"/>
  <c r="E215" i="13"/>
  <c r="F215" i="13"/>
  <c r="G215" i="13"/>
  <c r="G216" i="13"/>
  <c r="E217" i="13"/>
  <c r="F217" i="13"/>
  <c r="G217" i="13"/>
  <c r="G218" i="13"/>
  <c r="G219" i="13"/>
  <c r="E220" i="13"/>
  <c r="F220" i="13"/>
  <c r="G220" i="13"/>
  <c r="E221" i="13"/>
  <c r="F221" i="13"/>
  <c r="G221" i="13"/>
  <c r="E222" i="13"/>
  <c r="G222" i="13"/>
  <c r="E223" i="13"/>
  <c r="F223" i="13"/>
  <c r="G223" i="13"/>
  <c r="E224" i="13"/>
  <c r="F224" i="13"/>
  <c r="G224" i="13"/>
  <c r="E225" i="13"/>
  <c r="F225" i="13"/>
  <c r="G225" i="13"/>
  <c r="E226" i="13"/>
  <c r="F226" i="13"/>
  <c r="G226" i="13"/>
  <c r="G227" i="13"/>
  <c r="E228" i="13"/>
  <c r="F228" i="13"/>
  <c r="G228" i="13"/>
  <c r="G229" i="13"/>
  <c r="G230" i="13"/>
  <c r="G231" i="13"/>
  <c r="G232" i="13"/>
  <c r="G233" i="13"/>
  <c r="E234" i="13"/>
  <c r="F234" i="13"/>
  <c r="G234" i="13"/>
  <c r="G235" i="13"/>
  <c r="E236" i="13"/>
  <c r="F236" i="13"/>
  <c r="G236" i="13"/>
  <c r="G237" i="13"/>
  <c r="G238" i="13"/>
  <c r="G239" i="13"/>
  <c r="G240" i="13"/>
  <c r="E241" i="13"/>
  <c r="F241" i="13"/>
  <c r="G241" i="13"/>
  <c r="E242" i="13"/>
  <c r="F242" i="13"/>
  <c r="G242" i="13"/>
  <c r="E243" i="13"/>
  <c r="F243" i="13"/>
  <c r="G243" i="13"/>
  <c r="G244" i="13"/>
  <c r="G245" i="13"/>
  <c r="G246" i="13"/>
  <c r="G247" i="13"/>
  <c r="G248" i="13"/>
  <c r="G249" i="13"/>
  <c r="E250" i="13"/>
  <c r="F250" i="13"/>
  <c r="G250" i="13"/>
  <c r="G251" i="13"/>
  <c r="G252" i="13"/>
  <c r="G253" i="13"/>
  <c r="E254" i="13"/>
  <c r="G254" i="13"/>
  <c r="E255" i="13"/>
  <c r="F255" i="13"/>
  <c r="G255" i="13"/>
  <c r="G256" i="13"/>
  <c r="F257" i="13"/>
  <c r="G257" i="13"/>
  <c r="G258" i="13"/>
  <c r="G259" i="13"/>
  <c r="E260" i="13"/>
  <c r="F260" i="13"/>
  <c r="G260" i="13"/>
  <c r="G261" i="13"/>
  <c r="G262" i="13"/>
  <c r="G263" i="13"/>
  <c r="G264" i="13"/>
  <c r="G265" i="13"/>
  <c r="G266" i="13"/>
  <c r="G267" i="13"/>
  <c r="G268" i="13"/>
  <c r="E269" i="13"/>
  <c r="F269" i="13"/>
  <c r="G269" i="13"/>
  <c r="G270" i="13"/>
  <c r="E271" i="13"/>
  <c r="F271" i="13"/>
  <c r="G271" i="13"/>
  <c r="G272" i="13"/>
  <c r="G273" i="13"/>
  <c r="E274" i="13"/>
  <c r="F274" i="13"/>
  <c r="G274" i="13"/>
  <c r="E275" i="13"/>
  <c r="F275" i="13"/>
  <c r="G275" i="13"/>
  <c r="E276" i="13"/>
  <c r="F276" i="13"/>
  <c r="G276" i="13"/>
  <c r="E277" i="13"/>
  <c r="F277" i="13"/>
  <c r="G277" i="13"/>
  <c r="E278" i="13"/>
  <c r="F278" i="13"/>
  <c r="G278" i="13"/>
  <c r="E279" i="13"/>
  <c r="F279" i="13"/>
  <c r="G279" i="13"/>
  <c r="G280" i="13"/>
  <c r="E281" i="13"/>
  <c r="F281" i="13"/>
  <c r="G281" i="13"/>
  <c r="E282" i="13"/>
  <c r="F282" i="13"/>
  <c r="G282" i="13"/>
  <c r="G283" i="13"/>
  <c r="E284" i="13"/>
  <c r="F284" i="13"/>
  <c r="G284" i="13"/>
  <c r="E285" i="13"/>
  <c r="F285" i="13"/>
  <c r="G285" i="13"/>
  <c r="G286" i="13"/>
  <c r="E287" i="13"/>
  <c r="F287" i="13"/>
  <c r="G287" i="13"/>
  <c r="E288" i="13"/>
  <c r="F288" i="13"/>
  <c r="G288" i="13"/>
  <c r="G153" i="12"/>
  <c r="G154" i="12"/>
  <c r="F155" i="12"/>
  <c r="G155" i="12"/>
  <c r="G156" i="12"/>
  <c r="G157" i="12"/>
  <c r="G158" i="12"/>
  <c r="G159" i="12"/>
  <c r="G160" i="12"/>
  <c r="E161" i="12"/>
  <c r="F161" i="12"/>
  <c r="G161" i="12"/>
  <c r="E162" i="12"/>
  <c r="F162" i="12"/>
  <c r="G162" i="12"/>
  <c r="E163" i="12"/>
  <c r="F163" i="12"/>
  <c r="G163" i="12"/>
  <c r="G164" i="12"/>
  <c r="G165" i="12"/>
  <c r="G166" i="12"/>
  <c r="G167" i="12"/>
  <c r="E168" i="12"/>
  <c r="F168" i="12"/>
  <c r="G168" i="12"/>
  <c r="G169" i="12"/>
  <c r="E170" i="12"/>
  <c r="F170" i="12"/>
  <c r="G170" i="12"/>
  <c r="E171" i="12"/>
  <c r="F171" i="12"/>
  <c r="G171" i="12"/>
  <c r="G172" i="12"/>
  <c r="G173" i="12"/>
  <c r="G174" i="12"/>
  <c r="G175" i="12"/>
  <c r="G176" i="12"/>
  <c r="G177" i="12"/>
  <c r="G178" i="12"/>
  <c r="G179" i="12"/>
  <c r="G180" i="12"/>
  <c r="E181" i="12"/>
  <c r="F181" i="12"/>
  <c r="G181" i="12"/>
  <c r="G182" i="12"/>
  <c r="G183" i="12"/>
  <c r="E184" i="12"/>
  <c r="F184" i="12"/>
  <c r="G184" i="12"/>
  <c r="E185" i="12"/>
  <c r="G185" i="12"/>
  <c r="G186" i="12"/>
  <c r="G187" i="12"/>
  <c r="G188" i="12"/>
  <c r="G189" i="12"/>
  <c r="E190" i="12"/>
  <c r="F190" i="12"/>
  <c r="G190" i="12"/>
  <c r="G191" i="12"/>
  <c r="E192" i="12"/>
  <c r="F192" i="12"/>
  <c r="G192" i="12"/>
  <c r="E193" i="12"/>
  <c r="F193" i="12"/>
  <c r="G193" i="12"/>
  <c r="E194" i="12"/>
  <c r="F194" i="12"/>
  <c r="G194" i="12"/>
  <c r="G195" i="12"/>
  <c r="G196" i="12"/>
  <c r="E197" i="12"/>
  <c r="F197" i="12"/>
  <c r="G197" i="12"/>
  <c r="G198" i="12"/>
  <c r="G199" i="12"/>
  <c r="G200" i="12"/>
  <c r="G201" i="12"/>
  <c r="G202" i="12"/>
  <c r="G203" i="12"/>
  <c r="E204" i="12"/>
  <c r="F204" i="12"/>
  <c r="G204" i="12"/>
  <c r="G205" i="12"/>
  <c r="G206" i="12"/>
  <c r="F207" i="12"/>
  <c r="G207" i="12"/>
  <c r="G208" i="12"/>
  <c r="G209" i="12"/>
  <c r="G210" i="12"/>
  <c r="G211" i="12"/>
  <c r="E212" i="12"/>
  <c r="F212" i="12"/>
  <c r="G212" i="12"/>
  <c r="G213" i="12"/>
  <c r="G214" i="12"/>
  <c r="E215" i="12"/>
  <c r="F215" i="12"/>
  <c r="G215" i="12"/>
  <c r="G216" i="12"/>
  <c r="E217" i="12"/>
  <c r="F217" i="12"/>
  <c r="G217" i="12"/>
  <c r="E218" i="12"/>
  <c r="F218" i="12"/>
  <c r="G218" i="12"/>
  <c r="G219" i="12"/>
  <c r="E220" i="12"/>
  <c r="F220" i="12"/>
  <c r="G220" i="12"/>
  <c r="E221" i="12"/>
  <c r="F221" i="12"/>
  <c r="G221" i="12"/>
  <c r="F222" i="12"/>
  <c r="G222" i="12"/>
  <c r="E223" i="12"/>
  <c r="F223" i="12"/>
  <c r="G223" i="12"/>
  <c r="E224" i="12"/>
  <c r="F224" i="12"/>
  <c r="G224" i="12"/>
  <c r="E225" i="12"/>
  <c r="F225" i="12"/>
  <c r="G225" i="12"/>
  <c r="F226" i="12"/>
  <c r="G226" i="12"/>
  <c r="F227" i="12"/>
  <c r="G227" i="12"/>
  <c r="E228" i="12"/>
  <c r="F228" i="12"/>
  <c r="G228" i="12"/>
  <c r="G229" i="12"/>
  <c r="G230" i="12"/>
  <c r="G231" i="12"/>
  <c r="G232" i="12"/>
  <c r="G233" i="12"/>
  <c r="E234" i="12"/>
  <c r="F234" i="12"/>
  <c r="G234" i="12"/>
  <c r="G235" i="12"/>
  <c r="E236" i="12"/>
  <c r="F236" i="12"/>
  <c r="G236" i="12"/>
  <c r="G237" i="12"/>
  <c r="G238" i="12"/>
  <c r="G239" i="12"/>
  <c r="G240" i="12"/>
  <c r="E241" i="12"/>
  <c r="F241" i="12"/>
  <c r="G241" i="12"/>
  <c r="E242" i="12"/>
  <c r="F242" i="12"/>
  <c r="G242" i="12"/>
  <c r="E243" i="12"/>
  <c r="F243" i="12"/>
  <c r="G243" i="12"/>
  <c r="G244" i="12"/>
  <c r="G245" i="12"/>
  <c r="G246" i="12"/>
  <c r="G247" i="12"/>
  <c r="E248" i="12"/>
  <c r="G248" i="12"/>
  <c r="G249" i="12"/>
  <c r="E250" i="12"/>
  <c r="F250" i="12"/>
  <c r="G250" i="12"/>
  <c r="E251" i="12"/>
  <c r="F251" i="12"/>
  <c r="G251" i="12"/>
  <c r="G252" i="12"/>
  <c r="G253" i="12"/>
  <c r="G254" i="12"/>
  <c r="G255" i="12"/>
  <c r="G256" i="12"/>
  <c r="E257" i="12"/>
  <c r="G257" i="12"/>
  <c r="G258" i="12"/>
  <c r="G259" i="12"/>
  <c r="E260" i="12"/>
  <c r="F260" i="12"/>
  <c r="G260" i="12"/>
  <c r="E261" i="12"/>
  <c r="F261" i="12"/>
  <c r="G261" i="12"/>
  <c r="G262" i="12"/>
  <c r="F263" i="12"/>
  <c r="G263" i="12"/>
  <c r="E264" i="12"/>
  <c r="F264" i="12"/>
  <c r="G264" i="12"/>
  <c r="E265" i="12"/>
  <c r="F265" i="12"/>
  <c r="G265" i="12"/>
  <c r="G266" i="12"/>
  <c r="E267" i="12"/>
  <c r="F267" i="12"/>
  <c r="G267" i="12"/>
  <c r="G268" i="12"/>
  <c r="E269" i="12"/>
  <c r="F269" i="12"/>
  <c r="G269" i="12"/>
  <c r="G270" i="12"/>
  <c r="E271" i="12"/>
  <c r="F271" i="12"/>
  <c r="G271" i="12"/>
  <c r="G272" i="12"/>
  <c r="G273" i="12"/>
  <c r="E274" i="12"/>
  <c r="F274" i="12"/>
  <c r="G274" i="12"/>
  <c r="E275" i="12"/>
  <c r="F275" i="12"/>
  <c r="G275" i="12"/>
  <c r="E276" i="12"/>
  <c r="F276" i="12"/>
  <c r="G276" i="12"/>
  <c r="E277" i="12"/>
  <c r="F277" i="12"/>
  <c r="G277" i="12"/>
  <c r="E278" i="12"/>
  <c r="F278" i="12"/>
  <c r="G278" i="12"/>
  <c r="E279" i="12"/>
  <c r="F279" i="12"/>
  <c r="G279" i="12"/>
  <c r="G280" i="12"/>
  <c r="G281" i="12"/>
  <c r="E282" i="12"/>
  <c r="F282" i="12"/>
  <c r="G282" i="12"/>
  <c r="G283" i="12"/>
  <c r="E284" i="12"/>
  <c r="F284" i="12"/>
  <c r="G284" i="12"/>
  <c r="E285" i="12"/>
  <c r="F285" i="12"/>
  <c r="G285" i="12"/>
  <c r="G286" i="12"/>
  <c r="E287" i="12"/>
  <c r="F287" i="12"/>
  <c r="G287" i="12"/>
  <c r="E288" i="12"/>
  <c r="F288" i="12"/>
  <c r="G288" i="12"/>
  <c r="G153" i="11"/>
  <c r="G154" i="11"/>
  <c r="G155" i="11"/>
  <c r="G156" i="11"/>
  <c r="G157" i="11"/>
  <c r="G158" i="11"/>
  <c r="G159" i="11"/>
  <c r="G160" i="11"/>
  <c r="E161" i="11"/>
  <c r="F161" i="11"/>
  <c r="G161" i="11"/>
  <c r="E162" i="11"/>
  <c r="F162" i="11"/>
  <c r="G162" i="11"/>
  <c r="G163" i="11"/>
  <c r="G164" i="11"/>
  <c r="G165" i="11"/>
  <c r="G166" i="11"/>
  <c r="E167" i="11"/>
  <c r="F167" i="11"/>
  <c r="G167" i="11"/>
  <c r="E168" i="11"/>
  <c r="F168" i="11"/>
  <c r="G168" i="11"/>
  <c r="G169" i="11"/>
  <c r="E170" i="11"/>
  <c r="F170" i="11"/>
  <c r="G170" i="11"/>
  <c r="H170" i="11" s="1"/>
  <c r="E171" i="11"/>
  <c r="F171" i="11"/>
  <c r="G171" i="11"/>
  <c r="G172" i="11"/>
  <c r="G173" i="11"/>
  <c r="G174" i="11"/>
  <c r="G175" i="11"/>
  <c r="G176" i="11"/>
  <c r="G177" i="11"/>
  <c r="G178" i="11"/>
  <c r="E179" i="11"/>
  <c r="G179" i="11"/>
  <c r="E180" i="11"/>
  <c r="F180" i="11"/>
  <c r="G180" i="11"/>
  <c r="G181" i="11"/>
  <c r="G182" i="11"/>
  <c r="G183" i="11"/>
  <c r="G184" i="11"/>
  <c r="E185" i="11"/>
  <c r="F185" i="11"/>
  <c r="G185" i="11"/>
  <c r="G186" i="11"/>
  <c r="G187" i="11"/>
  <c r="G188" i="11"/>
  <c r="G189" i="11"/>
  <c r="E190" i="11"/>
  <c r="F190" i="11"/>
  <c r="G190" i="11"/>
  <c r="E191" i="11"/>
  <c r="F191" i="11"/>
  <c r="G191" i="11"/>
  <c r="G192" i="11"/>
  <c r="G193" i="11"/>
  <c r="E194" i="11"/>
  <c r="F194" i="11"/>
  <c r="G194" i="11"/>
  <c r="G195" i="11"/>
  <c r="G196" i="11"/>
  <c r="E197" i="11"/>
  <c r="F197" i="11"/>
  <c r="G197" i="11"/>
  <c r="G198" i="11"/>
  <c r="G199" i="11"/>
  <c r="G200" i="11"/>
  <c r="G201" i="11"/>
  <c r="G202" i="11"/>
  <c r="G203" i="11"/>
  <c r="G204" i="11"/>
  <c r="F205" i="11"/>
  <c r="G205" i="11"/>
  <c r="G206" i="11"/>
  <c r="E207" i="11"/>
  <c r="F207" i="11"/>
  <c r="G207" i="11"/>
  <c r="G208" i="11"/>
  <c r="G209" i="11"/>
  <c r="G210" i="11"/>
  <c r="G211" i="11"/>
  <c r="E212" i="11"/>
  <c r="F212" i="11"/>
  <c r="G212" i="11"/>
  <c r="E213" i="11"/>
  <c r="G213" i="11"/>
  <c r="G214" i="11"/>
  <c r="G215" i="11"/>
  <c r="G216" i="11"/>
  <c r="E217" i="11"/>
  <c r="F217" i="11"/>
  <c r="G217" i="11"/>
  <c r="G218" i="11"/>
  <c r="G219" i="11"/>
  <c r="G220" i="11"/>
  <c r="G221" i="11"/>
  <c r="G222" i="11"/>
  <c r="G223" i="11"/>
  <c r="E224" i="11"/>
  <c r="F224" i="11"/>
  <c r="G224" i="11"/>
  <c r="E225" i="11"/>
  <c r="F225" i="11"/>
  <c r="G225" i="11"/>
  <c r="G226" i="11"/>
  <c r="G227" i="11"/>
  <c r="G228" i="11"/>
  <c r="G229" i="11"/>
  <c r="E230" i="11"/>
  <c r="F230" i="11"/>
  <c r="G230" i="11"/>
  <c r="G231" i="11"/>
  <c r="G232" i="11"/>
  <c r="E233" i="11"/>
  <c r="F233" i="11"/>
  <c r="G233" i="11"/>
  <c r="H233" i="11" s="1"/>
  <c r="G234" i="11"/>
  <c r="G235" i="11"/>
  <c r="E236" i="11"/>
  <c r="F236" i="11"/>
  <c r="G236" i="11"/>
  <c r="G237" i="11"/>
  <c r="G238" i="11"/>
  <c r="G239" i="11"/>
  <c r="G240" i="11"/>
  <c r="E241" i="11"/>
  <c r="F241" i="11"/>
  <c r="G241" i="11"/>
  <c r="E242" i="11"/>
  <c r="F242" i="11"/>
  <c r="G242" i="11"/>
  <c r="E243" i="11"/>
  <c r="F243" i="11"/>
  <c r="G243" i="11"/>
  <c r="G244" i="11"/>
  <c r="G245" i="11"/>
  <c r="G246" i="11"/>
  <c r="G247" i="11"/>
  <c r="G248" i="11"/>
  <c r="G249" i="11"/>
  <c r="E250" i="11"/>
  <c r="F250" i="11"/>
  <c r="G250" i="11"/>
  <c r="E251" i="11"/>
  <c r="F251" i="11"/>
  <c r="G251" i="11"/>
  <c r="G252" i="11"/>
  <c r="G253" i="11"/>
  <c r="G254" i="11"/>
  <c r="E255" i="11"/>
  <c r="G255" i="11"/>
  <c r="G256" i="11"/>
  <c r="G257" i="11"/>
  <c r="G258" i="11"/>
  <c r="G259" i="11"/>
  <c r="E260" i="11"/>
  <c r="F260" i="11"/>
  <c r="G260" i="11"/>
  <c r="E261" i="11"/>
  <c r="F261" i="11"/>
  <c r="G261" i="11"/>
  <c r="G262" i="11"/>
  <c r="G263" i="11"/>
  <c r="E264" i="11"/>
  <c r="F264" i="11"/>
  <c r="G264" i="11"/>
  <c r="E265" i="11"/>
  <c r="F265" i="11"/>
  <c r="G265" i="11"/>
  <c r="G266" i="11"/>
  <c r="G267" i="11"/>
  <c r="G268" i="11"/>
  <c r="E269" i="11"/>
  <c r="F269" i="11"/>
  <c r="G269" i="11"/>
  <c r="G270" i="11"/>
  <c r="E271" i="11"/>
  <c r="F271" i="11"/>
  <c r="G271" i="11"/>
  <c r="G272" i="11"/>
  <c r="G273" i="11"/>
  <c r="E274" i="11"/>
  <c r="F274" i="11"/>
  <c r="G274" i="11"/>
  <c r="E275" i="11"/>
  <c r="F275" i="11"/>
  <c r="G275" i="11"/>
  <c r="F276" i="11"/>
  <c r="G276" i="11"/>
  <c r="E277" i="11"/>
  <c r="F277" i="11"/>
  <c r="G277" i="11"/>
  <c r="E278" i="11"/>
  <c r="F278" i="11"/>
  <c r="G278" i="11"/>
  <c r="E279" i="11"/>
  <c r="F279" i="11"/>
  <c r="G279" i="11"/>
  <c r="F280" i="11"/>
  <c r="G280" i="11"/>
  <c r="G281" i="11"/>
  <c r="G282" i="11"/>
  <c r="E283" i="11"/>
  <c r="G283" i="11"/>
  <c r="E284" i="11"/>
  <c r="F284" i="11"/>
  <c r="G284" i="11"/>
  <c r="G285" i="11"/>
  <c r="G286" i="11"/>
  <c r="E287" i="11"/>
  <c r="F287" i="11"/>
  <c r="G287" i="11"/>
  <c r="E288" i="11"/>
  <c r="F288" i="11"/>
  <c r="G288" i="11"/>
  <c r="G153" i="10"/>
  <c r="G154" i="10"/>
  <c r="E155" i="10"/>
  <c r="F155" i="10"/>
  <c r="G155" i="10"/>
  <c r="G156" i="10"/>
  <c r="G157" i="10"/>
  <c r="G158" i="10"/>
  <c r="G159" i="10"/>
  <c r="G160" i="10"/>
  <c r="E161" i="10"/>
  <c r="F161" i="10"/>
  <c r="G161" i="10"/>
  <c r="G162" i="10"/>
  <c r="G163" i="10"/>
  <c r="G164" i="10"/>
  <c r="G165" i="10"/>
  <c r="G166" i="10"/>
  <c r="G167" i="10"/>
  <c r="E168" i="10"/>
  <c r="F168" i="10"/>
  <c r="G168" i="10"/>
  <c r="G169" i="10"/>
  <c r="G170" i="10"/>
  <c r="E171" i="10"/>
  <c r="F171" i="10"/>
  <c r="G171" i="10"/>
  <c r="E172" i="10"/>
  <c r="G172" i="10"/>
  <c r="H172" i="10" s="1"/>
  <c r="G173" i="10"/>
  <c r="G174" i="10"/>
  <c r="G175" i="10"/>
  <c r="G176" i="10"/>
  <c r="G177" i="10"/>
  <c r="G178" i="10"/>
  <c r="G179" i="10"/>
  <c r="E180" i="10"/>
  <c r="F180" i="10"/>
  <c r="G180" i="10"/>
  <c r="G181" i="10"/>
  <c r="G182" i="10"/>
  <c r="G183" i="10"/>
  <c r="G184" i="10"/>
  <c r="E185" i="10"/>
  <c r="F185" i="10"/>
  <c r="G185" i="10"/>
  <c r="G186" i="10"/>
  <c r="G187" i="10"/>
  <c r="G188" i="10"/>
  <c r="G189" i="10"/>
  <c r="E190" i="10"/>
  <c r="F190" i="10"/>
  <c r="G190" i="10"/>
  <c r="E191" i="10"/>
  <c r="G191" i="10"/>
  <c r="E192" i="10"/>
  <c r="F192" i="10"/>
  <c r="G192" i="10"/>
  <c r="G193" i="10"/>
  <c r="E194" i="10"/>
  <c r="F194" i="10"/>
  <c r="G194" i="10"/>
  <c r="G195" i="10"/>
  <c r="G196" i="10"/>
  <c r="G197" i="10"/>
  <c r="G198" i="10"/>
  <c r="G199" i="10"/>
  <c r="G200" i="10"/>
  <c r="G201" i="10"/>
  <c r="G202" i="10"/>
  <c r="G203" i="10"/>
  <c r="E204" i="10"/>
  <c r="F204" i="10"/>
  <c r="G204" i="10"/>
  <c r="E205" i="10"/>
  <c r="F205" i="10"/>
  <c r="G205" i="10"/>
  <c r="G206" i="10"/>
  <c r="E207" i="10"/>
  <c r="F207" i="10"/>
  <c r="G207" i="10"/>
  <c r="G208" i="10"/>
  <c r="G209" i="10"/>
  <c r="G210" i="10"/>
  <c r="G211" i="10"/>
  <c r="E212" i="10"/>
  <c r="F212" i="10"/>
  <c r="G212" i="10"/>
  <c r="G213" i="10"/>
  <c r="G214" i="10"/>
  <c r="G215" i="10"/>
  <c r="G216" i="10"/>
  <c r="E217" i="10"/>
  <c r="F217" i="10"/>
  <c r="G217" i="10"/>
  <c r="G218" i="10"/>
  <c r="F219" i="10"/>
  <c r="G219" i="10"/>
  <c r="G220" i="10"/>
  <c r="E221" i="10"/>
  <c r="F221" i="10"/>
  <c r="G221" i="10"/>
  <c r="G222" i="10"/>
  <c r="G223" i="10"/>
  <c r="E224" i="10"/>
  <c r="F224" i="10"/>
  <c r="G224" i="10"/>
  <c r="E225" i="10"/>
  <c r="F225" i="10"/>
  <c r="G225" i="10"/>
  <c r="G226" i="10"/>
  <c r="E227" i="10"/>
  <c r="F227" i="10"/>
  <c r="G227" i="10"/>
  <c r="E228" i="10"/>
  <c r="F228" i="10"/>
  <c r="G228" i="10"/>
  <c r="G229" i="10"/>
  <c r="G230" i="10"/>
  <c r="G231" i="10"/>
  <c r="G232" i="10"/>
  <c r="G233" i="10"/>
  <c r="G234" i="10"/>
  <c r="G235" i="10"/>
  <c r="E236" i="10"/>
  <c r="F236" i="10"/>
  <c r="G236" i="10"/>
  <c r="G237" i="10"/>
  <c r="G238" i="10"/>
  <c r="G239" i="10"/>
  <c r="G240" i="10"/>
  <c r="E241" i="10"/>
  <c r="G241" i="10"/>
  <c r="E242" i="10"/>
  <c r="F242" i="10"/>
  <c r="G242" i="10"/>
  <c r="E243" i="10"/>
  <c r="F243" i="10"/>
  <c r="G243" i="10"/>
  <c r="G244" i="10"/>
  <c r="G245" i="10"/>
  <c r="G246" i="10"/>
  <c r="G247" i="10"/>
  <c r="G248" i="10"/>
  <c r="G249" i="10"/>
  <c r="G250" i="10"/>
  <c r="G251" i="10"/>
  <c r="G252" i="10"/>
  <c r="G253" i="10"/>
  <c r="G254" i="10"/>
  <c r="G255" i="10"/>
  <c r="G256" i="10"/>
  <c r="E257" i="10"/>
  <c r="F257" i="10"/>
  <c r="G257" i="10"/>
  <c r="E258" i="10"/>
  <c r="F258" i="10"/>
  <c r="G258" i="10"/>
  <c r="G259" i="10"/>
  <c r="E260" i="10"/>
  <c r="F260" i="10"/>
  <c r="G260" i="10"/>
  <c r="F261" i="10"/>
  <c r="G261" i="10"/>
  <c r="G262" i="10"/>
  <c r="F263" i="10"/>
  <c r="G263" i="10"/>
  <c r="G264" i="10"/>
  <c r="E265" i="10"/>
  <c r="F265" i="10"/>
  <c r="G265" i="10"/>
  <c r="G266" i="10"/>
  <c r="G267" i="10"/>
  <c r="G268" i="10"/>
  <c r="E269" i="10"/>
  <c r="F269" i="10"/>
  <c r="G269" i="10"/>
  <c r="G270" i="10"/>
  <c r="E271" i="10"/>
  <c r="G271" i="10"/>
  <c r="G272" i="10"/>
  <c r="G273" i="10"/>
  <c r="G274" i="10"/>
  <c r="E275" i="10"/>
  <c r="F275" i="10"/>
  <c r="G275" i="10"/>
  <c r="G276" i="10"/>
  <c r="E277" i="10"/>
  <c r="F277" i="10"/>
  <c r="G277" i="10"/>
  <c r="E278" i="10"/>
  <c r="F278" i="10"/>
  <c r="G278" i="10"/>
  <c r="F279" i="10"/>
  <c r="G279" i="10"/>
  <c r="E280" i="10"/>
  <c r="F280" i="10"/>
  <c r="G280" i="10"/>
  <c r="G281" i="10"/>
  <c r="E282" i="10"/>
  <c r="F282" i="10"/>
  <c r="G282" i="10"/>
  <c r="G283" i="10"/>
  <c r="E284" i="10"/>
  <c r="F284" i="10"/>
  <c r="G284" i="10"/>
  <c r="G285" i="10"/>
  <c r="G286" i="10"/>
  <c r="E287" i="10"/>
  <c r="F287" i="10"/>
  <c r="G287" i="10"/>
  <c r="E288" i="10"/>
  <c r="F288" i="10"/>
  <c r="G288" i="10"/>
  <c r="G153" i="9"/>
  <c r="G154" i="9"/>
  <c r="E155" i="9"/>
  <c r="F155" i="9"/>
  <c r="G155" i="9"/>
  <c r="G156" i="9"/>
  <c r="G157" i="9"/>
  <c r="E158" i="9"/>
  <c r="F158" i="9"/>
  <c r="G158" i="9"/>
  <c r="G159" i="9"/>
  <c r="G160" i="9"/>
  <c r="E161" i="9"/>
  <c r="F161" i="9"/>
  <c r="G161" i="9"/>
  <c r="G162" i="9"/>
  <c r="E163" i="9"/>
  <c r="F163" i="9"/>
  <c r="G163" i="9"/>
  <c r="E164" i="9"/>
  <c r="G164" i="9"/>
  <c r="G165" i="9"/>
  <c r="E166" i="9"/>
  <c r="F166" i="9"/>
  <c r="G166" i="9"/>
  <c r="E167" i="9"/>
  <c r="F167" i="9"/>
  <c r="G167" i="9"/>
  <c r="E168" i="9"/>
  <c r="F168" i="9"/>
  <c r="G168" i="9"/>
  <c r="E169" i="9"/>
  <c r="G169" i="9"/>
  <c r="E170" i="9"/>
  <c r="F170" i="9"/>
  <c r="G170" i="9"/>
  <c r="E171" i="9"/>
  <c r="F171" i="9"/>
  <c r="G171" i="9"/>
  <c r="E172" i="9"/>
  <c r="F172" i="9"/>
  <c r="G172" i="9"/>
  <c r="G173" i="9"/>
  <c r="G174" i="9"/>
  <c r="G175" i="9"/>
  <c r="G176" i="9"/>
  <c r="G177" i="9"/>
  <c r="G178" i="9"/>
  <c r="G179" i="9"/>
  <c r="E180" i="9"/>
  <c r="F180" i="9"/>
  <c r="G180" i="9"/>
  <c r="G181" i="9"/>
  <c r="G182" i="9"/>
  <c r="G183" i="9"/>
  <c r="E184" i="9"/>
  <c r="F184" i="9"/>
  <c r="G184" i="9"/>
  <c r="E185" i="9"/>
  <c r="F185" i="9"/>
  <c r="G185" i="9"/>
  <c r="G186" i="9"/>
  <c r="G187" i="9"/>
  <c r="E188" i="9"/>
  <c r="G188" i="9"/>
  <c r="E189" i="9"/>
  <c r="F189" i="9"/>
  <c r="G189" i="9"/>
  <c r="E190" i="9"/>
  <c r="F190" i="9"/>
  <c r="G190" i="9"/>
  <c r="E191" i="9"/>
  <c r="F191" i="9"/>
  <c r="G191" i="9"/>
  <c r="G192" i="9"/>
  <c r="E193" i="9"/>
  <c r="F193" i="9"/>
  <c r="G193" i="9"/>
  <c r="E194" i="9"/>
  <c r="F194" i="9"/>
  <c r="G194" i="9"/>
  <c r="E195" i="9"/>
  <c r="G195" i="9"/>
  <c r="G196" i="9"/>
  <c r="E197" i="9"/>
  <c r="F197" i="9"/>
  <c r="G197" i="9"/>
  <c r="E198" i="9"/>
  <c r="F198" i="9"/>
  <c r="G198" i="9"/>
  <c r="G199" i="9"/>
  <c r="E200" i="9"/>
  <c r="F200" i="9"/>
  <c r="G200" i="9"/>
  <c r="E201" i="9"/>
  <c r="F201" i="9"/>
  <c r="G201" i="9"/>
  <c r="E202" i="9"/>
  <c r="F202" i="9"/>
  <c r="G202" i="9"/>
  <c r="G203" i="9"/>
  <c r="E204" i="9"/>
  <c r="F204" i="9"/>
  <c r="G204" i="9"/>
  <c r="E205" i="9"/>
  <c r="F205" i="9"/>
  <c r="G205" i="9"/>
  <c r="G206" i="9"/>
  <c r="E207" i="9"/>
  <c r="F207" i="9"/>
  <c r="G207" i="9"/>
  <c r="G208" i="9"/>
  <c r="G209" i="9"/>
  <c r="G210" i="9"/>
  <c r="G211" i="9"/>
  <c r="E212" i="9"/>
  <c r="F212" i="9"/>
  <c r="G212" i="9"/>
  <c r="E213" i="9"/>
  <c r="F213" i="9"/>
  <c r="G213" i="9"/>
  <c r="G214" i="9"/>
  <c r="E215" i="9"/>
  <c r="F215" i="9"/>
  <c r="G215" i="9"/>
  <c r="E216" i="9"/>
  <c r="F216" i="9"/>
  <c r="G216" i="9"/>
  <c r="E217" i="9"/>
  <c r="F217" i="9"/>
  <c r="G217" i="9"/>
  <c r="E218" i="9"/>
  <c r="F218" i="9"/>
  <c r="G218" i="9"/>
  <c r="E219" i="9"/>
  <c r="F219" i="9"/>
  <c r="G219" i="9"/>
  <c r="E220" i="9"/>
  <c r="F220" i="9"/>
  <c r="G220" i="9"/>
  <c r="E221" i="9"/>
  <c r="F221" i="9"/>
  <c r="G221" i="9"/>
  <c r="G222" i="9"/>
  <c r="E223" i="9"/>
  <c r="F223" i="9"/>
  <c r="G223" i="9"/>
  <c r="E224" i="9"/>
  <c r="F224" i="9"/>
  <c r="G224" i="9"/>
  <c r="E225" i="9"/>
  <c r="F225" i="9"/>
  <c r="G225" i="9"/>
  <c r="F226" i="9"/>
  <c r="G226" i="9"/>
  <c r="E227" i="9"/>
  <c r="F227" i="9"/>
  <c r="G227" i="9"/>
  <c r="E228" i="9"/>
  <c r="F228" i="9"/>
  <c r="G228" i="9"/>
  <c r="G229" i="9"/>
  <c r="E230" i="9"/>
  <c r="F230" i="9"/>
  <c r="G230" i="9"/>
  <c r="G231" i="9"/>
  <c r="G232" i="9"/>
  <c r="E233" i="9"/>
  <c r="F233" i="9"/>
  <c r="G233" i="9"/>
  <c r="E234" i="9"/>
  <c r="F234" i="9"/>
  <c r="G234" i="9"/>
  <c r="G235" i="9"/>
  <c r="E236" i="9"/>
  <c r="F236" i="9"/>
  <c r="G236" i="9"/>
  <c r="G237" i="9"/>
  <c r="G238" i="9"/>
  <c r="G239" i="9"/>
  <c r="E240" i="9"/>
  <c r="G240" i="9"/>
  <c r="E241" i="9"/>
  <c r="F241" i="9"/>
  <c r="G241" i="9"/>
  <c r="E242" i="9"/>
  <c r="F242" i="9"/>
  <c r="G242" i="9"/>
  <c r="E243" i="9"/>
  <c r="F243" i="9"/>
  <c r="G243" i="9"/>
  <c r="E244" i="9"/>
  <c r="G244" i="9"/>
  <c r="E245" i="9"/>
  <c r="F245" i="9"/>
  <c r="G245" i="9"/>
  <c r="E246" i="9"/>
  <c r="F246" i="9"/>
  <c r="G246" i="9"/>
  <c r="G247" i="9"/>
  <c r="F248" i="9"/>
  <c r="G248" i="9"/>
  <c r="G249" i="9"/>
  <c r="E250" i="9"/>
  <c r="F250" i="9"/>
  <c r="G250" i="9"/>
  <c r="E251" i="9"/>
  <c r="F251" i="9"/>
  <c r="G251" i="9"/>
  <c r="G252" i="9"/>
  <c r="E253" i="9"/>
  <c r="F253" i="9"/>
  <c r="G253" i="9"/>
  <c r="E254" i="9"/>
  <c r="F254" i="9"/>
  <c r="G254" i="9"/>
  <c r="E255" i="9"/>
  <c r="F255" i="9"/>
  <c r="G255" i="9"/>
  <c r="E256" i="9"/>
  <c r="G256" i="9"/>
  <c r="E257" i="9"/>
  <c r="F257" i="9"/>
  <c r="G257" i="9"/>
  <c r="E258" i="9"/>
  <c r="F258" i="9"/>
  <c r="G258" i="9"/>
  <c r="G259" i="9"/>
  <c r="E260" i="9"/>
  <c r="F260" i="9"/>
  <c r="G260" i="9"/>
  <c r="E261" i="9"/>
  <c r="F261" i="9"/>
  <c r="G261" i="9"/>
  <c r="G262" i="9"/>
  <c r="E263" i="9"/>
  <c r="F263" i="9"/>
  <c r="G263" i="9"/>
  <c r="F264" i="9"/>
  <c r="G264" i="9"/>
  <c r="E265" i="9"/>
  <c r="F265" i="9"/>
  <c r="G265" i="9"/>
  <c r="G266" i="9"/>
  <c r="E267" i="9"/>
  <c r="F267" i="9"/>
  <c r="G267" i="9"/>
  <c r="G268" i="9"/>
  <c r="E269" i="9"/>
  <c r="F269" i="9"/>
  <c r="G269" i="9"/>
  <c r="E270" i="9"/>
  <c r="G270" i="9"/>
  <c r="E271" i="9"/>
  <c r="F271" i="9"/>
  <c r="G271" i="9"/>
  <c r="G272" i="9"/>
  <c r="E273" i="9"/>
  <c r="F273" i="9"/>
  <c r="G273" i="9"/>
  <c r="E274" i="9"/>
  <c r="F274" i="9"/>
  <c r="G274" i="9"/>
  <c r="E275" i="9"/>
  <c r="F275" i="9"/>
  <c r="G275" i="9"/>
  <c r="E276" i="9"/>
  <c r="F276" i="9"/>
  <c r="G276" i="9"/>
  <c r="E277" i="9"/>
  <c r="F277" i="9"/>
  <c r="G277" i="9"/>
  <c r="E278" i="9"/>
  <c r="F278" i="9"/>
  <c r="G278" i="9"/>
  <c r="E279" i="9"/>
  <c r="F279" i="9"/>
  <c r="G279" i="9"/>
  <c r="E280" i="9"/>
  <c r="F280" i="9"/>
  <c r="G280" i="9"/>
  <c r="E281" i="9"/>
  <c r="F281" i="9"/>
  <c r="G281" i="9"/>
  <c r="E282" i="9"/>
  <c r="F282" i="9"/>
  <c r="G282" i="9"/>
  <c r="E283" i="9"/>
  <c r="F283" i="9"/>
  <c r="G283" i="9"/>
  <c r="F284" i="9"/>
  <c r="G284" i="9"/>
  <c r="E285" i="9"/>
  <c r="F285" i="9"/>
  <c r="G285" i="9"/>
  <c r="G286" i="9"/>
  <c r="E287" i="9"/>
  <c r="F287" i="9"/>
  <c r="G287" i="9"/>
  <c r="E288" i="9"/>
  <c r="F288" i="9"/>
  <c r="G288" i="9"/>
  <c r="G153" i="8"/>
  <c r="G154" i="8"/>
  <c r="E155" i="8"/>
  <c r="F155" i="8"/>
  <c r="G155" i="8"/>
  <c r="G156" i="8"/>
  <c r="G157" i="8"/>
  <c r="G158" i="8"/>
  <c r="G159" i="8"/>
  <c r="G160" i="8"/>
  <c r="E161" i="8"/>
  <c r="F161" i="8"/>
  <c r="G161" i="8"/>
  <c r="E162" i="8"/>
  <c r="F162" i="8"/>
  <c r="G162" i="8"/>
  <c r="G163" i="8"/>
  <c r="G164" i="8"/>
  <c r="G165" i="8"/>
  <c r="G166" i="8"/>
  <c r="G167" i="8"/>
  <c r="E168" i="8"/>
  <c r="F168" i="8"/>
  <c r="G168" i="8"/>
  <c r="G169" i="8"/>
  <c r="E170" i="8"/>
  <c r="F170" i="8"/>
  <c r="G170" i="8"/>
  <c r="E171" i="8"/>
  <c r="F171" i="8"/>
  <c r="G171" i="8"/>
  <c r="E172" i="8"/>
  <c r="F172" i="8"/>
  <c r="G172" i="8"/>
  <c r="G173" i="8"/>
  <c r="G174" i="8"/>
  <c r="G175" i="8"/>
  <c r="G176" i="8"/>
  <c r="G177" i="8"/>
  <c r="G178" i="8"/>
  <c r="G179" i="8"/>
  <c r="E180" i="8"/>
  <c r="F180" i="8"/>
  <c r="G180" i="8"/>
  <c r="G181" i="8"/>
  <c r="G182" i="8"/>
  <c r="G183" i="8"/>
  <c r="E184" i="8"/>
  <c r="G184" i="8"/>
  <c r="E185" i="8"/>
  <c r="G185" i="8"/>
  <c r="G186" i="8"/>
  <c r="G187" i="8"/>
  <c r="F188" i="8"/>
  <c r="G188" i="8"/>
  <c r="E189" i="8"/>
  <c r="G189" i="8"/>
  <c r="E190" i="8"/>
  <c r="F190" i="8"/>
  <c r="G190" i="8"/>
  <c r="E191" i="8"/>
  <c r="F191" i="8"/>
  <c r="G191" i="8"/>
  <c r="E192" i="8"/>
  <c r="F192" i="8"/>
  <c r="G192" i="8"/>
  <c r="G193" i="8"/>
  <c r="E194" i="8"/>
  <c r="F194" i="8"/>
  <c r="G194" i="8"/>
  <c r="G195" i="8"/>
  <c r="G196" i="8"/>
  <c r="G197" i="8"/>
  <c r="G198" i="8"/>
  <c r="G199" i="8"/>
  <c r="E200" i="8"/>
  <c r="F200" i="8"/>
  <c r="G200" i="8"/>
  <c r="G201" i="8"/>
  <c r="G202" i="8"/>
  <c r="G203" i="8"/>
  <c r="E204" i="8"/>
  <c r="F204" i="8"/>
  <c r="G204" i="8"/>
  <c r="E205" i="8"/>
  <c r="F205" i="8"/>
  <c r="G205" i="8"/>
  <c r="G206" i="8"/>
  <c r="E207" i="8"/>
  <c r="F207" i="8"/>
  <c r="G207" i="8"/>
  <c r="G208" i="8"/>
  <c r="G209" i="8"/>
  <c r="G210" i="8"/>
  <c r="G211" i="8"/>
  <c r="E212" i="8"/>
  <c r="F212" i="8"/>
  <c r="G212" i="8"/>
  <c r="G213" i="8"/>
  <c r="G214" i="8"/>
  <c r="E215" i="8"/>
  <c r="F215" i="8"/>
  <c r="G215" i="8"/>
  <c r="E216" i="8"/>
  <c r="G216" i="8"/>
  <c r="E217" i="8"/>
  <c r="F217" i="8"/>
  <c r="G217" i="8"/>
  <c r="G218" i="8"/>
  <c r="G219" i="8"/>
  <c r="G220" i="8"/>
  <c r="G221" i="8"/>
  <c r="G222" i="8"/>
  <c r="F223" i="8"/>
  <c r="G223" i="8"/>
  <c r="E224" i="8"/>
  <c r="F224" i="8"/>
  <c r="G224" i="8"/>
  <c r="E225" i="8"/>
  <c r="F225" i="8"/>
  <c r="G225" i="8"/>
  <c r="G226" i="8"/>
  <c r="E227" i="8"/>
  <c r="F227" i="8"/>
  <c r="G227" i="8"/>
  <c r="E228" i="8"/>
  <c r="F228" i="8"/>
  <c r="G228" i="8"/>
  <c r="G229" i="8"/>
  <c r="E230" i="8"/>
  <c r="G230" i="8"/>
  <c r="G231" i="8"/>
  <c r="G232" i="8"/>
  <c r="G233" i="8"/>
  <c r="E234" i="8"/>
  <c r="F234" i="8"/>
  <c r="G234" i="8"/>
  <c r="G235" i="8"/>
  <c r="E236" i="8"/>
  <c r="F236" i="8"/>
  <c r="G236" i="8"/>
  <c r="G237" i="8"/>
  <c r="G238" i="8"/>
  <c r="G239" i="8"/>
  <c r="G240" i="8"/>
  <c r="E241" i="8"/>
  <c r="F241" i="8"/>
  <c r="G241" i="8"/>
  <c r="E242" i="8"/>
  <c r="F242" i="8"/>
  <c r="G242" i="8"/>
  <c r="G243" i="8"/>
  <c r="G244" i="8"/>
  <c r="G245" i="8"/>
  <c r="G246" i="8"/>
  <c r="G247" i="8"/>
  <c r="G248" i="8"/>
  <c r="G249" i="8"/>
  <c r="G250" i="8"/>
  <c r="G251" i="8"/>
  <c r="F252" i="8"/>
  <c r="G252" i="8"/>
  <c r="G253" i="8"/>
  <c r="F254" i="8"/>
  <c r="G254" i="8"/>
  <c r="G255" i="8"/>
  <c r="G256" i="8"/>
  <c r="G257" i="8"/>
  <c r="G258" i="8"/>
  <c r="E259" i="8"/>
  <c r="F259" i="8"/>
  <c r="G259" i="8"/>
  <c r="E260" i="8"/>
  <c r="F260" i="8"/>
  <c r="G260" i="8"/>
  <c r="G261" i="8"/>
  <c r="G262" i="8"/>
  <c r="E263" i="8"/>
  <c r="G263" i="8"/>
  <c r="E264" i="8"/>
  <c r="G264" i="8"/>
  <c r="F265" i="8"/>
  <c r="G265" i="8"/>
  <c r="G266" i="8"/>
  <c r="G267" i="8"/>
  <c r="G268" i="8"/>
  <c r="E269" i="8"/>
  <c r="F269" i="8"/>
  <c r="G269" i="8"/>
  <c r="G270" i="8"/>
  <c r="E271" i="8"/>
  <c r="F271" i="8"/>
  <c r="G271" i="8"/>
  <c r="E272" i="8"/>
  <c r="G272" i="8"/>
  <c r="G273" i="8"/>
  <c r="E274" i="8"/>
  <c r="G274" i="8"/>
  <c r="G275" i="8"/>
  <c r="G276" i="8"/>
  <c r="E277" i="8"/>
  <c r="F277" i="8"/>
  <c r="G277" i="8"/>
  <c r="E278" i="8"/>
  <c r="F278" i="8"/>
  <c r="G278" i="8"/>
  <c r="E279" i="8"/>
  <c r="F279" i="8"/>
  <c r="G279" i="8"/>
  <c r="G280" i="8"/>
  <c r="G281" i="8"/>
  <c r="G282" i="8"/>
  <c r="E283" i="8"/>
  <c r="F283" i="8"/>
  <c r="G283" i="8"/>
  <c r="E284" i="8"/>
  <c r="F284" i="8"/>
  <c r="G284" i="8"/>
  <c r="E285" i="8"/>
  <c r="F285" i="8"/>
  <c r="G285" i="8"/>
  <c r="E286" i="8"/>
  <c r="F286" i="8"/>
  <c r="G286" i="8"/>
  <c r="E287" i="8"/>
  <c r="F287" i="8"/>
  <c r="G287" i="8"/>
  <c r="E288" i="8"/>
  <c r="F288" i="8"/>
  <c r="G288" i="8"/>
  <c r="G153" i="7"/>
  <c r="G154" i="7"/>
  <c r="G155" i="7"/>
  <c r="G156" i="7"/>
  <c r="G157" i="7"/>
  <c r="G158" i="7"/>
  <c r="G159" i="7"/>
  <c r="G160" i="7"/>
  <c r="E161" i="7"/>
  <c r="F161" i="7"/>
  <c r="G161" i="7"/>
  <c r="E162" i="7"/>
  <c r="F162" i="7"/>
  <c r="G162" i="7"/>
  <c r="G163" i="7"/>
  <c r="G164" i="7"/>
  <c r="G165" i="7"/>
  <c r="G166" i="7"/>
  <c r="G167" i="7"/>
  <c r="E168" i="7"/>
  <c r="F168" i="7"/>
  <c r="G168" i="7"/>
  <c r="G169" i="7"/>
  <c r="E170" i="7"/>
  <c r="F170" i="7"/>
  <c r="G170" i="7"/>
  <c r="E171" i="7"/>
  <c r="F171" i="7"/>
  <c r="G171" i="7"/>
  <c r="G172" i="7"/>
  <c r="G173" i="7"/>
  <c r="G174" i="7"/>
  <c r="G175" i="7"/>
  <c r="G176" i="7"/>
  <c r="G177" i="7"/>
  <c r="G178" i="7"/>
  <c r="G179" i="7"/>
  <c r="E180" i="7"/>
  <c r="F180" i="7"/>
  <c r="G180" i="7"/>
  <c r="G181" i="7"/>
  <c r="G182" i="7"/>
  <c r="G183" i="7"/>
  <c r="G184" i="7"/>
  <c r="E185" i="7"/>
  <c r="G185" i="7"/>
  <c r="G186" i="7"/>
  <c r="G187" i="7"/>
  <c r="G188" i="7"/>
  <c r="E189" i="7"/>
  <c r="F189" i="7"/>
  <c r="G189" i="7"/>
  <c r="E190" i="7"/>
  <c r="F190" i="7"/>
  <c r="G190" i="7"/>
  <c r="E191" i="7"/>
  <c r="F191" i="7"/>
  <c r="G191" i="7"/>
  <c r="E192" i="7"/>
  <c r="F192" i="7"/>
  <c r="G192" i="7"/>
  <c r="E193" i="7"/>
  <c r="F193" i="7"/>
  <c r="G193" i="7"/>
  <c r="E194" i="7"/>
  <c r="F194" i="7"/>
  <c r="G194" i="7"/>
  <c r="G195" i="7"/>
  <c r="G196" i="7"/>
  <c r="G197" i="7"/>
  <c r="G198" i="7"/>
  <c r="G199" i="7"/>
  <c r="G200" i="7"/>
  <c r="G201" i="7"/>
  <c r="E202" i="7"/>
  <c r="G202" i="7"/>
  <c r="G203" i="7"/>
  <c r="G204" i="7"/>
  <c r="G205" i="7"/>
  <c r="G206" i="7"/>
  <c r="E207" i="7"/>
  <c r="F207" i="7"/>
  <c r="G207" i="7"/>
  <c r="G208" i="7"/>
  <c r="G209" i="7"/>
  <c r="E210" i="7"/>
  <c r="G210" i="7"/>
  <c r="G211" i="7"/>
  <c r="E212" i="7"/>
  <c r="F212" i="7"/>
  <c r="G212" i="7"/>
  <c r="F213" i="7"/>
  <c r="G213" i="7"/>
  <c r="G214" i="7"/>
  <c r="E215" i="7"/>
  <c r="F215" i="7"/>
  <c r="G215" i="7"/>
  <c r="G216" i="7"/>
  <c r="E217" i="7"/>
  <c r="F217" i="7"/>
  <c r="G217" i="7"/>
  <c r="E218" i="7"/>
  <c r="F218" i="7"/>
  <c r="G218" i="7"/>
  <c r="E219" i="7"/>
  <c r="G219" i="7"/>
  <c r="G220" i="7"/>
  <c r="G221" i="7"/>
  <c r="G222" i="7"/>
  <c r="G223" i="7"/>
  <c r="E224" i="7"/>
  <c r="F224" i="7"/>
  <c r="G224" i="7"/>
  <c r="E225" i="7"/>
  <c r="F225" i="7"/>
  <c r="G225" i="7"/>
  <c r="G226" i="7"/>
  <c r="E227" i="7"/>
  <c r="G227" i="7"/>
  <c r="E228" i="7"/>
  <c r="F228" i="7"/>
  <c r="G228" i="7"/>
  <c r="G229" i="7"/>
  <c r="G230" i="7"/>
  <c r="G231" i="7"/>
  <c r="G232" i="7"/>
  <c r="G233" i="7"/>
  <c r="E234" i="7"/>
  <c r="F234" i="7"/>
  <c r="G234" i="7"/>
  <c r="G235" i="7"/>
  <c r="E236" i="7"/>
  <c r="F236" i="7"/>
  <c r="G236" i="7"/>
  <c r="G237" i="7"/>
  <c r="G238" i="7"/>
  <c r="G239" i="7"/>
  <c r="G240" i="7"/>
  <c r="E241" i="7"/>
  <c r="F241" i="7"/>
  <c r="G241" i="7"/>
  <c r="G242" i="7"/>
  <c r="E243" i="7"/>
  <c r="F243" i="7"/>
  <c r="G243" i="7"/>
  <c r="G244" i="7"/>
  <c r="G245" i="7"/>
  <c r="G246" i="7"/>
  <c r="G247" i="7"/>
  <c r="G248" i="7"/>
  <c r="G249" i="7"/>
  <c r="G250" i="7"/>
  <c r="E251" i="7"/>
  <c r="F251" i="7"/>
  <c r="G251" i="7"/>
  <c r="G252" i="7"/>
  <c r="G253" i="7"/>
  <c r="G254" i="7"/>
  <c r="E255" i="7"/>
  <c r="F255" i="7"/>
  <c r="G255" i="7"/>
  <c r="G256" i="7"/>
  <c r="G257" i="7"/>
  <c r="G258" i="7"/>
  <c r="G259" i="7"/>
  <c r="E260" i="7"/>
  <c r="F260" i="7"/>
  <c r="G260" i="7"/>
  <c r="G261" i="7"/>
  <c r="G262" i="7"/>
  <c r="G263" i="7"/>
  <c r="E264" i="7"/>
  <c r="G264" i="7"/>
  <c r="E265" i="7"/>
  <c r="F265" i="7"/>
  <c r="G265" i="7"/>
  <c r="G266" i="7"/>
  <c r="F267" i="7"/>
  <c r="G267" i="7"/>
  <c r="G268" i="7"/>
  <c r="E269" i="7"/>
  <c r="F269" i="7"/>
  <c r="G269" i="7"/>
  <c r="G270" i="7"/>
  <c r="G271" i="7"/>
  <c r="E272" i="7"/>
  <c r="G272" i="7"/>
  <c r="G273" i="7"/>
  <c r="E274" i="7"/>
  <c r="F274" i="7"/>
  <c r="G274" i="7"/>
  <c r="E275" i="7"/>
  <c r="G275" i="7"/>
  <c r="G276" i="7"/>
  <c r="E277" i="7"/>
  <c r="F277" i="7"/>
  <c r="G277" i="7"/>
  <c r="E278" i="7"/>
  <c r="G278" i="7"/>
  <c r="E279" i="7"/>
  <c r="F279" i="7"/>
  <c r="G279" i="7"/>
  <c r="G280" i="7"/>
  <c r="G281" i="7"/>
  <c r="F282" i="7"/>
  <c r="G282" i="7"/>
  <c r="G283" i="7"/>
  <c r="E284" i="7"/>
  <c r="F284" i="7"/>
  <c r="G284" i="7"/>
  <c r="E285" i="7"/>
  <c r="G285" i="7"/>
  <c r="E286" i="7"/>
  <c r="F286" i="7"/>
  <c r="G286" i="7"/>
  <c r="E287" i="7"/>
  <c r="G287" i="7"/>
  <c r="G288" i="7"/>
  <c r="G153" i="6"/>
  <c r="G154" i="6"/>
  <c r="E155" i="6"/>
  <c r="F155" i="6"/>
  <c r="G155" i="6"/>
  <c r="G156" i="6"/>
  <c r="G157" i="6"/>
  <c r="G158" i="6"/>
  <c r="G159" i="6"/>
  <c r="G160" i="6"/>
  <c r="E161" i="6"/>
  <c r="F161" i="6"/>
  <c r="G161" i="6"/>
  <c r="G162" i="6"/>
  <c r="E163" i="6"/>
  <c r="F163" i="6"/>
  <c r="G163" i="6"/>
  <c r="G164" i="6"/>
  <c r="G165" i="6"/>
  <c r="G166" i="6"/>
  <c r="E167" i="6"/>
  <c r="F167" i="6"/>
  <c r="G167" i="6"/>
  <c r="E168" i="6"/>
  <c r="F168" i="6"/>
  <c r="G168" i="6"/>
  <c r="G169" i="6"/>
  <c r="E170" i="6"/>
  <c r="F170" i="6"/>
  <c r="G170" i="6"/>
  <c r="E171" i="6"/>
  <c r="F171" i="6"/>
  <c r="G171" i="6"/>
  <c r="E172" i="6"/>
  <c r="F172" i="6"/>
  <c r="G172" i="6"/>
  <c r="G173" i="6"/>
  <c r="G174" i="6"/>
  <c r="G175" i="6"/>
  <c r="G176" i="6"/>
  <c r="G177" i="6"/>
  <c r="G178" i="6"/>
  <c r="E179" i="6"/>
  <c r="F179" i="6"/>
  <c r="G179" i="6"/>
  <c r="G180" i="6"/>
  <c r="E181" i="6"/>
  <c r="G181" i="6"/>
  <c r="E182" i="6"/>
  <c r="F182" i="6"/>
  <c r="G182" i="6"/>
  <c r="G183" i="6"/>
  <c r="E184" i="6"/>
  <c r="F184" i="6"/>
  <c r="G184" i="6"/>
  <c r="E185" i="6"/>
  <c r="F185" i="6"/>
  <c r="G185" i="6"/>
  <c r="G186" i="6"/>
  <c r="G187" i="6"/>
  <c r="G188" i="6"/>
  <c r="E189" i="6"/>
  <c r="F189" i="6"/>
  <c r="G189" i="6"/>
  <c r="E190" i="6"/>
  <c r="F190" i="6"/>
  <c r="G190" i="6"/>
  <c r="E191" i="6"/>
  <c r="F191" i="6"/>
  <c r="G191" i="6"/>
  <c r="G192" i="6"/>
  <c r="G193" i="6"/>
  <c r="E194" i="6"/>
  <c r="F194" i="6"/>
  <c r="G194" i="6"/>
  <c r="E195" i="6"/>
  <c r="F195" i="6"/>
  <c r="G195" i="6"/>
  <c r="G196" i="6"/>
  <c r="E197" i="6"/>
  <c r="F197" i="6"/>
  <c r="G197" i="6"/>
  <c r="E198" i="6"/>
  <c r="F198" i="6"/>
  <c r="G198" i="6"/>
  <c r="E199" i="6"/>
  <c r="F199" i="6"/>
  <c r="G199" i="6"/>
  <c r="E200" i="6"/>
  <c r="F200" i="6"/>
  <c r="G200" i="6"/>
  <c r="G201" i="6"/>
  <c r="E202" i="6"/>
  <c r="G202" i="6"/>
  <c r="E203" i="6"/>
  <c r="F203" i="6"/>
  <c r="G203" i="6"/>
  <c r="E204" i="6"/>
  <c r="F204" i="6"/>
  <c r="G204" i="6"/>
  <c r="E205" i="6"/>
  <c r="F205" i="6"/>
  <c r="G205" i="6"/>
  <c r="E206" i="6"/>
  <c r="F206" i="6"/>
  <c r="G206" i="6"/>
  <c r="E207" i="6"/>
  <c r="F207" i="6"/>
  <c r="G207" i="6"/>
  <c r="G208" i="6"/>
  <c r="E209" i="6"/>
  <c r="F209" i="6"/>
  <c r="G209" i="6"/>
  <c r="G210" i="6"/>
  <c r="G211" i="6"/>
  <c r="E212" i="6"/>
  <c r="F212" i="6"/>
  <c r="G212" i="6"/>
  <c r="E213" i="6"/>
  <c r="F213" i="6"/>
  <c r="G213" i="6"/>
  <c r="E214" i="6"/>
  <c r="F214" i="6"/>
  <c r="G214" i="6"/>
  <c r="E215" i="6"/>
  <c r="F215" i="6"/>
  <c r="G215" i="6"/>
  <c r="G216" i="6"/>
  <c r="E217" i="6"/>
  <c r="F217" i="6"/>
  <c r="G217" i="6"/>
  <c r="G218" i="6"/>
  <c r="E219" i="6"/>
  <c r="F219" i="6"/>
  <c r="G219" i="6"/>
  <c r="E220" i="6"/>
  <c r="F220" i="6"/>
  <c r="G220" i="6"/>
  <c r="E221" i="6"/>
  <c r="F221" i="6"/>
  <c r="G221" i="6"/>
  <c r="E222" i="6"/>
  <c r="G222" i="6"/>
  <c r="E223" i="6"/>
  <c r="F223" i="6"/>
  <c r="G223" i="6"/>
  <c r="E224" i="6"/>
  <c r="F224" i="6"/>
  <c r="G224" i="6"/>
  <c r="E225" i="6"/>
  <c r="F225" i="6"/>
  <c r="G225" i="6"/>
  <c r="E226" i="6"/>
  <c r="F226" i="6"/>
  <c r="G226" i="6"/>
  <c r="E227" i="6"/>
  <c r="F227" i="6"/>
  <c r="G227" i="6"/>
  <c r="E228" i="6"/>
  <c r="F228" i="6"/>
  <c r="G228" i="6"/>
  <c r="G229" i="6"/>
  <c r="E230" i="6"/>
  <c r="G230" i="6"/>
  <c r="E231" i="6"/>
  <c r="F231" i="6"/>
  <c r="G231" i="6"/>
  <c r="G232" i="6"/>
  <c r="E233" i="6"/>
  <c r="F233" i="6"/>
  <c r="G233" i="6"/>
  <c r="E234" i="6"/>
  <c r="F234" i="6"/>
  <c r="G234" i="6"/>
  <c r="G235" i="6"/>
  <c r="E236" i="6"/>
  <c r="F236" i="6"/>
  <c r="G236" i="6"/>
  <c r="F237" i="6"/>
  <c r="G237" i="6"/>
  <c r="G238" i="6"/>
  <c r="G239" i="6"/>
  <c r="G240" i="6"/>
  <c r="E241" i="6"/>
  <c r="F241" i="6"/>
  <c r="G241" i="6"/>
  <c r="E242" i="6"/>
  <c r="F242" i="6"/>
  <c r="G242" i="6"/>
  <c r="E243" i="6"/>
  <c r="F243" i="6"/>
  <c r="G243" i="6"/>
  <c r="G244" i="6"/>
  <c r="G245" i="6"/>
  <c r="G246" i="6"/>
  <c r="G247" i="6"/>
  <c r="G248" i="6"/>
  <c r="G249" i="6"/>
  <c r="E250" i="6"/>
  <c r="F250" i="6"/>
  <c r="G250" i="6"/>
  <c r="E251" i="6"/>
  <c r="F251" i="6"/>
  <c r="G251" i="6"/>
  <c r="E252" i="6"/>
  <c r="F252" i="6"/>
  <c r="G252" i="6"/>
  <c r="E253" i="6"/>
  <c r="G253" i="6"/>
  <c r="E254" i="6"/>
  <c r="F254" i="6"/>
  <c r="G254" i="6"/>
  <c r="E255" i="6"/>
  <c r="F255" i="6"/>
  <c r="G255" i="6"/>
  <c r="E256" i="6"/>
  <c r="G256" i="6"/>
  <c r="E257" i="6"/>
  <c r="G257" i="6"/>
  <c r="E258" i="6"/>
  <c r="F258" i="6"/>
  <c r="G258" i="6"/>
  <c r="E259" i="6"/>
  <c r="F259" i="6"/>
  <c r="G259" i="6"/>
  <c r="E260" i="6"/>
  <c r="F260" i="6"/>
  <c r="G260" i="6"/>
  <c r="E261" i="6"/>
  <c r="F261" i="6"/>
  <c r="G261" i="6"/>
  <c r="G262" i="6"/>
  <c r="G263" i="6"/>
  <c r="E264" i="6"/>
  <c r="F264" i="6"/>
  <c r="G264" i="6"/>
  <c r="E265" i="6"/>
  <c r="F265" i="6"/>
  <c r="G265" i="6"/>
  <c r="E266" i="6"/>
  <c r="G266" i="6"/>
  <c r="E267" i="6"/>
  <c r="F267" i="6"/>
  <c r="G267" i="6"/>
  <c r="G268" i="6"/>
  <c r="E269" i="6"/>
  <c r="F269" i="6"/>
  <c r="G269" i="6"/>
  <c r="E270" i="6"/>
  <c r="G270" i="6"/>
  <c r="G271" i="6"/>
  <c r="E272" i="6"/>
  <c r="F272" i="6"/>
  <c r="G272" i="6"/>
  <c r="F273" i="6"/>
  <c r="G273" i="6"/>
  <c r="E274" i="6"/>
  <c r="F274" i="6"/>
  <c r="G274" i="6"/>
  <c r="E275" i="6"/>
  <c r="F275" i="6"/>
  <c r="G275" i="6"/>
  <c r="E276" i="6"/>
  <c r="F276" i="6"/>
  <c r="G276" i="6"/>
  <c r="E277" i="6"/>
  <c r="F277" i="6"/>
  <c r="G277" i="6"/>
  <c r="E278" i="6"/>
  <c r="F278" i="6"/>
  <c r="G278" i="6"/>
  <c r="E279" i="6"/>
  <c r="F279" i="6"/>
  <c r="G279" i="6"/>
  <c r="E280" i="6"/>
  <c r="F280" i="6"/>
  <c r="G280" i="6"/>
  <c r="E281" i="6"/>
  <c r="F281" i="6"/>
  <c r="G281" i="6"/>
  <c r="E282" i="6"/>
  <c r="F282" i="6"/>
  <c r="G282" i="6"/>
  <c r="E283" i="6"/>
  <c r="F283" i="6"/>
  <c r="G283" i="6"/>
  <c r="E284" i="6"/>
  <c r="F284" i="6"/>
  <c r="G284" i="6"/>
  <c r="E285" i="6"/>
  <c r="F285" i="6"/>
  <c r="G285" i="6"/>
  <c r="E286" i="6"/>
  <c r="F286" i="6"/>
  <c r="G286" i="6"/>
  <c r="E287" i="6"/>
  <c r="F287" i="6"/>
  <c r="G287" i="6"/>
  <c r="E288" i="6"/>
  <c r="F288" i="6"/>
  <c r="G288" i="6"/>
  <c r="G153" i="5"/>
  <c r="G154" i="5"/>
  <c r="E155" i="5"/>
  <c r="F155" i="5"/>
  <c r="G155" i="5"/>
  <c r="G156" i="5"/>
  <c r="G157" i="5"/>
  <c r="G158" i="5"/>
  <c r="G159" i="5"/>
  <c r="G160" i="5"/>
  <c r="E161" i="5"/>
  <c r="F161" i="5"/>
  <c r="G161" i="5"/>
  <c r="G162" i="5"/>
  <c r="G163" i="5"/>
  <c r="G164" i="5"/>
  <c r="G165" i="5"/>
  <c r="G166" i="5"/>
  <c r="G167" i="5"/>
  <c r="E168" i="5"/>
  <c r="G168" i="5"/>
  <c r="G169" i="5"/>
  <c r="G170" i="5"/>
  <c r="G171" i="5"/>
  <c r="G172" i="5"/>
  <c r="G173" i="5"/>
  <c r="G174" i="5"/>
  <c r="G175" i="5"/>
  <c r="G176" i="5"/>
  <c r="G177" i="5"/>
  <c r="G178" i="5"/>
  <c r="G179" i="5"/>
  <c r="E180" i="5"/>
  <c r="G180" i="5"/>
  <c r="G181" i="5"/>
  <c r="G182" i="5"/>
  <c r="G183" i="5"/>
  <c r="G184" i="5"/>
  <c r="G185" i="5"/>
  <c r="G186" i="5"/>
  <c r="G187" i="5"/>
  <c r="G188" i="5"/>
  <c r="E189" i="5"/>
  <c r="G189" i="5"/>
  <c r="E190" i="5"/>
  <c r="F190" i="5"/>
  <c r="G190" i="5"/>
  <c r="E191" i="5"/>
  <c r="F191" i="5"/>
  <c r="G191" i="5"/>
  <c r="G192" i="5"/>
  <c r="G193" i="5"/>
  <c r="E194" i="5"/>
  <c r="F194" i="5"/>
  <c r="G194" i="5"/>
  <c r="G195" i="5"/>
  <c r="G196" i="5"/>
  <c r="G197" i="5"/>
  <c r="G198" i="5"/>
  <c r="G199" i="5"/>
  <c r="G200" i="5"/>
  <c r="G201" i="5"/>
  <c r="G202" i="5"/>
  <c r="G203" i="5"/>
  <c r="E204" i="5"/>
  <c r="F204" i="5"/>
  <c r="G204" i="5"/>
  <c r="G205" i="5"/>
  <c r="G206" i="5"/>
  <c r="F207" i="5"/>
  <c r="G207" i="5"/>
  <c r="G208" i="5"/>
  <c r="G209" i="5"/>
  <c r="G210" i="5"/>
  <c r="G211" i="5"/>
  <c r="E212" i="5"/>
  <c r="F212" i="5"/>
  <c r="G212" i="5"/>
  <c r="G213" i="5"/>
  <c r="G214" i="5"/>
  <c r="G215" i="5"/>
  <c r="G216" i="5"/>
  <c r="E217" i="5"/>
  <c r="G217" i="5"/>
  <c r="G218" i="5"/>
  <c r="G219" i="5"/>
  <c r="G220" i="5"/>
  <c r="G221" i="5"/>
  <c r="G222" i="5"/>
  <c r="G223" i="5"/>
  <c r="E224" i="5"/>
  <c r="F224" i="5"/>
  <c r="G224" i="5"/>
  <c r="E225" i="5"/>
  <c r="F225" i="5"/>
  <c r="G225" i="5"/>
  <c r="G226" i="5"/>
  <c r="E227" i="5"/>
  <c r="F227" i="5"/>
  <c r="G227" i="5"/>
  <c r="E228" i="5"/>
  <c r="G228" i="5"/>
  <c r="G229" i="5"/>
  <c r="G230" i="5"/>
  <c r="G231" i="5"/>
  <c r="G232" i="5"/>
  <c r="G233" i="5"/>
  <c r="G234" i="5"/>
  <c r="G235" i="5"/>
  <c r="F236" i="5"/>
  <c r="G236" i="5"/>
  <c r="G237" i="5"/>
  <c r="G238" i="5"/>
  <c r="G239" i="5"/>
  <c r="G240" i="5"/>
  <c r="G241" i="5"/>
  <c r="E242" i="5"/>
  <c r="G242" i="5"/>
  <c r="E243" i="5"/>
  <c r="G243" i="5"/>
  <c r="G244" i="5"/>
  <c r="G245" i="5"/>
  <c r="G246" i="5"/>
  <c r="G247" i="5"/>
  <c r="G248" i="5"/>
  <c r="G249" i="5"/>
  <c r="G250" i="5"/>
  <c r="G251" i="5"/>
  <c r="G252" i="5"/>
  <c r="G253" i="5"/>
  <c r="G254" i="5"/>
  <c r="G255" i="5"/>
  <c r="G256" i="5"/>
  <c r="G257" i="5"/>
  <c r="G258" i="5"/>
  <c r="G259" i="5"/>
  <c r="E260" i="5"/>
  <c r="F260" i="5"/>
  <c r="G260" i="5"/>
  <c r="G261" i="5"/>
  <c r="G262" i="5"/>
  <c r="G263" i="5"/>
  <c r="G264" i="5"/>
  <c r="G265" i="5"/>
  <c r="G266" i="5"/>
  <c r="G267" i="5"/>
  <c r="G268" i="5"/>
  <c r="E269" i="5"/>
  <c r="F269" i="5"/>
  <c r="G269" i="5"/>
  <c r="G270" i="5"/>
  <c r="G271" i="5"/>
  <c r="G272" i="5"/>
  <c r="G273" i="5"/>
  <c r="G274" i="5"/>
  <c r="G275" i="5"/>
  <c r="G276" i="5"/>
  <c r="E277" i="5"/>
  <c r="F277" i="5"/>
  <c r="G277" i="5"/>
  <c r="E278" i="5"/>
  <c r="F278" i="5"/>
  <c r="G278" i="5"/>
  <c r="G279" i="5"/>
  <c r="G280" i="5"/>
  <c r="G281" i="5"/>
  <c r="E282" i="5"/>
  <c r="F282" i="5"/>
  <c r="G282" i="5"/>
  <c r="G283" i="5"/>
  <c r="E284" i="5"/>
  <c r="F284" i="5"/>
  <c r="G284" i="5"/>
  <c r="G285" i="5"/>
  <c r="G286" i="5"/>
  <c r="E287" i="5"/>
  <c r="F287" i="5"/>
  <c r="G287" i="5"/>
  <c r="E288" i="5"/>
  <c r="G288" i="5"/>
  <c r="G153" i="4"/>
  <c r="G154" i="4"/>
  <c r="E155" i="4"/>
  <c r="F155" i="4"/>
  <c r="G155" i="4"/>
  <c r="G156" i="4"/>
  <c r="G157" i="4"/>
  <c r="E158" i="4"/>
  <c r="F158" i="4"/>
  <c r="G158" i="4"/>
  <c r="G159" i="4"/>
  <c r="E160" i="4"/>
  <c r="F160" i="4"/>
  <c r="G160" i="4"/>
  <c r="E161" i="4"/>
  <c r="F161" i="4"/>
  <c r="G161" i="4"/>
  <c r="E162" i="4"/>
  <c r="F162" i="4"/>
  <c r="G162" i="4"/>
  <c r="E163" i="4"/>
  <c r="F163" i="4"/>
  <c r="G163" i="4"/>
  <c r="E164" i="4"/>
  <c r="F164" i="4"/>
  <c r="G164" i="4"/>
  <c r="G165" i="4"/>
  <c r="G166" i="4"/>
  <c r="E167" i="4"/>
  <c r="F167" i="4"/>
  <c r="G167" i="4"/>
  <c r="E168" i="4"/>
  <c r="F168" i="4"/>
  <c r="G168" i="4"/>
  <c r="G169" i="4"/>
  <c r="E170" i="4"/>
  <c r="F170" i="4"/>
  <c r="G170" i="4"/>
  <c r="E171" i="4"/>
  <c r="F171" i="4"/>
  <c r="G171" i="4"/>
  <c r="E172" i="4"/>
  <c r="F172" i="4"/>
  <c r="G172" i="4"/>
  <c r="G173" i="4"/>
  <c r="G174" i="4"/>
  <c r="G175" i="4"/>
  <c r="G176" i="4"/>
  <c r="G177" i="4"/>
  <c r="G178" i="4"/>
  <c r="G179" i="4"/>
  <c r="E180" i="4"/>
  <c r="F180" i="4"/>
  <c r="G180" i="4"/>
  <c r="E181" i="4"/>
  <c r="F181" i="4"/>
  <c r="G181" i="4"/>
  <c r="G182" i="4"/>
  <c r="G183" i="4"/>
  <c r="E184" i="4"/>
  <c r="F184" i="4"/>
  <c r="G184" i="4"/>
  <c r="E185" i="4"/>
  <c r="F185" i="4"/>
  <c r="G185" i="4"/>
  <c r="G186" i="4"/>
  <c r="G187" i="4"/>
  <c r="E188" i="4"/>
  <c r="F188" i="4"/>
  <c r="G188" i="4"/>
  <c r="E189" i="4"/>
  <c r="G189" i="4"/>
  <c r="E190" i="4"/>
  <c r="F190" i="4"/>
  <c r="G190" i="4"/>
  <c r="E191" i="4"/>
  <c r="F191" i="4"/>
  <c r="G191" i="4"/>
  <c r="G192" i="4"/>
  <c r="E193" i="4"/>
  <c r="F193" i="4"/>
  <c r="G193" i="4"/>
  <c r="E194" i="4"/>
  <c r="F194" i="4"/>
  <c r="G194" i="4"/>
  <c r="E195" i="4"/>
  <c r="G195" i="4"/>
  <c r="G196" i="4"/>
  <c r="E197" i="4"/>
  <c r="F197" i="4"/>
  <c r="G197" i="4"/>
  <c r="E198" i="4"/>
  <c r="F198" i="4"/>
  <c r="G198" i="4"/>
  <c r="G199" i="4"/>
  <c r="G200" i="4"/>
  <c r="G201" i="4"/>
  <c r="E202" i="4"/>
  <c r="F202" i="4"/>
  <c r="G202" i="4"/>
  <c r="F203" i="4"/>
  <c r="G203" i="4"/>
  <c r="E204" i="4"/>
  <c r="F204" i="4"/>
  <c r="G204" i="4"/>
  <c r="E205" i="4"/>
  <c r="F205" i="4"/>
  <c r="G205" i="4"/>
  <c r="E206" i="4"/>
  <c r="F206" i="4"/>
  <c r="G206" i="4"/>
  <c r="E207" i="4"/>
  <c r="F207" i="4"/>
  <c r="G207" i="4"/>
  <c r="G208" i="4"/>
  <c r="G209" i="4"/>
  <c r="E210" i="4"/>
  <c r="F210" i="4"/>
  <c r="G210" i="4"/>
  <c r="G211" i="4"/>
  <c r="E212" i="4"/>
  <c r="F212" i="4"/>
  <c r="G212" i="4"/>
  <c r="E213" i="4"/>
  <c r="F213" i="4"/>
  <c r="G213" i="4"/>
  <c r="G214" i="4"/>
  <c r="E215" i="4"/>
  <c r="F215" i="4"/>
  <c r="G215" i="4"/>
  <c r="E216" i="4"/>
  <c r="G216" i="4"/>
  <c r="E217" i="4"/>
  <c r="F217" i="4"/>
  <c r="G217" i="4"/>
  <c r="E218" i="4"/>
  <c r="F218" i="4"/>
  <c r="G218" i="4"/>
  <c r="E219" i="4"/>
  <c r="F219" i="4"/>
  <c r="G219" i="4"/>
  <c r="E220" i="4"/>
  <c r="F220" i="4"/>
  <c r="G220" i="4"/>
  <c r="E221" i="4"/>
  <c r="F221" i="4"/>
  <c r="G221" i="4"/>
  <c r="E222" i="4"/>
  <c r="F222" i="4"/>
  <c r="G222" i="4"/>
  <c r="E223" i="4"/>
  <c r="F223" i="4"/>
  <c r="G223" i="4"/>
  <c r="E224" i="4"/>
  <c r="F224" i="4"/>
  <c r="G224" i="4"/>
  <c r="E225" i="4"/>
  <c r="F225" i="4"/>
  <c r="G225" i="4"/>
  <c r="E226" i="4"/>
  <c r="F226" i="4"/>
  <c r="G226" i="4"/>
  <c r="E227" i="4"/>
  <c r="F227" i="4"/>
  <c r="G227" i="4"/>
  <c r="E228" i="4"/>
  <c r="F228" i="4"/>
  <c r="G228" i="4"/>
  <c r="G229" i="4"/>
  <c r="G230" i="4"/>
  <c r="F231" i="4"/>
  <c r="G231" i="4"/>
  <c r="G232" i="4"/>
  <c r="E233" i="4"/>
  <c r="F233" i="4"/>
  <c r="G233" i="4"/>
  <c r="E234" i="4"/>
  <c r="G234" i="4"/>
  <c r="G235" i="4"/>
  <c r="E236" i="4"/>
  <c r="F236" i="4"/>
  <c r="G236" i="4"/>
  <c r="G237" i="4"/>
  <c r="G238" i="4"/>
  <c r="G239" i="4"/>
  <c r="G240" i="4"/>
  <c r="E241" i="4"/>
  <c r="F241" i="4"/>
  <c r="G241" i="4"/>
  <c r="E242" i="4"/>
  <c r="F242" i="4"/>
  <c r="G242" i="4"/>
  <c r="E243" i="4"/>
  <c r="F243" i="4"/>
  <c r="G243" i="4"/>
  <c r="G244" i="4"/>
  <c r="G245" i="4"/>
  <c r="E246" i="4"/>
  <c r="F246" i="4"/>
  <c r="G246" i="4"/>
  <c r="G247" i="4"/>
  <c r="G248" i="4"/>
  <c r="G249" i="4"/>
  <c r="E250" i="4"/>
  <c r="F250" i="4"/>
  <c r="G250" i="4"/>
  <c r="E251" i="4"/>
  <c r="F251" i="4"/>
  <c r="G251" i="4"/>
  <c r="G252" i="4"/>
  <c r="G253" i="4"/>
  <c r="F254" i="4"/>
  <c r="G254" i="4"/>
  <c r="G255" i="4"/>
  <c r="G256" i="4"/>
  <c r="E257" i="4"/>
  <c r="F257" i="4"/>
  <c r="G257" i="4"/>
  <c r="E258" i="4"/>
  <c r="F258" i="4"/>
  <c r="G258" i="4"/>
  <c r="G259" i="4"/>
  <c r="E260" i="4"/>
  <c r="F260" i="4"/>
  <c r="G260" i="4"/>
  <c r="E261" i="4"/>
  <c r="F261" i="4"/>
  <c r="G261" i="4"/>
  <c r="G262" i="4"/>
  <c r="E263" i="4"/>
  <c r="F263" i="4"/>
  <c r="G263" i="4"/>
  <c r="F264" i="4"/>
  <c r="G264" i="4"/>
  <c r="E265" i="4"/>
  <c r="F265" i="4"/>
  <c r="G265" i="4"/>
  <c r="G266" i="4"/>
  <c r="E267" i="4"/>
  <c r="F267" i="4"/>
  <c r="G267" i="4"/>
  <c r="G268" i="4"/>
  <c r="E269" i="4"/>
  <c r="F269" i="4"/>
  <c r="G269" i="4"/>
  <c r="E270" i="4"/>
  <c r="G270" i="4"/>
  <c r="E271" i="4"/>
  <c r="F271" i="4"/>
  <c r="G271" i="4"/>
  <c r="E272" i="4"/>
  <c r="F272" i="4"/>
  <c r="G272" i="4"/>
  <c r="E273" i="4"/>
  <c r="F273" i="4"/>
  <c r="G273" i="4"/>
  <c r="E274" i="4"/>
  <c r="F274" i="4"/>
  <c r="G274" i="4"/>
  <c r="E275" i="4"/>
  <c r="F275" i="4"/>
  <c r="G275" i="4"/>
  <c r="E276" i="4"/>
  <c r="F276" i="4"/>
  <c r="G276" i="4"/>
  <c r="E277" i="4"/>
  <c r="F277" i="4"/>
  <c r="G277" i="4"/>
  <c r="E278" i="4"/>
  <c r="F278" i="4"/>
  <c r="G278" i="4"/>
  <c r="E279" i="4"/>
  <c r="F279" i="4"/>
  <c r="G279" i="4"/>
  <c r="E280" i="4"/>
  <c r="F280" i="4"/>
  <c r="G280" i="4"/>
  <c r="G281" i="4"/>
  <c r="E282" i="4"/>
  <c r="F282" i="4"/>
  <c r="G282" i="4"/>
  <c r="E283" i="4"/>
  <c r="F283" i="4"/>
  <c r="G283" i="4"/>
  <c r="E284" i="4"/>
  <c r="F284" i="4"/>
  <c r="G284" i="4"/>
  <c r="F285" i="4"/>
  <c r="G285" i="4"/>
  <c r="G286" i="4"/>
  <c r="E287" i="4"/>
  <c r="F287" i="4"/>
  <c r="G287" i="4"/>
  <c r="E288" i="4"/>
  <c r="F288" i="4"/>
  <c r="G288" i="4"/>
  <c r="G153" i="3"/>
  <c r="G154" i="3"/>
  <c r="E155" i="3"/>
  <c r="F155" i="3"/>
  <c r="G155" i="3"/>
  <c r="G156" i="3"/>
  <c r="G157" i="3"/>
  <c r="G158" i="3"/>
  <c r="G159" i="3"/>
  <c r="G160" i="3"/>
  <c r="E161" i="3"/>
  <c r="F161" i="3"/>
  <c r="G161" i="3"/>
  <c r="G162" i="3"/>
  <c r="G163" i="3"/>
  <c r="G164" i="3"/>
  <c r="G165" i="3"/>
  <c r="G166" i="3"/>
  <c r="G167" i="3"/>
  <c r="E168" i="3"/>
  <c r="F168" i="3"/>
  <c r="G168" i="3"/>
  <c r="G169" i="3"/>
  <c r="G170" i="3"/>
  <c r="G171" i="3"/>
  <c r="G172" i="3"/>
  <c r="G173" i="3"/>
  <c r="G174" i="3"/>
  <c r="G175" i="3"/>
  <c r="G176" i="3"/>
  <c r="G177" i="3"/>
  <c r="G178" i="3"/>
  <c r="G179" i="3"/>
  <c r="E180" i="3"/>
  <c r="F180" i="3"/>
  <c r="G180" i="3"/>
  <c r="H180" i="3" s="1"/>
  <c r="G181" i="3"/>
  <c r="G182" i="3"/>
  <c r="G183" i="3"/>
  <c r="G184" i="3"/>
  <c r="G185" i="3"/>
  <c r="G186" i="3"/>
  <c r="G187" i="3"/>
  <c r="G188" i="3"/>
  <c r="G189" i="3"/>
  <c r="E190" i="3"/>
  <c r="F190" i="3"/>
  <c r="G190" i="3"/>
  <c r="E191" i="3"/>
  <c r="F191" i="3"/>
  <c r="G191" i="3"/>
  <c r="E192" i="3"/>
  <c r="F192" i="3"/>
  <c r="G192" i="3"/>
  <c r="G193" i="3"/>
  <c r="E194" i="3"/>
  <c r="F194" i="3"/>
  <c r="G194" i="3"/>
  <c r="G195" i="3"/>
  <c r="G196" i="3"/>
  <c r="E197" i="3"/>
  <c r="F197" i="3"/>
  <c r="G197" i="3"/>
  <c r="G198" i="3"/>
  <c r="G199" i="3"/>
  <c r="G200" i="3"/>
  <c r="G201" i="3"/>
  <c r="F202" i="3"/>
  <c r="G202" i="3"/>
  <c r="G203" i="3"/>
  <c r="E204" i="3"/>
  <c r="F204" i="3"/>
  <c r="G204" i="3"/>
  <c r="E205" i="3"/>
  <c r="F205" i="3"/>
  <c r="G205" i="3"/>
  <c r="G206" i="3"/>
  <c r="E207" i="3"/>
  <c r="F207" i="3"/>
  <c r="G207" i="3"/>
  <c r="G208" i="3"/>
  <c r="G209" i="3"/>
  <c r="E210" i="3"/>
  <c r="G210" i="3"/>
  <c r="G211" i="3"/>
  <c r="E212" i="3"/>
  <c r="F212" i="3"/>
  <c r="G212" i="3"/>
  <c r="H212" i="3" s="1"/>
  <c r="E213" i="3"/>
  <c r="F213" i="3"/>
  <c r="G213" i="3"/>
  <c r="G214" i="3"/>
  <c r="E215" i="3"/>
  <c r="F215" i="3"/>
  <c r="G215" i="3"/>
  <c r="G216" i="3"/>
  <c r="E217" i="3"/>
  <c r="F217" i="3"/>
  <c r="G217" i="3"/>
  <c r="G218" i="3"/>
  <c r="G219" i="3"/>
  <c r="E220" i="3"/>
  <c r="F220" i="3"/>
  <c r="G220" i="3"/>
  <c r="E221" i="3"/>
  <c r="F221" i="3"/>
  <c r="G221" i="3"/>
  <c r="G222" i="3"/>
  <c r="G223" i="3"/>
  <c r="E224" i="3"/>
  <c r="F224" i="3"/>
  <c r="G224" i="3"/>
  <c r="E225" i="3"/>
  <c r="F225" i="3"/>
  <c r="G225" i="3"/>
  <c r="G226" i="3"/>
  <c r="E227" i="3"/>
  <c r="F227" i="3"/>
  <c r="G227" i="3"/>
  <c r="E228" i="3"/>
  <c r="G228" i="3"/>
  <c r="G229" i="3"/>
  <c r="G230" i="3"/>
  <c r="G231" i="3"/>
  <c r="G232" i="3"/>
  <c r="G233" i="3"/>
  <c r="E234" i="3"/>
  <c r="F234" i="3"/>
  <c r="G234" i="3"/>
  <c r="G235" i="3"/>
  <c r="E236" i="3"/>
  <c r="F236" i="3"/>
  <c r="G236" i="3"/>
  <c r="G237" i="3"/>
  <c r="G238" i="3"/>
  <c r="G239" i="3"/>
  <c r="G240" i="3"/>
  <c r="E241" i="3"/>
  <c r="F241" i="3"/>
  <c r="G241" i="3"/>
  <c r="E242" i="3"/>
  <c r="F242" i="3"/>
  <c r="G242" i="3"/>
  <c r="G243" i="3"/>
  <c r="G244" i="3"/>
  <c r="G245" i="3"/>
  <c r="G246" i="3"/>
  <c r="G247" i="3"/>
  <c r="G248" i="3"/>
  <c r="G249" i="3"/>
  <c r="E250" i="3"/>
  <c r="F250" i="3"/>
  <c r="G250" i="3"/>
  <c r="G251" i="3"/>
  <c r="G252" i="3"/>
  <c r="G253" i="3"/>
  <c r="G254" i="3"/>
  <c r="G255" i="3"/>
  <c r="G256" i="3"/>
  <c r="G257" i="3"/>
  <c r="F258" i="3"/>
  <c r="G258" i="3"/>
  <c r="G259" i="3"/>
  <c r="E260" i="3"/>
  <c r="F260" i="3"/>
  <c r="G260" i="3"/>
  <c r="G261" i="3"/>
  <c r="G262" i="3"/>
  <c r="G263" i="3"/>
  <c r="E264" i="3"/>
  <c r="F264" i="3"/>
  <c r="G264" i="3"/>
  <c r="E265" i="3"/>
  <c r="G265" i="3"/>
  <c r="G266" i="3"/>
  <c r="G267" i="3"/>
  <c r="G268" i="3"/>
  <c r="E269" i="3"/>
  <c r="G269" i="3"/>
  <c r="G270" i="3"/>
  <c r="G271" i="3"/>
  <c r="G272" i="3"/>
  <c r="G273" i="3"/>
  <c r="E274" i="3"/>
  <c r="F274" i="3"/>
  <c r="G274" i="3"/>
  <c r="E275" i="3"/>
  <c r="F275" i="3"/>
  <c r="G275" i="3"/>
  <c r="F276" i="3"/>
  <c r="G276" i="3"/>
  <c r="E277" i="3"/>
  <c r="F277" i="3"/>
  <c r="G277" i="3"/>
  <c r="E278" i="3"/>
  <c r="F278" i="3"/>
  <c r="G278" i="3"/>
  <c r="E279" i="3"/>
  <c r="F279" i="3"/>
  <c r="G279" i="3"/>
  <c r="E280" i="3"/>
  <c r="F280" i="3"/>
  <c r="G280" i="3"/>
  <c r="G281" i="3"/>
  <c r="F282" i="3"/>
  <c r="G282" i="3"/>
  <c r="G283" i="3"/>
  <c r="E284" i="3"/>
  <c r="F284" i="3"/>
  <c r="G284" i="3"/>
  <c r="E285" i="3"/>
  <c r="F285" i="3"/>
  <c r="G285" i="3"/>
  <c r="G286" i="3"/>
  <c r="E287" i="3"/>
  <c r="F287" i="3"/>
  <c r="G287" i="3"/>
  <c r="E288" i="3"/>
  <c r="F288" i="3"/>
  <c r="G288" i="3"/>
  <c r="G153" i="2"/>
  <c r="G154" i="2"/>
  <c r="G155" i="2"/>
  <c r="G156" i="2"/>
  <c r="G157" i="2"/>
  <c r="G158" i="2"/>
  <c r="G159" i="2"/>
  <c r="G160" i="2"/>
  <c r="G161" i="2"/>
  <c r="G162" i="2"/>
  <c r="G163" i="2"/>
  <c r="G164" i="2"/>
  <c r="G165" i="2"/>
  <c r="G166" i="2"/>
  <c r="G167" i="2"/>
  <c r="G168" i="2"/>
  <c r="G169" i="2"/>
  <c r="G170" i="2"/>
  <c r="E171" i="2"/>
  <c r="F171" i="2"/>
  <c r="G171" i="2"/>
  <c r="G172" i="2"/>
  <c r="G173" i="2"/>
  <c r="G174" i="2"/>
  <c r="G175" i="2"/>
  <c r="G176" i="2"/>
  <c r="G177" i="2"/>
  <c r="G178" i="2"/>
  <c r="G179" i="2"/>
  <c r="G180" i="2"/>
  <c r="G181" i="2"/>
  <c r="G182" i="2"/>
  <c r="G183" i="2"/>
  <c r="G184" i="2"/>
  <c r="G185" i="2"/>
  <c r="G186" i="2"/>
  <c r="G187" i="2"/>
  <c r="G188" i="2"/>
  <c r="F189" i="2"/>
  <c r="G189" i="2"/>
  <c r="G190" i="2"/>
  <c r="E191" i="2"/>
  <c r="F191" i="2"/>
  <c r="G191" i="2"/>
  <c r="H191" i="2" s="1"/>
  <c r="E192" i="2"/>
  <c r="F192" i="2"/>
  <c r="G192" i="2"/>
  <c r="G193" i="2"/>
  <c r="G194" i="2"/>
  <c r="G195" i="2"/>
  <c r="G196" i="2"/>
  <c r="G197" i="2"/>
  <c r="G198" i="2"/>
  <c r="G199" i="2"/>
  <c r="G200" i="2"/>
  <c r="G201" i="2"/>
  <c r="G202" i="2"/>
  <c r="G203" i="2"/>
  <c r="E204" i="2"/>
  <c r="F204" i="2"/>
  <c r="G204" i="2"/>
  <c r="G205" i="2"/>
  <c r="G206" i="2"/>
  <c r="E207" i="2"/>
  <c r="F207" i="2"/>
  <c r="G207" i="2"/>
  <c r="G208" i="2"/>
  <c r="G209" i="2"/>
  <c r="G210" i="2"/>
  <c r="G211" i="2"/>
  <c r="E212" i="2"/>
  <c r="F212" i="2"/>
  <c r="G212" i="2"/>
  <c r="G213" i="2"/>
  <c r="G214" i="2"/>
  <c r="F215" i="2"/>
  <c r="G215" i="2"/>
  <c r="G216" i="2"/>
  <c r="G217" i="2"/>
  <c r="G218" i="2"/>
  <c r="G219" i="2"/>
  <c r="G220" i="2"/>
  <c r="G221" i="2"/>
  <c r="G222" i="2"/>
  <c r="G223" i="2"/>
  <c r="E224" i="2"/>
  <c r="F224" i="2"/>
  <c r="G224" i="2"/>
  <c r="E225" i="2"/>
  <c r="F225" i="2"/>
  <c r="G225" i="2"/>
  <c r="G226" i="2"/>
  <c r="E227" i="2"/>
  <c r="F227" i="2"/>
  <c r="G227" i="2"/>
  <c r="E228" i="2"/>
  <c r="F228" i="2"/>
  <c r="G228" i="2"/>
  <c r="G229" i="2"/>
  <c r="G230" i="2"/>
  <c r="G231" i="2"/>
  <c r="G232" i="2"/>
  <c r="G233" i="2"/>
  <c r="E234" i="2"/>
  <c r="F234" i="2"/>
  <c r="G234" i="2"/>
  <c r="G235" i="2"/>
  <c r="F236" i="2"/>
  <c r="G236" i="2"/>
  <c r="G237" i="2"/>
  <c r="G238" i="2"/>
  <c r="G239" i="2"/>
  <c r="G240" i="2"/>
  <c r="E241" i="2"/>
  <c r="F241" i="2"/>
  <c r="G241" i="2"/>
  <c r="H241" i="2" s="1"/>
  <c r="E242" i="2"/>
  <c r="F242" i="2"/>
  <c r="G242" i="2"/>
  <c r="E243" i="2"/>
  <c r="F243" i="2"/>
  <c r="G243" i="2"/>
  <c r="G244" i="2"/>
  <c r="G245" i="2"/>
  <c r="G246" i="2"/>
  <c r="G247" i="2"/>
  <c r="G248" i="2"/>
  <c r="G249" i="2"/>
  <c r="E250" i="2"/>
  <c r="F250" i="2"/>
  <c r="G250" i="2"/>
  <c r="F251" i="2"/>
  <c r="G251" i="2"/>
  <c r="G252" i="2"/>
  <c r="G253" i="2"/>
  <c r="G254" i="2"/>
  <c r="G255" i="2"/>
  <c r="G256" i="2"/>
  <c r="E257" i="2"/>
  <c r="F257" i="2"/>
  <c r="G257" i="2"/>
  <c r="G258" i="2"/>
  <c r="G259" i="2"/>
  <c r="F260" i="2"/>
  <c r="G260" i="2"/>
  <c r="G261" i="2"/>
  <c r="G262" i="2"/>
  <c r="G263" i="2"/>
  <c r="G264" i="2"/>
  <c r="G265" i="2"/>
  <c r="G266" i="2"/>
  <c r="G267" i="2"/>
  <c r="G268" i="2"/>
  <c r="E269" i="2"/>
  <c r="F269" i="2"/>
  <c r="G269" i="2"/>
  <c r="G270" i="2"/>
  <c r="G271" i="2"/>
  <c r="G272" i="2"/>
  <c r="G273" i="2"/>
  <c r="G274" i="2"/>
  <c r="G275" i="2"/>
  <c r="G276" i="2"/>
  <c r="G277" i="2"/>
  <c r="G278" i="2"/>
  <c r="G279" i="2"/>
  <c r="G280" i="2"/>
  <c r="G281" i="2"/>
  <c r="G282" i="2"/>
  <c r="G283" i="2"/>
  <c r="E284" i="2"/>
  <c r="G284" i="2"/>
  <c r="E285" i="2"/>
  <c r="G285" i="2"/>
  <c r="G286" i="2"/>
  <c r="E287" i="2"/>
  <c r="G287" i="2"/>
  <c r="G288" i="2"/>
  <c r="E153" i="1"/>
  <c r="F153" i="1"/>
  <c r="G153" i="1"/>
  <c r="G154" i="1"/>
  <c r="E155" i="1"/>
  <c r="F155" i="1"/>
  <c r="G155" i="1"/>
  <c r="E156" i="1"/>
  <c r="F156" i="1"/>
  <c r="G156" i="1"/>
  <c r="G157" i="1"/>
  <c r="E158" i="1"/>
  <c r="F158" i="1"/>
  <c r="G158" i="1"/>
  <c r="E159" i="1"/>
  <c r="F159" i="1"/>
  <c r="G159" i="1"/>
  <c r="E160" i="1"/>
  <c r="F160" i="1"/>
  <c r="G160" i="1"/>
  <c r="E161" i="1"/>
  <c r="F161" i="1"/>
  <c r="G161" i="1"/>
  <c r="E162" i="1"/>
  <c r="F162" i="1"/>
  <c r="G162" i="1"/>
  <c r="E163" i="1"/>
  <c r="F163" i="1"/>
  <c r="G163" i="1"/>
  <c r="E164" i="1"/>
  <c r="F164" i="1"/>
  <c r="G164" i="1"/>
  <c r="G165" i="1"/>
  <c r="E166" i="1"/>
  <c r="F166" i="1"/>
  <c r="G166" i="1"/>
  <c r="E167" i="1"/>
  <c r="F167" i="1"/>
  <c r="G167" i="1"/>
  <c r="E168" i="1"/>
  <c r="F168" i="1"/>
  <c r="G168" i="1"/>
  <c r="F169" i="1"/>
  <c r="G169" i="1"/>
  <c r="E170" i="1"/>
  <c r="F170" i="1"/>
  <c r="G170" i="1"/>
  <c r="E171" i="1"/>
  <c r="F171" i="1"/>
  <c r="G171" i="1"/>
  <c r="E172" i="1"/>
  <c r="G172" i="1"/>
  <c r="G173" i="1"/>
  <c r="E174" i="1"/>
  <c r="F174" i="1"/>
  <c r="G174" i="1"/>
  <c r="E175" i="1"/>
  <c r="F175" i="1"/>
  <c r="G175" i="1"/>
  <c r="E176" i="1"/>
  <c r="F176" i="1"/>
  <c r="G176" i="1"/>
  <c r="G177" i="1"/>
  <c r="E178" i="1"/>
  <c r="F178" i="1"/>
  <c r="G178" i="1"/>
  <c r="E179" i="1"/>
  <c r="F179" i="1"/>
  <c r="G179" i="1"/>
  <c r="E180" i="1"/>
  <c r="F180" i="1"/>
  <c r="G180" i="1"/>
  <c r="E181" i="1"/>
  <c r="F181" i="1"/>
  <c r="G181" i="1"/>
  <c r="E182" i="1"/>
  <c r="F182" i="1"/>
  <c r="G182" i="1"/>
  <c r="E183" i="1"/>
  <c r="F183" i="1"/>
  <c r="G183" i="1"/>
  <c r="E184" i="1"/>
  <c r="F184" i="1"/>
  <c r="G184" i="1"/>
  <c r="E185" i="1"/>
  <c r="F185" i="1"/>
  <c r="G185" i="1"/>
  <c r="G186" i="1"/>
  <c r="E187" i="1"/>
  <c r="F187" i="1"/>
  <c r="G187" i="1"/>
  <c r="E188" i="1"/>
  <c r="F188" i="1"/>
  <c r="G188" i="1"/>
  <c r="E189" i="1"/>
  <c r="F189" i="1"/>
  <c r="G189" i="1"/>
  <c r="E190" i="1"/>
  <c r="F190" i="1"/>
  <c r="G190" i="1"/>
  <c r="E191" i="1"/>
  <c r="F191" i="1"/>
  <c r="G191" i="1"/>
  <c r="E192" i="1"/>
  <c r="F192" i="1"/>
  <c r="G192" i="1"/>
  <c r="E193" i="1"/>
  <c r="F193" i="1"/>
  <c r="G193" i="1"/>
  <c r="E194" i="1"/>
  <c r="F194" i="1"/>
  <c r="G194" i="1"/>
  <c r="E195" i="1"/>
  <c r="F195" i="1"/>
  <c r="G195" i="1"/>
  <c r="G196" i="1"/>
  <c r="E197" i="1"/>
  <c r="F197" i="1"/>
  <c r="G197" i="1"/>
  <c r="E198" i="1"/>
  <c r="F198" i="1"/>
  <c r="G198" i="1"/>
  <c r="E199" i="1"/>
  <c r="F199" i="1"/>
  <c r="G199" i="1"/>
  <c r="E200" i="1"/>
  <c r="F200" i="1"/>
  <c r="G200" i="1"/>
  <c r="E201" i="1"/>
  <c r="F201" i="1"/>
  <c r="G201" i="1"/>
  <c r="E202" i="1"/>
  <c r="F202" i="1"/>
  <c r="G202" i="1"/>
  <c r="G203" i="1"/>
  <c r="E204" i="1"/>
  <c r="F204" i="1"/>
  <c r="G204" i="1"/>
  <c r="E205" i="1"/>
  <c r="F205" i="1"/>
  <c r="G205" i="1"/>
  <c r="E206" i="1"/>
  <c r="F206" i="1"/>
  <c r="G206" i="1"/>
  <c r="E207" i="1"/>
  <c r="F207" i="1"/>
  <c r="G207" i="1"/>
  <c r="G208" i="1"/>
  <c r="E209" i="1"/>
  <c r="F209" i="1"/>
  <c r="G209" i="1"/>
  <c r="E210" i="1"/>
  <c r="F210" i="1"/>
  <c r="G210" i="1"/>
  <c r="E211" i="1"/>
  <c r="F211" i="1"/>
  <c r="G211" i="1"/>
  <c r="E212" i="1"/>
  <c r="F212" i="1"/>
  <c r="G212" i="1"/>
  <c r="E213" i="1"/>
  <c r="F213" i="1"/>
  <c r="G213" i="1"/>
  <c r="E214" i="1"/>
  <c r="F214" i="1"/>
  <c r="G214" i="1"/>
  <c r="E215" i="1"/>
  <c r="F215" i="1"/>
  <c r="G215" i="1"/>
  <c r="G216" i="1"/>
  <c r="E217" i="1"/>
  <c r="F217" i="1"/>
  <c r="G217" i="1"/>
  <c r="E218" i="1"/>
  <c r="F218" i="1"/>
  <c r="G218" i="1"/>
  <c r="E219" i="1"/>
  <c r="F219" i="1"/>
  <c r="G219" i="1"/>
  <c r="E220" i="1"/>
  <c r="F220" i="1"/>
  <c r="G220" i="1"/>
  <c r="E221" i="1"/>
  <c r="F221" i="1"/>
  <c r="G221" i="1"/>
  <c r="E222" i="1"/>
  <c r="F222" i="1"/>
  <c r="G222" i="1"/>
  <c r="G223" i="1"/>
  <c r="E224" i="1"/>
  <c r="F224" i="1"/>
  <c r="G224" i="1"/>
  <c r="E225" i="1"/>
  <c r="F225" i="1"/>
  <c r="G225" i="1"/>
  <c r="E226" i="1"/>
  <c r="F226" i="1"/>
  <c r="G226" i="1"/>
  <c r="E227" i="1"/>
  <c r="F227" i="1"/>
  <c r="G227" i="1"/>
  <c r="E228" i="1"/>
  <c r="F228" i="1"/>
  <c r="G228" i="1"/>
  <c r="G229" i="1"/>
  <c r="E230" i="1"/>
  <c r="F230" i="1"/>
  <c r="G230" i="1"/>
  <c r="F231" i="1"/>
  <c r="G231" i="1"/>
  <c r="G232" i="1"/>
  <c r="E233" i="1"/>
  <c r="F233" i="1"/>
  <c r="G233" i="1"/>
  <c r="E234" i="1"/>
  <c r="F234" i="1"/>
  <c r="G234" i="1"/>
  <c r="G235" i="1"/>
  <c r="E236" i="1"/>
  <c r="F236" i="1"/>
  <c r="G236" i="1"/>
  <c r="G237" i="1"/>
  <c r="G238" i="1"/>
  <c r="E239" i="1"/>
  <c r="F239" i="1"/>
  <c r="G239" i="1"/>
  <c r="E240" i="1"/>
  <c r="F240" i="1"/>
  <c r="G240" i="1"/>
  <c r="E241" i="1"/>
  <c r="F241" i="1"/>
  <c r="G241" i="1"/>
  <c r="G242" i="1"/>
  <c r="E243" i="1"/>
  <c r="F243" i="1"/>
  <c r="G243" i="1"/>
  <c r="E244" i="1"/>
  <c r="F244" i="1"/>
  <c r="G244" i="1"/>
  <c r="E245" i="1"/>
  <c r="F245" i="1"/>
  <c r="G245" i="1"/>
  <c r="E246" i="1"/>
  <c r="F246" i="1"/>
  <c r="G246" i="1"/>
  <c r="G247" i="1"/>
  <c r="E248" i="1"/>
  <c r="F248" i="1"/>
  <c r="G248" i="1"/>
  <c r="G249" i="1"/>
  <c r="E250" i="1"/>
  <c r="F250" i="1"/>
  <c r="G250" i="1"/>
  <c r="E251" i="1"/>
  <c r="F251" i="1"/>
  <c r="G251" i="1"/>
  <c r="E252" i="1"/>
  <c r="F252" i="1"/>
  <c r="G252" i="1"/>
  <c r="G253" i="1"/>
  <c r="E254" i="1"/>
  <c r="F254" i="1"/>
  <c r="G254" i="1"/>
  <c r="E255" i="1"/>
  <c r="F255" i="1"/>
  <c r="G255" i="1"/>
  <c r="G256" i="1"/>
  <c r="E257" i="1"/>
  <c r="F257" i="1"/>
  <c r="G257" i="1"/>
  <c r="E258" i="1"/>
  <c r="F258" i="1"/>
  <c r="G258" i="1"/>
  <c r="E259" i="1"/>
  <c r="F259" i="1"/>
  <c r="G259" i="1"/>
  <c r="E260" i="1"/>
  <c r="F260" i="1"/>
  <c r="G260" i="1"/>
  <c r="H260" i="1" s="1"/>
  <c r="E261" i="1"/>
  <c r="F261" i="1"/>
  <c r="G261" i="1"/>
  <c r="E262" i="1"/>
  <c r="F262" i="1"/>
  <c r="G262" i="1"/>
  <c r="E263" i="1"/>
  <c r="F263" i="1"/>
  <c r="G263" i="1"/>
  <c r="E264" i="1"/>
  <c r="F264" i="1"/>
  <c r="G264" i="1"/>
  <c r="E265" i="1"/>
  <c r="F265" i="1"/>
  <c r="G265" i="1"/>
  <c r="E266" i="1"/>
  <c r="F266" i="1"/>
  <c r="G266" i="1"/>
  <c r="E267" i="1"/>
  <c r="F267" i="1"/>
  <c r="G267" i="1"/>
  <c r="E268" i="1"/>
  <c r="F268" i="1"/>
  <c r="G268" i="1"/>
  <c r="E269" i="1"/>
  <c r="F269" i="1"/>
  <c r="G269" i="1"/>
  <c r="E270" i="1"/>
  <c r="F270" i="1"/>
  <c r="G270" i="1"/>
  <c r="E271" i="1"/>
  <c r="F271" i="1"/>
  <c r="G271" i="1"/>
  <c r="H271" i="1" s="1"/>
  <c r="E272" i="1"/>
  <c r="F272" i="1"/>
  <c r="G272" i="1"/>
  <c r="E273" i="1"/>
  <c r="F273" i="1"/>
  <c r="G273" i="1"/>
  <c r="E274" i="1"/>
  <c r="F274" i="1"/>
  <c r="G274" i="1"/>
  <c r="E275" i="1"/>
  <c r="F275" i="1"/>
  <c r="G275" i="1"/>
  <c r="E276" i="1"/>
  <c r="F276" i="1"/>
  <c r="G276" i="1"/>
  <c r="H276" i="1" s="1"/>
  <c r="E277" i="1"/>
  <c r="F277" i="1"/>
  <c r="G277" i="1"/>
  <c r="E278" i="1"/>
  <c r="F278" i="1"/>
  <c r="G278" i="1"/>
  <c r="E279" i="1"/>
  <c r="F279" i="1"/>
  <c r="G279" i="1"/>
  <c r="E280" i="1"/>
  <c r="F280" i="1"/>
  <c r="G280" i="1"/>
  <c r="H280" i="1" s="1"/>
  <c r="E281" i="1"/>
  <c r="F281" i="1"/>
  <c r="G281" i="1"/>
  <c r="E282" i="1"/>
  <c r="F282" i="1"/>
  <c r="G282" i="1"/>
  <c r="E283" i="1"/>
  <c r="F283" i="1"/>
  <c r="G283" i="1"/>
  <c r="H283" i="1" s="1"/>
  <c r="E284" i="1"/>
  <c r="F284" i="1"/>
  <c r="G284" i="1"/>
  <c r="E285" i="1"/>
  <c r="F285" i="1"/>
  <c r="G285" i="1"/>
  <c r="E286" i="1"/>
  <c r="F286" i="1"/>
  <c r="G286" i="1"/>
  <c r="E287" i="1"/>
  <c r="F287" i="1"/>
  <c r="G287" i="1"/>
  <c r="E288" i="1"/>
  <c r="F288" i="1"/>
  <c r="G288" i="1"/>
  <c r="G153" i="34"/>
  <c r="G154" i="34"/>
  <c r="G155" i="34"/>
  <c r="G156" i="34"/>
  <c r="G157" i="34"/>
  <c r="G158" i="34"/>
  <c r="E159" i="34"/>
  <c r="F159" i="34"/>
  <c r="G159" i="34"/>
  <c r="G160" i="34"/>
  <c r="E161" i="34"/>
  <c r="F161" i="34"/>
  <c r="G161" i="34"/>
  <c r="G162" i="34"/>
  <c r="E163" i="34"/>
  <c r="F163" i="34"/>
  <c r="G163" i="34"/>
  <c r="E164" i="34"/>
  <c r="F164" i="34"/>
  <c r="G164" i="34"/>
  <c r="G165" i="34"/>
  <c r="E166" i="34"/>
  <c r="F166" i="34"/>
  <c r="G166" i="34"/>
  <c r="E167" i="34"/>
  <c r="F167" i="34"/>
  <c r="G167" i="34"/>
  <c r="H167" i="34" s="1"/>
  <c r="E168" i="34"/>
  <c r="F168" i="34"/>
  <c r="G168" i="34"/>
  <c r="H168" i="34" s="1"/>
  <c r="E169" i="34"/>
  <c r="F169" i="34"/>
  <c r="G169" i="34"/>
  <c r="E170" i="34"/>
  <c r="F170" i="34"/>
  <c r="G170" i="34"/>
  <c r="E171" i="34"/>
  <c r="F171" i="34"/>
  <c r="G171" i="34"/>
  <c r="E172" i="34"/>
  <c r="F172" i="34"/>
  <c r="G172" i="34"/>
  <c r="G173" i="34"/>
  <c r="E174" i="34"/>
  <c r="F174" i="34"/>
  <c r="G174" i="34"/>
  <c r="G175" i="34"/>
  <c r="G176" i="34"/>
  <c r="F177" i="34"/>
  <c r="G177" i="34"/>
  <c r="G178" i="34"/>
  <c r="E179" i="34"/>
  <c r="F179" i="34"/>
  <c r="G179" i="34"/>
  <c r="E180" i="34"/>
  <c r="F180" i="34"/>
  <c r="G180" i="34"/>
  <c r="E181" i="34"/>
  <c r="F181" i="34"/>
  <c r="G181" i="34"/>
  <c r="E182" i="34"/>
  <c r="F182" i="34"/>
  <c r="G182" i="34"/>
  <c r="E183" i="34"/>
  <c r="G183" i="34"/>
  <c r="E184" i="34"/>
  <c r="F184" i="34"/>
  <c r="G184" i="34"/>
  <c r="E185" i="34"/>
  <c r="F185" i="34"/>
  <c r="G185" i="34"/>
  <c r="G186" i="34"/>
  <c r="E187" i="34"/>
  <c r="F187" i="34"/>
  <c r="G187" i="34"/>
  <c r="E188" i="34"/>
  <c r="F188" i="34"/>
  <c r="G188" i="34"/>
  <c r="E189" i="34"/>
  <c r="F189" i="34"/>
  <c r="G189" i="34"/>
  <c r="E190" i="34"/>
  <c r="F190" i="34"/>
  <c r="G190" i="34"/>
  <c r="G191" i="34"/>
  <c r="E192" i="34"/>
  <c r="F192" i="34"/>
  <c r="G192" i="34"/>
  <c r="E193" i="34"/>
  <c r="F193" i="34"/>
  <c r="G193" i="34"/>
  <c r="E194" i="34"/>
  <c r="F194" i="34"/>
  <c r="G194" i="34"/>
  <c r="G195" i="34"/>
  <c r="G196" i="34"/>
  <c r="E197" i="34"/>
  <c r="F197" i="34"/>
  <c r="G197" i="34"/>
  <c r="E198" i="34"/>
  <c r="F198" i="34"/>
  <c r="G198" i="34"/>
  <c r="E199" i="34"/>
  <c r="F199" i="34"/>
  <c r="G199" i="34"/>
  <c r="E200" i="34"/>
  <c r="F200" i="34"/>
  <c r="G200" i="34"/>
  <c r="E201" i="34"/>
  <c r="F201" i="34"/>
  <c r="G201" i="34"/>
  <c r="E202" i="34"/>
  <c r="F202" i="34"/>
  <c r="G202" i="34"/>
  <c r="E203" i="34"/>
  <c r="F203" i="34"/>
  <c r="G203" i="34"/>
  <c r="E204" i="34"/>
  <c r="F204" i="34"/>
  <c r="G204" i="34"/>
  <c r="E205" i="34"/>
  <c r="F205" i="34"/>
  <c r="G205" i="34"/>
  <c r="E206" i="34"/>
  <c r="F206" i="34"/>
  <c r="G206" i="34"/>
  <c r="E207" i="34"/>
  <c r="F207" i="34"/>
  <c r="G207" i="34"/>
  <c r="G208" i="34"/>
  <c r="G209" i="34"/>
  <c r="E210" i="34"/>
  <c r="F210" i="34"/>
  <c r="G210" i="34"/>
  <c r="E211" i="34"/>
  <c r="F211" i="34"/>
  <c r="G211" i="34"/>
  <c r="E212" i="34"/>
  <c r="F212" i="34"/>
  <c r="G212" i="34"/>
  <c r="H212" i="34" s="1"/>
  <c r="E213" i="34"/>
  <c r="F213" i="34"/>
  <c r="G213" i="34"/>
  <c r="E214" i="34"/>
  <c r="F214" i="34"/>
  <c r="G214" i="34"/>
  <c r="E215" i="34"/>
  <c r="F215" i="34"/>
  <c r="G215" i="34"/>
  <c r="E216" i="34"/>
  <c r="G216" i="34"/>
  <c r="G217" i="34"/>
  <c r="E218" i="34"/>
  <c r="F218" i="34"/>
  <c r="G218" i="34"/>
  <c r="E219" i="34"/>
  <c r="F219" i="34"/>
  <c r="G219" i="34"/>
  <c r="E220" i="34"/>
  <c r="F220" i="34"/>
  <c r="G220" i="34"/>
  <c r="E221" i="34"/>
  <c r="F221" i="34"/>
  <c r="G221" i="34"/>
  <c r="E222" i="34"/>
  <c r="F222" i="34"/>
  <c r="G222" i="34"/>
  <c r="E223" i="34"/>
  <c r="F223" i="34"/>
  <c r="G223" i="34"/>
  <c r="E224" i="34"/>
  <c r="F224" i="34"/>
  <c r="G224" i="34"/>
  <c r="E225" i="34"/>
  <c r="F225" i="34"/>
  <c r="G225" i="34"/>
  <c r="E226" i="34"/>
  <c r="F226" i="34"/>
  <c r="G226" i="34"/>
  <c r="E227" i="34"/>
  <c r="F227" i="34"/>
  <c r="G227" i="34"/>
  <c r="E228" i="34"/>
  <c r="F228" i="34"/>
  <c r="G228" i="34"/>
  <c r="E229" i="34"/>
  <c r="G229" i="34"/>
  <c r="E230" i="34"/>
  <c r="F230" i="34"/>
  <c r="G230" i="34"/>
  <c r="E231" i="34"/>
  <c r="F231" i="34"/>
  <c r="G231" i="34"/>
  <c r="G232" i="34"/>
  <c r="E233" i="34"/>
  <c r="F233" i="34"/>
  <c r="G233" i="34"/>
  <c r="E234" i="34"/>
  <c r="F234" i="34"/>
  <c r="G234" i="34"/>
  <c r="G235" i="34"/>
  <c r="E236" i="34"/>
  <c r="F236" i="34"/>
  <c r="G236" i="34"/>
  <c r="E237" i="34"/>
  <c r="F237" i="34"/>
  <c r="G237" i="34"/>
  <c r="E238" i="34"/>
  <c r="F238" i="34"/>
  <c r="G238" i="34"/>
  <c r="E239" i="34"/>
  <c r="F239" i="34"/>
  <c r="G239" i="34"/>
  <c r="E240" i="34"/>
  <c r="F240" i="34"/>
  <c r="G240" i="34"/>
  <c r="E241" i="34"/>
  <c r="F241" i="34"/>
  <c r="G241" i="34"/>
  <c r="E242" i="34"/>
  <c r="F242" i="34"/>
  <c r="G242" i="34"/>
  <c r="E243" i="34"/>
  <c r="F243" i="34"/>
  <c r="G243" i="34"/>
  <c r="E244" i="34"/>
  <c r="F244" i="34"/>
  <c r="G244" i="34"/>
  <c r="E245" i="34"/>
  <c r="F245" i="34"/>
  <c r="G245" i="34"/>
  <c r="E246" i="34"/>
  <c r="F246" i="34"/>
  <c r="G246" i="34"/>
  <c r="E247" i="34"/>
  <c r="G247" i="34"/>
  <c r="E248" i="34"/>
  <c r="F248" i="34"/>
  <c r="G248" i="34"/>
  <c r="E249" i="34"/>
  <c r="F249" i="34"/>
  <c r="G249" i="34"/>
  <c r="E250" i="34"/>
  <c r="F250" i="34"/>
  <c r="G250" i="34"/>
  <c r="E251" i="34"/>
  <c r="F251" i="34"/>
  <c r="G251" i="34"/>
  <c r="E252" i="34"/>
  <c r="F252" i="34"/>
  <c r="G252" i="34"/>
  <c r="G253" i="34"/>
  <c r="E254" i="34"/>
  <c r="F254" i="34"/>
  <c r="G254" i="34"/>
  <c r="E255" i="34"/>
  <c r="G255" i="34"/>
  <c r="G256" i="34"/>
  <c r="E257" i="34"/>
  <c r="F257" i="34"/>
  <c r="G257" i="34"/>
  <c r="E258" i="34"/>
  <c r="F258" i="34"/>
  <c r="G258" i="34"/>
  <c r="E259" i="34"/>
  <c r="F259" i="34"/>
  <c r="G259" i="34"/>
  <c r="E260" i="34"/>
  <c r="F260" i="34"/>
  <c r="G260" i="34"/>
  <c r="E261" i="34"/>
  <c r="F261" i="34"/>
  <c r="G261" i="34"/>
  <c r="E262" i="34"/>
  <c r="F262" i="34"/>
  <c r="G262" i="34"/>
  <c r="E263" i="34"/>
  <c r="F263" i="34"/>
  <c r="G263" i="34"/>
  <c r="E264" i="34"/>
  <c r="F264" i="34"/>
  <c r="G264" i="34"/>
  <c r="E265" i="34"/>
  <c r="F265" i="34"/>
  <c r="G265" i="34"/>
  <c r="E266" i="34"/>
  <c r="F266" i="34"/>
  <c r="G266" i="34"/>
  <c r="E267" i="34"/>
  <c r="F267" i="34"/>
  <c r="G267" i="34"/>
  <c r="E268" i="34"/>
  <c r="F268" i="34"/>
  <c r="G268" i="34"/>
  <c r="E269" i="34"/>
  <c r="F269" i="34"/>
  <c r="G269" i="34"/>
  <c r="E270" i="34"/>
  <c r="F270" i="34"/>
  <c r="G270" i="34"/>
  <c r="E271" i="34"/>
  <c r="F271" i="34"/>
  <c r="G271" i="34"/>
  <c r="E272" i="34"/>
  <c r="F272" i="34"/>
  <c r="G272" i="34"/>
  <c r="E273" i="34"/>
  <c r="F273" i="34"/>
  <c r="G273" i="34"/>
  <c r="E274" i="34"/>
  <c r="F274" i="34"/>
  <c r="G274" i="34"/>
  <c r="E275" i="34"/>
  <c r="F275" i="34"/>
  <c r="G275" i="34"/>
  <c r="E276" i="34"/>
  <c r="F276" i="34"/>
  <c r="G276" i="34"/>
  <c r="E277" i="34"/>
  <c r="F277" i="34"/>
  <c r="G277" i="34"/>
  <c r="E278" i="34"/>
  <c r="F278" i="34"/>
  <c r="G278" i="34"/>
  <c r="E279" i="34"/>
  <c r="F279" i="34"/>
  <c r="G279" i="34"/>
  <c r="E280" i="34"/>
  <c r="F280" i="34"/>
  <c r="G280" i="34"/>
  <c r="E281" i="34"/>
  <c r="F281" i="34"/>
  <c r="G281" i="34"/>
  <c r="E282" i="34"/>
  <c r="F282" i="34"/>
  <c r="G282" i="34"/>
  <c r="E283" i="34"/>
  <c r="F283" i="34"/>
  <c r="G283" i="34"/>
  <c r="E284" i="34"/>
  <c r="F284" i="34"/>
  <c r="G284" i="34"/>
  <c r="E285" i="34"/>
  <c r="F285" i="34"/>
  <c r="G285" i="34"/>
  <c r="E286" i="34"/>
  <c r="F286" i="34"/>
  <c r="G286" i="34"/>
  <c r="E287" i="34"/>
  <c r="F287" i="34"/>
  <c r="G287" i="34"/>
  <c r="E288" i="34"/>
  <c r="F288" i="34"/>
  <c r="G288" i="34"/>
  <c r="G153" i="33"/>
  <c r="G154" i="33"/>
  <c r="G155" i="33"/>
  <c r="G156" i="33"/>
  <c r="G157" i="33"/>
  <c r="G158" i="33"/>
  <c r="G159" i="33"/>
  <c r="G160" i="33"/>
  <c r="G161" i="33"/>
  <c r="G162" i="33"/>
  <c r="G163" i="33"/>
  <c r="G164" i="33"/>
  <c r="G165" i="33"/>
  <c r="G166" i="33"/>
  <c r="G167" i="33"/>
  <c r="G168" i="33"/>
  <c r="G169" i="33"/>
  <c r="G170" i="33"/>
  <c r="G171" i="33"/>
  <c r="G172" i="33"/>
  <c r="G173" i="33"/>
  <c r="G174" i="33"/>
  <c r="G175" i="33"/>
  <c r="G176" i="33"/>
  <c r="G177" i="33"/>
  <c r="G178" i="33"/>
  <c r="G179" i="33"/>
  <c r="G180" i="33"/>
  <c r="G181" i="33"/>
  <c r="G182" i="33"/>
  <c r="G183" i="33"/>
  <c r="G184" i="33"/>
  <c r="G185" i="33"/>
  <c r="G186" i="33"/>
  <c r="G187" i="33"/>
  <c r="G188" i="33"/>
  <c r="G189" i="33"/>
  <c r="G190" i="33"/>
  <c r="G191" i="33"/>
  <c r="G192" i="33"/>
  <c r="G193" i="33"/>
  <c r="G194" i="33"/>
  <c r="G195" i="33"/>
  <c r="G196" i="33"/>
  <c r="G197" i="33"/>
  <c r="G198" i="33"/>
  <c r="G199" i="33"/>
  <c r="G200" i="33"/>
  <c r="G201" i="33"/>
  <c r="G202" i="33"/>
  <c r="G203" i="33"/>
  <c r="G204" i="33"/>
  <c r="G205" i="33"/>
  <c r="G206" i="33"/>
  <c r="G207" i="33"/>
  <c r="G208" i="33"/>
  <c r="G209" i="33"/>
  <c r="G210" i="33"/>
  <c r="G211" i="33"/>
  <c r="G212" i="33"/>
  <c r="G213" i="33"/>
  <c r="G214" i="33"/>
  <c r="G215" i="33"/>
  <c r="G216" i="33"/>
  <c r="G217" i="33"/>
  <c r="G218" i="33"/>
  <c r="G219" i="33"/>
  <c r="G220" i="33"/>
  <c r="G221" i="33"/>
  <c r="G222" i="33"/>
  <c r="G223" i="33"/>
  <c r="E224" i="33"/>
  <c r="F224" i="33"/>
  <c r="G224" i="33"/>
  <c r="E225" i="33"/>
  <c r="F225" i="33"/>
  <c r="G225" i="33"/>
  <c r="G226" i="33"/>
  <c r="G227" i="33"/>
  <c r="G228" i="33"/>
  <c r="G229" i="33"/>
  <c r="G230" i="33"/>
  <c r="G231" i="33"/>
  <c r="G232" i="33"/>
  <c r="G233" i="33"/>
  <c r="G234" i="33"/>
  <c r="G235" i="33"/>
  <c r="G236" i="33"/>
  <c r="G237" i="33"/>
  <c r="G238" i="33"/>
  <c r="G239" i="33"/>
  <c r="G240" i="33"/>
  <c r="G241" i="33"/>
  <c r="G242" i="33"/>
  <c r="G243" i="33"/>
  <c r="G244" i="33"/>
  <c r="G245" i="33"/>
  <c r="G246" i="33"/>
  <c r="G247" i="33"/>
  <c r="G248" i="33"/>
  <c r="G249" i="33"/>
  <c r="G250" i="33"/>
  <c r="G251" i="33"/>
  <c r="G252" i="33"/>
  <c r="G253" i="33"/>
  <c r="G254" i="33"/>
  <c r="G255" i="33"/>
  <c r="G256" i="33"/>
  <c r="G257" i="33"/>
  <c r="G258" i="33"/>
  <c r="G259" i="33"/>
  <c r="G260" i="33"/>
  <c r="G261" i="33"/>
  <c r="G262" i="33"/>
  <c r="G263" i="33"/>
  <c r="G264" i="33"/>
  <c r="G265" i="33"/>
  <c r="G266" i="33"/>
  <c r="G267" i="33"/>
  <c r="G268" i="33"/>
  <c r="E269" i="33"/>
  <c r="G269" i="33"/>
  <c r="G270" i="33"/>
  <c r="G271" i="33"/>
  <c r="G272" i="33"/>
  <c r="G273" i="33"/>
  <c r="G274" i="33"/>
  <c r="G275" i="33"/>
  <c r="G276" i="33"/>
  <c r="G277" i="33"/>
  <c r="G278" i="33"/>
  <c r="G279" i="33"/>
  <c r="G280" i="33"/>
  <c r="G281" i="33"/>
  <c r="G282" i="33"/>
  <c r="G283" i="33"/>
  <c r="G284" i="33"/>
  <c r="G285" i="33"/>
  <c r="G286" i="33"/>
  <c r="G287" i="33"/>
  <c r="G288" i="33"/>
  <c r="F152" i="34"/>
  <c r="E152" i="34"/>
  <c r="D151" i="32"/>
  <c r="F174" i="32" s="1"/>
  <c r="C151" i="32"/>
  <c r="D151" i="31"/>
  <c r="C151" i="31"/>
  <c r="E217" i="31" s="1"/>
  <c r="D151" i="30"/>
  <c r="F159" i="30" s="1"/>
  <c r="C151" i="30"/>
  <c r="E154" i="30" s="1"/>
  <c r="D151" i="29"/>
  <c r="F184" i="29" s="1"/>
  <c r="C151" i="29"/>
  <c r="D151" i="28"/>
  <c r="C151" i="28"/>
  <c r="D151" i="27"/>
  <c r="F163" i="27" s="1"/>
  <c r="C151" i="27"/>
  <c r="E184" i="27" s="1"/>
  <c r="D151" i="26"/>
  <c r="F246" i="26" s="1"/>
  <c r="C151" i="26"/>
  <c r="D151" i="25"/>
  <c r="C151" i="25"/>
  <c r="D151" i="24"/>
  <c r="F166" i="24" s="1"/>
  <c r="C151" i="24"/>
  <c r="E173" i="24" s="1"/>
  <c r="E153" i="24"/>
  <c r="D151" i="23"/>
  <c r="F161" i="23" s="1"/>
  <c r="C151" i="23"/>
  <c r="E213" i="23" s="1"/>
  <c r="D151" i="22"/>
  <c r="F272" i="22" s="1"/>
  <c r="C151" i="22"/>
  <c r="D151" i="21"/>
  <c r="F246" i="21" s="1"/>
  <c r="C151" i="21"/>
  <c r="D151" i="20"/>
  <c r="F219" i="20" s="1"/>
  <c r="C151" i="20"/>
  <c r="E281" i="20" s="1"/>
  <c r="E169" i="20"/>
  <c r="D151" i="19"/>
  <c r="F153" i="19" s="1"/>
  <c r="C151" i="19"/>
  <c r="E181" i="19" s="1"/>
  <c r="D151" i="18"/>
  <c r="F172" i="18" s="1"/>
  <c r="C151" i="18"/>
  <c r="D151" i="17"/>
  <c r="F196" i="17" s="1"/>
  <c r="C151" i="17"/>
  <c r="D151" i="16"/>
  <c r="F154" i="16" s="1"/>
  <c r="C151" i="16"/>
  <c r="E158" i="16" s="1"/>
  <c r="D151" i="15"/>
  <c r="F157" i="15" s="1"/>
  <c r="C151" i="15"/>
  <c r="D151" i="14"/>
  <c r="F151" i="14" s="1"/>
  <c r="C151" i="14"/>
  <c r="D151" i="13"/>
  <c r="F208" i="13" s="1"/>
  <c r="C151" i="13"/>
  <c r="E251" i="13" s="1"/>
  <c r="D151" i="12"/>
  <c r="F152" i="12" s="1"/>
  <c r="C151" i="12"/>
  <c r="D151" i="11"/>
  <c r="C151" i="11"/>
  <c r="D151" i="10"/>
  <c r="F151" i="10" s="1"/>
  <c r="C151" i="10"/>
  <c r="E215" i="10" s="1"/>
  <c r="D151" i="9"/>
  <c r="F165" i="9" s="1"/>
  <c r="C151" i="9"/>
  <c r="D151" i="8"/>
  <c r="F280" i="8" s="1"/>
  <c r="C151" i="8"/>
  <c r="D151" i="7"/>
  <c r="F155" i="7" s="1"/>
  <c r="C151" i="7"/>
  <c r="D151" i="6"/>
  <c r="F156" i="6" s="1"/>
  <c r="C151" i="6"/>
  <c r="E210" i="6" s="1"/>
  <c r="E153" i="6"/>
  <c r="D151" i="5"/>
  <c r="F153" i="5" s="1"/>
  <c r="C151" i="5"/>
  <c r="E198" i="5" s="1"/>
  <c r="D151" i="4"/>
  <c r="F151" i="4" s="1"/>
  <c r="C151" i="4"/>
  <c r="D151" i="3"/>
  <c r="F214" i="3" s="1"/>
  <c r="C151" i="3"/>
  <c r="D151" i="2"/>
  <c r="F198" i="2" s="1"/>
  <c r="C151" i="2"/>
  <c r="E151" i="2" s="1"/>
  <c r="D151" i="1"/>
  <c r="C151" i="1"/>
  <c r="D151" i="34"/>
  <c r="F165" i="34" s="1"/>
  <c r="C151" i="34"/>
  <c r="D151" i="33"/>
  <c r="F236" i="33" s="1"/>
  <c r="C151" i="33"/>
  <c r="E204" i="33" s="1"/>
  <c r="G72" i="32"/>
  <c r="G73" i="32"/>
  <c r="G74" i="32"/>
  <c r="G75" i="32"/>
  <c r="E76" i="32"/>
  <c r="F76" i="32"/>
  <c r="G76" i="32"/>
  <c r="E77" i="32"/>
  <c r="F77" i="32"/>
  <c r="G77" i="32"/>
  <c r="E78" i="32"/>
  <c r="F78" i="32"/>
  <c r="G78" i="32"/>
  <c r="E79" i="32"/>
  <c r="F79" i="32"/>
  <c r="G79" i="32"/>
  <c r="E80" i="32"/>
  <c r="G80" i="32"/>
  <c r="G81" i="32"/>
  <c r="E82" i="32"/>
  <c r="G82" i="32"/>
  <c r="G83" i="32"/>
  <c r="G84" i="32"/>
  <c r="G85" i="32"/>
  <c r="E86" i="32"/>
  <c r="F86" i="32"/>
  <c r="G86" i="32"/>
  <c r="G87" i="32"/>
  <c r="G88" i="32"/>
  <c r="E89" i="32"/>
  <c r="F89" i="32"/>
  <c r="G89" i="32"/>
  <c r="E90" i="32"/>
  <c r="F90" i="32"/>
  <c r="G90" i="32"/>
  <c r="E91" i="32"/>
  <c r="F91" i="32"/>
  <c r="G91" i="32"/>
  <c r="G92" i="32"/>
  <c r="G93" i="32"/>
  <c r="G94" i="32"/>
  <c r="E95" i="32"/>
  <c r="F95" i="32"/>
  <c r="G95" i="32"/>
  <c r="E96" i="32"/>
  <c r="F96" i="32"/>
  <c r="G96" i="32"/>
  <c r="E97" i="32"/>
  <c r="F97" i="32"/>
  <c r="G97" i="32"/>
  <c r="G98" i="32"/>
  <c r="G99" i="32"/>
  <c r="G100" i="32"/>
  <c r="G101" i="32"/>
  <c r="G102" i="32"/>
  <c r="F103" i="32"/>
  <c r="G103" i="32"/>
  <c r="E104" i="32"/>
  <c r="G104" i="32"/>
  <c r="E105" i="32"/>
  <c r="F105" i="32"/>
  <c r="G105" i="32"/>
  <c r="E106" i="32"/>
  <c r="F106" i="32"/>
  <c r="G106" i="32"/>
  <c r="G107" i="32"/>
  <c r="G108" i="32"/>
  <c r="E109" i="32"/>
  <c r="F109" i="32"/>
  <c r="G109" i="32"/>
  <c r="G110" i="32"/>
  <c r="E111" i="32"/>
  <c r="F111" i="32"/>
  <c r="G111" i="32"/>
  <c r="E112" i="32"/>
  <c r="G112" i="32"/>
  <c r="G113" i="32"/>
  <c r="E114" i="32"/>
  <c r="F114" i="32"/>
  <c r="G114" i="32"/>
  <c r="G115" i="32"/>
  <c r="G116" i="32"/>
  <c r="G117" i="32"/>
  <c r="G118" i="32"/>
  <c r="E119" i="32"/>
  <c r="G119" i="32"/>
  <c r="G120" i="32"/>
  <c r="G121" i="32"/>
  <c r="G122" i="32"/>
  <c r="G123" i="32"/>
  <c r="G124" i="32"/>
  <c r="G125" i="32"/>
  <c r="E126" i="32"/>
  <c r="F126" i="32"/>
  <c r="G126" i="32"/>
  <c r="E127" i="32"/>
  <c r="F127" i="32"/>
  <c r="G127" i="32"/>
  <c r="G128" i="32"/>
  <c r="G129" i="32"/>
  <c r="E130" i="32"/>
  <c r="F130" i="32"/>
  <c r="G130" i="32"/>
  <c r="G131" i="32"/>
  <c r="G132" i="32"/>
  <c r="E133" i="32"/>
  <c r="F133" i="32"/>
  <c r="G133" i="32"/>
  <c r="E134" i="32"/>
  <c r="G134" i="32"/>
  <c r="E135" i="32"/>
  <c r="F135" i="32"/>
  <c r="G135" i="32"/>
  <c r="E136" i="32"/>
  <c r="F136" i="32"/>
  <c r="G136" i="32"/>
  <c r="G137" i="32"/>
  <c r="G138" i="32"/>
  <c r="F139" i="32"/>
  <c r="G139" i="32"/>
  <c r="E140" i="32"/>
  <c r="F140" i="32"/>
  <c r="G140" i="32"/>
  <c r="E141" i="32"/>
  <c r="F141" i="32"/>
  <c r="G141" i="32"/>
  <c r="G142" i="32"/>
  <c r="G143" i="32"/>
  <c r="G144" i="32"/>
  <c r="E145" i="32"/>
  <c r="F145" i="32"/>
  <c r="G145" i="32"/>
  <c r="G72" i="31"/>
  <c r="G73" i="31"/>
  <c r="G74" i="31"/>
  <c r="G75" i="31"/>
  <c r="G76" i="31"/>
  <c r="G77" i="31"/>
  <c r="G78" i="31"/>
  <c r="G79" i="31"/>
  <c r="G80" i="31"/>
  <c r="G81" i="31"/>
  <c r="G82" i="31"/>
  <c r="G83" i="31"/>
  <c r="G84" i="31"/>
  <c r="G85" i="31"/>
  <c r="G86" i="31"/>
  <c r="G87" i="31"/>
  <c r="G88" i="31"/>
  <c r="G89" i="31"/>
  <c r="G90" i="31"/>
  <c r="E91" i="31"/>
  <c r="F91" i="31"/>
  <c r="G91" i="31"/>
  <c r="G92" i="31"/>
  <c r="G93" i="31"/>
  <c r="G94" i="31"/>
  <c r="E95" i="31"/>
  <c r="G95" i="31"/>
  <c r="G96" i="31"/>
  <c r="G97" i="31"/>
  <c r="G98" i="31"/>
  <c r="G99" i="31"/>
  <c r="G100" i="31"/>
  <c r="G101" i="31"/>
  <c r="G102" i="31"/>
  <c r="G103" i="31"/>
  <c r="G104" i="31"/>
  <c r="G105" i="31"/>
  <c r="E106" i="31"/>
  <c r="F106" i="31"/>
  <c r="G106" i="31"/>
  <c r="G107" i="31"/>
  <c r="G108" i="31"/>
  <c r="G109" i="31"/>
  <c r="G110" i="31"/>
  <c r="G111" i="31"/>
  <c r="G112" i="31"/>
  <c r="G113" i="31"/>
  <c r="E114" i="31"/>
  <c r="F114" i="31"/>
  <c r="G114" i="31"/>
  <c r="G115" i="31"/>
  <c r="G116" i="31"/>
  <c r="G117" i="31"/>
  <c r="G118" i="31"/>
  <c r="G119" i="31"/>
  <c r="G120" i="31"/>
  <c r="G121" i="31"/>
  <c r="G122" i="31"/>
  <c r="G123" i="31"/>
  <c r="G124" i="31"/>
  <c r="G125" i="31"/>
  <c r="G126" i="31"/>
  <c r="G127" i="31"/>
  <c r="G128" i="31"/>
  <c r="G129" i="31"/>
  <c r="G130" i="31"/>
  <c r="G131" i="31"/>
  <c r="G132" i="31"/>
  <c r="E133" i="31"/>
  <c r="G133" i="31"/>
  <c r="G134" i="31"/>
  <c r="G135" i="31"/>
  <c r="G136" i="31"/>
  <c r="G137" i="31"/>
  <c r="G138" i="31"/>
  <c r="G139" i="31"/>
  <c r="G140" i="31"/>
  <c r="G141" i="31"/>
  <c r="G142" i="31"/>
  <c r="G143" i="31"/>
  <c r="G144" i="31"/>
  <c r="G145" i="31"/>
  <c r="G72" i="30"/>
  <c r="G73" i="30"/>
  <c r="G74" i="30"/>
  <c r="G75" i="30"/>
  <c r="E76" i="30"/>
  <c r="F76" i="30"/>
  <c r="G76" i="30"/>
  <c r="E77" i="30"/>
  <c r="G77" i="30"/>
  <c r="E78" i="30"/>
  <c r="G78" i="30"/>
  <c r="E79" i="30"/>
  <c r="F79" i="30"/>
  <c r="G79" i="30"/>
  <c r="G80" i="30"/>
  <c r="E81" i="30"/>
  <c r="F81" i="30"/>
  <c r="G81" i="30"/>
  <c r="G82" i="30"/>
  <c r="G83" i="30"/>
  <c r="G84" i="30"/>
  <c r="G85" i="30"/>
  <c r="G86" i="30"/>
  <c r="E87" i="30"/>
  <c r="F87" i="30"/>
  <c r="G87" i="30"/>
  <c r="G88" i="30"/>
  <c r="E89" i="30"/>
  <c r="F89" i="30"/>
  <c r="G89" i="30"/>
  <c r="E90" i="30"/>
  <c r="F90" i="30"/>
  <c r="G90" i="30"/>
  <c r="E91" i="30"/>
  <c r="G91" i="30"/>
  <c r="G92" i="30"/>
  <c r="G93" i="30"/>
  <c r="G94" i="30"/>
  <c r="E95" i="30"/>
  <c r="G95" i="30"/>
  <c r="G96" i="30"/>
  <c r="G97" i="30"/>
  <c r="G98" i="30"/>
  <c r="G99" i="30"/>
  <c r="G100" i="30"/>
  <c r="G101" i="30"/>
  <c r="G102" i="30"/>
  <c r="G103" i="30"/>
  <c r="G104" i="30"/>
  <c r="E105" i="30"/>
  <c r="F105" i="30"/>
  <c r="G105" i="30"/>
  <c r="E106" i="30"/>
  <c r="F106" i="30"/>
  <c r="G106" i="30"/>
  <c r="G107" i="30"/>
  <c r="G108" i="30"/>
  <c r="G109" i="30"/>
  <c r="G110" i="30"/>
  <c r="G111" i="30"/>
  <c r="G112" i="30"/>
  <c r="G113" i="30"/>
  <c r="E114" i="30"/>
  <c r="F114" i="30"/>
  <c r="G114" i="30"/>
  <c r="G115" i="30"/>
  <c r="G116" i="30"/>
  <c r="G117" i="30"/>
  <c r="G118" i="30"/>
  <c r="E119" i="30"/>
  <c r="G119" i="30"/>
  <c r="G120" i="30"/>
  <c r="G121" i="30"/>
  <c r="G122" i="30"/>
  <c r="G123" i="30"/>
  <c r="G124" i="30"/>
  <c r="F125" i="30"/>
  <c r="G125" i="30"/>
  <c r="E126" i="30"/>
  <c r="F126" i="30"/>
  <c r="G126" i="30"/>
  <c r="E127" i="30"/>
  <c r="G127" i="30"/>
  <c r="G128" i="30"/>
  <c r="G129" i="30"/>
  <c r="E130" i="30"/>
  <c r="G130" i="30"/>
  <c r="E131" i="30"/>
  <c r="G131" i="30"/>
  <c r="G132" i="30"/>
  <c r="E133" i="30"/>
  <c r="G133" i="30"/>
  <c r="G134" i="30"/>
  <c r="E135" i="30"/>
  <c r="F135" i="30"/>
  <c r="G135" i="30"/>
  <c r="E136" i="30"/>
  <c r="F136" i="30"/>
  <c r="G136" i="30"/>
  <c r="G137" i="30"/>
  <c r="G138" i="30"/>
  <c r="E139" i="30"/>
  <c r="G139" i="30"/>
  <c r="E140" i="30"/>
  <c r="F140" i="30"/>
  <c r="G140" i="30"/>
  <c r="E141" i="30"/>
  <c r="F141" i="30"/>
  <c r="G141" i="30"/>
  <c r="E142" i="30"/>
  <c r="G142" i="30"/>
  <c r="G143" i="30"/>
  <c r="E144" i="30"/>
  <c r="F144" i="30"/>
  <c r="G144" i="30"/>
  <c r="E145" i="30"/>
  <c r="F145" i="30"/>
  <c r="G145" i="30"/>
  <c r="G72" i="29"/>
  <c r="G73" i="29"/>
  <c r="G74" i="29"/>
  <c r="G75" i="29"/>
  <c r="E76" i="29"/>
  <c r="F76" i="29"/>
  <c r="G76" i="29"/>
  <c r="G77" i="29"/>
  <c r="E78" i="29"/>
  <c r="F78" i="29"/>
  <c r="G78" i="29"/>
  <c r="G79" i="29"/>
  <c r="G80" i="29"/>
  <c r="G81" i="29"/>
  <c r="G82" i="29"/>
  <c r="G83" i="29"/>
  <c r="G84" i="29"/>
  <c r="G85" i="29"/>
  <c r="G86" i="29"/>
  <c r="G87" i="29"/>
  <c r="G88" i="29"/>
  <c r="G89" i="29"/>
  <c r="F90" i="29"/>
  <c r="G90" i="29"/>
  <c r="G91" i="29"/>
  <c r="G92" i="29"/>
  <c r="G93" i="29"/>
  <c r="G94" i="29"/>
  <c r="G95" i="29"/>
  <c r="G96" i="29"/>
  <c r="G97" i="29"/>
  <c r="G98" i="29"/>
  <c r="G99" i="29"/>
  <c r="G100" i="29"/>
  <c r="G101" i="29"/>
  <c r="G102" i="29"/>
  <c r="G103" i="29"/>
  <c r="G104" i="29"/>
  <c r="G105" i="29"/>
  <c r="E106" i="29"/>
  <c r="F106" i="29"/>
  <c r="G106" i="29"/>
  <c r="G107" i="29"/>
  <c r="G108" i="29"/>
  <c r="G109" i="29"/>
  <c r="G110" i="29"/>
  <c r="G111" i="29"/>
  <c r="G112" i="29"/>
  <c r="G113" i="29"/>
  <c r="E114" i="29"/>
  <c r="F114" i="29"/>
  <c r="G114" i="29"/>
  <c r="G115" i="29"/>
  <c r="G116" i="29"/>
  <c r="G117" i="29"/>
  <c r="G118" i="29"/>
  <c r="G119" i="29"/>
  <c r="G120" i="29"/>
  <c r="G121" i="29"/>
  <c r="G122" i="29"/>
  <c r="G123" i="29"/>
  <c r="G124" i="29"/>
  <c r="G125" i="29"/>
  <c r="E126" i="29"/>
  <c r="F126" i="29"/>
  <c r="G126" i="29"/>
  <c r="H126" i="29" s="1"/>
  <c r="G127" i="29"/>
  <c r="G128" i="29"/>
  <c r="G129" i="29"/>
  <c r="E130" i="29"/>
  <c r="F130" i="29"/>
  <c r="G130" i="29"/>
  <c r="G131" i="29"/>
  <c r="G132" i="29"/>
  <c r="G133" i="29"/>
  <c r="G134" i="29"/>
  <c r="G135" i="29"/>
  <c r="E136" i="29"/>
  <c r="F136" i="29"/>
  <c r="G136" i="29"/>
  <c r="G137" i="29"/>
  <c r="G138" i="29"/>
  <c r="G139" i="29"/>
  <c r="G140" i="29"/>
  <c r="G141" i="29"/>
  <c r="G142" i="29"/>
  <c r="G143" i="29"/>
  <c r="G144" i="29"/>
  <c r="G145" i="29"/>
  <c r="G72" i="28"/>
  <c r="G73" i="28"/>
  <c r="G74" i="28"/>
  <c r="G75" i="28"/>
  <c r="G76" i="28"/>
  <c r="G77" i="28"/>
  <c r="G78" i="28"/>
  <c r="G79" i="28"/>
  <c r="G80" i="28"/>
  <c r="G81" i="28"/>
  <c r="G82" i="28"/>
  <c r="G83" i="28"/>
  <c r="G84" i="28"/>
  <c r="G85" i="28"/>
  <c r="G86" i="28"/>
  <c r="G87" i="28"/>
  <c r="G88" i="28"/>
  <c r="G89" i="28"/>
  <c r="G90" i="28"/>
  <c r="G91" i="28"/>
  <c r="G92" i="28"/>
  <c r="G93" i="28"/>
  <c r="G94" i="28"/>
  <c r="G95" i="28"/>
  <c r="G96" i="28"/>
  <c r="G97" i="28"/>
  <c r="G98" i="28"/>
  <c r="G99" i="28"/>
  <c r="G100" i="28"/>
  <c r="G101" i="28"/>
  <c r="G102" i="28"/>
  <c r="G103" i="28"/>
  <c r="G104" i="28"/>
  <c r="G105" i="28"/>
  <c r="G106" i="28"/>
  <c r="G107" i="28"/>
  <c r="G108" i="28"/>
  <c r="G109" i="28"/>
  <c r="G110" i="28"/>
  <c r="G111" i="28"/>
  <c r="G112" i="28"/>
  <c r="G113" i="28"/>
  <c r="G114" i="28"/>
  <c r="G115" i="28"/>
  <c r="G116" i="28"/>
  <c r="G117" i="28"/>
  <c r="G118" i="28"/>
  <c r="G119" i="28"/>
  <c r="G120" i="28"/>
  <c r="G121" i="28"/>
  <c r="G122" i="28"/>
  <c r="G123" i="28"/>
  <c r="G124" i="28"/>
  <c r="G125" i="28"/>
  <c r="G126" i="28"/>
  <c r="G127" i="28"/>
  <c r="G128" i="28"/>
  <c r="G129" i="28"/>
  <c r="G130" i="28"/>
  <c r="G131" i="28"/>
  <c r="G132" i="28"/>
  <c r="E133" i="28"/>
  <c r="G133" i="28"/>
  <c r="G134" i="28"/>
  <c r="G135" i="28"/>
  <c r="G136" i="28"/>
  <c r="G137" i="28"/>
  <c r="G138" i="28"/>
  <c r="G139" i="28"/>
  <c r="G140" i="28"/>
  <c r="G141" i="28"/>
  <c r="G142" i="28"/>
  <c r="G143" i="28"/>
  <c r="G144" i="28"/>
  <c r="G145" i="28"/>
  <c r="G72" i="27"/>
  <c r="G73" i="27"/>
  <c r="G74" i="27"/>
  <c r="G75" i="27"/>
  <c r="E76" i="27"/>
  <c r="F76" i="27"/>
  <c r="G76" i="27"/>
  <c r="G77" i="27"/>
  <c r="G78" i="27"/>
  <c r="E79" i="27"/>
  <c r="F79" i="27"/>
  <c r="G79" i="27"/>
  <c r="G80" i="27"/>
  <c r="F81" i="27"/>
  <c r="G81" i="27"/>
  <c r="G82" i="27"/>
  <c r="G83" i="27"/>
  <c r="G84" i="27"/>
  <c r="G85" i="27"/>
  <c r="G86" i="27"/>
  <c r="G87" i="27"/>
  <c r="G88" i="27"/>
  <c r="G89" i="27"/>
  <c r="G90" i="27"/>
  <c r="F91" i="27"/>
  <c r="G91" i="27"/>
  <c r="G92" i="27"/>
  <c r="G93" i="27"/>
  <c r="G94" i="27"/>
  <c r="G95" i="27"/>
  <c r="E96" i="27"/>
  <c r="G96" i="27"/>
  <c r="E97" i="27"/>
  <c r="F97" i="27"/>
  <c r="G97" i="27"/>
  <c r="G98" i="27"/>
  <c r="G99" i="27"/>
  <c r="G100" i="27"/>
  <c r="G101" i="27"/>
  <c r="G102" i="27"/>
  <c r="G103" i="27"/>
  <c r="G104" i="27"/>
  <c r="G105" i="27"/>
  <c r="E106" i="27"/>
  <c r="F106" i="27"/>
  <c r="G106" i="27"/>
  <c r="G107" i="27"/>
  <c r="G108" i="27"/>
  <c r="G109" i="27"/>
  <c r="G110" i="27"/>
  <c r="G111" i="27"/>
  <c r="G112" i="27"/>
  <c r="G113" i="27"/>
  <c r="E114" i="27"/>
  <c r="F114" i="27"/>
  <c r="G114" i="27"/>
  <c r="G115" i="27"/>
  <c r="G116" i="27"/>
  <c r="G117" i="27"/>
  <c r="G118" i="27"/>
  <c r="G119" i="27"/>
  <c r="G120" i="27"/>
  <c r="G121" i="27"/>
  <c r="G122" i="27"/>
  <c r="G123" i="27"/>
  <c r="G124" i="27"/>
  <c r="G125" i="27"/>
  <c r="E126" i="27"/>
  <c r="G126" i="27"/>
  <c r="G127" i="27"/>
  <c r="G128" i="27"/>
  <c r="G129" i="27"/>
  <c r="E130" i="27"/>
  <c r="F130" i="27"/>
  <c r="G130" i="27"/>
  <c r="G131" i="27"/>
  <c r="G132" i="27"/>
  <c r="E133" i="27"/>
  <c r="F133" i="27"/>
  <c r="G133" i="27"/>
  <c r="G134" i="27"/>
  <c r="E135" i="27"/>
  <c r="F135" i="27"/>
  <c r="G135" i="27"/>
  <c r="E136" i="27"/>
  <c r="F136" i="27"/>
  <c r="G136" i="27"/>
  <c r="G137" i="27"/>
  <c r="G138" i="27"/>
  <c r="G139" i="27"/>
  <c r="G140" i="27"/>
  <c r="G141" i="27"/>
  <c r="G142" i="27"/>
  <c r="G143" i="27"/>
  <c r="G144" i="27"/>
  <c r="G145" i="27"/>
  <c r="G72" i="26"/>
  <c r="G73" i="26"/>
  <c r="G74" i="26"/>
  <c r="G75" i="26"/>
  <c r="E76" i="26"/>
  <c r="F76" i="26"/>
  <c r="G76" i="26"/>
  <c r="G77" i="26"/>
  <c r="G78" i="26"/>
  <c r="E79" i="26"/>
  <c r="F79" i="26"/>
  <c r="G79" i="26"/>
  <c r="G80" i="26"/>
  <c r="G81" i="26"/>
  <c r="G82" i="26"/>
  <c r="G83" i="26"/>
  <c r="G84" i="26"/>
  <c r="G85" i="26"/>
  <c r="G86" i="26"/>
  <c r="G87" i="26"/>
  <c r="G88" i="26"/>
  <c r="G89" i="26"/>
  <c r="G90" i="26"/>
  <c r="E91" i="26"/>
  <c r="F91" i="26"/>
  <c r="G91" i="26"/>
  <c r="G92" i="26"/>
  <c r="G93" i="26"/>
  <c r="G94" i="26"/>
  <c r="G95" i="26"/>
  <c r="F96" i="26"/>
  <c r="G96" i="26"/>
  <c r="G97" i="26"/>
  <c r="G98" i="26"/>
  <c r="G99" i="26"/>
  <c r="G100" i="26"/>
  <c r="G101" i="26"/>
  <c r="G102" i="26"/>
  <c r="G103" i="26"/>
  <c r="G104" i="26"/>
  <c r="G105" i="26"/>
  <c r="E106" i="26"/>
  <c r="F106" i="26"/>
  <c r="G106" i="26"/>
  <c r="G107" i="26"/>
  <c r="G108" i="26"/>
  <c r="G109" i="26"/>
  <c r="G110" i="26"/>
  <c r="G111" i="26"/>
  <c r="G112" i="26"/>
  <c r="G113" i="26"/>
  <c r="E114" i="26"/>
  <c r="F114" i="26"/>
  <c r="G114" i="26"/>
  <c r="G115" i="26"/>
  <c r="G116" i="26"/>
  <c r="G117" i="26"/>
  <c r="G118" i="26"/>
  <c r="G119" i="26"/>
  <c r="G120" i="26"/>
  <c r="G121" i="26"/>
  <c r="G122" i="26"/>
  <c r="G123" i="26"/>
  <c r="G124" i="26"/>
  <c r="G125" i="26"/>
  <c r="G126" i="26"/>
  <c r="G127" i="26"/>
  <c r="G128" i="26"/>
  <c r="G129" i="26"/>
  <c r="E130" i="26"/>
  <c r="F130" i="26"/>
  <c r="G130" i="26"/>
  <c r="G131" i="26"/>
  <c r="G132" i="26"/>
  <c r="F133" i="26"/>
  <c r="G133" i="26"/>
  <c r="G134" i="26"/>
  <c r="E135" i="26"/>
  <c r="G135" i="26"/>
  <c r="E136" i="26"/>
  <c r="F136" i="26"/>
  <c r="G136" i="26"/>
  <c r="G137" i="26"/>
  <c r="G138" i="26"/>
  <c r="G139" i="26"/>
  <c r="G140" i="26"/>
  <c r="G141" i="26"/>
  <c r="G142" i="26"/>
  <c r="G143" i="26"/>
  <c r="G144" i="26"/>
  <c r="G145" i="26"/>
  <c r="G72" i="25"/>
  <c r="G73" i="25"/>
  <c r="G74" i="25"/>
  <c r="G75" i="25"/>
  <c r="E76" i="25"/>
  <c r="F76" i="25"/>
  <c r="G76" i="25"/>
  <c r="G77" i="25"/>
  <c r="G78" i="25"/>
  <c r="E79" i="25"/>
  <c r="F79" i="25"/>
  <c r="G79" i="25"/>
  <c r="G80" i="25"/>
  <c r="G81" i="25"/>
  <c r="G82" i="25"/>
  <c r="G83" i="25"/>
  <c r="G84" i="25"/>
  <c r="G85" i="25"/>
  <c r="G86" i="25"/>
  <c r="G87" i="25"/>
  <c r="G88" i="25"/>
  <c r="G89" i="25"/>
  <c r="F90" i="25"/>
  <c r="G90" i="25"/>
  <c r="E91" i="25"/>
  <c r="F91" i="25"/>
  <c r="G91" i="25"/>
  <c r="G92" i="25"/>
  <c r="G93" i="25"/>
  <c r="G94" i="25"/>
  <c r="E95" i="25"/>
  <c r="F95" i="25"/>
  <c r="G95" i="25"/>
  <c r="E96" i="25"/>
  <c r="G96" i="25"/>
  <c r="G97" i="25"/>
  <c r="G98" i="25"/>
  <c r="G99" i="25"/>
  <c r="G100" i="25"/>
  <c r="G101" i="25"/>
  <c r="G102" i="25"/>
  <c r="G103" i="25"/>
  <c r="G104" i="25"/>
  <c r="G105" i="25"/>
  <c r="E106" i="25"/>
  <c r="F106" i="25"/>
  <c r="G106" i="25"/>
  <c r="G107" i="25"/>
  <c r="G108" i="25"/>
  <c r="G109" i="25"/>
  <c r="G110" i="25"/>
  <c r="G111" i="25"/>
  <c r="G112" i="25"/>
  <c r="G113" i="25"/>
  <c r="E114" i="25"/>
  <c r="F114" i="25"/>
  <c r="G114" i="25"/>
  <c r="G115" i="25"/>
  <c r="G116" i="25"/>
  <c r="G117" i="25"/>
  <c r="G118" i="25"/>
  <c r="G119" i="25"/>
  <c r="G120" i="25"/>
  <c r="G121" i="25"/>
  <c r="G122" i="25"/>
  <c r="G123" i="25"/>
  <c r="G124" i="25"/>
  <c r="G125" i="25"/>
  <c r="E126" i="25"/>
  <c r="F126" i="25"/>
  <c r="G126" i="25"/>
  <c r="G127" i="25"/>
  <c r="G128" i="25"/>
  <c r="G129" i="25"/>
  <c r="E130" i="25"/>
  <c r="F130" i="25"/>
  <c r="G130" i="25"/>
  <c r="G131" i="25"/>
  <c r="G132" i="25"/>
  <c r="G133" i="25"/>
  <c r="G134" i="25"/>
  <c r="E135" i="25"/>
  <c r="F135" i="25"/>
  <c r="G135" i="25"/>
  <c r="E136" i="25"/>
  <c r="F136" i="25"/>
  <c r="G136" i="25"/>
  <c r="G137" i="25"/>
  <c r="G138" i="25"/>
  <c r="G139" i="25"/>
  <c r="G140" i="25"/>
  <c r="E141" i="25"/>
  <c r="F141" i="25"/>
  <c r="G141" i="25"/>
  <c r="G142" i="25"/>
  <c r="G143" i="25"/>
  <c r="E144" i="25"/>
  <c r="F144" i="25"/>
  <c r="G144" i="25"/>
  <c r="E145" i="25"/>
  <c r="F145" i="25"/>
  <c r="G145" i="25"/>
  <c r="G72" i="24"/>
  <c r="G73" i="24"/>
  <c r="G74" i="24"/>
  <c r="G75" i="24"/>
  <c r="E76" i="24"/>
  <c r="F76" i="24"/>
  <c r="G76" i="24"/>
  <c r="G77" i="24"/>
  <c r="E78" i="24"/>
  <c r="G78" i="24"/>
  <c r="E79" i="24"/>
  <c r="F79" i="24"/>
  <c r="G79" i="24"/>
  <c r="G80" i="24"/>
  <c r="E81" i="24"/>
  <c r="F81" i="24"/>
  <c r="G81" i="24"/>
  <c r="G82" i="24"/>
  <c r="G83" i="24"/>
  <c r="G84" i="24"/>
  <c r="G85" i="24"/>
  <c r="G86" i="24"/>
  <c r="G87" i="24"/>
  <c r="G88" i="24"/>
  <c r="E89" i="24"/>
  <c r="F89" i="24"/>
  <c r="G89" i="24"/>
  <c r="E90" i="24"/>
  <c r="G90" i="24"/>
  <c r="E91" i="24"/>
  <c r="F91" i="24"/>
  <c r="G91" i="24"/>
  <c r="G92" i="24"/>
  <c r="G93" i="24"/>
  <c r="G94" i="24"/>
  <c r="E95" i="24"/>
  <c r="F95" i="24"/>
  <c r="G95" i="24"/>
  <c r="H95" i="24" s="1"/>
  <c r="G96" i="24"/>
  <c r="G97" i="24"/>
  <c r="G98" i="24"/>
  <c r="G99" i="24"/>
  <c r="G100" i="24"/>
  <c r="G101" i="24"/>
  <c r="G102" i="24"/>
  <c r="G103" i="24"/>
  <c r="G104" i="24"/>
  <c r="G105" i="24"/>
  <c r="E106" i="24"/>
  <c r="F106" i="24"/>
  <c r="G106" i="24"/>
  <c r="G107" i="24"/>
  <c r="G108" i="24"/>
  <c r="E109" i="24"/>
  <c r="F109" i="24"/>
  <c r="G109" i="24"/>
  <c r="G110" i="24"/>
  <c r="G111" i="24"/>
  <c r="G112" i="24"/>
  <c r="G113" i="24"/>
  <c r="E114" i="24"/>
  <c r="F114" i="24"/>
  <c r="G114" i="24"/>
  <c r="G115" i="24"/>
  <c r="G116" i="24"/>
  <c r="G117" i="24"/>
  <c r="G118" i="24"/>
  <c r="G119" i="24"/>
  <c r="G120" i="24"/>
  <c r="G121" i="24"/>
  <c r="G122" i="24"/>
  <c r="G123" i="24"/>
  <c r="G124" i="24"/>
  <c r="E125" i="24"/>
  <c r="F125" i="24"/>
  <c r="G125" i="24"/>
  <c r="H125" i="24" s="1"/>
  <c r="E126" i="24"/>
  <c r="F126" i="24"/>
  <c r="G126" i="24"/>
  <c r="G127" i="24"/>
  <c r="G128" i="24"/>
  <c r="G129" i="24"/>
  <c r="F130" i="24"/>
  <c r="G130" i="24"/>
  <c r="G131" i="24"/>
  <c r="G132" i="24"/>
  <c r="E133" i="24"/>
  <c r="F133" i="24"/>
  <c r="G133" i="24"/>
  <c r="G134" i="24"/>
  <c r="E135" i="24"/>
  <c r="F135" i="24"/>
  <c r="G135" i="24"/>
  <c r="E136" i="24"/>
  <c r="F136" i="24"/>
  <c r="G136" i="24"/>
  <c r="G137" i="24"/>
  <c r="G138" i="24"/>
  <c r="G139" i="24"/>
  <c r="E140" i="24"/>
  <c r="G140" i="24"/>
  <c r="E141" i="24"/>
  <c r="F141" i="24"/>
  <c r="G141" i="24"/>
  <c r="E142" i="24"/>
  <c r="G142" i="24"/>
  <c r="G143" i="24"/>
  <c r="G144" i="24"/>
  <c r="E145" i="24"/>
  <c r="G145" i="24"/>
  <c r="G72" i="23"/>
  <c r="G73" i="23"/>
  <c r="G74" i="23"/>
  <c r="G75" i="23"/>
  <c r="E76" i="23"/>
  <c r="F76" i="23"/>
  <c r="G76" i="23"/>
  <c r="G77" i="23"/>
  <c r="F78" i="23"/>
  <c r="G78" i="23"/>
  <c r="E79" i="23"/>
  <c r="F79" i="23"/>
  <c r="G79" i="23"/>
  <c r="G80" i="23"/>
  <c r="E81" i="23"/>
  <c r="G81" i="23"/>
  <c r="G82" i="23"/>
  <c r="G83" i="23"/>
  <c r="G84" i="23"/>
  <c r="G85" i="23"/>
  <c r="G86" i="23"/>
  <c r="G87" i="23"/>
  <c r="G88" i="23"/>
  <c r="E89" i="23"/>
  <c r="G89" i="23"/>
  <c r="E90" i="23"/>
  <c r="F90" i="23"/>
  <c r="G90" i="23"/>
  <c r="G91" i="23"/>
  <c r="G92" i="23"/>
  <c r="G93" i="23"/>
  <c r="G94" i="23"/>
  <c r="E95" i="23"/>
  <c r="F95" i="23"/>
  <c r="G95" i="23"/>
  <c r="E96" i="23"/>
  <c r="F96" i="23"/>
  <c r="G96" i="23"/>
  <c r="E97" i="23"/>
  <c r="F97" i="23"/>
  <c r="G97" i="23"/>
  <c r="G98" i="23"/>
  <c r="G99" i="23"/>
  <c r="G100" i="23"/>
  <c r="G101" i="23"/>
  <c r="G102" i="23"/>
  <c r="G103" i="23"/>
  <c r="E104" i="23"/>
  <c r="F104" i="23"/>
  <c r="G104" i="23"/>
  <c r="G105" i="23"/>
  <c r="E106" i="23"/>
  <c r="F106" i="23"/>
  <c r="G106" i="23"/>
  <c r="G107" i="23"/>
  <c r="G108" i="23"/>
  <c r="G109" i="23"/>
  <c r="G110" i="23"/>
  <c r="G111" i="23"/>
  <c r="G112" i="23"/>
  <c r="G113" i="23"/>
  <c r="E114" i="23"/>
  <c r="F114" i="23"/>
  <c r="G114" i="23"/>
  <c r="G115" i="23"/>
  <c r="G116" i="23"/>
  <c r="E117" i="23"/>
  <c r="F117" i="23"/>
  <c r="G117" i="23"/>
  <c r="G118" i="23"/>
  <c r="G119" i="23"/>
  <c r="G120" i="23"/>
  <c r="G121" i="23"/>
  <c r="G122" i="23"/>
  <c r="G123" i="23"/>
  <c r="E124" i="23"/>
  <c r="F124" i="23"/>
  <c r="G124" i="23"/>
  <c r="G125" i="23"/>
  <c r="G126" i="23"/>
  <c r="E127" i="23"/>
  <c r="G127" i="23"/>
  <c r="G128" i="23"/>
  <c r="G129" i="23"/>
  <c r="E130" i="23"/>
  <c r="F130" i="23"/>
  <c r="G130" i="23"/>
  <c r="G131" i="23"/>
  <c r="E132" i="23"/>
  <c r="F132" i="23"/>
  <c r="G132" i="23"/>
  <c r="E133" i="23"/>
  <c r="F133" i="23"/>
  <c r="G133" i="23"/>
  <c r="G134" i="23"/>
  <c r="E135" i="23"/>
  <c r="F135" i="23"/>
  <c r="G135" i="23"/>
  <c r="G136" i="23"/>
  <c r="G137" i="23"/>
  <c r="G138" i="23"/>
  <c r="G139" i="23"/>
  <c r="E140" i="23"/>
  <c r="F140" i="23"/>
  <c r="G140" i="23"/>
  <c r="E141" i="23"/>
  <c r="F141" i="23"/>
  <c r="G141" i="23"/>
  <c r="E142" i="23"/>
  <c r="F142" i="23"/>
  <c r="G142" i="23"/>
  <c r="G143" i="23"/>
  <c r="G144" i="23"/>
  <c r="E145" i="23"/>
  <c r="F145" i="23"/>
  <c r="G145" i="23"/>
  <c r="G72" i="22"/>
  <c r="G73" i="22"/>
  <c r="G74" i="22"/>
  <c r="G75" i="22"/>
  <c r="E76" i="22"/>
  <c r="F76" i="22"/>
  <c r="G76" i="22"/>
  <c r="G77" i="22"/>
  <c r="F78" i="22"/>
  <c r="G78" i="22"/>
  <c r="E79" i="22"/>
  <c r="F79" i="22"/>
  <c r="G79" i="22"/>
  <c r="G80" i="22"/>
  <c r="G81" i="22"/>
  <c r="G82" i="22"/>
  <c r="G83" i="22"/>
  <c r="G84" i="22"/>
  <c r="G85" i="22"/>
  <c r="G86" i="22"/>
  <c r="G87" i="22"/>
  <c r="G88" i="22"/>
  <c r="G89" i="22"/>
  <c r="E90" i="22"/>
  <c r="F90" i="22"/>
  <c r="G90" i="22"/>
  <c r="E91" i="22"/>
  <c r="F91" i="22"/>
  <c r="G91" i="22"/>
  <c r="G92" i="22"/>
  <c r="G93" i="22"/>
  <c r="G94" i="22"/>
  <c r="E95" i="22"/>
  <c r="F95" i="22"/>
  <c r="G95" i="22"/>
  <c r="G96" i="22"/>
  <c r="G97" i="22"/>
  <c r="G98" i="22"/>
  <c r="E99" i="22"/>
  <c r="G99" i="22"/>
  <c r="G100" i="22"/>
  <c r="G101" i="22"/>
  <c r="G102" i="22"/>
  <c r="G103" i="22"/>
  <c r="G104" i="22"/>
  <c r="G105" i="22"/>
  <c r="E106" i="22"/>
  <c r="F106" i="22"/>
  <c r="G106" i="22"/>
  <c r="G107" i="22"/>
  <c r="G108" i="22"/>
  <c r="G109" i="22"/>
  <c r="G110" i="22"/>
  <c r="G111" i="22"/>
  <c r="G112" i="22"/>
  <c r="G113" i="22"/>
  <c r="E114" i="22"/>
  <c r="F114" i="22"/>
  <c r="G114" i="22"/>
  <c r="G115" i="22"/>
  <c r="G116" i="22"/>
  <c r="E117" i="22"/>
  <c r="F117" i="22"/>
  <c r="G117" i="22"/>
  <c r="G118" i="22"/>
  <c r="G119" i="22"/>
  <c r="G120" i="22"/>
  <c r="G121" i="22"/>
  <c r="G122" i="22"/>
  <c r="G123" i="22"/>
  <c r="G124" i="22"/>
  <c r="G125" i="22"/>
  <c r="G126" i="22"/>
  <c r="G127" i="22"/>
  <c r="G128" i="22"/>
  <c r="G129" i="22"/>
  <c r="G130" i="22"/>
  <c r="G131" i="22"/>
  <c r="G132" i="22"/>
  <c r="E133" i="22"/>
  <c r="F133" i="22"/>
  <c r="G133" i="22"/>
  <c r="G134" i="22"/>
  <c r="E135" i="22"/>
  <c r="F135" i="22"/>
  <c r="G135" i="22"/>
  <c r="G136" i="22"/>
  <c r="G137" i="22"/>
  <c r="G138" i="22"/>
  <c r="G139" i="22"/>
  <c r="E140" i="22"/>
  <c r="F140" i="22"/>
  <c r="G140" i="22"/>
  <c r="F141" i="22"/>
  <c r="G141" i="22"/>
  <c r="G142" i="22"/>
  <c r="G143" i="22"/>
  <c r="G144" i="22"/>
  <c r="G145" i="22"/>
  <c r="G72" i="21"/>
  <c r="G73" i="21"/>
  <c r="G74" i="21"/>
  <c r="G75" i="21"/>
  <c r="G76" i="21"/>
  <c r="G77" i="21"/>
  <c r="G78" i="21"/>
  <c r="E79" i="21"/>
  <c r="F79" i="21"/>
  <c r="G79" i="21"/>
  <c r="G80" i="21"/>
  <c r="G81" i="21"/>
  <c r="G82" i="21"/>
  <c r="G83" i="21"/>
  <c r="G84" i="21"/>
  <c r="G85" i="21"/>
  <c r="G86" i="21"/>
  <c r="G87" i="21"/>
  <c r="G88" i="21"/>
  <c r="G89" i="21"/>
  <c r="G90" i="21"/>
  <c r="G91" i="21"/>
  <c r="G92" i="21"/>
  <c r="G93" i="21"/>
  <c r="G94" i="21"/>
  <c r="E95" i="21"/>
  <c r="F95" i="21"/>
  <c r="G95" i="21"/>
  <c r="H95" i="21" s="1"/>
  <c r="G96" i="21"/>
  <c r="G97" i="21"/>
  <c r="G98" i="21"/>
  <c r="G99" i="21"/>
  <c r="G100" i="21"/>
  <c r="G101" i="21"/>
  <c r="G102" i="21"/>
  <c r="G103" i="21"/>
  <c r="G104" i="21"/>
  <c r="G105" i="21"/>
  <c r="E106" i="21"/>
  <c r="F106" i="21"/>
  <c r="G106" i="21"/>
  <c r="G107" i="21"/>
  <c r="G108" i="21"/>
  <c r="G109" i="21"/>
  <c r="G110" i="21"/>
  <c r="G111" i="21"/>
  <c r="G112" i="21"/>
  <c r="G113" i="21"/>
  <c r="E114" i="21"/>
  <c r="F114" i="21"/>
  <c r="G114" i="21"/>
  <c r="G115" i="21"/>
  <c r="G116" i="21"/>
  <c r="G117" i="21"/>
  <c r="G118" i="21"/>
  <c r="G119" i="21"/>
  <c r="G120" i="21"/>
  <c r="G121" i="21"/>
  <c r="G122" i="21"/>
  <c r="G123" i="21"/>
  <c r="G124" i="21"/>
  <c r="G125" i="21"/>
  <c r="F126" i="21"/>
  <c r="G126" i="21"/>
  <c r="G127" i="21"/>
  <c r="G128" i="21"/>
  <c r="G129" i="21"/>
  <c r="G130" i="21"/>
  <c r="G131" i="21"/>
  <c r="G132" i="21"/>
  <c r="G133" i="21"/>
  <c r="G134" i="21"/>
  <c r="E135" i="21"/>
  <c r="F135" i="21"/>
  <c r="G135" i="21"/>
  <c r="E136" i="21"/>
  <c r="F136" i="21"/>
  <c r="G136" i="21"/>
  <c r="H136" i="21" s="1"/>
  <c r="G137" i="21"/>
  <c r="G138" i="21"/>
  <c r="G139" i="21"/>
  <c r="F140" i="21"/>
  <c r="G140" i="21"/>
  <c r="F141" i="21"/>
  <c r="G141" i="21"/>
  <c r="G142" i="21"/>
  <c r="G143" i="21"/>
  <c r="E144" i="21"/>
  <c r="G144" i="21"/>
  <c r="E145" i="21"/>
  <c r="F145" i="21"/>
  <c r="G145" i="21"/>
  <c r="G72" i="20"/>
  <c r="G73" i="20"/>
  <c r="G74" i="20"/>
  <c r="F75" i="20"/>
  <c r="G75" i="20"/>
  <c r="E76" i="20"/>
  <c r="F76" i="20"/>
  <c r="G76" i="20"/>
  <c r="E77" i="20"/>
  <c r="F77" i="20"/>
  <c r="G77" i="20"/>
  <c r="E78" i="20"/>
  <c r="F78" i="20"/>
  <c r="G78" i="20"/>
  <c r="E79" i="20"/>
  <c r="F79" i="20"/>
  <c r="G79" i="20"/>
  <c r="G80" i="20"/>
  <c r="E81" i="20"/>
  <c r="G81" i="20"/>
  <c r="G82" i="20"/>
  <c r="G83" i="20"/>
  <c r="E84" i="20"/>
  <c r="F84" i="20"/>
  <c r="G84" i="20"/>
  <c r="G85" i="20"/>
  <c r="G86" i="20"/>
  <c r="G87" i="20"/>
  <c r="G88" i="20"/>
  <c r="E89" i="20"/>
  <c r="F89" i="20"/>
  <c r="G89" i="20"/>
  <c r="G90" i="20"/>
  <c r="E91" i="20"/>
  <c r="F91" i="20"/>
  <c r="G91" i="20"/>
  <c r="G92" i="20"/>
  <c r="G93" i="20"/>
  <c r="G94" i="20"/>
  <c r="G95" i="20"/>
  <c r="G96" i="20"/>
  <c r="E97" i="20"/>
  <c r="F97" i="20"/>
  <c r="G97" i="20"/>
  <c r="G98" i="20"/>
  <c r="E99" i="20"/>
  <c r="G99" i="20"/>
  <c r="G100" i="20"/>
  <c r="G101" i="20"/>
  <c r="G102" i="20"/>
  <c r="G103" i="20"/>
  <c r="G104" i="20"/>
  <c r="G105" i="20"/>
  <c r="E106" i="20"/>
  <c r="F106" i="20"/>
  <c r="G106" i="20"/>
  <c r="G107" i="20"/>
  <c r="G108" i="20"/>
  <c r="G109" i="20"/>
  <c r="F110" i="20"/>
  <c r="G110" i="20"/>
  <c r="G111" i="20"/>
  <c r="G112" i="20"/>
  <c r="G113" i="20"/>
  <c r="E114" i="20"/>
  <c r="F114" i="20"/>
  <c r="G114" i="20"/>
  <c r="G115" i="20"/>
  <c r="G116" i="20"/>
  <c r="E117" i="20"/>
  <c r="F117" i="20"/>
  <c r="G117" i="20"/>
  <c r="G118" i="20"/>
  <c r="G119" i="20"/>
  <c r="G120" i="20"/>
  <c r="G121" i="20"/>
  <c r="G122" i="20"/>
  <c r="G123" i="20"/>
  <c r="F124" i="20"/>
  <c r="G124" i="20"/>
  <c r="G125" i="20"/>
  <c r="E126" i="20"/>
  <c r="F126" i="20"/>
  <c r="G126" i="20"/>
  <c r="G127" i="20"/>
  <c r="G128" i="20"/>
  <c r="G129" i="20"/>
  <c r="G130" i="20"/>
  <c r="E131" i="20"/>
  <c r="G131" i="20"/>
  <c r="E132" i="20"/>
  <c r="F132" i="20"/>
  <c r="G132" i="20"/>
  <c r="E133" i="20"/>
  <c r="F133" i="20"/>
  <c r="G133" i="20"/>
  <c r="G134" i="20"/>
  <c r="E135" i="20"/>
  <c r="F135" i="20"/>
  <c r="G135" i="20"/>
  <c r="E136" i="20"/>
  <c r="F136" i="20"/>
  <c r="G136" i="20"/>
  <c r="G137" i="20"/>
  <c r="G138" i="20"/>
  <c r="E139" i="20"/>
  <c r="F139" i="20"/>
  <c r="G139" i="20"/>
  <c r="E140" i="20"/>
  <c r="F140" i="20"/>
  <c r="G140" i="20"/>
  <c r="E141" i="20"/>
  <c r="F141" i="20"/>
  <c r="G141" i="20"/>
  <c r="G142" i="20"/>
  <c r="G143" i="20"/>
  <c r="E144" i="20"/>
  <c r="F144" i="20"/>
  <c r="G144" i="20"/>
  <c r="E145" i="20"/>
  <c r="F145" i="20"/>
  <c r="G145" i="20"/>
  <c r="G72" i="19"/>
  <c r="G73" i="19"/>
  <c r="G74" i="19"/>
  <c r="G75" i="19"/>
  <c r="E76" i="19"/>
  <c r="F76" i="19"/>
  <c r="G76" i="19"/>
  <c r="G77" i="19"/>
  <c r="E78" i="19"/>
  <c r="F78" i="19"/>
  <c r="G78" i="19"/>
  <c r="E79" i="19"/>
  <c r="F79" i="19"/>
  <c r="G79" i="19"/>
  <c r="G80" i="19"/>
  <c r="G81" i="19"/>
  <c r="G82" i="19"/>
  <c r="G83" i="19"/>
  <c r="G84" i="19"/>
  <c r="G85" i="19"/>
  <c r="G86" i="19"/>
  <c r="G87" i="19"/>
  <c r="G88" i="19"/>
  <c r="E89" i="19"/>
  <c r="F89" i="19"/>
  <c r="G89" i="19"/>
  <c r="F90" i="19"/>
  <c r="G90" i="19"/>
  <c r="E91" i="19"/>
  <c r="F91" i="19"/>
  <c r="G91" i="19"/>
  <c r="G92" i="19"/>
  <c r="G93" i="19"/>
  <c r="G94" i="19"/>
  <c r="G95" i="19"/>
  <c r="G96" i="19"/>
  <c r="G97" i="19"/>
  <c r="G98" i="19"/>
  <c r="G99" i="19"/>
  <c r="G100" i="19"/>
  <c r="G101" i="19"/>
  <c r="G102" i="19"/>
  <c r="G103" i="19"/>
  <c r="G104" i="19"/>
  <c r="F105" i="19"/>
  <c r="G105" i="19"/>
  <c r="E106" i="19"/>
  <c r="F106" i="19"/>
  <c r="G106" i="19"/>
  <c r="G107" i="19"/>
  <c r="G108" i="19"/>
  <c r="G109" i="19"/>
  <c r="G110" i="19"/>
  <c r="G111" i="19"/>
  <c r="G112" i="19"/>
  <c r="G113" i="19"/>
  <c r="E114" i="19"/>
  <c r="F114" i="19"/>
  <c r="G114" i="19"/>
  <c r="G115" i="19"/>
  <c r="G116" i="19"/>
  <c r="F117" i="19"/>
  <c r="G117" i="19"/>
  <c r="G118" i="19"/>
  <c r="G119" i="19"/>
  <c r="G120" i="19"/>
  <c r="G121" i="19"/>
  <c r="G122" i="19"/>
  <c r="G123" i="19"/>
  <c r="E124" i="19"/>
  <c r="F124" i="19"/>
  <c r="G124" i="19"/>
  <c r="G125" i="19"/>
  <c r="E126" i="19"/>
  <c r="F126" i="19"/>
  <c r="G126" i="19"/>
  <c r="G127" i="19"/>
  <c r="G128" i="19"/>
  <c r="G129" i="19"/>
  <c r="G130" i="19"/>
  <c r="E131" i="19"/>
  <c r="F131" i="19"/>
  <c r="G131" i="19"/>
  <c r="G132" i="19"/>
  <c r="E133" i="19"/>
  <c r="F133" i="19"/>
  <c r="G133" i="19"/>
  <c r="G134" i="19"/>
  <c r="E135" i="19"/>
  <c r="F135" i="19"/>
  <c r="G135" i="19"/>
  <c r="G136" i="19"/>
  <c r="G137" i="19"/>
  <c r="F138" i="19"/>
  <c r="G138" i="19"/>
  <c r="G139" i="19"/>
  <c r="E140" i="19"/>
  <c r="F140" i="19"/>
  <c r="G140" i="19"/>
  <c r="G141" i="19"/>
  <c r="G142" i="19"/>
  <c r="G143" i="19"/>
  <c r="G144" i="19"/>
  <c r="G145" i="19"/>
  <c r="G72" i="18"/>
  <c r="G73" i="18"/>
  <c r="G74" i="18"/>
  <c r="G75" i="18"/>
  <c r="G76" i="18"/>
  <c r="G77" i="18"/>
  <c r="G78" i="18"/>
  <c r="E79" i="18"/>
  <c r="G79" i="18"/>
  <c r="G80" i="18"/>
  <c r="G81" i="18"/>
  <c r="G82" i="18"/>
  <c r="G83" i="18"/>
  <c r="G84" i="18"/>
  <c r="G85" i="18"/>
  <c r="G86" i="18"/>
  <c r="G87" i="18"/>
  <c r="G88" i="18"/>
  <c r="G89" i="18"/>
  <c r="G90" i="18"/>
  <c r="G91" i="18"/>
  <c r="G92" i="18"/>
  <c r="G93" i="18"/>
  <c r="G94" i="18"/>
  <c r="E95" i="18"/>
  <c r="F95" i="18"/>
  <c r="G95" i="18"/>
  <c r="G96" i="18"/>
  <c r="G97" i="18"/>
  <c r="G98" i="18"/>
  <c r="G99" i="18"/>
  <c r="G100" i="18"/>
  <c r="G101" i="18"/>
  <c r="G102" i="18"/>
  <c r="G103" i="18"/>
  <c r="G104" i="18"/>
  <c r="G105" i="18"/>
  <c r="E106" i="18"/>
  <c r="F106" i="18"/>
  <c r="G106" i="18"/>
  <c r="G107" i="18"/>
  <c r="G108" i="18"/>
  <c r="G109" i="18"/>
  <c r="G110" i="18"/>
  <c r="G111" i="18"/>
  <c r="G112" i="18"/>
  <c r="G113" i="18"/>
  <c r="E114" i="18"/>
  <c r="F114" i="18"/>
  <c r="G114" i="18"/>
  <c r="G115" i="18"/>
  <c r="G116" i="18"/>
  <c r="G117" i="18"/>
  <c r="G118" i="18"/>
  <c r="G119" i="18"/>
  <c r="G120" i="18"/>
  <c r="G121" i="18"/>
  <c r="G122" i="18"/>
  <c r="G123" i="18"/>
  <c r="G124" i="18"/>
  <c r="G125" i="18"/>
  <c r="G126" i="18"/>
  <c r="G127" i="18"/>
  <c r="G128" i="18"/>
  <c r="G129" i="18"/>
  <c r="G130" i="18"/>
  <c r="G131" i="18"/>
  <c r="G132" i="18"/>
  <c r="G133" i="18"/>
  <c r="G134" i="18"/>
  <c r="G135" i="18"/>
  <c r="E136" i="18"/>
  <c r="F136" i="18"/>
  <c r="G136" i="18"/>
  <c r="G137" i="18"/>
  <c r="G138" i="18"/>
  <c r="G139" i="18"/>
  <c r="E140" i="18"/>
  <c r="G140" i="18"/>
  <c r="G141" i="18"/>
  <c r="G142" i="18"/>
  <c r="G143" i="18"/>
  <c r="G144" i="18"/>
  <c r="G145" i="18"/>
  <c r="G72" i="17"/>
  <c r="G73" i="17"/>
  <c r="G74" i="17"/>
  <c r="G75" i="17"/>
  <c r="E76" i="17"/>
  <c r="F76" i="17"/>
  <c r="G76" i="17"/>
  <c r="G77" i="17"/>
  <c r="E78" i="17"/>
  <c r="F78" i="17"/>
  <c r="G78" i="17"/>
  <c r="E79" i="17"/>
  <c r="F79" i="17"/>
  <c r="G79" i="17"/>
  <c r="G80" i="17"/>
  <c r="E81" i="17"/>
  <c r="F81" i="17"/>
  <c r="G81" i="17"/>
  <c r="G82" i="17"/>
  <c r="G83" i="17"/>
  <c r="E84" i="17"/>
  <c r="F84" i="17"/>
  <c r="G84" i="17"/>
  <c r="E85" i="17"/>
  <c r="F85" i="17"/>
  <c r="G85" i="17"/>
  <c r="E86" i="17"/>
  <c r="F86" i="17"/>
  <c r="G86" i="17"/>
  <c r="G87" i="17"/>
  <c r="E88" i="17"/>
  <c r="F88" i="17"/>
  <c r="G88" i="17"/>
  <c r="E89" i="17"/>
  <c r="F89" i="17"/>
  <c r="G89" i="17"/>
  <c r="E90" i="17"/>
  <c r="F90" i="17"/>
  <c r="G90" i="17"/>
  <c r="E91" i="17"/>
  <c r="F91" i="17"/>
  <c r="G91" i="17"/>
  <c r="G92" i="17"/>
  <c r="G93" i="17"/>
  <c r="G94" i="17"/>
  <c r="E95" i="17"/>
  <c r="G95" i="17"/>
  <c r="E96" i="17"/>
  <c r="F96" i="17"/>
  <c r="G96" i="17"/>
  <c r="E97" i="17"/>
  <c r="F97" i="17"/>
  <c r="G97" i="17"/>
  <c r="H97" i="17" s="1"/>
  <c r="E98" i="17"/>
  <c r="G98" i="17"/>
  <c r="F99" i="17"/>
  <c r="G99" i="17"/>
  <c r="E100" i="17"/>
  <c r="F100" i="17"/>
  <c r="G100" i="17"/>
  <c r="G101" i="17"/>
  <c r="G102" i="17"/>
  <c r="G103" i="17"/>
  <c r="G104" i="17"/>
  <c r="E105" i="17"/>
  <c r="F105" i="17"/>
  <c r="G105" i="17"/>
  <c r="E106" i="17"/>
  <c r="F106" i="17"/>
  <c r="G106" i="17"/>
  <c r="G107" i="17"/>
  <c r="G108" i="17"/>
  <c r="E109" i="17"/>
  <c r="F109" i="17"/>
  <c r="G109" i="17"/>
  <c r="G110" i="17"/>
  <c r="E111" i="17"/>
  <c r="F111" i="17"/>
  <c r="G111" i="17"/>
  <c r="G112" i="17"/>
  <c r="G113" i="17"/>
  <c r="E114" i="17"/>
  <c r="F114" i="17"/>
  <c r="G114" i="17"/>
  <c r="G115" i="17"/>
  <c r="G116" i="17"/>
  <c r="E117" i="17"/>
  <c r="G117" i="17"/>
  <c r="G118" i="17"/>
  <c r="G119" i="17"/>
  <c r="E120" i="17"/>
  <c r="G120" i="17"/>
  <c r="G121" i="17"/>
  <c r="G122" i="17"/>
  <c r="G123" i="17"/>
  <c r="G124" i="17"/>
  <c r="G125" i="17"/>
  <c r="E126" i="17"/>
  <c r="G126" i="17"/>
  <c r="G127" i="17"/>
  <c r="G128" i="17"/>
  <c r="G129" i="17"/>
  <c r="E130" i="17"/>
  <c r="F130" i="17"/>
  <c r="G130" i="17"/>
  <c r="G131" i="17"/>
  <c r="G132" i="17"/>
  <c r="E133" i="17"/>
  <c r="F133" i="17"/>
  <c r="G133" i="17"/>
  <c r="F134" i="17"/>
  <c r="G134" i="17"/>
  <c r="E135" i="17"/>
  <c r="F135" i="17"/>
  <c r="G135" i="17"/>
  <c r="E136" i="17"/>
  <c r="F136" i="17"/>
  <c r="G136" i="17"/>
  <c r="G137" i="17"/>
  <c r="E138" i="17"/>
  <c r="F138" i="17"/>
  <c r="G138" i="17"/>
  <c r="E139" i="17"/>
  <c r="F139" i="17"/>
  <c r="G139" i="17"/>
  <c r="E140" i="17"/>
  <c r="F140" i="17"/>
  <c r="G140" i="17"/>
  <c r="G141" i="17"/>
  <c r="G142" i="17"/>
  <c r="G143" i="17"/>
  <c r="E144" i="17"/>
  <c r="F144" i="17"/>
  <c r="G144" i="17"/>
  <c r="E145" i="17"/>
  <c r="G145" i="17"/>
  <c r="G72" i="16"/>
  <c r="G73" i="16"/>
  <c r="G74" i="16"/>
  <c r="G75" i="16"/>
  <c r="E76" i="16"/>
  <c r="F76" i="16"/>
  <c r="G76" i="16"/>
  <c r="G77" i="16"/>
  <c r="E78" i="16"/>
  <c r="F78" i="16"/>
  <c r="G78" i="16"/>
  <c r="E79" i="16"/>
  <c r="F79" i="16"/>
  <c r="G79" i="16"/>
  <c r="G80" i="16"/>
  <c r="E81" i="16"/>
  <c r="G81" i="16"/>
  <c r="G82" i="16"/>
  <c r="G83" i="16"/>
  <c r="G84" i="16"/>
  <c r="G85" i="16"/>
  <c r="G86" i="16"/>
  <c r="G87" i="16"/>
  <c r="G88" i="16"/>
  <c r="F89" i="16"/>
  <c r="G89" i="16"/>
  <c r="F90" i="16"/>
  <c r="G90" i="16"/>
  <c r="E91" i="16"/>
  <c r="F91" i="16"/>
  <c r="G91" i="16"/>
  <c r="G92" i="16"/>
  <c r="G93" i="16"/>
  <c r="G94" i="16"/>
  <c r="E95" i="16"/>
  <c r="F95" i="16"/>
  <c r="G95" i="16"/>
  <c r="E96" i="16"/>
  <c r="F96" i="16"/>
  <c r="G96" i="16"/>
  <c r="G97" i="16"/>
  <c r="G98" i="16"/>
  <c r="G99" i="16"/>
  <c r="E100" i="16"/>
  <c r="F100" i="16"/>
  <c r="G100" i="16"/>
  <c r="H100" i="16" s="1"/>
  <c r="G101" i="16"/>
  <c r="G102" i="16"/>
  <c r="E103" i="16"/>
  <c r="G103" i="16"/>
  <c r="G104" i="16"/>
  <c r="G105" i="16"/>
  <c r="E106" i="16"/>
  <c r="F106" i="16"/>
  <c r="G106" i="16"/>
  <c r="G107" i="16"/>
  <c r="G108" i="16"/>
  <c r="G109" i="16"/>
  <c r="G110" i="16"/>
  <c r="G111" i="16"/>
  <c r="G112" i="16"/>
  <c r="G113" i="16"/>
  <c r="E114" i="16"/>
  <c r="F114" i="16"/>
  <c r="G114" i="16"/>
  <c r="G115" i="16"/>
  <c r="G116" i="16"/>
  <c r="G117" i="16"/>
  <c r="G118" i="16"/>
  <c r="G119" i="16"/>
  <c r="G120" i="16"/>
  <c r="G121" i="16"/>
  <c r="E122" i="16"/>
  <c r="G122" i="16"/>
  <c r="G123" i="16"/>
  <c r="E124" i="16"/>
  <c r="G124" i="16"/>
  <c r="H124" i="16" s="1"/>
  <c r="G125" i="16"/>
  <c r="E126" i="16"/>
  <c r="F126" i="16"/>
  <c r="G126" i="16"/>
  <c r="G127" i="16"/>
  <c r="G128" i="16"/>
  <c r="G129" i="16"/>
  <c r="E130" i="16"/>
  <c r="F130" i="16"/>
  <c r="G130" i="16"/>
  <c r="G131" i="16"/>
  <c r="G132" i="16"/>
  <c r="E133" i="16"/>
  <c r="F133" i="16"/>
  <c r="G133" i="16"/>
  <c r="G134" i="16"/>
  <c r="E135" i="16"/>
  <c r="F135" i="16"/>
  <c r="G135" i="16"/>
  <c r="F136" i="16"/>
  <c r="G136" i="16"/>
  <c r="G137" i="16"/>
  <c r="G138" i="16"/>
  <c r="G139" i="16"/>
  <c r="E140" i="16"/>
  <c r="F140" i="16"/>
  <c r="G140" i="16"/>
  <c r="E141" i="16"/>
  <c r="F141" i="16"/>
  <c r="G141" i="16"/>
  <c r="G142" i="16"/>
  <c r="G143" i="16"/>
  <c r="E144" i="16"/>
  <c r="F144" i="16"/>
  <c r="G144" i="16"/>
  <c r="E145" i="16"/>
  <c r="G145" i="16"/>
  <c r="G72" i="15"/>
  <c r="G73" i="15"/>
  <c r="G74" i="15"/>
  <c r="G75" i="15"/>
  <c r="E76" i="15"/>
  <c r="F76" i="15"/>
  <c r="G76" i="15"/>
  <c r="G77" i="15"/>
  <c r="G78" i="15"/>
  <c r="E79" i="15"/>
  <c r="F79" i="15"/>
  <c r="G79" i="15"/>
  <c r="G80" i="15"/>
  <c r="G81" i="15"/>
  <c r="G82" i="15"/>
  <c r="G83" i="15"/>
  <c r="E84" i="15"/>
  <c r="F84" i="15"/>
  <c r="G84" i="15"/>
  <c r="G85" i="15"/>
  <c r="E86" i="15"/>
  <c r="F86" i="15"/>
  <c r="G86" i="15"/>
  <c r="E87" i="15"/>
  <c r="F87" i="15"/>
  <c r="G87" i="15"/>
  <c r="G88" i="15"/>
  <c r="E89" i="15"/>
  <c r="F89" i="15"/>
  <c r="G89" i="15"/>
  <c r="E90" i="15"/>
  <c r="F90" i="15"/>
  <c r="G90" i="15"/>
  <c r="E91" i="15"/>
  <c r="F91" i="15"/>
  <c r="G91" i="15"/>
  <c r="G92" i="15"/>
  <c r="G93" i="15"/>
  <c r="E94" i="15"/>
  <c r="G94" i="15"/>
  <c r="E95" i="15"/>
  <c r="F95" i="15"/>
  <c r="G95" i="15"/>
  <c r="E96" i="15"/>
  <c r="F96" i="15"/>
  <c r="G96" i="15"/>
  <c r="G97" i="15"/>
  <c r="E98" i="15"/>
  <c r="F98" i="15"/>
  <c r="G98" i="15"/>
  <c r="G99" i="15"/>
  <c r="F100" i="15"/>
  <c r="G100" i="15"/>
  <c r="G101" i="15"/>
  <c r="G102" i="15"/>
  <c r="G103" i="15"/>
  <c r="G104" i="15"/>
  <c r="E105" i="15"/>
  <c r="F105" i="15"/>
  <c r="G105" i="15"/>
  <c r="E106" i="15"/>
  <c r="F106" i="15"/>
  <c r="G106" i="15"/>
  <c r="G107" i="15"/>
  <c r="G108" i="15"/>
  <c r="G109" i="15"/>
  <c r="G110" i="15"/>
  <c r="G111" i="15"/>
  <c r="G112" i="15"/>
  <c r="G113" i="15"/>
  <c r="E114" i="15"/>
  <c r="F114" i="15"/>
  <c r="G114" i="15"/>
  <c r="G115" i="15"/>
  <c r="G116" i="15"/>
  <c r="E117" i="15"/>
  <c r="G117" i="15"/>
  <c r="G118" i="15"/>
  <c r="G119" i="15"/>
  <c r="G120" i="15"/>
  <c r="G121" i="15"/>
  <c r="G122" i="15"/>
  <c r="G123" i="15"/>
  <c r="G124" i="15"/>
  <c r="G125" i="15"/>
  <c r="E126" i="15"/>
  <c r="F126" i="15"/>
  <c r="G126" i="15"/>
  <c r="F127" i="15"/>
  <c r="G127" i="15"/>
  <c r="G128" i="15"/>
  <c r="G129" i="15"/>
  <c r="E130" i="15"/>
  <c r="F130" i="15"/>
  <c r="G130" i="15"/>
  <c r="G131" i="15"/>
  <c r="G132" i="15"/>
  <c r="E133" i="15"/>
  <c r="F133" i="15"/>
  <c r="G133" i="15"/>
  <c r="G134" i="15"/>
  <c r="E135" i="15"/>
  <c r="F135" i="15"/>
  <c r="G135" i="15"/>
  <c r="E136" i="15"/>
  <c r="F136" i="15"/>
  <c r="G136" i="15"/>
  <c r="G137" i="15"/>
  <c r="E138" i="15"/>
  <c r="G138" i="15"/>
  <c r="E139" i="15"/>
  <c r="F139" i="15"/>
  <c r="G139" i="15"/>
  <c r="E140" i="15"/>
  <c r="F140" i="15"/>
  <c r="G140" i="15"/>
  <c r="G141" i="15"/>
  <c r="G142" i="15"/>
  <c r="G143" i="15"/>
  <c r="G144" i="15"/>
  <c r="G145" i="15"/>
  <c r="G72" i="14"/>
  <c r="G73" i="14"/>
  <c r="G74" i="14"/>
  <c r="G75" i="14"/>
  <c r="G76" i="14"/>
  <c r="G77" i="14"/>
  <c r="E78" i="14"/>
  <c r="G78" i="14"/>
  <c r="E79" i="14"/>
  <c r="F79" i="14"/>
  <c r="G79" i="14"/>
  <c r="G80" i="14"/>
  <c r="G81" i="14"/>
  <c r="G82" i="14"/>
  <c r="G83" i="14"/>
  <c r="G84" i="14"/>
  <c r="G85" i="14"/>
  <c r="G86" i="14"/>
  <c r="G87" i="14"/>
  <c r="G88" i="14"/>
  <c r="G89" i="14"/>
  <c r="G90" i="14"/>
  <c r="G91" i="14"/>
  <c r="G92" i="14"/>
  <c r="G93" i="14"/>
  <c r="G94" i="14"/>
  <c r="E95" i="14"/>
  <c r="F95" i="14"/>
  <c r="G95" i="14"/>
  <c r="H95" i="14" s="1"/>
  <c r="G96" i="14"/>
  <c r="G97" i="14"/>
  <c r="G98" i="14"/>
  <c r="G99" i="14"/>
  <c r="G100" i="14"/>
  <c r="G101" i="14"/>
  <c r="G102" i="14"/>
  <c r="G103" i="14"/>
  <c r="G104" i="14"/>
  <c r="G105" i="14"/>
  <c r="E106" i="14"/>
  <c r="F106" i="14"/>
  <c r="G106" i="14"/>
  <c r="G107" i="14"/>
  <c r="G108" i="14"/>
  <c r="G109" i="14"/>
  <c r="G110" i="14"/>
  <c r="G111" i="14"/>
  <c r="G112" i="14"/>
  <c r="G113" i="14"/>
  <c r="E114" i="14"/>
  <c r="F114" i="14"/>
  <c r="G114" i="14"/>
  <c r="G115" i="14"/>
  <c r="G116" i="14"/>
  <c r="G117" i="14"/>
  <c r="G118" i="14"/>
  <c r="G119" i="14"/>
  <c r="G120" i="14"/>
  <c r="G121" i="14"/>
  <c r="G122" i="14"/>
  <c r="G123" i="14"/>
  <c r="F124" i="14"/>
  <c r="G124" i="14"/>
  <c r="G125" i="14"/>
  <c r="E126" i="14"/>
  <c r="F126" i="14"/>
  <c r="G126" i="14"/>
  <c r="G127" i="14"/>
  <c r="G128" i="14"/>
  <c r="G129" i="14"/>
  <c r="E130" i="14"/>
  <c r="F130" i="14"/>
  <c r="G130" i="14"/>
  <c r="G131" i="14"/>
  <c r="G132" i="14"/>
  <c r="E133" i="14"/>
  <c r="F133" i="14"/>
  <c r="G133" i="14"/>
  <c r="G134" i="14"/>
  <c r="E135" i="14"/>
  <c r="F135" i="14"/>
  <c r="G135" i="14"/>
  <c r="G136" i="14"/>
  <c r="G137" i="14"/>
  <c r="G138" i="14"/>
  <c r="G139" i="14"/>
  <c r="E140" i="14"/>
  <c r="F140" i="14"/>
  <c r="G140" i="14"/>
  <c r="E141" i="14"/>
  <c r="F141" i="14"/>
  <c r="G141" i="14"/>
  <c r="G142" i="14"/>
  <c r="G143" i="14"/>
  <c r="G144" i="14"/>
  <c r="E145" i="14"/>
  <c r="G145" i="14"/>
  <c r="G72" i="13"/>
  <c r="G73" i="13"/>
  <c r="G74" i="13"/>
  <c r="G75" i="13"/>
  <c r="G76" i="13"/>
  <c r="G77" i="13"/>
  <c r="G78" i="13"/>
  <c r="E79" i="13"/>
  <c r="F79" i="13"/>
  <c r="G79" i="13"/>
  <c r="G80" i="13"/>
  <c r="E81" i="13"/>
  <c r="F81" i="13"/>
  <c r="G81" i="13"/>
  <c r="G82" i="13"/>
  <c r="G83" i="13"/>
  <c r="G84" i="13"/>
  <c r="G85" i="13"/>
  <c r="G86" i="13"/>
  <c r="G87" i="13"/>
  <c r="G88" i="13"/>
  <c r="E89" i="13"/>
  <c r="F89" i="13"/>
  <c r="G89" i="13"/>
  <c r="E90" i="13"/>
  <c r="F90" i="13"/>
  <c r="G90" i="13"/>
  <c r="E91" i="13"/>
  <c r="F91" i="13"/>
  <c r="G91" i="13"/>
  <c r="G92" i="13"/>
  <c r="G93" i="13"/>
  <c r="G94" i="13"/>
  <c r="G95" i="13"/>
  <c r="G96" i="13"/>
  <c r="E97" i="13"/>
  <c r="G97" i="13"/>
  <c r="G98" i="13"/>
  <c r="G99" i="13"/>
  <c r="G100" i="13"/>
  <c r="G101" i="13"/>
  <c r="G102" i="13"/>
  <c r="G103" i="13"/>
  <c r="G104" i="13"/>
  <c r="E105" i="13"/>
  <c r="G105" i="13"/>
  <c r="E106" i="13"/>
  <c r="F106" i="13"/>
  <c r="G106" i="13"/>
  <c r="G107" i="13"/>
  <c r="G108" i="13"/>
  <c r="G109" i="13"/>
  <c r="G110" i="13"/>
  <c r="G111" i="13"/>
  <c r="G112" i="13"/>
  <c r="G113" i="13"/>
  <c r="E114" i="13"/>
  <c r="F114" i="13"/>
  <c r="G114" i="13"/>
  <c r="G115" i="13"/>
  <c r="G116" i="13"/>
  <c r="G117" i="13"/>
  <c r="G118" i="13"/>
  <c r="G119" i="13"/>
  <c r="G120" i="13"/>
  <c r="G121" i="13"/>
  <c r="G122" i="13"/>
  <c r="G123" i="13"/>
  <c r="E124" i="13"/>
  <c r="F124" i="13"/>
  <c r="G124" i="13"/>
  <c r="G125" i="13"/>
  <c r="E126" i="13"/>
  <c r="F126" i="13"/>
  <c r="G126" i="13"/>
  <c r="H126" i="13" s="1"/>
  <c r="G127" i="13"/>
  <c r="G128" i="13"/>
  <c r="G129" i="13"/>
  <c r="G130" i="13"/>
  <c r="G131" i="13"/>
  <c r="G132" i="13"/>
  <c r="E133" i="13"/>
  <c r="F133" i="13"/>
  <c r="G133" i="13"/>
  <c r="H133" i="13" s="1"/>
  <c r="G134" i="13"/>
  <c r="E135" i="13"/>
  <c r="F135" i="13"/>
  <c r="G135" i="13"/>
  <c r="E136" i="13"/>
  <c r="F136" i="13"/>
  <c r="G136" i="13"/>
  <c r="G137" i="13"/>
  <c r="G138" i="13"/>
  <c r="G139" i="13"/>
  <c r="G140" i="13"/>
  <c r="G141" i="13"/>
  <c r="E142" i="13"/>
  <c r="F142" i="13"/>
  <c r="G142" i="13"/>
  <c r="G143" i="13"/>
  <c r="G144" i="13"/>
  <c r="G145" i="13"/>
  <c r="G72" i="12"/>
  <c r="G73" i="12"/>
  <c r="G74" i="12"/>
  <c r="G75" i="12"/>
  <c r="E76" i="12"/>
  <c r="F76" i="12"/>
  <c r="G76" i="12"/>
  <c r="G77" i="12"/>
  <c r="G78" i="12"/>
  <c r="E79" i="12"/>
  <c r="F79" i="12"/>
  <c r="G79" i="12"/>
  <c r="G80" i="12"/>
  <c r="G81" i="12"/>
  <c r="G82" i="12"/>
  <c r="G83" i="12"/>
  <c r="G84" i="12"/>
  <c r="G85" i="12"/>
  <c r="G86" i="12"/>
  <c r="G87" i="12"/>
  <c r="G88" i="12"/>
  <c r="G89" i="12"/>
  <c r="E90" i="12"/>
  <c r="F90" i="12"/>
  <c r="G90" i="12"/>
  <c r="G91" i="12"/>
  <c r="G92" i="12"/>
  <c r="G93" i="12"/>
  <c r="G94" i="12"/>
  <c r="E95" i="12"/>
  <c r="F95" i="12"/>
  <c r="G95" i="12"/>
  <c r="H95" i="12" s="1"/>
  <c r="G96" i="12"/>
  <c r="G97" i="12"/>
  <c r="G98" i="12"/>
  <c r="G99" i="12"/>
  <c r="G100" i="12"/>
  <c r="G101" i="12"/>
  <c r="G102" i="12"/>
  <c r="G103" i="12"/>
  <c r="G104" i="12"/>
  <c r="G105" i="12"/>
  <c r="E106" i="12"/>
  <c r="F106" i="12"/>
  <c r="G106" i="12"/>
  <c r="G107" i="12"/>
  <c r="G108" i="12"/>
  <c r="G109" i="12"/>
  <c r="G110" i="12"/>
  <c r="G111" i="12"/>
  <c r="G112" i="12"/>
  <c r="G113" i="12"/>
  <c r="E114" i="12"/>
  <c r="F114" i="12"/>
  <c r="G114" i="12"/>
  <c r="G115" i="12"/>
  <c r="G116" i="12"/>
  <c r="G117" i="12"/>
  <c r="G118" i="12"/>
  <c r="G119" i="12"/>
  <c r="G120" i="12"/>
  <c r="G121" i="12"/>
  <c r="G122" i="12"/>
  <c r="G123" i="12"/>
  <c r="G124" i="12"/>
  <c r="G125" i="12"/>
  <c r="G126" i="12"/>
  <c r="G127" i="12"/>
  <c r="G128" i="12"/>
  <c r="G129" i="12"/>
  <c r="E130" i="12"/>
  <c r="G130" i="12"/>
  <c r="G131" i="12"/>
  <c r="G132" i="12"/>
  <c r="E133" i="12"/>
  <c r="F133" i="12"/>
  <c r="G133" i="12"/>
  <c r="G134" i="12"/>
  <c r="E135" i="12"/>
  <c r="F135" i="12"/>
  <c r="G135" i="12"/>
  <c r="H135" i="12" s="1"/>
  <c r="E136" i="12"/>
  <c r="F136" i="12"/>
  <c r="G136" i="12"/>
  <c r="G137" i="12"/>
  <c r="G138" i="12"/>
  <c r="G139" i="12"/>
  <c r="E140" i="12"/>
  <c r="F140" i="12"/>
  <c r="G140" i="12"/>
  <c r="E141" i="12"/>
  <c r="F141" i="12"/>
  <c r="G141" i="12"/>
  <c r="G142" i="12"/>
  <c r="G143" i="12"/>
  <c r="G144" i="12"/>
  <c r="G145" i="12"/>
  <c r="G72" i="11"/>
  <c r="G73" i="11"/>
  <c r="G74" i="11"/>
  <c r="G75" i="11"/>
  <c r="G76" i="11"/>
  <c r="G77" i="11"/>
  <c r="G78" i="11"/>
  <c r="E79" i="11"/>
  <c r="F79" i="11"/>
  <c r="G79" i="11"/>
  <c r="G80" i="11"/>
  <c r="G81" i="11"/>
  <c r="G82" i="11"/>
  <c r="G83" i="11"/>
  <c r="G84" i="11"/>
  <c r="G85" i="11"/>
  <c r="G86" i="11"/>
  <c r="G87" i="11"/>
  <c r="G88" i="11"/>
  <c r="E89" i="11"/>
  <c r="F89" i="11"/>
  <c r="G89" i="11"/>
  <c r="E90" i="11"/>
  <c r="F90" i="11"/>
  <c r="G90" i="11"/>
  <c r="F91" i="11"/>
  <c r="G91" i="11"/>
  <c r="G92" i="11"/>
  <c r="G93" i="11"/>
  <c r="G94" i="11"/>
  <c r="E95" i="11"/>
  <c r="F95" i="11"/>
  <c r="G95" i="11"/>
  <c r="G96" i="11"/>
  <c r="G97" i="11"/>
  <c r="G98" i="11"/>
  <c r="G99" i="11"/>
  <c r="G100" i="11"/>
  <c r="G101" i="11"/>
  <c r="G102" i="11"/>
  <c r="G103" i="11"/>
  <c r="G104" i="11"/>
  <c r="G105" i="11"/>
  <c r="E106" i="11"/>
  <c r="F106" i="11"/>
  <c r="G106" i="11"/>
  <c r="G107" i="11"/>
  <c r="G108" i="11"/>
  <c r="G109" i="11"/>
  <c r="G110" i="11"/>
  <c r="G111" i="11"/>
  <c r="G112" i="11"/>
  <c r="G113" i="11"/>
  <c r="E114" i="11"/>
  <c r="F114" i="11"/>
  <c r="G114" i="11"/>
  <c r="G115" i="11"/>
  <c r="G116" i="11"/>
  <c r="G117" i="11"/>
  <c r="G118" i="11"/>
  <c r="G119" i="11"/>
  <c r="G120" i="11"/>
  <c r="G121" i="11"/>
  <c r="G122" i="11"/>
  <c r="G123" i="11"/>
  <c r="E124" i="11"/>
  <c r="F124" i="11"/>
  <c r="G124" i="11"/>
  <c r="G125" i="11"/>
  <c r="G126" i="11"/>
  <c r="G127" i="11"/>
  <c r="G128" i="11"/>
  <c r="G129" i="11"/>
  <c r="E130" i="11"/>
  <c r="F130" i="11"/>
  <c r="G130" i="11"/>
  <c r="G131" i="11"/>
  <c r="G132" i="11"/>
  <c r="E133" i="11"/>
  <c r="F133" i="11"/>
  <c r="G133" i="11"/>
  <c r="G134" i="11"/>
  <c r="E135" i="11"/>
  <c r="F135" i="11"/>
  <c r="G135" i="11"/>
  <c r="G136" i="11"/>
  <c r="G137" i="11"/>
  <c r="G138" i="11"/>
  <c r="G139" i="11"/>
  <c r="G140" i="11"/>
  <c r="G141" i="11"/>
  <c r="G142" i="11"/>
  <c r="G143" i="11"/>
  <c r="G144" i="11"/>
  <c r="E145" i="11"/>
  <c r="G145" i="11"/>
  <c r="G72" i="10"/>
  <c r="G73" i="10"/>
  <c r="G74" i="10"/>
  <c r="G75" i="10"/>
  <c r="E76" i="10"/>
  <c r="F76" i="10"/>
  <c r="G76" i="10"/>
  <c r="G77" i="10"/>
  <c r="G78" i="10"/>
  <c r="E79" i="10"/>
  <c r="F79" i="10"/>
  <c r="G79" i="10"/>
  <c r="G80" i="10"/>
  <c r="G81" i="10"/>
  <c r="G82" i="10"/>
  <c r="G83" i="10"/>
  <c r="G84" i="10"/>
  <c r="G85" i="10"/>
  <c r="G86" i="10"/>
  <c r="G87" i="10"/>
  <c r="G88" i="10"/>
  <c r="G89" i="10"/>
  <c r="G90" i="10"/>
  <c r="E91" i="10"/>
  <c r="G91" i="10"/>
  <c r="G92" i="10"/>
  <c r="G93" i="10"/>
  <c r="G94" i="10"/>
  <c r="E95" i="10"/>
  <c r="F95" i="10"/>
  <c r="G95" i="10"/>
  <c r="E96" i="10"/>
  <c r="G96" i="10"/>
  <c r="E97" i="10"/>
  <c r="G97" i="10"/>
  <c r="G98" i="10"/>
  <c r="G99" i="10"/>
  <c r="G100" i="10"/>
  <c r="G101" i="10"/>
  <c r="G102" i="10"/>
  <c r="G103" i="10"/>
  <c r="G104" i="10"/>
  <c r="G105" i="10"/>
  <c r="E106" i="10"/>
  <c r="G106" i="10"/>
  <c r="G107" i="10"/>
  <c r="G108" i="10"/>
  <c r="G109" i="10"/>
  <c r="G110" i="10"/>
  <c r="G111" i="10"/>
  <c r="G112" i="10"/>
  <c r="G113" i="10"/>
  <c r="E114" i="10"/>
  <c r="F114" i="10"/>
  <c r="G114" i="10"/>
  <c r="G115" i="10"/>
  <c r="G116" i="10"/>
  <c r="G117" i="10"/>
  <c r="G118" i="10"/>
  <c r="G119" i="10"/>
  <c r="G120" i="10"/>
  <c r="G121" i="10"/>
  <c r="G122" i="10"/>
  <c r="G123" i="10"/>
  <c r="E124" i="10"/>
  <c r="F124" i="10"/>
  <c r="G124" i="10"/>
  <c r="G125" i="10"/>
  <c r="G126" i="10"/>
  <c r="G127" i="10"/>
  <c r="G128" i="10"/>
  <c r="G129" i="10"/>
  <c r="G130" i="10"/>
  <c r="G131" i="10"/>
  <c r="G132" i="10"/>
  <c r="G133" i="10"/>
  <c r="G134" i="10"/>
  <c r="E135" i="10"/>
  <c r="F135" i="10"/>
  <c r="G135" i="10"/>
  <c r="E136" i="10"/>
  <c r="F136" i="10"/>
  <c r="G136" i="10"/>
  <c r="G137" i="10"/>
  <c r="G138" i="10"/>
  <c r="G139" i="10"/>
  <c r="G140" i="10"/>
  <c r="G141" i="10"/>
  <c r="G142" i="10"/>
  <c r="G143" i="10"/>
  <c r="E144" i="10"/>
  <c r="G144" i="10"/>
  <c r="H144" i="10" s="1"/>
  <c r="E145" i="10"/>
  <c r="F145" i="10"/>
  <c r="G145" i="10"/>
  <c r="G72" i="9"/>
  <c r="G73" i="9"/>
  <c r="G74" i="9"/>
  <c r="G75" i="9"/>
  <c r="E76" i="9"/>
  <c r="F76" i="9"/>
  <c r="G76" i="9"/>
  <c r="G77" i="9"/>
  <c r="E78" i="9"/>
  <c r="G78" i="9"/>
  <c r="E79" i="9"/>
  <c r="F79" i="9"/>
  <c r="G79" i="9"/>
  <c r="G80" i="9"/>
  <c r="G81" i="9"/>
  <c r="G82" i="9"/>
  <c r="G83" i="9"/>
  <c r="G84" i="9"/>
  <c r="G85" i="9"/>
  <c r="G86" i="9"/>
  <c r="G87" i="9"/>
  <c r="G88" i="9"/>
  <c r="G89" i="9"/>
  <c r="E90" i="9"/>
  <c r="F90" i="9"/>
  <c r="G90" i="9"/>
  <c r="G91" i="9"/>
  <c r="G92" i="9"/>
  <c r="G93" i="9"/>
  <c r="G94" i="9"/>
  <c r="E95" i="9"/>
  <c r="F95" i="9"/>
  <c r="G95" i="9"/>
  <c r="E96" i="9"/>
  <c r="F96" i="9"/>
  <c r="G96" i="9"/>
  <c r="E97" i="9"/>
  <c r="F97" i="9"/>
  <c r="G97" i="9"/>
  <c r="E98" i="9"/>
  <c r="F98" i="9"/>
  <c r="G98" i="9"/>
  <c r="G99" i="9"/>
  <c r="G100" i="9"/>
  <c r="G101" i="9"/>
  <c r="G102" i="9"/>
  <c r="G103" i="9"/>
  <c r="G104" i="9"/>
  <c r="G105" i="9"/>
  <c r="E106" i="9"/>
  <c r="F106" i="9"/>
  <c r="G106" i="9"/>
  <c r="F107" i="9"/>
  <c r="G107" i="9"/>
  <c r="G108" i="9"/>
  <c r="G109" i="9"/>
  <c r="G110" i="9"/>
  <c r="G111" i="9"/>
  <c r="G112" i="9"/>
  <c r="G113" i="9"/>
  <c r="E114" i="9"/>
  <c r="F114" i="9"/>
  <c r="G114" i="9"/>
  <c r="G115" i="9"/>
  <c r="G116" i="9"/>
  <c r="E117" i="9"/>
  <c r="G117" i="9"/>
  <c r="G118" i="9"/>
  <c r="G119" i="9"/>
  <c r="G120" i="9"/>
  <c r="G121" i="9"/>
  <c r="E122" i="9"/>
  <c r="F122" i="9"/>
  <c r="G122" i="9"/>
  <c r="G123" i="9"/>
  <c r="E124" i="9"/>
  <c r="F124" i="9"/>
  <c r="G124" i="9"/>
  <c r="G125" i="9"/>
  <c r="E126" i="9"/>
  <c r="F126" i="9"/>
  <c r="G126" i="9"/>
  <c r="G127" i="9"/>
  <c r="G128" i="9"/>
  <c r="G129" i="9"/>
  <c r="E130" i="9"/>
  <c r="F130" i="9"/>
  <c r="G130" i="9"/>
  <c r="G131" i="9"/>
  <c r="G132" i="9"/>
  <c r="E133" i="9"/>
  <c r="F133" i="9"/>
  <c r="G133" i="9"/>
  <c r="G134" i="9"/>
  <c r="E135" i="9"/>
  <c r="F135" i="9"/>
  <c r="G135" i="9"/>
  <c r="E136" i="9"/>
  <c r="F136" i="9"/>
  <c r="G136" i="9"/>
  <c r="G137" i="9"/>
  <c r="E138" i="9"/>
  <c r="F138" i="9"/>
  <c r="G138" i="9"/>
  <c r="G139" i="9"/>
  <c r="E140" i="9"/>
  <c r="F140" i="9"/>
  <c r="G140" i="9"/>
  <c r="E141" i="9"/>
  <c r="F141" i="9"/>
  <c r="G141" i="9"/>
  <c r="G142" i="9"/>
  <c r="G143" i="9"/>
  <c r="E144" i="9"/>
  <c r="F144" i="9"/>
  <c r="G144" i="9"/>
  <c r="E145" i="9"/>
  <c r="F145" i="9"/>
  <c r="G145" i="9"/>
  <c r="G72" i="8"/>
  <c r="G73" i="8"/>
  <c r="G74" i="8"/>
  <c r="G75" i="8"/>
  <c r="E76" i="8"/>
  <c r="F76" i="8"/>
  <c r="G76" i="8"/>
  <c r="G77" i="8"/>
  <c r="G78" i="8"/>
  <c r="E79" i="8"/>
  <c r="F79" i="8"/>
  <c r="G79" i="8"/>
  <c r="G80" i="8"/>
  <c r="G81" i="8"/>
  <c r="G82" i="8"/>
  <c r="G83" i="8"/>
  <c r="G84" i="8"/>
  <c r="G85" i="8"/>
  <c r="G86" i="8"/>
  <c r="G87" i="8"/>
  <c r="G88" i="8"/>
  <c r="E89" i="8"/>
  <c r="F89" i="8"/>
  <c r="G89" i="8"/>
  <c r="E90" i="8"/>
  <c r="F90" i="8"/>
  <c r="G90" i="8"/>
  <c r="E91" i="8"/>
  <c r="F91" i="8"/>
  <c r="G91" i="8"/>
  <c r="G92" i="8"/>
  <c r="G93" i="8"/>
  <c r="G94" i="8"/>
  <c r="G95" i="8"/>
  <c r="E96" i="8"/>
  <c r="F96" i="8"/>
  <c r="G96" i="8"/>
  <c r="G97" i="8"/>
  <c r="G98" i="8"/>
  <c r="G99" i="8"/>
  <c r="G100" i="8"/>
  <c r="G101" i="8"/>
  <c r="G102" i="8"/>
  <c r="G103" i="8"/>
  <c r="G104" i="8"/>
  <c r="G105" i="8"/>
  <c r="E106" i="8"/>
  <c r="F106" i="8"/>
  <c r="G106" i="8"/>
  <c r="G107" i="8"/>
  <c r="G108" i="8"/>
  <c r="G109" i="8"/>
  <c r="E110" i="8"/>
  <c r="G110" i="8"/>
  <c r="G111" i="8"/>
  <c r="G112" i="8"/>
  <c r="G113" i="8"/>
  <c r="E114" i="8"/>
  <c r="F114" i="8"/>
  <c r="G114" i="8"/>
  <c r="G115" i="8"/>
  <c r="G116" i="8"/>
  <c r="G117" i="8"/>
  <c r="G118" i="8"/>
  <c r="G119" i="8"/>
  <c r="G120" i="8"/>
  <c r="G121" i="8"/>
  <c r="G122" i="8"/>
  <c r="G123" i="8"/>
  <c r="E124" i="8"/>
  <c r="F124" i="8"/>
  <c r="G124" i="8"/>
  <c r="E125" i="8"/>
  <c r="G125" i="8"/>
  <c r="E126" i="8"/>
  <c r="F126" i="8"/>
  <c r="G126" i="8"/>
  <c r="G127" i="8"/>
  <c r="G128" i="8"/>
  <c r="G129" i="8"/>
  <c r="E130" i="8"/>
  <c r="F130" i="8"/>
  <c r="G130" i="8"/>
  <c r="G131" i="8"/>
  <c r="G132" i="8"/>
  <c r="E133" i="8"/>
  <c r="G133" i="8"/>
  <c r="G134" i="8"/>
  <c r="G135" i="8"/>
  <c r="G136" i="8"/>
  <c r="G137" i="8"/>
  <c r="G138" i="8"/>
  <c r="G139" i="8"/>
  <c r="G140" i="8"/>
  <c r="G141" i="8"/>
  <c r="G142" i="8"/>
  <c r="G143" i="8"/>
  <c r="G144" i="8"/>
  <c r="G145" i="8"/>
  <c r="G72" i="7"/>
  <c r="G73" i="7"/>
  <c r="G74" i="7"/>
  <c r="G75" i="7"/>
  <c r="G76" i="7"/>
  <c r="G77" i="7"/>
  <c r="E78" i="7"/>
  <c r="F78" i="7"/>
  <c r="G78" i="7"/>
  <c r="E79" i="7"/>
  <c r="F79" i="7"/>
  <c r="G79" i="7"/>
  <c r="G80" i="7"/>
  <c r="G81" i="7"/>
  <c r="G82" i="7"/>
  <c r="G83" i="7"/>
  <c r="G84" i="7"/>
  <c r="G85" i="7"/>
  <c r="G86" i="7"/>
  <c r="G87" i="7"/>
  <c r="G88" i="7"/>
  <c r="E89" i="7"/>
  <c r="F89" i="7"/>
  <c r="G89" i="7"/>
  <c r="E90" i="7"/>
  <c r="F90" i="7"/>
  <c r="G90" i="7"/>
  <c r="E91" i="7"/>
  <c r="G91" i="7"/>
  <c r="G92" i="7"/>
  <c r="G93" i="7"/>
  <c r="G94" i="7"/>
  <c r="E95" i="7"/>
  <c r="F95" i="7"/>
  <c r="G95" i="7"/>
  <c r="E96" i="7"/>
  <c r="G96" i="7"/>
  <c r="G97" i="7"/>
  <c r="G98" i="7"/>
  <c r="G99" i="7"/>
  <c r="G100" i="7"/>
  <c r="G101" i="7"/>
  <c r="G102" i="7"/>
  <c r="G103" i="7"/>
  <c r="G104" i="7"/>
  <c r="G105" i="7"/>
  <c r="G106" i="7"/>
  <c r="G107" i="7"/>
  <c r="G108" i="7"/>
  <c r="G109" i="7"/>
  <c r="G110" i="7"/>
  <c r="G111" i="7"/>
  <c r="G112" i="7"/>
  <c r="G113" i="7"/>
  <c r="E114" i="7"/>
  <c r="F114" i="7"/>
  <c r="G114" i="7"/>
  <c r="G115" i="7"/>
  <c r="G116" i="7"/>
  <c r="G117" i="7"/>
  <c r="G118" i="7"/>
  <c r="G119" i="7"/>
  <c r="G120" i="7"/>
  <c r="G121" i="7"/>
  <c r="G122" i="7"/>
  <c r="G123" i="7"/>
  <c r="E124" i="7"/>
  <c r="F124" i="7"/>
  <c r="G124" i="7"/>
  <c r="E125" i="7"/>
  <c r="F125" i="7"/>
  <c r="G125" i="7"/>
  <c r="E126" i="7"/>
  <c r="F126" i="7"/>
  <c r="G126" i="7"/>
  <c r="G127" i="7"/>
  <c r="G128" i="7"/>
  <c r="G129" i="7"/>
  <c r="G130" i="7"/>
  <c r="G131" i="7"/>
  <c r="G132" i="7"/>
  <c r="G133" i="7"/>
  <c r="G134" i="7"/>
  <c r="G135" i="7"/>
  <c r="G136" i="7"/>
  <c r="G137" i="7"/>
  <c r="G138" i="7"/>
  <c r="G139" i="7"/>
  <c r="E140" i="7"/>
  <c r="G140" i="7"/>
  <c r="E141" i="7"/>
  <c r="F141" i="7"/>
  <c r="G141" i="7"/>
  <c r="G142" i="7"/>
  <c r="G143" i="7"/>
  <c r="G144" i="7"/>
  <c r="G145" i="7"/>
  <c r="G72" i="6"/>
  <c r="G73" i="6"/>
  <c r="G74" i="6"/>
  <c r="G75" i="6"/>
  <c r="E76" i="6"/>
  <c r="F76" i="6"/>
  <c r="G76" i="6"/>
  <c r="G77" i="6"/>
  <c r="G78" i="6"/>
  <c r="E79" i="6"/>
  <c r="F79" i="6"/>
  <c r="G79" i="6"/>
  <c r="G80" i="6"/>
  <c r="E81" i="6"/>
  <c r="G81" i="6"/>
  <c r="G82" i="6"/>
  <c r="G83" i="6"/>
  <c r="G84" i="6"/>
  <c r="G85" i="6"/>
  <c r="G86" i="6"/>
  <c r="G87" i="6"/>
  <c r="G88" i="6"/>
  <c r="E89" i="6"/>
  <c r="F89" i="6"/>
  <c r="G89" i="6"/>
  <c r="E90" i="6"/>
  <c r="G90" i="6"/>
  <c r="E91" i="6"/>
  <c r="F91" i="6"/>
  <c r="G91" i="6"/>
  <c r="G92" i="6"/>
  <c r="G93" i="6"/>
  <c r="G94" i="6"/>
  <c r="E95" i="6"/>
  <c r="F95" i="6"/>
  <c r="G95" i="6"/>
  <c r="E96" i="6"/>
  <c r="F96" i="6"/>
  <c r="G96" i="6"/>
  <c r="G97" i="6"/>
  <c r="G98" i="6"/>
  <c r="G99" i="6"/>
  <c r="E100" i="6"/>
  <c r="G100" i="6"/>
  <c r="G101" i="6"/>
  <c r="G102" i="6"/>
  <c r="G103" i="6"/>
  <c r="G104" i="6"/>
  <c r="G105" i="6"/>
  <c r="E106" i="6"/>
  <c r="F106" i="6"/>
  <c r="G106" i="6"/>
  <c r="G107" i="6"/>
  <c r="G108" i="6"/>
  <c r="E109" i="6"/>
  <c r="F109" i="6"/>
  <c r="G109" i="6"/>
  <c r="E110" i="6"/>
  <c r="G110" i="6"/>
  <c r="E111" i="6"/>
  <c r="F111" i="6"/>
  <c r="G111" i="6"/>
  <c r="G112" i="6"/>
  <c r="G113" i="6"/>
  <c r="E114" i="6"/>
  <c r="F114" i="6"/>
  <c r="G114" i="6"/>
  <c r="G115" i="6"/>
  <c r="G116" i="6"/>
  <c r="G117" i="6"/>
  <c r="G118" i="6"/>
  <c r="G119" i="6"/>
  <c r="G120" i="6"/>
  <c r="E121" i="6"/>
  <c r="G121" i="6"/>
  <c r="G122" i="6"/>
  <c r="G123" i="6"/>
  <c r="G124" i="6"/>
  <c r="E125" i="6"/>
  <c r="G125" i="6"/>
  <c r="E126" i="6"/>
  <c r="F126" i="6"/>
  <c r="G126" i="6"/>
  <c r="G127" i="6"/>
  <c r="E128" i="6"/>
  <c r="G128" i="6"/>
  <c r="G129" i="6"/>
  <c r="G130" i="6"/>
  <c r="F131" i="6"/>
  <c r="G131" i="6"/>
  <c r="E132" i="6"/>
  <c r="G132" i="6"/>
  <c r="E133" i="6"/>
  <c r="F133" i="6"/>
  <c r="G133" i="6"/>
  <c r="G134" i="6"/>
  <c r="E135" i="6"/>
  <c r="F135" i="6"/>
  <c r="G135" i="6"/>
  <c r="E136" i="6"/>
  <c r="G136" i="6"/>
  <c r="G137" i="6"/>
  <c r="G138" i="6"/>
  <c r="E139" i="6"/>
  <c r="G139" i="6"/>
  <c r="E140" i="6"/>
  <c r="G140" i="6"/>
  <c r="G141" i="6"/>
  <c r="G142" i="6"/>
  <c r="G143" i="6"/>
  <c r="E144" i="6"/>
  <c r="F144" i="6"/>
  <c r="G144" i="6"/>
  <c r="G145" i="6"/>
  <c r="G72" i="5"/>
  <c r="G73" i="5"/>
  <c r="G74" i="5"/>
  <c r="G75" i="5"/>
  <c r="E76" i="5"/>
  <c r="G76" i="5"/>
  <c r="G77" i="5"/>
  <c r="G78" i="5"/>
  <c r="E79" i="5"/>
  <c r="F79" i="5"/>
  <c r="G79" i="5"/>
  <c r="G80" i="5"/>
  <c r="G81" i="5"/>
  <c r="G82" i="5"/>
  <c r="G83" i="5"/>
  <c r="G84" i="5"/>
  <c r="G85" i="5"/>
  <c r="G86" i="5"/>
  <c r="G87" i="5"/>
  <c r="G88" i="5"/>
  <c r="G89" i="5"/>
  <c r="G90" i="5"/>
  <c r="G91" i="5"/>
  <c r="G92" i="5"/>
  <c r="G93" i="5"/>
  <c r="G94" i="5"/>
  <c r="G95" i="5"/>
  <c r="G96" i="5"/>
  <c r="G97" i="5"/>
  <c r="G98" i="5"/>
  <c r="G99" i="5"/>
  <c r="G100" i="5"/>
  <c r="G101" i="5"/>
  <c r="G102" i="5"/>
  <c r="G103" i="5"/>
  <c r="G104" i="5"/>
  <c r="G105" i="5"/>
  <c r="E106" i="5"/>
  <c r="F106" i="5"/>
  <c r="G106" i="5"/>
  <c r="G107" i="5"/>
  <c r="G108" i="5"/>
  <c r="G109" i="5"/>
  <c r="G110" i="5"/>
  <c r="G111" i="5"/>
  <c r="G112" i="5"/>
  <c r="G113" i="5"/>
  <c r="E114" i="5"/>
  <c r="F114" i="5"/>
  <c r="G114" i="5"/>
  <c r="G115" i="5"/>
  <c r="G116" i="5"/>
  <c r="G117" i="5"/>
  <c r="G118" i="5"/>
  <c r="G119" i="5"/>
  <c r="G120" i="5"/>
  <c r="G121" i="5"/>
  <c r="G122" i="5"/>
  <c r="G123" i="5"/>
  <c r="G124" i="5"/>
  <c r="G125" i="5"/>
  <c r="G126" i="5"/>
  <c r="G127" i="5"/>
  <c r="G128" i="5"/>
  <c r="G129" i="5"/>
  <c r="E130" i="5"/>
  <c r="F130" i="5"/>
  <c r="G130" i="5"/>
  <c r="G131" i="5"/>
  <c r="G132" i="5"/>
  <c r="E133" i="5"/>
  <c r="F133" i="5"/>
  <c r="G133" i="5"/>
  <c r="G134" i="5"/>
  <c r="G135" i="5"/>
  <c r="E136" i="5"/>
  <c r="G136" i="5"/>
  <c r="G137" i="5"/>
  <c r="G138" i="5"/>
  <c r="G139" i="5"/>
  <c r="G140" i="5"/>
  <c r="G141" i="5"/>
  <c r="G142" i="5"/>
  <c r="G143" i="5"/>
  <c r="G144" i="5"/>
  <c r="G145" i="5"/>
  <c r="G72" i="4"/>
  <c r="G73" i="4"/>
  <c r="G74" i="4"/>
  <c r="E75" i="4"/>
  <c r="F75" i="4"/>
  <c r="G75" i="4"/>
  <c r="E76" i="4"/>
  <c r="F76" i="4"/>
  <c r="G76" i="4"/>
  <c r="G77" i="4"/>
  <c r="E78" i="4"/>
  <c r="F78" i="4"/>
  <c r="G78" i="4"/>
  <c r="E79" i="4"/>
  <c r="F79" i="4"/>
  <c r="G79" i="4"/>
  <c r="G80" i="4"/>
  <c r="E81" i="4"/>
  <c r="F81" i="4"/>
  <c r="G81" i="4"/>
  <c r="G82" i="4"/>
  <c r="G83" i="4"/>
  <c r="G84" i="4"/>
  <c r="G85" i="4"/>
  <c r="G86" i="4"/>
  <c r="E87" i="4"/>
  <c r="F87" i="4"/>
  <c r="G87" i="4"/>
  <c r="G88" i="4"/>
  <c r="E89" i="4"/>
  <c r="F89" i="4"/>
  <c r="G89" i="4"/>
  <c r="E90" i="4"/>
  <c r="F90" i="4"/>
  <c r="G90" i="4"/>
  <c r="E91" i="4"/>
  <c r="F91" i="4"/>
  <c r="G91" i="4"/>
  <c r="G92" i="4"/>
  <c r="G93" i="4"/>
  <c r="G94" i="4"/>
  <c r="E95" i="4"/>
  <c r="F95" i="4"/>
  <c r="G95" i="4"/>
  <c r="E96" i="4"/>
  <c r="F96" i="4"/>
  <c r="G96" i="4"/>
  <c r="G97" i="4"/>
  <c r="G98" i="4"/>
  <c r="G99" i="4"/>
  <c r="G100" i="4"/>
  <c r="G101" i="4"/>
  <c r="G102" i="4"/>
  <c r="G103" i="4"/>
  <c r="E104" i="4"/>
  <c r="F104" i="4"/>
  <c r="G104" i="4"/>
  <c r="G105" i="4"/>
  <c r="E106" i="4"/>
  <c r="F106" i="4"/>
  <c r="G106" i="4"/>
  <c r="G107" i="4"/>
  <c r="G108" i="4"/>
  <c r="G109" i="4"/>
  <c r="G110" i="4"/>
  <c r="G111" i="4"/>
  <c r="G112" i="4"/>
  <c r="G113" i="4"/>
  <c r="E114" i="4"/>
  <c r="F114" i="4"/>
  <c r="G114" i="4"/>
  <c r="G115" i="4"/>
  <c r="G116" i="4"/>
  <c r="E117" i="4"/>
  <c r="F117" i="4"/>
  <c r="G117" i="4"/>
  <c r="G118" i="4"/>
  <c r="G119" i="4"/>
  <c r="E120" i="4"/>
  <c r="F120" i="4"/>
  <c r="G120" i="4"/>
  <c r="E121" i="4"/>
  <c r="F121" i="4"/>
  <c r="G121" i="4"/>
  <c r="G122" i="4"/>
  <c r="G123" i="4"/>
  <c r="F124" i="4"/>
  <c r="G124" i="4"/>
  <c r="G125" i="4"/>
  <c r="E126" i="4"/>
  <c r="F126" i="4"/>
  <c r="G126" i="4"/>
  <c r="G127" i="4"/>
  <c r="G128" i="4"/>
  <c r="G129" i="4"/>
  <c r="E130" i="4"/>
  <c r="F130" i="4"/>
  <c r="G130" i="4"/>
  <c r="E131" i="4"/>
  <c r="F131" i="4"/>
  <c r="G131" i="4"/>
  <c r="G132" i="4"/>
  <c r="E133" i="4"/>
  <c r="F133" i="4"/>
  <c r="G133" i="4"/>
  <c r="G134" i="4"/>
  <c r="E135" i="4"/>
  <c r="F135" i="4"/>
  <c r="G135" i="4"/>
  <c r="E136" i="4"/>
  <c r="F136" i="4"/>
  <c r="G136" i="4"/>
  <c r="F137" i="4"/>
  <c r="G137" i="4"/>
  <c r="E138" i="4"/>
  <c r="G138" i="4"/>
  <c r="G139" i="4"/>
  <c r="E140" i="4"/>
  <c r="F140" i="4"/>
  <c r="G140" i="4"/>
  <c r="E141" i="4"/>
  <c r="F141" i="4"/>
  <c r="G141" i="4"/>
  <c r="G142" i="4"/>
  <c r="E143" i="4"/>
  <c r="F143" i="4"/>
  <c r="G143" i="4"/>
  <c r="H143" i="4" s="1"/>
  <c r="E144" i="4"/>
  <c r="F144" i="4"/>
  <c r="G144" i="4"/>
  <c r="H144" i="4" s="1"/>
  <c r="E145" i="4"/>
  <c r="F145" i="4"/>
  <c r="G145" i="4"/>
  <c r="G72" i="3"/>
  <c r="G73" i="3"/>
  <c r="G74" i="3"/>
  <c r="G75" i="3"/>
  <c r="E76" i="3"/>
  <c r="F76" i="3"/>
  <c r="G76" i="3"/>
  <c r="G77" i="3"/>
  <c r="G78" i="3"/>
  <c r="E79" i="3"/>
  <c r="F79" i="3"/>
  <c r="G79" i="3"/>
  <c r="G80" i="3"/>
  <c r="G81" i="3"/>
  <c r="G82" i="3"/>
  <c r="G83" i="3"/>
  <c r="G84" i="3"/>
  <c r="G85" i="3"/>
  <c r="G86" i="3"/>
  <c r="G87" i="3"/>
  <c r="G88" i="3"/>
  <c r="G89" i="3"/>
  <c r="G90" i="3"/>
  <c r="G91" i="3"/>
  <c r="G92" i="3"/>
  <c r="G93" i="3"/>
  <c r="G94" i="3"/>
  <c r="E95" i="3"/>
  <c r="G95" i="3"/>
  <c r="G96" i="3"/>
  <c r="E97" i="3"/>
  <c r="F97" i="3"/>
  <c r="G97" i="3"/>
  <c r="H97" i="3" s="1"/>
  <c r="G98" i="3"/>
  <c r="G99" i="3"/>
  <c r="G100" i="3"/>
  <c r="G101" i="3"/>
  <c r="G102" i="3"/>
  <c r="G103" i="3"/>
  <c r="G104" i="3"/>
  <c r="G105" i="3"/>
  <c r="E106" i="3"/>
  <c r="F106" i="3"/>
  <c r="G106" i="3"/>
  <c r="G107" i="3"/>
  <c r="G108" i="3"/>
  <c r="G109" i="3"/>
  <c r="G110" i="3"/>
  <c r="G111" i="3"/>
  <c r="G112" i="3"/>
  <c r="G113" i="3"/>
  <c r="E114" i="3"/>
  <c r="F114" i="3"/>
  <c r="G114" i="3"/>
  <c r="G115" i="3"/>
  <c r="G116" i="3"/>
  <c r="G117" i="3"/>
  <c r="G118" i="3"/>
  <c r="G119" i="3"/>
  <c r="G120" i="3"/>
  <c r="G121" i="3"/>
  <c r="G122" i="3"/>
  <c r="G123" i="3"/>
  <c r="E124" i="3"/>
  <c r="F124" i="3"/>
  <c r="G124" i="3"/>
  <c r="H124" i="3" s="1"/>
  <c r="G125" i="3"/>
  <c r="G126" i="3"/>
  <c r="G127" i="3"/>
  <c r="G128" i="3"/>
  <c r="G129" i="3"/>
  <c r="E130" i="3"/>
  <c r="G130" i="3"/>
  <c r="G131" i="3"/>
  <c r="G132" i="3"/>
  <c r="E133" i="3"/>
  <c r="F133" i="3"/>
  <c r="G133" i="3"/>
  <c r="G134" i="3"/>
  <c r="G135" i="3"/>
  <c r="E136" i="3"/>
  <c r="G136" i="3"/>
  <c r="G137" i="3"/>
  <c r="G138" i="3"/>
  <c r="G139" i="3"/>
  <c r="E140" i="3"/>
  <c r="F140" i="3"/>
  <c r="G140" i="3"/>
  <c r="E141" i="3"/>
  <c r="F141" i="3"/>
  <c r="G141" i="3"/>
  <c r="G142" i="3"/>
  <c r="G143" i="3"/>
  <c r="G144" i="3"/>
  <c r="G145" i="3"/>
  <c r="G72" i="2"/>
  <c r="G73" i="2"/>
  <c r="G74" i="2"/>
  <c r="G75" i="2"/>
  <c r="G76" i="2"/>
  <c r="G77" i="2"/>
  <c r="E78" i="2"/>
  <c r="F78" i="2"/>
  <c r="G78" i="2"/>
  <c r="E79" i="2"/>
  <c r="F79" i="2"/>
  <c r="G79" i="2"/>
  <c r="G80" i="2"/>
  <c r="G81" i="2"/>
  <c r="G82" i="2"/>
  <c r="G83" i="2"/>
  <c r="G84" i="2"/>
  <c r="G85" i="2"/>
  <c r="G86" i="2"/>
  <c r="G87" i="2"/>
  <c r="G88" i="2"/>
  <c r="G89" i="2"/>
  <c r="G90" i="2"/>
  <c r="E91" i="2"/>
  <c r="F91" i="2"/>
  <c r="G91" i="2"/>
  <c r="G92" i="2"/>
  <c r="G93" i="2"/>
  <c r="G94" i="2"/>
  <c r="G95" i="2"/>
  <c r="G96" i="2"/>
  <c r="G97" i="2"/>
  <c r="G98" i="2"/>
  <c r="G99" i="2"/>
  <c r="G100" i="2"/>
  <c r="G101" i="2"/>
  <c r="G102" i="2"/>
  <c r="G103" i="2"/>
  <c r="G104" i="2"/>
  <c r="G105" i="2"/>
  <c r="E106" i="2"/>
  <c r="F106" i="2"/>
  <c r="G106" i="2"/>
  <c r="G107" i="2"/>
  <c r="G108" i="2"/>
  <c r="G109" i="2"/>
  <c r="G110" i="2"/>
  <c r="G111" i="2"/>
  <c r="G112" i="2"/>
  <c r="G113" i="2"/>
  <c r="E114" i="2"/>
  <c r="F114" i="2"/>
  <c r="G114" i="2"/>
  <c r="G115" i="2"/>
  <c r="G116" i="2"/>
  <c r="G117" i="2"/>
  <c r="G118" i="2"/>
  <c r="G119" i="2"/>
  <c r="G120" i="2"/>
  <c r="G121" i="2"/>
  <c r="G122" i="2"/>
  <c r="G123" i="2"/>
  <c r="G124" i="2"/>
  <c r="G125" i="2"/>
  <c r="G126" i="2"/>
  <c r="G127" i="2"/>
  <c r="G128" i="2"/>
  <c r="G129" i="2"/>
  <c r="G130" i="2"/>
  <c r="G131" i="2"/>
  <c r="G132" i="2"/>
  <c r="G133" i="2"/>
  <c r="G134" i="2"/>
  <c r="F135" i="2"/>
  <c r="G135" i="2"/>
  <c r="G136" i="2"/>
  <c r="G137" i="2"/>
  <c r="G138" i="2"/>
  <c r="G139" i="2"/>
  <c r="G140" i="2"/>
  <c r="G141" i="2"/>
  <c r="G142" i="2"/>
  <c r="G143" i="2"/>
  <c r="G144" i="2"/>
  <c r="G145" i="2"/>
  <c r="G72" i="1"/>
  <c r="E73" i="1"/>
  <c r="F73" i="1"/>
  <c r="G73" i="1"/>
  <c r="G74" i="1"/>
  <c r="E75" i="1"/>
  <c r="F75" i="1"/>
  <c r="G75" i="1"/>
  <c r="G76" i="1"/>
  <c r="E77" i="1"/>
  <c r="F77" i="1"/>
  <c r="G77" i="1"/>
  <c r="G78" i="1"/>
  <c r="E79" i="1"/>
  <c r="F79" i="1"/>
  <c r="G79" i="1"/>
  <c r="G80" i="1"/>
  <c r="G81" i="1"/>
  <c r="G82" i="1"/>
  <c r="G83" i="1"/>
  <c r="F84" i="1"/>
  <c r="G84" i="1"/>
  <c r="G85" i="1"/>
  <c r="G86" i="1"/>
  <c r="E87" i="1"/>
  <c r="F87" i="1"/>
  <c r="G87" i="1"/>
  <c r="G88" i="1"/>
  <c r="E89" i="1"/>
  <c r="F89" i="1"/>
  <c r="G89" i="1"/>
  <c r="E90" i="1"/>
  <c r="F90" i="1"/>
  <c r="G90" i="1"/>
  <c r="G91" i="1"/>
  <c r="G92" i="1"/>
  <c r="G93" i="1"/>
  <c r="G94" i="1"/>
  <c r="F95" i="1"/>
  <c r="G95" i="1"/>
  <c r="E96" i="1"/>
  <c r="F96" i="1"/>
  <c r="G96" i="1"/>
  <c r="E97" i="1"/>
  <c r="F97" i="1"/>
  <c r="G97" i="1"/>
  <c r="E98" i="1"/>
  <c r="F98" i="1"/>
  <c r="G98" i="1"/>
  <c r="F99" i="1"/>
  <c r="G99" i="1"/>
  <c r="E100" i="1"/>
  <c r="F100" i="1"/>
  <c r="G100" i="1"/>
  <c r="E101" i="1"/>
  <c r="F101" i="1"/>
  <c r="G101" i="1"/>
  <c r="G102" i="1"/>
  <c r="E103" i="1"/>
  <c r="F103" i="1"/>
  <c r="G103" i="1"/>
  <c r="G104" i="1"/>
  <c r="E105" i="1"/>
  <c r="F105" i="1"/>
  <c r="G105" i="1"/>
  <c r="E106" i="1"/>
  <c r="F106" i="1"/>
  <c r="G106" i="1"/>
  <c r="E107" i="1"/>
  <c r="F107" i="1"/>
  <c r="G107" i="1"/>
  <c r="G108" i="1"/>
  <c r="E109" i="1"/>
  <c r="F109" i="1"/>
  <c r="G109" i="1"/>
  <c r="E110" i="1"/>
  <c r="F110" i="1"/>
  <c r="G110" i="1"/>
  <c r="E111" i="1"/>
  <c r="F111" i="1"/>
  <c r="G111" i="1"/>
  <c r="G112" i="1"/>
  <c r="G113" i="1"/>
  <c r="E114" i="1"/>
  <c r="F114" i="1"/>
  <c r="G114" i="1"/>
  <c r="G115" i="1"/>
  <c r="G116" i="1"/>
  <c r="E117" i="1"/>
  <c r="F117" i="1"/>
  <c r="G117" i="1"/>
  <c r="G118" i="1"/>
  <c r="G119" i="1"/>
  <c r="G120" i="1"/>
  <c r="E121" i="1"/>
  <c r="F121" i="1"/>
  <c r="G121" i="1"/>
  <c r="E122" i="1"/>
  <c r="G122" i="1"/>
  <c r="G123" i="1"/>
  <c r="E124" i="1"/>
  <c r="F124" i="1"/>
  <c r="G124" i="1"/>
  <c r="G125" i="1"/>
  <c r="E126" i="1"/>
  <c r="F126" i="1"/>
  <c r="G126" i="1"/>
  <c r="G127" i="1"/>
  <c r="E128" i="1"/>
  <c r="F128" i="1"/>
  <c r="G128" i="1"/>
  <c r="G129" i="1"/>
  <c r="F130" i="1"/>
  <c r="G130" i="1"/>
  <c r="E131" i="1"/>
  <c r="F131" i="1"/>
  <c r="G131" i="1"/>
  <c r="G132" i="1"/>
  <c r="E133" i="1"/>
  <c r="F133" i="1"/>
  <c r="G133" i="1"/>
  <c r="E134" i="1"/>
  <c r="F134" i="1"/>
  <c r="G134" i="1"/>
  <c r="E135" i="1"/>
  <c r="F135" i="1"/>
  <c r="G135" i="1"/>
  <c r="E136" i="1"/>
  <c r="F136" i="1"/>
  <c r="G136" i="1"/>
  <c r="G137" i="1"/>
  <c r="E138" i="1"/>
  <c r="F138" i="1"/>
  <c r="G138" i="1"/>
  <c r="E139" i="1"/>
  <c r="F139" i="1"/>
  <c r="G139" i="1"/>
  <c r="E140" i="1"/>
  <c r="F140" i="1"/>
  <c r="G140" i="1"/>
  <c r="E141" i="1"/>
  <c r="F141" i="1"/>
  <c r="G141" i="1"/>
  <c r="G142" i="1"/>
  <c r="F143" i="1"/>
  <c r="G143" i="1"/>
  <c r="G144" i="1"/>
  <c r="E145" i="1"/>
  <c r="F145" i="1"/>
  <c r="G145" i="1"/>
  <c r="G72" i="34"/>
  <c r="G73" i="34"/>
  <c r="G74" i="34"/>
  <c r="G75" i="34"/>
  <c r="E76" i="34"/>
  <c r="F76" i="34"/>
  <c r="G76" i="34"/>
  <c r="E77" i="34"/>
  <c r="F77" i="34"/>
  <c r="G77" i="34"/>
  <c r="E78" i="34"/>
  <c r="F78" i="34"/>
  <c r="G78" i="34"/>
  <c r="E79" i="34"/>
  <c r="F79" i="34"/>
  <c r="G79" i="34"/>
  <c r="E80" i="34"/>
  <c r="G80" i="34"/>
  <c r="E81" i="34"/>
  <c r="F81" i="34"/>
  <c r="G81" i="34"/>
  <c r="G82" i="34"/>
  <c r="G83" i="34"/>
  <c r="E84" i="34"/>
  <c r="F84" i="34"/>
  <c r="G84" i="34"/>
  <c r="E85" i="34"/>
  <c r="F85" i="34"/>
  <c r="G85" i="34"/>
  <c r="E86" i="34"/>
  <c r="F86" i="34"/>
  <c r="G86" i="34"/>
  <c r="E87" i="34"/>
  <c r="G87" i="34"/>
  <c r="G88" i="34"/>
  <c r="E89" i="34"/>
  <c r="F89" i="34"/>
  <c r="G89" i="34"/>
  <c r="E90" i="34"/>
  <c r="F90" i="34"/>
  <c r="G90" i="34"/>
  <c r="E91" i="34"/>
  <c r="F91" i="34"/>
  <c r="G91" i="34"/>
  <c r="G92" i="34"/>
  <c r="G93" i="34"/>
  <c r="G94" i="34"/>
  <c r="E95" i="34"/>
  <c r="F95" i="34"/>
  <c r="G95" i="34"/>
  <c r="E96" i="34"/>
  <c r="F96" i="34"/>
  <c r="G96" i="34"/>
  <c r="E97" i="34"/>
  <c r="F97" i="34"/>
  <c r="G97" i="34"/>
  <c r="G98" i="34"/>
  <c r="E99" i="34"/>
  <c r="G99" i="34"/>
  <c r="E100" i="34"/>
  <c r="G100" i="34"/>
  <c r="G101" i="34"/>
  <c r="G102" i="34"/>
  <c r="E103" i="34"/>
  <c r="F103" i="34"/>
  <c r="G103" i="34"/>
  <c r="E104" i="34"/>
  <c r="F104" i="34"/>
  <c r="G104" i="34"/>
  <c r="E105" i="34"/>
  <c r="F105" i="34"/>
  <c r="G105" i="34"/>
  <c r="E106" i="34"/>
  <c r="F106" i="34"/>
  <c r="G106" i="34"/>
  <c r="G107" i="34"/>
  <c r="G108" i="34"/>
  <c r="E109" i="34"/>
  <c r="F109" i="34"/>
  <c r="G109" i="34"/>
  <c r="E110" i="34"/>
  <c r="F110" i="34"/>
  <c r="G110" i="34"/>
  <c r="E111" i="34"/>
  <c r="F111" i="34"/>
  <c r="G111" i="34"/>
  <c r="G112" i="34"/>
  <c r="G113" i="34"/>
  <c r="E114" i="34"/>
  <c r="F114" i="34"/>
  <c r="G114" i="34"/>
  <c r="G115" i="34"/>
  <c r="E116" i="34"/>
  <c r="G116" i="34"/>
  <c r="G117" i="34"/>
  <c r="G118" i="34"/>
  <c r="G119" i="34"/>
  <c r="G120" i="34"/>
  <c r="G121" i="34"/>
  <c r="E122" i="34"/>
  <c r="G122" i="34"/>
  <c r="G123" i="34"/>
  <c r="E124" i="34"/>
  <c r="G124" i="34"/>
  <c r="G125" i="34"/>
  <c r="E126" i="34"/>
  <c r="F126" i="34"/>
  <c r="G126" i="34"/>
  <c r="E127" i="34"/>
  <c r="F127" i="34"/>
  <c r="G127" i="34"/>
  <c r="E128" i="34"/>
  <c r="G128" i="34"/>
  <c r="G129" i="34"/>
  <c r="E130" i="34"/>
  <c r="F130" i="34"/>
  <c r="G130" i="34"/>
  <c r="E131" i="34"/>
  <c r="F131" i="34"/>
  <c r="G131" i="34"/>
  <c r="E132" i="34"/>
  <c r="G132" i="34"/>
  <c r="E133" i="34"/>
  <c r="F133" i="34"/>
  <c r="G133" i="34"/>
  <c r="G134" i="34"/>
  <c r="E135" i="34"/>
  <c r="F135" i="34"/>
  <c r="G135" i="34"/>
  <c r="E136" i="34"/>
  <c r="F136" i="34"/>
  <c r="G136" i="34"/>
  <c r="G137" i="34"/>
  <c r="E138" i="34"/>
  <c r="F138" i="34"/>
  <c r="G138" i="34"/>
  <c r="E139" i="34"/>
  <c r="F139" i="34"/>
  <c r="G139" i="34"/>
  <c r="E140" i="34"/>
  <c r="F140" i="34"/>
  <c r="G140" i="34"/>
  <c r="E141" i="34"/>
  <c r="F141" i="34"/>
  <c r="G141" i="34"/>
  <c r="G142" i="34"/>
  <c r="G143" i="34"/>
  <c r="G144" i="34"/>
  <c r="E145" i="34"/>
  <c r="F145" i="34"/>
  <c r="G145" i="34"/>
  <c r="G72" i="33"/>
  <c r="G73" i="33"/>
  <c r="G74" i="33"/>
  <c r="G75" i="33"/>
  <c r="G76" i="33"/>
  <c r="G77" i="33"/>
  <c r="G78" i="33"/>
  <c r="G79" i="33"/>
  <c r="G80" i="33"/>
  <c r="G81" i="33"/>
  <c r="G82" i="33"/>
  <c r="G83" i="33"/>
  <c r="G84" i="33"/>
  <c r="G85" i="33"/>
  <c r="G86" i="33"/>
  <c r="G87" i="33"/>
  <c r="G88" i="33"/>
  <c r="G89" i="33"/>
  <c r="G90" i="33"/>
  <c r="G91" i="33"/>
  <c r="G92" i="33"/>
  <c r="G93" i="33"/>
  <c r="G94" i="33"/>
  <c r="G95" i="33"/>
  <c r="G96" i="33"/>
  <c r="G97" i="33"/>
  <c r="G98" i="33"/>
  <c r="G99" i="33"/>
  <c r="G100" i="33"/>
  <c r="G101" i="33"/>
  <c r="G102" i="33"/>
  <c r="G103" i="33"/>
  <c r="G104" i="33"/>
  <c r="G105" i="33"/>
  <c r="G106" i="33"/>
  <c r="G107" i="33"/>
  <c r="G108" i="33"/>
  <c r="G109" i="33"/>
  <c r="G110" i="33"/>
  <c r="G111" i="33"/>
  <c r="G112" i="33"/>
  <c r="G113" i="33"/>
  <c r="G114" i="33"/>
  <c r="G115" i="33"/>
  <c r="G116" i="33"/>
  <c r="G117" i="33"/>
  <c r="G118" i="33"/>
  <c r="G119" i="33"/>
  <c r="G120" i="33"/>
  <c r="G121" i="33"/>
  <c r="G122" i="33"/>
  <c r="G123" i="33"/>
  <c r="G124" i="33"/>
  <c r="G125" i="33"/>
  <c r="G126" i="33"/>
  <c r="G127" i="33"/>
  <c r="G128" i="33"/>
  <c r="G129" i="33"/>
  <c r="G130" i="33"/>
  <c r="G131" i="33"/>
  <c r="G132" i="33"/>
  <c r="G133" i="33"/>
  <c r="G134" i="33"/>
  <c r="G135" i="33"/>
  <c r="G136" i="33"/>
  <c r="G137" i="33"/>
  <c r="G138" i="33"/>
  <c r="G139" i="33"/>
  <c r="G140" i="33"/>
  <c r="G141" i="33"/>
  <c r="G142" i="33"/>
  <c r="G143" i="33"/>
  <c r="G144" i="33"/>
  <c r="G145" i="33"/>
  <c r="D70" i="32"/>
  <c r="F84" i="32" s="1"/>
  <c r="C70" i="32"/>
  <c r="E118" i="32" s="1"/>
  <c r="D70" i="31"/>
  <c r="F95" i="31" s="1"/>
  <c r="C70" i="31"/>
  <c r="E73" i="31" s="1"/>
  <c r="D70" i="30"/>
  <c r="F109" i="30" s="1"/>
  <c r="C70" i="30"/>
  <c r="E86" i="30" s="1"/>
  <c r="D70" i="29"/>
  <c r="F96" i="29" s="1"/>
  <c r="C70" i="29"/>
  <c r="E128" i="29" s="1"/>
  <c r="D70" i="28"/>
  <c r="F95" i="28" s="1"/>
  <c r="C70" i="28"/>
  <c r="E107" i="28" s="1"/>
  <c r="D70" i="27"/>
  <c r="F128" i="27" s="1"/>
  <c r="C70" i="27"/>
  <c r="E138" i="27" s="1"/>
  <c r="D70" i="26"/>
  <c r="F141" i="26" s="1"/>
  <c r="C70" i="26"/>
  <c r="E98" i="26" s="1"/>
  <c r="D70" i="25"/>
  <c r="F70" i="25" s="1"/>
  <c r="F77" i="25"/>
  <c r="C70" i="25"/>
  <c r="E122" i="25" s="1"/>
  <c r="D70" i="24"/>
  <c r="F98" i="24" s="1"/>
  <c r="C70" i="24"/>
  <c r="E112" i="24" s="1"/>
  <c r="D70" i="23"/>
  <c r="F109" i="23" s="1"/>
  <c r="C70" i="23"/>
  <c r="E109" i="23" s="1"/>
  <c r="D70" i="22"/>
  <c r="F70" i="22" s="1"/>
  <c r="C70" i="22"/>
  <c r="E134" i="22" s="1"/>
  <c r="D70" i="21"/>
  <c r="F116" i="21" s="1"/>
  <c r="C70" i="21"/>
  <c r="E120" i="21" s="1"/>
  <c r="D70" i="20"/>
  <c r="D10" i="20" s="1"/>
  <c r="C70" i="20"/>
  <c r="E111" i="20" s="1"/>
  <c r="D70" i="19"/>
  <c r="F111" i="19" s="1"/>
  <c r="C70" i="19"/>
  <c r="E95" i="19" s="1"/>
  <c r="D70" i="18"/>
  <c r="F133" i="18" s="1"/>
  <c r="C70" i="18"/>
  <c r="E76" i="18" s="1"/>
  <c r="D70" i="17"/>
  <c r="F72" i="17" s="1"/>
  <c r="C70" i="17"/>
  <c r="E121" i="17" s="1"/>
  <c r="E124" i="17"/>
  <c r="D70" i="16"/>
  <c r="F70" i="16" s="1"/>
  <c r="C70" i="16"/>
  <c r="E139" i="16" s="1"/>
  <c r="D70" i="15"/>
  <c r="F73" i="15" s="1"/>
  <c r="C70" i="15"/>
  <c r="E92" i="15" s="1"/>
  <c r="D70" i="14"/>
  <c r="F90" i="14" s="1"/>
  <c r="C70" i="14"/>
  <c r="D70" i="13"/>
  <c r="F95" i="13" s="1"/>
  <c r="C70" i="13"/>
  <c r="E104" i="13" s="1"/>
  <c r="D70" i="12"/>
  <c r="F81" i="12" s="1"/>
  <c r="C70" i="12"/>
  <c r="E89" i="12" s="1"/>
  <c r="D70" i="11"/>
  <c r="F113" i="11" s="1"/>
  <c r="C70" i="11"/>
  <c r="E138" i="11" s="1"/>
  <c r="D70" i="10"/>
  <c r="F141" i="10" s="1"/>
  <c r="C70" i="10"/>
  <c r="E130" i="10" s="1"/>
  <c r="D70" i="9"/>
  <c r="F72" i="9" s="1"/>
  <c r="C70" i="9"/>
  <c r="E70" i="9" s="1"/>
  <c r="D70" i="8"/>
  <c r="F86" i="8" s="1"/>
  <c r="C70" i="8"/>
  <c r="E87" i="8" s="1"/>
  <c r="D70" i="7"/>
  <c r="F70" i="7" s="1"/>
  <c r="C70" i="7"/>
  <c r="E97" i="7" s="1"/>
  <c r="D70" i="6"/>
  <c r="F73" i="6" s="1"/>
  <c r="C70" i="6"/>
  <c r="E77" i="6" s="1"/>
  <c r="D70" i="5"/>
  <c r="F145" i="5" s="1"/>
  <c r="C70" i="5"/>
  <c r="D70" i="4"/>
  <c r="F111" i="4" s="1"/>
  <c r="C70" i="4"/>
  <c r="D70" i="3"/>
  <c r="F78" i="3" s="1"/>
  <c r="C70" i="3"/>
  <c r="E110" i="3" s="1"/>
  <c r="D70" i="2"/>
  <c r="F96" i="2" s="1"/>
  <c r="C70" i="2"/>
  <c r="E76" i="2" s="1"/>
  <c r="D70" i="1"/>
  <c r="F70" i="1" s="1"/>
  <c r="C70" i="1"/>
  <c r="E72" i="1" s="1"/>
  <c r="D70" i="34"/>
  <c r="D10" i="34" s="1"/>
  <c r="C70" i="34"/>
  <c r="E129" i="34" s="1"/>
  <c r="D70" i="33"/>
  <c r="F72" i="33" s="1"/>
  <c r="C70" i="33"/>
  <c r="E70" i="33" s="1"/>
  <c r="E20" i="32"/>
  <c r="F20" i="32"/>
  <c r="G20" i="32"/>
  <c r="E21" i="32"/>
  <c r="F21" i="32"/>
  <c r="G21" i="32"/>
  <c r="E22" i="32"/>
  <c r="F22" i="32"/>
  <c r="G22" i="32"/>
  <c r="G23" i="32"/>
  <c r="E24" i="32"/>
  <c r="F24" i="32"/>
  <c r="G24" i="32"/>
  <c r="G25" i="32"/>
  <c r="G26" i="32"/>
  <c r="G27" i="32"/>
  <c r="G28" i="32"/>
  <c r="E29" i="32"/>
  <c r="F29" i="32"/>
  <c r="G29" i="32"/>
  <c r="E30" i="32"/>
  <c r="F30" i="32"/>
  <c r="G30" i="32"/>
  <c r="G31" i="32"/>
  <c r="E32" i="32"/>
  <c r="F32" i="32"/>
  <c r="G32" i="32"/>
  <c r="H32" i="32" s="1"/>
  <c r="E33" i="32"/>
  <c r="F33" i="32"/>
  <c r="G33" i="32"/>
  <c r="G34" i="32"/>
  <c r="G35" i="32"/>
  <c r="E36" i="32"/>
  <c r="F36" i="32"/>
  <c r="G36" i="32"/>
  <c r="E37" i="32"/>
  <c r="F37" i="32"/>
  <c r="G37" i="32"/>
  <c r="E38" i="32"/>
  <c r="F38" i="32"/>
  <c r="G38" i="32"/>
  <c r="E39" i="32"/>
  <c r="F39" i="32"/>
  <c r="G39" i="32"/>
  <c r="G40" i="32"/>
  <c r="E41" i="32"/>
  <c r="F41" i="32"/>
  <c r="G41" i="32"/>
  <c r="G42" i="32"/>
  <c r="G43" i="32"/>
  <c r="E44" i="32"/>
  <c r="F44" i="32"/>
  <c r="G44" i="32"/>
  <c r="E45" i="32"/>
  <c r="F45" i="32"/>
  <c r="G45" i="32"/>
  <c r="E46" i="32"/>
  <c r="F46" i="32"/>
  <c r="G46" i="32"/>
  <c r="F47" i="32"/>
  <c r="G47" i="32"/>
  <c r="G48" i="32"/>
  <c r="E49" i="32"/>
  <c r="F49" i="32"/>
  <c r="G49" i="32"/>
  <c r="E50" i="32"/>
  <c r="F50" i="32"/>
  <c r="G50" i="32"/>
  <c r="G51" i="32"/>
  <c r="G52" i="32"/>
  <c r="E53" i="32"/>
  <c r="F53" i="32"/>
  <c r="G53" i="32"/>
  <c r="H53" i="32" s="1"/>
  <c r="E54" i="32"/>
  <c r="F54" i="32"/>
  <c r="G54" i="32"/>
  <c r="H54" i="32" s="1"/>
  <c r="E55" i="32"/>
  <c r="F55" i="32"/>
  <c r="G55" i="32"/>
  <c r="G56" i="32"/>
  <c r="E57" i="32"/>
  <c r="F57" i="32"/>
  <c r="G57" i="32"/>
  <c r="E58" i="32"/>
  <c r="F58" i="32"/>
  <c r="G58" i="32"/>
  <c r="E59" i="32"/>
  <c r="F59" i="32"/>
  <c r="G59" i="32"/>
  <c r="G60" i="32"/>
  <c r="E61" i="32"/>
  <c r="F61" i="32"/>
  <c r="G61" i="32"/>
  <c r="G62" i="32"/>
  <c r="G63" i="32"/>
  <c r="G64" i="32"/>
  <c r="G20" i="31"/>
  <c r="G21" i="31"/>
  <c r="G22" i="31"/>
  <c r="G23" i="31"/>
  <c r="G24" i="31"/>
  <c r="G25" i="31"/>
  <c r="G26" i="31"/>
  <c r="G27" i="31"/>
  <c r="G28" i="31"/>
  <c r="G29" i="31"/>
  <c r="G30" i="31"/>
  <c r="G31" i="31"/>
  <c r="G32" i="31"/>
  <c r="G33" i="31"/>
  <c r="G34" i="31"/>
  <c r="G35" i="31"/>
  <c r="G36" i="31"/>
  <c r="G37" i="31"/>
  <c r="E38" i="31"/>
  <c r="F38" i="31"/>
  <c r="G38" i="31"/>
  <c r="G39" i="31"/>
  <c r="G40" i="31"/>
  <c r="E41" i="31"/>
  <c r="F41" i="31"/>
  <c r="G41" i="31"/>
  <c r="G42" i="31"/>
  <c r="G43" i="31"/>
  <c r="E44" i="31"/>
  <c r="F44" i="31"/>
  <c r="G44" i="31"/>
  <c r="E45" i="31"/>
  <c r="F45" i="31"/>
  <c r="G45" i="31"/>
  <c r="E46" i="31"/>
  <c r="F46" i="31"/>
  <c r="G46" i="31"/>
  <c r="G47" i="31"/>
  <c r="G48" i="31"/>
  <c r="G49" i="31"/>
  <c r="G50" i="31"/>
  <c r="G51" i="31"/>
  <c r="G52" i="31"/>
  <c r="F53" i="31"/>
  <c r="G53" i="31"/>
  <c r="F54" i="31"/>
  <c r="G54" i="31"/>
  <c r="G55" i="31"/>
  <c r="G56" i="31"/>
  <c r="G57" i="31"/>
  <c r="G58" i="31"/>
  <c r="G59" i="31"/>
  <c r="G60" i="31"/>
  <c r="G61" i="31"/>
  <c r="G62" i="31"/>
  <c r="G63" i="31"/>
  <c r="G64" i="31"/>
  <c r="E20" i="30"/>
  <c r="G20" i="30"/>
  <c r="E21" i="30"/>
  <c r="F21" i="30"/>
  <c r="G21" i="30"/>
  <c r="E22" i="30"/>
  <c r="F22" i="30"/>
  <c r="G22" i="30"/>
  <c r="E23" i="30"/>
  <c r="G23" i="30"/>
  <c r="E24" i="30"/>
  <c r="F24" i="30"/>
  <c r="G24" i="30"/>
  <c r="G25" i="30"/>
  <c r="G26" i="30"/>
  <c r="E27" i="30"/>
  <c r="F27" i="30"/>
  <c r="G27" i="30"/>
  <c r="G28" i="30"/>
  <c r="E29" i="30"/>
  <c r="G29" i="30"/>
  <c r="E30" i="30"/>
  <c r="G30" i="30"/>
  <c r="E31" i="30"/>
  <c r="G31" i="30"/>
  <c r="E32" i="30"/>
  <c r="F32" i="30"/>
  <c r="G32" i="30"/>
  <c r="E33" i="30"/>
  <c r="F33" i="30"/>
  <c r="G33" i="30"/>
  <c r="G34" i="30"/>
  <c r="G35" i="30"/>
  <c r="E36" i="30"/>
  <c r="G36" i="30"/>
  <c r="E37" i="30"/>
  <c r="G37" i="30"/>
  <c r="E38" i="30"/>
  <c r="G38" i="30"/>
  <c r="G39" i="30"/>
  <c r="E40" i="30"/>
  <c r="F40" i="30"/>
  <c r="G40" i="30"/>
  <c r="E41" i="30"/>
  <c r="F41" i="30"/>
  <c r="G41" i="30"/>
  <c r="G42" i="30"/>
  <c r="G43" i="30"/>
  <c r="E44" i="30"/>
  <c r="F44" i="30"/>
  <c r="G44" i="30"/>
  <c r="E45" i="30"/>
  <c r="F45" i="30"/>
  <c r="G45" i="30"/>
  <c r="E46" i="30"/>
  <c r="F46" i="30"/>
  <c r="G46" i="30"/>
  <c r="E47" i="30"/>
  <c r="G47" i="30"/>
  <c r="G48" i="30"/>
  <c r="E49" i="30"/>
  <c r="F49" i="30"/>
  <c r="G49" i="30"/>
  <c r="E50" i="30"/>
  <c r="G50" i="30"/>
  <c r="E51" i="30"/>
  <c r="G51" i="30"/>
  <c r="G52" i="30"/>
  <c r="E53" i="30"/>
  <c r="F53" i="30"/>
  <c r="G53" i="30"/>
  <c r="E54" i="30"/>
  <c r="F54" i="30"/>
  <c r="G54" i="30"/>
  <c r="E55" i="30"/>
  <c r="F55" i="30"/>
  <c r="G55" i="30"/>
  <c r="G56" i="30"/>
  <c r="E57" i="30"/>
  <c r="F57" i="30"/>
  <c r="G57" i="30"/>
  <c r="E58" i="30"/>
  <c r="G58" i="30"/>
  <c r="G59" i="30"/>
  <c r="G60" i="30"/>
  <c r="E61" i="30"/>
  <c r="F61" i="30"/>
  <c r="G61" i="30"/>
  <c r="E62" i="30"/>
  <c r="F62" i="30"/>
  <c r="G62" i="30"/>
  <c r="E63" i="30"/>
  <c r="F63" i="30"/>
  <c r="G63" i="30"/>
  <c r="E64" i="30"/>
  <c r="G64" i="30"/>
  <c r="E20" i="29"/>
  <c r="G20" i="29"/>
  <c r="G21" i="29"/>
  <c r="G22" i="29"/>
  <c r="G23" i="29"/>
  <c r="G24" i="29"/>
  <c r="G25" i="29"/>
  <c r="G26" i="29"/>
  <c r="G27" i="29"/>
  <c r="G28" i="29"/>
  <c r="G29" i="29"/>
  <c r="G30" i="29"/>
  <c r="F31" i="29"/>
  <c r="G31" i="29"/>
  <c r="G32" i="29"/>
  <c r="G33" i="29"/>
  <c r="G34" i="29"/>
  <c r="E35" i="29"/>
  <c r="F35" i="29"/>
  <c r="G35" i="29"/>
  <c r="G36" i="29"/>
  <c r="G37" i="29"/>
  <c r="E38" i="29"/>
  <c r="F38" i="29"/>
  <c r="G38" i="29"/>
  <c r="G39" i="29"/>
  <c r="G40" i="29"/>
  <c r="E41" i="29"/>
  <c r="F41" i="29"/>
  <c r="G41" i="29"/>
  <c r="G42" i="29"/>
  <c r="G43" i="29"/>
  <c r="E44" i="29"/>
  <c r="F44" i="29"/>
  <c r="G44" i="29"/>
  <c r="E45" i="29"/>
  <c r="F45" i="29"/>
  <c r="G45" i="29"/>
  <c r="E46" i="29"/>
  <c r="F46" i="29"/>
  <c r="G46" i="29"/>
  <c r="G47" i="29"/>
  <c r="G48" i="29"/>
  <c r="G49" i="29"/>
  <c r="G50" i="29"/>
  <c r="G51" i="29"/>
  <c r="G52" i="29"/>
  <c r="E53" i="29"/>
  <c r="F53" i="29"/>
  <c r="G53" i="29"/>
  <c r="E54" i="29"/>
  <c r="F54" i="29"/>
  <c r="G54" i="29"/>
  <c r="E55" i="29"/>
  <c r="F55" i="29"/>
  <c r="G55" i="29"/>
  <c r="G56" i="29"/>
  <c r="E57" i="29"/>
  <c r="G57" i="29"/>
  <c r="E58" i="29"/>
  <c r="F58" i="29"/>
  <c r="G58" i="29"/>
  <c r="G59" i="29"/>
  <c r="G60" i="29"/>
  <c r="G61" i="29"/>
  <c r="G62" i="29"/>
  <c r="G63" i="29"/>
  <c r="E64" i="29"/>
  <c r="G64" i="29"/>
  <c r="G20" i="28"/>
  <c r="G21" i="28"/>
  <c r="G22" i="28"/>
  <c r="G23" i="28"/>
  <c r="G24" i="28"/>
  <c r="G25" i="28"/>
  <c r="G26" i="28"/>
  <c r="G27" i="28"/>
  <c r="G28" i="28"/>
  <c r="G29" i="28"/>
  <c r="G30" i="28"/>
  <c r="G31" i="28"/>
  <c r="G32" i="28"/>
  <c r="G33" i="28"/>
  <c r="G34" i="28"/>
  <c r="G35" i="28"/>
  <c r="G36" i="28"/>
  <c r="G37" i="28"/>
  <c r="G38" i="28"/>
  <c r="E39" i="28"/>
  <c r="G39" i="28"/>
  <c r="G40" i="28"/>
  <c r="E41" i="28"/>
  <c r="G41" i="28"/>
  <c r="G42" i="28"/>
  <c r="G43" i="28"/>
  <c r="E44" i="28"/>
  <c r="F44" i="28"/>
  <c r="G44" i="28"/>
  <c r="G45" i="28"/>
  <c r="G46" i="28"/>
  <c r="G47" i="28"/>
  <c r="G48" i="28"/>
  <c r="G49" i="28"/>
  <c r="G50" i="28"/>
  <c r="G51" i="28"/>
  <c r="G52" i="28"/>
  <c r="G53" i="28"/>
  <c r="G54" i="28"/>
  <c r="G55" i="28"/>
  <c r="G56" i="28"/>
  <c r="G57" i="28"/>
  <c r="G58" i="28"/>
  <c r="G59" i="28"/>
  <c r="G60" i="28"/>
  <c r="G61" i="28"/>
  <c r="G62" i="28"/>
  <c r="G63" i="28"/>
  <c r="G64" i="28"/>
  <c r="G20" i="27"/>
  <c r="E21" i="27"/>
  <c r="F21" i="27"/>
  <c r="G21" i="27"/>
  <c r="G22" i="27"/>
  <c r="G23" i="27"/>
  <c r="G24" i="27"/>
  <c r="G25" i="27"/>
  <c r="G26" i="27"/>
  <c r="G27" i="27"/>
  <c r="G28" i="27"/>
  <c r="E29" i="27"/>
  <c r="F29" i="27"/>
  <c r="G29" i="27"/>
  <c r="G30" i="27"/>
  <c r="G31" i="27"/>
  <c r="G32" i="27"/>
  <c r="G33" i="27"/>
  <c r="G34" i="27"/>
  <c r="G35" i="27"/>
  <c r="G36" i="27"/>
  <c r="E37" i="27"/>
  <c r="G37" i="27"/>
  <c r="E38" i="27"/>
  <c r="F38" i="27"/>
  <c r="G38" i="27"/>
  <c r="G39" i="27"/>
  <c r="G40" i="27"/>
  <c r="E41" i="27"/>
  <c r="G41" i="27"/>
  <c r="G42" i="27"/>
  <c r="G43" i="27"/>
  <c r="E44" i="27"/>
  <c r="F44" i="27"/>
  <c r="G44" i="27"/>
  <c r="E45" i="27"/>
  <c r="F45" i="27"/>
  <c r="G45" i="27"/>
  <c r="E46" i="27"/>
  <c r="F46" i="27"/>
  <c r="G46" i="27"/>
  <c r="G47" i="27"/>
  <c r="G48" i="27"/>
  <c r="G49" i="27"/>
  <c r="G50" i="27"/>
  <c r="G51" i="27"/>
  <c r="G52" i="27"/>
  <c r="E53" i="27"/>
  <c r="F53" i="27"/>
  <c r="G53" i="27"/>
  <c r="E54" i="27"/>
  <c r="F54" i="27"/>
  <c r="G54" i="27"/>
  <c r="F55" i="27"/>
  <c r="G55" i="27"/>
  <c r="E56" i="27"/>
  <c r="G56" i="27"/>
  <c r="G57" i="27"/>
  <c r="G58" i="27"/>
  <c r="G59" i="27"/>
  <c r="G60" i="27"/>
  <c r="G61" i="27"/>
  <c r="G62" i="27"/>
  <c r="G63" i="27"/>
  <c r="E64" i="27"/>
  <c r="F64" i="27"/>
  <c r="G64" i="27"/>
  <c r="G20" i="26"/>
  <c r="F21" i="26"/>
  <c r="G21" i="26"/>
  <c r="G22" i="26"/>
  <c r="G23" i="26"/>
  <c r="G24" i="26"/>
  <c r="G25" i="26"/>
  <c r="G26" i="26"/>
  <c r="G27" i="26"/>
  <c r="G28" i="26"/>
  <c r="E29" i="26"/>
  <c r="F29" i="26"/>
  <c r="G29" i="26"/>
  <c r="G30" i="26"/>
  <c r="E31" i="26"/>
  <c r="F31" i="26"/>
  <c r="G31" i="26"/>
  <c r="E32" i="26"/>
  <c r="F32" i="26"/>
  <c r="G32" i="26"/>
  <c r="F33" i="26"/>
  <c r="G33" i="26"/>
  <c r="G34" i="26"/>
  <c r="E35" i="26"/>
  <c r="G35" i="26"/>
  <c r="G36" i="26"/>
  <c r="G37" i="26"/>
  <c r="F38" i="26"/>
  <c r="G38" i="26"/>
  <c r="E39" i="26"/>
  <c r="F39" i="26"/>
  <c r="G39" i="26"/>
  <c r="G40" i="26"/>
  <c r="E41" i="26"/>
  <c r="F41" i="26"/>
  <c r="G41" i="26"/>
  <c r="G42" i="26"/>
  <c r="G43" i="26"/>
  <c r="E44" i="26"/>
  <c r="F44" i="26"/>
  <c r="G44" i="26"/>
  <c r="E45" i="26"/>
  <c r="G45" i="26"/>
  <c r="G46" i="26"/>
  <c r="G47" i="26"/>
  <c r="G48" i="26"/>
  <c r="G49" i="26"/>
  <c r="G50" i="26"/>
  <c r="G51" i="26"/>
  <c r="G52" i="26"/>
  <c r="E53" i="26"/>
  <c r="G53" i="26"/>
  <c r="E54" i="26"/>
  <c r="F54" i="26"/>
  <c r="G54" i="26"/>
  <c r="E55" i="26"/>
  <c r="G55" i="26"/>
  <c r="G56" i="26"/>
  <c r="G57" i="26"/>
  <c r="G58" i="26"/>
  <c r="G59" i="26"/>
  <c r="G60" i="26"/>
  <c r="G61" i="26"/>
  <c r="G62" i="26"/>
  <c r="G63" i="26"/>
  <c r="G64" i="26"/>
  <c r="G20" i="25"/>
  <c r="G21" i="25"/>
  <c r="G22" i="25"/>
  <c r="G23" i="25"/>
  <c r="G24" i="25"/>
  <c r="G25" i="25"/>
  <c r="G26" i="25"/>
  <c r="G27" i="25"/>
  <c r="G28" i="25"/>
  <c r="G29" i="25"/>
  <c r="G30" i="25"/>
  <c r="E31" i="25"/>
  <c r="F31" i="25"/>
  <c r="G31" i="25"/>
  <c r="E32" i="25"/>
  <c r="F32" i="25"/>
  <c r="G32" i="25"/>
  <c r="E33" i="25"/>
  <c r="F33" i="25"/>
  <c r="G33" i="25"/>
  <c r="G34" i="25"/>
  <c r="E35" i="25"/>
  <c r="F35" i="25"/>
  <c r="G35" i="25"/>
  <c r="G36" i="25"/>
  <c r="G37" i="25"/>
  <c r="E38" i="25"/>
  <c r="F38" i="25"/>
  <c r="G38" i="25"/>
  <c r="E39" i="25"/>
  <c r="F39" i="25"/>
  <c r="G39" i="25"/>
  <c r="G40" i="25"/>
  <c r="E41" i="25"/>
  <c r="F41" i="25"/>
  <c r="G41" i="25"/>
  <c r="G42" i="25"/>
  <c r="G43" i="25"/>
  <c r="E44" i="25"/>
  <c r="F44" i="25"/>
  <c r="G44" i="25"/>
  <c r="E45" i="25"/>
  <c r="F45" i="25"/>
  <c r="G45" i="25"/>
  <c r="E46" i="25"/>
  <c r="F46" i="25"/>
  <c r="G46" i="25"/>
  <c r="E47" i="25"/>
  <c r="F47" i="25"/>
  <c r="G47" i="25"/>
  <c r="G48" i="25"/>
  <c r="G49" i="25"/>
  <c r="G50" i="25"/>
  <c r="E51" i="25"/>
  <c r="F51" i="25"/>
  <c r="G51" i="25"/>
  <c r="G52" i="25"/>
  <c r="E53" i="25"/>
  <c r="F53" i="25"/>
  <c r="G53" i="25"/>
  <c r="E54" i="25"/>
  <c r="F54" i="25"/>
  <c r="G54" i="25"/>
  <c r="E55" i="25"/>
  <c r="F55" i="25"/>
  <c r="G55" i="25"/>
  <c r="E56" i="25"/>
  <c r="G56" i="25"/>
  <c r="E57" i="25"/>
  <c r="F57" i="25"/>
  <c r="G57" i="25"/>
  <c r="G58" i="25"/>
  <c r="G59" i="25"/>
  <c r="G60" i="25"/>
  <c r="E61" i="25"/>
  <c r="F61" i="25"/>
  <c r="G61" i="25"/>
  <c r="G62" i="25"/>
  <c r="G63" i="25"/>
  <c r="E64" i="25"/>
  <c r="F64" i="25"/>
  <c r="G64" i="25"/>
  <c r="E20" i="24"/>
  <c r="G20" i="24"/>
  <c r="G21" i="24"/>
  <c r="G22" i="24"/>
  <c r="G23" i="24"/>
  <c r="G24" i="24"/>
  <c r="G25" i="24"/>
  <c r="G26" i="24"/>
  <c r="G27" i="24"/>
  <c r="G28" i="24"/>
  <c r="E29" i="24"/>
  <c r="F29" i="24"/>
  <c r="G29" i="24"/>
  <c r="E30" i="24"/>
  <c r="G30" i="24"/>
  <c r="G31" i="24"/>
  <c r="E32" i="24"/>
  <c r="F32" i="24"/>
  <c r="G32" i="24"/>
  <c r="E33" i="24"/>
  <c r="F33" i="24"/>
  <c r="G33" i="24"/>
  <c r="E34" i="24"/>
  <c r="G34" i="24"/>
  <c r="E35" i="24"/>
  <c r="F35" i="24"/>
  <c r="G35" i="24"/>
  <c r="E36" i="24"/>
  <c r="F36" i="24"/>
  <c r="G36" i="24"/>
  <c r="G37" i="24"/>
  <c r="E38" i="24"/>
  <c r="F38" i="24"/>
  <c r="G38" i="24"/>
  <c r="E39" i="24"/>
  <c r="F39" i="24"/>
  <c r="G39" i="24"/>
  <c r="E40" i="24"/>
  <c r="F40" i="24"/>
  <c r="G40" i="24"/>
  <c r="E41" i="24"/>
  <c r="F41" i="24"/>
  <c r="G41" i="24"/>
  <c r="E42" i="24"/>
  <c r="F42" i="24"/>
  <c r="G42" i="24"/>
  <c r="F43" i="24"/>
  <c r="G43" i="24"/>
  <c r="E44" i="24"/>
  <c r="F44" i="24"/>
  <c r="G44" i="24"/>
  <c r="E45" i="24"/>
  <c r="G45" i="24"/>
  <c r="E46" i="24"/>
  <c r="F46" i="24"/>
  <c r="G46" i="24"/>
  <c r="E47" i="24"/>
  <c r="G47" i="24"/>
  <c r="G48" i="24"/>
  <c r="F49" i="24"/>
  <c r="G49" i="24"/>
  <c r="E50" i="24"/>
  <c r="G50" i="24"/>
  <c r="E51" i="24"/>
  <c r="F51" i="24"/>
  <c r="G51" i="24"/>
  <c r="G52" i="24"/>
  <c r="E53" i="24"/>
  <c r="F53" i="24"/>
  <c r="G53" i="24"/>
  <c r="E54" i="24"/>
  <c r="F54" i="24"/>
  <c r="G54" i="24"/>
  <c r="E55" i="24"/>
  <c r="F55" i="24"/>
  <c r="G55" i="24"/>
  <c r="G56" i="24"/>
  <c r="E57" i="24"/>
  <c r="F57" i="24"/>
  <c r="G57" i="24"/>
  <c r="G58" i="24"/>
  <c r="E59" i="24"/>
  <c r="G59" i="24"/>
  <c r="G60" i="24"/>
  <c r="G61" i="24"/>
  <c r="G62" i="24"/>
  <c r="G63" i="24"/>
  <c r="G64" i="24"/>
  <c r="E20" i="23"/>
  <c r="F20" i="23"/>
  <c r="G20" i="23"/>
  <c r="G21" i="23"/>
  <c r="G22" i="23"/>
  <c r="G23" i="23"/>
  <c r="G24" i="23"/>
  <c r="G25" i="23"/>
  <c r="G26" i="23"/>
  <c r="G27" i="23"/>
  <c r="G28" i="23"/>
  <c r="E29" i="23"/>
  <c r="F29" i="23"/>
  <c r="G29" i="23"/>
  <c r="G30" i="23"/>
  <c r="E31" i="23"/>
  <c r="F31" i="23"/>
  <c r="G31" i="23"/>
  <c r="E32" i="23"/>
  <c r="F32" i="23"/>
  <c r="G32" i="23"/>
  <c r="G33" i="23"/>
  <c r="G34" i="23"/>
  <c r="E35" i="23"/>
  <c r="F35" i="23"/>
  <c r="G35" i="23"/>
  <c r="G36" i="23"/>
  <c r="G37" i="23"/>
  <c r="E38" i="23"/>
  <c r="F38" i="23"/>
  <c r="G38" i="23"/>
  <c r="E39" i="23"/>
  <c r="F39" i="23"/>
  <c r="G39" i="23"/>
  <c r="E40" i="23"/>
  <c r="F40" i="23"/>
  <c r="G40" i="23"/>
  <c r="E41" i="23"/>
  <c r="F41" i="23"/>
  <c r="G41" i="23"/>
  <c r="E42" i="23"/>
  <c r="G42" i="23"/>
  <c r="E43" i="23"/>
  <c r="F43" i="23"/>
  <c r="G43" i="23"/>
  <c r="E44" i="23"/>
  <c r="F44" i="23"/>
  <c r="G44" i="23"/>
  <c r="E45" i="23"/>
  <c r="F45" i="23"/>
  <c r="G45" i="23"/>
  <c r="E46" i="23"/>
  <c r="F46" i="23"/>
  <c r="G46" i="23"/>
  <c r="E47" i="23"/>
  <c r="F47" i="23"/>
  <c r="G47" i="23"/>
  <c r="G48" i="23"/>
  <c r="E49" i="23"/>
  <c r="F49" i="23"/>
  <c r="G49" i="23"/>
  <c r="G50" i="23"/>
  <c r="E51" i="23"/>
  <c r="F51" i="23"/>
  <c r="G51" i="23"/>
  <c r="G52" i="23"/>
  <c r="E53" i="23"/>
  <c r="F53" i="23"/>
  <c r="G53" i="23"/>
  <c r="E54" i="23"/>
  <c r="F54" i="23"/>
  <c r="G54" i="23"/>
  <c r="E55" i="23"/>
  <c r="F55" i="23"/>
  <c r="G55" i="23"/>
  <c r="G56" i="23"/>
  <c r="G57" i="23"/>
  <c r="E58" i="23"/>
  <c r="G58" i="23"/>
  <c r="G59" i="23"/>
  <c r="G60" i="23"/>
  <c r="G61" i="23"/>
  <c r="G62" i="23"/>
  <c r="G63" i="23"/>
  <c r="G64" i="23"/>
  <c r="E20" i="22"/>
  <c r="F20" i="22"/>
  <c r="G20" i="22"/>
  <c r="E21" i="22"/>
  <c r="G21" i="22"/>
  <c r="G22" i="22"/>
  <c r="G23" i="22"/>
  <c r="G24" i="22"/>
  <c r="G25" i="22"/>
  <c r="G26" i="22"/>
  <c r="G27" i="22"/>
  <c r="G28" i="22"/>
  <c r="E29" i="22"/>
  <c r="F29" i="22"/>
  <c r="G29" i="22"/>
  <c r="E30" i="22"/>
  <c r="G30" i="22"/>
  <c r="G31" i="22"/>
  <c r="E32" i="22"/>
  <c r="F32" i="22"/>
  <c r="G32" i="22"/>
  <c r="E33" i="22"/>
  <c r="G33" i="22"/>
  <c r="G34" i="22"/>
  <c r="E35" i="22"/>
  <c r="F35" i="22"/>
  <c r="G35" i="22"/>
  <c r="E36" i="22"/>
  <c r="G36" i="22"/>
  <c r="F37" i="22"/>
  <c r="G37" i="22"/>
  <c r="E38" i="22"/>
  <c r="F38" i="22"/>
  <c r="G38" i="22"/>
  <c r="E39" i="22"/>
  <c r="F39" i="22"/>
  <c r="G39" i="22"/>
  <c r="G40" i="22"/>
  <c r="E41" i="22"/>
  <c r="F41" i="22"/>
  <c r="G41" i="22"/>
  <c r="G42" i="22"/>
  <c r="G43" i="22"/>
  <c r="E44" i="22"/>
  <c r="F44" i="22"/>
  <c r="G44" i="22"/>
  <c r="E45" i="22"/>
  <c r="F45" i="22"/>
  <c r="G45" i="22"/>
  <c r="E46" i="22"/>
  <c r="F46" i="22"/>
  <c r="G46" i="22"/>
  <c r="G47" i="22"/>
  <c r="G48" i="22"/>
  <c r="E49" i="22"/>
  <c r="F49" i="22"/>
  <c r="G49" i="22"/>
  <c r="E50" i="22"/>
  <c r="F50" i="22"/>
  <c r="G50" i="22"/>
  <c r="E51" i="22"/>
  <c r="F51" i="22"/>
  <c r="G51" i="22"/>
  <c r="G52" i="22"/>
  <c r="E53" i="22"/>
  <c r="F53" i="22"/>
  <c r="G53" i="22"/>
  <c r="E54" i="22"/>
  <c r="F54" i="22"/>
  <c r="G54" i="22"/>
  <c r="E55" i="22"/>
  <c r="F55" i="22"/>
  <c r="G55" i="22"/>
  <c r="E56" i="22"/>
  <c r="F56" i="22"/>
  <c r="G56" i="22"/>
  <c r="F57" i="22"/>
  <c r="G57" i="22"/>
  <c r="E58" i="22"/>
  <c r="F58" i="22"/>
  <c r="G58" i="22"/>
  <c r="E59" i="22"/>
  <c r="F59" i="22"/>
  <c r="G59" i="22"/>
  <c r="G60" i="22"/>
  <c r="G61" i="22"/>
  <c r="G62" i="22"/>
  <c r="G63" i="22"/>
  <c r="G64" i="22"/>
  <c r="G20" i="21"/>
  <c r="G21" i="21"/>
  <c r="G22" i="21"/>
  <c r="G23" i="21"/>
  <c r="E24" i="21"/>
  <c r="F24" i="21"/>
  <c r="G24" i="21"/>
  <c r="G25" i="21"/>
  <c r="G26" i="21"/>
  <c r="G27" i="21"/>
  <c r="G28" i="21"/>
  <c r="E29" i="21"/>
  <c r="F29" i="21"/>
  <c r="G29" i="21"/>
  <c r="G30" i="21"/>
  <c r="G31" i="21"/>
  <c r="E32" i="21"/>
  <c r="F32" i="21"/>
  <c r="G32" i="21"/>
  <c r="E33" i="21"/>
  <c r="F33" i="21"/>
  <c r="G33" i="21"/>
  <c r="G34" i="21"/>
  <c r="E35" i="21"/>
  <c r="F35" i="21"/>
  <c r="G35" i="21"/>
  <c r="E36" i="21"/>
  <c r="G36" i="21"/>
  <c r="G37" i="21"/>
  <c r="E38" i="21"/>
  <c r="F38" i="21"/>
  <c r="G38" i="21"/>
  <c r="E39" i="21"/>
  <c r="F39" i="21"/>
  <c r="G39" i="21"/>
  <c r="G40" i="21"/>
  <c r="E41" i="21"/>
  <c r="F41" i="21"/>
  <c r="G41" i="21"/>
  <c r="G42" i="21"/>
  <c r="G43" i="21"/>
  <c r="E44" i="21"/>
  <c r="F44" i="21"/>
  <c r="G44" i="21"/>
  <c r="E45" i="21"/>
  <c r="F45" i="21"/>
  <c r="G45" i="21"/>
  <c r="E46" i="21"/>
  <c r="F46" i="21"/>
  <c r="G46" i="21"/>
  <c r="E47" i="21"/>
  <c r="F47" i="21"/>
  <c r="G47" i="21"/>
  <c r="G48" i="21"/>
  <c r="E49" i="21"/>
  <c r="G49" i="21"/>
  <c r="G50" i="21"/>
  <c r="G51" i="21"/>
  <c r="G52" i="21"/>
  <c r="E53" i="21"/>
  <c r="F53" i="21"/>
  <c r="G53" i="21"/>
  <c r="E54" i="21"/>
  <c r="F54" i="21"/>
  <c r="G54" i="21"/>
  <c r="G55" i="21"/>
  <c r="E56" i="21"/>
  <c r="F56" i="21"/>
  <c r="G56" i="21"/>
  <c r="E57" i="21"/>
  <c r="F57" i="21"/>
  <c r="G57" i="21"/>
  <c r="G58" i="21"/>
  <c r="G59" i="21"/>
  <c r="G60" i="21"/>
  <c r="E61" i="21"/>
  <c r="F61" i="21"/>
  <c r="G61" i="21"/>
  <c r="G62" i="21"/>
  <c r="G63" i="21"/>
  <c r="E64" i="21"/>
  <c r="F64" i="21"/>
  <c r="G64" i="21"/>
  <c r="E20" i="20"/>
  <c r="F20" i="20"/>
  <c r="G20" i="20"/>
  <c r="E21" i="20"/>
  <c r="F21" i="20"/>
  <c r="G21" i="20"/>
  <c r="G22" i="20"/>
  <c r="E23" i="20"/>
  <c r="F23" i="20"/>
  <c r="G23" i="20"/>
  <c r="G24" i="20"/>
  <c r="E25" i="20"/>
  <c r="F25" i="20"/>
  <c r="G25" i="20"/>
  <c r="G26" i="20"/>
  <c r="G27" i="20"/>
  <c r="G28" i="20"/>
  <c r="E29" i="20"/>
  <c r="F29" i="20"/>
  <c r="G29" i="20"/>
  <c r="G30" i="20"/>
  <c r="G31" i="20"/>
  <c r="E32" i="20"/>
  <c r="F32" i="20"/>
  <c r="G32" i="20"/>
  <c r="E33" i="20"/>
  <c r="F33" i="20"/>
  <c r="G33" i="20"/>
  <c r="E34" i="20"/>
  <c r="F34" i="20"/>
  <c r="G34" i="20"/>
  <c r="E35" i="20"/>
  <c r="F35" i="20"/>
  <c r="G35" i="20"/>
  <c r="E36" i="20"/>
  <c r="F36" i="20"/>
  <c r="G36" i="20"/>
  <c r="G37" i="20"/>
  <c r="F38" i="20"/>
  <c r="G38" i="20"/>
  <c r="E39" i="20"/>
  <c r="F39" i="20"/>
  <c r="G39" i="20"/>
  <c r="G40" i="20"/>
  <c r="E41" i="20"/>
  <c r="F41" i="20"/>
  <c r="G41" i="20"/>
  <c r="E42" i="20"/>
  <c r="F42" i="20"/>
  <c r="G42" i="20"/>
  <c r="E43" i="20"/>
  <c r="F43" i="20"/>
  <c r="G43" i="20"/>
  <c r="E44" i="20"/>
  <c r="F44" i="20"/>
  <c r="G44" i="20"/>
  <c r="G45" i="20"/>
  <c r="E46" i="20"/>
  <c r="F46" i="20"/>
  <c r="G46" i="20"/>
  <c r="E47" i="20"/>
  <c r="F47" i="20"/>
  <c r="G47" i="20"/>
  <c r="G48" i="20"/>
  <c r="E49" i="20"/>
  <c r="F49" i="20"/>
  <c r="G49" i="20"/>
  <c r="H49" i="20" s="1"/>
  <c r="G50" i="20"/>
  <c r="E51" i="20"/>
  <c r="F51" i="20"/>
  <c r="G51" i="20"/>
  <c r="G52" i="20"/>
  <c r="E53" i="20"/>
  <c r="F53" i="20"/>
  <c r="G53" i="20"/>
  <c r="E54" i="20"/>
  <c r="F54" i="20"/>
  <c r="G54" i="20"/>
  <c r="E55" i="20"/>
  <c r="F55" i="20"/>
  <c r="G55" i="20"/>
  <c r="E56" i="20"/>
  <c r="F56" i="20"/>
  <c r="G56" i="20"/>
  <c r="E57" i="20"/>
  <c r="F57" i="20"/>
  <c r="G57" i="20"/>
  <c r="E58" i="20"/>
  <c r="F58" i="20"/>
  <c r="G58" i="20"/>
  <c r="G59" i="20"/>
  <c r="E60" i="20"/>
  <c r="F60" i="20"/>
  <c r="G60" i="20"/>
  <c r="E61" i="20"/>
  <c r="F61" i="20"/>
  <c r="G61" i="20"/>
  <c r="E62" i="20"/>
  <c r="G62" i="20"/>
  <c r="E63" i="20"/>
  <c r="F63" i="20"/>
  <c r="G63" i="20"/>
  <c r="E64" i="20"/>
  <c r="F64" i="20"/>
  <c r="G64" i="20"/>
  <c r="G20" i="19"/>
  <c r="E21" i="19"/>
  <c r="F21" i="19"/>
  <c r="G21" i="19"/>
  <c r="G22" i="19"/>
  <c r="G23" i="19"/>
  <c r="G24" i="19"/>
  <c r="G25" i="19"/>
  <c r="G26" i="19"/>
  <c r="G27" i="19"/>
  <c r="G28" i="19"/>
  <c r="E29" i="19"/>
  <c r="F29" i="19"/>
  <c r="G29" i="19"/>
  <c r="G30" i="19"/>
  <c r="E31" i="19"/>
  <c r="F31" i="19"/>
  <c r="G31" i="19"/>
  <c r="E32" i="19"/>
  <c r="F32" i="19"/>
  <c r="G32" i="19"/>
  <c r="E33" i="19"/>
  <c r="G33" i="19"/>
  <c r="G34" i="19"/>
  <c r="E35" i="19"/>
  <c r="F35" i="19"/>
  <c r="G35" i="19"/>
  <c r="H35" i="19" s="1"/>
  <c r="G36" i="19"/>
  <c r="G37" i="19"/>
  <c r="E38" i="19"/>
  <c r="F38" i="19"/>
  <c r="G38" i="19"/>
  <c r="E39" i="19"/>
  <c r="F39" i="19"/>
  <c r="G39" i="19"/>
  <c r="E40" i="19"/>
  <c r="G40" i="19"/>
  <c r="E41" i="19"/>
  <c r="F41" i="19"/>
  <c r="G41" i="19"/>
  <c r="G42" i="19"/>
  <c r="G43" i="19"/>
  <c r="E44" i="19"/>
  <c r="F44" i="19"/>
  <c r="G44" i="19"/>
  <c r="F45" i="19"/>
  <c r="G45" i="19"/>
  <c r="E46" i="19"/>
  <c r="F46" i="19"/>
  <c r="G46" i="19"/>
  <c r="E47" i="19"/>
  <c r="G47" i="19"/>
  <c r="G48" i="19"/>
  <c r="E49" i="19"/>
  <c r="F49" i="19"/>
  <c r="G49" i="19"/>
  <c r="G50" i="19"/>
  <c r="E51" i="19"/>
  <c r="F51" i="19"/>
  <c r="G51" i="19"/>
  <c r="G52" i="19"/>
  <c r="E53" i="19"/>
  <c r="F53" i="19"/>
  <c r="G53" i="19"/>
  <c r="E54" i="19"/>
  <c r="F54" i="19"/>
  <c r="G54" i="19"/>
  <c r="E55" i="19"/>
  <c r="F55" i="19"/>
  <c r="G55" i="19"/>
  <c r="G56" i="19"/>
  <c r="E57" i="19"/>
  <c r="F57" i="19"/>
  <c r="G57" i="19"/>
  <c r="H57" i="19" s="1"/>
  <c r="G58" i="19"/>
  <c r="G59" i="19"/>
  <c r="G60" i="19"/>
  <c r="G61" i="19"/>
  <c r="G62" i="19"/>
  <c r="G63" i="19"/>
  <c r="G64" i="19"/>
  <c r="G20" i="18"/>
  <c r="G21" i="18"/>
  <c r="G22" i="18"/>
  <c r="G23" i="18"/>
  <c r="G24" i="18"/>
  <c r="G25" i="18"/>
  <c r="G26" i="18"/>
  <c r="G27" i="18"/>
  <c r="G28" i="18"/>
  <c r="E29" i="18"/>
  <c r="F29" i="18"/>
  <c r="G29" i="18"/>
  <c r="G30" i="18"/>
  <c r="G31" i="18"/>
  <c r="E32" i="18"/>
  <c r="F32" i="18"/>
  <c r="G32" i="18"/>
  <c r="F33" i="18"/>
  <c r="G33" i="18"/>
  <c r="G34" i="18"/>
  <c r="E35" i="18"/>
  <c r="G35" i="18"/>
  <c r="G36" i="18"/>
  <c r="G37" i="18"/>
  <c r="E38" i="18"/>
  <c r="F38" i="18"/>
  <c r="G38" i="18"/>
  <c r="E39" i="18"/>
  <c r="F39" i="18"/>
  <c r="G39" i="18"/>
  <c r="G40" i="18"/>
  <c r="E41" i="18"/>
  <c r="F41" i="18"/>
  <c r="G41" i="18"/>
  <c r="G42" i="18"/>
  <c r="G43" i="18"/>
  <c r="E44" i="18"/>
  <c r="F44" i="18"/>
  <c r="G44" i="18"/>
  <c r="G45" i="18"/>
  <c r="E46" i="18"/>
  <c r="G46" i="18"/>
  <c r="G47" i="18"/>
  <c r="G48" i="18"/>
  <c r="G49" i="18"/>
  <c r="G50" i="18"/>
  <c r="G51" i="18"/>
  <c r="G52" i="18"/>
  <c r="E53" i="18"/>
  <c r="G53" i="18"/>
  <c r="E54" i="18"/>
  <c r="F54" i="18"/>
  <c r="G54" i="18"/>
  <c r="E55" i="18"/>
  <c r="F55" i="18"/>
  <c r="G55" i="18"/>
  <c r="G56" i="18"/>
  <c r="G57" i="18"/>
  <c r="G58" i="18"/>
  <c r="G59" i="18"/>
  <c r="G60" i="18"/>
  <c r="G61" i="18"/>
  <c r="G62" i="18"/>
  <c r="G63" i="18"/>
  <c r="G64" i="18"/>
  <c r="E20" i="17"/>
  <c r="F20" i="17"/>
  <c r="G20" i="17"/>
  <c r="E21" i="17"/>
  <c r="F21" i="17"/>
  <c r="G21" i="17"/>
  <c r="E22" i="17"/>
  <c r="F22" i="17"/>
  <c r="G22" i="17"/>
  <c r="E23" i="17"/>
  <c r="F23" i="17"/>
  <c r="G23" i="17"/>
  <c r="E24" i="17"/>
  <c r="F24" i="17"/>
  <c r="G24" i="17"/>
  <c r="G25" i="17"/>
  <c r="E26" i="17"/>
  <c r="G26" i="17"/>
  <c r="G27" i="17"/>
  <c r="G28" i="17"/>
  <c r="E29" i="17"/>
  <c r="F29" i="17"/>
  <c r="G29" i="17"/>
  <c r="E30" i="17"/>
  <c r="F30" i="17"/>
  <c r="G30" i="17"/>
  <c r="E31" i="17"/>
  <c r="F31" i="17"/>
  <c r="G31" i="17"/>
  <c r="E32" i="17"/>
  <c r="F32" i="17"/>
  <c r="G32" i="17"/>
  <c r="E33" i="17"/>
  <c r="F33" i="17"/>
  <c r="G33" i="17"/>
  <c r="E34" i="17"/>
  <c r="F34" i="17"/>
  <c r="G34" i="17"/>
  <c r="E35" i="17"/>
  <c r="F35" i="17"/>
  <c r="G35" i="17"/>
  <c r="E36" i="17"/>
  <c r="F36" i="17"/>
  <c r="G36" i="17"/>
  <c r="G37" i="17"/>
  <c r="E38" i="17"/>
  <c r="F38" i="17"/>
  <c r="G38" i="17"/>
  <c r="H38" i="17" s="1"/>
  <c r="E39" i="17"/>
  <c r="F39" i="17"/>
  <c r="G39" i="17"/>
  <c r="G40" i="17"/>
  <c r="E41" i="17"/>
  <c r="G41" i="17"/>
  <c r="H41" i="17" s="1"/>
  <c r="E42" i="17"/>
  <c r="F42" i="17"/>
  <c r="G42" i="17"/>
  <c r="G43" i="17"/>
  <c r="E44" i="17"/>
  <c r="F44" i="17"/>
  <c r="G44" i="17"/>
  <c r="E45" i="17"/>
  <c r="F45" i="17"/>
  <c r="G45" i="17"/>
  <c r="H45" i="17" s="1"/>
  <c r="E46" i="17"/>
  <c r="F46" i="17"/>
  <c r="G46" i="17"/>
  <c r="H46" i="17" s="1"/>
  <c r="E47" i="17"/>
  <c r="G47" i="17"/>
  <c r="G48" i="17"/>
  <c r="E49" i="17"/>
  <c r="F49" i="17"/>
  <c r="G49" i="17"/>
  <c r="E50" i="17"/>
  <c r="F50" i="17"/>
  <c r="G50" i="17"/>
  <c r="E51" i="17"/>
  <c r="F51" i="17"/>
  <c r="G51" i="17"/>
  <c r="H51" i="17" s="1"/>
  <c r="E52" i="17"/>
  <c r="F52" i="17"/>
  <c r="G52" i="17"/>
  <c r="E53" i="17"/>
  <c r="F53" i="17"/>
  <c r="G53" i="17"/>
  <c r="E54" i="17"/>
  <c r="F54" i="17"/>
  <c r="G54" i="17"/>
  <c r="E55" i="17"/>
  <c r="F55" i="17"/>
  <c r="G55" i="17"/>
  <c r="E56" i="17"/>
  <c r="F56" i="17"/>
  <c r="G56" i="17"/>
  <c r="E57" i="17"/>
  <c r="F57" i="17"/>
  <c r="G57" i="17"/>
  <c r="E58" i="17"/>
  <c r="F58" i="17"/>
  <c r="G58" i="17"/>
  <c r="E59" i="17"/>
  <c r="G59" i="17"/>
  <c r="E60" i="17"/>
  <c r="F60" i="17"/>
  <c r="G60" i="17"/>
  <c r="E61" i="17"/>
  <c r="F61" i="17"/>
  <c r="G61" i="17"/>
  <c r="E62" i="17"/>
  <c r="G62" i="17"/>
  <c r="E63" i="17"/>
  <c r="F63" i="17"/>
  <c r="G63" i="17"/>
  <c r="E64" i="17"/>
  <c r="F64" i="17"/>
  <c r="G64" i="17"/>
  <c r="E20" i="16"/>
  <c r="F20" i="16"/>
  <c r="G20" i="16"/>
  <c r="E21" i="16"/>
  <c r="F21" i="16"/>
  <c r="G21" i="16"/>
  <c r="E22" i="16"/>
  <c r="G22" i="16"/>
  <c r="E23" i="16"/>
  <c r="F23" i="16"/>
  <c r="G23" i="16"/>
  <c r="G24" i="16"/>
  <c r="G25" i="16"/>
  <c r="G26" i="16"/>
  <c r="G27" i="16"/>
  <c r="G28" i="16"/>
  <c r="E29" i="16"/>
  <c r="F29" i="16"/>
  <c r="G29" i="16"/>
  <c r="G30" i="16"/>
  <c r="E31" i="16"/>
  <c r="F31" i="16"/>
  <c r="G31" i="16"/>
  <c r="G32" i="16"/>
  <c r="E33" i="16"/>
  <c r="F33" i="16"/>
  <c r="G33" i="16"/>
  <c r="G34" i="16"/>
  <c r="E35" i="16"/>
  <c r="F35" i="16"/>
  <c r="G35" i="16"/>
  <c r="E36" i="16"/>
  <c r="F36" i="16"/>
  <c r="G36" i="16"/>
  <c r="G37" i="16"/>
  <c r="E38" i="16"/>
  <c r="F38" i="16"/>
  <c r="G38" i="16"/>
  <c r="H38" i="16" s="1"/>
  <c r="E39" i="16"/>
  <c r="F39" i="16"/>
  <c r="G39" i="16"/>
  <c r="G40" i="16"/>
  <c r="E41" i="16"/>
  <c r="F41" i="16"/>
  <c r="G41" i="16"/>
  <c r="E42" i="16"/>
  <c r="F42" i="16"/>
  <c r="G42" i="16"/>
  <c r="G43" i="16"/>
  <c r="H43" i="16" s="1"/>
  <c r="E44" i="16"/>
  <c r="F44" i="16"/>
  <c r="G44" i="16"/>
  <c r="E45" i="16"/>
  <c r="F45" i="16"/>
  <c r="G45" i="16"/>
  <c r="E46" i="16"/>
  <c r="F46" i="16"/>
  <c r="G46" i="16"/>
  <c r="E47" i="16"/>
  <c r="G47" i="16"/>
  <c r="G48" i="16"/>
  <c r="E49" i="16"/>
  <c r="F49" i="16"/>
  <c r="G49" i="16"/>
  <c r="G50" i="16"/>
  <c r="E51" i="16"/>
  <c r="G51" i="16"/>
  <c r="G52" i="16"/>
  <c r="E53" i="16"/>
  <c r="F53" i="16"/>
  <c r="G53" i="16"/>
  <c r="E54" i="16"/>
  <c r="F54" i="16"/>
  <c r="G54" i="16"/>
  <c r="E55" i="16"/>
  <c r="F55" i="16"/>
  <c r="G55" i="16"/>
  <c r="E56" i="16"/>
  <c r="F56" i="16"/>
  <c r="G56" i="16"/>
  <c r="G57" i="16"/>
  <c r="E58" i="16"/>
  <c r="G58" i="16"/>
  <c r="H58" i="16" s="1"/>
  <c r="G59" i="16"/>
  <c r="G60" i="16"/>
  <c r="F61" i="16"/>
  <c r="G61" i="16"/>
  <c r="G62" i="16"/>
  <c r="G63" i="16"/>
  <c r="F64" i="16"/>
  <c r="G64" i="16"/>
  <c r="G20" i="15"/>
  <c r="E21" i="15"/>
  <c r="F21" i="15"/>
  <c r="G21" i="15"/>
  <c r="G22" i="15"/>
  <c r="G23" i="15"/>
  <c r="E24" i="15"/>
  <c r="F24" i="15"/>
  <c r="G24" i="15"/>
  <c r="H24" i="15" s="1"/>
  <c r="G25" i="15"/>
  <c r="G26" i="15"/>
  <c r="E27" i="15"/>
  <c r="F27" i="15"/>
  <c r="G27" i="15"/>
  <c r="G28" i="15"/>
  <c r="E29" i="15"/>
  <c r="F29" i="15"/>
  <c r="G29" i="15"/>
  <c r="H29" i="15" s="1"/>
  <c r="G30" i="15"/>
  <c r="E31" i="15"/>
  <c r="F31" i="15"/>
  <c r="G31" i="15"/>
  <c r="H31" i="15" s="1"/>
  <c r="E32" i="15"/>
  <c r="F32" i="15"/>
  <c r="G32" i="15"/>
  <c r="E33" i="15"/>
  <c r="F33" i="15"/>
  <c r="G33" i="15"/>
  <c r="G34" i="15"/>
  <c r="E35" i="15"/>
  <c r="F35" i="15"/>
  <c r="G35" i="15"/>
  <c r="G36" i="15"/>
  <c r="G37" i="15"/>
  <c r="E38" i="15"/>
  <c r="F38" i="15"/>
  <c r="G38" i="15"/>
  <c r="H38" i="15" s="1"/>
  <c r="E39" i="15"/>
  <c r="F39" i="15"/>
  <c r="G39" i="15"/>
  <c r="F40" i="15"/>
  <c r="G40" i="15"/>
  <c r="E41" i="15"/>
  <c r="G41" i="15"/>
  <c r="E42" i="15"/>
  <c r="G42" i="15"/>
  <c r="G43" i="15"/>
  <c r="E44" i="15"/>
  <c r="F44" i="15"/>
  <c r="G44" i="15"/>
  <c r="E45" i="15"/>
  <c r="F45" i="15"/>
  <c r="G45" i="15"/>
  <c r="E46" i="15"/>
  <c r="F46" i="15"/>
  <c r="G46" i="15"/>
  <c r="E47" i="15"/>
  <c r="F47" i="15"/>
  <c r="G47" i="15"/>
  <c r="G48" i="15"/>
  <c r="E49" i="15"/>
  <c r="F49" i="15"/>
  <c r="G49" i="15"/>
  <c r="E50" i="15"/>
  <c r="F50" i="15"/>
  <c r="G50" i="15"/>
  <c r="G51" i="15"/>
  <c r="G52" i="15"/>
  <c r="E53" i="15"/>
  <c r="F53" i="15"/>
  <c r="G53" i="15"/>
  <c r="G54" i="15"/>
  <c r="E55" i="15"/>
  <c r="F55" i="15"/>
  <c r="G55" i="15"/>
  <c r="G56" i="15"/>
  <c r="E57" i="15"/>
  <c r="F57" i="15"/>
  <c r="G57" i="15"/>
  <c r="E58" i="15"/>
  <c r="F58" i="15"/>
  <c r="G58" i="15"/>
  <c r="H58" i="15" s="1"/>
  <c r="E59" i="15"/>
  <c r="G59" i="15"/>
  <c r="F60" i="15"/>
  <c r="G60" i="15"/>
  <c r="E61" i="15"/>
  <c r="F61" i="15"/>
  <c r="G61" i="15"/>
  <c r="F62" i="15"/>
  <c r="G62" i="15"/>
  <c r="E63" i="15"/>
  <c r="F63" i="15"/>
  <c r="G63" i="15"/>
  <c r="E64" i="15"/>
  <c r="G64" i="15"/>
  <c r="E20" i="14"/>
  <c r="F20" i="14"/>
  <c r="G20" i="14"/>
  <c r="G21" i="14"/>
  <c r="G22" i="14"/>
  <c r="G23" i="14"/>
  <c r="G24" i="14"/>
  <c r="G25" i="14"/>
  <c r="G26" i="14"/>
  <c r="G27" i="14"/>
  <c r="G28" i="14"/>
  <c r="G29" i="14"/>
  <c r="G30" i="14"/>
  <c r="E31" i="14"/>
  <c r="F31" i="14"/>
  <c r="G31" i="14"/>
  <c r="E32" i="14"/>
  <c r="G32" i="14"/>
  <c r="G33" i="14"/>
  <c r="G34" i="14"/>
  <c r="E35" i="14"/>
  <c r="G35" i="14"/>
  <c r="G36" i="14"/>
  <c r="G37" i="14"/>
  <c r="E38" i="14"/>
  <c r="F38" i="14"/>
  <c r="G38" i="14"/>
  <c r="E39" i="14"/>
  <c r="F39" i="14"/>
  <c r="G39" i="14"/>
  <c r="H39" i="14" s="1"/>
  <c r="G40" i="14"/>
  <c r="E41" i="14"/>
  <c r="F41" i="14"/>
  <c r="G41" i="14"/>
  <c r="H41" i="14" s="1"/>
  <c r="G42" i="14"/>
  <c r="G43" i="14"/>
  <c r="E44" i="14"/>
  <c r="F44" i="14"/>
  <c r="G44" i="14"/>
  <c r="E45" i="14"/>
  <c r="F45" i="14"/>
  <c r="G45" i="14"/>
  <c r="E46" i="14"/>
  <c r="F46" i="14"/>
  <c r="G46" i="14"/>
  <c r="G47" i="14"/>
  <c r="G48" i="14"/>
  <c r="G49" i="14"/>
  <c r="G50" i="14"/>
  <c r="E51" i="14"/>
  <c r="G51" i="14"/>
  <c r="G52" i="14"/>
  <c r="E53" i="14"/>
  <c r="F53" i="14"/>
  <c r="G53" i="14"/>
  <c r="G54" i="14"/>
  <c r="G55" i="14"/>
  <c r="G56" i="14"/>
  <c r="G57" i="14"/>
  <c r="G58" i="14"/>
  <c r="G59" i="14"/>
  <c r="G60" i="14"/>
  <c r="G61" i="14"/>
  <c r="G62" i="14"/>
  <c r="G63" i="14"/>
  <c r="G64" i="14"/>
  <c r="G20" i="13"/>
  <c r="E21" i="13"/>
  <c r="F21" i="13"/>
  <c r="G21" i="13"/>
  <c r="G22" i="13"/>
  <c r="G23" i="13"/>
  <c r="G24" i="13"/>
  <c r="G25" i="13"/>
  <c r="G26" i="13"/>
  <c r="G27" i="13"/>
  <c r="G28" i="13"/>
  <c r="E29" i="13"/>
  <c r="F29" i="13"/>
  <c r="G29" i="13"/>
  <c r="G30" i="13"/>
  <c r="E31" i="13"/>
  <c r="F31" i="13"/>
  <c r="G31" i="13"/>
  <c r="E32" i="13"/>
  <c r="F32" i="13"/>
  <c r="G32" i="13"/>
  <c r="E33" i="13"/>
  <c r="F33" i="13"/>
  <c r="G33" i="13"/>
  <c r="G34" i="13"/>
  <c r="E35" i="13"/>
  <c r="F35" i="13"/>
  <c r="G35" i="13"/>
  <c r="G36" i="13"/>
  <c r="G37" i="13"/>
  <c r="E38" i="13"/>
  <c r="F38" i="13"/>
  <c r="G38" i="13"/>
  <c r="E39" i="13"/>
  <c r="F39" i="13"/>
  <c r="G39" i="13"/>
  <c r="E40" i="13"/>
  <c r="F40" i="13"/>
  <c r="G40" i="13"/>
  <c r="E41" i="13"/>
  <c r="F41" i="13"/>
  <c r="G41" i="13"/>
  <c r="G42" i="13"/>
  <c r="G43" i="13"/>
  <c r="E44" i="13"/>
  <c r="F44" i="13"/>
  <c r="G44" i="13"/>
  <c r="G45" i="13"/>
  <c r="E46" i="13"/>
  <c r="F46" i="13"/>
  <c r="G46" i="13"/>
  <c r="F47" i="13"/>
  <c r="G47" i="13"/>
  <c r="G48" i="13"/>
  <c r="E49" i="13"/>
  <c r="F49" i="13"/>
  <c r="G49" i="13"/>
  <c r="G50" i="13"/>
  <c r="G51" i="13"/>
  <c r="G52" i="13"/>
  <c r="G53" i="13"/>
  <c r="E54" i="13"/>
  <c r="F54" i="13"/>
  <c r="G54" i="13"/>
  <c r="H54" i="13" s="1"/>
  <c r="E55" i="13"/>
  <c r="F55" i="13"/>
  <c r="G55" i="13"/>
  <c r="H55" i="13" s="1"/>
  <c r="G56" i="13"/>
  <c r="E57" i="13"/>
  <c r="G57" i="13"/>
  <c r="G58" i="13"/>
  <c r="G59" i="13"/>
  <c r="G60" i="13"/>
  <c r="G61" i="13"/>
  <c r="G62" i="13"/>
  <c r="G63" i="13"/>
  <c r="G64" i="13"/>
  <c r="E20" i="12"/>
  <c r="F20" i="12"/>
  <c r="G20" i="12"/>
  <c r="F21" i="12"/>
  <c r="G21" i="12"/>
  <c r="G22" i="12"/>
  <c r="G23" i="12"/>
  <c r="G24" i="12"/>
  <c r="G25" i="12"/>
  <c r="G26" i="12"/>
  <c r="G27" i="12"/>
  <c r="G28" i="12"/>
  <c r="E29" i="12"/>
  <c r="F29" i="12"/>
  <c r="G29" i="12"/>
  <c r="G30" i="12"/>
  <c r="G31" i="12"/>
  <c r="G32" i="12"/>
  <c r="G33" i="12"/>
  <c r="G34" i="12"/>
  <c r="E35" i="12"/>
  <c r="F35" i="12"/>
  <c r="G35" i="12"/>
  <c r="G36" i="12"/>
  <c r="G37" i="12"/>
  <c r="E38" i="12"/>
  <c r="F38" i="12"/>
  <c r="G38" i="12"/>
  <c r="H38" i="12" s="1"/>
  <c r="E39" i="12"/>
  <c r="F39" i="12"/>
  <c r="G39" i="12"/>
  <c r="G40" i="12"/>
  <c r="E41" i="12"/>
  <c r="F41" i="12"/>
  <c r="G41" i="12"/>
  <c r="G42" i="12"/>
  <c r="G43" i="12"/>
  <c r="E44" i="12"/>
  <c r="F44" i="12"/>
  <c r="G44" i="12"/>
  <c r="G45" i="12"/>
  <c r="E46" i="12"/>
  <c r="F46" i="12"/>
  <c r="G46" i="12"/>
  <c r="E47" i="12"/>
  <c r="F47" i="12"/>
  <c r="G47" i="12"/>
  <c r="G48" i="12"/>
  <c r="E49" i="12"/>
  <c r="F49" i="12"/>
  <c r="G49" i="12"/>
  <c r="G50" i="12"/>
  <c r="G51" i="12"/>
  <c r="G52" i="12"/>
  <c r="E53" i="12"/>
  <c r="G53" i="12"/>
  <c r="E54" i="12"/>
  <c r="F54" i="12"/>
  <c r="G54" i="12"/>
  <c r="G55" i="12"/>
  <c r="G56" i="12"/>
  <c r="E57" i="12"/>
  <c r="F57" i="12"/>
  <c r="G57" i="12"/>
  <c r="G58" i="12"/>
  <c r="G59" i="12"/>
  <c r="G60" i="12"/>
  <c r="G61" i="12"/>
  <c r="G62" i="12"/>
  <c r="G63" i="12"/>
  <c r="G64" i="12"/>
  <c r="E20" i="11"/>
  <c r="G20" i="11"/>
  <c r="F21" i="11"/>
  <c r="G21" i="11"/>
  <c r="G22" i="11"/>
  <c r="G23" i="11"/>
  <c r="G24" i="11"/>
  <c r="G25" i="11"/>
  <c r="G26" i="11"/>
  <c r="G27" i="11"/>
  <c r="G28" i="11"/>
  <c r="E29" i="11"/>
  <c r="F29" i="11"/>
  <c r="G29" i="11"/>
  <c r="G30" i="11"/>
  <c r="E31" i="11"/>
  <c r="F31" i="11"/>
  <c r="G31" i="11"/>
  <c r="E32" i="11"/>
  <c r="F32" i="11"/>
  <c r="G32" i="11"/>
  <c r="E33" i="11"/>
  <c r="F33" i="11"/>
  <c r="G33" i="11"/>
  <c r="G34" i="11"/>
  <c r="E35" i="11"/>
  <c r="F35" i="11"/>
  <c r="G35" i="11"/>
  <c r="E36" i="11"/>
  <c r="F36" i="11"/>
  <c r="G36" i="11"/>
  <c r="G37" i="11"/>
  <c r="E38" i="11"/>
  <c r="F38" i="11"/>
  <c r="G38" i="11"/>
  <c r="E39" i="11"/>
  <c r="F39" i="11"/>
  <c r="G39" i="11"/>
  <c r="G40" i="11"/>
  <c r="F41" i="11"/>
  <c r="G41" i="11"/>
  <c r="G42" i="11"/>
  <c r="G43" i="11"/>
  <c r="E44" i="11"/>
  <c r="F44" i="11"/>
  <c r="G44" i="11"/>
  <c r="G45" i="11"/>
  <c r="E46" i="11"/>
  <c r="G46" i="11"/>
  <c r="G47" i="11"/>
  <c r="G48" i="11"/>
  <c r="G49" i="11"/>
  <c r="G50" i="11"/>
  <c r="E51" i="11"/>
  <c r="F51" i="11"/>
  <c r="G51" i="11"/>
  <c r="G52" i="11"/>
  <c r="E53" i="11"/>
  <c r="F53" i="11"/>
  <c r="G53" i="11"/>
  <c r="E54" i="11"/>
  <c r="F54" i="11"/>
  <c r="G54" i="11"/>
  <c r="E55" i="11"/>
  <c r="F55" i="11"/>
  <c r="G55" i="11"/>
  <c r="E56" i="11"/>
  <c r="F56" i="11"/>
  <c r="G56" i="11"/>
  <c r="G57" i="11"/>
  <c r="G58" i="11"/>
  <c r="G59" i="11"/>
  <c r="G60" i="11"/>
  <c r="G61" i="11"/>
  <c r="G62" i="11"/>
  <c r="G63" i="11"/>
  <c r="G64" i="11"/>
  <c r="F20" i="10"/>
  <c r="G20" i="10"/>
  <c r="E21" i="10"/>
  <c r="F21" i="10"/>
  <c r="G21" i="10"/>
  <c r="G22" i="10"/>
  <c r="G23" i="10"/>
  <c r="G24" i="10"/>
  <c r="G25" i="10"/>
  <c r="G26" i="10"/>
  <c r="G27" i="10"/>
  <c r="G28" i="10"/>
  <c r="E29" i="10"/>
  <c r="F29" i="10"/>
  <c r="G29" i="10"/>
  <c r="G30" i="10"/>
  <c r="F31" i="10"/>
  <c r="G31" i="10"/>
  <c r="G32" i="10"/>
  <c r="E33" i="10"/>
  <c r="G33" i="10"/>
  <c r="G34" i="10"/>
  <c r="G35" i="10"/>
  <c r="G36" i="10"/>
  <c r="G37" i="10"/>
  <c r="E38" i="10"/>
  <c r="F38" i="10"/>
  <c r="G38" i="10"/>
  <c r="H38" i="10" s="1"/>
  <c r="G39" i="10"/>
  <c r="E40" i="10"/>
  <c r="F40" i="10"/>
  <c r="G40" i="10"/>
  <c r="E41" i="10"/>
  <c r="F41" i="10"/>
  <c r="G41" i="10"/>
  <c r="G42" i="10"/>
  <c r="G43" i="10"/>
  <c r="E44" i="10"/>
  <c r="F44" i="10"/>
  <c r="G44" i="10"/>
  <c r="E45" i="10"/>
  <c r="G45" i="10"/>
  <c r="E46" i="10"/>
  <c r="F46" i="10"/>
  <c r="G46" i="10"/>
  <c r="E47" i="10"/>
  <c r="F47" i="10"/>
  <c r="G47" i="10"/>
  <c r="G48" i="10"/>
  <c r="G49" i="10"/>
  <c r="G50" i="10"/>
  <c r="G51" i="10"/>
  <c r="G52" i="10"/>
  <c r="E53" i="10"/>
  <c r="F53" i="10"/>
  <c r="G53" i="10"/>
  <c r="E54" i="10"/>
  <c r="F54" i="10"/>
  <c r="G54" i="10"/>
  <c r="E55" i="10"/>
  <c r="F55" i="10"/>
  <c r="G55" i="10"/>
  <c r="G56" i="10"/>
  <c r="G57" i="10"/>
  <c r="G58" i="10"/>
  <c r="E59" i="10"/>
  <c r="G59" i="10"/>
  <c r="G60" i="10"/>
  <c r="G61" i="10"/>
  <c r="G62" i="10"/>
  <c r="G63" i="10"/>
  <c r="F64" i="10"/>
  <c r="G64" i="10"/>
  <c r="G20" i="9"/>
  <c r="E21" i="9"/>
  <c r="F21" i="9"/>
  <c r="G21" i="9"/>
  <c r="H21" i="9" s="1"/>
  <c r="G22" i="9"/>
  <c r="E23" i="9"/>
  <c r="F23" i="9"/>
  <c r="G23" i="9"/>
  <c r="G24" i="9"/>
  <c r="G25" i="9"/>
  <c r="G26" i="9"/>
  <c r="E27" i="9"/>
  <c r="F27" i="9"/>
  <c r="G27" i="9"/>
  <c r="G28" i="9"/>
  <c r="E29" i="9"/>
  <c r="F29" i="9"/>
  <c r="G29" i="9"/>
  <c r="H29" i="9" s="1"/>
  <c r="E30" i="9"/>
  <c r="F30" i="9"/>
  <c r="G30" i="9"/>
  <c r="H30" i="9" s="1"/>
  <c r="E31" i="9"/>
  <c r="F31" i="9"/>
  <c r="G31" i="9"/>
  <c r="E32" i="9"/>
  <c r="F32" i="9"/>
  <c r="G32" i="9"/>
  <c r="E33" i="9"/>
  <c r="F33" i="9"/>
  <c r="G33" i="9"/>
  <c r="G34" i="9"/>
  <c r="G35" i="9"/>
  <c r="E36" i="9"/>
  <c r="F36" i="9"/>
  <c r="G36" i="9"/>
  <c r="E37" i="9"/>
  <c r="F37" i="9"/>
  <c r="G37" i="9"/>
  <c r="E38" i="9"/>
  <c r="F38" i="9"/>
  <c r="G38" i="9"/>
  <c r="E39" i="9"/>
  <c r="F39" i="9"/>
  <c r="G39" i="9"/>
  <c r="E40" i="9"/>
  <c r="F40" i="9"/>
  <c r="G40" i="9"/>
  <c r="E41" i="9"/>
  <c r="F41" i="9"/>
  <c r="G41" i="9"/>
  <c r="E42" i="9"/>
  <c r="F42" i="9"/>
  <c r="G42" i="9"/>
  <c r="E43" i="9"/>
  <c r="F43" i="9"/>
  <c r="G43" i="9"/>
  <c r="E44" i="9"/>
  <c r="F44" i="9"/>
  <c r="G44" i="9"/>
  <c r="E45" i="9"/>
  <c r="F45" i="9"/>
  <c r="G45" i="9"/>
  <c r="E46" i="9"/>
  <c r="F46" i="9"/>
  <c r="G46" i="9"/>
  <c r="E47" i="9"/>
  <c r="F47" i="9"/>
  <c r="G47" i="9"/>
  <c r="G48" i="9"/>
  <c r="E49" i="9"/>
  <c r="F49" i="9"/>
  <c r="G49" i="9"/>
  <c r="E50" i="9"/>
  <c r="F50" i="9"/>
  <c r="G50" i="9"/>
  <c r="E51" i="9"/>
  <c r="F51" i="9"/>
  <c r="G51" i="9"/>
  <c r="G52" i="9"/>
  <c r="E53" i="9"/>
  <c r="F53" i="9"/>
  <c r="G53" i="9"/>
  <c r="E54" i="9"/>
  <c r="F54" i="9"/>
  <c r="G54" i="9"/>
  <c r="E55" i="9"/>
  <c r="F55" i="9"/>
  <c r="G55" i="9"/>
  <c r="E56" i="9"/>
  <c r="F56" i="9"/>
  <c r="G56" i="9"/>
  <c r="E57" i="9"/>
  <c r="F57" i="9"/>
  <c r="G57" i="9"/>
  <c r="E58" i="9"/>
  <c r="F58" i="9"/>
  <c r="G58" i="9"/>
  <c r="E59" i="9"/>
  <c r="F59" i="9"/>
  <c r="G59" i="9"/>
  <c r="E60" i="9"/>
  <c r="G60" i="9"/>
  <c r="E61" i="9"/>
  <c r="F61" i="9"/>
  <c r="G61" i="9"/>
  <c r="G62" i="9"/>
  <c r="E63" i="9"/>
  <c r="F63" i="9"/>
  <c r="G63" i="9"/>
  <c r="G64" i="9"/>
  <c r="E20" i="8"/>
  <c r="F20" i="8"/>
  <c r="G20" i="8"/>
  <c r="F21" i="8"/>
  <c r="G21" i="8"/>
  <c r="E22" i="8"/>
  <c r="G22" i="8"/>
  <c r="H22" i="8" s="1"/>
  <c r="G23" i="8"/>
  <c r="G24" i="8"/>
  <c r="G25" i="8"/>
  <c r="G26" i="8"/>
  <c r="G27" i="8"/>
  <c r="G28" i="8"/>
  <c r="F29" i="8"/>
  <c r="G29" i="8"/>
  <c r="G30" i="8"/>
  <c r="E31" i="8"/>
  <c r="F31" i="8"/>
  <c r="G31" i="8"/>
  <c r="E32" i="8"/>
  <c r="F32" i="8"/>
  <c r="G32" i="8"/>
  <c r="G33" i="8"/>
  <c r="G34" i="8"/>
  <c r="E35" i="8"/>
  <c r="F35" i="8"/>
  <c r="G35" i="8"/>
  <c r="E36" i="8"/>
  <c r="F36" i="8"/>
  <c r="G36" i="8"/>
  <c r="G37" i="8"/>
  <c r="E38" i="8"/>
  <c r="F38" i="8"/>
  <c r="G38" i="8"/>
  <c r="E39" i="8"/>
  <c r="F39" i="8"/>
  <c r="G39" i="8"/>
  <c r="E40" i="8"/>
  <c r="F40" i="8"/>
  <c r="G40" i="8"/>
  <c r="E41" i="8"/>
  <c r="F41" i="8"/>
  <c r="G41" i="8"/>
  <c r="H41" i="8" s="1"/>
  <c r="G42" i="8"/>
  <c r="G43" i="8"/>
  <c r="E44" i="8"/>
  <c r="F44" i="8"/>
  <c r="G44" i="8"/>
  <c r="E45" i="8"/>
  <c r="F45" i="8"/>
  <c r="G45" i="8"/>
  <c r="G46" i="8"/>
  <c r="E47" i="8"/>
  <c r="F47" i="8"/>
  <c r="G47" i="8"/>
  <c r="G48" i="8"/>
  <c r="E49" i="8"/>
  <c r="F49" i="8"/>
  <c r="G49" i="8"/>
  <c r="E50" i="8"/>
  <c r="G50" i="8"/>
  <c r="G51" i="8"/>
  <c r="G52" i="8"/>
  <c r="G53" i="8"/>
  <c r="G54" i="8"/>
  <c r="E55" i="8"/>
  <c r="F55" i="8"/>
  <c r="G55" i="8"/>
  <c r="G56" i="8"/>
  <c r="E57" i="8"/>
  <c r="F57" i="8"/>
  <c r="G57" i="8"/>
  <c r="G58" i="8"/>
  <c r="G59" i="8"/>
  <c r="G60" i="8"/>
  <c r="F61" i="8"/>
  <c r="G61" i="8"/>
  <c r="G62" i="8"/>
  <c r="G63" i="8"/>
  <c r="E64" i="8"/>
  <c r="F64" i="8"/>
  <c r="G64" i="8"/>
  <c r="E20" i="7"/>
  <c r="G20" i="7"/>
  <c r="E21" i="7"/>
  <c r="G21" i="7"/>
  <c r="G22" i="7"/>
  <c r="E23" i="7"/>
  <c r="G23" i="7"/>
  <c r="G24" i="7"/>
  <c r="G25" i="7"/>
  <c r="G26" i="7"/>
  <c r="G27" i="7"/>
  <c r="G28" i="7"/>
  <c r="G29" i="7"/>
  <c r="G30" i="7"/>
  <c r="G31" i="7"/>
  <c r="E32" i="7"/>
  <c r="G32" i="7"/>
  <c r="H32" i="7" s="1"/>
  <c r="G33" i="7"/>
  <c r="G34" i="7"/>
  <c r="E35" i="7"/>
  <c r="F35" i="7"/>
  <c r="G35" i="7"/>
  <c r="G36" i="7"/>
  <c r="G37" i="7"/>
  <c r="E38" i="7"/>
  <c r="G38" i="7"/>
  <c r="E39" i="7"/>
  <c r="G39" i="7"/>
  <c r="G40" i="7"/>
  <c r="F41" i="7"/>
  <c r="G41" i="7"/>
  <c r="G42" i="7"/>
  <c r="G43" i="7"/>
  <c r="E44" i="7"/>
  <c r="F44" i="7"/>
  <c r="G44" i="7"/>
  <c r="E45" i="7"/>
  <c r="F45" i="7"/>
  <c r="G45" i="7"/>
  <c r="E46" i="7"/>
  <c r="F46" i="7"/>
  <c r="G46" i="7"/>
  <c r="G47" i="7"/>
  <c r="G48" i="7"/>
  <c r="G49" i="7"/>
  <c r="G50" i="7"/>
  <c r="G51" i="7"/>
  <c r="G52" i="7"/>
  <c r="G53" i="7"/>
  <c r="E54" i="7"/>
  <c r="F54" i="7"/>
  <c r="G54" i="7"/>
  <c r="E55" i="7"/>
  <c r="F55" i="7"/>
  <c r="G55" i="7"/>
  <c r="G56" i="7"/>
  <c r="E57" i="7"/>
  <c r="F57" i="7"/>
  <c r="G57" i="7"/>
  <c r="G58" i="7"/>
  <c r="G59" i="7"/>
  <c r="G60" i="7"/>
  <c r="G61" i="7"/>
  <c r="G62" i="7"/>
  <c r="G63" i="7"/>
  <c r="E64" i="7"/>
  <c r="F64" i="7"/>
  <c r="G64" i="7"/>
  <c r="G20" i="6"/>
  <c r="E21" i="6"/>
  <c r="F21" i="6"/>
  <c r="G21" i="6"/>
  <c r="H21" i="6" s="1"/>
  <c r="G22" i="6"/>
  <c r="G23" i="6"/>
  <c r="G24" i="6"/>
  <c r="G25" i="6"/>
  <c r="E26" i="6"/>
  <c r="G26" i="6"/>
  <c r="G27" i="6"/>
  <c r="G28" i="6"/>
  <c r="E29" i="6"/>
  <c r="F29" i="6"/>
  <c r="G29" i="6"/>
  <c r="E30" i="6"/>
  <c r="F30" i="6"/>
  <c r="G30" i="6"/>
  <c r="H30" i="6" s="1"/>
  <c r="E31" i="6"/>
  <c r="F31" i="6"/>
  <c r="G31" i="6"/>
  <c r="H31" i="6" s="1"/>
  <c r="E32" i="6"/>
  <c r="F32" i="6"/>
  <c r="G32" i="6"/>
  <c r="F33" i="6"/>
  <c r="G33" i="6"/>
  <c r="G34" i="6"/>
  <c r="G35" i="6"/>
  <c r="E36" i="6"/>
  <c r="G36" i="6"/>
  <c r="G37" i="6"/>
  <c r="G38" i="6"/>
  <c r="E39" i="6"/>
  <c r="F39" i="6"/>
  <c r="G39" i="6"/>
  <c r="G40" i="6"/>
  <c r="E41" i="6"/>
  <c r="F41" i="6"/>
  <c r="G41" i="6"/>
  <c r="H41" i="6" s="1"/>
  <c r="G42" i="6"/>
  <c r="E43" i="6"/>
  <c r="F43" i="6"/>
  <c r="G43" i="6"/>
  <c r="E44" i="6"/>
  <c r="F44" i="6"/>
  <c r="G44" i="6"/>
  <c r="E45" i="6"/>
  <c r="F45" i="6"/>
  <c r="G45" i="6"/>
  <c r="E46" i="6"/>
  <c r="F46" i="6"/>
  <c r="G46" i="6"/>
  <c r="H46" i="6" s="1"/>
  <c r="G47" i="6"/>
  <c r="G48" i="6"/>
  <c r="E49" i="6"/>
  <c r="F49" i="6"/>
  <c r="G49" i="6"/>
  <c r="E50" i="6"/>
  <c r="G50" i="6"/>
  <c r="G51" i="6"/>
  <c r="G52" i="6"/>
  <c r="E53" i="6"/>
  <c r="F53" i="6"/>
  <c r="G53" i="6"/>
  <c r="E54" i="6"/>
  <c r="F54" i="6"/>
  <c r="G54" i="6"/>
  <c r="H54" i="6" s="1"/>
  <c r="E55" i="6"/>
  <c r="F55" i="6"/>
  <c r="G55" i="6"/>
  <c r="G56" i="6"/>
  <c r="E57" i="6"/>
  <c r="F57" i="6"/>
  <c r="G57" i="6"/>
  <c r="E58" i="6"/>
  <c r="F58" i="6"/>
  <c r="G58" i="6"/>
  <c r="E59" i="6"/>
  <c r="G59" i="6"/>
  <c r="G60" i="6"/>
  <c r="G61" i="6"/>
  <c r="G62" i="6"/>
  <c r="E63" i="6"/>
  <c r="F63" i="6"/>
  <c r="G63" i="6"/>
  <c r="G64" i="6"/>
  <c r="G20" i="5"/>
  <c r="G21" i="5"/>
  <c r="G22" i="5"/>
  <c r="G23" i="5"/>
  <c r="G24" i="5"/>
  <c r="G25" i="5"/>
  <c r="G26" i="5"/>
  <c r="G27" i="5"/>
  <c r="G28" i="5"/>
  <c r="E29" i="5"/>
  <c r="G29" i="5"/>
  <c r="G30" i="5"/>
  <c r="G31" i="5"/>
  <c r="G32" i="5"/>
  <c r="G33" i="5"/>
  <c r="G34" i="5"/>
  <c r="G35" i="5"/>
  <c r="G36" i="5"/>
  <c r="G37" i="5"/>
  <c r="E38" i="5"/>
  <c r="F38" i="5"/>
  <c r="G38" i="5"/>
  <c r="G39" i="5"/>
  <c r="G40" i="5"/>
  <c r="F41" i="5"/>
  <c r="G41" i="5"/>
  <c r="G42" i="5"/>
  <c r="G43" i="5"/>
  <c r="E44" i="5"/>
  <c r="F44" i="5"/>
  <c r="G44" i="5"/>
  <c r="G45" i="5"/>
  <c r="G46" i="5"/>
  <c r="G47" i="5"/>
  <c r="G48" i="5"/>
  <c r="G49" i="5"/>
  <c r="G50" i="5"/>
  <c r="G51" i="5"/>
  <c r="G52" i="5"/>
  <c r="E53" i="5"/>
  <c r="G53" i="5"/>
  <c r="H53" i="5" s="1"/>
  <c r="G54" i="5"/>
  <c r="G55" i="5"/>
  <c r="G56" i="5"/>
  <c r="G57" i="5"/>
  <c r="G58" i="5"/>
  <c r="G59" i="5"/>
  <c r="G60" i="5"/>
  <c r="G61" i="5"/>
  <c r="G62" i="5"/>
  <c r="G63" i="5"/>
  <c r="G64" i="5"/>
  <c r="E20" i="4"/>
  <c r="F20" i="4"/>
  <c r="G20" i="4"/>
  <c r="E21" i="4"/>
  <c r="F21" i="4"/>
  <c r="G21" i="4"/>
  <c r="E22" i="4"/>
  <c r="F22" i="4"/>
  <c r="G22" i="4"/>
  <c r="H22" i="4" s="1"/>
  <c r="E23" i="4"/>
  <c r="F23" i="4"/>
  <c r="G23" i="4"/>
  <c r="G24" i="4"/>
  <c r="E25" i="4"/>
  <c r="G25" i="4"/>
  <c r="G26" i="4"/>
  <c r="E27" i="4"/>
  <c r="F27" i="4"/>
  <c r="G27" i="4"/>
  <c r="G28" i="4"/>
  <c r="G29" i="4"/>
  <c r="F30" i="4"/>
  <c r="G30" i="4"/>
  <c r="G31" i="4"/>
  <c r="E32" i="4"/>
  <c r="F32" i="4"/>
  <c r="G32" i="4"/>
  <c r="E33" i="4"/>
  <c r="F33" i="4"/>
  <c r="G33" i="4"/>
  <c r="G34" i="4"/>
  <c r="E35" i="4"/>
  <c r="F35" i="4"/>
  <c r="G35" i="4"/>
  <c r="G36" i="4"/>
  <c r="G37" i="4"/>
  <c r="E38" i="4"/>
  <c r="F38" i="4"/>
  <c r="G38" i="4"/>
  <c r="E39" i="4"/>
  <c r="F39" i="4"/>
  <c r="G39" i="4"/>
  <c r="H39" i="4" s="1"/>
  <c r="E40" i="4"/>
  <c r="F40" i="4"/>
  <c r="G40" i="4"/>
  <c r="E41" i="4"/>
  <c r="F41" i="4"/>
  <c r="G41" i="4"/>
  <c r="H41" i="4" s="1"/>
  <c r="G42" i="4"/>
  <c r="G43" i="4"/>
  <c r="E44" i="4"/>
  <c r="F44" i="4"/>
  <c r="G44" i="4"/>
  <c r="E45" i="4"/>
  <c r="F45" i="4"/>
  <c r="G45" i="4"/>
  <c r="E46" i="4"/>
  <c r="F46" i="4"/>
  <c r="G46" i="4"/>
  <c r="E47" i="4"/>
  <c r="F47" i="4"/>
  <c r="G47" i="4"/>
  <c r="G48" i="4"/>
  <c r="E49" i="4"/>
  <c r="F49" i="4"/>
  <c r="G49" i="4"/>
  <c r="F50" i="4"/>
  <c r="G50" i="4"/>
  <c r="G51" i="4"/>
  <c r="G52" i="4"/>
  <c r="E53" i="4"/>
  <c r="F53" i="4"/>
  <c r="G53" i="4"/>
  <c r="E54" i="4"/>
  <c r="F54" i="4"/>
  <c r="G54" i="4"/>
  <c r="E55" i="4"/>
  <c r="F55" i="4"/>
  <c r="G55" i="4"/>
  <c r="H55" i="4" s="1"/>
  <c r="E56" i="4"/>
  <c r="F56" i="4"/>
  <c r="G56" i="4"/>
  <c r="E57" i="4"/>
  <c r="F57" i="4"/>
  <c r="G57" i="4"/>
  <c r="G58" i="4"/>
  <c r="E59" i="4"/>
  <c r="F59" i="4"/>
  <c r="G59" i="4"/>
  <c r="G60" i="4"/>
  <c r="G61" i="4"/>
  <c r="G62" i="4"/>
  <c r="G63" i="4"/>
  <c r="E64" i="4"/>
  <c r="F64" i="4"/>
  <c r="G64" i="4"/>
  <c r="E20" i="3"/>
  <c r="F20" i="3"/>
  <c r="G20" i="3"/>
  <c r="E21" i="3"/>
  <c r="F21" i="3"/>
  <c r="G21" i="3"/>
  <c r="G22" i="3"/>
  <c r="G23" i="3"/>
  <c r="G24" i="3"/>
  <c r="G25" i="3"/>
  <c r="G26" i="3"/>
  <c r="G27" i="3"/>
  <c r="G28" i="3"/>
  <c r="E29" i="3"/>
  <c r="F29" i="3"/>
  <c r="G29" i="3"/>
  <c r="G30" i="3"/>
  <c r="G31" i="3"/>
  <c r="G32" i="3"/>
  <c r="E33" i="3"/>
  <c r="G33" i="3"/>
  <c r="G34" i="3"/>
  <c r="G35" i="3"/>
  <c r="G36" i="3"/>
  <c r="G37" i="3"/>
  <c r="E38" i="3"/>
  <c r="G38" i="3"/>
  <c r="G39" i="3"/>
  <c r="G40" i="3"/>
  <c r="E41" i="3"/>
  <c r="G41" i="3"/>
  <c r="G42" i="3"/>
  <c r="G43" i="3"/>
  <c r="E44" i="3"/>
  <c r="F44" i="3"/>
  <c r="G44" i="3"/>
  <c r="H44" i="3" s="1"/>
  <c r="E45" i="3"/>
  <c r="G45" i="3"/>
  <c r="E46" i="3"/>
  <c r="F46" i="3"/>
  <c r="G46" i="3"/>
  <c r="G47" i="3"/>
  <c r="G48" i="3"/>
  <c r="G49" i="3"/>
  <c r="G50" i="3"/>
  <c r="G51" i="3"/>
  <c r="G52" i="3"/>
  <c r="E53" i="3"/>
  <c r="F53" i="3"/>
  <c r="G53" i="3"/>
  <c r="E54" i="3"/>
  <c r="F54" i="3"/>
  <c r="G54" i="3"/>
  <c r="E55" i="3"/>
  <c r="G55" i="3"/>
  <c r="G56" i="3"/>
  <c r="E57" i="3"/>
  <c r="G57" i="3"/>
  <c r="G58" i="3"/>
  <c r="E59" i="3"/>
  <c r="G59" i="3"/>
  <c r="G60" i="3"/>
  <c r="G61" i="3"/>
  <c r="G62" i="3"/>
  <c r="G63" i="3"/>
  <c r="G64" i="3"/>
  <c r="E20" i="2"/>
  <c r="G20" i="2"/>
  <c r="E21" i="2"/>
  <c r="G21" i="2"/>
  <c r="G22" i="2"/>
  <c r="G23" i="2"/>
  <c r="G24" i="2"/>
  <c r="G25" i="2"/>
  <c r="G26" i="2"/>
  <c r="G27" i="2"/>
  <c r="G28" i="2"/>
  <c r="E29" i="2"/>
  <c r="G29" i="2"/>
  <c r="H29" i="2" s="1"/>
  <c r="G30" i="2"/>
  <c r="E31" i="2"/>
  <c r="F31" i="2"/>
  <c r="G31" i="2"/>
  <c r="E32" i="2"/>
  <c r="F32" i="2"/>
  <c r="G32" i="2"/>
  <c r="E33" i="2"/>
  <c r="F33" i="2"/>
  <c r="G33" i="2"/>
  <c r="G34" i="2"/>
  <c r="G35" i="2"/>
  <c r="G36" i="2"/>
  <c r="G37" i="2"/>
  <c r="F38" i="2"/>
  <c r="G38" i="2"/>
  <c r="E39" i="2"/>
  <c r="F39" i="2"/>
  <c r="G39" i="2"/>
  <c r="G40" i="2"/>
  <c r="E41" i="2"/>
  <c r="F41" i="2"/>
  <c r="G41" i="2"/>
  <c r="G42" i="2"/>
  <c r="G43" i="2"/>
  <c r="E44" i="2"/>
  <c r="F44" i="2"/>
  <c r="G44" i="2"/>
  <c r="E45" i="2"/>
  <c r="G45" i="2"/>
  <c r="E46" i="2"/>
  <c r="F46" i="2"/>
  <c r="G46" i="2"/>
  <c r="G47" i="2"/>
  <c r="G48" i="2"/>
  <c r="G49" i="2"/>
  <c r="G50" i="2"/>
  <c r="G51" i="2"/>
  <c r="G52" i="2"/>
  <c r="E53" i="2"/>
  <c r="F53" i="2"/>
  <c r="G53" i="2"/>
  <c r="E54" i="2"/>
  <c r="F54" i="2"/>
  <c r="G54" i="2"/>
  <c r="H54" i="2" s="1"/>
  <c r="E55" i="2"/>
  <c r="F55" i="2"/>
  <c r="G55" i="2"/>
  <c r="G56" i="2"/>
  <c r="E57" i="2"/>
  <c r="F57" i="2"/>
  <c r="G57" i="2"/>
  <c r="H57" i="2" s="1"/>
  <c r="G58" i="2"/>
  <c r="G59" i="2"/>
  <c r="G60" i="2"/>
  <c r="G61" i="2"/>
  <c r="G62" i="2"/>
  <c r="G63" i="2"/>
  <c r="F64" i="2"/>
  <c r="G64" i="2"/>
  <c r="G20" i="1"/>
  <c r="E21" i="1"/>
  <c r="F21" i="1"/>
  <c r="G21" i="1"/>
  <c r="E22" i="1"/>
  <c r="F22" i="1"/>
  <c r="G22" i="1"/>
  <c r="E23" i="1"/>
  <c r="F23" i="1"/>
  <c r="G23" i="1"/>
  <c r="E24" i="1"/>
  <c r="F24" i="1"/>
  <c r="G24" i="1"/>
  <c r="G25" i="1"/>
  <c r="E26" i="1"/>
  <c r="F26" i="1"/>
  <c r="G26" i="1"/>
  <c r="E27" i="1"/>
  <c r="F27" i="1"/>
  <c r="G27" i="1"/>
  <c r="G28" i="1"/>
  <c r="E29" i="1"/>
  <c r="F29" i="1"/>
  <c r="G29" i="1"/>
  <c r="G30" i="1"/>
  <c r="E31" i="1"/>
  <c r="F31" i="1"/>
  <c r="G31" i="1"/>
  <c r="E32" i="1"/>
  <c r="F32" i="1"/>
  <c r="G32" i="1"/>
  <c r="E33" i="1"/>
  <c r="F33" i="1"/>
  <c r="G33" i="1"/>
  <c r="E34" i="1"/>
  <c r="F34" i="1"/>
  <c r="G34" i="1"/>
  <c r="E35" i="1"/>
  <c r="F35" i="1"/>
  <c r="G35" i="1"/>
  <c r="E36" i="1"/>
  <c r="F36" i="1"/>
  <c r="G36" i="1"/>
  <c r="E37" i="1"/>
  <c r="F37" i="1"/>
  <c r="G37" i="1"/>
  <c r="E38" i="1"/>
  <c r="F38" i="1"/>
  <c r="G38" i="1"/>
  <c r="H38" i="1" s="1"/>
  <c r="E39" i="1"/>
  <c r="F39" i="1"/>
  <c r="G39" i="1"/>
  <c r="E40" i="1"/>
  <c r="F40" i="1"/>
  <c r="G40" i="1"/>
  <c r="E41" i="1"/>
  <c r="F41" i="1"/>
  <c r="G41" i="1"/>
  <c r="G42" i="1"/>
  <c r="E43" i="1"/>
  <c r="F43" i="1"/>
  <c r="G43" i="1"/>
  <c r="E44" i="1"/>
  <c r="F44" i="1"/>
  <c r="G44" i="1"/>
  <c r="E45" i="1"/>
  <c r="F45" i="1"/>
  <c r="G45" i="1"/>
  <c r="E46" i="1"/>
  <c r="F46" i="1"/>
  <c r="G46" i="1"/>
  <c r="G47" i="1"/>
  <c r="E48" i="1"/>
  <c r="F48" i="1"/>
  <c r="G48" i="1"/>
  <c r="E49" i="1"/>
  <c r="F49" i="1"/>
  <c r="G49" i="1"/>
  <c r="E50" i="1"/>
  <c r="F50" i="1"/>
  <c r="G50" i="1"/>
  <c r="H50" i="1" s="1"/>
  <c r="E51" i="1"/>
  <c r="F51" i="1"/>
  <c r="G51" i="1"/>
  <c r="H51" i="1" s="1"/>
  <c r="G52" i="1"/>
  <c r="E53" i="1"/>
  <c r="F53" i="1"/>
  <c r="G53" i="1"/>
  <c r="E54" i="1"/>
  <c r="F54" i="1"/>
  <c r="G54" i="1"/>
  <c r="E55" i="1"/>
  <c r="F55" i="1"/>
  <c r="G55" i="1"/>
  <c r="E56" i="1"/>
  <c r="F56" i="1"/>
  <c r="G56" i="1"/>
  <c r="E57" i="1"/>
  <c r="F57" i="1"/>
  <c r="G57" i="1"/>
  <c r="E58" i="1"/>
  <c r="F58" i="1"/>
  <c r="G58" i="1"/>
  <c r="E59" i="1"/>
  <c r="F59" i="1"/>
  <c r="G59" i="1"/>
  <c r="E60" i="1"/>
  <c r="F60" i="1"/>
  <c r="G60" i="1"/>
  <c r="E61" i="1"/>
  <c r="F61" i="1"/>
  <c r="G61" i="1"/>
  <c r="E62" i="1"/>
  <c r="F62" i="1"/>
  <c r="G62" i="1"/>
  <c r="E63" i="1"/>
  <c r="F63" i="1"/>
  <c r="G63" i="1"/>
  <c r="E64" i="1"/>
  <c r="F64" i="1"/>
  <c r="G64" i="1"/>
  <c r="E20" i="34"/>
  <c r="F20" i="34"/>
  <c r="G20" i="34"/>
  <c r="E21" i="34"/>
  <c r="F21" i="34"/>
  <c r="G21" i="34"/>
  <c r="E22" i="34"/>
  <c r="F22" i="34"/>
  <c r="G22" i="34"/>
  <c r="E23" i="34"/>
  <c r="F23" i="34"/>
  <c r="G23" i="34"/>
  <c r="E24" i="34"/>
  <c r="F24" i="34"/>
  <c r="G24" i="34"/>
  <c r="E25" i="34"/>
  <c r="F25" i="34"/>
  <c r="G25" i="34"/>
  <c r="E26" i="34"/>
  <c r="F26" i="34"/>
  <c r="G26" i="34"/>
  <c r="E27" i="34"/>
  <c r="F27" i="34"/>
  <c r="G27" i="34"/>
  <c r="G28" i="34"/>
  <c r="E29" i="34"/>
  <c r="F29" i="34"/>
  <c r="G29" i="34"/>
  <c r="F30" i="34"/>
  <c r="G30" i="34"/>
  <c r="E31" i="34"/>
  <c r="F31" i="34"/>
  <c r="G31" i="34"/>
  <c r="E32" i="34"/>
  <c r="F32" i="34"/>
  <c r="G32" i="34"/>
  <c r="E33" i="34"/>
  <c r="F33" i="34"/>
  <c r="G33" i="34"/>
  <c r="E34" i="34"/>
  <c r="F34" i="34"/>
  <c r="G34" i="34"/>
  <c r="E35" i="34"/>
  <c r="F35" i="34"/>
  <c r="G35" i="34"/>
  <c r="E36" i="34"/>
  <c r="F36" i="34"/>
  <c r="G36" i="34"/>
  <c r="E37" i="34"/>
  <c r="F37" i="34"/>
  <c r="G37" i="34"/>
  <c r="E38" i="34"/>
  <c r="F38" i="34"/>
  <c r="G38" i="34"/>
  <c r="E39" i="34"/>
  <c r="F39" i="34"/>
  <c r="G39" i="34"/>
  <c r="E40" i="34"/>
  <c r="F40" i="34"/>
  <c r="G40" i="34"/>
  <c r="E41" i="34"/>
  <c r="F41" i="34"/>
  <c r="G41" i="34"/>
  <c r="G42" i="34"/>
  <c r="E43" i="34"/>
  <c r="G43" i="34"/>
  <c r="E44" i="34"/>
  <c r="F44" i="34"/>
  <c r="G44" i="34"/>
  <c r="E45" i="34"/>
  <c r="G45" i="34"/>
  <c r="E46" i="34"/>
  <c r="F46" i="34"/>
  <c r="G46" i="34"/>
  <c r="F47" i="34"/>
  <c r="G47" i="34"/>
  <c r="E48" i="34"/>
  <c r="F48" i="34"/>
  <c r="G48" i="34"/>
  <c r="E49" i="34"/>
  <c r="F49" i="34"/>
  <c r="G49" i="34"/>
  <c r="H49" i="34" s="1"/>
  <c r="E50" i="34"/>
  <c r="F50" i="34"/>
  <c r="G50" i="34"/>
  <c r="E51" i="34"/>
  <c r="F51" i="34"/>
  <c r="G51" i="34"/>
  <c r="E52" i="34"/>
  <c r="F52" i="34"/>
  <c r="G52" i="34"/>
  <c r="E53" i="34"/>
  <c r="F53" i="34"/>
  <c r="G53" i="34"/>
  <c r="E54" i="34"/>
  <c r="F54" i="34"/>
  <c r="G54" i="34"/>
  <c r="H54" i="34" s="1"/>
  <c r="E55" i="34"/>
  <c r="F55" i="34"/>
  <c r="G55" i="34"/>
  <c r="E56" i="34"/>
  <c r="F56" i="34"/>
  <c r="G56" i="34"/>
  <c r="E57" i="34"/>
  <c r="F57" i="34"/>
  <c r="G57" i="34"/>
  <c r="E58" i="34"/>
  <c r="F58" i="34"/>
  <c r="G58" i="34"/>
  <c r="E59" i="34"/>
  <c r="F59" i="34"/>
  <c r="G59" i="34"/>
  <c r="E60" i="34"/>
  <c r="F60" i="34"/>
  <c r="G60" i="34"/>
  <c r="E61" i="34"/>
  <c r="F61" i="34"/>
  <c r="G61" i="34"/>
  <c r="H61" i="34" s="1"/>
  <c r="E62" i="34"/>
  <c r="F62" i="34"/>
  <c r="G62" i="34"/>
  <c r="E63" i="34"/>
  <c r="F63" i="34"/>
  <c r="G63" i="34"/>
  <c r="E64" i="34"/>
  <c r="F64" i="34"/>
  <c r="G64" i="34"/>
  <c r="G20" i="33"/>
  <c r="G21" i="33"/>
  <c r="G22" i="33"/>
  <c r="G23" i="33"/>
  <c r="G24" i="33"/>
  <c r="G25" i="33"/>
  <c r="G26" i="33"/>
  <c r="G27" i="33"/>
  <c r="G28" i="33"/>
  <c r="G29" i="33"/>
  <c r="G30" i="33"/>
  <c r="G31" i="33"/>
  <c r="G32" i="33"/>
  <c r="G33" i="33"/>
  <c r="G34" i="33"/>
  <c r="G35" i="33"/>
  <c r="G36" i="33"/>
  <c r="G37" i="33"/>
  <c r="G38" i="33"/>
  <c r="G39" i="33"/>
  <c r="G40" i="33"/>
  <c r="G41" i="33"/>
  <c r="G42" i="33"/>
  <c r="G43" i="33"/>
  <c r="E44" i="33"/>
  <c r="F44" i="33"/>
  <c r="G44" i="33"/>
  <c r="G45" i="33"/>
  <c r="G46" i="33"/>
  <c r="G47" i="33"/>
  <c r="G48" i="33"/>
  <c r="G49" i="33"/>
  <c r="G50" i="33"/>
  <c r="G51" i="33"/>
  <c r="G52" i="33"/>
  <c r="G53" i="33"/>
  <c r="G54" i="33"/>
  <c r="G55" i="33"/>
  <c r="G56" i="33"/>
  <c r="G57" i="33"/>
  <c r="G58" i="33"/>
  <c r="G59" i="33"/>
  <c r="G60" i="33"/>
  <c r="G61" i="33"/>
  <c r="G62" i="33"/>
  <c r="G63" i="33"/>
  <c r="G64" i="33"/>
  <c r="F19" i="32"/>
  <c r="F19" i="30"/>
  <c r="F19" i="27"/>
  <c r="F19" i="26"/>
  <c r="F19" i="25"/>
  <c r="F19" i="24"/>
  <c r="F19" i="23"/>
  <c r="F19" i="22"/>
  <c r="F19" i="21"/>
  <c r="F19" i="20"/>
  <c r="F19" i="19"/>
  <c r="F19" i="17"/>
  <c r="F19" i="16"/>
  <c r="F19" i="15"/>
  <c r="F19" i="12"/>
  <c r="F19" i="11"/>
  <c r="F19" i="10"/>
  <c r="F19" i="9"/>
  <c r="F19" i="8"/>
  <c r="F19" i="7"/>
  <c r="F19" i="6"/>
  <c r="F19" i="4"/>
  <c r="F19" i="3"/>
  <c r="F19" i="2"/>
  <c r="F19" i="1"/>
  <c r="F19" i="34"/>
  <c r="E19" i="32"/>
  <c r="E19" i="31"/>
  <c r="E19" i="30"/>
  <c r="E19" i="28"/>
  <c r="E19" i="27"/>
  <c r="E19" i="26"/>
  <c r="E19" i="25"/>
  <c r="E19" i="24"/>
  <c r="E19" i="23"/>
  <c r="E19" i="22"/>
  <c r="E19" i="21"/>
  <c r="E19" i="20"/>
  <c r="E19" i="19"/>
  <c r="E19" i="17"/>
  <c r="E19" i="16"/>
  <c r="E19" i="15"/>
  <c r="E19" i="12"/>
  <c r="E19" i="11"/>
  <c r="E19" i="10"/>
  <c r="E19" i="9"/>
  <c r="E19" i="8"/>
  <c r="E19" i="7"/>
  <c r="E19" i="6"/>
  <c r="E19" i="4"/>
  <c r="E19" i="3"/>
  <c r="E19" i="2"/>
  <c r="E19" i="1"/>
  <c r="E19" i="34"/>
  <c r="D18" i="32"/>
  <c r="F31" i="32" s="1"/>
  <c r="C18" i="32"/>
  <c r="E60" i="32" s="1"/>
  <c r="D18" i="31"/>
  <c r="F28" i="31" s="1"/>
  <c r="C18" i="31"/>
  <c r="E21" i="31" s="1"/>
  <c r="D18" i="30"/>
  <c r="F28" i="30" s="1"/>
  <c r="C18" i="30"/>
  <c r="E34" i="30" s="1"/>
  <c r="D18" i="29"/>
  <c r="F19" i="29" s="1"/>
  <c r="C18" i="29"/>
  <c r="E32" i="29" s="1"/>
  <c r="D18" i="28"/>
  <c r="F54" i="28" s="1"/>
  <c r="C18" i="28"/>
  <c r="E18" i="28" s="1"/>
  <c r="D18" i="27"/>
  <c r="F23" i="27" s="1"/>
  <c r="F22" i="27"/>
  <c r="C18" i="27"/>
  <c r="E57" i="27" s="1"/>
  <c r="E22" i="27"/>
  <c r="D18" i="26"/>
  <c r="F52" i="26" s="1"/>
  <c r="C18" i="26"/>
  <c r="E46" i="26" s="1"/>
  <c r="D18" i="25"/>
  <c r="F49" i="25" s="1"/>
  <c r="C18" i="25"/>
  <c r="E22" i="25" s="1"/>
  <c r="D18" i="24"/>
  <c r="F26" i="24" s="1"/>
  <c r="F63" i="24"/>
  <c r="C18" i="24"/>
  <c r="E28" i="24" s="1"/>
  <c r="D18" i="23"/>
  <c r="F27" i="23" s="1"/>
  <c r="F23" i="23"/>
  <c r="C18" i="23"/>
  <c r="E62" i="23" s="1"/>
  <c r="D18" i="22"/>
  <c r="F22" i="22" s="1"/>
  <c r="C18" i="22"/>
  <c r="E24" i="22" s="1"/>
  <c r="D18" i="21"/>
  <c r="F42" i="21" s="1"/>
  <c r="C18" i="21"/>
  <c r="E42" i="21" s="1"/>
  <c r="D18" i="20"/>
  <c r="F18" i="20" s="1"/>
  <c r="C18" i="20"/>
  <c r="E28" i="20" s="1"/>
  <c r="D18" i="19"/>
  <c r="F23" i="19" s="1"/>
  <c r="C18" i="19"/>
  <c r="E18" i="19" s="1"/>
  <c r="D18" i="18"/>
  <c r="F36" i="18" s="1"/>
  <c r="C18" i="18"/>
  <c r="E18" i="18" s="1"/>
  <c r="D18" i="17"/>
  <c r="F18" i="17" s="1"/>
  <c r="C18" i="17"/>
  <c r="E37" i="17" s="1"/>
  <c r="D18" i="16"/>
  <c r="F52" i="16" s="1"/>
  <c r="C18" i="16"/>
  <c r="E37" i="16" s="1"/>
  <c r="E30" i="16"/>
  <c r="D18" i="15"/>
  <c r="F25" i="15" s="1"/>
  <c r="C18" i="15"/>
  <c r="E30" i="15" s="1"/>
  <c r="D18" i="14"/>
  <c r="F56" i="14" s="1"/>
  <c r="F19" i="14"/>
  <c r="C18" i="14"/>
  <c r="E21" i="14" s="1"/>
  <c r="D18" i="13"/>
  <c r="F60" i="13" s="1"/>
  <c r="F19" i="13"/>
  <c r="C18" i="13"/>
  <c r="E64" i="13" s="1"/>
  <c r="D18" i="12"/>
  <c r="F31" i="12" s="1"/>
  <c r="C18" i="12"/>
  <c r="E42" i="12" s="1"/>
  <c r="D18" i="11"/>
  <c r="C18" i="11"/>
  <c r="E18" i="11" s="1"/>
  <c r="D18" i="10"/>
  <c r="F30" i="10" s="1"/>
  <c r="C18" i="10"/>
  <c r="E22" i="10" s="1"/>
  <c r="D18" i="9"/>
  <c r="F20" i="9" s="1"/>
  <c r="C18" i="9"/>
  <c r="E62" i="9" s="1"/>
  <c r="D18" i="8"/>
  <c r="F53" i="8" s="1"/>
  <c r="C18" i="8"/>
  <c r="E23" i="8" s="1"/>
  <c r="E21" i="8"/>
  <c r="D18" i="7"/>
  <c r="F40" i="7" s="1"/>
  <c r="C18" i="7"/>
  <c r="E42" i="7" s="1"/>
  <c r="D18" i="6"/>
  <c r="F20" i="6" s="1"/>
  <c r="C18" i="6"/>
  <c r="E28" i="6" s="1"/>
  <c r="D18" i="5"/>
  <c r="F30" i="5" s="1"/>
  <c r="C18" i="5"/>
  <c r="E55" i="5" s="1"/>
  <c r="D18" i="4"/>
  <c r="F31" i="4" s="1"/>
  <c r="C18" i="4"/>
  <c r="E24" i="4" s="1"/>
  <c r="D18" i="3"/>
  <c r="F35" i="3" s="1"/>
  <c r="C18" i="3"/>
  <c r="E47" i="3" s="1"/>
  <c r="D18" i="2"/>
  <c r="F25" i="2" s="1"/>
  <c r="C18" i="2"/>
  <c r="E52" i="2" s="1"/>
  <c r="D18" i="1"/>
  <c r="F25" i="1" s="1"/>
  <c r="C18" i="1"/>
  <c r="E30" i="1" s="1"/>
  <c r="D18" i="34"/>
  <c r="D9" i="34" s="1"/>
  <c r="C18" i="34"/>
  <c r="E28" i="34" s="1"/>
  <c r="D18" i="33"/>
  <c r="F59" i="33" s="1"/>
  <c r="C18" i="33"/>
  <c r="E63" i="33" s="1"/>
  <c r="G506" i="32"/>
  <c r="H506" i="32" s="1"/>
  <c r="G506" i="31"/>
  <c r="G506" i="30"/>
  <c r="H506" i="30" s="1"/>
  <c r="G506" i="29"/>
  <c r="G506" i="28"/>
  <c r="G506" i="27"/>
  <c r="G506" i="26"/>
  <c r="G506" i="25"/>
  <c r="G506" i="24"/>
  <c r="G506" i="23"/>
  <c r="G506" i="22"/>
  <c r="G506" i="21"/>
  <c r="G506" i="20"/>
  <c r="G506" i="19"/>
  <c r="G506" i="18"/>
  <c r="G506" i="17"/>
  <c r="H506" i="17" s="1"/>
  <c r="G506" i="16"/>
  <c r="G506" i="15"/>
  <c r="G506" i="14"/>
  <c r="G506" i="13"/>
  <c r="G506" i="12"/>
  <c r="G506" i="11"/>
  <c r="G506" i="10"/>
  <c r="G506" i="9"/>
  <c r="G506" i="8"/>
  <c r="G506" i="7"/>
  <c r="G506" i="6"/>
  <c r="H506" i="6" s="1"/>
  <c r="G506" i="5"/>
  <c r="G506" i="4"/>
  <c r="H506" i="4" s="1"/>
  <c r="G506" i="3"/>
  <c r="G506" i="2"/>
  <c r="G506" i="1"/>
  <c r="G506" i="34"/>
  <c r="G506" i="33"/>
  <c r="G295" i="32"/>
  <c r="G295" i="31"/>
  <c r="G295" i="30"/>
  <c r="G295" i="29"/>
  <c r="G295" i="28"/>
  <c r="G295" i="27"/>
  <c r="G295" i="26"/>
  <c r="G295" i="25"/>
  <c r="G295" i="24"/>
  <c r="G295" i="23"/>
  <c r="G295" i="22"/>
  <c r="G295" i="21"/>
  <c r="G295" i="20"/>
  <c r="G295" i="19"/>
  <c r="G295" i="18"/>
  <c r="G295" i="17"/>
  <c r="G295" i="16"/>
  <c r="G295" i="15"/>
  <c r="G295" i="14"/>
  <c r="G295" i="13"/>
  <c r="G295" i="12"/>
  <c r="G295" i="11"/>
  <c r="G295" i="10"/>
  <c r="G295" i="9"/>
  <c r="G295" i="8"/>
  <c r="G295" i="7"/>
  <c r="G295" i="6"/>
  <c r="G295" i="5"/>
  <c r="G295" i="4"/>
  <c r="G295" i="3"/>
  <c r="G295" i="2"/>
  <c r="G295" i="1"/>
  <c r="G295" i="34"/>
  <c r="G295" i="33"/>
  <c r="G152" i="32"/>
  <c r="G152" i="31"/>
  <c r="G152" i="30"/>
  <c r="G152" i="29"/>
  <c r="G152" i="28"/>
  <c r="G152" i="27"/>
  <c r="G152" i="26"/>
  <c r="G152" i="25"/>
  <c r="G152" i="24"/>
  <c r="G152" i="23"/>
  <c r="G152" i="22"/>
  <c r="G152" i="21"/>
  <c r="G152" i="20"/>
  <c r="G152" i="19"/>
  <c r="G152" i="18"/>
  <c r="G152" i="17"/>
  <c r="G152" i="16"/>
  <c r="G152" i="15"/>
  <c r="G152" i="14"/>
  <c r="G152" i="13"/>
  <c r="G152" i="12"/>
  <c r="G152" i="11"/>
  <c r="G152" i="10"/>
  <c r="G152" i="9"/>
  <c r="G152" i="8"/>
  <c r="G152" i="7"/>
  <c r="G152" i="6"/>
  <c r="G152" i="5"/>
  <c r="G152" i="4"/>
  <c r="G152" i="3"/>
  <c r="G152" i="2"/>
  <c r="G152" i="1"/>
  <c r="G152" i="34"/>
  <c r="G152" i="33"/>
  <c r="G71" i="32"/>
  <c r="G71" i="31"/>
  <c r="G71" i="30"/>
  <c r="G71" i="29"/>
  <c r="G71" i="28"/>
  <c r="G71" i="27"/>
  <c r="G71" i="26"/>
  <c r="G71" i="25"/>
  <c r="G71" i="24"/>
  <c r="G71" i="23"/>
  <c r="G71" i="22"/>
  <c r="G71" i="21"/>
  <c r="G71" i="20"/>
  <c r="G71" i="19"/>
  <c r="G71" i="18"/>
  <c r="G71" i="17"/>
  <c r="G71" i="16"/>
  <c r="G71" i="15"/>
  <c r="G71" i="14"/>
  <c r="G71" i="13"/>
  <c r="G71" i="12"/>
  <c r="G71" i="11"/>
  <c r="G71" i="10"/>
  <c r="G71" i="9"/>
  <c r="G71" i="8"/>
  <c r="G71" i="7"/>
  <c r="G71" i="6"/>
  <c r="G71" i="5"/>
  <c r="G71" i="4"/>
  <c r="G71" i="3"/>
  <c r="G71" i="2"/>
  <c r="G71" i="1"/>
  <c r="G71" i="34"/>
  <c r="G71" i="33"/>
  <c r="G19" i="32"/>
  <c r="G19" i="31"/>
  <c r="G19" i="30"/>
  <c r="H19" i="30" s="1"/>
  <c r="G19" i="29"/>
  <c r="G19" i="28"/>
  <c r="G19" i="27"/>
  <c r="G19" i="26"/>
  <c r="G19" i="25"/>
  <c r="G19" i="24"/>
  <c r="G19" i="23"/>
  <c r="G19" i="22"/>
  <c r="G19" i="21"/>
  <c r="G19" i="20"/>
  <c r="G19" i="19"/>
  <c r="G19" i="18"/>
  <c r="G19" i="17"/>
  <c r="G19" i="16"/>
  <c r="G19" i="15"/>
  <c r="G19" i="14"/>
  <c r="G19" i="13"/>
  <c r="G19" i="12"/>
  <c r="G19" i="11"/>
  <c r="G19" i="10"/>
  <c r="G19" i="9"/>
  <c r="H19" i="9" s="1"/>
  <c r="G19" i="8"/>
  <c r="G19" i="7"/>
  <c r="H19" i="7" s="1"/>
  <c r="G19" i="6"/>
  <c r="G19" i="5"/>
  <c r="G19" i="4"/>
  <c r="G19" i="3"/>
  <c r="H19" i="3" s="1"/>
  <c r="G19" i="2"/>
  <c r="G19" i="1"/>
  <c r="G19" i="34"/>
  <c r="G19" i="33"/>
  <c r="H513" i="3"/>
  <c r="H513" i="4"/>
  <c r="H525" i="6"/>
  <c r="H525" i="8"/>
  <c r="H520" i="16"/>
  <c r="H516" i="16"/>
  <c r="H524" i="17"/>
  <c r="H513" i="22"/>
  <c r="H513" i="30"/>
  <c r="H520" i="22"/>
  <c r="H516" i="22"/>
  <c r="H528" i="27"/>
  <c r="H520" i="28"/>
  <c r="H528" i="30"/>
  <c r="H520" i="30"/>
  <c r="H516" i="30"/>
  <c r="H528" i="32"/>
  <c r="H524" i="32"/>
  <c r="H512" i="32"/>
  <c r="H453" i="28"/>
  <c r="H373" i="28"/>
  <c r="H350" i="29"/>
  <c r="H490" i="30"/>
  <c r="H482" i="30"/>
  <c r="H470" i="30"/>
  <c r="H466" i="30"/>
  <c r="H414" i="30"/>
  <c r="H374" i="30"/>
  <c r="H342" i="30"/>
  <c r="H322" i="30"/>
  <c r="H306" i="30"/>
  <c r="H482" i="31"/>
  <c r="H353" i="29"/>
  <c r="H309" i="29"/>
  <c r="H497" i="30"/>
  <c r="H469" i="30"/>
  <c r="H461" i="30"/>
  <c r="H457" i="30"/>
  <c r="H453" i="30"/>
  <c r="H445" i="30"/>
  <c r="H441" i="30"/>
  <c r="H429" i="30"/>
  <c r="H425" i="30"/>
  <c r="H409" i="30"/>
  <c r="H389" i="30"/>
  <c r="H385" i="30"/>
  <c r="H353" i="30"/>
  <c r="H349" i="30"/>
  <c r="H309" i="30"/>
  <c r="H481" i="31"/>
  <c r="H477" i="31"/>
  <c r="H306" i="31"/>
  <c r="H498" i="32"/>
  <c r="H482" i="32"/>
  <c r="H470" i="32"/>
  <c r="H462" i="32"/>
  <c r="H454" i="32"/>
  <c r="H434" i="32"/>
  <c r="H430" i="32"/>
  <c r="H426" i="32"/>
  <c r="H418" i="32"/>
  <c r="H414" i="32"/>
  <c r="H402" i="32"/>
  <c r="H386" i="32"/>
  <c r="H374" i="32"/>
  <c r="H489" i="32"/>
  <c r="H481" i="32"/>
  <c r="H465" i="32"/>
  <c r="H457" i="32"/>
  <c r="H453" i="32"/>
  <c r="H449" i="32"/>
  <c r="H445" i="32"/>
  <c r="H425" i="32"/>
  <c r="H421" i="32"/>
  <c r="H409" i="32"/>
  <c r="H225" i="20"/>
  <c r="H205" i="20"/>
  <c r="H193" i="20"/>
  <c r="H189" i="20"/>
  <c r="H281" i="21"/>
  <c r="H233" i="21"/>
  <c r="H161" i="21"/>
  <c r="H261" i="22"/>
  <c r="H233" i="22"/>
  <c r="H225" i="22"/>
  <c r="H221" i="22"/>
  <c r="H193" i="22"/>
  <c r="H265" i="23"/>
  <c r="H233" i="23"/>
  <c r="H161" i="23"/>
  <c r="H225" i="24"/>
  <c r="H201" i="24"/>
  <c r="H185" i="24"/>
  <c r="H260" i="20"/>
  <c r="H223" i="19"/>
  <c r="H207" i="19"/>
  <c r="H267" i="20"/>
  <c r="H250" i="20"/>
  <c r="H210" i="20"/>
  <c r="H202" i="20"/>
  <c r="H194" i="20"/>
  <c r="H274" i="21"/>
  <c r="H218" i="21"/>
  <c r="H190" i="21"/>
  <c r="H202" i="22"/>
  <c r="H194" i="22"/>
  <c r="H162" i="22"/>
  <c r="H274" i="23"/>
  <c r="H242" i="23"/>
  <c r="H234" i="23"/>
  <c r="H226" i="23"/>
  <c r="H286" i="24"/>
  <c r="H278" i="24"/>
  <c r="H274" i="24"/>
  <c r="H234" i="24"/>
  <c r="H230" i="24"/>
  <c r="H198" i="24"/>
  <c r="H190" i="24"/>
  <c r="H251" i="27"/>
  <c r="H162" i="26"/>
  <c r="H190" i="27"/>
  <c r="H171" i="27"/>
  <c r="H243" i="28"/>
  <c r="H243" i="29"/>
  <c r="H283" i="30"/>
  <c r="H279" i="30"/>
  <c r="H275" i="30"/>
  <c r="H271" i="30"/>
  <c r="H255" i="30"/>
  <c r="H243" i="30"/>
  <c r="H227" i="30"/>
  <c r="H215" i="30"/>
  <c r="H203" i="30"/>
  <c r="H191" i="30"/>
  <c r="H194" i="28"/>
  <c r="H278" i="29"/>
  <c r="H270" i="30"/>
  <c r="H258" i="30"/>
  <c r="H246" i="30"/>
  <c r="H242" i="30"/>
  <c r="H202" i="30"/>
  <c r="H198" i="30"/>
  <c r="H255" i="32"/>
  <c r="H207" i="32"/>
  <c r="H203" i="32"/>
  <c r="H286" i="32"/>
  <c r="H242" i="32"/>
  <c r="H202" i="32"/>
  <c r="H190" i="32"/>
  <c r="H170" i="32"/>
  <c r="E505" i="33"/>
  <c r="E505" i="34"/>
  <c r="E505" i="2"/>
  <c r="E505" i="4"/>
  <c r="E505" i="5"/>
  <c r="E505" i="6"/>
  <c r="E505" i="8"/>
  <c r="E505" i="9"/>
  <c r="E505" i="10"/>
  <c r="E505" i="11"/>
  <c r="E505" i="12"/>
  <c r="E505" i="13"/>
  <c r="E505" i="15"/>
  <c r="E505" i="17"/>
  <c r="E505" i="18"/>
  <c r="E505" i="20"/>
  <c r="E505" i="21"/>
  <c r="E505" i="22"/>
  <c r="E505" i="23"/>
  <c r="E505" i="24"/>
  <c r="E505" i="25"/>
  <c r="E505" i="26"/>
  <c r="E505" i="27"/>
  <c r="E505" i="28"/>
  <c r="E505" i="29"/>
  <c r="E505" i="30"/>
  <c r="E505" i="32"/>
  <c r="G505" i="3"/>
  <c r="G505" i="5"/>
  <c r="G505" i="7"/>
  <c r="F505" i="9"/>
  <c r="F505" i="12"/>
  <c r="G505" i="19"/>
  <c r="F505" i="20"/>
  <c r="F505" i="23"/>
  <c r="G505" i="23"/>
  <c r="G505" i="24"/>
  <c r="F505" i="26"/>
  <c r="F505" i="28"/>
  <c r="G505" i="28"/>
  <c r="H505" i="28" s="1"/>
  <c r="F505" i="29"/>
  <c r="G505" i="29"/>
  <c r="E294" i="34"/>
  <c r="E294" i="8"/>
  <c r="E294" i="14"/>
  <c r="E294" i="15"/>
  <c r="E294" i="18"/>
  <c r="E294" i="19"/>
  <c r="E294" i="20"/>
  <c r="E294" i="21"/>
  <c r="E294" i="24"/>
  <c r="E294" i="26"/>
  <c r="E294" i="28"/>
  <c r="E294" i="29"/>
  <c r="H498" i="4"/>
  <c r="H492" i="4"/>
  <c r="H472" i="4"/>
  <c r="H468" i="4"/>
  <c r="H450" i="4"/>
  <c r="H438" i="4"/>
  <c r="H416" i="4"/>
  <c r="H404" i="4"/>
  <c r="H396" i="4"/>
  <c r="H348" i="4"/>
  <c r="H320" i="4"/>
  <c r="H300" i="4"/>
  <c r="H306" i="5"/>
  <c r="H496" i="6"/>
  <c r="G294" i="34"/>
  <c r="F294" i="18"/>
  <c r="F294" i="21"/>
  <c r="F294" i="30"/>
  <c r="H487" i="4"/>
  <c r="H469" i="4"/>
  <c r="H465" i="4"/>
  <c r="H449" i="4"/>
  <c r="H435" i="4"/>
  <c r="H417" i="4"/>
  <c r="H389" i="4"/>
  <c r="H371" i="4"/>
  <c r="H367" i="4"/>
  <c r="H361" i="4"/>
  <c r="H351" i="4"/>
  <c r="H487" i="5"/>
  <c r="H425" i="5"/>
  <c r="H361" i="5"/>
  <c r="H353" i="5"/>
  <c r="H309" i="5"/>
  <c r="H495" i="6"/>
  <c r="H336" i="7"/>
  <c r="H306" i="7"/>
  <c r="H488" i="8"/>
  <c r="H486" i="8"/>
  <c r="H482" i="8"/>
  <c r="H472" i="8"/>
  <c r="H468" i="8"/>
  <c r="H462" i="8"/>
  <c r="H440" i="8"/>
  <c r="H426" i="8"/>
  <c r="H416" i="8"/>
  <c r="H410" i="8"/>
  <c r="H402" i="8"/>
  <c r="H376" i="8"/>
  <c r="H374" i="8"/>
  <c r="H366" i="8"/>
  <c r="H338" i="8"/>
  <c r="H312" i="8"/>
  <c r="H488" i="9"/>
  <c r="H476" i="9"/>
  <c r="H466" i="9"/>
  <c r="H442" i="9"/>
  <c r="H436" i="9"/>
  <c r="H434" i="9"/>
  <c r="H430" i="9"/>
  <c r="H428" i="9"/>
  <c r="H426" i="9"/>
  <c r="H424" i="9"/>
  <c r="H420" i="9"/>
  <c r="H416" i="9"/>
  <c r="H404" i="9"/>
  <c r="H394" i="9"/>
  <c r="H384" i="9"/>
  <c r="H382" i="9"/>
  <c r="H366" i="9"/>
  <c r="H352" i="9"/>
  <c r="H350" i="9"/>
  <c r="H348" i="9"/>
  <c r="H342" i="9"/>
  <c r="H340" i="9"/>
  <c r="H336" i="9"/>
  <c r="H328" i="9"/>
  <c r="H324" i="9"/>
  <c r="H322" i="9"/>
  <c r="H320" i="9"/>
  <c r="H300" i="9"/>
  <c r="H486" i="10"/>
  <c r="H472" i="10"/>
  <c r="H325" i="7"/>
  <c r="H313" i="7"/>
  <c r="H309" i="7"/>
  <c r="H299" i="7"/>
  <c r="H489" i="8"/>
  <c r="H481" i="8"/>
  <c r="H477" i="8"/>
  <c r="H451" i="8"/>
  <c r="H445" i="8"/>
  <c r="H425" i="8"/>
  <c r="H399" i="8"/>
  <c r="H367" i="8"/>
  <c r="H361" i="8"/>
  <c r="H355" i="8"/>
  <c r="H353" i="8"/>
  <c r="H331" i="8"/>
  <c r="H309" i="8"/>
  <c r="H299" i="8"/>
  <c r="H499" i="9"/>
  <c r="H497" i="9"/>
  <c r="H495" i="9"/>
  <c r="H487" i="9"/>
  <c r="H481" i="9"/>
  <c r="H477" i="9"/>
  <c r="H465" i="9"/>
  <c r="H461" i="9"/>
  <c r="H459" i="9"/>
  <c r="H457" i="9"/>
  <c r="H455" i="9"/>
  <c r="H453" i="9"/>
  <c r="H451" i="9"/>
  <c r="H449" i="9"/>
  <c r="H447" i="9"/>
  <c r="H445" i="9"/>
  <c r="H443" i="9"/>
  <c r="H425" i="9"/>
  <c r="H421" i="9"/>
  <c r="H409" i="9"/>
  <c r="H407" i="9"/>
  <c r="H399" i="9"/>
  <c r="H397" i="9"/>
  <c r="H395" i="9"/>
  <c r="H355" i="9"/>
  <c r="H331" i="9"/>
  <c r="H321" i="9"/>
  <c r="H313" i="9"/>
  <c r="H309" i="9"/>
  <c r="H305" i="9"/>
  <c r="H465" i="10"/>
  <c r="H453" i="10"/>
  <c r="H451" i="10"/>
  <c r="H449" i="10"/>
  <c r="H447" i="10"/>
  <c r="H445" i="10"/>
  <c r="H439" i="10"/>
  <c r="E151" i="9"/>
  <c r="E151" i="12"/>
  <c r="E151" i="16"/>
  <c r="E151" i="18"/>
  <c r="E151" i="21"/>
  <c r="E151" i="24"/>
  <c r="E151" i="25"/>
  <c r="E151" i="28"/>
  <c r="E151" i="30"/>
  <c r="F151" i="3"/>
  <c r="F151" i="25"/>
  <c r="E70" i="10"/>
  <c r="E70" i="23"/>
  <c r="E70" i="26"/>
  <c r="E70" i="27"/>
  <c r="E18" i="1"/>
  <c r="C9" i="24"/>
  <c r="H269" i="20"/>
  <c r="H191" i="20"/>
  <c r="H265" i="20"/>
  <c r="H281" i="20"/>
  <c r="H270" i="20"/>
  <c r="D12" i="20"/>
  <c r="H488" i="20"/>
  <c r="H481" i="20"/>
  <c r="H477" i="20"/>
  <c r="H469" i="20"/>
  <c r="H457" i="20"/>
  <c r="H428" i="20"/>
  <c r="H417" i="20"/>
  <c r="H397" i="20"/>
  <c r="H394" i="20"/>
  <c r="H390" i="20"/>
  <c r="H388" i="20"/>
  <c r="H374" i="20"/>
  <c r="H348" i="20"/>
  <c r="H342" i="20"/>
  <c r="H323" i="20"/>
  <c r="H313" i="20"/>
  <c r="H487" i="20"/>
  <c r="H476" i="20"/>
  <c r="H468" i="20"/>
  <c r="H456" i="20"/>
  <c r="H450" i="20"/>
  <c r="H446" i="20"/>
  <c r="H438" i="20"/>
  <c r="H431" i="20"/>
  <c r="H423" i="20"/>
  <c r="H413" i="20"/>
  <c r="H404" i="20"/>
  <c r="H384" i="20"/>
  <c r="H377" i="20"/>
  <c r="H373" i="20"/>
  <c r="H366" i="20"/>
  <c r="H351" i="20"/>
  <c r="H322" i="20"/>
  <c r="H312" i="20"/>
  <c r="F295" i="20"/>
  <c r="H328" i="20"/>
  <c r="H324" i="20"/>
  <c r="H306" i="20"/>
  <c r="H526" i="20"/>
  <c r="C13" i="20"/>
  <c r="E520" i="20"/>
  <c r="E510" i="20"/>
  <c r="H510" i="20" s="1"/>
  <c r="E509" i="20"/>
  <c r="E508" i="20"/>
  <c r="E507" i="20"/>
  <c r="H507" i="20" s="1"/>
  <c r="F511" i="20"/>
  <c r="F509" i="20"/>
  <c r="E523" i="20"/>
  <c r="H523" i="20" s="1"/>
  <c r="E522" i="20"/>
  <c r="E514" i="20"/>
  <c r="E529" i="20"/>
  <c r="C12" i="20"/>
  <c r="E497" i="20"/>
  <c r="E485" i="20"/>
  <c r="H485" i="20" s="1"/>
  <c r="E483" i="20"/>
  <c r="H483" i="20" s="1"/>
  <c r="E467" i="20"/>
  <c r="E462" i="20"/>
  <c r="E455" i="20"/>
  <c r="H455" i="20" s="1"/>
  <c r="E432" i="20"/>
  <c r="H432" i="20" s="1"/>
  <c r="E412" i="20"/>
  <c r="H412" i="20" s="1"/>
  <c r="E408" i="20"/>
  <c r="E406" i="20"/>
  <c r="H406" i="20" s="1"/>
  <c r="E405" i="20"/>
  <c r="H405" i="20" s="1"/>
  <c r="E396" i="20"/>
  <c r="H396" i="20" s="1"/>
  <c r="E393" i="20"/>
  <c r="E392" i="20"/>
  <c r="H392" i="20" s="1"/>
  <c r="E389" i="20"/>
  <c r="E387" i="20"/>
  <c r="E378" i="20"/>
  <c r="E358" i="20"/>
  <c r="H358" i="20" s="1"/>
  <c r="E354" i="20"/>
  <c r="E347" i="20"/>
  <c r="H347" i="20" s="1"/>
  <c r="E345" i="20"/>
  <c r="H345" i="20" s="1"/>
  <c r="E344" i="20"/>
  <c r="E339" i="20"/>
  <c r="H339" i="20" s="1"/>
  <c r="E338" i="20"/>
  <c r="E335" i="20"/>
  <c r="E334" i="20"/>
  <c r="H334" i="20" s="1"/>
  <c r="E333" i="20"/>
  <c r="E332" i="20"/>
  <c r="E330" i="20"/>
  <c r="H330" i="20" s="1"/>
  <c r="E329" i="20"/>
  <c r="E327" i="20"/>
  <c r="E326" i="20"/>
  <c r="H326" i="20" s="1"/>
  <c r="E318" i="20"/>
  <c r="H318" i="20" s="1"/>
  <c r="E317" i="20"/>
  <c r="E310" i="20"/>
  <c r="H310" i="20" s="1"/>
  <c r="E307" i="20"/>
  <c r="E302" i="20"/>
  <c r="H302" i="20" s="1"/>
  <c r="E301" i="20"/>
  <c r="E300" i="20"/>
  <c r="H300" i="20" s="1"/>
  <c r="E298" i="20"/>
  <c r="H298" i="20" s="1"/>
  <c r="E297" i="20"/>
  <c r="F484" i="20"/>
  <c r="F460" i="20"/>
  <c r="F455" i="20"/>
  <c r="F420" i="20"/>
  <c r="F416" i="20"/>
  <c r="F412" i="20"/>
  <c r="F410" i="20"/>
  <c r="F405" i="20"/>
  <c r="F392" i="20"/>
  <c r="F389" i="20"/>
  <c r="F382" i="20"/>
  <c r="F378" i="20"/>
  <c r="F370" i="20"/>
  <c r="F347" i="20"/>
  <c r="F341" i="20"/>
  <c r="F338" i="20"/>
  <c r="F337" i="20"/>
  <c r="F335" i="20"/>
  <c r="F330" i="20"/>
  <c r="F329" i="20"/>
  <c r="F318" i="20"/>
  <c r="F310" i="20"/>
  <c r="F302" i="20"/>
  <c r="F301" i="20"/>
  <c r="F300" i="20"/>
  <c r="E174" i="20"/>
  <c r="F169" i="20"/>
  <c r="F153" i="20"/>
  <c r="E245" i="20"/>
  <c r="H245" i="20" s="1"/>
  <c r="E235" i="20"/>
  <c r="E229" i="20"/>
  <c r="F216" i="20"/>
  <c r="E196" i="20"/>
  <c r="E187" i="20"/>
  <c r="E173" i="20"/>
  <c r="E165" i="20"/>
  <c r="H165" i="20" s="1"/>
  <c r="E157" i="20"/>
  <c r="E259" i="20"/>
  <c r="F213" i="20"/>
  <c r="E186" i="20"/>
  <c r="F173" i="20"/>
  <c r="F165" i="20"/>
  <c r="E280" i="20"/>
  <c r="E272" i="20"/>
  <c r="E232" i="20"/>
  <c r="H232" i="20" s="1"/>
  <c r="E215" i="20"/>
  <c r="H215" i="20" s="1"/>
  <c r="F203" i="20"/>
  <c r="E201" i="20"/>
  <c r="E177" i="20"/>
  <c r="F164" i="20"/>
  <c r="F134" i="20"/>
  <c r="E107" i="20"/>
  <c r="E85" i="20"/>
  <c r="E75" i="20"/>
  <c r="E82" i="20"/>
  <c r="E105" i="20"/>
  <c r="E110" i="20"/>
  <c r="E94" i="20"/>
  <c r="E38" i="20"/>
  <c r="F45" i="20"/>
  <c r="H263" i="21"/>
  <c r="H255" i="21"/>
  <c r="H171" i="21"/>
  <c r="H287" i="21"/>
  <c r="H276" i="21"/>
  <c r="H228" i="21"/>
  <c r="H184" i="21"/>
  <c r="D12" i="21"/>
  <c r="H488" i="21"/>
  <c r="H482" i="21"/>
  <c r="H461" i="21"/>
  <c r="H459" i="21"/>
  <c r="H457" i="21"/>
  <c r="H451" i="21"/>
  <c r="H447" i="21"/>
  <c r="H439" i="21"/>
  <c r="H431" i="21"/>
  <c r="H421" i="21"/>
  <c r="H415" i="21"/>
  <c r="H300" i="21"/>
  <c r="H499" i="21"/>
  <c r="H496" i="21"/>
  <c r="H470" i="21"/>
  <c r="H456" i="21"/>
  <c r="H436" i="21"/>
  <c r="H427" i="21"/>
  <c r="H423" i="21"/>
  <c r="H373" i="21"/>
  <c r="H355" i="21"/>
  <c r="H353" i="21"/>
  <c r="H350" i="21"/>
  <c r="E506" i="21"/>
  <c r="F506" i="21"/>
  <c r="F529" i="21"/>
  <c r="F526" i="21"/>
  <c r="F524" i="21"/>
  <c r="F522" i="21"/>
  <c r="F521" i="21"/>
  <c r="F518" i="21"/>
  <c r="F517" i="21"/>
  <c r="F515" i="21"/>
  <c r="F512" i="21"/>
  <c r="F510" i="21"/>
  <c r="F509" i="21"/>
  <c r="F508" i="21"/>
  <c r="E530" i="21"/>
  <c r="H530" i="21" s="1"/>
  <c r="E524" i="21"/>
  <c r="H524" i="21" s="1"/>
  <c r="E521" i="21"/>
  <c r="H521" i="21" s="1"/>
  <c r="E519" i="21"/>
  <c r="E518" i="21"/>
  <c r="E515" i="21"/>
  <c r="H515" i="21" s="1"/>
  <c r="E510" i="21"/>
  <c r="E508" i="21"/>
  <c r="F493" i="21"/>
  <c r="F490" i="21"/>
  <c r="F485" i="21"/>
  <c r="F484" i="21"/>
  <c r="F480" i="21"/>
  <c r="F473" i="21"/>
  <c r="F468" i="21"/>
  <c r="F460" i="21"/>
  <c r="F458" i="21"/>
  <c r="F455" i="21"/>
  <c r="F443" i="21"/>
  <c r="F442" i="21"/>
  <c r="F433" i="21"/>
  <c r="F432" i="21"/>
  <c r="F422" i="21"/>
  <c r="F418" i="21"/>
  <c r="F416" i="21"/>
  <c r="F411" i="21"/>
  <c r="F410" i="21"/>
  <c r="F408" i="21"/>
  <c r="F407" i="21"/>
  <c r="F403" i="21"/>
  <c r="F394" i="21"/>
  <c r="F392" i="21"/>
  <c r="F391" i="21"/>
  <c r="F384" i="21"/>
  <c r="F383" i="21"/>
  <c r="F375" i="21"/>
  <c r="F372" i="21"/>
  <c r="F369" i="21"/>
  <c r="F368" i="21"/>
  <c r="F364" i="21"/>
  <c r="F363" i="21"/>
  <c r="F358" i="21"/>
  <c r="F346" i="21"/>
  <c r="F345" i="21"/>
  <c r="F341" i="21"/>
  <c r="F340" i="21"/>
  <c r="F336" i="21"/>
  <c r="F334" i="21"/>
  <c r="F330" i="21"/>
  <c r="F327" i="21"/>
  <c r="F320" i="21"/>
  <c r="F319" i="21"/>
  <c r="F317" i="21"/>
  <c r="F312" i="21"/>
  <c r="F311" i="21"/>
  <c r="F307" i="21"/>
  <c r="F304" i="21"/>
  <c r="F303" i="21"/>
  <c r="F301" i="21"/>
  <c r="F299" i="21"/>
  <c r="C12" i="21"/>
  <c r="E497" i="21"/>
  <c r="H497" i="21" s="1"/>
  <c r="E495" i="21"/>
  <c r="H495" i="21" s="1"/>
  <c r="E493" i="21"/>
  <c r="H493" i="21" s="1"/>
  <c r="E491" i="21"/>
  <c r="H491" i="21" s="1"/>
  <c r="E484" i="21"/>
  <c r="H484" i="21" s="1"/>
  <c r="E483" i="21"/>
  <c r="H483" i="21" s="1"/>
  <c r="E480" i="21"/>
  <c r="H480" i="21" s="1"/>
  <c r="E478" i="21"/>
  <c r="H478" i="21" s="1"/>
  <c r="E476" i="21"/>
  <c r="E475" i="21"/>
  <c r="H475" i="21" s="1"/>
  <c r="E473" i="21"/>
  <c r="H473" i="21" s="1"/>
  <c r="E468" i="21"/>
  <c r="H468" i="21" s="1"/>
  <c r="E467" i="21"/>
  <c r="H467" i="21" s="1"/>
  <c r="E464" i="21"/>
  <c r="H464" i="21" s="1"/>
  <c r="E460" i="21"/>
  <c r="H460" i="21" s="1"/>
  <c r="E458" i="21"/>
  <c r="H458" i="21" s="1"/>
  <c r="E455" i="21"/>
  <c r="H455" i="21" s="1"/>
  <c r="E442" i="21"/>
  <c r="H442" i="21" s="1"/>
  <c r="E441" i="21"/>
  <c r="H441" i="21" s="1"/>
  <c r="E438" i="21"/>
  <c r="H438" i="21" s="1"/>
  <c r="E430" i="21"/>
  <c r="E414" i="21"/>
  <c r="H414" i="21" s="1"/>
  <c r="E411" i="21"/>
  <c r="H411" i="21" s="1"/>
  <c r="E409" i="21"/>
  <c r="E407" i="21"/>
  <c r="E406" i="21"/>
  <c r="H406" i="21" s="1"/>
  <c r="E403" i="21"/>
  <c r="H403" i="21" s="1"/>
  <c r="E401" i="21"/>
  <c r="E394" i="21"/>
  <c r="H394" i="21" s="1"/>
  <c r="E393" i="21"/>
  <c r="E391" i="21"/>
  <c r="H391" i="21" s="1"/>
  <c r="E387" i="21"/>
  <c r="H387" i="21" s="1"/>
  <c r="E385" i="21"/>
  <c r="E382" i="21"/>
  <c r="H382" i="21" s="1"/>
  <c r="E381" i="21"/>
  <c r="H381" i="21" s="1"/>
  <c r="E377" i="21"/>
  <c r="E376" i="21"/>
  <c r="E375" i="21"/>
  <c r="E372" i="21"/>
  <c r="E371" i="21"/>
  <c r="E367" i="21"/>
  <c r="E363" i="21"/>
  <c r="H363" i="21" s="1"/>
  <c r="E360" i="21"/>
  <c r="H360" i="21" s="1"/>
  <c r="E358" i="21"/>
  <c r="H358" i="21" s="1"/>
  <c r="E356" i="21"/>
  <c r="H356" i="21" s="1"/>
  <c r="E354" i="21"/>
  <c r="E351" i="21"/>
  <c r="H351" i="21" s="1"/>
  <c r="E346" i="21"/>
  <c r="H346" i="21" s="1"/>
  <c r="E345" i="21"/>
  <c r="E343" i="21"/>
  <c r="E339" i="21"/>
  <c r="E335" i="21"/>
  <c r="H335" i="21" s="1"/>
  <c r="E334" i="21"/>
  <c r="H334" i="21" s="1"/>
  <c r="E332" i="21"/>
  <c r="E330" i="21"/>
  <c r="H330" i="21" s="1"/>
  <c r="E319" i="21"/>
  <c r="H319" i="21" s="1"/>
  <c r="E318" i="21"/>
  <c r="E315" i="21"/>
  <c r="H315" i="21" s="1"/>
  <c r="E314" i="21"/>
  <c r="H314" i="21" s="1"/>
  <c r="E308" i="21"/>
  <c r="E307" i="21"/>
  <c r="H307" i="21" s="1"/>
  <c r="E304" i="21"/>
  <c r="E302" i="21"/>
  <c r="H302" i="21" s="1"/>
  <c r="E298" i="21"/>
  <c r="H298" i="21" s="1"/>
  <c r="E297" i="21"/>
  <c r="H297" i="21" s="1"/>
  <c r="E253" i="21"/>
  <c r="E252" i="21"/>
  <c r="E235" i="21"/>
  <c r="H235" i="21" s="1"/>
  <c r="E211" i="21"/>
  <c r="E187" i="21"/>
  <c r="E173" i="21"/>
  <c r="E157" i="21"/>
  <c r="H157" i="21" s="1"/>
  <c r="E266" i="21"/>
  <c r="E170" i="21"/>
  <c r="E271" i="21"/>
  <c r="E248" i="21"/>
  <c r="H248" i="21" s="1"/>
  <c r="E240" i="21"/>
  <c r="H240" i="21" s="1"/>
  <c r="E231" i="21"/>
  <c r="E223" i="21"/>
  <c r="E216" i="21"/>
  <c r="H216" i="21" s="1"/>
  <c r="E209" i="21"/>
  <c r="E200" i="21"/>
  <c r="E185" i="21"/>
  <c r="E183" i="21"/>
  <c r="H183" i="21" s="1"/>
  <c r="E176" i="21"/>
  <c r="E169" i="21"/>
  <c r="E167" i="21"/>
  <c r="E160" i="21"/>
  <c r="H160" i="21" s="1"/>
  <c r="E159" i="21"/>
  <c r="E153" i="21"/>
  <c r="E254" i="21"/>
  <c r="E238" i="21"/>
  <c r="E174" i="21"/>
  <c r="F124" i="21"/>
  <c r="E113" i="21"/>
  <c r="E103" i="21"/>
  <c r="E102" i="21"/>
  <c r="E99" i="21"/>
  <c r="E98" i="21"/>
  <c r="E94" i="21"/>
  <c r="E81" i="21"/>
  <c r="E78" i="21"/>
  <c r="F144" i="21"/>
  <c r="E143" i="21"/>
  <c r="E141" i="21"/>
  <c r="E126" i="21"/>
  <c r="E119" i="21"/>
  <c r="E140" i="21"/>
  <c r="E124" i="21"/>
  <c r="E62" i="21"/>
  <c r="E58" i="21"/>
  <c r="F55" i="21"/>
  <c r="F43" i="21"/>
  <c r="E30" i="21"/>
  <c r="E40" i="21"/>
  <c r="F21" i="21"/>
  <c r="F40" i="21"/>
  <c r="H168" i="22"/>
  <c r="H220" i="22"/>
  <c r="H212" i="22"/>
  <c r="H207" i="22"/>
  <c r="H288" i="22"/>
  <c r="H280" i="22"/>
  <c r="H264" i="22"/>
  <c r="H287" i="22"/>
  <c r="H279" i="22"/>
  <c r="H263" i="22"/>
  <c r="H255" i="22"/>
  <c r="H224" i="22"/>
  <c r="H299" i="22"/>
  <c r="H498" i="22"/>
  <c r="H476" i="22"/>
  <c r="H472" i="22"/>
  <c r="H435" i="22"/>
  <c r="H430" i="22"/>
  <c r="H366" i="22"/>
  <c r="H355" i="22"/>
  <c r="H353" i="22"/>
  <c r="H349" i="22"/>
  <c r="H340" i="22"/>
  <c r="H322" i="22"/>
  <c r="H320" i="22"/>
  <c r="H309" i="22"/>
  <c r="H490" i="22"/>
  <c r="H471" i="22"/>
  <c r="H440" i="22"/>
  <c r="H429" i="22"/>
  <c r="H427" i="22"/>
  <c r="H397" i="22"/>
  <c r="H300" i="22"/>
  <c r="C13" i="22"/>
  <c r="E530" i="22"/>
  <c r="H530" i="22" s="1"/>
  <c r="E529" i="22"/>
  <c r="E525" i="22"/>
  <c r="E523" i="22"/>
  <c r="H523" i="22" s="1"/>
  <c r="E522" i="22"/>
  <c r="H522" i="22" s="1"/>
  <c r="E515" i="22"/>
  <c r="E514" i="22"/>
  <c r="F509" i="22"/>
  <c r="E508" i="22"/>
  <c r="H508" i="22" s="1"/>
  <c r="E507" i="22"/>
  <c r="F506" i="22"/>
  <c r="F530" i="22"/>
  <c r="F523" i="22"/>
  <c r="F522" i="22"/>
  <c r="E521" i="22"/>
  <c r="D13" i="22"/>
  <c r="E506" i="22"/>
  <c r="E510" i="22"/>
  <c r="H510" i="22" s="1"/>
  <c r="F519" i="22"/>
  <c r="F512" i="22"/>
  <c r="E295" i="22"/>
  <c r="E491" i="22"/>
  <c r="H491" i="22" s="1"/>
  <c r="E475" i="22"/>
  <c r="H475" i="22" s="1"/>
  <c r="E474" i="22"/>
  <c r="E473" i="22"/>
  <c r="H473" i="22" s="1"/>
  <c r="E461" i="22"/>
  <c r="H461" i="22" s="1"/>
  <c r="E456" i="22"/>
  <c r="E445" i="22"/>
  <c r="E442" i="22"/>
  <c r="H442" i="22" s="1"/>
  <c r="E438" i="22"/>
  <c r="H438" i="22" s="1"/>
  <c r="E437" i="22"/>
  <c r="H437" i="22" s="1"/>
  <c r="E421" i="22"/>
  <c r="E411" i="22"/>
  <c r="E405" i="22"/>
  <c r="H405" i="22" s="1"/>
  <c r="E399" i="22"/>
  <c r="H399" i="22" s="1"/>
  <c r="E392" i="22"/>
  <c r="E386" i="22"/>
  <c r="H386" i="22" s="1"/>
  <c r="E383" i="22"/>
  <c r="H383" i="22" s="1"/>
  <c r="E375" i="22"/>
  <c r="E369" i="22"/>
  <c r="E347" i="22"/>
  <c r="E343" i="22"/>
  <c r="H343" i="22" s="1"/>
  <c r="E341" i="22"/>
  <c r="E339" i="22"/>
  <c r="E332" i="22"/>
  <c r="E329" i="22"/>
  <c r="H329" i="22" s="1"/>
  <c r="E326" i="22"/>
  <c r="H326" i="22" s="1"/>
  <c r="E317" i="22"/>
  <c r="H317" i="22" s="1"/>
  <c r="E316" i="22"/>
  <c r="H316" i="22" s="1"/>
  <c r="E315" i="22"/>
  <c r="H315" i="22" s="1"/>
  <c r="E307" i="22"/>
  <c r="E298" i="22"/>
  <c r="H298" i="22" s="1"/>
  <c r="F497" i="22"/>
  <c r="F496" i="22"/>
  <c r="F495" i="22"/>
  <c r="F493" i="22"/>
  <c r="F483" i="22"/>
  <c r="F480" i="22"/>
  <c r="F475" i="22"/>
  <c r="F468" i="22"/>
  <c r="F466" i="22"/>
  <c r="F465" i="22"/>
  <c r="F462" i="22"/>
  <c r="F456" i="22"/>
  <c r="F444" i="22"/>
  <c r="F432" i="22"/>
  <c r="F428" i="22"/>
  <c r="F423" i="22"/>
  <c r="F422" i="22"/>
  <c r="F421" i="22"/>
  <c r="F414" i="22"/>
  <c r="F411" i="22"/>
  <c r="F410" i="22"/>
  <c r="F407" i="22"/>
  <c r="F406" i="22"/>
  <c r="F403" i="22"/>
  <c r="F398" i="22"/>
  <c r="F395" i="22"/>
  <c r="F392" i="22"/>
  <c r="F391" i="22"/>
  <c r="F388" i="22"/>
  <c r="F380" i="22"/>
  <c r="F376" i="22"/>
  <c r="F372" i="22"/>
  <c r="F358" i="22"/>
  <c r="F347" i="22"/>
  <c r="F343" i="22"/>
  <c r="F339" i="22"/>
  <c r="F334" i="22"/>
  <c r="F332" i="22"/>
  <c r="F326" i="22"/>
  <c r="F321" i="22"/>
  <c r="F317" i="22"/>
  <c r="F314" i="22"/>
  <c r="F313" i="22"/>
  <c r="F312" i="22"/>
  <c r="F311" i="22"/>
  <c r="F308" i="22"/>
  <c r="F307" i="22"/>
  <c r="F301" i="22"/>
  <c r="F298" i="22"/>
  <c r="E249" i="22"/>
  <c r="E247" i="22"/>
  <c r="F218" i="22"/>
  <c r="E216" i="22"/>
  <c r="F203" i="22"/>
  <c r="E201" i="22"/>
  <c r="H201" i="22" s="1"/>
  <c r="F172" i="22"/>
  <c r="F164" i="22"/>
  <c r="E160" i="22"/>
  <c r="E159" i="22"/>
  <c r="H159" i="22" s="1"/>
  <c r="F156" i="22"/>
  <c r="F209" i="22"/>
  <c r="E166" i="22"/>
  <c r="E158" i="22"/>
  <c r="F215" i="22"/>
  <c r="E213" i="22"/>
  <c r="F184" i="22"/>
  <c r="E164" i="22"/>
  <c r="F245" i="22"/>
  <c r="E210" i="22"/>
  <c r="F173" i="22"/>
  <c r="F136" i="22"/>
  <c r="E71" i="22"/>
  <c r="E142" i="22"/>
  <c r="E132" i="22"/>
  <c r="E129" i="22"/>
  <c r="E124" i="22"/>
  <c r="E123" i="22"/>
  <c r="E118" i="22"/>
  <c r="E115" i="22"/>
  <c r="E110" i="22"/>
  <c r="E104" i="22"/>
  <c r="E101" i="22"/>
  <c r="E98" i="22"/>
  <c r="E97" i="22"/>
  <c r="E92" i="22"/>
  <c r="E86" i="22"/>
  <c r="E82" i="22"/>
  <c r="E78" i="22"/>
  <c r="F64" i="22"/>
  <c r="H219" i="23"/>
  <c r="H216" i="23"/>
  <c r="H180" i="23"/>
  <c r="H215" i="23"/>
  <c r="H200" i="23"/>
  <c r="H195" i="23"/>
  <c r="H276" i="23"/>
  <c r="H259" i="23"/>
  <c r="H243" i="23"/>
  <c r="H283" i="23"/>
  <c r="H498" i="23"/>
  <c r="H494" i="23"/>
  <c r="H490" i="23"/>
  <c r="H487" i="23"/>
  <c r="H476" i="23"/>
  <c r="H474" i="23"/>
  <c r="H470" i="23"/>
  <c r="H466" i="23"/>
  <c r="H457" i="23"/>
  <c r="H454" i="23"/>
  <c r="H435" i="23"/>
  <c r="H399" i="23"/>
  <c r="H352" i="23"/>
  <c r="H348" i="23"/>
  <c r="H306" i="23"/>
  <c r="H469" i="23"/>
  <c r="H456" i="23"/>
  <c r="H453" i="23"/>
  <c r="H445" i="23"/>
  <c r="H439" i="23"/>
  <c r="H428" i="23"/>
  <c r="H424" i="23"/>
  <c r="H419" i="23"/>
  <c r="H374" i="23"/>
  <c r="H367" i="23"/>
  <c r="H351" i="23"/>
  <c r="H336" i="23"/>
  <c r="H313" i="23"/>
  <c r="F517" i="23"/>
  <c r="F512" i="23"/>
  <c r="F509" i="23"/>
  <c r="F526" i="23"/>
  <c r="F519" i="23"/>
  <c r="C13" i="23"/>
  <c r="F510" i="23"/>
  <c r="E506" i="23"/>
  <c r="E517" i="23"/>
  <c r="H517" i="23" s="1"/>
  <c r="E509" i="23"/>
  <c r="E530" i="23"/>
  <c r="E524" i="23"/>
  <c r="E523" i="23"/>
  <c r="E522" i="23"/>
  <c r="E515" i="23"/>
  <c r="E508" i="23"/>
  <c r="H508" i="23" s="1"/>
  <c r="E507" i="23"/>
  <c r="F506" i="23"/>
  <c r="F524" i="23"/>
  <c r="F523" i="23"/>
  <c r="F522" i="23"/>
  <c r="E521" i="23"/>
  <c r="F515" i="23"/>
  <c r="E513" i="23"/>
  <c r="H513" i="23" s="1"/>
  <c r="F508" i="23"/>
  <c r="F507" i="23"/>
  <c r="D13" i="23"/>
  <c r="F529" i="23"/>
  <c r="E526" i="23"/>
  <c r="C12" i="23"/>
  <c r="E493" i="23"/>
  <c r="H493" i="23" s="1"/>
  <c r="E491" i="23"/>
  <c r="H491" i="23" s="1"/>
  <c r="E489" i="23"/>
  <c r="H489" i="23" s="1"/>
  <c r="E485" i="23"/>
  <c r="H485" i="23" s="1"/>
  <c r="E483" i="23"/>
  <c r="E480" i="23"/>
  <c r="H480" i="23" s="1"/>
  <c r="E478" i="23"/>
  <c r="H478" i="23" s="1"/>
  <c r="E475" i="23"/>
  <c r="H475" i="23" s="1"/>
  <c r="E464" i="23"/>
  <c r="E463" i="23"/>
  <c r="H463" i="23" s="1"/>
  <c r="E461" i="23"/>
  <c r="E460" i="23"/>
  <c r="H460" i="23" s="1"/>
  <c r="E442" i="23"/>
  <c r="E438" i="23"/>
  <c r="H438" i="23" s="1"/>
  <c r="E432" i="23"/>
  <c r="E423" i="23"/>
  <c r="H423" i="23" s="1"/>
  <c r="E420" i="23"/>
  <c r="H420" i="23" s="1"/>
  <c r="E412" i="23"/>
  <c r="E411" i="23"/>
  <c r="H411" i="23" s="1"/>
  <c r="E408" i="23"/>
  <c r="H408" i="23" s="1"/>
  <c r="E407" i="23"/>
  <c r="H407" i="23" s="1"/>
  <c r="E406" i="23"/>
  <c r="H406" i="23" s="1"/>
  <c r="E405" i="23"/>
  <c r="H405" i="23" s="1"/>
  <c r="E403" i="23"/>
  <c r="E401" i="23"/>
  <c r="H401" i="23" s="1"/>
  <c r="E393" i="23"/>
  <c r="H393" i="23" s="1"/>
  <c r="E389" i="23"/>
  <c r="E387" i="23"/>
  <c r="H387" i="23" s="1"/>
  <c r="E385" i="23"/>
  <c r="E383" i="23"/>
  <c r="H383" i="23" s="1"/>
  <c r="E380" i="23"/>
  <c r="H380" i="23" s="1"/>
  <c r="E378" i="23"/>
  <c r="H378" i="23" s="1"/>
  <c r="E377" i="23"/>
  <c r="E372" i="23"/>
  <c r="H372" i="23" s="1"/>
  <c r="E369" i="23"/>
  <c r="H369" i="23" s="1"/>
  <c r="E363" i="23"/>
  <c r="H363" i="23" s="1"/>
  <c r="E358" i="23"/>
  <c r="H358" i="23" s="1"/>
  <c r="E357" i="23"/>
  <c r="E354" i="23"/>
  <c r="H354" i="23" s="1"/>
  <c r="E347" i="23"/>
  <c r="H347" i="23" s="1"/>
  <c r="E345" i="23"/>
  <c r="H345" i="23" s="1"/>
  <c r="E344" i="23"/>
  <c r="H344" i="23" s="1"/>
  <c r="E339" i="23"/>
  <c r="H339" i="23" s="1"/>
  <c r="E338" i="23"/>
  <c r="H338" i="23" s="1"/>
  <c r="E335" i="23"/>
  <c r="E334" i="23"/>
  <c r="H334" i="23" s="1"/>
  <c r="E333" i="23"/>
  <c r="E332" i="23"/>
  <c r="E330" i="23"/>
  <c r="E327" i="23"/>
  <c r="H327" i="23" s="1"/>
  <c r="E326" i="23"/>
  <c r="H326" i="23" s="1"/>
  <c r="E319" i="23"/>
  <c r="H319" i="23" s="1"/>
  <c r="E318" i="23"/>
  <c r="E317" i="23"/>
  <c r="H317" i="23" s="1"/>
  <c r="E316" i="23"/>
  <c r="H316" i="23" s="1"/>
  <c r="E314" i="23"/>
  <c r="H314" i="23" s="1"/>
  <c r="E312" i="23"/>
  <c r="E311" i="23"/>
  <c r="H311" i="23" s="1"/>
  <c r="E310" i="23"/>
  <c r="E308" i="23"/>
  <c r="E307" i="23"/>
  <c r="H307" i="23" s="1"/>
  <c r="E304" i="23"/>
  <c r="E303" i="23"/>
  <c r="H303" i="23" s="1"/>
  <c r="E302" i="23"/>
  <c r="H302" i="23" s="1"/>
  <c r="E301" i="23"/>
  <c r="E298" i="23"/>
  <c r="H298" i="23" s="1"/>
  <c r="E297" i="23"/>
  <c r="H297" i="23" s="1"/>
  <c r="F475" i="23"/>
  <c r="F465" i="23"/>
  <c r="F455" i="23"/>
  <c r="F442" i="23"/>
  <c r="F412" i="23"/>
  <c r="F410" i="23"/>
  <c r="F409" i="23"/>
  <c r="F392" i="23"/>
  <c r="F391" i="23"/>
  <c r="F383" i="23"/>
  <c r="F363" i="23"/>
  <c r="F357" i="23"/>
  <c r="F343" i="23"/>
  <c r="F330" i="23"/>
  <c r="F320" i="23"/>
  <c r="F304" i="23"/>
  <c r="F254" i="23"/>
  <c r="E253" i="23"/>
  <c r="H253" i="23" s="1"/>
  <c r="E252" i="23"/>
  <c r="H252" i="23" s="1"/>
  <c r="F247" i="23"/>
  <c r="E229" i="23"/>
  <c r="E211" i="23"/>
  <c r="E173" i="23"/>
  <c r="H173" i="23" s="1"/>
  <c r="E165" i="23"/>
  <c r="H165" i="23" s="1"/>
  <c r="F158" i="23"/>
  <c r="E157" i="23"/>
  <c r="E156" i="23"/>
  <c r="H156" i="23" s="1"/>
  <c r="E155" i="23"/>
  <c r="C11" i="23"/>
  <c r="E266" i="23"/>
  <c r="H266" i="23" s="1"/>
  <c r="F229" i="23"/>
  <c r="E154" i="23"/>
  <c r="E249" i="23"/>
  <c r="E247" i="23"/>
  <c r="E239" i="23"/>
  <c r="F218" i="23"/>
  <c r="E208" i="23"/>
  <c r="H208" i="23" s="1"/>
  <c r="E199" i="23"/>
  <c r="H199" i="23" s="1"/>
  <c r="F186" i="23"/>
  <c r="F179" i="23"/>
  <c r="E238" i="23"/>
  <c r="F209" i="23"/>
  <c r="E174" i="23"/>
  <c r="E74" i="23"/>
  <c r="F136" i="23"/>
  <c r="F127" i="23"/>
  <c r="F122" i="23"/>
  <c r="E61" i="23"/>
  <c r="F30" i="23"/>
  <c r="E25" i="23"/>
  <c r="E27" i="23"/>
  <c r="E30" i="23"/>
  <c r="H220" i="24"/>
  <c r="H204" i="24"/>
  <c r="H162" i="24"/>
  <c r="H158" i="24"/>
  <c r="H284" i="24"/>
  <c r="H264" i="24"/>
  <c r="H231" i="24"/>
  <c r="C12" i="24"/>
  <c r="E514" i="24"/>
  <c r="E508" i="24"/>
  <c r="H508" i="24" s="1"/>
  <c r="E523" i="24"/>
  <c r="E530" i="24"/>
  <c r="H530" i="24" s="1"/>
  <c r="E524" i="24"/>
  <c r="E522" i="24"/>
  <c r="E515" i="24"/>
  <c r="H515" i="24" s="1"/>
  <c r="C13" i="24"/>
  <c r="E506" i="24"/>
  <c r="F519" i="24"/>
  <c r="F518" i="24"/>
  <c r="E517" i="24"/>
  <c r="F512" i="24"/>
  <c r="F510" i="24"/>
  <c r="E509" i="24"/>
  <c r="H509" i="24" s="1"/>
  <c r="F509" i="24"/>
  <c r="E507" i="24"/>
  <c r="E529" i="24"/>
  <c r="H529" i="24" s="1"/>
  <c r="F523" i="24"/>
  <c r="F522" i="24"/>
  <c r="E521" i="24"/>
  <c r="F516" i="24"/>
  <c r="F515" i="24"/>
  <c r="F508" i="24"/>
  <c r="F507" i="24"/>
  <c r="F529" i="24"/>
  <c r="E519" i="24"/>
  <c r="E518" i="24"/>
  <c r="H518" i="24" s="1"/>
  <c r="F484" i="24"/>
  <c r="F478" i="24"/>
  <c r="F468" i="24"/>
  <c r="F463" i="24"/>
  <c r="F461" i="24"/>
  <c r="F455" i="24"/>
  <c r="F448" i="24"/>
  <c r="F442" i="24"/>
  <c r="F441" i="24"/>
  <c r="F438" i="24"/>
  <c r="F433" i="24"/>
  <c r="F416" i="24"/>
  <c r="F408" i="24"/>
  <c r="F403" i="24"/>
  <c r="F393" i="24"/>
  <c r="F392" i="24"/>
  <c r="F391" i="24"/>
  <c r="F387" i="24"/>
  <c r="F385" i="24"/>
  <c r="F383" i="24"/>
  <c r="F372" i="24"/>
  <c r="F369" i="24"/>
  <c r="F354" i="24"/>
  <c r="F351" i="24"/>
  <c r="F345" i="24"/>
  <c r="F343" i="24"/>
  <c r="F332" i="24"/>
  <c r="F319" i="24"/>
  <c r="F317" i="24"/>
  <c r="F308" i="24"/>
  <c r="F303" i="24"/>
  <c r="F301" i="24"/>
  <c r="E491" i="24"/>
  <c r="H491" i="24" s="1"/>
  <c r="E485" i="24"/>
  <c r="H485" i="24" s="1"/>
  <c r="E480" i="24"/>
  <c r="E475" i="24"/>
  <c r="H475" i="24" s="1"/>
  <c r="E471" i="24"/>
  <c r="E468" i="24"/>
  <c r="H468" i="24" s="1"/>
  <c r="E464" i="24"/>
  <c r="E438" i="24"/>
  <c r="H438" i="24" s="1"/>
  <c r="E437" i="24"/>
  <c r="H437" i="24" s="1"/>
  <c r="E434" i="24"/>
  <c r="H434" i="24" s="1"/>
  <c r="E433" i="24"/>
  <c r="H433" i="24" s="1"/>
  <c r="E432" i="24"/>
  <c r="E410" i="24"/>
  <c r="E409" i="24"/>
  <c r="H409" i="24" s="1"/>
  <c r="E406" i="24"/>
  <c r="H406" i="24" s="1"/>
  <c r="E403" i="24"/>
  <c r="E401" i="24"/>
  <c r="H401" i="24" s="1"/>
  <c r="E398" i="24"/>
  <c r="H398" i="24" s="1"/>
  <c r="E393" i="24"/>
  <c r="H393" i="24" s="1"/>
  <c r="E392" i="24"/>
  <c r="E391" i="24"/>
  <c r="H391" i="24" s="1"/>
  <c r="E387" i="24"/>
  <c r="H387" i="24" s="1"/>
  <c r="E385" i="24"/>
  <c r="H385" i="24" s="1"/>
  <c r="E383" i="24"/>
  <c r="H383" i="24" s="1"/>
  <c r="E378" i="24"/>
  <c r="H378" i="24" s="1"/>
  <c r="E377" i="24"/>
  <c r="E372" i="24"/>
  <c r="H372" i="24" s="1"/>
  <c r="E370" i="24"/>
  <c r="E359" i="24"/>
  <c r="H359" i="24" s="1"/>
  <c r="E358" i="24"/>
  <c r="H358" i="24" s="1"/>
  <c r="E347" i="24"/>
  <c r="H347" i="24" s="1"/>
  <c r="E346" i="24"/>
  <c r="E344" i="24"/>
  <c r="H344" i="24" s="1"/>
  <c r="E339" i="24"/>
  <c r="H339" i="24" s="1"/>
  <c r="E334" i="24"/>
  <c r="H334" i="24" s="1"/>
  <c r="E333" i="24"/>
  <c r="H333" i="24" s="1"/>
  <c r="E330" i="24"/>
  <c r="E326" i="24"/>
  <c r="H326" i="24" s="1"/>
  <c r="E318" i="24"/>
  <c r="H318" i="24" s="1"/>
  <c r="E317" i="24"/>
  <c r="H317" i="24" s="1"/>
  <c r="E314" i="24"/>
  <c r="E313" i="24"/>
  <c r="H313" i="24" s="1"/>
  <c r="E311" i="24"/>
  <c r="E310" i="24"/>
  <c r="H310" i="24" s="1"/>
  <c r="E308" i="24"/>
  <c r="H308" i="24" s="1"/>
  <c r="E304" i="24"/>
  <c r="H304" i="24" s="1"/>
  <c r="E302" i="24"/>
  <c r="H302" i="24" s="1"/>
  <c r="E298" i="24"/>
  <c r="H298" i="24" s="1"/>
  <c r="E268" i="24"/>
  <c r="F256" i="24"/>
  <c r="E245" i="24"/>
  <c r="E235" i="24"/>
  <c r="H235" i="24" s="1"/>
  <c r="F232" i="24"/>
  <c r="E229" i="24"/>
  <c r="F200" i="24"/>
  <c r="F191" i="24"/>
  <c r="E183" i="24"/>
  <c r="F169" i="24"/>
  <c r="F153" i="24"/>
  <c r="C11" i="24"/>
  <c r="E266" i="24"/>
  <c r="F245" i="24"/>
  <c r="E177" i="24"/>
  <c r="H177" i="24" s="1"/>
  <c r="E257" i="24"/>
  <c r="E256" i="24"/>
  <c r="E247" i="24"/>
  <c r="F244" i="24"/>
  <c r="E240" i="24"/>
  <c r="E239" i="24"/>
  <c r="H239" i="24" s="1"/>
  <c r="F235" i="24"/>
  <c r="E232" i="24"/>
  <c r="F227" i="24"/>
  <c r="F226" i="24"/>
  <c r="E216" i="24"/>
  <c r="E208" i="24"/>
  <c r="H208" i="24" s="1"/>
  <c r="F196" i="24"/>
  <c r="F188" i="24"/>
  <c r="E186" i="24"/>
  <c r="F183" i="24"/>
  <c r="E175" i="24"/>
  <c r="E238" i="24"/>
  <c r="F209" i="24"/>
  <c r="E174" i="24"/>
  <c r="E166" i="24"/>
  <c r="H166" i="24" s="1"/>
  <c r="E165" i="24"/>
  <c r="E164" i="24"/>
  <c r="E157" i="24"/>
  <c r="E156" i="24"/>
  <c r="E154" i="24"/>
  <c r="H154" i="24" s="1"/>
  <c r="E132" i="24"/>
  <c r="E123" i="24"/>
  <c r="E115" i="24"/>
  <c r="E77" i="24"/>
  <c r="E130" i="24"/>
  <c r="E98" i="24"/>
  <c r="E129" i="24"/>
  <c r="E127" i="24"/>
  <c r="E121" i="24"/>
  <c r="E119" i="24"/>
  <c r="E134" i="24"/>
  <c r="F56" i="24"/>
  <c r="E58" i="24"/>
  <c r="H158" i="25"/>
  <c r="H194" i="25"/>
  <c r="H190" i="25"/>
  <c r="H224" i="25"/>
  <c r="C11" i="25"/>
  <c r="H288" i="25"/>
  <c r="H261" i="25"/>
  <c r="H228" i="25"/>
  <c r="H263" i="25"/>
  <c r="H255" i="25"/>
  <c r="H243" i="25"/>
  <c r="H461" i="25"/>
  <c r="H439" i="25"/>
  <c r="H425" i="25"/>
  <c r="H365" i="25"/>
  <c r="H362" i="25"/>
  <c r="H306" i="25"/>
  <c r="H482" i="25"/>
  <c r="H366" i="25"/>
  <c r="H341" i="25"/>
  <c r="E521" i="25"/>
  <c r="E529" i="25"/>
  <c r="H529" i="25" s="1"/>
  <c r="F514" i="25"/>
  <c r="F524" i="25"/>
  <c r="F515" i="25"/>
  <c r="E506" i="25"/>
  <c r="E530" i="25"/>
  <c r="E524" i="25"/>
  <c r="E522" i="25"/>
  <c r="H522" i="25" s="1"/>
  <c r="E515" i="25"/>
  <c r="E508" i="25"/>
  <c r="H508" i="25" s="1"/>
  <c r="E507" i="25"/>
  <c r="H507" i="25" s="1"/>
  <c r="F529" i="25"/>
  <c r="E519" i="25"/>
  <c r="E518" i="25"/>
  <c r="H518" i="25" s="1"/>
  <c r="E510" i="25"/>
  <c r="H510" i="25" s="1"/>
  <c r="C13" i="25"/>
  <c r="E525" i="25"/>
  <c r="E484" i="25"/>
  <c r="H484" i="25" s="1"/>
  <c r="E483" i="25"/>
  <c r="H483" i="25" s="1"/>
  <c r="E480" i="25"/>
  <c r="H480" i="25" s="1"/>
  <c r="E478" i="25"/>
  <c r="H478" i="25" s="1"/>
  <c r="E473" i="25"/>
  <c r="H473" i="25" s="1"/>
  <c r="E467" i="25"/>
  <c r="H467" i="25" s="1"/>
  <c r="E464" i="25"/>
  <c r="H464" i="25" s="1"/>
  <c r="E463" i="25"/>
  <c r="H463" i="25" s="1"/>
  <c r="E462" i="25"/>
  <c r="H462" i="25" s="1"/>
  <c r="E460" i="25"/>
  <c r="E458" i="25"/>
  <c r="H458" i="25" s="1"/>
  <c r="E456" i="25"/>
  <c r="H456" i="25" s="1"/>
  <c r="E455" i="25"/>
  <c r="H455" i="25" s="1"/>
  <c r="E452" i="25"/>
  <c r="E447" i="25"/>
  <c r="H447" i="25" s="1"/>
  <c r="E446" i="25"/>
  <c r="H446" i="25" s="1"/>
  <c r="E442" i="25"/>
  <c r="E441" i="25"/>
  <c r="H441" i="25" s="1"/>
  <c r="E434" i="25"/>
  <c r="H434" i="25" s="1"/>
  <c r="E433" i="25"/>
  <c r="H433" i="25" s="1"/>
  <c r="E432" i="25"/>
  <c r="E409" i="25"/>
  <c r="H409" i="25" s="1"/>
  <c r="E407" i="25"/>
  <c r="H407" i="25" s="1"/>
  <c r="E388" i="25"/>
  <c r="H388" i="25" s="1"/>
  <c r="E384" i="25"/>
  <c r="E381" i="25"/>
  <c r="H381" i="25" s="1"/>
  <c r="E371" i="25"/>
  <c r="H371" i="25" s="1"/>
  <c r="E369" i="25"/>
  <c r="E368" i="25"/>
  <c r="H368" i="25" s="1"/>
  <c r="E363" i="25"/>
  <c r="E360" i="25"/>
  <c r="E359" i="25"/>
  <c r="H359" i="25" s="1"/>
  <c r="E343" i="25"/>
  <c r="H343" i="25" s="1"/>
  <c r="E342" i="25"/>
  <c r="H342" i="25" s="1"/>
  <c r="E340" i="25"/>
  <c r="E337" i="25"/>
  <c r="H337" i="25" s="1"/>
  <c r="E336" i="25"/>
  <c r="E321" i="25"/>
  <c r="E316" i="25"/>
  <c r="E300" i="25"/>
  <c r="H300" i="25" s="1"/>
  <c r="F494" i="25"/>
  <c r="F476" i="25"/>
  <c r="F467" i="25"/>
  <c r="F463" i="25"/>
  <c r="F462" i="25"/>
  <c r="F459" i="25"/>
  <c r="F458" i="25"/>
  <c r="F456" i="25"/>
  <c r="F454" i="25"/>
  <c r="F450" i="25"/>
  <c r="F445" i="25"/>
  <c r="F444" i="25"/>
  <c r="F443" i="25"/>
  <c r="F436" i="25"/>
  <c r="F431" i="25"/>
  <c r="F428" i="25"/>
  <c r="F420" i="25"/>
  <c r="F415" i="25"/>
  <c r="F412" i="25"/>
  <c r="F389" i="25"/>
  <c r="F382" i="25"/>
  <c r="F372" i="25"/>
  <c r="F357" i="25"/>
  <c r="F356" i="25"/>
  <c r="F345" i="25"/>
  <c r="F334" i="25"/>
  <c r="F328" i="25"/>
  <c r="F324" i="25"/>
  <c r="F315" i="25"/>
  <c r="F297" i="25"/>
  <c r="C12" i="25"/>
  <c r="F286" i="25"/>
  <c r="F266" i="25"/>
  <c r="F258" i="25"/>
  <c r="F250" i="25"/>
  <c r="F248" i="25"/>
  <c r="F246" i="25"/>
  <c r="F235" i="25"/>
  <c r="F222" i="25"/>
  <c r="F209" i="25"/>
  <c r="F206" i="25"/>
  <c r="F201" i="25"/>
  <c r="F189" i="25"/>
  <c r="F179" i="25"/>
  <c r="F174" i="25"/>
  <c r="F170" i="25"/>
  <c r="F162" i="25"/>
  <c r="F159" i="25"/>
  <c r="E268" i="25"/>
  <c r="E256" i="25"/>
  <c r="E254" i="25"/>
  <c r="E253" i="25"/>
  <c r="E247" i="25"/>
  <c r="H247" i="25" s="1"/>
  <c r="E244" i="25"/>
  <c r="E238" i="25"/>
  <c r="E235" i="25"/>
  <c r="H235" i="25" s="1"/>
  <c r="E220" i="25"/>
  <c r="E216" i="25"/>
  <c r="E211" i="25"/>
  <c r="H211" i="25" s="1"/>
  <c r="E210" i="25"/>
  <c r="H210" i="25" s="1"/>
  <c r="E209" i="25"/>
  <c r="E208" i="25"/>
  <c r="E198" i="25"/>
  <c r="E189" i="25"/>
  <c r="E187" i="25"/>
  <c r="E183" i="25"/>
  <c r="E182" i="25"/>
  <c r="E181" i="25"/>
  <c r="H181" i="25" s="1"/>
  <c r="E179" i="25"/>
  <c r="E177" i="25"/>
  <c r="H177" i="25" s="1"/>
  <c r="E175" i="25"/>
  <c r="H175" i="25" s="1"/>
  <c r="E174" i="25"/>
  <c r="E166" i="25"/>
  <c r="E165" i="25"/>
  <c r="E157" i="25"/>
  <c r="E156" i="25"/>
  <c r="H156" i="25" s="1"/>
  <c r="E123" i="25"/>
  <c r="E113" i="25"/>
  <c r="E99" i="25"/>
  <c r="E90" i="25"/>
  <c r="E83" i="25"/>
  <c r="E73" i="25"/>
  <c r="H73" i="25" s="1"/>
  <c r="E72" i="25"/>
  <c r="E143" i="25"/>
  <c r="E127" i="25"/>
  <c r="E119" i="25"/>
  <c r="H119" i="25" s="1"/>
  <c r="E109" i="25"/>
  <c r="E87" i="25"/>
  <c r="E85" i="25"/>
  <c r="E78" i="25"/>
  <c r="E77" i="25"/>
  <c r="E124" i="25"/>
  <c r="H124" i="25" s="1"/>
  <c r="E92" i="25"/>
  <c r="F78" i="25"/>
  <c r="E34" i="25"/>
  <c r="E37" i="25"/>
  <c r="E59" i="25"/>
  <c r="H192" i="26"/>
  <c r="H223" i="26"/>
  <c r="H221" i="26"/>
  <c r="H212" i="26"/>
  <c r="H180" i="26"/>
  <c r="H234" i="26"/>
  <c r="H287" i="26"/>
  <c r="H499" i="26"/>
  <c r="H496" i="26"/>
  <c r="H488" i="26"/>
  <c r="E485" i="26"/>
  <c r="E483" i="26"/>
  <c r="H483" i="26" s="1"/>
  <c r="H477" i="26"/>
  <c r="E469" i="26"/>
  <c r="E467" i="26"/>
  <c r="E463" i="26"/>
  <c r="H463" i="26" s="1"/>
  <c r="E458" i="26"/>
  <c r="E455" i="26"/>
  <c r="H455" i="26" s="1"/>
  <c r="E449" i="26"/>
  <c r="H449" i="26" s="1"/>
  <c r="E441" i="26"/>
  <c r="E420" i="26"/>
  <c r="H420" i="26" s="1"/>
  <c r="E417" i="26"/>
  <c r="H417" i="26" s="1"/>
  <c r="E404" i="26"/>
  <c r="H404" i="26" s="1"/>
  <c r="E400" i="26"/>
  <c r="H400" i="26" s="1"/>
  <c r="E398" i="26"/>
  <c r="E392" i="26"/>
  <c r="H392" i="26" s="1"/>
  <c r="E385" i="26"/>
  <c r="E383" i="26"/>
  <c r="H383" i="26" s="1"/>
  <c r="E381" i="26"/>
  <c r="E376" i="26"/>
  <c r="H376" i="26" s="1"/>
  <c r="H373" i="26"/>
  <c r="E360" i="26"/>
  <c r="E358" i="26"/>
  <c r="H353" i="26"/>
  <c r="H342" i="26"/>
  <c r="E338" i="26"/>
  <c r="H338" i="26" s="1"/>
  <c r="E331" i="26"/>
  <c r="H331" i="26" s="1"/>
  <c r="E329" i="26"/>
  <c r="E315" i="26"/>
  <c r="E308" i="26"/>
  <c r="H308" i="26" s="1"/>
  <c r="E491" i="26"/>
  <c r="H491" i="26" s="1"/>
  <c r="H487" i="26"/>
  <c r="H482" i="26"/>
  <c r="H474" i="26"/>
  <c r="E471" i="26"/>
  <c r="H471" i="26" s="1"/>
  <c r="E460" i="26"/>
  <c r="H451" i="26"/>
  <c r="E446" i="26"/>
  <c r="H440" i="26"/>
  <c r="E432" i="26"/>
  <c r="H432" i="26" s="1"/>
  <c r="E429" i="26"/>
  <c r="E425" i="26"/>
  <c r="H425" i="26" s="1"/>
  <c r="E419" i="26"/>
  <c r="H419" i="26" s="1"/>
  <c r="E412" i="26"/>
  <c r="E410" i="26"/>
  <c r="H410" i="26" s="1"/>
  <c r="E408" i="26"/>
  <c r="H408" i="26" s="1"/>
  <c r="E406" i="26"/>
  <c r="H406" i="26" s="1"/>
  <c r="E389" i="26"/>
  <c r="H389" i="26" s="1"/>
  <c r="E387" i="26"/>
  <c r="H387" i="26" s="1"/>
  <c r="E380" i="26"/>
  <c r="H380" i="26" s="1"/>
  <c r="E378" i="26"/>
  <c r="E370" i="26"/>
  <c r="E364" i="26"/>
  <c r="H364" i="26" s="1"/>
  <c r="E362" i="26"/>
  <c r="H362" i="26" s="1"/>
  <c r="E355" i="26"/>
  <c r="H355" i="26" s="1"/>
  <c r="H348" i="26"/>
  <c r="E346" i="26"/>
  <c r="H346" i="26" s="1"/>
  <c r="E344" i="26"/>
  <c r="E335" i="26"/>
  <c r="E333" i="26"/>
  <c r="H333" i="26" s="1"/>
  <c r="E326" i="26"/>
  <c r="E319" i="26"/>
  <c r="E317" i="26"/>
  <c r="H317" i="26" s="1"/>
  <c r="E310" i="26"/>
  <c r="H310" i="26" s="1"/>
  <c r="E305" i="26"/>
  <c r="E303" i="26"/>
  <c r="E301" i="26"/>
  <c r="E298" i="26"/>
  <c r="E296" i="26"/>
  <c r="H296" i="26" s="1"/>
  <c r="E295" i="26"/>
  <c r="E495" i="26"/>
  <c r="H495" i="26" s="1"/>
  <c r="E493" i="26"/>
  <c r="E490" i="26"/>
  <c r="H490" i="26" s="1"/>
  <c r="E484" i="26"/>
  <c r="E476" i="26"/>
  <c r="H476" i="26" s="1"/>
  <c r="E468" i="26"/>
  <c r="H468" i="26" s="1"/>
  <c r="E466" i="26"/>
  <c r="H466" i="26" s="1"/>
  <c r="E464" i="26"/>
  <c r="H464" i="26" s="1"/>
  <c r="E442" i="26"/>
  <c r="H442" i="26" s="1"/>
  <c r="E437" i="26"/>
  <c r="E418" i="26"/>
  <c r="E414" i="26"/>
  <c r="H414" i="26" s="1"/>
  <c r="E403" i="26"/>
  <c r="H403" i="26" s="1"/>
  <c r="E401" i="26"/>
  <c r="H401" i="26" s="1"/>
  <c r="E397" i="26"/>
  <c r="E393" i="26"/>
  <c r="H393" i="26" s="1"/>
  <c r="E391" i="26"/>
  <c r="H391" i="26" s="1"/>
  <c r="E386" i="26"/>
  <c r="H386" i="26" s="1"/>
  <c r="E382" i="26"/>
  <c r="H382" i="26" s="1"/>
  <c r="E375" i="26"/>
  <c r="E372" i="26"/>
  <c r="E359" i="26"/>
  <c r="E357" i="26"/>
  <c r="H357" i="26" s="1"/>
  <c r="E341" i="26"/>
  <c r="E339" i="26"/>
  <c r="E330" i="26"/>
  <c r="H330" i="26" s="1"/>
  <c r="E314" i="26"/>
  <c r="H314" i="26" s="1"/>
  <c r="E307" i="26"/>
  <c r="C12" i="26"/>
  <c r="E497" i="26"/>
  <c r="H497" i="26" s="1"/>
  <c r="E478" i="26"/>
  <c r="H478" i="26" s="1"/>
  <c r="E473" i="26"/>
  <c r="H473" i="26" s="1"/>
  <c r="E461" i="26"/>
  <c r="H461" i="26" s="1"/>
  <c r="E433" i="26"/>
  <c r="H433" i="26" s="1"/>
  <c r="E430" i="26"/>
  <c r="H430" i="26" s="1"/>
  <c r="E413" i="26"/>
  <c r="H413" i="26" s="1"/>
  <c r="E411" i="26"/>
  <c r="H411" i="26" s="1"/>
  <c r="E409" i="26"/>
  <c r="E407" i="26"/>
  <c r="H407" i="26" s="1"/>
  <c r="E405" i="26"/>
  <c r="E388" i="26"/>
  <c r="E377" i="26"/>
  <c r="E369" i="26"/>
  <c r="H369" i="26" s="1"/>
  <c r="E363" i="26"/>
  <c r="H363" i="26" s="1"/>
  <c r="E354" i="26"/>
  <c r="E350" i="26"/>
  <c r="E347" i="26"/>
  <c r="E345" i="26"/>
  <c r="H345" i="26" s="1"/>
  <c r="E343" i="26"/>
  <c r="E336" i="26"/>
  <c r="H336" i="26" s="1"/>
  <c r="E334" i="26"/>
  <c r="E332" i="26"/>
  <c r="H332" i="26" s="1"/>
  <c r="E327" i="26"/>
  <c r="E320" i="26"/>
  <c r="H320" i="26" s="1"/>
  <c r="E318" i="26"/>
  <c r="H318" i="26" s="1"/>
  <c r="E311" i="26"/>
  <c r="H311" i="26" s="1"/>
  <c r="E304" i="26"/>
  <c r="H304" i="26" s="1"/>
  <c r="E302" i="26"/>
  <c r="D13" i="26"/>
  <c r="E506" i="26"/>
  <c r="F530" i="26"/>
  <c r="E529" i="26"/>
  <c r="F524" i="26"/>
  <c r="F522" i="26"/>
  <c r="F516" i="26"/>
  <c r="F515" i="26"/>
  <c r="F514" i="26"/>
  <c r="F508" i="26"/>
  <c r="F507" i="26"/>
  <c r="F529" i="26"/>
  <c r="F521" i="26"/>
  <c r="E520" i="26"/>
  <c r="E518" i="26"/>
  <c r="H518" i="26" s="1"/>
  <c r="F513" i="26"/>
  <c r="E510" i="26"/>
  <c r="C13" i="26"/>
  <c r="F526" i="26"/>
  <c r="F520" i="26"/>
  <c r="F519" i="26"/>
  <c r="F518" i="26"/>
  <c r="F512" i="26"/>
  <c r="F510" i="26"/>
  <c r="F506" i="26"/>
  <c r="E530" i="26"/>
  <c r="H530" i="26" s="1"/>
  <c r="F525" i="26"/>
  <c r="E523" i="26"/>
  <c r="F517" i="26"/>
  <c r="E514" i="26"/>
  <c r="E508" i="26"/>
  <c r="H508" i="26" s="1"/>
  <c r="F497" i="26"/>
  <c r="F495" i="26"/>
  <c r="F494" i="26"/>
  <c r="F493" i="26"/>
  <c r="F491" i="26"/>
  <c r="F485" i="26"/>
  <c r="F484" i="26"/>
  <c r="F483" i="26"/>
  <c r="F480" i="26"/>
  <c r="F478" i="26"/>
  <c r="F476" i="26"/>
  <c r="F475" i="26"/>
  <c r="F473" i="26"/>
  <c r="F470" i="26"/>
  <c r="F468" i="26"/>
  <c r="F467" i="26"/>
  <c r="F466" i="26"/>
  <c r="F465" i="26"/>
  <c r="F464" i="26"/>
  <c r="F463" i="26"/>
  <c r="F462" i="26"/>
  <c r="F460" i="26"/>
  <c r="F458" i="26"/>
  <c r="F455" i="26"/>
  <c r="F452" i="26"/>
  <c r="F450" i="26"/>
  <c r="F448" i="26"/>
  <c r="F446" i="26"/>
  <c r="F442" i="26"/>
  <c r="F441" i="26"/>
  <c r="F438" i="26"/>
  <c r="F437" i="26"/>
  <c r="F433" i="26"/>
  <c r="F432" i="26"/>
  <c r="F429" i="26"/>
  <c r="F423" i="26"/>
  <c r="F421" i="26"/>
  <c r="F417" i="26"/>
  <c r="F416" i="26"/>
  <c r="F415" i="26"/>
  <c r="F414" i="26"/>
  <c r="F412" i="26"/>
  <c r="F411" i="26"/>
  <c r="F410" i="26"/>
  <c r="F409" i="26"/>
  <c r="F408" i="26"/>
  <c r="F407" i="26"/>
  <c r="F406" i="26"/>
  <c r="F405" i="26"/>
  <c r="F403" i="26"/>
  <c r="F402" i="26"/>
  <c r="F401" i="26"/>
  <c r="F400" i="26"/>
  <c r="F399" i="26"/>
  <c r="F398" i="26"/>
  <c r="F397" i="26"/>
  <c r="F396" i="26"/>
  <c r="F395" i="26"/>
  <c r="F394" i="26"/>
  <c r="F393" i="26"/>
  <c r="F392" i="26"/>
  <c r="F391" i="26"/>
  <c r="F389" i="26"/>
  <c r="F388" i="26"/>
  <c r="F387" i="26"/>
  <c r="F385" i="26"/>
  <c r="F384" i="26"/>
  <c r="F383" i="26"/>
  <c r="F382" i="26"/>
  <c r="F381" i="26"/>
  <c r="F379" i="26"/>
  <c r="F378" i="26"/>
  <c r="F377" i="26"/>
  <c r="F375" i="26"/>
  <c r="F372" i="26"/>
  <c r="F370" i="26"/>
  <c r="F369" i="26"/>
  <c r="F368" i="26"/>
  <c r="F363" i="26"/>
  <c r="F362" i="26"/>
  <c r="F360" i="26"/>
  <c r="F359" i="26"/>
  <c r="F358" i="26"/>
  <c r="F357" i="26"/>
  <c r="F355" i="26"/>
  <c r="F354" i="26"/>
  <c r="F347" i="26"/>
  <c r="F346" i="26"/>
  <c r="F345" i="26"/>
  <c r="F344" i="26"/>
  <c r="F343" i="26"/>
  <c r="F341" i="26"/>
  <c r="F340" i="26"/>
  <c r="F339" i="26"/>
  <c r="F338" i="26"/>
  <c r="F337" i="26"/>
  <c r="F335" i="26"/>
  <c r="F334" i="26"/>
  <c r="F333" i="26"/>
  <c r="F332" i="26"/>
  <c r="F330" i="26"/>
  <c r="F329" i="26"/>
  <c r="F327" i="26"/>
  <c r="F326" i="26"/>
  <c r="F324" i="26"/>
  <c r="F323" i="26"/>
  <c r="F321" i="26"/>
  <c r="F320" i="26"/>
  <c r="F319" i="26"/>
  <c r="F318" i="26"/>
  <c r="F317" i="26"/>
  <c r="F315" i="26"/>
  <c r="F314" i="26"/>
  <c r="F313" i="26"/>
  <c r="F311" i="26"/>
  <c r="F310" i="26"/>
  <c r="F308" i="26"/>
  <c r="F307" i="26"/>
  <c r="F305" i="26"/>
  <c r="F304" i="26"/>
  <c r="F303" i="26"/>
  <c r="F302" i="26"/>
  <c r="F301" i="26"/>
  <c r="F298" i="26"/>
  <c r="F297" i="26"/>
  <c r="F286" i="26"/>
  <c r="F284" i="26"/>
  <c r="F283" i="26"/>
  <c r="F281" i="26"/>
  <c r="F279" i="26"/>
  <c r="F278" i="26"/>
  <c r="F277" i="26"/>
  <c r="F276" i="26"/>
  <c r="F268" i="26"/>
  <c r="F263" i="26"/>
  <c r="F259" i="26"/>
  <c r="F251" i="26"/>
  <c r="F249" i="26"/>
  <c r="F244" i="26"/>
  <c r="F238" i="26"/>
  <c r="F231" i="26"/>
  <c r="F227" i="26"/>
  <c r="F213" i="26"/>
  <c r="F200" i="26"/>
  <c r="F199" i="26"/>
  <c r="F197" i="26"/>
  <c r="F186" i="26"/>
  <c r="F184" i="26"/>
  <c r="F177" i="26"/>
  <c r="F176" i="26"/>
  <c r="F154" i="26"/>
  <c r="F183" i="26"/>
  <c r="F167" i="26"/>
  <c r="F182" i="26"/>
  <c r="F181" i="26"/>
  <c r="E179" i="26"/>
  <c r="H179" i="26" s="1"/>
  <c r="F174" i="26"/>
  <c r="F173" i="26"/>
  <c r="E163" i="26"/>
  <c r="F156" i="26"/>
  <c r="E281" i="26"/>
  <c r="H281" i="26" s="1"/>
  <c r="E274" i="26"/>
  <c r="E267" i="26"/>
  <c r="E252" i="26"/>
  <c r="H252" i="26" s="1"/>
  <c r="E238" i="26"/>
  <c r="E214" i="26"/>
  <c r="E211" i="26"/>
  <c r="H211" i="26" s="1"/>
  <c r="E210" i="26"/>
  <c r="H210" i="26" s="1"/>
  <c r="E209" i="26"/>
  <c r="E205" i="26"/>
  <c r="E203" i="26"/>
  <c r="E196" i="26"/>
  <c r="E185" i="26"/>
  <c r="E138" i="26"/>
  <c r="E82" i="26"/>
  <c r="E144" i="26"/>
  <c r="E127" i="26"/>
  <c r="E121" i="26"/>
  <c r="E105" i="26"/>
  <c r="E89" i="26"/>
  <c r="E81" i="26"/>
  <c r="E80" i="26"/>
  <c r="C10" i="26"/>
  <c r="E118" i="26"/>
  <c r="E110" i="26"/>
  <c r="E94" i="26"/>
  <c r="E78" i="26"/>
  <c r="F126" i="26"/>
  <c r="E124" i="26"/>
  <c r="H124" i="26" s="1"/>
  <c r="E117" i="26"/>
  <c r="E116" i="26"/>
  <c r="E109" i="26"/>
  <c r="E101" i="26"/>
  <c r="E100" i="26"/>
  <c r="E92" i="26"/>
  <c r="H92" i="26" s="1"/>
  <c r="E84" i="26"/>
  <c r="E63" i="26"/>
  <c r="E57" i="26"/>
  <c r="E42" i="26"/>
  <c r="E37" i="26"/>
  <c r="E26" i="26"/>
  <c r="E25" i="26"/>
  <c r="E21" i="26"/>
  <c r="E62" i="26"/>
  <c r="E52" i="26"/>
  <c r="E20" i="26"/>
  <c r="E51" i="26"/>
  <c r="E34" i="26"/>
  <c r="E33" i="26"/>
  <c r="E48" i="26"/>
  <c r="E38" i="26"/>
  <c r="E22" i="26"/>
  <c r="H189" i="27"/>
  <c r="H197" i="27"/>
  <c r="H245" i="27"/>
  <c r="H277" i="27"/>
  <c r="H269" i="27"/>
  <c r="H499" i="27"/>
  <c r="H445" i="27"/>
  <c r="H434" i="27"/>
  <c r="H423" i="27"/>
  <c r="H396" i="27"/>
  <c r="H374" i="27"/>
  <c r="C12" i="27"/>
  <c r="H451" i="27"/>
  <c r="H444" i="27"/>
  <c r="H430" i="27"/>
  <c r="H426" i="27"/>
  <c r="H415" i="27"/>
  <c r="E530" i="27"/>
  <c r="E515" i="27"/>
  <c r="E508" i="27"/>
  <c r="E521" i="27"/>
  <c r="E529" i="27"/>
  <c r="H529" i="27" s="1"/>
  <c r="E514" i="27"/>
  <c r="E507" i="27"/>
  <c r="H507" i="27" s="1"/>
  <c r="E524" i="27"/>
  <c r="E522" i="27"/>
  <c r="F509" i="27"/>
  <c r="F523" i="27"/>
  <c r="F508" i="27"/>
  <c r="E506" i="27"/>
  <c r="E526" i="27"/>
  <c r="E519" i="27"/>
  <c r="F513" i="27"/>
  <c r="E512" i="27"/>
  <c r="E510" i="27"/>
  <c r="C13" i="27"/>
  <c r="F519" i="27"/>
  <c r="E517" i="27"/>
  <c r="E295" i="27"/>
  <c r="E495" i="27"/>
  <c r="H495" i="27" s="1"/>
  <c r="E494" i="27"/>
  <c r="E493" i="27"/>
  <c r="H493" i="27" s="1"/>
  <c r="E492" i="27"/>
  <c r="H492" i="27" s="1"/>
  <c r="E491" i="27"/>
  <c r="H491" i="27" s="1"/>
  <c r="E490" i="27"/>
  <c r="E488" i="27"/>
  <c r="E487" i="27"/>
  <c r="H487" i="27" s="1"/>
  <c r="E486" i="27"/>
  <c r="E485" i="27"/>
  <c r="E484" i="27"/>
  <c r="E483" i="27"/>
  <c r="H483" i="27" s="1"/>
  <c r="E478" i="27"/>
  <c r="E475" i="27"/>
  <c r="H475" i="27" s="1"/>
  <c r="E473" i="27"/>
  <c r="H473" i="27" s="1"/>
  <c r="E472" i="27"/>
  <c r="H472" i="27" s="1"/>
  <c r="E469" i="27"/>
  <c r="H469" i="27" s="1"/>
  <c r="E468" i="27"/>
  <c r="H468" i="27" s="1"/>
  <c r="E467" i="27"/>
  <c r="H467" i="27" s="1"/>
  <c r="E464" i="27"/>
  <c r="E463" i="27"/>
  <c r="E460" i="27"/>
  <c r="E458" i="27"/>
  <c r="H458" i="27" s="1"/>
  <c r="E457" i="27"/>
  <c r="H457" i="27" s="1"/>
  <c r="E455" i="27"/>
  <c r="H455" i="27" s="1"/>
  <c r="E449" i="27"/>
  <c r="H449" i="27" s="1"/>
  <c r="E446" i="27"/>
  <c r="H446" i="27" s="1"/>
  <c r="E442" i="27"/>
  <c r="H442" i="27" s="1"/>
  <c r="E441" i="27"/>
  <c r="E439" i="27"/>
  <c r="H439" i="27" s="1"/>
  <c r="E438" i="27"/>
  <c r="H438" i="27" s="1"/>
  <c r="E437" i="27"/>
  <c r="H437" i="27" s="1"/>
  <c r="E433" i="27"/>
  <c r="H433" i="27" s="1"/>
  <c r="E432" i="27"/>
  <c r="H432" i="27" s="1"/>
  <c r="E431" i="27"/>
  <c r="H431" i="27" s="1"/>
  <c r="E422" i="27"/>
  <c r="H422" i="27" s="1"/>
  <c r="E421" i="27"/>
  <c r="E420" i="27"/>
  <c r="E419" i="27"/>
  <c r="E418" i="27"/>
  <c r="H418" i="27" s="1"/>
  <c r="E417" i="27"/>
  <c r="E416" i="27"/>
  <c r="E413" i="27"/>
  <c r="H413" i="27" s="1"/>
  <c r="E412" i="27"/>
  <c r="H412" i="27" s="1"/>
  <c r="E411" i="27"/>
  <c r="E410" i="27"/>
  <c r="E409" i="27"/>
  <c r="E408" i="27"/>
  <c r="E407" i="27"/>
  <c r="E406" i="27"/>
  <c r="H406" i="27" s="1"/>
  <c r="E405" i="27"/>
  <c r="E403" i="27"/>
  <c r="E401" i="27"/>
  <c r="H401" i="27" s="1"/>
  <c r="E400" i="27"/>
  <c r="E399" i="27"/>
  <c r="E398" i="27"/>
  <c r="E393" i="27"/>
  <c r="E392" i="27"/>
  <c r="H392" i="27" s="1"/>
  <c r="E391" i="27"/>
  <c r="E390" i="27"/>
  <c r="E389" i="27"/>
  <c r="E388" i="27"/>
  <c r="H388" i="27" s="1"/>
  <c r="E387" i="27"/>
  <c r="E386" i="27"/>
  <c r="E385" i="27"/>
  <c r="E384" i="27"/>
  <c r="H384" i="27" s="1"/>
  <c r="E383" i="27"/>
  <c r="E380" i="27"/>
  <c r="E379" i="27"/>
  <c r="E378" i="27"/>
  <c r="H378" i="27" s="1"/>
  <c r="E377" i="27"/>
  <c r="E376" i="27"/>
  <c r="E363" i="27"/>
  <c r="H363" i="27" s="1"/>
  <c r="E359" i="27"/>
  <c r="H359" i="27" s="1"/>
  <c r="E358" i="27"/>
  <c r="E357" i="27"/>
  <c r="E356" i="27"/>
  <c r="H356" i="27" s="1"/>
  <c r="E354" i="27"/>
  <c r="H354" i="27" s="1"/>
  <c r="E351" i="27"/>
  <c r="H351" i="27" s="1"/>
  <c r="E347" i="27"/>
  <c r="E346" i="27"/>
  <c r="E345" i="27"/>
  <c r="H345" i="27" s="1"/>
  <c r="E344" i="27"/>
  <c r="E343" i="27"/>
  <c r="E341" i="27"/>
  <c r="E340" i="27"/>
  <c r="H340" i="27" s="1"/>
  <c r="E339" i="27"/>
  <c r="H339" i="27" s="1"/>
  <c r="E338" i="27"/>
  <c r="H338" i="27" s="1"/>
  <c r="E337" i="27"/>
  <c r="E335" i="27"/>
  <c r="E334" i="27"/>
  <c r="H334" i="27" s="1"/>
  <c r="E333" i="27"/>
  <c r="H333" i="27" s="1"/>
  <c r="E332" i="27"/>
  <c r="H332" i="27" s="1"/>
  <c r="E330" i="27"/>
  <c r="E326" i="27"/>
  <c r="E322" i="27"/>
  <c r="H322" i="27" s="1"/>
  <c r="E321" i="27"/>
  <c r="H321" i="27" s="1"/>
  <c r="E319" i="27"/>
  <c r="H319" i="27" s="1"/>
  <c r="E318" i="27"/>
  <c r="H318" i="27" s="1"/>
  <c r="E317" i="27"/>
  <c r="H317" i="27" s="1"/>
  <c r="E314" i="27"/>
  <c r="H314" i="27" s="1"/>
  <c r="E313" i="27"/>
  <c r="E311" i="27"/>
  <c r="H311" i="27" s="1"/>
  <c r="E310" i="27"/>
  <c r="H310" i="27" s="1"/>
  <c r="E308" i="27"/>
  <c r="H308" i="27" s="1"/>
  <c r="E307" i="27"/>
  <c r="H307" i="27" s="1"/>
  <c r="E304" i="27"/>
  <c r="H304" i="27" s="1"/>
  <c r="E303" i="27"/>
  <c r="H303" i="27" s="1"/>
  <c r="E302" i="27"/>
  <c r="H302" i="27" s="1"/>
  <c r="E301" i="27"/>
  <c r="H301" i="27" s="1"/>
  <c r="E300" i="27"/>
  <c r="H300" i="27" s="1"/>
  <c r="E298" i="27"/>
  <c r="H298" i="27" s="1"/>
  <c r="E297" i="27"/>
  <c r="H297" i="27" s="1"/>
  <c r="F497" i="27"/>
  <c r="F494" i="27"/>
  <c r="F492" i="27"/>
  <c r="F485" i="27"/>
  <c r="F480" i="27"/>
  <c r="F479" i="27"/>
  <c r="F474" i="27"/>
  <c r="F472" i="27"/>
  <c r="F464" i="27"/>
  <c r="F455" i="27"/>
  <c r="F450" i="27"/>
  <c r="F439" i="27"/>
  <c r="F436" i="27"/>
  <c r="F421" i="27"/>
  <c r="F417" i="27"/>
  <c r="F413" i="27"/>
  <c r="F411" i="27"/>
  <c r="F403" i="27"/>
  <c r="F399" i="27"/>
  <c r="F393" i="27"/>
  <c r="F387" i="27"/>
  <c r="F381" i="27"/>
  <c r="F375" i="27"/>
  <c r="F368" i="27"/>
  <c r="F354" i="27"/>
  <c r="F351" i="27"/>
  <c r="F345" i="27"/>
  <c r="F334" i="27"/>
  <c r="F327" i="27"/>
  <c r="F323" i="27"/>
  <c r="F317" i="27"/>
  <c r="F308" i="27"/>
  <c r="F303" i="27"/>
  <c r="F298" i="27"/>
  <c r="F256" i="27"/>
  <c r="F216" i="27"/>
  <c r="F209" i="27"/>
  <c r="F186" i="27"/>
  <c r="F179" i="27"/>
  <c r="F169" i="27"/>
  <c r="F168" i="27"/>
  <c r="E260" i="27"/>
  <c r="F175" i="27"/>
  <c r="F286" i="27"/>
  <c r="F270" i="27"/>
  <c r="F261" i="27"/>
  <c r="F260" i="27"/>
  <c r="F237" i="27"/>
  <c r="F214" i="27"/>
  <c r="F174" i="27"/>
  <c r="F165" i="27"/>
  <c r="F283" i="27"/>
  <c r="F259" i="27"/>
  <c r="E242" i="27"/>
  <c r="H242" i="27" s="1"/>
  <c r="F227" i="27"/>
  <c r="F211" i="27"/>
  <c r="E71" i="27"/>
  <c r="F144" i="27"/>
  <c r="E143" i="27"/>
  <c r="E142" i="27"/>
  <c r="E141" i="27"/>
  <c r="E134" i="27"/>
  <c r="E127" i="27"/>
  <c r="E125" i="27"/>
  <c r="E119" i="27"/>
  <c r="E118" i="27"/>
  <c r="E111" i="27"/>
  <c r="E110" i="27"/>
  <c r="E102" i="27"/>
  <c r="E101" i="27"/>
  <c r="E94" i="27"/>
  <c r="E93" i="27"/>
  <c r="E87" i="27"/>
  <c r="E86" i="27"/>
  <c r="E85" i="27"/>
  <c r="E77" i="27"/>
  <c r="H77" i="27" s="1"/>
  <c r="E132" i="27"/>
  <c r="E108" i="27"/>
  <c r="F101" i="27"/>
  <c r="E100" i="27"/>
  <c r="H100" i="27" s="1"/>
  <c r="E92" i="27"/>
  <c r="E84" i="27"/>
  <c r="E145" i="27"/>
  <c r="H145" i="27" s="1"/>
  <c r="E137" i="27"/>
  <c r="E129" i="27"/>
  <c r="E123" i="27"/>
  <c r="E121" i="27"/>
  <c r="H121" i="27" s="1"/>
  <c r="E115" i="27"/>
  <c r="E113" i="27"/>
  <c r="E107" i="27"/>
  <c r="E105" i="27"/>
  <c r="E98" i="27"/>
  <c r="E91" i="27"/>
  <c r="E83" i="27"/>
  <c r="E82" i="27"/>
  <c r="E81" i="27"/>
  <c r="E75" i="27"/>
  <c r="E74" i="27"/>
  <c r="E73" i="27"/>
  <c r="F139" i="27"/>
  <c r="F131" i="27"/>
  <c r="E112" i="27"/>
  <c r="F105" i="27"/>
  <c r="E104" i="27"/>
  <c r="E88" i="27"/>
  <c r="E80" i="27"/>
  <c r="F75" i="27"/>
  <c r="E52" i="27"/>
  <c r="E48" i="27"/>
  <c r="E20" i="27"/>
  <c r="E55" i="27"/>
  <c r="E43" i="27"/>
  <c r="E39" i="27"/>
  <c r="E27" i="27"/>
  <c r="E62" i="27"/>
  <c r="E34" i="27"/>
  <c r="E30" i="27"/>
  <c r="H224" i="28"/>
  <c r="H228" i="28"/>
  <c r="C12" i="28"/>
  <c r="E450" i="28"/>
  <c r="H450" i="28" s="1"/>
  <c r="E444" i="28"/>
  <c r="E442" i="28"/>
  <c r="H442" i="28" s="1"/>
  <c r="E428" i="28"/>
  <c r="H428" i="28" s="1"/>
  <c r="E426" i="28"/>
  <c r="H426" i="28" s="1"/>
  <c r="E419" i="28"/>
  <c r="H419" i="28" s="1"/>
  <c r="E404" i="28"/>
  <c r="H404" i="28" s="1"/>
  <c r="E402" i="28"/>
  <c r="E387" i="28"/>
  <c r="H387" i="28" s="1"/>
  <c r="E363" i="28"/>
  <c r="H363" i="28" s="1"/>
  <c r="E356" i="28"/>
  <c r="E340" i="28"/>
  <c r="E452" i="28"/>
  <c r="H452" i="28" s="1"/>
  <c r="E411" i="28"/>
  <c r="H411" i="28" s="1"/>
  <c r="E396" i="28"/>
  <c r="H396" i="28" s="1"/>
  <c r="E381" i="28"/>
  <c r="E379" i="28"/>
  <c r="H379" i="28" s="1"/>
  <c r="E372" i="28"/>
  <c r="H372" i="28" s="1"/>
  <c r="E347" i="28"/>
  <c r="E332" i="28"/>
  <c r="H332" i="28" s="1"/>
  <c r="E443" i="28"/>
  <c r="H443" i="28" s="1"/>
  <c r="E427" i="28"/>
  <c r="H427" i="28" s="1"/>
  <c r="E420" i="28"/>
  <c r="H420" i="28" s="1"/>
  <c r="E418" i="28"/>
  <c r="H418" i="28" s="1"/>
  <c r="E403" i="28"/>
  <c r="H403" i="28" s="1"/>
  <c r="E388" i="28"/>
  <c r="H388" i="28" s="1"/>
  <c r="E357" i="28"/>
  <c r="H357" i="28" s="1"/>
  <c r="H352" i="28"/>
  <c r="E341" i="28"/>
  <c r="H341" i="28" s="1"/>
  <c r="E339" i="28"/>
  <c r="E436" i="28"/>
  <c r="H436" i="28" s="1"/>
  <c r="E434" i="28"/>
  <c r="E412" i="28"/>
  <c r="H412" i="28" s="1"/>
  <c r="E410" i="28"/>
  <c r="E395" i="28"/>
  <c r="H395" i="28" s="1"/>
  <c r="E380" i="28"/>
  <c r="H380" i="28" s="1"/>
  <c r="E371" i="28"/>
  <c r="H371" i="28" s="1"/>
  <c r="E333" i="28"/>
  <c r="H333" i="28" s="1"/>
  <c r="E331" i="28"/>
  <c r="E530" i="28"/>
  <c r="H530" i="28" s="1"/>
  <c r="E522" i="28"/>
  <c r="H522" i="28" s="1"/>
  <c r="E513" i="28"/>
  <c r="C13" i="28"/>
  <c r="E506" i="28"/>
  <c r="F530" i="28"/>
  <c r="E525" i="28"/>
  <c r="F522" i="28"/>
  <c r="E515" i="28"/>
  <c r="E509" i="28"/>
  <c r="E529" i="28"/>
  <c r="E524" i="28"/>
  <c r="H524" i="28"/>
  <c r="E521" i="28"/>
  <c r="F515" i="28"/>
  <c r="E514" i="28"/>
  <c r="H514" i="28" s="1"/>
  <c r="E508" i="28"/>
  <c r="H508" i="28" s="1"/>
  <c r="D13" i="28"/>
  <c r="F524" i="28"/>
  <c r="E523" i="28"/>
  <c r="E517" i="28"/>
  <c r="H517" i="28" s="1"/>
  <c r="F514" i="28"/>
  <c r="F508" i="28"/>
  <c r="E507" i="28"/>
  <c r="F528" i="28"/>
  <c r="F527" i="28"/>
  <c r="F526" i="28"/>
  <c r="F519" i="28"/>
  <c r="F518" i="28"/>
  <c r="F512" i="28"/>
  <c r="F511" i="28"/>
  <c r="F510" i="28"/>
  <c r="F506" i="28"/>
  <c r="F525" i="28"/>
  <c r="F517" i="28"/>
  <c r="F509" i="28"/>
  <c r="F529" i="28"/>
  <c r="E528" i="28"/>
  <c r="H528" i="28" s="1"/>
  <c r="E527" i="28"/>
  <c r="E526" i="28"/>
  <c r="H526" i="28" s="1"/>
  <c r="F521" i="28"/>
  <c r="E519" i="28"/>
  <c r="H519" i="28" s="1"/>
  <c r="E518" i="28"/>
  <c r="H518" i="28" s="1"/>
  <c r="E512" i="28"/>
  <c r="H512" i="28" s="1"/>
  <c r="F295" i="28"/>
  <c r="E499" i="28"/>
  <c r="E498" i="28"/>
  <c r="H498" i="28" s="1"/>
  <c r="E497" i="28"/>
  <c r="H497" i="28" s="1"/>
  <c r="E496" i="28"/>
  <c r="H496" i="28" s="1"/>
  <c r="E495" i="28"/>
  <c r="E494" i="28"/>
  <c r="H494" i="28" s="1"/>
  <c r="E493" i="28"/>
  <c r="H493" i="28" s="1"/>
  <c r="E491" i="28"/>
  <c r="H491" i="28" s="1"/>
  <c r="E487" i="28"/>
  <c r="E485" i="28"/>
  <c r="H485" i="28" s="1"/>
  <c r="E484" i="28"/>
  <c r="E483" i="28"/>
  <c r="H483" i="28" s="1"/>
  <c r="E480" i="28"/>
  <c r="E479" i="28"/>
  <c r="E478" i="28"/>
  <c r="H478" i="28" s="1"/>
  <c r="E475" i="28"/>
  <c r="H475" i="28" s="1"/>
  <c r="E474" i="28"/>
  <c r="E473" i="28"/>
  <c r="E471" i="28"/>
  <c r="E470" i="28"/>
  <c r="H470" i="28" s="1"/>
  <c r="E469" i="28"/>
  <c r="H469" i="28" s="1"/>
  <c r="E468" i="28"/>
  <c r="E467" i="28"/>
  <c r="E466" i="28"/>
  <c r="H466" i="28" s="1"/>
  <c r="E465" i="28"/>
  <c r="H465" i="28" s="1"/>
  <c r="E464" i="28"/>
  <c r="E463" i="28"/>
  <c r="E462" i="28"/>
  <c r="H462" i="28" s="1"/>
  <c r="E461" i="28"/>
  <c r="H461" i="28" s="1"/>
  <c r="E460" i="28"/>
  <c r="E459" i="28"/>
  <c r="E458" i="28"/>
  <c r="H458" i="28" s="1"/>
  <c r="E457" i="28"/>
  <c r="H457" i="28" s="1"/>
  <c r="E456" i="28"/>
  <c r="E455" i="28"/>
  <c r="E454" i="28"/>
  <c r="H454" i="28" s="1"/>
  <c r="E448" i="28"/>
  <c r="E447" i="28"/>
  <c r="E446" i="28"/>
  <c r="H446" i="28" s="1"/>
  <c r="F441" i="28"/>
  <c r="E439" i="28"/>
  <c r="E438" i="28"/>
  <c r="F433" i="28"/>
  <c r="E432" i="28"/>
  <c r="H432" i="28" s="1"/>
  <c r="E431" i="28"/>
  <c r="E430" i="28"/>
  <c r="E423" i="28"/>
  <c r="H423" i="28" s="1"/>
  <c r="E422" i="28"/>
  <c r="F417" i="28"/>
  <c r="E416" i="28"/>
  <c r="H416" i="28" s="1"/>
  <c r="E415" i="28"/>
  <c r="H415" i="28" s="1"/>
  <c r="E414" i="28"/>
  <c r="F409" i="28"/>
  <c r="E408" i="28"/>
  <c r="H408" i="28" s="1"/>
  <c r="E407" i="28"/>
  <c r="H407" i="28" s="1"/>
  <c r="E406" i="28"/>
  <c r="H406" i="28" s="1"/>
  <c r="E400" i="28"/>
  <c r="H400" i="28" s="1"/>
  <c r="E399" i="28"/>
  <c r="H399" i="28" s="1"/>
  <c r="E398" i="28"/>
  <c r="H398" i="28" s="1"/>
  <c r="F393" i="28"/>
  <c r="E392" i="28"/>
  <c r="H392" i="28" s="1"/>
  <c r="E391" i="28"/>
  <c r="H391" i="28" s="1"/>
  <c r="E390" i="28"/>
  <c r="H390" i="28" s="1"/>
  <c r="F386" i="28"/>
  <c r="E385" i="28"/>
  <c r="E384" i="28"/>
  <c r="H384" i="28" s="1"/>
  <c r="E383" i="28"/>
  <c r="H383" i="28" s="1"/>
  <c r="E377" i="28"/>
  <c r="E376" i="28"/>
  <c r="H376" i="28" s="1"/>
  <c r="E375" i="28"/>
  <c r="H375" i="28" s="1"/>
  <c r="F370" i="28"/>
  <c r="E369" i="28"/>
  <c r="E367" i="28"/>
  <c r="H367" i="28" s="1"/>
  <c r="F362" i="28"/>
  <c r="E361" i="28"/>
  <c r="H361" i="28" s="1"/>
  <c r="E359" i="28"/>
  <c r="F354" i="28"/>
  <c r="E351" i="28"/>
  <c r="H351" i="28" s="1"/>
  <c r="E345" i="28"/>
  <c r="H345" i="28" s="1"/>
  <c r="E344" i="28"/>
  <c r="E343" i="28"/>
  <c r="F338" i="28"/>
  <c r="E337" i="28"/>
  <c r="H337" i="28" s="1"/>
  <c r="E336" i="28"/>
  <c r="E335" i="28"/>
  <c r="F330" i="28"/>
  <c r="E329" i="28"/>
  <c r="H329" i="28" s="1"/>
  <c r="E328" i="28"/>
  <c r="H328" i="28" s="1"/>
  <c r="E327" i="28"/>
  <c r="E326" i="28"/>
  <c r="H326" i="28" s="1"/>
  <c r="E322" i="28"/>
  <c r="E321" i="28"/>
  <c r="H321" i="28" s="1"/>
  <c r="E320" i="28"/>
  <c r="H320" i="28" s="1"/>
  <c r="E319" i="28"/>
  <c r="H319" i="28" s="1"/>
  <c r="E318" i="28"/>
  <c r="E317" i="28"/>
  <c r="H317" i="28" s="1"/>
  <c r="E316" i="28"/>
  <c r="H316" i="28" s="1"/>
  <c r="E315" i="28"/>
  <c r="H315" i="28" s="1"/>
  <c r="E314" i="28"/>
  <c r="E312" i="28"/>
  <c r="H312" i="28" s="1"/>
  <c r="E311" i="28"/>
  <c r="H311" i="28" s="1"/>
  <c r="E310" i="28"/>
  <c r="H310" i="28" s="1"/>
  <c r="E308" i="28"/>
  <c r="H308" i="28" s="1"/>
  <c r="E307" i="28"/>
  <c r="H307" i="28" s="1"/>
  <c r="E305" i="28"/>
  <c r="E304" i="28"/>
  <c r="H304" i="28" s="1"/>
  <c r="E303" i="28"/>
  <c r="H303" i="28" s="1"/>
  <c r="E302" i="28"/>
  <c r="H302" i="28" s="1"/>
  <c r="E301" i="28"/>
  <c r="E300" i="28"/>
  <c r="H300" i="28" s="1"/>
  <c r="E299" i="28"/>
  <c r="H299" i="28" s="1"/>
  <c r="E298" i="28"/>
  <c r="H298" i="28" s="1"/>
  <c r="E297" i="28"/>
  <c r="E296" i="28"/>
  <c r="H296" i="28" s="1"/>
  <c r="E295" i="28"/>
  <c r="F499" i="28"/>
  <c r="F497" i="28"/>
  <c r="F496" i="28"/>
  <c r="F494" i="28"/>
  <c r="F493" i="28"/>
  <c r="F491" i="28"/>
  <c r="F489" i="28"/>
  <c r="F484" i="28"/>
  <c r="F483" i="28"/>
  <c r="F479" i="28"/>
  <c r="F478" i="28"/>
  <c r="F475" i="28"/>
  <c r="F474" i="28"/>
  <c r="F471" i="28"/>
  <c r="F470" i="28"/>
  <c r="F468" i="28"/>
  <c r="F467" i="28"/>
  <c r="F465" i="28"/>
  <c r="F464" i="28"/>
  <c r="F462" i="28"/>
  <c r="F461" i="28"/>
  <c r="F459" i="28"/>
  <c r="F458" i="28"/>
  <c r="F456" i="28"/>
  <c r="F455" i="28"/>
  <c r="F448" i="28"/>
  <c r="F447" i="28"/>
  <c r="E445" i="28"/>
  <c r="H445" i="28" s="1"/>
  <c r="F439" i="28"/>
  <c r="E437" i="28"/>
  <c r="H437" i="28" s="1"/>
  <c r="F432" i="28"/>
  <c r="F430" i="28"/>
  <c r="E429" i="28"/>
  <c r="H429" i="28" s="1"/>
  <c r="F422" i="28"/>
  <c r="E421" i="28"/>
  <c r="H421" i="28" s="1"/>
  <c r="F415" i="28"/>
  <c r="F414" i="28"/>
  <c r="E413" i="28"/>
  <c r="H413" i="28" s="1"/>
  <c r="F408" i="28"/>
  <c r="F407" i="28"/>
  <c r="E405" i="28"/>
  <c r="H405" i="28" s="1"/>
  <c r="F400" i="28"/>
  <c r="F398" i="28"/>
  <c r="E397" i="28"/>
  <c r="H397" i="28" s="1"/>
  <c r="F391" i="28"/>
  <c r="F390" i="28"/>
  <c r="E389" i="28"/>
  <c r="F385" i="28"/>
  <c r="F384" i="28"/>
  <c r="E382" i="28"/>
  <c r="H382" i="28" s="1"/>
  <c r="F377" i="28"/>
  <c r="F375" i="28"/>
  <c r="F369" i="28"/>
  <c r="F368" i="28"/>
  <c r="F359" i="28"/>
  <c r="E358" i="28"/>
  <c r="H358" i="28" s="1"/>
  <c r="E350" i="28"/>
  <c r="F345" i="28"/>
  <c r="F343" i="28"/>
  <c r="E342" i="28"/>
  <c r="H342" i="28" s="1"/>
  <c r="F336" i="28"/>
  <c r="F335" i="28"/>
  <c r="E334" i="28"/>
  <c r="H334" i="28" s="1"/>
  <c r="F329" i="28"/>
  <c r="F328" i="28"/>
  <c r="F326" i="28"/>
  <c r="F324" i="28"/>
  <c r="F322" i="28"/>
  <c r="F321" i="28"/>
  <c r="F319" i="28"/>
  <c r="F318" i="28"/>
  <c r="F315" i="28"/>
  <c r="F314" i="28"/>
  <c r="F311" i="28"/>
  <c r="F310" i="28"/>
  <c r="F307" i="28"/>
  <c r="F305" i="28"/>
  <c r="F303" i="28"/>
  <c r="F302" i="28"/>
  <c r="F300" i="28"/>
  <c r="F299" i="28"/>
  <c r="F297" i="28"/>
  <c r="F296" i="28"/>
  <c r="F429" i="28"/>
  <c r="F421" i="28"/>
  <c r="F405" i="28"/>
  <c r="F397" i="28"/>
  <c r="F382" i="28"/>
  <c r="F358" i="28"/>
  <c r="F350" i="28"/>
  <c r="F342" i="28"/>
  <c r="F334" i="28"/>
  <c r="F450" i="28"/>
  <c r="E449" i="28"/>
  <c r="H449" i="28" s="1"/>
  <c r="F443" i="28"/>
  <c r="F442" i="28"/>
  <c r="E441" i="28"/>
  <c r="F436" i="28"/>
  <c r="F435" i="28"/>
  <c r="E433" i="28"/>
  <c r="H433" i="28" s="1"/>
  <c r="F428" i="28"/>
  <c r="F426" i="28"/>
  <c r="E425" i="28"/>
  <c r="H425" i="28" s="1"/>
  <c r="F419" i="28"/>
  <c r="F418" i="28"/>
  <c r="E417" i="28"/>
  <c r="F412" i="28"/>
  <c r="F411" i="28"/>
  <c r="E409" i="28"/>
  <c r="F404" i="28"/>
  <c r="F402" i="28"/>
  <c r="E401" i="28"/>
  <c r="F395" i="28"/>
  <c r="F394" i="28"/>
  <c r="E393" i="28"/>
  <c r="H393" i="28" s="1"/>
  <c r="F388" i="28"/>
  <c r="F387" i="28"/>
  <c r="E386" i="28"/>
  <c r="H386" i="28" s="1"/>
  <c r="F381" i="28"/>
  <c r="F380" i="28"/>
  <c r="E378" i="28"/>
  <c r="H378" i="28" s="1"/>
  <c r="F372" i="28"/>
  <c r="E370" i="28"/>
  <c r="F365" i="28"/>
  <c r="F363" i="28"/>
  <c r="E362" i="28"/>
  <c r="H362" i="28" s="1"/>
  <c r="F356" i="28"/>
  <c r="E354" i="28"/>
  <c r="H354" i="28" s="1"/>
  <c r="F347" i="28"/>
  <c r="E346" i="28"/>
  <c r="H346" i="28" s="1"/>
  <c r="F340" i="28"/>
  <c r="F339" i="28"/>
  <c r="E338" i="28"/>
  <c r="H338" i="28" s="1"/>
  <c r="F333" i="28"/>
  <c r="F332" i="28"/>
  <c r="E281" i="28"/>
  <c r="E280" i="28"/>
  <c r="E274" i="28"/>
  <c r="E273" i="28"/>
  <c r="E266" i="28"/>
  <c r="E265" i="28"/>
  <c r="E258" i="28"/>
  <c r="E256" i="28"/>
  <c r="E250" i="28"/>
  <c r="E249" i="28"/>
  <c r="H249" i="28" s="1"/>
  <c r="E248" i="28"/>
  <c r="E240" i="28"/>
  <c r="F235" i="28"/>
  <c r="E233" i="28"/>
  <c r="E232" i="28"/>
  <c r="H232" i="28" s="1"/>
  <c r="E226" i="28"/>
  <c r="H226" i="28" s="1"/>
  <c r="E218" i="28"/>
  <c r="H218" i="28" s="1"/>
  <c r="E216" i="28"/>
  <c r="E209" i="28"/>
  <c r="E208" i="28"/>
  <c r="E201" i="28"/>
  <c r="E200" i="28"/>
  <c r="E186" i="28"/>
  <c r="H186" i="28" s="1"/>
  <c r="E185" i="28"/>
  <c r="H185" i="28" s="1"/>
  <c r="E178" i="28"/>
  <c r="E177" i="28"/>
  <c r="E170" i="28"/>
  <c r="E169" i="28"/>
  <c r="E161" i="28"/>
  <c r="E160" i="28"/>
  <c r="E153" i="28"/>
  <c r="C11" i="28"/>
  <c r="E271" i="28"/>
  <c r="F266" i="28"/>
  <c r="E263" i="28"/>
  <c r="H263" i="28" s="1"/>
  <c r="F258" i="28"/>
  <c r="E255" i="28"/>
  <c r="F250" i="28"/>
  <c r="F249" i="28"/>
  <c r="F241" i="28"/>
  <c r="E239" i="28"/>
  <c r="H239" i="28" s="1"/>
  <c r="E223" i="28"/>
  <c r="E199" i="28"/>
  <c r="E183" i="28"/>
  <c r="H183" i="28" s="1"/>
  <c r="F178" i="28"/>
  <c r="F170" i="28"/>
  <c r="E167" i="28"/>
  <c r="E286" i="28"/>
  <c r="E285" i="28"/>
  <c r="H285" i="28" s="1"/>
  <c r="E277" i="28"/>
  <c r="E276" i="28"/>
  <c r="H276" i="28" s="1"/>
  <c r="E270" i="28"/>
  <c r="E262" i="28"/>
  <c r="E261" i="28"/>
  <c r="E253" i="28"/>
  <c r="E252" i="28"/>
  <c r="H252" i="28" s="1"/>
  <c r="E245" i="28"/>
  <c r="E244" i="28"/>
  <c r="H244" i="28" s="1"/>
  <c r="E237" i="28"/>
  <c r="E236" i="28"/>
  <c r="E229" i="28"/>
  <c r="E222" i="28"/>
  <c r="H222" i="28" s="1"/>
  <c r="E221" i="28"/>
  <c r="H221" i="28" s="1"/>
  <c r="E220" i="28"/>
  <c r="E214" i="28"/>
  <c r="E213" i="28"/>
  <c r="H213" i="28" s="1"/>
  <c r="E212" i="28"/>
  <c r="E206" i="28"/>
  <c r="E205" i="28"/>
  <c r="H205" i="28" s="1"/>
  <c r="E198" i="28"/>
  <c r="E197" i="28"/>
  <c r="H197" i="28" s="1"/>
  <c r="E196" i="28"/>
  <c r="H196" i="28" s="1"/>
  <c r="E190" i="28"/>
  <c r="E189" i="28"/>
  <c r="E182" i="28"/>
  <c r="H182" i="28" s="1"/>
  <c r="E181" i="28"/>
  <c r="H181" i="28" s="1"/>
  <c r="E180" i="28"/>
  <c r="E174" i="28"/>
  <c r="E173" i="28"/>
  <c r="E172" i="28"/>
  <c r="E166" i="28"/>
  <c r="H166" i="28" s="1"/>
  <c r="E165" i="28"/>
  <c r="E164" i="28"/>
  <c r="E158" i="28"/>
  <c r="E157" i="28"/>
  <c r="E156" i="28"/>
  <c r="F284" i="28"/>
  <c r="E283" i="28"/>
  <c r="F278" i="28"/>
  <c r="F277" i="28"/>
  <c r="E275" i="28"/>
  <c r="E267" i="28"/>
  <c r="H267" i="28" s="1"/>
  <c r="F262" i="28"/>
  <c r="F252" i="28"/>
  <c r="E235" i="28"/>
  <c r="H235" i="28" s="1"/>
  <c r="F229" i="28"/>
  <c r="E227" i="28"/>
  <c r="F221" i="28"/>
  <c r="F220" i="28"/>
  <c r="E219" i="28"/>
  <c r="F213" i="28"/>
  <c r="E211" i="28"/>
  <c r="F189" i="28"/>
  <c r="E187" i="28"/>
  <c r="H187" i="28" s="1"/>
  <c r="E179" i="28"/>
  <c r="H179" i="28" s="1"/>
  <c r="F174" i="28"/>
  <c r="E171" i="28"/>
  <c r="H171" i="28" s="1"/>
  <c r="F166" i="28"/>
  <c r="E163" i="28"/>
  <c r="E145" i="28"/>
  <c r="E143" i="28"/>
  <c r="E137" i="28"/>
  <c r="E129" i="28"/>
  <c r="E128" i="28"/>
  <c r="H128" i="28" s="1"/>
  <c r="E106" i="28"/>
  <c r="H106" i="28" s="1"/>
  <c r="E105" i="28"/>
  <c r="E103" i="28"/>
  <c r="H103" i="28" s="1"/>
  <c r="E102" i="28"/>
  <c r="H102" i="28" s="1"/>
  <c r="E100" i="28"/>
  <c r="E99" i="28"/>
  <c r="E97" i="28"/>
  <c r="E96" i="28"/>
  <c r="E94" i="28"/>
  <c r="E93" i="28"/>
  <c r="H93" i="28" s="1"/>
  <c r="E91" i="28"/>
  <c r="H91" i="28" s="1"/>
  <c r="E90" i="28"/>
  <c r="E88" i="28"/>
  <c r="H88" i="28" s="1"/>
  <c r="E87" i="28"/>
  <c r="H87" i="28" s="1"/>
  <c r="E85" i="28"/>
  <c r="E84" i="28"/>
  <c r="H84" i="28" s="1"/>
  <c r="E82" i="28"/>
  <c r="E81" i="28"/>
  <c r="E79" i="28"/>
  <c r="H79" i="28" s="1"/>
  <c r="E78" i="28"/>
  <c r="E76" i="28"/>
  <c r="H76" i="28" s="1"/>
  <c r="E75" i="28"/>
  <c r="E73" i="28"/>
  <c r="H73" i="28" s="1"/>
  <c r="E72" i="28"/>
  <c r="E142" i="28"/>
  <c r="E134" i="28"/>
  <c r="E121" i="28"/>
  <c r="H121" i="28" s="1"/>
  <c r="E120" i="28"/>
  <c r="H120" i="28" s="1"/>
  <c r="E113" i="28"/>
  <c r="E112" i="28"/>
  <c r="F106" i="28"/>
  <c r="E141" i="28"/>
  <c r="E139" i="28"/>
  <c r="E132" i="28"/>
  <c r="H132" i="28" s="1"/>
  <c r="E126" i="28"/>
  <c r="E118" i="28"/>
  <c r="C10" i="28"/>
  <c r="E138" i="28"/>
  <c r="E130" i="28"/>
  <c r="E125" i="28"/>
  <c r="E123" i="28"/>
  <c r="E117" i="28"/>
  <c r="E115" i="28"/>
  <c r="E109" i="28"/>
  <c r="E61" i="28"/>
  <c r="E57" i="28"/>
  <c r="E49" i="28"/>
  <c r="E45" i="28"/>
  <c r="E33" i="28"/>
  <c r="E60" i="28"/>
  <c r="E48" i="28"/>
  <c r="E36" i="28"/>
  <c r="E63" i="28"/>
  <c r="E51" i="28"/>
  <c r="E47" i="28"/>
  <c r="E35" i="28"/>
  <c r="E31" i="28"/>
  <c r="E58" i="28"/>
  <c r="E50" i="28"/>
  <c r="E34" i="28"/>
  <c r="E27" i="28"/>
  <c r="E23" i="28"/>
  <c r="E22" i="28"/>
  <c r="E25" i="28"/>
  <c r="E24" i="28"/>
  <c r="E20" i="28"/>
  <c r="H236" i="29"/>
  <c r="C12" i="29"/>
  <c r="H470" i="29"/>
  <c r="H364" i="29"/>
  <c r="H489" i="29"/>
  <c r="H424" i="29"/>
  <c r="H355" i="29"/>
  <c r="E295" i="29"/>
  <c r="D13" i="29"/>
  <c r="F524" i="29"/>
  <c r="E523" i="29"/>
  <c r="F515" i="29"/>
  <c r="E530" i="29"/>
  <c r="H530" i="29" s="1"/>
  <c r="F523" i="29"/>
  <c r="E522" i="29"/>
  <c r="H522" i="29" s="1"/>
  <c r="E517" i="29"/>
  <c r="C13" i="29"/>
  <c r="F530" i="29"/>
  <c r="E525" i="29"/>
  <c r="F522" i="29"/>
  <c r="E506" i="29"/>
  <c r="E529" i="29"/>
  <c r="E524" i="29"/>
  <c r="H524" i="29" s="1"/>
  <c r="E521" i="29"/>
  <c r="F516" i="29"/>
  <c r="E515" i="29"/>
  <c r="F506" i="29"/>
  <c r="F525" i="29"/>
  <c r="F517" i="29"/>
  <c r="F509" i="29"/>
  <c r="E508" i="29"/>
  <c r="E507" i="29"/>
  <c r="H507" i="29" s="1"/>
  <c r="F514" i="29"/>
  <c r="F508" i="29"/>
  <c r="F507" i="29"/>
  <c r="F529" i="29"/>
  <c r="E526" i="29"/>
  <c r="H526" i="29" s="1"/>
  <c r="F521" i="29"/>
  <c r="E519" i="29"/>
  <c r="E518" i="29"/>
  <c r="H518" i="29" s="1"/>
  <c r="E512" i="29"/>
  <c r="H512" i="29" s="1"/>
  <c r="E510" i="29"/>
  <c r="H510" i="29" s="1"/>
  <c r="F527" i="29"/>
  <c r="F526" i="29"/>
  <c r="F520" i="29"/>
  <c r="F519" i="29"/>
  <c r="F518" i="29"/>
  <c r="F512" i="29"/>
  <c r="F511" i="29"/>
  <c r="F405" i="29"/>
  <c r="F404" i="29"/>
  <c r="F403" i="29"/>
  <c r="F397" i="29"/>
  <c r="F395" i="29"/>
  <c r="F389" i="29"/>
  <c r="F388" i="29"/>
  <c r="F387" i="29"/>
  <c r="E386" i="29"/>
  <c r="H386" i="29" s="1"/>
  <c r="F380" i="29"/>
  <c r="F379" i="29"/>
  <c r="E378" i="29"/>
  <c r="H378" i="29" s="1"/>
  <c r="F372" i="29"/>
  <c r="E370" i="29"/>
  <c r="H370" i="29" s="1"/>
  <c r="F363" i="29"/>
  <c r="F357" i="29"/>
  <c r="E354" i="29"/>
  <c r="H354" i="29" s="1"/>
  <c r="F347" i="29"/>
  <c r="E346" i="29"/>
  <c r="H346" i="29" s="1"/>
  <c r="F341" i="29"/>
  <c r="F339" i="29"/>
  <c r="F333" i="29"/>
  <c r="F332" i="29"/>
  <c r="E330" i="29"/>
  <c r="H330" i="29" s="1"/>
  <c r="F317" i="29"/>
  <c r="E314" i="29"/>
  <c r="H314" i="29" s="1"/>
  <c r="F308" i="29"/>
  <c r="F307" i="29"/>
  <c r="F301" i="29"/>
  <c r="E298" i="29"/>
  <c r="H298" i="29" s="1"/>
  <c r="F295" i="29"/>
  <c r="E498" i="29"/>
  <c r="E497" i="29"/>
  <c r="E495" i="29"/>
  <c r="H495" i="29" s="1"/>
  <c r="E494" i="29"/>
  <c r="H494" i="29" s="1"/>
  <c r="E493" i="29"/>
  <c r="E491" i="29"/>
  <c r="E490" i="29"/>
  <c r="H490" i="29" s="1"/>
  <c r="E488" i="29"/>
  <c r="E487" i="29"/>
  <c r="H487" i="29" s="1"/>
  <c r="E486" i="29"/>
  <c r="E485" i="29"/>
  <c r="H485" i="29" s="1"/>
  <c r="E484" i="29"/>
  <c r="E483" i="29"/>
  <c r="H483" i="29" s="1"/>
  <c r="E480" i="29"/>
  <c r="E478" i="29"/>
  <c r="H478" i="29" s="1"/>
  <c r="E475" i="29"/>
  <c r="H475" i="29" s="1"/>
  <c r="E474" i="29"/>
  <c r="E473" i="29"/>
  <c r="E468" i="29"/>
  <c r="H468" i="29" s="1"/>
  <c r="E467" i="29"/>
  <c r="E466" i="29"/>
  <c r="H466" i="29" s="1"/>
  <c r="E465" i="29"/>
  <c r="E464" i="29"/>
  <c r="H464" i="29" s="1"/>
  <c r="E463" i="29"/>
  <c r="E461" i="29"/>
  <c r="E460" i="29"/>
  <c r="E458" i="29"/>
  <c r="H458" i="29" s="1"/>
  <c r="E457" i="29"/>
  <c r="H457" i="29" s="1"/>
  <c r="E456" i="29"/>
  <c r="E455" i="29"/>
  <c r="H455" i="29" s="1"/>
  <c r="E450" i="29"/>
  <c r="H450" i="29" s="1"/>
  <c r="E448" i="29"/>
  <c r="E446" i="29"/>
  <c r="H446" i="29" s="1"/>
  <c r="E445" i="29"/>
  <c r="H445" i="29" s="1"/>
  <c r="E444" i="29"/>
  <c r="H444" i="29" s="1"/>
  <c r="E443" i="29"/>
  <c r="E442" i="29"/>
  <c r="H442" i="29" s="1"/>
  <c r="E441" i="29"/>
  <c r="E438" i="29"/>
  <c r="H438" i="29" s="1"/>
  <c r="E437" i="29"/>
  <c r="H437" i="29" s="1"/>
  <c r="E434" i="29"/>
  <c r="H434" i="29" s="1"/>
  <c r="E433" i="29"/>
  <c r="H433" i="29" s="1"/>
  <c r="E432" i="29"/>
  <c r="H432" i="29" s="1"/>
  <c r="E431" i="29"/>
  <c r="H431" i="29" s="1"/>
  <c r="E430" i="29"/>
  <c r="H430" i="29" s="1"/>
  <c r="E428" i="29"/>
  <c r="H428" i="29" s="1"/>
  <c r="E427" i="29"/>
  <c r="H427" i="29" s="1"/>
  <c r="E422" i="29"/>
  <c r="H422" i="29" s="1"/>
  <c r="E420" i="29"/>
  <c r="H420" i="29" s="1"/>
  <c r="E419" i="29"/>
  <c r="E418" i="29"/>
  <c r="H418" i="29" s="1"/>
  <c r="E417" i="29"/>
  <c r="E416" i="29"/>
  <c r="H416" i="29" s="1"/>
  <c r="E415" i="29"/>
  <c r="H415" i="29" s="1"/>
  <c r="E414" i="29"/>
  <c r="H414" i="29" s="1"/>
  <c r="E412" i="29"/>
  <c r="H412" i="29" s="1"/>
  <c r="E411" i="29"/>
  <c r="H411" i="29" s="1"/>
  <c r="E410" i="29"/>
  <c r="H410" i="29" s="1"/>
  <c r="E409" i="29"/>
  <c r="H409" i="29" s="1"/>
  <c r="E408" i="29"/>
  <c r="H408" i="29" s="1"/>
  <c r="E407" i="29"/>
  <c r="H407" i="29" s="1"/>
  <c r="E401" i="29"/>
  <c r="E393" i="29"/>
  <c r="H393" i="29" s="1"/>
  <c r="E392" i="29"/>
  <c r="H392" i="29" s="1"/>
  <c r="E391" i="29"/>
  <c r="F386" i="29"/>
  <c r="E385" i="29"/>
  <c r="E384" i="29"/>
  <c r="H384" i="29" s="1"/>
  <c r="E383" i="29"/>
  <c r="H383" i="29" s="1"/>
  <c r="F378" i="29"/>
  <c r="E377" i="29"/>
  <c r="H377" i="29" s="1"/>
  <c r="E376" i="29"/>
  <c r="H376" i="29" s="1"/>
  <c r="E375" i="29"/>
  <c r="H375" i="29" s="1"/>
  <c r="F370" i="29"/>
  <c r="F354" i="29"/>
  <c r="F346" i="29"/>
  <c r="E345" i="29"/>
  <c r="E344" i="29"/>
  <c r="H344" i="29" s="1"/>
  <c r="E343" i="29"/>
  <c r="F338" i="29"/>
  <c r="E337" i="29"/>
  <c r="H337" i="29" s="1"/>
  <c r="E335" i="29"/>
  <c r="H335" i="29" s="1"/>
  <c r="F330" i="29"/>
  <c r="E329" i="29"/>
  <c r="H329" i="29" s="1"/>
  <c r="E328" i="29"/>
  <c r="F324" i="29"/>
  <c r="F323" i="29"/>
  <c r="E321" i="29"/>
  <c r="H321" i="29" s="1"/>
  <c r="E319" i="29"/>
  <c r="H319" i="29" s="1"/>
  <c r="F315" i="29"/>
  <c r="F314" i="29"/>
  <c r="E312" i="29"/>
  <c r="H312" i="29" s="1"/>
  <c r="E311" i="29"/>
  <c r="H311" i="29" s="1"/>
  <c r="E305" i="29"/>
  <c r="H305" i="29" s="1"/>
  <c r="E304" i="29"/>
  <c r="E303" i="29"/>
  <c r="H303" i="29" s="1"/>
  <c r="F300" i="29"/>
  <c r="F298" i="29"/>
  <c r="E297" i="29"/>
  <c r="H297" i="29" s="1"/>
  <c r="E296" i="29"/>
  <c r="H296" i="29" s="1"/>
  <c r="F497" i="29"/>
  <c r="F495" i="29"/>
  <c r="F494" i="29"/>
  <c r="F493" i="29"/>
  <c r="F492" i="29"/>
  <c r="F491" i="29"/>
  <c r="F486" i="29"/>
  <c r="F485" i="29"/>
  <c r="F484" i="29"/>
  <c r="F483" i="29"/>
  <c r="F480" i="29"/>
  <c r="F478" i="29"/>
  <c r="F477" i="29"/>
  <c r="F475" i="29"/>
  <c r="F473" i="29"/>
  <c r="F468" i="29"/>
  <c r="F467" i="29"/>
  <c r="F466" i="29"/>
  <c r="F465" i="29"/>
  <c r="F464" i="29"/>
  <c r="F463" i="29"/>
  <c r="F460" i="29"/>
  <c r="F458" i="29"/>
  <c r="F457" i="29"/>
  <c r="F456" i="29"/>
  <c r="F455" i="29"/>
  <c r="F453" i="29"/>
  <c r="F450" i="29"/>
  <c r="F449" i="29"/>
  <c r="F444" i="29"/>
  <c r="F443" i="29"/>
  <c r="F442" i="29"/>
  <c r="F439" i="29"/>
  <c r="F438" i="29"/>
  <c r="F437" i="29"/>
  <c r="F436" i="29"/>
  <c r="F434" i="29"/>
  <c r="F433" i="29"/>
  <c r="F432" i="29"/>
  <c r="F430" i="29"/>
  <c r="F429" i="29"/>
  <c r="F422" i="29"/>
  <c r="F420" i="29"/>
  <c r="F419" i="29"/>
  <c r="F418" i="29"/>
  <c r="F416" i="29"/>
  <c r="F414" i="29"/>
  <c r="F412" i="29"/>
  <c r="F411" i="29"/>
  <c r="F410" i="29"/>
  <c r="F409" i="29"/>
  <c r="F408" i="29"/>
  <c r="F407" i="29"/>
  <c r="E406" i="29"/>
  <c r="H406" i="29" s="1"/>
  <c r="F401" i="29"/>
  <c r="E398" i="29"/>
  <c r="H398" i="29" s="1"/>
  <c r="F393" i="29"/>
  <c r="F392" i="29"/>
  <c r="F391" i="29"/>
  <c r="E390" i="29"/>
  <c r="H390" i="29" s="1"/>
  <c r="F385" i="29"/>
  <c r="F383" i="29"/>
  <c r="F377" i="29"/>
  <c r="F376" i="29"/>
  <c r="F375" i="29"/>
  <c r="F369" i="29"/>
  <c r="F360" i="29"/>
  <c r="F359" i="29"/>
  <c r="E358" i="29"/>
  <c r="H358" i="29" s="1"/>
  <c r="F345" i="29"/>
  <c r="F344" i="29"/>
  <c r="F343" i="29"/>
  <c r="F337" i="29"/>
  <c r="F335" i="29"/>
  <c r="E334" i="29"/>
  <c r="F329" i="29"/>
  <c r="E326" i="29"/>
  <c r="H326" i="29" s="1"/>
  <c r="F321" i="29"/>
  <c r="E318" i="29"/>
  <c r="H318" i="29" s="1"/>
  <c r="F312" i="29"/>
  <c r="F311" i="29"/>
  <c r="E310" i="29"/>
  <c r="F305" i="29"/>
  <c r="F297" i="29"/>
  <c r="F406" i="29"/>
  <c r="E405" i="29"/>
  <c r="E404" i="29"/>
  <c r="H404" i="29" s="1"/>
  <c r="E403" i="29"/>
  <c r="F398" i="29"/>
  <c r="E397" i="29"/>
  <c r="H397" i="29" s="1"/>
  <c r="F390" i="29"/>
  <c r="E388" i="29"/>
  <c r="H388" i="29" s="1"/>
  <c r="E387" i="29"/>
  <c r="E380" i="29"/>
  <c r="E379" i="29"/>
  <c r="H379" i="29" s="1"/>
  <c r="E373" i="29"/>
  <c r="H373" i="29" s="1"/>
  <c r="E372" i="29"/>
  <c r="H372" i="29" s="1"/>
  <c r="E363" i="29"/>
  <c r="F358" i="29"/>
  <c r="E357" i="29"/>
  <c r="H357" i="29" s="1"/>
  <c r="E347" i="29"/>
  <c r="F342" i="29"/>
  <c r="E341" i="29"/>
  <c r="E340" i="29"/>
  <c r="H340" i="29" s="1"/>
  <c r="E339" i="29"/>
  <c r="H339" i="29" s="1"/>
  <c r="F334" i="29"/>
  <c r="E333" i="29"/>
  <c r="H333" i="29" s="1"/>
  <c r="E332" i="29"/>
  <c r="H332" i="29" s="1"/>
  <c r="F327" i="29"/>
  <c r="F326" i="29"/>
  <c r="E325" i="29"/>
  <c r="F320" i="29"/>
  <c r="F319" i="29"/>
  <c r="F318" i="29"/>
  <c r="E317" i="29"/>
  <c r="H317" i="29" s="1"/>
  <c r="E315" i="29"/>
  <c r="H315" i="29" s="1"/>
  <c r="F310" i="29"/>
  <c r="E308" i="29"/>
  <c r="E307" i="29"/>
  <c r="H307" i="29" s="1"/>
  <c r="F304" i="29"/>
  <c r="F303" i="29"/>
  <c r="F302" i="29"/>
  <c r="E283" i="29"/>
  <c r="E235" i="29"/>
  <c r="E211" i="29"/>
  <c r="H211" i="29" s="1"/>
  <c r="E187" i="29"/>
  <c r="E179" i="29"/>
  <c r="E163" i="29"/>
  <c r="H163" i="29" s="1"/>
  <c r="E282" i="29"/>
  <c r="E281" i="29"/>
  <c r="E280" i="29"/>
  <c r="H280" i="29" s="1"/>
  <c r="E273" i="29"/>
  <c r="E266" i="29"/>
  <c r="E264" i="29"/>
  <c r="E256" i="29"/>
  <c r="E249" i="29"/>
  <c r="E248" i="29"/>
  <c r="E240" i="29"/>
  <c r="H240" i="29" s="1"/>
  <c r="E233" i="29"/>
  <c r="E232" i="29"/>
  <c r="E226" i="29"/>
  <c r="H226" i="29" s="1"/>
  <c r="E216" i="29"/>
  <c r="H216" i="29" s="1"/>
  <c r="E209" i="29"/>
  <c r="E208" i="29"/>
  <c r="H208" i="29" s="1"/>
  <c r="E201" i="29"/>
  <c r="H201" i="29" s="1"/>
  <c r="E194" i="29"/>
  <c r="E193" i="29"/>
  <c r="H193" i="29" s="1"/>
  <c r="E186" i="29"/>
  <c r="E185" i="29"/>
  <c r="H185" i="29" s="1"/>
  <c r="E178" i="29"/>
  <c r="H178" i="29" s="1"/>
  <c r="E177" i="29"/>
  <c r="E176" i="29"/>
  <c r="F171" i="29"/>
  <c r="E169" i="29"/>
  <c r="H169" i="29" s="1"/>
  <c r="E160" i="29"/>
  <c r="F155" i="29"/>
  <c r="E154" i="29"/>
  <c r="H154" i="29" s="1"/>
  <c r="E153" i="29"/>
  <c r="H153" i="29" s="1"/>
  <c r="C11" i="29"/>
  <c r="E271" i="29"/>
  <c r="E263" i="29"/>
  <c r="E247" i="29"/>
  <c r="H247" i="29" s="1"/>
  <c r="E239" i="29"/>
  <c r="H239" i="29" s="1"/>
  <c r="E231" i="29"/>
  <c r="E199" i="29"/>
  <c r="E183" i="29"/>
  <c r="H183" i="29" s="1"/>
  <c r="E175" i="29"/>
  <c r="H175" i="29" s="1"/>
  <c r="E167" i="29"/>
  <c r="E159" i="29"/>
  <c r="H159" i="29" s="1"/>
  <c r="E152" i="29"/>
  <c r="E270" i="29"/>
  <c r="E268" i="29"/>
  <c r="E254" i="29"/>
  <c r="E253" i="29"/>
  <c r="H253" i="29" s="1"/>
  <c r="E252" i="29"/>
  <c r="E245" i="29"/>
  <c r="E244" i="29"/>
  <c r="E238" i="29"/>
  <c r="H238" i="29" s="1"/>
  <c r="E237" i="29"/>
  <c r="E229" i="29"/>
  <c r="H229" i="29" s="1"/>
  <c r="E222" i="29"/>
  <c r="E221" i="29"/>
  <c r="E214" i="29"/>
  <c r="E206" i="29"/>
  <c r="E198" i="29"/>
  <c r="E197" i="29"/>
  <c r="E196" i="29"/>
  <c r="H196" i="29" s="1"/>
  <c r="E188" i="29"/>
  <c r="H188" i="29" s="1"/>
  <c r="E182" i="29"/>
  <c r="H182" i="29" s="1"/>
  <c r="E180" i="29"/>
  <c r="E174" i="29"/>
  <c r="E173" i="29"/>
  <c r="E172" i="29"/>
  <c r="H172" i="29" s="1"/>
  <c r="E166" i="29"/>
  <c r="E165" i="29"/>
  <c r="H165" i="29" s="1"/>
  <c r="E164" i="29"/>
  <c r="E158" i="29"/>
  <c r="E157" i="29"/>
  <c r="H157" i="29" s="1"/>
  <c r="E92" i="29"/>
  <c r="F79" i="29"/>
  <c r="E143" i="29"/>
  <c r="E140" i="29"/>
  <c r="E137" i="29"/>
  <c r="E124" i="29"/>
  <c r="E121" i="29"/>
  <c r="E113" i="29"/>
  <c r="E110" i="29"/>
  <c r="H110" i="29" s="1"/>
  <c r="E97" i="29"/>
  <c r="E90" i="29"/>
  <c r="E73" i="29"/>
  <c r="F143" i="29"/>
  <c r="F142" i="29"/>
  <c r="F133" i="29"/>
  <c r="F124" i="29"/>
  <c r="F117" i="29"/>
  <c r="E72" i="29"/>
  <c r="H72" i="29" s="1"/>
  <c r="E103" i="29"/>
  <c r="H103" i="29" s="1"/>
  <c r="E87" i="29"/>
  <c r="F47" i="29"/>
  <c r="F33" i="29"/>
  <c r="F21" i="29"/>
  <c r="F40" i="29"/>
  <c r="F39" i="29"/>
  <c r="H87" i="30"/>
  <c r="H127" i="30"/>
  <c r="H158" i="30"/>
  <c r="H163" i="30"/>
  <c r="H217" i="30"/>
  <c r="H180" i="30"/>
  <c r="H159" i="30"/>
  <c r="H236" i="30"/>
  <c r="H224" i="30"/>
  <c r="H281" i="30"/>
  <c r="H257" i="30"/>
  <c r="H233" i="30"/>
  <c r="H272" i="30"/>
  <c r="H488" i="30"/>
  <c r="H472" i="30"/>
  <c r="H448" i="30"/>
  <c r="H396" i="30"/>
  <c r="H367" i="30"/>
  <c r="C12" i="30"/>
  <c r="H447" i="30"/>
  <c r="H423" i="30"/>
  <c r="H356" i="30"/>
  <c r="H328" i="30"/>
  <c r="H308" i="30"/>
  <c r="H303" i="30"/>
  <c r="H355" i="30"/>
  <c r="H331" i="30"/>
  <c r="C13" i="30"/>
  <c r="E519" i="30"/>
  <c r="E512" i="30"/>
  <c r="F508" i="30"/>
  <c r="F521" i="30"/>
  <c r="F526" i="30"/>
  <c r="F518" i="30"/>
  <c r="F511" i="30"/>
  <c r="E509" i="30"/>
  <c r="E524" i="30"/>
  <c r="F295" i="30"/>
  <c r="F495" i="30"/>
  <c r="E493" i="30"/>
  <c r="H493" i="30" s="1"/>
  <c r="E485" i="30"/>
  <c r="H485" i="30" s="1"/>
  <c r="E484" i="30"/>
  <c r="E483" i="30"/>
  <c r="H483" i="30" s="1"/>
  <c r="F480" i="30"/>
  <c r="F471" i="30"/>
  <c r="E467" i="30"/>
  <c r="F463" i="30"/>
  <c r="E412" i="30"/>
  <c r="H412" i="30" s="1"/>
  <c r="F406" i="30"/>
  <c r="F375" i="30"/>
  <c r="F359" i="30"/>
  <c r="F358" i="30"/>
  <c r="E347" i="30"/>
  <c r="H347" i="30" s="1"/>
  <c r="F344" i="30"/>
  <c r="E341" i="30"/>
  <c r="H341" i="30" s="1"/>
  <c r="E339" i="30"/>
  <c r="H339" i="30" s="1"/>
  <c r="F335" i="30"/>
  <c r="F334" i="30"/>
  <c r="E333" i="30"/>
  <c r="H333" i="30" s="1"/>
  <c r="E332" i="30"/>
  <c r="H332" i="30" s="1"/>
  <c r="F326" i="30"/>
  <c r="E315" i="30"/>
  <c r="H315" i="30" s="1"/>
  <c r="F311" i="30"/>
  <c r="F310" i="30"/>
  <c r="E307" i="30"/>
  <c r="H307" i="30" s="1"/>
  <c r="F304" i="30"/>
  <c r="F302" i="30"/>
  <c r="E301" i="30"/>
  <c r="F296" i="30"/>
  <c r="F485" i="30"/>
  <c r="F437" i="30"/>
  <c r="E378" i="30"/>
  <c r="H378" i="30" s="1"/>
  <c r="F357" i="30"/>
  <c r="E354" i="30"/>
  <c r="H354" i="30" s="1"/>
  <c r="E338" i="30"/>
  <c r="F333" i="30"/>
  <c r="E330" i="30"/>
  <c r="H330" i="30" s="1"/>
  <c r="F317" i="30"/>
  <c r="E314" i="30"/>
  <c r="H314" i="30" s="1"/>
  <c r="F301" i="30"/>
  <c r="E298" i="30"/>
  <c r="H298" i="30" s="1"/>
  <c r="F491" i="30"/>
  <c r="F483" i="30"/>
  <c r="F460" i="30"/>
  <c r="F458" i="30"/>
  <c r="F434" i="30"/>
  <c r="F411" i="30"/>
  <c r="E401" i="30"/>
  <c r="H401" i="30" s="1"/>
  <c r="E393" i="30"/>
  <c r="H393" i="30" s="1"/>
  <c r="E391" i="30"/>
  <c r="E383" i="30"/>
  <c r="H383" i="30" s="1"/>
  <c r="F378" i="30"/>
  <c r="F372" i="30"/>
  <c r="F370" i="30"/>
  <c r="F354" i="30"/>
  <c r="F347" i="30"/>
  <c r="E345" i="30"/>
  <c r="H345" i="30" s="1"/>
  <c r="E344" i="30"/>
  <c r="H344" i="30" s="1"/>
  <c r="F339" i="30"/>
  <c r="E335" i="30"/>
  <c r="H335" i="30" s="1"/>
  <c r="F332" i="30"/>
  <c r="F330" i="30"/>
  <c r="F315" i="30"/>
  <c r="F314" i="30"/>
  <c r="F307" i="30"/>
  <c r="E304" i="30"/>
  <c r="H304" i="30" s="1"/>
  <c r="F298" i="30"/>
  <c r="E296" i="30"/>
  <c r="H296" i="30" s="1"/>
  <c r="D12" i="30"/>
  <c r="E295" i="30"/>
  <c r="F489" i="30"/>
  <c r="E422" i="30"/>
  <c r="E406" i="30"/>
  <c r="F401" i="30"/>
  <c r="F377" i="30"/>
  <c r="E358" i="30"/>
  <c r="H358" i="30" s="1"/>
  <c r="F345" i="30"/>
  <c r="E334" i="30"/>
  <c r="H334" i="30" s="1"/>
  <c r="E326" i="30"/>
  <c r="C11" i="30"/>
  <c r="E235" i="30"/>
  <c r="E219" i="30"/>
  <c r="E211" i="30"/>
  <c r="H211" i="30" s="1"/>
  <c r="F206" i="30"/>
  <c r="F172" i="30"/>
  <c r="F165" i="30"/>
  <c r="F164" i="30"/>
  <c r="E256" i="30"/>
  <c r="H256" i="30" s="1"/>
  <c r="E249" i="30"/>
  <c r="H249" i="30" s="1"/>
  <c r="E240" i="30"/>
  <c r="H240" i="30" s="1"/>
  <c r="E232" i="30"/>
  <c r="H232" i="30" s="1"/>
  <c r="E226" i="30"/>
  <c r="F211" i="30"/>
  <c r="E208" i="30"/>
  <c r="E193" i="30"/>
  <c r="E186" i="30"/>
  <c r="F179" i="30"/>
  <c r="E177" i="30"/>
  <c r="E176" i="30"/>
  <c r="H176" i="30" s="1"/>
  <c r="E169" i="30"/>
  <c r="H169" i="30" s="1"/>
  <c r="E247" i="30"/>
  <c r="H247" i="30" s="1"/>
  <c r="E239" i="30"/>
  <c r="H239" i="30" s="1"/>
  <c r="F208" i="30"/>
  <c r="E199" i="30"/>
  <c r="H199" i="30" s="1"/>
  <c r="E183" i="30"/>
  <c r="H183" i="30" s="1"/>
  <c r="F176" i="30"/>
  <c r="E175" i="30"/>
  <c r="H175" i="30" s="1"/>
  <c r="E262" i="30"/>
  <c r="H262" i="30" s="1"/>
  <c r="E229" i="30"/>
  <c r="E196" i="30"/>
  <c r="H196" i="30" s="1"/>
  <c r="E174" i="30"/>
  <c r="E157" i="30"/>
  <c r="H157" i="30" s="1"/>
  <c r="E156" i="30"/>
  <c r="H156" i="30" s="1"/>
  <c r="E132" i="30"/>
  <c r="E123" i="30"/>
  <c r="F124" i="30"/>
  <c r="E74" i="30"/>
  <c r="F122" i="30"/>
  <c r="E121" i="30"/>
  <c r="E112" i="30"/>
  <c r="H112" i="30" s="1"/>
  <c r="E103" i="30"/>
  <c r="E96" i="30"/>
  <c r="H96" i="30" s="1"/>
  <c r="E134" i="30"/>
  <c r="F97" i="30"/>
  <c r="F35" i="30"/>
  <c r="E52" i="30"/>
  <c r="E35" i="30"/>
  <c r="H217" i="31"/>
  <c r="E151" i="31"/>
  <c r="C12" i="31"/>
  <c r="H373" i="31"/>
  <c r="H355" i="31"/>
  <c r="H299" i="31"/>
  <c r="H451" i="31"/>
  <c r="H424" i="31"/>
  <c r="H418" i="31"/>
  <c r="H374" i="31"/>
  <c r="H365" i="31"/>
  <c r="C13" i="31"/>
  <c r="F525" i="31"/>
  <c r="F518" i="31"/>
  <c r="F524" i="31"/>
  <c r="F519" i="31"/>
  <c r="F508" i="31"/>
  <c r="E506" i="31"/>
  <c r="E530" i="31"/>
  <c r="H530" i="31" s="1"/>
  <c r="E522" i="31"/>
  <c r="E515" i="31"/>
  <c r="H515" i="31" s="1"/>
  <c r="E507" i="31"/>
  <c r="E529" i="31"/>
  <c r="E528" i="31"/>
  <c r="F523" i="31"/>
  <c r="E519" i="31"/>
  <c r="E518" i="31"/>
  <c r="E512" i="31"/>
  <c r="E511" i="31"/>
  <c r="H511" i="31" s="1"/>
  <c r="F528" i="31"/>
  <c r="F527" i="31"/>
  <c r="E525" i="31"/>
  <c r="D12" i="31"/>
  <c r="E498" i="31"/>
  <c r="F493" i="31"/>
  <c r="E490" i="31"/>
  <c r="F485" i="31"/>
  <c r="E466" i="31"/>
  <c r="H466" i="31" s="1"/>
  <c r="E460" i="31"/>
  <c r="H460" i="31" s="1"/>
  <c r="E459" i="31"/>
  <c r="H459" i="31" s="1"/>
  <c r="F456" i="31"/>
  <c r="E454" i="31"/>
  <c r="F450" i="31"/>
  <c r="E449" i="31"/>
  <c r="H449" i="31" s="1"/>
  <c r="E444" i="31"/>
  <c r="H444" i="31" s="1"/>
  <c r="E443" i="31"/>
  <c r="H443" i="31" s="1"/>
  <c r="E442" i="31"/>
  <c r="E441" i="31"/>
  <c r="H441" i="31" s="1"/>
  <c r="E439" i="31"/>
  <c r="H439" i="31" s="1"/>
  <c r="E438" i="31"/>
  <c r="E437" i="31"/>
  <c r="H437" i="31" s="1"/>
  <c r="E436" i="31"/>
  <c r="E435" i="31"/>
  <c r="H435" i="31" s="1"/>
  <c r="E434" i="31"/>
  <c r="H434" i="31" s="1"/>
  <c r="E433" i="31"/>
  <c r="E432" i="31"/>
  <c r="H432" i="31" s="1"/>
  <c r="E431" i="31"/>
  <c r="E430" i="31"/>
  <c r="H430" i="31" s="1"/>
  <c r="E429" i="31"/>
  <c r="E428" i="31"/>
  <c r="H428" i="31" s="1"/>
  <c r="E427" i="31"/>
  <c r="H427" i="31" s="1"/>
  <c r="E426" i="31"/>
  <c r="E425" i="31"/>
  <c r="H425" i="31" s="1"/>
  <c r="E423" i="31"/>
  <c r="E422" i="31"/>
  <c r="H422" i="31" s="1"/>
  <c r="E421" i="31"/>
  <c r="E420" i="31"/>
  <c r="H420" i="31" s="1"/>
  <c r="E419" i="31"/>
  <c r="H419" i="31" s="1"/>
  <c r="E417" i="31"/>
  <c r="H417" i="31" s="1"/>
  <c r="E416" i="31"/>
  <c r="H416" i="31" s="1"/>
  <c r="E415" i="31"/>
  <c r="E414" i="31"/>
  <c r="H414" i="31" s="1"/>
  <c r="E413" i="31"/>
  <c r="E412" i="31"/>
  <c r="H412" i="31" s="1"/>
  <c r="E411" i="31"/>
  <c r="E410" i="31"/>
  <c r="H410" i="31" s="1"/>
  <c r="E409" i="31"/>
  <c r="H409" i="31" s="1"/>
  <c r="E408" i="31"/>
  <c r="H408" i="31" s="1"/>
  <c r="E407" i="31"/>
  <c r="E406" i="31"/>
  <c r="H406" i="31" s="1"/>
  <c r="E405" i="31"/>
  <c r="E404" i="31"/>
  <c r="H404" i="31" s="1"/>
  <c r="E403" i="31"/>
  <c r="E402" i="31"/>
  <c r="H402" i="31" s="1"/>
  <c r="E401" i="31"/>
  <c r="H401" i="31" s="1"/>
  <c r="E400" i="31"/>
  <c r="H400" i="31" s="1"/>
  <c r="E399" i="31"/>
  <c r="E398" i="31"/>
  <c r="H398" i="31" s="1"/>
  <c r="E397" i="31"/>
  <c r="E396" i="31"/>
  <c r="H396" i="31" s="1"/>
  <c r="E395" i="31"/>
  <c r="E394" i="31"/>
  <c r="H394" i="31" s="1"/>
  <c r="E393" i="31"/>
  <c r="H393" i="31" s="1"/>
  <c r="E392" i="31"/>
  <c r="E391" i="31"/>
  <c r="H391" i="31" s="1"/>
  <c r="E390" i="31"/>
  <c r="E389" i="31"/>
  <c r="E388" i="31"/>
  <c r="H388" i="31" s="1"/>
  <c r="E387" i="31"/>
  <c r="H387" i="31" s="1"/>
  <c r="E386" i="31"/>
  <c r="H386" i="31" s="1"/>
  <c r="E385" i="31"/>
  <c r="E384" i="31"/>
  <c r="H384" i="31" s="1"/>
  <c r="E383" i="31"/>
  <c r="E382" i="31"/>
  <c r="H382" i="31" s="1"/>
  <c r="E381" i="31"/>
  <c r="E380" i="31"/>
  <c r="H380" i="31" s="1"/>
  <c r="E379" i="31"/>
  <c r="H379" i="31" s="1"/>
  <c r="E378" i="31"/>
  <c r="H378" i="31" s="1"/>
  <c r="E377" i="31"/>
  <c r="E376" i="31"/>
  <c r="H376" i="31" s="1"/>
  <c r="E375" i="31"/>
  <c r="E372" i="31"/>
  <c r="H372" i="31" s="1"/>
  <c r="E371" i="31"/>
  <c r="E370" i="31"/>
  <c r="H370" i="31" s="1"/>
  <c r="E369" i="31"/>
  <c r="E368" i="31"/>
  <c r="H368" i="31" s="1"/>
  <c r="E367" i="31"/>
  <c r="H367" i="31" s="1"/>
  <c r="E364" i="31"/>
  <c r="H364" i="31" s="1"/>
  <c r="E363" i="31"/>
  <c r="H363" i="31" s="1"/>
  <c r="E362" i="31"/>
  <c r="E360" i="31"/>
  <c r="H360" i="31" s="1"/>
  <c r="E359" i="31"/>
  <c r="E358" i="31"/>
  <c r="H358" i="31" s="1"/>
  <c r="E357" i="31"/>
  <c r="E356" i="31"/>
  <c r="H356" i="31" s="1"/>
  <c r="E354" i="31"/>
  <c r="H354" i="31" s="1"/>
  <c r="E351" i="31"/>
  <c r="E350" i="31"/>
  <c r="H350" i="31" s="1"/>
  <c r="E347" i="31"/>
  <c r="F342" i="31"/>
  <c r="E341" i="31"/>
  <c r="H341" i="31" s="1"/>
  <c r="E340" i="31"/>
  <c r="H340" i="31" s="1"/>
  <c r="E339" i="31"/>
  <c r="E333" i="31"/>
  <c r="H333" i="31" s="1"/>
  <c r="E332" i="31"/>
  <c r="H332" i="31" s="1"/>
  <c r="E331" i="31"/>
  <c r="F318" i="31"/>
  <c r="E317" i="31"/>
  <c r="H317" i="31" s="1"/>
  <c r="E316" i="31"/>
  <c r="E315" i="31"/>
  <c r="H315" i="31" s="1"/>
  <c r="F310" i="31"/>
  <c r="E308" i="31"/>
  <c r="E307" i="31"/>
  <c r="H307" i="31" s="1"/>
  <c r="E301" i="31"/>
  <c r="H301" i="31" s="1"/>
  <c r="E295" i="31"/>
  <c r="F295" i="31"/>
  <c r="E497" i="31"/>
  <c r="H497" i="31" s="1"/>
  <c r="E496" i="31"/>
  <c r="E495" i="31"/>
  <c r="H495" i="31" s="1"/>
  <c r="F491" i="31"/>
  <c r="F490" i="31"/>
  <c r="E489" i="31"/>
  <c r="H489" i="31" s="1"/>
  <c r="F483" i="31"/>
  <c r="E480" i="31"/>
  <c r="F476" i="31"/>
  <c r="E473" i="31"/>
  <c r="H473" i="31" s="1"/>
  <c r="E471" i="31"/>
  <c r="H471" i="31" s="1"/>
  <c r="F468" i="31"/>
  <c r="F466" i="31"/>
  <c r="E465" i="31"/>
  <c r="E464" i="31"/>
  <c r="H464" i="31" s="1"/>
  <c r="E463" i="31"/>
  <c r="H463" i="31" s="1"/>
  <c r="F460" i="31"/>
  <c r="F459" i="31"/>
  <c r="E458" i="31"/>
  <c r="F454" i="31"/>
  <c r="E453" i="31"/>
  <c r="H453" i="31" s="1"/>
  <c r="F449" i="31"/>
  <c r="E448" i="31"/>
  <c r="E447" i="31"/>
  <c r="H447" i="31" s="1"/>
  <c r="F443" i="31"/>
  <c r="F441" i="31"/>
  <c r="F438" i="31"/>
  <c r="F436" i="31"/>
  <c r="F433" i="31"/>
  <c r="F431" i="31"/>
  <c r="F429" i="31"/>
  <c r="F426" i="31"/>
  <c r="F422" i="31"/>
  <c r="F420" i="31"/>
  <c r="F417" i="31"/>
  <c r="F415" i="31"/>
  <c r="F414" i="31"/>
  <c r="F413" i="31"/>
  <c r="F411" i="31"/>
  <c r="F409" i="31"/>
  <c r="F407" i="31"/>
  <c r="F405" i="31"/>
  <c r="F403" i="31"/>
  <c r="F401" i="31"/>
  <c r="F399" i="31"/>
  <c r="F397" i="31"/>
  <c r="F395" i="31"/>
  <c r="F392" i="31"/>
  <c r="F389" i="31"/>
  <c r="F387" i="31"/>
  <c r="F385" i="31"/>
  <c r="F383" i="31"/>
  <c r="F381" i="31"/>
  <c r="F379" i="31"/>
  <c r="F377" i="31"/>
  <c r="F375" i="31"/>
  <c r="F371" i="31"/>
  <c r="F369" i="31"/>
  <c r="F364" i="31"/>
  <c r="F360" i="31"/>
  <c r="F358" i="31"/>
  <c r="F356" i="31"/>
  <c r="F351" i="31"/>
  <c r="F350" i="31"/>
  <c r="F347" i="31"/>
  <c r="E346" i="31"/>
  <c r="H346" i="31" s="1"/>
  <c r="F341" i="31"/>
  <c r="F339" i="31"/>
  <c r="F332" i="31"/>
  <c r="E330" i="31"/>
  <c r="H330" i="31" s="1"/>
  <c r="F324" i="31"/>
  <c r="E322" i="31"/>
  <c r="H322" i="31" s="1"/>
  <c r="F316" i="31"/>
  <c r="E314" i="31"/>
  <c r="H314" i="31" s="1"/>
  <c r="F307" i="31"/>
  <c r="F300" i="31"/>
  <c r="E298" i="31"/>
  <c r="F497" i="31"/>
  <c r="E494" i="31"/>
  <c r="F489" i="31"/>
  <c r="E478" i="31"/>
  <c r="F473" i="31"/>
  <c r="E470" i="31"/>
  <c r="H470" i="31" s="1"/>
  <c r="E462" i="31"/>
  <c r="F458" i="31"/>
  <c r="E457" i="31"/>
  <c r="H457" i="31" s="1"/>
  <c r="F453" i="31"/>
  <c r="E452" i="31"/>
  <c r="F448" i="31"/>
  <c r="E446" i="31"/>
  <c r="H446" i="31" s="1"/>
  <c r="F346" i="31"/>
  <c r="E345" i="31"/>
  <c r="H345" i="31" s="1"/>
  <c r="E344" i="31"/>
  <c r="H344" i="31" s="1"/>
  <c r="E343" i="31"/>
  <c r="H343" i="31" s="1"/>
  <c r="E337" i="31"/>
  <c r="H337" i="31" s="1"/>
  <c r="E336" i="31"/>
  <c r="H336" i="31" s="1"/>
  <c r="E335" i="31"/>
  <c r="H335" i="31" s="1"/>
  <c r="E329" i="31"/>
  <c r="H329" i="31" s="1"/>
  <c r="E328" i="31"/>
  <c r="H328" i="31" s="1"/>
  <c r="E327" i="31"/>
  <c r="H327" i="31" s="1"/>
  <c r="E321" i="31"/>
  <c r="H321" i="31" s="1"/>
  <c r="E320" i="31"/>
  <c r="H320" i="31" s="1"/>
  <c r="E319" i="31"/>
  <c r="H319" i="31" s="1"/>
  <c r="F314" i="31"/>
  <c r="E312" i="31"/>
  <c r="E311" i="31"/>
  <c r="H311" i="31" s="1"/>
  <c r="E305" i="31"/>
  <c r="H305" i="31" s="1"/>
  <c r="E304" i="31"/>
  <c r="H304" i="31" s="1"/>
  <c r="E303" i="31"/>
  <c r="H303" i="31" s="1"/>
  <c r="F298" i="31"/>
  <c r="E297" i="31"/>
  <c r="H297" i="31" s="1"/>
  <c r="E296" i="31"/>
  <c r="H296" i="31" s="1"/>
  <c r="E499" i="31"/>
  <c r="H499" i="31" s="1"/>
  <c r="F495" i="31"/>
  <c r="E493" i="31"/>
  <c r="H493" i="31" s="1"/>
  <c r="E491" i="31"/>
  <c r="H491" i="31" s="1"/>
  <c r="E485" i="31"/>
  <c r="H485" i="31" s="1"/>
  <c r="E484" i="31"/>
  <c r="E483" i="31"/>
  <c r="H483" i="31" s="1"/>
  <c r="F479" i="31"/>
  <c r="E475" i="31"/>
  <c r="H475" i="31" s="1"/>
  <c r="F472" i="31"/>
  <c r="F471" i="31"/>
  <c r="E469" i="31"/>
  <c r="E468" i="31"/>
  <c r="H468" i="31" s="1"/>
  <c r="E467" i="31"/>
  <c r="F464" i="31"/>
  <c r="F462" i="31"/>
  <c r="E456" i="31"/>
  <c r="H456" i="31" s="1"/>
  <c r="E455" i="31"/>
  <c r="H455" i="31" s="1"/>
  <c r="F452" i="31"/>
  <c r="E450" i="31"/>
  <c r="F446" i="31"/>
  <c r="E445" i="31"/>
  <c r="H445" i="31" s="1"/>
  <c r="F344" i="31"/>
  <c r="E342" i="31"/>
  <c r="H342" i="31" s="1"/>
  <c r="F336" i="31"/>
  <c r="E334" i="31"/>
  <c r="H334" i="31" s="1"/>
  <c r="F328" i="31"/>
  <c r="E326" i="31"/>
  <c r="H326" i="31" s="1"/>
  <c r="F320" i="31"/>
  <c r="E318" i="31"/>
  <c r="F312" i="31"/>
  <c r="E310" i="31"/>
  <c r="F304" i="31"/>
  <c r="F297" i="31"/>
  <c r="E267" i="31"/>
  <c r="F262" i="31"/>
  <c r="F261" i="31"/>
  <c r="E259" i="31"/>
  <c r="H259" i="31" s="1"/>
  <c r="F254" i="31"/>
  <c r="E243" i="31"/>
  <c r="E235" i="31"/>
  <c r="F213" i="31"/>
  <c r="F197" i="31"/>
  <c r="F189" i="31"/>
  <c r="E187" i="31"/>
  <c r="F173" i="31"/>
  <c r="F165" i="31"/>
  <c r="E163" i="31"/>
  <c r="F158" i="31"/>
  <c r="E152" i="31"/>
  <c r="E285" i="31"/>
  <c r="H285" i="31" s="1"/>
  <c r="E283" i="31"/>
  <c r="E280" i="31"/>
  <c r="H280" i="31" s="1"/>
  <c r="E278" i="31"/>
  <c r="H278" i="31" s="1"/>
  <c r="E275" i="31"/>
  <c r="E274" i="31"/>
  <c r="H274" i="31" s="1"/>
  <c r="E266" i="31"/>
  <c r="H266" i="31" s="1"/>
  <c r="E256" i="31"/>
  <c r="E242" i="31"/>
  <c r="E241" i="31"/>
  <c r="E234" i="31"/>
  <c r="F219" i="31"/>
  <c r="E216" i="31"/>
  <c r="H216" i="31" s="1"/>
  <c r="E210" i="31"/>
  <c r="E208" i="31"/>
  <c r="E194" i="31"/>
  <c r="H194" i="31" s="1"/>
  <c r="E193" i="31"/>
  <c r="H193" i="31" s="1"/>
  <c r="E184" i="31"/>
  <c r="H184" i="31" s="1"/>
  <c r="E170" i="31"/>
  <c r="E168" i="31"/>
  <c r="E161" i="31"/>
  <c r="F155" i="31"/>
  <c r="F282" i="31"/>
  <c r="F273" i="31"/>
  <c r="E271" i="31"/>
  <c r="E263" i="31"/>
  <c r="F256" i="31"/>
  <c r="F250" i="31"/>
  <c r="F248" i="31"/>
  <c r="E247" i="31"/>
  <c r="H247" i="31" s="1"/>
  <c r="E231" i="31"/>
  <c r="H231" i="31" s="1"/>
  <c r="F226" i="31"/>
  <c r="E215" i="31"/>
  <c r="E199" i="31"/>
  <c r="E183" i="31"/>
  <c r="H183" i="31" s="1"/>
  <c r="E167" i="31"/>
  <c r="H167" i="31" s="1"/>
  <c r="E159" i="31"/>
  <c r="E262" i="31"/>
  <c r="E253" i="31"/>
  <c r="E244" i="31"/>
  <c r="F239" i="31"/>
  <c r="E238" i="31"/>
  <c r="E237" i="31"/>
  <c r="H237" i="31" s="1"/>
  <c r="F231" i="31"/>
  <c r="E229" i="31"/>
  <c r="E220" i="31"/>
  <c r="H220" i="31" s="1"/>
  <c r="E205" i="31"/>
  <c r="E198" i="31"/>
  <c r="H198" i="31" s="1"/>
  <c r="E188" i="31"/>
  <c r="E182" i="31"/>
  <c r="E174" i="31"/>
  <c r="E173" i="31"/>
  <c r="H173" i="31" s="1"/>
  <c r="E166" i="31"/>
  <c r="E157" i="31"/>
  <c r="H157" i="31" s="1"/>
  <c r="E140" i="31"/>
  <c r="H140" i="31" s="1"/>
  <c r="E124" i="31"/>
  <c r="F87" i="31"/>
  <c r="F79" i="31"/>
  <c r="E122" i="31"/>
  <c r="F116" i="31"/>
  <c r="E115" i="31"/>
  <c r="E128" i="31"/>
  <c r="F90" i="31"/>
  <c r="E72" i="31"/>
  <c r="E126" i="31"/>
  <c r="E109" i="31"/>
  <c r="E102" i="31"/>
  <c r="E60" i="31"/>
  <c r="E54" i="31"/>
  <c r="E40" i="31"/>
  <c r="E34" i="31"/>
  <c r="E28" i="31"/>
  <c r="E24" i="31"/>
  <c r="E23" i="31"/>
  <c r="E59" i="31"/>
  <c r="E53" i="31"/>
  <c r="E49" i="31"/>
  <c r="E43" i="31"/>
  <c r="H43" i="31" s="1"/>
  <c r="E37" i="31"/>
  <c r="E33" i="31"/>
  <c r="E27" i="31"/>
  <c r="E64" i="31"/>
  <c r="E63" i="31"/>
  <c r="E62" i="31"/>
  <c r="E58" i="31"/>
  <c r="E52" i="31"/>
  <c r="E48" i="31"/>
  <c r="E47" i="31"/>
  <c r="E42" i="31"/>
  <c r="E36" i="31"/>
  <c r="E30" i="31"/>
  <c r="E26" i="31"/>
  <c r="E20" i="31"/>
  <c r="E61" i="31"/>
  <c r="E51" i="31"/>
  <c r="E25" i="31"/>
  <c r="H136" i="32"/>
  <c r="H112" i="32"/>
  <c r="H193" i="32"/>
  <c r="H189" i="32"/>
  <c r="H180" i="32"/>
  <c r="H172" i="32"/>
  <c r="H204" i="32"/>
  <c r="H200" i="32"/>
  <c r="H184" i="32"/>
  <c r="H181" i="32"/>
  <c r="H284" i="32"/>
  <c r="H280" i="32"/>
  <c r="H269" i="32"/>
  <c r="H265" i="32"/>
  <c r="H257" i="32"/>
  <c r="H253" i="32"/>
  <c r="C12" i="32"/>
  <c r="H488" i="32"/>
  <c r="H471" i="32"/>
  <c r="H455" i="32"/>
  <c r="H396" i="32"/>
  <c r="H355" i="32"/>
  <c r="H351" i="32"/>
  <c r="H342" i="32"/>
  <c r="H316" i="32"/>
  <c r="H487" i="32"/>
  <c r="H480" i="32"/>
  <c r="H436" i="32"/>
  <c r="H404" i="32"/>
  <c r="H372" i="32"/>
  <c r="H362" i="32"/>
  <c r="H325" i="32"/>
  <c r="H527" i="32"/>
  <c r="F483" i="32"/>
  <c r="E378" i="32"/>
  <c r="H378" i="32" s="1"/>
  <c r="E334" i="32"/>
  <c r="E332" i="32"/>
  <c r="H332" i="32" s="1"/>
  <c r="E326" i="32"/>
  <c r="E322" i="32"/>
  <c r="H322" i="32" s="1"/>
  <c r="E314" i="32"/>
  <c r="H314" i="32" s="1"/>
  <c r="E313" i="32"/>
  <c r="H313" i="32" s="1"/>
  <c r="E310" i="32"/>
  <c r="E307" i="32"/>
  <c r="H307" i="32" s="1"/>
  <c r="E304" i="32"/>
  <c r="E303" i="32"/>
  <c r="H303" i="32" s="1"/>
  <c r="E302" i="32"/>
  <c r="E301" i="32"/>
  <c r="E300" i="32"/>
  <c r="E297" i="32"/>
  <c r="E401" i="32"/>
  <c r="E377" i="32"/>
  <c r="F347" i="32"/>
  <c r="F345" i="32"/>
  <c r="F335" i="32"/>
  <c r="F333" i="32"/>
  <c r="F329" i="32"/>
  <c r="F317" i="32"/>
  <c r="F314" i="32"/>
  <c r="F307" i="32"/>
  <c r="F304" i="32"/>
  <c r="F295" i="32"/>
  <c r="E438" i="32"/>
  <c r="H438" i="32" s="1"/>
  <c r="F303" i="32"/>
  <c r="F302" i="32"/>
  <c r="F296" i="32"/>
  <c r="E295" i="32"/>
  <c r="E483" i="32"/>
  <c r="H483" i="32" s="1"/>
  <c r="E443" i="32"/>
  <c r="E420" i="32"/>
  <c r="E412" i="32"/>
  <c r="H412" i="32" s="1"/>
  <c r="F408" i="32"/>
  <c r="E152" i="32"/>
  <c r="E273" i="32"/>
  <c r="E232" i="32"/>
  <c r="E186" i="32"/>
  <c r="H186" i="32" s="1"/>
  <c r="E169" i="32"/>
  <c r="F165" i="32"/>
  <c r="F164" i="32"/>
  <c r="F248" i="32"/>
  <c r="F209" i="32"/>
  <c r="E183" i="32"/>
  <c r="H183" i="32" s="1"/>
  <c r="F178" i="32"/>
  <c r="E237" i="32"/>
  <c r="E221" i="32"/>
  <c r="E196" i="32"/>
  <c r="H196" i="32" s="1"/>
  <c r="F177" i="32"/>
  <c r="E235" i="32"/>
  <c r="H235" i="32" s="1"/>
  <c r="F101" i="32"/>
  <c r="F99" i="32"/>
  <c r="F75" i="32"/>
  <c r="E73" i="32"/>
  <c r="H73" i="32" s="1"/>
  <c r="E71" i="32"/>
  <c r="F143" i="32"/>
  <c r="F73" i="32"/>
  <c r="E139" i="32"/>
  <c r="E117" i="32"/>
  <c r="E107" i="32"/>
  <c r="H107" i="32" s="1"/>
  <c r="E84" i="32"/>
  <c r="E83" i="32"/>
  <c r="E18" i="32"/>
  <c r="E40" i="32"/>
  <c r="E47" i="32"/>
  <c r="C10" i="33"/>
  <c r="E144" i="33"/>
  <c r="E140" i="33"/>
  <c r="E138" i="33"/>
  <c r="E134" i="33"/>
  <c r="H134" i="33" s="1"/>
  <c r="E295" i="33"/>
  <c r="F497" i="33"/>
  <c r="F489" i="33"/>
  <c r="F432" i="33"/>
  <c r="F422" i="33"/>
  <c r="F398" i="33"/>
  <c r="F390" i="33"/>
  <c r="F366" i="33"/>
  <c r="F341" i="33"/>
  <c r="F316" i="33"/>
  <c r="F305" i="33"/>
  <c r="F466" i="33"/>
  <c r="F458" i="33"/>
  <c r="F498" i="33"/>
  <c r="F490" i="33"/>
  <c r="F433" i="33"/>
  <c r="F425" i="33"/>
  <c r="F401" i="33"/>
  <c r="F393" i="33"/>
  <c r="F367" i="33"/>
  <c r="F340" i="33"/>
  <c r="F315" i="33"/>
  <c r="F304" i="33"/>
  <c r="F481" i="33"/>
  <c r="F479" i="33"/>
  <c r="F471" i="33"/>
  <c r="F362" i="33"/>
  <c r="F354" i="33"/>
  <c r="F529" i="33"/>
  <c r="E528" i="33"/>
  <c r="H528" i="33" s="1"/>
  <c r="F525" i="33"/>
  <c r="E524" i="33"/>
  <c r="F521" i="33"/>
  <c r="E520" i="33"/>
  <c r="H520" i="33" s="1"/>
  <c r="E516" i="33"/>
  <c r="H516" i="33" s="1"/>
  <c r="E514" i="33"/>
  <c r="H514" i="33" s="1"/>
  <c r="E512" i="33"/>
  <c r="H512" i="33" s="1"/>
  <c r="E510" i="33"/>
  <c r="H510" i="33" s="1"/>
  <c r="E508" i="33"/>
  <c r="H508" i="33" s="1"/>
  <c r="E527" i="33"/>
  <c r="E523" i="33"/>
  <c r="E519" i="33"/>
  <c r="E530" i="33"/>
  <c r="H530" i="33" s="1"/>
  <c r="E526" i="33"/>
  <c r="H526" i="33" s="1"/>
  <c r="E522" i="33"/>
  <c r="H522" i="33" s="1"/>
  <c r="F519" i="33"/>
  <c r="E518" i="33"/>
  <c r="H518" i="33" s="1"/>
  <c r="E515" i="33"/>
  <c r="E513" i="33"/>
  <c r="E511" i="33"/>
  <c r="E509" i="33"/>
  <c r="E507" i="33"/>
  <c r="E529" i="33"/>
  <c r="E525" i="33"/>
  <c r="E521" i="33"/>
  <c r="E517" i="33"/>
  <c r="F514" i="33"/>
  <c r="F512" i="33"/>
  <c r="F510" i="33"/>
  <c r="F508" i="33"/>
  <c r="C13" i="33"/>
  <c r="E499" i="33"/>
  <c r="E498" i="33"/>
  <c r="E497" i="33"/>
  <c r="H497" i="33" s="1"/>
  <c r="E496" i="33"/>
  <c r="E495" i="33"/>
  <c r="E494" i="33"/>
  <c r="E493" i="33"/>
  <c r="H493" i="33" s="1"/>
  <c r="E492" i="33"/>
  <c r="E491" i="33"/>
  <c r="E490" i="33"/>
  <c r="E489" i="33"/>
  <c r="H489" i="33" s="1"/>
  <c r="E488" i="33"/>
  <c r="E487" i="33"/>
  <c r="E486" i="33"/>
  <c r="E485" i="33"/>
  <c r="H485" i="33" s="1"/>
  <c r="E484" i="33"/>
  <c r="E483" i="33"/>
  <c r="E481" i="33"/>
  <c r="H481" i="33" s="1"/>
  <c r="E480" i="33"/>
  <c r="E479" i="33"/>
  <c r="E478" i="33"/>
  <c r="E477" i="33"/>
  <c r="E476" i="33"/>
  <c r="E475" i="33"/>
  <c r="H475" i="33" s="1"/>
  <c r="E474" i="33"/>
  <c r="E473" i="33"/>
  <c r="E472" i="33"/>
  <c r="E471" i="33"/>
  <c r="E470" i="33"/>
  <c r="E469" i="33"/>
  <c r="E468" i="33"/>
  <c r="E467" i="33"/>
  <c r="E466" i="33"/>
  <c r="E465" i="33"/>
  <c r="E464" i="33"/>
  <c r="E463" i="33"/>
  <c r="H463" i="33" s="1"/>
  <c r="E462" i="33"/>
  <c r="E461" i="33"/>
  <c r="E460" i="33"/>
  <c r="E459" i="33"/>
  <c r="E458" i="33"/>
  <c r="E457" i="33"/>
  <c r="H457" i="33" s="1"/>
  <c r="E456" i="33"/>
  <c r="E455" i="33"/>
  <c r="E454" i="33"/>
  <c r="H454" i="33" s="1"/>
  <c r="E453" i="33"/>
  <c r="E452" i="33"/>
  <c r="E450" i="33"/>
  <c r="E449" i="33"/>
  <c r="E448" i="33"/>
  <c r="H448" i="33" s="1"/>
  <c r="E447" i="33"/>
  <c r="E446" i="33"/>
  <c r="E445" i="33"/>
  <c r="H445" i="33" s="1"/>
  <c r="E444" i="33"/>
  <c r="H444" i="33" s="1"/>
  <c r="E443" i="33"/>
  <c r="E442" i="33"/>
  <c r="E441" i="33"/>
  <c r="E440" i="33"/>
  <c r="E439" i="33"/>
  <c r="E438" i="33"/>
  <c r="E437" i="33"/>
  <c r="E436" i="33"/>
  <c r="E435" i="33"/>
  <c r="H435" i="33" s="1"/>
  <c r="E434" i="33"/>
  <c r="E433" i="33"/>
  <c r="H433" i="33" s="1"/>
  <c r="E432" i="33"/>
  <c r="E431" i="33"/>
  <c r="E430" i="33"/>
  <c r="E429" i="33"/>
  <c r="H429" i="33" s="1"/>
  <c r="E428" i="33"/>
  <c r="E427" i="33"/>
  <c r="H427" i="33" s="1"/>
  <c r="E426" i="33"/>
  <c r="E425" i="33"/>
  <c r="E424" i="33"/>
  <c r="E423" i="33"/>
  <c r="E422" i="33"/>
  <c r="E421" i="33"/>
  <c r="E420" i="33"/>
  <c r="E419" i="33"/>
  <c r="E418" i="33"/>
  <c r="H418" i="33" s="1"/>
  <c r="E417" i="33"/>
  <c r="E416" i="33"/>
  <c r="E415" i="33"/>
  <c r="E414" i="33"/>
  <c r="H414" i="33" s="1"/>
  <c r="E413" i="33"/>
  <c r="E412" i="33"/>
  <c r="E411" i="33"/>
  <c r="E410" i="33"/>
  <c r="E409" i="33"/>
  <c r="E408" i="33"/>
  <c r="H408" i="33" s="1"/>
  <c r="E407" i="33"/>
  <c r="E406" i="33"/>
  <c r="H406" i="33" s="1"/>
  <c r="E405" i="33"/>
  <c r="E404" i="33"/>
  <c r="E403" i="33"/>
  <c r="E402" i="33"/>
  <c r="H402" i="33" s="1"/>
  <c r="E401" i="33"/>
  <c r="E400" i="33"/>
  <c r="H400" i="33" s="1"/>
  <c r="E399" i="33"/>
  <c r="E398" i="33"/>
  <c r="E397" i="33"/>
  <c r="H397" i="33" s="1"/>
  <c r="E396" i="33"/>
  <c r="E395" i="33"/>
  <c r="E394" i="33"/>
  <c r="H394" i="33" s="1"/>
  <c r="E393" i="33"/>
  <c r="E392" i="33"/>
  <c r="E391" i="33"/>
  <c r="E390" i="33"/>
  <c r="H390" i="33" s="1"/>
  <c r="E389" i="33"/>
  <c r="E388" i="33"/>
  <c r="E387" i="33"/>
  <c r="E386" i="33"/>
  <c r="E385" i="33"/>
  <c r="E384" i="33"/>
  <c r="H384" i="33" s="1"/>
  <c r="E383" i="33"/>
  <c r="E382" i="33"/>
  <c r="H382" i="33" s="1"/>
  <c r="E381" i="33"/>
  <c r="H381" i="33" s="1"/>
  <c r="E380" i="33"/>
  <c r="E379" i="33"/>
  <c r="E378" i="33"/>
  <c r="H378" i="33" s="1"/>
  <c r="E377" i="33"/>
  <c r="E376" i="33"/>
  <c r="H376" i="33" s="1"/>
  <c r="E375" i="33"/>
  <c r="E374" i="33"/>
  <c r="E373" i="33"/>
  <c r="E372" i="33"/>
  <c r="E371" i="33"/>
  <c r="E370" i="33"/>
  <c r="E369" i="33"/>
  <c r="E368" i="33"/>
  <c r="E367" i="33"/>
  <c r="H367" i="33" s="1"/>
  <c r="E365" i="33"/>
  <c r="E364" i="33"/>
  <c r="H364" i="33" s="1"/>
  <c r="E363" i="33"/>
  <c r="E362" i="33"/>
  <c r="H362" i="33" s="1"/>
  <c r="E361" i="33"/>
  <c r="E360" i="33"/>
  <c r="E359" i="33"/>
  <c r="H359" i="33" s="1"/>
  <c r="E358" i="33"/>
  <c r="E357" i="33"/>
  <c r="H357" i="33" s="1"/>
  <c r="E356" i="33"/>
  <c r="E355" i="33"/>
  <c r="E354" i="33"/>
  <c r="H354" i="33" s="1"/>
  <c r="E353" i="33"/>
  <c r="H353" i="33" s="1"/>
  <c r="E352" i="33"/>
  <c r="E351" i="33"/>
  <c r="E350" i="33"/>
  <c r="H350" i="33" s="1"/>
  <c r="E349" i="33"/>
  <c r="H349" i="33" s="1"/>
  <c r="E347" i="33"/>
  <c r="E346" i="33"/>
  <c r="E345" i="33"/>
  <c r="E344" i="33"/>
  <c r="E343" i="33"/>
  <c r="E342" i="33"/>
  <c r="H342" i="33" s="1"/>
  <c r="E341" i="33"/>
  <c r="E340" i="33"/>
  <c r="H340" i="33" s="1"/>
  <c r="E339" i="33"/>
  <c r="H339" i="33" s="1"/>
  <c r="E338" i="33"/>
  <c r="E337" i="33"/>
  <c r="E336" i="33"/>
  <c r="H336" i="33" s="1"/>
  <c r="E335" i="33"/>
  <c r="E334" i="33"/>
  <c r="H334" i="33" s="1"/>
  <c r="E333" i="33"/>
  <c r="E332" i="33"/>
  <c r="E331" i="33"/>
  <c r="E330" i="33"/>
  <c r="E329" i="33"/>
  <c r="E328" i="33"/>
  <c r="H328" i="33" s="1"/>
  <c r="E327" i="33"/>
  <c r="E326" i="33"/>
  <c r="E325" i="33"/>
  <c r="E322" i="33"/>
  <c r="H322" i="33" s="1"/>
  <c r="E321" i="33"/>
  <c r="E320" i="33"/>
  <c r="E319" i="33"/>
  <c r="H319" i="33" s="1"/>
  <c r="E318" i="33"/>
  <c r="E317" i="33"/>
  <c r="H317" i="33" s="1"/>
  <c r="E316" i="33"/>
  <c r="E315" i="33"/>
  <c r="E314" i="33"/>
  <c r="H314" i="33" s="1"/>
  <c r="E313" i="33"/>
  <c r="H313" i="33" s="1"/>
  <c r="E312" i="33"/>
  <c r="E311" i="33"/>
  <c r="H311" i="33" s="1"/>
  <c r="E310" i="33"/>
  <c r="H310" i="33" s="1"/>
  <c r="E308" i="33"/>
  <c r="E307" i="33"/>
  <c r="H307" i="33" s="1"/>
  <c r="E305" i="33"/>
  <c r="E304" i="33"/>
  <c r="E303" i="33"/>
  <c r="H303" i="33" s="1"/>
  <c r="E302" i="33"/>
  <c r="E301" i="33"/>
  <c r="E300" i="33"/>
  <c r="H300" i="33" s="1"/>
  <c r="E299" i="33"/>
  <c r="E298" i="33"/>
  <c r="E297" i="33"/>
  <c r="H297" i="33" s="1"/>
  <c r="E296" i="33"/>
  <c r="E285" i="33"/>
  <c r="E282" i="33"/>
  <c r="E280" i="33"/>
  <c r="H280" i="33" s="1"/>
  <c r="E279" i="33"/>
  <c r="E276" i="33"/>
  <c r="H276" i="33" s="1"/>
  <c r="E275" i="33"/>
  <c r="E274" i="33"/>
  <c r="E271" i="33"/>
  <c r="E270" i="33"/>
  <c r="E267" i="33"/>
  <c r="E265" i="33"/>
  <c r="E263" i="33"/>
  <c r="E262" i="33"/>
  <c r="H262" i="33" s="1"/>
  <c r="E259" i="33"/>
  <c r="H259" i="33" s="1"/>
  <c r="E258" i="33"/>
  <c r="H258" i="33" s="1"/>
  <c r="E257" i="33"/>
  <c r="E254" i="33"/>
  <c r="H254" i="33" s="1"/>
  <c r="E253" i="33"/>
  <c r="E251" i="33"/>
  <c r="E249" i="33"/>
  <c r="E247" i="33"/>
  <c r="E246" i="33"/>
  <c r="E243" i="33"/>
  <c r="E242" i="33"/>
  <c r="E241" i="33"/>
  <c r="E238" i="33"/>
  <c r="E237" i="33"/>
  <c r="E236" i="33"/>
  <c r="E234" i="33"/>
  <c r="E233" i="33"/>
  <c r="E231" i="33"/>
  <c r="E229" i="33"/>
  <c r="E226" i="33"/>
  <c r="E223" i="33"/>
  <c r="E220" i="33"/>
  <c r="E219" i="33"/>
  <c r="E218" i="33"/>
  <c r="E214" i="33"/>
  <c r="E213" i="33"/>
  <c r="H213" i="33" s="1"/>
  <c r="E212" i="33"/>
  <c r="H212" i="33" s="1"/>
  <c r="E210" i="33"/>
  <c r="H210" i="33" s="1"/>
  <c r="E209" i="33"/>
  <c r="E207" i="33"/>
  <c r="E205" i="33"/>
  <c r="E202" i="33"/>
  <c r="H202" i="33" s="1"/>
  <c r="E201" i="33"/>
  <c r="H201" i="33" s="1"/>
  <c r="E198" i="33"/>
  <c r="H198" i="33" s="1"/>
  <c r="E197" i="33"/>
  <c r="E196" i="33"/>
  <c r="E192" i="33"/>
  <c r="E191" i="33"/>
  <c r="E189" i="33"/>
  <c r="E187" i="33"/>
  <c r="E185" i="33"/>
  <c r="E184" i="33"/>
  <c r="E181" i="33"/>
  <c r="E180" i="33"/>
  <c r="H180" i="33" s="1"/>
  <c r="E179" i="33"/>
  <c r="H179" i="33" s="1"/>
  <c r="E176" i="33"/>
  <c r="H176" i="33" s="1"/>
  <c r="E175" i="33"/>
  <c r="H175" i="33" s="1"/>
  <c r="E173" i="33"/>
  <c r="E171" i="33"/>
  <c r="H171" i="33" s="1"/>
  <c r="E169" i="33"/>
  <c r="E168" i="33"/>
  <c r="E165" i="33"/>
  <c r="E164" i="33"/>
  <c r="E163" i="33"/>
  <c r="E159" i="33"/>
  <c r="E158" i="33"/>
  <c r="H158" i="33" s="1"/>
  <c r="E156" i="33"/>
  <c r="E154" i="33"/>
  <c r="F152" i="33"/>
  <c r="F288" i="33"/>
  <c r="F286" i="33"/>
  <c r="F285" i="33"/>
  <c r="F284" i="33"/>
  <c r="F283" i="33"/>
  <c r="F282" i="33"/>
  <c r="F281" i="33"/>
  <c r="F280" i="33"/>
  <c r="F279" i="33"/>
  <c r="F278" i="33"/>
  <c r="F277" i="33"/>
  <c r="F276" i="33"/>
  <c r="F275" i="33"/>
  <c r="F274" i="33"/>
  <c r="F273" i="33"/>
  <c r="F272" i="33"/>
  <c r="F271" i="33"/>
  <c r="F270" i="33"/>
  <c r="F268" i="33"/>
  <c r="F267" i="33"/>
  <c r="F266" i="33"/>
  <c r="F265" i="33"/>
  <c r="F264" i="33"/>
  <c r="F263" i="33"/>
  <c r="F262" i="33"/>
  <c r="F261" i="33"/>
  <c r="F260" i="33"/>
  <c r="F259" i="33"/>
  <c r="F258" i="33"/>
  <c r="F257" i="33"/>
  <c r="F256" i="33"/>
  <c r="F255" i="33"/>
  <c r="F254" i="33"/>
  <c r="F253" i="33"/>
  <c r="F252" i="33"/>
  <c r="F251" i="33"/>
  <c r="F250" i="33"/>
  <c r="F249" i="33"/>
  <c r="F248" i="33"/>
  <c r="F247" i="33"/>
  <c r="F246" i="33"/>
  <c r="F245" i="33"/>
  <c r="F244" i="33"/>
  <c r="F243" i="33"/>
  <c r="F242" i="33"/>
  <c r="F241" i="33"/>
  <c r="F240" i="33"/>
  <c r="F239" i="33"/>
  <c r="F238" i="33"/>
  <c r="F237" i="33"/>
  <c r="F235" i="33"/>
  <c r="F234" i="33"/>
  <c r="F233" i="33"/>
  <c r="F232" i="33"/>
  <c r="F231" i="33"/>
  <c r="F230" i="33"/>
  <c r="F229" i="33"/>
  <c r="F228" i="33"/>
  <c r="F227" i="33"/>
  <c r="F226" i="33"/>
  <c r="F223" i="33"/>
  <c r="F222" i="33"/>
  <c r="F221" i="33"/>
  <c r="F220" i="33"/>
  <c r="F219" i="33"/>
  <c r="F218" i="33"/>
  <c r="F217" i="33"/>
  <c r="F216" i="33"/>
  <c r="F215" i="33"/>
  <c r="F214" i="33"/>
  <c r="F213" i="33"/>
  <c r="F211" i="33"/>
  <c r="F210" i="33"/>
  <c r="F209" i="33"/>
  <c r="F208" i="33"/>
  <c r="F207" i="33"/>
  <c r="F206" i="33"/>
  <c r="F205" i="33"/>
  <c r="F204" i="33"/>
  <c r="F203" i="33"/>
  <c r="F202" i="33"/>
  <c r="F201" i="33"/>
  <c r="F200" i="33"/>
  <c r="F199" i="33"/>
  <c r="F198" i="33"/>
  <c r="F197" i="33"/>
  <c r="F196" i="33"/>
  <c r="F195" i="33"/>
  <c r="F194" i="33"/>
  <c r="F193" i="33"/>
  <c r="F192" i="33"/>
  <c r="F191" i="33"/>
  <c r="F190" i="33"/>
  <c r="F189" i="33"/>
  <c r="F188" i="33"/>
  <c r="F187" i="33"/>
  <c r="F186" i="33"/>
  <c r="F185" i="33"/>
  <c r="F184" i="33"/>
  <c r="F183" i="33"/>
  <c r="F182" i="33"/>
  <c r="F181" i="33"/>
  <c r="F180" i="33"/>
  <c r="F179" i="33"/>
  <c r="F178" i="33"/>
  <c r="F177" i="33"/>
  <c r="F176" i="33"/>
  <c r="F175" i="33"/>
  <c r="F174" i="33"/>
  <c r="F173" i="33"/>
  <c r="F172" i="33"/>
  <c r="F171" i="33"/>
  <c r="F170" i="33"/>
  <c r="F169" i="33"/>
  <c r="F168" i="33"/>
  <c r="F167" i="33"/>
  <c r="F166" i="33"/>
  <c r="F165" i="33"/>
  <c r="F164" i="33"/>
  <c r="F163" i="33"/>
  <c r="F162" i="33"/>
  <c r="F161" i="33"/>
  <c r="F160" i="33"/>
  <c r="F159" i="33"/>
  <c r="F158" i="33"/>
  <c r="F157" i="33"/>
  <c r="F156" i="33"/>
  <c r="F155" i="33"/>
  <c r="F154" i="33"/>
  <c r="F138" i="33"/>
  <c r="F134" i="33"/>
  <c r="F125" i="33"/>
  <c r="F120" i="33"/>
  <c r="F110" i="33"/>
  <c r="F106" i="33"/>
  <c r="F97" i="33"/>
  <c r="F93" i="33"/>
  <c r="F85" i="33"/>
  <c r="F80" i="33"/>
  <c r="E71" i="33"/>
  <c r="E132" i="33"/>
  <c r="E131" i="33"/>
  <c r="H131" i="33" s="1"/>
  <c r="E130" i="33"/>
  <c r="E129" i="33"/>
  <c r="E128" i="33"/>
  <c r="E127" i="33"/>
  <c r="E126" i="33"/>
  <c r="E125" i="33"/>
  <c r="H125" i="33" s="1"/>
  <c r="E124" i="33"/>
  <c r="E123" i="33"/>
  <c r="E122" i="33"/>
  <c r="E121" i="33"/>
  <c r="E120" i="33"/>
  <c r="E119" i="33"/>
  <c r="H119" i="33" s="1"/>
  <c r="E118" i="33"/>
  <c r="E117" i="33"/>
  <c r="E116" i="33"/>
  <c r="E115" i="33"/>
  <c r="E113" i="33"/>
  <c r="H113" i="33" s="1"/>
  <c r="E112" i="33"/>
  <c r="E111" i="33"/>
  <c r="E110" i="33"/>
  <c r="E109" i="33"/>
  <c r="E108" i="33"/>
  <c r="E107" i="33"/>
  <c r="H107" i="33" s="1"/>
  <c r="E106" i="33"/>
  <c r="E105" i="33"/>
  <c r="E104" i="33"/>
  <c r="E103" i="33"/>
  <c r="E102" i="33"/>
  <c r="E101" i="33"/>
  <c r="H101" i="33" s="1"/>
  <c r="E100" i="33"/>
  <c r="E99" i="33"/>
  <c r="E98" i="33"/>
  <c r="E97" i="33"/>
  <c r="E96" i="33"/>
  <c r="E95" i="33"/>
  <c r="H95" i="33" s="1"/>
  <c r="E94" i="33"/>
  <c r="E93" i="33"/>
  <c r="E92" i="33"/>
  <c r="E91" i="33"/>
  <c r="E90" i="33"/>
  <c r="E89" i="33"/>
  <c r="H89" i="33" s="1"/>
  <c r="E88" i="33"/>
  <c r="E87" i="33"/>
  <c r="E86" i="33"/>
  <c r="E85" i="33"/>
  <c r="E84" i="33"/>
  <c r="E83" i="33"/>
  <c r="H83" i="33" s="1"/>
  <c r="E82" i="33"/>
  <c r="E81" i="33"/>
  <c r="E80" i="33"/>
  <c r="E79" i="33"/>
  <c r="E78" i="33"/>
  <c r="E77" i="33"/>
  <c r="H77" i="33" s="1"/>
  <c r="E76" i="33"/>
  <c r="E75" i="33"/>
  <c r="E74" i="33"/>
  <c r="E73" i="33"/>
  <c r="F63" i="33"/>
  <c r="F36" i="33"/>
  <c r="F24" i="33"/>
  <c r="E64" i="33"/>
  <c r="E60" i="33"/>
  <c r="E58" i="33"/>
  <c r="E54" i="33"/>
  <c r="E51" i="33"/>
  <c r="E45" i="33"/>
  <c r="E43" i="33"/>
  <c r="E41" i="33"/>
  <c r="E40" i="33"/>
  <c r="E38" i="33"/>
  <c r="E34" i="33"/>
  <c r="E32" i="33"/>
  <c r="E29" i="33"/>
  <c r="E28" i="33"/>
  <c r="E25" i="33"/>
  <c r="E23" i="33"/>
  <c r="E20" i="33"/>
  <c r="H97" i="10"/>
  <c r="E71" i="10"/>
  <c r="H212" i="10"/>
  <c r="H221" i="10"/>
  <c r="H190" i="10"/>
  <c r="E151" i="10"/>
  <c r="H224" i="10"/>
  <c r="H278" i="10"/>
  <c r="H241" i="10"/>
  <c r="H236" i="10"/>
  <c r="H284" i="10"/>
  <c r="H260" i="10"/>
  <c r="H258" i="10"/>
  <c r="E295" i="10"/>
  <c r="H373" i="10"/>
  <c r="H348" i="10"/>
  <c r="C12" i="10"/>
  <c r="H299" i="10"/>
  <c r="E510" i="10"/>
  <c r="H510" i="10" s="1"/>
  <c r="C13" i="10"/>
  <c r="E526" i="10"/>
  <c r="H526" i="10" s="1"/>
  <c r="E512" i="10"/>
  <c r="F529" i="10"/>
  <c r="F521" i="10"/>
  <c r="F506" i="10"/>
  <c r="F528" i="10"/>
  <c r="F526" i="10"/>
  <c r="F519" i="10"/>
  <c r="F518" i="10"/>
  <c r="F512" i="10"/>
  <c r="F510" i="10"/>
  <c r="E506" i="10"/>
  <c r="E530" i="10"/>
  <c r="F525" i="10"/>
  <c r="E524" i="10"/>
  <c r="H524" i="10" s="1"/>
  <c r="E523" i="10"/>
  <c r="E522" i="10"/>
  <c r="H522" i="10" s="1"/>
  <c r="E516" i="10"/>
  <c r="E515" i="10"/>
  <c r="H515" i="10" s="1"/>
  <c r="E514" i="10"/>
  <c r="F509" i="10"/>
  <c r="E508" i="10"/>
  <c r="E507" i="10"/>
  <c r="F530" i="10"/>
  <c r="E529" i="10"/>
  <c r="F524" i="10"/>
  <c r="F523" i="10"/>
  <c r="F522" i="10"/>
  <c r="E521" i="10"/>
  <c r="H521" i="10" s="1"/>
  <c r="F515" i="10"/>
  <c r="F514" i="10"/>
  <c r="F508" i="10"/>
  <c r="E499" i="10"/>
  <c r="H499" i="10" s="1"/>
  <c r="F496" i="10"/>
  <c r="E491" i="10"/>
  <c r="H491" i="10" s="1"/>
  <c r="F484" i="10"/>
  <c r="E483" i="10"/>
  <c r="F480" i="10"/>
  <c r="F468" i="10"/>
  <c r="E463" i="10"/>
  <c r="H463" i="10" s="1"/>
  <c r="F460" i="10"/>
  <c r="E455" i="10"/>
  <c r="H455" i="10" s="1"/>
  <c r="E443" i="10"/>
  <c r="E435" i="10"/>
  <c r="H435" i="10" s="1"/>
  <c r="F432" i="10"/>
  <c r="F495" i="10"/>
  <c r="F491" i="10"/>
  <c r="E478" i="10"/>
  <c r="H478" i="10" s="1"/>
  <c r="F471" i="10"/>
  <c r="F467" i="10"/>
  <c r="E466" i="10"/>
  <c r="H466" i="10" s="1"/>
  <c r="F463" i="10"/>
  <c r="E458" i="10"/>
  <c r="H458" i="10" s="1"/>
  <c r="F455" i="10"/>
  <c r="E442" i="10"/>
  <c r="H442" i="10" s="1"/>
  <c r="E438" i="10"/>
  <c r="E434" i="10"/>
  <c r="H434" i="10" s="1"/>
  <c r="E430" i="10"/>
  <c r="H430" i="10" s="1"/>
  <c r="E422" i="10"/>
  <c r="H422" i="10" s="1"/>
  <c r="E420" i="10"/>
  <c r="H420" i="10" s="1"/>
  <c r="E419" i="10"/>
  <c r="H419" i="10" s="1"/>
  <c r="E417" i="10"/>
  <c r="H417" i="10" s="1"/>
  <c r="E416" i="10"/>
  <c r="H416" i="10" s="1"/>
  <c r="E413" i="10"/>
  <c r="H413" i="10" s="1"/>
  <c r="E412" i="10"/>
  <c r="E411" i="10"/>
  <c r="H411" i="10" s="1"/>
  <c r="E410" i="10"/>
  <c r="E409" i="10"/>
  <c r="H409" i="10" s="1"/>
  <c r="E408" i="10"/>
  <c r="H408" i="10" s="1"/>
  <c r="E407" i="10"/>
  <c r="H407" i="10" s="1"/>
  <c r="E406" i="10"/>
  <c r="H406" i="10" s="1"/>
  <c r="E405" i="10"/>
  <c r="H405" i="10" s="1"/>
  <c r="E403" i="10"/>
  <c r="H403" i="10" s="1"/>
  <c r="E402" i="10"/>
  <c r="E401" i="10"/>
  <c r="H401" i="10" s="1"/>
  <c r="E400" i="10"/>
  <c r="E398" i="10"/>
  <c r="E395" i="10"/>
  <c r="E393" i="10"/>
  <c r="H393" i="10" s="1"/>
  <c r="E392" i="10"/>
  <c r="E391" i="10"/>
  <c r="H391" i="10" s="1"/>
  <c r="E390" i="10"/>
  <c r="E389" i="10"/>
  <c r="E387" i="10"/>
  <c r="H387" i="10" s="1"/>
  <c r="E386" i="10"/>
  <c r="E385" i="10"/>
  <c r="E383" i="10"/>
  <c r="H383" i="10" s="1"/>
  <c r="E382" i="10"/>
  <c r="E381" i="10"/>
  <c r="H381" i="10" s="1"/>
  <c r="E380" i="10"/>
  <c r="H380" i="10" s="1"/>
  <c r="E379" i="10"/>
  <c r="E378" i="10"/>
  <c r="H378" i="10" s="1"/>
  <c r="E377" i="10"/>
  <c r="H377" i="10" s="1"/>
  <c r="E376" i="10"/>
  <c r="H376" i="10" s="1"/>
  <c r="E375" i="10"/>
  <c r="H375" i="10" s="1"/>
  <c r="E372" i="10"/>
  <c r="E371" i="10"/>
  <c r="E368" i="10"/>
  <c r="E364" i="10"/>
  <c r="H364" i="10" s="1"/>
  <c r="E363" i="10"/>
  <c r="H363" i="10" s="1"/>
  <c r="E360" i="10"/>
  <c r="E359" i="10"/>
  <c r="H359" i="10" s="1"/>
  <c r="E358" i="10"/>
  <c r="E357" i="10"/>
  <c r="H357" i="10" s="1"/>
  <c r="E356" i="10"/>
  <c r="E354" i="10"/>
  <c r="H354" i="10" s="1"/>
  <c r="E351" i="10"/>
  <c r="E347" i="10"/>
  <c r="H347" i="10" s="1"/>
  <c r="E346" i="10"/>
  <c r="E345" i="10"/>
  <c r="H345" i="10" s="1"/>
  <c r="E344" i="10"/>
  <c r="E343" i="10"/>
  <c r="H343" i="10" s="1"/>
  <c r="E342" i="10"/>
  <c r="E341" i="10"/>
  <c r="E339" i="10"/>
  <c r="H339" i="10" s="1"/>
  <c r="E338" i="10"/>
  <c r="E337" i="10"/>
  <c r="H337" i="10" s="1"/>
  <c r="E336" i="10"/>
  <c r="H336" i="10" s="1"/>
  <c r="E335" i="10"/>
  <c r="E334" i="10"/>
  <c r="H334" i="10" s="1"/>
  <c r="E333" i="10"/>
  <c r="H333" i="10" s="1"/>
  <c r="E332" i="10"/>
  <c r="H332" i="10" s="1"/>
  <c r="E330" i="10"/>
  <c r="H330" i="10" s="1"/>
  <c r="E329" i="10"/>
  <c r="E328" i="10"/>
  <c r="H328" i="10" s="1"/>
  <c r="E327" i="10"/>
  <c r="H327" i="10" s="1"/>
  <c r="E326" i="10"/>
  <c r="H326" i="10" s="1"/>
  <c r="E320" i="10"/>
  <c r="H320" i="10" s="1"/>
  <c r="E319" i="10"/>
  <c r="H319" i="10" s="1"/>
  <c r="E318" i="10"/>
  <c r="H318" i="10" s="1"/>
  <c r="E317" i="10"/>
  <c r="E315" i="10"/>
  <c r="E314" i="10"/>
  <c r="H314" i="10" s="1"/>
  <c r="E311" i="10"/>
  <c r="E310" i="10"/>
  <c r="H310" i="10" s="1"/>
  <c r="E308" i="10"/>
  <c r="H308" i="10" s="1"/>
  <c r="E307" i="10"/>
  <c r="E305" i="10"/>
  <c r="E304" i="10"/>
  <c r="H304" i="10" s="1"/>
  <c r="E303" i="10"/>
  <c r="H303" i="10" s="1"/>
  <c r="E302" i="10"/>
  <c r="H302" i="10" s="1"/>
  <c r="E301" i="10"/>
  <c r="E298" i="10"/>
  <c r="H298" i="10" s="1"/>
  <c r="E297" i="10"/>
  <c r="E296" i="10"/>
  <c r="H296" i="10" s="1"/>
  <c r="D12" i="10"/>
  <c r="E497" i="10"/>
  <c r="F494" i="10"/>
  <c r="E493" i="10"/>
  <c r="H493" i="10" s="1"/>
  <c r="E489" i="10"/>
  <c r="H489" i="10" s="1"/>
  <c r="E485" i="10"/>
  <c r="F478" i="10"/>
  <c r="E477" i="10"/>
  <c r="H477" i="10" s="1"/>
  <c r="F466" i="10"/>
  <c r="F462" i="10"/>
  <c r="F458" i="10"/>
  <c r="F454" i="10"/>
  <c r="F442" i="10"/>
  <c r="E441" i="10"/>
  <c r="H441" i="10" s="1"/>
  <c r="F438" i="10"/>
  <c r="E437" i="10"/>
  <c r="H437" i="10" s="1"/>
  <c r="F434" i="10"/>
  <c r="E433" i="10"/>
  <c r="F430" i="10"/>
  <c r="E429" i="10"/>
  <c r="H429" i="10" s="1"/>
  <c r="F426" i="10"/>
  <c r="F423" i="10"/>
  <c r="F422" i="10"/>
  <c r="F421" i="10"/>
  <c r="F420" i="10"/>
  <c r="F417" i="10"/>
  <c r="F414" i="10"/>
  <c r="F413" i="10"/>
  <c r="F412" i="10"/>
  <c r="F411" i="10"/>
  <c r="F410" i="10"/>
  <c r="F409" i="10"/>
  <c r="F408" i="10"/>
  <c r="F407" i="10"/>
  <c r="F406" i="10"/>
  <c r="F405" i="10"/>
  <c r="F403" i="10"/>
  <c r="F402" i="10"/>
  <c r="F401" i="10"/>
  <c r="F400" i="10"/>
  <c r="F398" i="10"/>
  <c r="F397" i="10"/>
  <c r="F395" i="10"/>
  <c r="F394" i="10"/>
  <c r="F393" i="10"/>
  <c r="F392" i="10"/>
  <c r="F391" i="10"/>
  <c r="F389" i="10"/>
  <c r="F388" i="10"/>
  <c r="F387" i="10"/>
  <c r="F385" i="10"/>
  <c r="F384" i="10"/>
  <c r="F383" i="10"/>
  <c r="F382" i="10"/>
  <c r="F380" i="10"/>
  <c r="F379" i="10"/>
  <c r="F378" i="10"/>
  <c r="F377" i="10"/>
  <c r="F375" i="10"/>
  <c r="F370" i="10"/>
  <c r="F368" i="10"/>
  <c r="F364" i="10"/>
  <c r="F363" i="10"/>
  <c r="F362" i="10"/>
  <c r="F360" i="10"/>
  <c r="F359" i="10"/>
  <c r="F358" i="10"/>
  <c r="F357" i="10"/>
  <c r="F354" i="10"/>
  <c r="F349" i="10"/>
  <c r="F347" i="10"/>
  <c r="F346" i="10"/>
  <c r="F345" i="10"/>
  <c r="F344" i="10"/>
  <c r="F343" i="10"/>
  <c r="F340" i="10"/>
  <c r="F339" i="10"/>
  <c r="F338" i="10"/>
  <c r="F337" i="10"/>
  <c r="F335" i="10"/>
  <c r="F334" i="10"/>
  <c r="F333" i="10"/>
  <c r="F332" i="10"/>
  <c r="F331" i="10"/>
  <c r="F330" i="10"/>
  <c r="F329" i="10"/>
  <c r="F328" i="10"/>
  <c r="F327" i="10"/>
  <c r="F326" i="10"/>
  <c r="F324" i="10"/>
  <c r="F323" i="10"/>
  <c r="F322" i="10"/>
  <c r="F321" i="10"/>
  <c r="F320" i="10"/>
  <c r="F319" i="10"/>
  <c r="F318" i="10"/>
  <c r="F317" i="10"/>
  <c r="F315" i="10"/>
  <c r="F314" i="10"/>
  <c r="F312" i="10"/>
  <c r="F311" i="10"/>
  <c r="F310" i="10"/>
  <c r="F308" i="10"/>
  <c r="F307" i="10"/>
  <c r="F305" i="10"/>
  <c r="F304" i="10"/>
  <c r="F303" i="10"/>
  <c r="F302" i="10"/>
  <c r="F301" i="10"/>
  <c r="F298" i="10"/>
  <c r="F297" i="10"/>
  <c r="F296" i="10"/>
  <c r="F497" i="10"/>
  <c r="F493" i="10"/>
  <c r="F485" i="10"/>
  <c r="E484" i="10"/>
  <c r="H484" i="10" s="1"/>
  <c r="E480" i="10"/>
  <c r="H480" i="10" s="1"/>
  <c r="F473" i="10"/>
  <c r="F469" i="10"/>
  <c r="E468" i="10"/>
  <c r="H468" i="10" s="1"/>
  <c r="E464" i="10"/>
  <c r="H464" i="10" s="1"/>
  <c r="F461" i="10"/>
  <c r="E460" i="10"/>
  <c r="H460" i="10" s="1"/>
  <c r="E444" i="10"/>
  <c r="H444" i="10" s="1"/>
  <c r="F441" i="10"/>
  <c r="F437" i="10"/>
  <c r="E436" i="10"/>
  <c r="F433" i="10"/>
  <c r="E286" i="10"/>
  <c r="H286" i="10" s="1"/>
  <c r="E285" i="10"/>
  <c r="H285" i="10" s="1"/>
  <c r="E279" i="10"/>
  <c r="H279" i="10" s="1"/>
  <c r="E276" i="10"/>
  <c r="E273" i="10"/>
  <c r="H273" i="10" s="1"/>
  <c r="E270" i="10"/>
  <c r="E268" i="10"/>
  <c r="E267" i="10"/>
  <c r="E263" i="10"/>
  <c r="E261" i="10"/>
  <c r="E259" i="10"/>
  <c r="E256" i="10"/>
  <c r="H256" i="10" s="1"/>
  <c r="E252" i="10"/>
  <c r="E249" i="10"/>
  <c r="E247" i="10"/>
  <c r="H247" i="10" s="1"/>
  <c r="E246" i="10"/>
  <c r="E245" i="10"/>
  <c r="H245" i="10" s="1"/>
  <c r="E244" i="10"/>
  <c r="E240" i="10"/>
  <c r="E239" i="10"/>
  <c r="H239" i="10" s="1"/>
  <c r="E237" i="10"/>
  <c r="H237" i="10" s="1"/>
  <c r="E233" i="10"/>
  <c r="E231" i="10"/>
  <c r="H231" i="10" s="1"/>
  <c r="E230" i="10"/>
  <c r="H230" i="10" s="1"/>
  <c r="E229" i="10"/>
  <c r="H229" i="10" s="1"/>
  <c r="E226" i="10"/>
  <c r="E219" i="10"/>
  <c r="E218" i="10"/>
  <c r="E214" i="10"/>
  <c r="E211" i="10"/>
  <c r="E210" i="10"/>
  <c r="E208" i="10"/>
  <c r="E202" i="10"/>
  <c r="H202" i="10" s="1"/>
  <c r="E196" i="10"/>
  <c r="H196" i="10" s="1"/>
  <c r="E187" i="10"/>
  <c r="E186" i="10"/>
  <c r="H186" i="10" s="1"/>
  <c r="E183" i="10"/>
  <c r="H183" i="10" s="1"/>
  <c r="E182" i="10"/>
  <c r="E179" i="10"/>
  <c r="E178" i="10"/>
  <c r="E177" i="10"/>
  <c r="E176" i="10"/>
  <c r="E174" i="10"/>
  <c r="E173" i="10"/>
  <c r="E169" i="10"/>
  <c r="H169" i="10" s="1"/>
  <c r="E166" i="10"/>
  <c r="E164" i="10"/>
  <c r="E163" i="10"/>
  <c r="E160" i="10"/>
  <c r="E158" i="10"/>
  <c r="E157" i="10"/>
  <c r="E154" i="10"/>
  <c r="F281" i="10"/>
  <c r="F266" i="10"/>
  <c r="F255" i="10"/>
  <c r="F245" i="10"/>
  <c r="F237" i="10"/>
  <c r="F232" i="10"/>
  <c r="F214" i="10"/>
  <c r="F203" i="10"/>
  <c r="F197" i="10"/>
  <c r="F188" i="10"/>
  <c r="F182" i="10"/>
  <c r="F177" i="10"/>
  <c r="F173" i="10"/>
  <c r="F159" i="10"/>
  <c r="F142" i="10"/>
  <c r="F138" i="10"/>
  <c r="F128" i="10"/>
  <c r="F125" i="10"/>
  <c r="F121" i="10"/>
  <c r="F117" i="10"/>
  <c r="F108" i="10"/>
  <c r="F97" i="10"/>
  <c r="F96" i="10"/>
  <c r="F91" i="10"/>
  <c r="F86" i="10"/>
  <c r="E78" i="10"/>
  <c r="F78" i="10"/>
  <c r="E77" i="10"/>
  <c r="E75" i="10"/>
  <c r="F71" i="10"/>
  <c r="F75" i="10"/>
  <c r="E74" i="10"/>
  <c r="E143" i="10"/>
  <c r="E141" i="10"/>
  <c r="H141" i="10" s="1"/>
  <c r="E140" i="10"/>
  <c r="E139" i="10"/>
  <c r="H139" i="10" s="1"/>
  <c r="E137" i="10"/>
  <c r="E134" i="10"/>
  <c r="E132" i="10"/>
  <c r="H132" i="10" s="1"/>
  <c r="E131" i="10"/>
  <c r="E129" i="10"/>
  <c r="E128" i="10"/>
  <c r="E127" i="10"/>
  <c r="H127" i="10" s="1"/>
  <c r="E125" i="10"/>
  <c r="E123" i="10"/>
  <c r="H123" i="10" s="1"/>
  <c r="E122" i="10"/>
  <c r="E121" i="10"/>
  <c r="E120" i="10"/>
  <c r="H120" i="10" s="1"/>
  <c r="E119" i="10"/>
  <c r="E118" i="10"/>
  <c r="E117" i="10"/>
  <c r="E116" i="10"/>
  <c r="E115" i="10"/>
  <c r="E113" i="10"/>
  <c r="H113" i="10" s="1"/>
  <c r="E112" i="10"/>
  <c r="E111" i="10"/>
  <c r="E110" i="10"/>
  <c r="H110" i="10" s="1"/>
  <c r="E109" i="10"/>
  <c r="E108" i="10"/>
  <c r="E107" i="10"/>
  <c r="E105" i="10"/>
  <c r="H105" i="10" s="1"/>
  <c r="E104" i="10"/>
  <c r="E103" i="10"/>
  <c r="E102" i="10"/>
  <c r="E101" i="10"/>
  <c r="E100" i="10"/>
  <c r="E99" i="10"/>
  <c r="E98" i="10"/>
  <c r="E94" i="10"/>
  <c r="E93" i="10"/>
  <c r="E92" i="10"/>
  <c r="E90" i="10"/>
  <c r="E88" i="10"/>
  <c r="E87" i="10"/>
  <c r="E86" i="10"/>
  <c r="E85" i="10"/>
  <c r="E84" i="10"/>
  <c r="E83" i="10"/>
  <c r="H83" i="10" s="1"/>
  <c r="E82" i="10"/>
  <c r="E81" i="10"/>
  <c r="E80" i="10"/>
  <c r="H80" i="10" s="1"/>
  <c r="E73" i="10"/>
  <c r="E64" i="10"/>
  <c r="E62" i="10"/>
  <c r="E60" i="10"/>
  <c r="E51" i="10"/>
  <c r="E49" i="10"/>
  <c r="E48" i="10"/>
  <c r="E42" i="10"/>
  <c r="E39" i="10"/>
  <c r="E34" i="10"/>
  <c r="E31" i="10"/>
  <c r="E27" i="10"/>
  <c r="E26" i="10"/>
  <c r="E24" i="10"/>
  <c r="E20" i="10"/>
  <c r="E18" i="10"/>
  <c r="H106" i="11"/>
  <c r="H89" i="11"/>
  <c r="H194" i="11"/>
  <c r="H180" i="11"/>
  <c r="H269" i="11"/>
  <c r="H230" i="11"/>
  <c r="H243" i="11"/>
  <c r="E295" i="11"/>
  <c r="C12" i="11"/>
  <c r="H499" i="11"/>
  <c r="H402" i="11"/>
  <c r="H373" i="11"/>
  <c r="H364" i="11"/>
  <c r="H336" i="11"/>
  <c r="H462" i="11"/>
  <c r="H451" i="11"/>
  <c r="H440" i="11"/>
  <c r="H425" i="11"/>
  <c r="H399" i="11"/>
  <c r="H367" i="11"/>
  <c r="H306" i="11"/>
  <c r="E522" i="11"/>
  <c r="H522" i="11" s="1"/>
  <c r="E518" i="11"/>
  <c r="H518" i="11" s="1"/>
  <c r="E509" i="11"/>
  <c r="E530" i="11"/>
  <c r="E524" i="11"/>
  <c r="H524" i="11" s="1"/>
  <c r="E519" i="11"/>
  <c r="E517" i="11"/>
  <c r="E514" i="11"/>
  <c r="C13" i="11"/>
  <c r="E523" i="11"/>
  <c r="H523" i="11" s="1"/>
  <c r="F526" i="11"/>
  <c r="F519" i="11"/>
  <c r="F529" i="11"/>
  <c r="E510" i="11"/>
  <c r="H510" i="11" s="1"/>
  <c r="F518" i="11"/>
  <c r="F505" i="11"/>
  <c r="F517" i="11"/>
  <c r="F509" i="11"/>
  <c r="E508" i="11"/>
  <c r="E507" i="11"/>
  <c r="F512" i="11"/>
  <c r="F510" i="11"/>
  <c r="G505" i="11"/>
  <c r="H505" i="11" s="1"/>
  <c r="E506" i="11"/>
  <c r="F530" i="11"/>
  <c r="E529" i="11"/>
  <c r="H529" i="11" s="1"/>
  <c r="F522" i="11"/>
  <c r="E521" i="11"/>
  <c r="H521" i="11" s="1"/>
  <c r="F516" i="11"/>
  <c r="F514" i="11"/>
  <c r="F508" i="11"/>
  <c r="E497" i="11"/>
  <c r="E494" i="11"/>
  <c r="H494" i="11" s="1"/>
  <c r="E493" i="11"/>
  <c r="H493" i="11" s="1"/>
  <c r="E491" i="11"/>
  <c r="H491" i="11" s="1"/>
  <c r="E485" i="11"/>
  <c r="H485" i="11" s="1"/>
  <c r="E484" i="11"/>
  <c r="E483" i="11"/>
  <c r="E480" i="11"/>
  <c r="E478" i="11"/>
  <c r="H478" i="11" s="1"/>
  <c r="E476" i="11"/>
  <c r="H476" i="11" s="1"/>
  <c r="E469" i="11"/>
  <c r="E468" i="11"/>
  <c r="E466" i="11"/>
  <c r="E463" i="11"/>
  <c r="H463" i="11" s="1"/>
  <c r="E460" i="11"/>
  <c r="E458" i="11"/>
  <c r="E455" i="11"/>
  <c r="H455" i="11" s="1"/>
  <c r="E442" i="11"/>
  <c r="E441" i="11"/>
  <c r="E438" i="11"/>
  <c r="E437" i="11"/>
  <c r="H437" i="11" s="1"/>
  <c r="E433" i="11"/>
  <c r="E432" i="11"/>
  <c r="H432" i="11" s="1"/>
  <c r="E429" i="11"/>
  <c r="H429" i="11" s="1"/>
  <c r="E420" i="11"/>
  <c r="H420" i="11" s="1"/>
  <c r="E416" i="11"/>
  <c r="H416" i="11" s="1"/>
  <c r="E413" i="11"/>
  <c r="E412" i="11"/>
  <c r="E411" i="11"/>
  <c r="E410" i="11"/>
  <c r="H410" i="11" s="1"/>
  <c r="E409" i="11"/>
  <c r="E408" i="11"/>
  <c r="E407" i="11"/>
  <c r="E406" i="11"/>
  <c r="E405" i="11"/>
  <c r="E403" i="11"/>
  <c r="E398" i="11"/>
  <c r="E393" i="11"/>
  <c r="H393" i="11" s="1"/>
  <c r="E392" i="11"/>
  <c r="E391" i="11"/>
  <c r="H391" i="11" s="1"/>
  <c r="E390" i="11"/>
  <c r="H390" i="11" s="1"/>
  <c r="E389" i="11"/>
  <c r="E388" i="11"/>
  <c r="H388" i="11" s="1"/>
  <c r="E387" i="11"/>
  <c r="H387" i="11" s="1"/>
  <c r="E386" i="11"/>
  <c r="E384" i="11"/>
  <c r="H384" i="11" s="1"/>
  <c r="E381" i="11"/>
  <c r="E380" i="11"/>
  <c r="H380" i="11" s="1"/>
  <c r="E378" i="11"/>
  <c r="H378" i="11" s="1"/>
  <c r="E377" i="11"/>
  <c r="E375" i="11"/>
  <c r="H375" i="11" s="1"/>
  <c r="E372" i="11"/>
  <c r="E370" i="11"/>
  <c r="E363" i="11"/>
  <c r="H363" i="11" s="1"/>
  <c r="E359" i="11"/>
  <c r="H359" i="11" s="1"/>
  <c r="E358" i="11"/>
  <c r="H358" i="11" s="1"/>
  <c r="E357" i="11"/>
  <c r="H357" i="11" s="1"/>
  <c r="E354" i="11"/>
  <c r="H354" i="11" s="1"/>
  <c r="E347" i="11"/>
  <c r="H347" i="11" s="1"/>
  <c r="E346" i="11"/>
  <c r="H346" i="11" s="1"/>
  <c r="E345" i="11"/>
  <c r="E344" i="11"/>
  <c r="E343" i="11"/>
  <c r="E341" i="11"/>
  <c r="H341" i="11" s="1"/>
  <c r="E339" i="11"/>
  <c r="H339" i="11" s="1"/>
  <c r="E337" i="11"/>
  <c r="E335" i="11"/>
  <c r="E334" i="11"/>
  <c r="H334" i="11" s="1"/>
  <c r="E333" i="11"/>
  <c r="H333" i="11" s="1"/>
  <c r="E332" i="11"/>
  <c r="H332" i="11" s="1"/>
  <c r="E330" i="11"/>
  <c r="E329" i="11"/>
  <c r="H329" i="11" s="1"/>
  <c r="E328" i="11"/>
  <c r="H328" i="11" s="1"/>
  <c r="E327" i="11"/>
  <c r="E326" i="11"/>
  <c r="E322" i="11"/>
  <c r="H322" i="11" s="1"/>
  <c r="E321" i="11"/>
  <c r="H321" i="11" s="1"/>
  <c r="E319" i="11"/>
  <c r="E318" i="11"/>
  <c r="E317" i="11"/>
  <c r="E315" i="11"/>
  <c r="E314" i="11"/>
  <c r="E313" i="11"/>
  <c r="H313" i="11" s="1"/>
  <c r="E311" i="11"/>
  <c r="H311" i="11" s="1"/>
  <c r="E310" i="11"/>
  <c r="E308" i="11"/>
  <c r="H308" i="11" s="1"/>
  <c r="E307" i="11"/>
  <c r="E305" i="11"/>
  <c r="E304" i="11"/>
  <c r="H304" i="11" s="1"/>
  <c r="E303" i="11"/>
  <c r="E302" i="11"/>
  <c r="H302" i="11" s="1"/>
  <c r="E301" i="11"/>
  <c r="E300" i="11"/>
  <c r="E299" i="11"/>
  <c r="H299" i="11" s="1"/>
  <c r="E298" i="11"/>
  <c r="E297" i="11"/>
  <c r="H297" i="11" s="1"/>
  <c r="D12" i="11"/>
  <c r="F497" i="11"/>
  <c r="F495" i="11"/>
  <c r="F494" i="11"/>
  <c r="F493" i="11"/>
  <c r="F488" i="11"/>
  <c r="F484" i="11"/>
  <c r="F480" i="11"/>
  <c r="F475" i="11"/>
  <c r="F474" i="11"/>
  <c r="F469" i="11"/>
  <c r="F467" i="11"/>
  <c r="F466" i="11"/>
  <c r="F463" i="11"/>
  <c r="F461" i="11"/>
  <c r="F460" i="11"/>
  <c r="F456" i="11"/>
  <c r="F452" i="11"/>
  <c r="F446" i="11"/>
  <c r="F442" i="11"/>
  <c r="F438" i="11"/>
  <c r="F433" i="11"/>
  <c r="F423" i="11"/>
  <c r="F422" i="11"/>
  <c r="F421" i="11"/>
  <c r="F415" i="11"/>
  <c r="F412" i="11"/>
  <c r="F410" i="11"/>
  <c r="F409" i="11"/>
  <c r="F408" i="11"/>
  <c r="F407" i="11"/>
  <c r="F406" i="11"/>
  <c r="F403" i="11"/>
  <c r="F401" i="11"/>
  <c r="F400" i="11"/>
  <c r="F398" i="11"/>
  <c r="F393" i="11"/>
  <c r="F391" i="11"/>
  <c r="F388" i="11"/>
  <c r="F386" i="11"/>
  <c r="F383" i="11"/>
  <c r="F378" i="11"/>
  <c r="F377" i="11"/>
  <c r="F372" i="11"/>
  <c r="F370" i="11"/>
  <c r="F369" i="11"/>
  <c r="F368" i="11"/>
  <c r="F359" i="11"/>
  <c r="F357" i="11"/>
  <c r="F356" i="11"/>
  <c r="F354" i="11"/>
  <c r="F346" i="11"/>
  <c r="F344" i="11"/>
  <c r="F340" i="11"/>
  <c r="F337" i="11"/>
  <c r="F336" i="11"/>
  <c r="F335" i="11"/>
  <c r="F333" i="11"/>
  <c r="F331" i="11"/>
  <c r="F329" i="11"/>
  <c r="F328" i="11"/>
  <c r="F327" i="11"/>
  <c r="F325" i="11"/>
  <c r="F324" i="11"/>
  <c r="F322" i="11"/>
  <c r="F320" i="11"/>
  <c r="F318" i="11"/>
  <c r="F316" i="11"/>
  <c r="F314" i="11"/>
  <c r="F312" i="11"/>
  <c r="F311" i="11"/>
  <c r="F308" i="11"/>
  <c r="F305" i="11"/>
  <c r="F303" i="11"/>
  <c r="F301" i="11"/>
  <c r="F299" i="11"/>
  <c r="F298" i="11"/>
  <c r="C11" i="11"/>
  <c r="E152" i="11"/>
  <c r="F283" i="11"/>
  <c r="F266" i="11"/>
  <c r="F258" i="11"/>
  <c r="F257" i="11"/>
  <c r="F253" i="11"/>
  <c r="F249" i="11"/>
  <c r="F246" i="11"/>
  <c r="F245" i="11"/>
  <c r="F238" i="11"/>
  <c r="F235" i="11"/>
  <c r="F228" i="11"/>
  <c r="F220" i="11"/>
  <c r="F213" i="11"/>
  <c r="F210" i="11"/>
  <c r="F199" i="11"/>
  <c r="F196" i="11"/>
  <c r="F188" i="11"/>
  <c r="F186" i="11"/>
  <c r="F181" i="11"/>
  <c r="F179" i="11"/>
  <c r="F178" i="11"/>
  <c r="F174" i="11"/>
  <c r="F169" i="11"/>
  <c r="F163" i="11"/>
  <c r="F157" i="11"/>
  <c r="F154" i="11"/>
  <c r="D11" i="11"/>
  <c r="E282" i="11"/>
  <c r="H282" i="11" s="1"/>
  <c r="E280" i="11"/>
  <c r="H280" i="11" s="1"/>
  <c r="E276" i="11"/>
  <c r="E273" i="11"/>
  <c r="H273" i="11" s="1"/>
  <c r="E268" i="11"/>
  <c r="E267" i="11"/>
  <c r="E266" i="11"/>
  <c r="E262" i="11"/>
  <c r="H262" i="11" s="1"/>
  <c r="E257" i="11"/>
  <c r="E256" i="11"/>
  <c r="H256" i="11" s="1"/>
  <c r="E254" i="11"/>
  <c r="E253" i="11"/>
  <c r="H253" i="11" s="1"/>
  <c r="E252" i="11"/>
  <c r="E249" i="11"/>
  <c r="E247" i="11"/>
  <c r="H247" i="11" s="1"/>
  <c r="E246" i="11"/>
  <c r="E245" i="11"/>
  <c r="E244" i="11"/>
  <c r="H244" i="11" s="1"/>
  <c r="E240" i="11"/>
  <c r="E239" i="11"/>
  <c r="E238" i="11"/>
  <c r="H238" i="11" s="1"/>
  <c r="E237" i="11"/>
  <c r="H237" i="11" s="1"/>
  <c r="E235" i="11"/>
  <c r="E232" i="11"/>
  <c r="E231" i="11"/>
  <c r="H231" i="11" s="1"/>
  <c r="E229" i="11"/>
  <c r="H229" i="11" s="1"/>
  <c r="E226" i="11"/>
  <c r="E223" i="11"/>
  <c r="H223" i="11" s="1"/>
  <c r="E222" i="11"/>
  <c r="E221" i="11"/>
  <c r="E219" i="11"/>
  <c r="H219" i="11" s="1"/>
  <c r="E216" i="11"/>
  <c r="E211" i="11"/>
  <c r="E209" i="11"/>
  <c r="H209" i="11" s="1"/>
  <c r="E206" i="11"/>
  <c r="E205" i="11"/>
  <c r="H205" i="11" s="1"/>
  <c r="E203" i="11"/>
  <c r="E201" i="11"/>
  <c r="E200" i="11"/>
  <c r="E199" i="11"/>
  <c r="H199" i="11" s="1"/>
  <c r="E196" i="11"/>
  <c r="E187" i="11"/>
  <c r="H187" i="11" s="1"/>
  <c r="E186" i="11"/>
  <c r="H186" i="11" s="1"/>
  <c r="E183" i="11"/>
  <c r="E182" i="11"/>
  <c r="E181" i="11"/>
  <c r="E178" i="11"/>
  <c r="H178" i="11" s="1"/>
  <c r="E177" i="11"/>
  <c r="E176" i="11"/>
  <c r="E175" i="11"/>
  <c r="H175" i="11" s="1"/>
  <c r="E174" i="11"/>
  <c r="H174" i="11" s="1"/>
  <c r="E173" i="11"/>
  <c r="E169" i="11"/>
  <c r="E166" i="11"/>
  <c r="E165" i="11"/>
  <c r="H165" i="11" s="1"/>
  <c r="E164" i="11"/>
  <c r="E163" i="11"/>
  <c r="E160" i="11"/>
  <c r="H160" i="11" s="1"/>
  <c r="E159" i="11"/>
  <c r="E158" i="11"/>
  <c r="E157" i="11"/>
  <c r="E156" i="11"/>
  <c r="E155" i="11"/>
  <c r="E154" i="11"/>
  <c r="F137" i="11"/>
  <c r="F129" i="11"/>
  <c r="F122" i="11"/>
  <c r="F121" i="11"/>
  <c r="E120" i="11"/>
  <c r="E112" i="11"/>
  <c r="H112" i="11" s="1"/>
  <c r="E104" i="11"/>
  <c r="F81" i="11"/>
  <c r="E80" i="11"/>
  <c r="E142" i="11"/>
  <c r="H142" i="11" s="1"/>
  <c r="E134" i="11"/>
  <c r="H134" i="11" s="1"/>
  <c r="E127" i="11"/>
  <c r="H127" i="11" s="1"/>
  <c r="E126" i="11"/>
  <c r="H126" i="11" s="1"/>
  <c r="E125" i="11"/>
  <c r="H125" i="11" s="1"/>
  <c r="F120" i="11"/>
  <c r="E101" i="11"/>
  <c r="H101" i="11" s="1"/>
  <c r="E93" i="11"/>
  <c r="E85" i="11"/>
  <c r="H85" i="11" s="1"/>
  <c r="F80" i="11"/>
  <c r="F134" i="11"/>
  <c r="E132" i="11"/>
  <c r="F126" i="11"/>
  <c r="F118" i="11"/>
  <c r="F117" i="11"/>
  <c r="E116" i="11"/>
  <c r="H116" i="11" s="1"/>
  <c r="F111" i="11"/>
  <c r="F101" i="11"/>
  <c r="F94" i="11"/>
  <c r="F78" i="11"/>
  <c r="E137" i="11"/>
  <c r="E122" i="11"/>
  <c r="E115" i="11"/>
  <c r="H115" i="11" s="1"/>
  <c r="F108" i="11"/>
  <c r="E107" i="11"/>
  <c r="E97" i="11"/>
  <c r="F92" i="11"/>
  <c r="E82" i="11"/>
  <c r="E74" i="11"/>
  <c r="E62" i="11"/>
  <c r="E58" i="11"/>
  <c r="E34" i="11"/>
  <c r="E30" i="11"/>
  <c r="E26" i="11"/>
  <c r="E22" i="11"/>
  <c r="E61" i="11"/>
  <c r="E45" i="11"/>
  <c r="E41" i="11"/>
  <c r="E37" i="11"/>
  <c r="E25" i="11"/>
  <c r="E21" i="11"/>
  <c r="E60" i="11"/>
  <c r="E52" i="11"/>
  <c r="E48" i="11"/>
  <c r="F45" i="11"/>
  <c r="E40" i="11"/>
  <c r="E28" i="11"/>
  <c r="E24" i="11"/>
  <c r="E63" i="11"/>
  <c r="F40" i="11"/>
  <c r="E27" i="11"/>
  <c r="H221" i="12"/>
  <c r="H276" i="12"/>
  <c r="H220" i="12"/>
  <c r="H194" i="12"/>
  <c r="H163" i="12"/>
  <c r="H278" i="12"/>
  <c r="H274" i="12"/>
  <c r="H228" i="12"/>
  <c r="H275" i="12"/>
  <c r="H224" i="12"/>
  <c r="D11" i="12"/>
  <c r="H462" i="12"/>
  <c r="H443" i="12"/>
  <c r="H399" i="12"/>
  <c r="C12" i="12"/>
  <c r="E295" i="12"/>
  <c r="H477" i="12"/>
  <c r="H448" i="12"/>
  <c r="H440" i="12"/>
  <c r="H427" i="12"/>
  <c r="C13" i="12"/>
  <c r="E506" i="12"/>
  <c r="E526" i="12"/>
  <c r="H526" i="12" s="1"/>
  <c r="E520" i="12"/>
  <c r="H520" i="12" s="1"/>
  <c r="E519" i="12"/>
  <c r="H519" i="12" s="1"/>
  <c r="E518" i="12"/>
  <c r="E512" i="12"/>
  <c r="H512" i="12" s="1"/>
  <c r="E510" i="12"/>
  <c r="F519" i="12"/>
  <c r="E517" i="12"/>
  <c r="F512" i="12"/>
  <c r="F511" i="12"/>
  <c r="E509" i="12"/>
  <c r="H509" i="12" s="1"/>
  <c r="E530" i="12"/>
  <c r="E524" i="12"/>
  <c r="H524" i="12" s="1"/>
  <c r="E523" i="12"/>
  <c r="E522" i="12"/>
  <c r="F517" i="12"/>
  <c r="E515" i="12"/>
  <c r="H515" i="12" s="1"/>
  <c r="E508" i="12"/>
  <c r="E507" i="12"/>
  <c r="E529" i="12"/>
  <c r="F522" i="12"/>
  <c r="E521" i="12"/>
  <c r="F514" i="12"/>
  <c r="F295" i="12"/>
  <c r="E495" i="12"/>
  <c r="H495" i="12" s="1"/>
  <c r="E494" i="12"/>
  <c r="E493" i="12"/>
  <c r="H493" i="12" s="1"/>
  <c r="E491" i="12"/>
  <c r="E485" i="12"/>
  <c r="H485" i="12" s="1"/>
  <c r="E484" i="12"/>
  <c r="H484" i="12" s="1"/>
  <c r="E483" i="12"/>
  <c r="E480" i="12"/>
  <c r="H480" i="12" s="1"/>
  <c r="E479" i="12"/>
  <c r="H479" i="12" s="1"/>
  <c r="E478" i="12"/>
  <c r="E475" i="12"/>
  <c r="E474" i="12"/>
  <c r="E467" i="12"/>
  <c r="H467" i="12" s="1"/>
  <c r="E466" i="12"/>
  <c r="E464" i="12"/>
  <c r="E463" i="12"/>
  <c r="E461" i="12"/>
  <c r="H461" i="12" s="1"/>
  <c r="E460" i="12"/>
  <c r="H460" i="12" s="1"/>
  <c r="E458" i="12"/>
  <c r="E455" i="12"/>
  <c r="H455" i="12" s="1"/>
  <c r="E446" i="12"/>
  <c r="H446" i="12" s="1"/>
  <c r="E438" i="12"/>
  <c r="E437" i="12"/>
  <c r="H437" i="12" s="1"/>
  <c r="E434" i="12"/>
  <c r="E432" i="12"/>
  <c r="H432" i="12" s="1"/>
  <c r="E423" i="12"/>
  <c r="E422" i="12"/>
  <c r="E417" i="12"/>
  <c r="E413" i="12"/>
  <c r="H413" i="12" s="1"/>
  <c r="E412" i="12"/>
  <c r="E411" i="12"/>
  <c r="H411" i="12" s="1"/>
  <c r="E410" i="12"/>
  <c r="H410" i="12" s="1"/>
  <c r="E408" i="12"/>
  <c r="H408" i="12" s="1"/>
  <c r="E407" i="12"/>
  <c r="E406" i="12"/>
  <c r="H406" i="12" s="1"/>
  <c r="E405" i="12"/>
  <c r="E404" i="12"/>
  <c r="H404" i="12" s="1"/>
  <c r="E403" i="12"/>
  <c r="E401" i="12"/>
  <c r="H401" i="12" s="1"/>
  <c r="E400" i="12"/>
  <c r="H400" i="12" s="1"/>
  <c r="E393" i="12"/>
  <c r="H393" i="12" s="1"/>
  <c r="E392" i="12"/>
  <c r="E391" i="12"/>
  <c r="H391" i="12" s="1"/>
  <c r="E389" i="12"/>
  <c r="H389" i="12" s="1"/>
  <c r="E387" i="12"/>
  <c r="H387" i="12" s="1"/>
  <c r="E385" i="12"/>
  <c r="E383" i="12"/>
  <c r="E382" i="12"/>
  <c r="E381" i="12"/>
  <c r="H381" i="12" s="1"/>
  <c r="E380" i="12"/>
  <c r="E379" i="12"/>
  <c r="H379" i="12" s="1"/>
  <c r="E378" i="12"/>
  <c r="H378" i="12" s="1"/>
  <c r="E377" i="12"/>
  <c r="H377" i="12" s="1"/>
  <c r="E376" i="12"/>
  <c r="E375" i="12"/>
  <c r="H375" i="12" s="1"/>
  <c r="E372" i="12"/>
  <c r="H372" i="12" s="1"/>
  <c r="E371" i="12"/>
  <c r="H371" i="12" s="1"/>
  <c r="E370" i="12"/>
  <c r="E369" i="12"/>
  <c r="H369" i="12" s="1"/>
  <c r="E368" i="12"/>
  <c r="H368" i="12" s="1"/>
  <c r="E363" i="12"/>
  <c r="H363" i="12" s="1"/>
  <c r="E360" i="12"/>
  <c r="H360" i="12" s="1"/>
  <c r="E359" i="12"/>
  <c r="E358" i="12"/>
  <c r="H358" i="12" s="1"/>
  <c r="E357" i="12"/>
  <c r="H357" i="12" s="1"/>
  <c r="E356" i="12"/>
  <c r="H356" i="12" s="1"/>
  <c r="E354" i="12"/>
  <c r="H354" i="12" s="1"/>
  <c r="E349" i="12"/>
  <c r="E347" i="12"/>
  <c r="H347" i="12" s="1"/>
  <c r="E346" i="12"/>
  <c r="E345" i="12"/>
  <c r="H345" i="12" s="1"/>
  <c r="E344" i="12"/>
  <c r="H344" i="12" s="1"/>
  <c r="E343" i="12"/>
  <c r="H343" i="12" s="1"/>
  <c r="E341" i="12"/>
  <c r="E340" i="12"/>
  <c r="E339" i="12"/>
  <c r="H339" i="12" s="1"/>
  <c r="E337" i="12"/>
  <c r="H337" i="12" s="1"/>
  <c r="E335" i="12"/>
  <c r="E334" i="12"/>
  <c r="E333" i="12"/>
  <c r="E332" i="12"/>
  <c r="H332" i="12" s="1"/>
  <c r="E331" i="12"/>
  <c r="E330" i="12"/>
  <c r="H330" i="12" s="1"/>
  <c r="E326" i="12"/>
  <c r="H326" i="12" s="1"/>
  <c r="E321" i="12"/>
  <c r="H321" i="12" s="1"/>
  <c r="E320" i="12"/>
  <c r="H320" i="12" s="1"/>
  <c r="E319" i="12"/>
  <c r="E318" i="12"/>
  <c r="H318" i="12" s="1"/>
  <c r="E317" i="12"/>
  <c r="H317" i="12" s="1"/>
  <c r="E315" i="12"/>
  <c r="H315" i="12" s="1"/>
  <c r="E314" i="12"/>
  <c r="H314" i="12" s="1"/>
  <c r="E312" i="12"/>
  <c r="H312" i="12" s="1"/>
  <c r="E311" i="12"/>
  <c r="H311" i="12" s="1"/>
  <c r="E310" i="12"/>
  <c r="H310" i="12" s="1"/>
  <c r="E308" i="12"/>
  <c r="H308" i="12" s="1"/>
  <c r="E307" i="12"/>
  <c r="H307" i="12" s="1"/>
  <c r="E305" i="12"/>
  <c r="H305" i="12" s="1"/>
  <c r="E304" i="12"/>
  <c r="E303" i="12"/>
  <c r="E302" i="12"/>
  <c r="H302" i="12" s="1"/>
  <c r="E301" i="12"/>
  <c r="H301" i="12" s="1"/>
  <c r="E298" i="12"/>
  <c r="E297" i="12"/>
  <c r="F495" i="12"/>
  <c r="F493" i="12"/>
  <c r="F492" i="12"/>
  <c r="F491" i="12"/>
  <c r="F485" i="12"/>
  <c r="F484" i="12"/>
  <c r="F483" i="12"/>
  <c r="F480" i="12"/>
  <c r="F479" i="12"/>
  <c r="F478" i="12"/>
  <c r="F474" i="12"/>
  <c r="F473" i="12"/>
  <c r="F467" i="12"/>
  <c r="F465" i="12"/>
  <c r="F464" i="12"/>
  <c r="F463" i="12"/>
  <c r="F461" i="12"/>
  <c r="F460" i="12"/>
  <c r="F458" i="12"/>
  <c r="F456" i="12"/>
  <c r="F455" i="12"/>
  <c r="F451" i="12"/>
  <c r="F449" i="12"/>
  <c r="F444" i="12"/>
  <c r="F442" i="12"/>
  <c r="F441" i="12"/>
  <c r="F438" i="12"/>
  <c r="F437" i="12"/>
  <c r="F432" i="12"/>
  <c r="F423" i="12"/>
  <c r="F422" i="12"/>
  <c r="F420" i="12"/>
  <c r="F413" i="12"/>
  <c r="F412" i="12"/>
  <c r="F411" i="12"/>
  <c r="F410" i="12"/>
  <c r="F409" i="12"/>
  <c r="F408" i="12"/>
  <c r="F407" i="12"/>
  <c r="F406" i="12"/>
  <c r="F405" i="12"/>
  <c r="F404" i="12"/>
  <c r="F403" i="12"/>
  <c r="F401" i="12"/>
  <c r="F400" i="12"/>
  <c r="F398" i="12"/>
  <c r="F396" i="12"/>
  <c r="F394" i="12"/>
  <c r="F393" i="12"/>
  <c r="F392" i="12"/>
  <c r="F391" i="12"/>
  <c r="F389" i="12"/>
  <c r="F388" i="12"/>
  <c r="F387" i="12"/>
  <c r="F385" i="12"/>
  <c r="F383" i="12"/>
  <c r="F382" i="12"/>
  <c r="F380" i="12"/>
  <c r="F379" i="12"/>
  <c r="F378" i="12"/>
  <c r="F377" i="12"/>
  <c r="F372" i="12"/>
  <c r="F371" i="12"/>
  <c r="F370" i="12"/>
  <c r="F369" i="12"/>
  <c r="F368" i="12"/>
  <c r="F363" i="12"/>
  <c r="F360" i="12"/>
  <c r="F359" i="12"/>
  <c r="F358" i="12"/>
  <c r="F357" i="12"/>
  <c r="F356" i="12"/>
  <c r="F354" i="12"/>
  <c r="F349" i="12"/>
  <c r="F347" i="12"/>
  <c r="F346" i="12"/>
  <c r="F345" i="12"/>
  <c r="F344" i="12"/>
  <c r="F343" i="12"/>
  <c r="F341" i="12"/>
  <c r="F340" i="12"/>
  <c r="F339" i="12"/>
  <c r="F338" i="12"/>
  <c r="F337" i="12"/>
  <c r="F335" i="12"/>
  <c r="F334" i="12"/>
  <c r="F333" i="12"/>
  <c r="F332" i="12"/>
  <c r="F330" i="12"/>
  <c r="F329" i="12"/>
  <c r="F328" i="12"/>
  <c r="F327" i="12"/>
  <c r="F326" i="12"/>
  <c r="F324" i="12"/>
  <c r="F323" i="12"/>
  <c r="F322" i="12"/>
  <c r="F321" i="12"/>
  <c r="F320" i="12"/>
  <c r="F319" i="12"/>
  <c r="F318" i="12"/>
  <c r="F317" i="12"/>
  <c r="F315" i="12"/>
  <c r="F314" i="12"/>
  <c r="F311" i="12"/>
  <c r="F310" i="12"/>
  <c r="F308" i="12"/>
  <c r="F307" i="12"/>
  <c r="F305" i="12"/>
  <c r="F304" i="12"/>
  <c r="F303" i="12"/>
  <c r="F302" i="12"/>
  <c r="F301" i="12"/>
  <c r="F298" i="12"/>
  <c r="F297" i="12"/>
  <c r="C11" i="12"/>
  <c r="F273" i="12"/>
  <c r="F270" i="12"/>
  <c r="F268" i="12"/>
  <c r="F262" i="12"/>
  <c r="F259" i="12"/>
  <c r="F254" i="12"/>
  <c r="F253" i="12"/>
  <c r="F249" i="12"/>
  <c r="F248" i="12"/>
  <c r="F246" i="12"/>
  <c r="F245" i="12"/>
  <c r="F240" i="12"/>
  <c r="F239" i="12"/>
  <c r="F237" i="12"/>
  <c r="F235" i="12"/>
  <c r="F232" i="12"/>
  <c r="F229" i="12"/>
  <c r="F213" i="12"/>
  <c r="F211" i="12"/>
  <c r="F205" i="12"/>
  <c r="F201" i="12"/>
  <c r="F198" i="12"/>
  <c r="F196" i="12"/>
  <c r="F191" i="12"/>
  <c r="F189" i="12"/>
  <c r="F187" i="12"/>
  <c r="F183" i="12"/>
  <c r="F182" i="12"/>
  <c r="F178" i="12"/>
  <c r="F177" i="12"/>
  <c r="F175" i="12"/>
  <c r="F174" i="12"/>
  <c r="F169" i="12"/>
  <c r="F167" i="12"/>
  <c r="F165" i="12"/>
  <c r="F164" i="12"/>
  <c r="F160" i="12"/>
  <c r="F159" i="12"/>
  <c r="F158" i="12"/>
  <c r="F156" i="12"/>
  <c r="F154" i="12"/>
  <c r="E152" i="12"/>
  <c r="E280" i="12"/>
  <c r="E273" i="12"/>
  <c r="E270" i="12"/>
  <c r="H270" i="12" s="1"/>
  <c r="E268" i="12"/>
  <c r="H268" i="12" s="1"/>
  <c r="E266" i="12"/>
  <c r="H266" i="12" s="1"/>
  <c r="E263" i="12"/>
  <c r="E258" i="12"/>
  <c r="E256" i="12"/>
  <c r="H256" i="12" s="1"/>
  <c r="E254" i="12"/>
  <c r="H254" i="12" s="1"/>
  <c r="E253" i="12"/>
  <c r="E252" i="12"/>
  <c r="E249" i="12"/>
  <c r="E247" i="12"/>
  <c r="H247" i="12" s="1"/>
  <c r="E246" i="12"/>
  <c r="E245" i="12"/>
  <c r="H245" i="12" s="1"/>
  <c r="E244" i="12"/>
  <c r="E240" i="12"/>
  <c r="H240" i="12" s="1"/>
  <c r="E239" i="12"/>
  <c r="H239" i="12" s="1"/>
  <c r="E238" i="12"/>
  <c r="E237" i="12"/>
  <c r="H237" i="12" s="1"/>
  <c r="E235" i="12"/>
  <c r="H235" i="12" s="1"/>
  <c r="E233" i="12"/>
  <c r="H233" i="12" s="1"/>
  <c r="E232" i="12"/>
  <c r="E230" i="12"/>
  <c r="E229" i="12"/>
  <c r="E226" i="12"/>
  <c r="E216" i="12"/>
  <c r="H216" i="12" s="1"/>
  <c r="E211" i="12"/>
  <c r="H211" i="12" s="1"/>
  <c r="E210" i="12"/>
  <c r="E209" i="12"/>
  <c r="H209" i="12" s="1"/>
  <c r="E208" i="12"/>
  <c r="H208" i="12" s="1"/>
  <c r="E205" i="12"/>
  <c r="E201" i="12"/>
  <c r="H201" i="12" s="1"/>
  <c r="E198" i="12"/>
  <c r="E196" i="12"/>
  <c r="H196" i="12" s="1"/>
  <c r="E188" i="12"/>
  <c r="H188" i="12" s="1"/>
  <c r="E187" i="12"/>
  <c r="H187" i="12" s="1"/>
  <c r="E186" i="12"/>
  <c r="E183" i="12"/>
  <c r="H183" i="12" s="1"/>
  <c r="E182" i="12"/>
  <c r="E179" i="12"/>
  <c r="E178" i="12"/>
  <c r="H178" i="12" s="1"/>
  <c r="E177" i="12"/>
  <c r="H177" i="12" s="1"/>
  <c r="E176" i="12"/>
  <c r="E175" i="12"/>
  <c r="H175" i="12" s="1"/>
  <c r="E174" i="12"/>
  <c r="E173" i="12"/>
  <c r="E169" i="12"/>
  <c r="H169" i="12" s="1"/>
  <c r="E167" i="12"/>
  <c r="H167" i="12" s="1"/>
  <c r="E166" i="12"/>
  <c r="H166" i="12" s="1"/>
  <c r="E165" i="12"/>
  <c r="H165" i="12" s="1"/>
  <c r="E164" i="12"/>
  <c r="E160" i="12"/>
  <c r="H160" i="12" s="1"/>
  <c r="E159" i="12"/>
  <c r="H159" i="12" s="1"/>
  <c r="E158" i="12"/>
  <c r="E157" i="12"/>
  <c r="H157" i="12" s="1"/>
  <c r="E156" i="12"/>
  <c r="E155" i="12"/>
  <c r="H155" i="12" s="1"/>
  <c r="E154" i="12"/>
  <c r="H154" i="12" s="1"/>
  <c r="E138" i="12"/>
  <c r="F132" i="12"/>
  <c r="F117" i="12"/>
  <c r="F101" i="12"/>
  <c r="F138" i="12"/>
  <c r="E137" i="12"/>
  <c r="H137" i="12" s="1"/>
  <c r="E120" i="12"/>
  <c r="H120" i="12" s="1"/>
  <c r="E104" i="12"/>
  <c r="H104" i="12" s="1"/>
  <c r="E87" i="12"/>
  <c r="E81" i="12"/>
  <c r="F120" i="12"/>
  <c r="F97" i="12"/>
  <c r="E86" i="12"/>
  <c r="E71" i="12"/>
  <c r="F126" i="12"/>
  <c r="E116" i="12"/>
  <c r="H116" i="12" s="1"/>
  <c r="E109" i="12"/>
  <c r="H109" i="12" s="1"/>
  <c r="E99" i="12"/>
  <c r="E93" i="12"/>
  <c r="E83" i="12"/>
  <c r="E60" i="12"/>
  <c r="E52" i="12"/>
  <c r="E40" i="12"/>
  <c r="E36" i="12"/>
  <c r="E28" i="12"/>
  <c r="F64" i="12"/>
  <c r="E43" i="12"/>
  <c r="E31" i="12"/>
  <c r="E23" i="12"/>
  <c r="E62" i="12"/>
  <c r="E34" i="12"/>
  <c r="E26" i="12"/>
  <c r="E37" i="12"/>
  <c r="E21" i="12"/>
  <c r="H97" i="13"/>
  <c r="H221" i="13"/>
  <c r="H207" i="13"/>
  <c r="H190" i="13"/>
  <c r="H171" i="13"/>
  <c r="H202" i="13"/>
  <c r="G151" i="13"/>
  <c r="H276" i="13"/>
  <c r="F273" i="13"/>
  <c r="F270" i="13"/>
  <c r="F265" i="13"/>
  <c r="F253" i="13"/>
  <c r="F235" i="13"/>
  <c r="F216" i="13"/>
  <c r="F201" i="13"/>
  <c r="F194" i="13"/>
  <c r="F161" i="13"/>
  <c r="F156" i="13"/>
  <c r="F286" i="13"/>
  <c r="F283" i="13"/>
  <c r="F280" i="13"/>
  <c r="F258" i="13"/>
  <c r="F247" i="13"/>
  <c r="F239" i="13"/>
  <c r="F232" i="13"/>
  <c r="F211" i="13"/>
  <c r="F193" i="13"/>
  <c r="F182" i="13"/>
  <c r="F177" i="13"/>
  <c r="F173" i="13"/>
  <c r="F170" i="13"/>
  <c r="F165" i="13"/>
  <c r="F266" i="13"/>
  <c r="F244" i="13"/>
  <c r="F214" i="13"/>
  <c r="F210" i="13"/>
  <c r="F203" i="13"/>
  <c r="F199" i="13"/>
  <c r="F187" i="13"/>
  <c r="F159" i="13"/>
  <c r="F151" i="13"/>
  <c r="C11" i="13"/>
  <c r="H284" i="13"/>
  <c r="H277" i="13"/>
  <c r="F263" i="13"/>
  <c r="H250" i="13"/>
  <c r="F246" i="13"/>
  <c r="F240" i="13"/>
  <c r="F233" i="13"/>
  <c r="F209" i="13"/>
  <c r="F195" i="13"/>
  <c r="F192" i="13"/>
  <c r="F186" i="13"/>
  <c r="F178" i="13"/>
  <c r="F174" i="13"/>
  <c r="F172" i="13"/>
  <c r="F154" i="13"/>
  <c r="C12" i="13"/>
  <c r="H499" i="13"/>
  <c r="E495" i="13"/>
  <c r="F492" i="13"/>
  <c r="E491" i="13"/>
  <c r="F484" i="13"/>
  <c r="E483" i="13"/>
  <c r="E479" i="13"/>
  <c r="H479" i="13" s="1"/>
  <c r="E475" i="13"/>
  <c r="E471" i="13"/>
  <c r="H471" i="13" s="1"/>
  <c r="E467" i="13"/>
  <c r="H467" i="13" s="1"/>
  <c r="E463" i="13"/>
  <c r="H463" i="13" s="1"/>
  <c r="F460" i="13"/>
  <c r="H459" i="13"/>
  <c r="E455" i="13"/>
  <c r="H451" i="13"/>
  <c r="H447" i="13"/>
  <c r="E443" i="13"/>
  <c r="H435" i="13"/>
  <c r="F432" i="13"/>
  <c r="H431" i="13"/>
  <c r="F428" i="13"/>
  <c r="H427" i="13"/>
  <c r="H415" i="13"/>
  <c r="F412" i="13"/>
  <c r="E411" i="13"/>
  <c r="H411" i="13" s="1"/>
  <c r="F408" i="13"/>
  <c r="E407" i="13"/>
  <c r="H407" i="13" s="1"/>
  <c r="E403" i="13"/>
  <c r="H403" i="13" s="1"/>
  <c r="F400" i="13"/>
  <c r="E395" i="13"/>
  <c r="H395" i="13" s="1"/>
  <c r="F392" i="13"/>
  <c r="E391" i="13"/>
  <c r="F388" i="13"/>
  <c r="E387" i="13"/>
  <c r="F384" i="13"/>
  <c r="E383" i="13"/>
  <c r="H383" i="13" s="1"/>
  <c r="F380" i="13"/>
  <c r="E375" i="13"/>
  <c r="F372" i="13"/>
  <c r="H367" i="13"/>
  <c r="E363" i="13"/>
  <c r="H363" i="13" s="1"/>
  <c r="H359" i="13"/>
  <c r="H355" i="13"/>
  <c r="F352" i="13"/>
  <c r="E347" i="13"/>
  <c r="F344" i="13"/>
  <c r="E343" i="13"/>
  <c r="F340" i="13"/>
  <c r="E339" i="13"/>
  <c r="E335" i="13"/>
  <c r="H335" i="13" s="1"/>
  <c r="F332" i="13"/>
  <c r="H331" i="13"/>
  <c r="F328" i="13"/>
  <c r="E327" i="13"/>
  <c r="H327" i="13" s="1"/>
  <c r="E319" i="13"/>
  <c r="H319" i="13" s="1"/>
  <c r="E315" i="13"/>
  <c r="H315" i="13" s="1"/>
  <c r="E311" i="13"/>
  <c r="H311" i="13" s="1"/>
  <c r="F308" i="13"/>
  <c r="E307" i="13"/>
  <c r="H307" i="13" s="1"/>
  <c r="F304" i="13"/>
  <c r="E303" i="13"/>
  <c r="H303" i="13" s="1"/>
  <c r="F296" i="13"/>
  <c r="E498" i="13"/>
  <c r="H498" i="13" s="1"/>
  <c r="F491" i="13"/>
  <c r="F487" i="13"/>
  <c r="E486" i="13"/>
  <c r="H486" i="13" s="1"/>
  <c r="F483" i="13"/>
  <c r="F479" i="13"/>
  <c r="E478" i="13"/>
  <c r="H478" i="13" s="1"/>
  <c r="F475" i="13"/>
  <c r="H470" i="13"/>
  <c r="F467" i="13"/>
  <c r="E466" i="13"/>
  <c r="H466" i="13" s="1"/>
  <c r="F463" i="13"/>
  <c r="F455" i="13"/>
  <c r="E434" i="13"/>
  <c r="H434" i="13" s="1"/>
  <c r="H426" i="13"/>
  <c r="F423" i="13"/>
  <c r="F411" i="13"/>
  <c r="E410" i="13"/>
  <c r="H410" i="13" s="1"/>
  <c r="F407" i="13"/>
  <c r="E406" i="13"/>
  <c r="H406" i="13" s="1"/>
  <c r="F403" i="13"/>
  <c r="H402" i="13"/>
  <c r="H394" i="13"/>
  <c r="F391" i="13"/>
  <c r="F387" i="13"/>
  <c r="E386" i="13"/>
  <c r="H386" i="13" s="1"/>
  <c r="F383" i="13"/>
  <c r="E382" i="13"/>
  <c r="F379" i="13"/>
  <c r="E378" i="13"/>
  <c r="H378" i="13" s="1"/>
  <c r="F375" i="13"/>
  <c r="E374" i="13"/>
  <c r="H374" i="13" s="1"/>
  <c r="E370" i="13"/>
  <c r="H370" i="13" s="1"/>
  <c r="F363" i="13"/>
  <c r="E358" i="13"/>
  <c r="H358" i="13" s="1"/>
  <c r="E354" i="13"/>
  <c r="F347" i="13"/>
  <c r="E346" i="13"/>
  <c r="H346" i="13" s="1"/>
  <c r="F343" i="13"/>
  <c r="H342" i="13"/>
  <c r="F339" i="13"/>
  <c r="E338" i="13"/>
  <c r="H338" i="13" s="1"/>
  <c r="F335" i="13"/>
  <c r="E334" i="13"/>
  <c r="H334" i="13" s="1"/>
  <c r="E330" i="13"/>
  <c r="F327" i="13"/>
  <c r="E326" i="13"/>
  <c r="H326" i="13" s="1"/>
  <c r="H322" i="13"/>
  <c r="F319" i="13"/>
  <c r="E318" i="13"/>
  <c r="H318" i="13" s="1"/>
  <c r="F315" i="13"/>
  <c r="E314" i="13"/>
  <c r="H314" i="13" s="1"/>
  <c r="F311" i="13"/>
  <c r="E310" i="13"/>
  <c r="F307" i="13"/>
  <c r="H306" i="13"/>
  <c r="E302" i="13"/>
  <c r="H302" i="13" s="1"/>
  <c r="E298" i="13"/>
  <c r="H298" i="13" s="1"/>
  <c r="D12" i="13"/>
  <c r="E497" i="13"/>
  <c r="E493" i="13"/>
  <c r="H493" i="13" s="1"/>
  <c r="F490" i="13"/>
  <c r="F486" i="13"/>
  <c r="E485" i="13"/>
  <c r="E481" i="13"/>
  <c r="H481" i="13" s="1"/>
  <c r="F478" i="13"/>
  <c r="E473" i="13"/>
  <c r="H473" i="13" s="1"/>
  <c r="F466" i="13"/>
  <c r="F458" i="13"/>
  <c r="E457" i="13"/>
  <c r="F454" i="13"/>
  <c r="E449" i="13"/>
  <c r="F442" i="13"/>
  <c r="E437" i="13"/>
  <c r="F434" i="13"/>
  <c r="E433" i="13"/>
  <c r="F422" i="13"/>
  <c r="F418" i="13"/>
  <c r="E413" i="13"/>
  <c r="H413" i="13" s="1"/>
  <c r="E409" i="13"/>
  <c r="H409" i="13" s="1"/>
  <c r="F406" i="13"/>
  <c r="E405" i="13"/>
  <c r="H405" i="13" s="1"/>
  <c r="E401" i="13"/>
  <c r="F398" i="13"/>
  <c r="E393" i="13"/>
  <c r="F390" i="13"/>
  <c r="E389" i="13"/>
  <c r="H389" i="13" s="1"/>
  <c r="F386" i="13"/>
  <c r="E385" i="13"/>
  <c r="H385" i="13" s="1"/>
  <c r="F378" i="13"/>
  <c r="E377" i="13"/>
  <c r="H377" i="13" s="1"/>
  <c r="F374" i="13"/>
  <c r="E369" i="13"/>
  <c r="H369" i="13" s="1"/>
  <c r="F366" i="13"/>
  <c r="F358" i="13"/>
  <c r="F354" i="13"/>
  <c r="E353" i="13"/>
  <c r="H353" i="13" s="1"/>
  <c r="F346" i="13"/>
  <c r="E345" i="13"/>
  <c r="E341" i="13"/>
  <c r="H341" i="13" s="1"/>
  <c r="E337" i="13"/>
  <c r="H337" i="13" s="1"/>
  <c r="F334" i="13"/>
  <c r="E333" i="13"/>
  <c r="H333" i="13" s="1"/>
  <c r="F330" i="13"/>
  <c r="F326" i="13"/>
  <c r="F318" i="13"/>
  <c r="E317" i="13"/>
  <c r="H317" i="13" s="1"/>
  <c r="F314" i="13"/>
  <c r="H313" i="13"/>
  <c r="F310" i="13"/>
  <c r="F302" i="13"/>
  <c r="E301" i="13"/>
  <c r="F298" i="13"/>
  <c r="E297" i="13"/>
  <c r="F497" i="13"/>
  <c r="F493" i="13"/>
  <c r="E488" i="13"/>
  <c r="H488" i="13" s="1"/>
  <c r="F485" i="13"/>
  <c r="E484" i="13"/>
  <c r="H484" i="13" s="1"/>
  <c r="F481" i="13"/>
  <c r="E480" i="13"/>
  <c r="H480" i="13" s="1"/>
  <c r="E476" i="13"/>
  <c r="F473" i="13"/>
  <c r="E464" i="13"/>
  <c r="F461" i="13"/>
  <c r="E460" i="13"/>
  <c r="H460" i="13" s="1"/>
  <c r="E456" i="13"/>
  <c r="F449" i="13"/>
  <c r="E448" i="13"/>
  <c r="H448" i="13" s="1"/>
  <c r="F441" i="13"/>
  <c r="F437" i="13"/>
  <c r="F433" i="13"/>
  <c r="E432" i="13"/>
  <c r="H432" i="13" s="1"/>
  <c r="F417" i="13"/>
  <c r="E412" i="13"/>
  <c r="F409" i="13"/>
  <c r="E408" i="13"/>
  <c r="H408" i="13" s="1"/>
  <c r="F405" i="13"/>
  <c r="F401" i="13"/>
  <c r="F393" i="13"/>
  <c r="E392" i="13"/>
  <c r="H392" i="13" s="1"/>
  <c r="E388" i="13"/>
  <c r="H388" i="13" s="1"/>
  <c r="F381" i="13"/>
  <c r="E380" i="13"/>
  <c r="H380" i="13" s="1"/>
  <c r="F377" i="13"/>
  <c r="E372" i="13"/>
  <c r="H372" i="13" s="1"/>
  <c r="F369" i="13"/>
  <c r="F357" i="13"/>
  <c r="F349" i="13"/>
  <c r="F345" i="13"/>
  <c r="E344" i="13"/>
  <c r="H344" i="13" s="1"/>
  <c r="F341" i="13"/>
  <c r="E340" i="13"/>
  <c r="H340" i="13" s="1"/>
  <c r="F337" i="13"/>
  <c r="F333" i="13"/>
  <c r="E332" i="13"/>
  <c r="H332" i="13" s="1"/>
  <c r="F329" i="13"/>
  <c r="F325" i="13"/>
  <c r="F321" i="13"/>
  <c r="E320" i="13"/>
  <c r="H320" i="13" s="1"/>
  <c r="F317" i="13"/>
  <c r="F309" i="13"/>
  <c r="E308" i="13"/>
  <c r="F305" i="13"/>
  <c r="E304" i="13"/>
  <c r="H304" i="13" s="1"/>
  <c r="F301" i="13"/>
  <c r="F297" i="13"/>
  <c r="E296" i="13"/>
  <c r="H296" i="13" s="1"/>
  <c r="F528" i="13"/>
  <c r="E509" i="13"/>
  <c r="H509" i="13" s="1"/>
  <c r="E530" i="13"/>
  <c r="E522" i="13"/>
  <c r="E516" i="13"/>
  <c r="E508" i="13"/>
  <c r="E507" i="13"/>
  <c r="H507" i="13" s="1"/>
  <c r="F523" i="13"/>
  <c r="F522" i="13"/>
  <c r="E521" i="13"/>
  <c r="F508" i="13"/>
  <c r="E506" i="13"/>
  <c r="F529" i="13"/>
  <c r="E526" i="13"/>
  <c r="H526" i="13" s="1"/>
  <c r="E519" i="13"/>
  <c r="E518" i="13"/>
  <c r="H518" i="13" s="1"/>
  <c r="E152" i="13"/>
  <c r="E286" i="13"/>
  <c r="E283" i="13"/>
  <c r="E273" i="13"/>
  <c r="E270" i="13"/>
  <c r="H270" i="13" s="1"/>
  <c r="E268" i="13"/>
  <c r="E266" i="13"/>
  <c r="E264" i="13"/>
  <c r="H264" i="13" s="1"/>
  <c r="E263" i="13"/>
  <c r="E257" i="13"/>
  <c r="H257" i="13" s="1"/>
  <c r="E256" i="13"/>
  <c r="H256" i="13" s="1"/>
  <c r="E253" i="13"/>
  <c r="H253" i="13" s="1"/>
  <c r="E249" i="13"/>
  <c r="E248" i="13"/>
  <c r="H248" i="13" s="1"/>
  <c r="E247" i="13"/>
  <c r="H247" i="13" s="1"/>
  <c r="E246" i="13"/>
  <c r="E244" i="13"/>
  <c r="H244" i="13" s="1"/>
  <c r="E240" i="13"/>
  <c r="H240" i="13" s="1"/>
  <c r="E239" i="13"/>
  <c r="E238" i="13"/>
  <c r="H238" i="13" s="1"/>
  <c r="E237" i="13"/>
  <c r="E235" i="13"/>
  <c r="H235" i="13" s="1"/>
  <c r="E233" i="13"/>
  <c r="E232" i="13"/>
  <c r="H232" i="13" s="1"/>
  <c r="E229" i="13"/>
  <c r="E227" i="13"/>
  <c r="E208" i="13"/>
  <c r="E196" i="13"/>
  <c r="H196" i="13" s="1"/>
  <c r="E193" i="13"/>
  <c r="E189" i="13"/>
  <c r="E186" i="13"/>
  <c r="E182" i="13"/>
  <c r="H182" i="13" s="1"/>
  <c r="E178" i="13"/>
  <c r="H178" i="13" s="1"/>
  <c r="E176" i="13"/>
  <c r="E175" i="13"/>
  <c r="E174" i="13"/>
  <c r="H174" i="13" s="1"/>
  <c r="E173" i="13"/>
  <c r="H173" i="13" s="1"/>
  <c r="E169" i="13"/>
  <c r="H169" i="13" s="1"/>
  <c r="E168" i="13"/>
  <c r="E166" i="13"/>
  <c r="H166" i="13" s="1"/>
  <c r="E165" i="13"/>
  <c r="H165" i="13" s="1"/>
  <c r="E164" i="13"/>
  <c r="E163" i="13"/>
  <c r="E159" i="13"/>
  <c r="E158" i="13"/>
  <c r="H158" i="13" s="1"/>
  <c r="E157" i="13"/>
  <c r="E156" i="13"/>
  <c r="H156" i="13" s="1"/>
  <c r="E71" i="13"/>
  <c r="E141" i="13"/>
  <c r="F120" i="13"/>
  <c r="E101" i="13"/>
  <c r="E94" i="13"/>
  <c r="E93" i="13"/>
  <c r="E85" i="13"/>
  <c r="F80" i="13"/>
  <c r="F143" i="13"/>
  <c r="F117" i="13"/>
  <c r="F110" i="13"/>
  <c r="E108" i="13"/>
  <c r="H108" i="13" s="1"/>
  <c r="F102" i="13"/>
  <c r="E100" i="13"/>
  <c r="H100" i="13" s="1"/>
  <c r="F87" i="13"/>
  <c r="F86" i="13"/>
  <c r="F140" i="13"/>
  <c r="E137" i="13"/>
  <c r="F132" i="13"/>
  <c r="E123" i="13"/>
  <c r="F116" i="13"/>
  <c r="E113" i="13"/>
  <c r="E98" i="13"/>
  <c r="E83" i="13"/>
  <c r="E75" i="13"/>
  <c r="F139" i="13"/>
  <c r="F131" i="13"/>
  <c r="E128" i="13"/>
  <c r="H128" i="13" s="1"/>
  <c r="F122" i="13"/>
  <c r="F113" i="13"/>
  <c r="E96" i="13"/>
  <c r="E88" i="13"/>
  <c r="H88" i="13" s="1"/>
  <c r="E80" i="13"/>
  <c r="F74" i="13"/>
  <c r="E63" i="13"/>
  <c r="E51" i="13"/>
  <c r="E47" i="13"/>
  <c r="H47" i="13" s="1"/>
  <c r="E27" i="13"/>
  <c r="E19" i="13"/>
  <c r="E62" i="13"/>
  <c r="H62" i="13" s="1"/>
  <c r="E58" i="13"/>
  <c r="F43" i="13"/>
  <c r="E34" i="13"/>
  <c r="E30" i="13"/>
  <c r="E26" i="13"/>
  <c r="E37" i="13"/>
  <c r="E25" i="13"/>
  <c r="E60" i="13"/>
  <c r="E52" i="13"/>
  <c r="H52" i="13" s="1"/>
  <c r="E48" i="13"/>
  <c r="E36" i="13"/>
  <c r="D10" i="14"/>
  <c r="H217" i="14"/>
  <c r="H215" i="14"/>
  <c r="H205" i="14"/>
  <c r="H161" i="14"/>
  <c r="H193" i="14"/>
  <c r="H162" i="14"/>
  <c r="H284" i="14"/>
  <c r="H275" i="14"/>
  <c r="C12" i="14"/>
  <c r="H499" i="14"/>
  <c r="H452" i="14"/>
  <c r="H421" i="14"/>
  <c r="H415" i="14"/>
  <c r="H350" i="14"/>
  <c r="H498" i="14"/>
  <c r="H471" i="14"/>
  <c r="H451" i="14"/>
  <c r="H444" i="14"/>
  <c r="H427" i="14"/>
  <c r="H353" i="14"/>
  <c r="H349" i="14"/>
  <c r="E295" i="14"/>
  <c r="H348" i="14"/>
  <c r="H338" i="14"/>
  <c r="H306" i="14"/>
  <c r="E512" i="14"/>
  <c r="H512" i="14" s="1"/>
  <c r="E507" i="14"/>
  <c r="H507" i="14" s="1"/>
  <c r="E529" i="14"/>
  <c r="E524" i="14"/>
  <c r="E522" i="14"/>
  <c r="E520" i="14"/>
  <c r="E514" i="14"/>
  <c r="E510" i="14"/>
  <c r="H510" i="14" s="1"/>
  <c r="E505" i="14"/>
  <c r="C13" i="14"/>
  <c r="E526" i="14"/>
  <c r="E519" i="14"/>
  <c r="H519" i="14" s="1"/>
  <c r="E513" i="14"/>
  <c r="H513" i="14" s="1"/>
  <c r="E508" i="14"/>
  <c r="E521" i="14"/>
  <c r="E518" i="14"/>
  <c r="E515" i="14"/>
  <c r="H515" i="14" s="1"/>
  <c r="F524" i="14"/>
  <c r="F523" i="14"/>
  <c r="F514" i="14"/>
  <c r="F508" i="14"/>
  <c r="F506" i="14"/>
  <c r="F529" i="14"/>
  <c r="E506" i="14"/>
  <c r="F520" i="14"/>
  <c r="F519" i="14"/>
  <c r="E494" i="14"/>
  <c r="H494" i="14" s="1"/>
  <c r="E493" i="14"/>
  <c r="E491" i="14"/>
  <c r="H491" i="14" s="1"/>
  <c r="E485" i="14"/>
  <c r="H485" i="14" s="1"/>
  <c r="E484" i="14"/>
  <c r="E483" i="14"/>
  <c r="E478" i="14"/>
  <c r="H478" i="14" s="1"/>
  <c r="E476" i="14"/>
  <c r="H476" i="14" s="1"/>
  <c r="E475" i="14"/>
  <c r="H475" i="14" s="1"/>
  <c r="E472" i="14"/>
  <c r="E467" i="14"/>
  <c r="H467" i="14" s="1"/>
  <c r="E466" i="14"/>
  <c r="H466" i="14" s="1"/>
  <c r="E463" i="14"/>
  <c r="H463" i="14" s="1"/>
  <c r="E460" i="14"/>
  <c r="H460" i="14" s="1"/>
  <c r="E458" i="14"/>
  <c r="H458" i="14" s="1"/>
  <c r="E456" i="14"/>
  <c r="H456" i="14" s="1"/>
  <c r="E454" i="14"/>
  <c r="H454" i="14" s="1"/>
  <c r="E442" i="14"/>
  <c r="H442" i="14" s="1"/>
  <c r="E441" i="14"/>
  <c r="H441" i="14" s="1"/>
  <c r="E438" i="14"/>
  <c r="H438" i="14" s="1"/>
  <c r="E437" i="14"/>
  <c r="H437" i="14" s="1"/>
  <c r="E433" i="14"/>
  <c r="H433" i="14" s="1"/>
  <c r="E432" i="14"/>
  <c r="H432" i="14" s="1"/>
  <c r="E420" i="14"/>
  <c r="H420" i="14" s="1"/>
  <c r="E417" i="14"/>
  <c r="E412" i="14"/>
  <c r="H412" i="14" s="1"/>
  <c r="E411" i="14"/>
  <c r="H411" i="14" s="1"/>
  <c r="E410" i="14"/>
  <c r="H410" i="14" s="1"/>
  <c r="E409" i="14"/>
  <c r="H409" i="14" s="1"/>
  <c r="E408" i="14"/>
  <c r="H408" i="14" s="1"/>
  <c r="E407" i="14"/>
  <c r="H407" i="14" s="1"/>
  <c r="E406" i="14"/>
  <c r="H406" i="14" s="1"/>
  <c r="E405" i="14"/>
  <c r="H405" i="14" s="1"/>
  <c r="E403" i="14"/>
  <c r="H403" i="14" s="1"/>
  <c r="E401" i="14"/>
  <c r="H401" i="14" s="1"/>
  <c r="E398" i="14"/>
  <c r="H398" i="14" s="1"/>
  <c r="E395" i="14"/>
  <c r="E394" i="14"/>
  <c r="H394" i="14" s="1"/>
  <c r="E393" i="14"/>
  <c r="E392" i="14"/>
  <c r="H392" i="14" s="1"/>
  <c r="E391" i="14"/>
  <c r="H391" i="14" s="1"/>
  <c r="E389" i="14"/>
  <c r="E387" i="14"/>
  <c r="H387" i="14" s="1"/>
  <c r="E386" i="14"/>
  <c r="E385" i="14"/>
  <c r="H385" i="14" s="1"/>
  <c r="E383" i="14"/>
  <c r="H383" i="14" s="1"/>
  <c r="E382" i="14"/>
  <c r="E379" i="14"/>
  <c r="H379" i="14" s="1"/>
  <c r="E378" i="14"/>
  <c r="H378" i="14" s="1"/>
  <c r="E377" i="14"/>
  <c r="H377" i="14" s="1"/>
  <c r="E375" i="14"/>
  <c r="H375" i="14" s="1"/>
  <c r="E372" i="14"/>
  <c r="H372" i="14" s="1"/>
  <c r="E371" i="14"/>
  <c r="H371" i="14" s="1"/>
  <c r="E370" i="14"/>
  <c r="H370" i="14" s="1"/>
  <c r="E364" i="14"/>
  <c r="E359" i="14"/>
  <c r="E358" i="14"/>
  <c r="H358" i="14" s="1"/>
  <c r="E357" i="14"/>
  <c r="H357" i="14" s="1"/>
  <c r="E354" i="14"/>
  <c r="E347" i="14"/>
  <c r="H347" i="14" s="1"/>
  <c r="E346" i="14"/>
  <c r="H346" i="14" s="1"/>
  <c r="E345" i="14"/>
  <c r="E344" i="14"/>
  <c r="H344" i="14" s="1"/>
  <c r="E343" i="14"/>
  <c r="H343" i="14" s="1"/>
  <c r="E339" i="14"/>
  <c r="H339" i="14" s="1"/>
  <c r="E335" i="14"/>
  <c r="H335" i="14" s="1"/>
  <c r="E334" i="14"/>
  <c r="H334" i="14" s="1"/>
  <c r="E333" i="14"/>
  <c r="H333" i="14" s="1"/>
  <c r="E332" i="14"/>
  <c r="H332" i="14" s="1"/>
  <c r="E330" i="14"/>
  <c r="H330" i="14" s="1"/>
  <c r="E329" i="14"/>
  <c r="E327" i="14"/>
  <c r="H327" i="14" s="1"/>
  <c r="E326" i="14"/>
  <c r="E321" i="14"/>
  <c r="E319" i="14"/>
  <c r="H319" i="14" s="1"/>
  <c r="E318" i="14"/>
  <c r="E317" i="14"/>
  <c r="H317" i="14" s="1"/>
  <c r="E316" i="14"/>
  <c r="H316" i="14" s="1"/>
  <c r="E315" i="14"/>
  <c r="H315" i="14" s="1"/>
  <c r="E314" i="14"/>
  <c r="H314" i="14" s="1"/>
  <c r="E312" i="14"/>
  <c r="H312" i="14" s="1"/>
  <c r="E311" i="14"/>
  <c r="H311" i="14" s="1"/>
  <c r="E310" i="14"/>
  <c r="H310" i="14" s="1"/>
  <c r="E308" i="14"/>
  <c r="E307" i="14"/>
  <c r="H307" i="14" s="1"/>
  <c r="E305" i="14"/>
  <c r="H305" i="14" s="1"/>
  <c r="E304" i="14"/>
  <c r="E303" i="14"/>
  <c r="H303" i="14" s="1"/>
  <c r="E302" i="14"/>
  <c r="H302" i="14" s="1"/>
  <c r="E301" i="14"/>
  <c r="E300" i="14"/>
  <c r="H300" i="14" s="1"/>
  <c r="E298" i="14"/>
  <c r="E297" i="14"/>
  <c r="H297" i="14" s="1"/>
  <c r="F497" i="14"/>
  <c r="F486" i="14"/>
  <c r="F476" i="14"/>
  <c r="F460" i="14"/>
  <c r="F455" i="14"/>
  <c r="F449" i="14"/>
  <c r="F442" i="14"/>
  <c r="F434" i="14"/>
  <c r="F430" i="14"/>
  <c r="F429" i="14"/>
  <c r="F409" i="14"/>
  <c r="F407" i="14"/>
  <c r="F401" i="14"/>
  <c r="F391" i="14"/>
  <c r="F388" i="14"/>
  <c r="F382" i="14"/>
  <c r="F379" i="14"/>
  <c r="F375" i="14"/>
  <c r="F363" i="14"/>
  <c r="F359" i="14"/>
  <c r="F357" i="14"/>
  <c r="F343" i="14"/>
  <c r="F342" i="14"/>
  <c r="F337" i="14"/>
  <c r="F329" i="14"/>
  <c r="F324" i="14"/>
  <c r="F323" i="14"/>
  <c r="F317" i="14"/>
  <c r="F305" i="14"/>
  <c r="F297" i="14"/>
  <c r="E285" i="14"/>
  <c r="E273" i="14"/>
  <c r="H273" i="14" s="1"/>
  <c r="E270" i="14"/>
  <c r="E265" i="14"/>
  <c r="H265" i="14" s="1"/>
  <c r="E259" i="14"/>
  <c r="E253" i="14"/>
  <c r="E251" i="14"/>
  <c r="E250" i="14"/>
  <c r="H250" i="14" s="1"/>
  <c r="E249" i="14"/>
  <c r="E245" i="14"/>
  <c r="E237" i="14"/>
  <c r="H237" i="14" s="1"/>
  <c r="E231" i="14"/>
  <c r="E214" i="14"/>
  <c r="E211" i="14"/>
  <c r="E210" i="14"/>
  <c r="H210" i="14" s="1"/>
  <c r="E188" i="14"/>
  <c r="E185" i="14"/>
  <c r="H185" i="14" s="1"/>
  <c r="E183" i="14"/>
  <c r="H183" i="14" s="1"/>
  <c r="E181" i="14"/>
  <c r="E179" i="14"/>
  <c r="H179" i="14" s="1"/>
  <c r="E164" i="14"/>
  <c r="E153" i="14"/>
  <c r="F270" i="14"/>
  <c r="F268" i="14"/>
  <c r="F262" i="14"/>
  <c r="F257" i="14"/>
  <c r="F256" i="14"/>
  <c r="F249" i="14"/>
  <c r="F248" i="14"/>
  <c r="F246" i="14"/>
  <c r="F244" i="14"/>
  <c r="F243" i="14"/>
  <c r="F242" i="14"/>
  <c r="F239" i="14"/>
  <c r="F238" i="14"/>
  <c r="F233" i="14"/>
  <c r="F232" i="14"/>
  <c r="F226" i="14"/>
  <c r="F218" i="14"/>
  <c r="F210" i="14"/>
  <c r="F208" i="14"/>
  <c r="F203" i="14"/>
  <c r="F196" i="14"/>
  <c r="F187" i="14"/>
  <c r="F182" i="14"/>
  <c r="F178" i="14"/>
  <c r="F175" i="14"/>
  <c r="F174" i="14"/>
  <c r="F169" i="14"/>
  <c r="F166" i="14"/>
  <c r="F163" i="14"/>
  <c r="F159" i="14"/>
  <c r="F157" i="14"/>
  <c r="F154" i="14"/>
  <c r="F153" i="14"/>
  <c r="E144" i="14"/>
  <c r="H144" i="14" s="1"/>
  <c r="F138" i="14"/>
  <c r="E127" i="14"/>
  <c r="H127" i="14" s="1"/>
  <c r="E112" i="14"/>
  <c r="F98" i="14"/>
  <c r="E73" i="14"/>
  <c r="H73" i="14" s="1"/>
  <c r="F144" i="14"/>
  <c r="E142" i="14"/>
  <c r="H142" i="14" s="1"/>
  <c r="F127" i="14"/>
  <c r="F119" i="14"/>
  <c r="F105" i="14"/>
  <c r="F103" i="14"/>
  <c r="F89" i="14"/>
  <c r="F88" i="14"/>
  <c r="F73" i="14"/>
  <c r="E139" i="14"/>
  <c r="E131" i="14"/>
  <c r="H131" i="14" s="1"/>
  <c r="E125" i="14"/>
  <c r="H125" i="14" s="1"/>
  <c r="F110" i="14"/>
  <c r="E101" i="14"/>
  <c r="E75" i="14"/>
  <c r="F139" i="14"/>
  <c r="F132" i="14"/>
  <c r="F123" i="14"/>
  <c r="F109" i="14"/>
  <c r="F99" i="14"/>
  <c r="F93" i="14"/>
  <c r="F77" i="14"/>
  <c r="F76" i="14"/>
  <c r="E63" i="14"/>
  <c r="H63" i="14" s="1"/>
  <c r="E59" i="14"/>
  <c r="H51" i="14"/>
  <c r="E47" i="14"/>
  <c r="F32" i="14"/>
  <c r="F28" i="14"/>
  <c r="E27" i="14"/>
  <c r="E23" i="14"/>
  <c r="E62" i="14"/>
  <c r="E54" i="14"/>
  <c r="E50" i="14"/>
  <c r="F47" i="14"/>
  <c r="E34" i="14"/>
  <c r="E26" i="14"/>
  <c r="E22" i="14"/>
  <c r="H22" i="14" s="1"/>
  <c r="E61" i="14"/>
  <c r="F54" i="14"/>
  <c r="F42" i="14"/>
  <c r="E25" i="14"/>
  <c r="F22" i="14"/>
  <c r="E60" i="14"/>
  <c r="E52" i="14"/>
  <c r="E48" i="14"/>
  <c r="E28" i="14"/>
  <c r="H50" i="15"/>
  <c r="H105" i="15"/>
  <c r="H106" i="15"/>
  <c r="H223" i="15"/>
  <c r="H219" i="15"/>
  <c r="H206" i="15"/>
  <c r="H202" i="15"/>
  <c r="H198" i="15"/>
  <c r="H192" i="15"/>
  <c r="H188" i="15"/>
  <c r="H180" i="15"/>
  <c r="H168" i="15"/>
  <c r="H161" i="15"/>
  <c r="H220" i="15"/>
  <c r="H207" i="15"/>
  <c r="H158" i="15"/>
  <c r="E152" i="15"/>
  <c r="H281" i="15"/>
  <c r="H273" i="15"/>
  <c r="H265" i="15"/>
  <c r="H240" i="15"/>
  <c r="H227" i="15"/>
  <c r="C11" i="15"/>
  <c r="H278" i="15"/>
  <c r="H274" i="15"/>
  <c r="H236" i="15"/>
  <c r="H522" i="15"/>
  <c r="H515" i="15"/>
  <c r="G505" i="15"/>
  <c r="H505" i="15" s="1"/>
  <c r="E521" i="15"/>
  <c r="F508" i="15"/>
  <c r="F507" i="15"/>
  <c r="D13" i="15"/>
  <c r="E509" i="15"/>
  <c r="H509" i="15" s="1"/>
  <c r="F505" i="15"/>
  <c r="E508" i="15"/>
  <c r="C12" i="15"/>
  <c r="F295" i="15"/>
  <c r="E488" i="15"/>
  <c r="H488" i="15" s="1"/>
  <c r="E485" i="15"/>
  <c r="H485" i="15" s="1"/>
  <c r="E467" i="15"/>
  <c r="H467" i="15" s="1"/>
  <c r="E460" i="15"/>
  <c r="H460" i="15" s="1"/>
  <c r="E438" i="15"/>
  <c r="E412" i="15"/>
  <c r="H412" i="15" s="1"/>
  <c r="E406" i="15"/>
  <c r="H406" i="15" s="1"/>
  <c r="E389" i="15"/>
  <c r="H389" i="15" s="1"/>
  <c r="E383" i="15"/>
  <c r="H383" i="15" s="1"/>
  <c r="E378" i="15"/>
  <c r="E359" i="15"/>
  <c r="H359" i="15" s="1"/>
  <c r="E358" i="15"/>
  <c r="H358" i="15" s="1"/>
  <c r="E357" i="15"/>
  <c r="E347" i="15"/>
  <c r="H347" i="15" s="1"/>
  <c r="E345" i="15"/>
  <c r="E344" i="15"/>
  <c r="H344" i="15" s="1"/>
  <c r="E339" i="15"/>
  <c r="H339" i="15" s="1"/>
  <c r="E335" i="15"/>
  <c r="E334" i="15"/>
  <c r="E333" i="15"/>
  <c r="E332" i="15"/>
  <c r="E326" i="15"/>
  <c r="H326" i="15" s="1"/>
  <c r="E317" i="15"/>
  <c r="H317" i="15" s="1"/>
  <c r="E314" i="15"/>
  <c r="E307" i="15"/>
  <c r="E303" i="15"/>
  <c r="H303" i="15" s="1"/>
  <c r="E301" i="15"/>
  <c r="H301" i="15" s="1"/>
  <c r="D12" i="15"/>
  <c r="F493" i="15"/>
  <c r="F485" i="15"/>
  <c r="F432" i="15"/>
  <c r="F406" i="15"/>
  <c r="F403" i="15"/>
  <c r="F393" i="15"/>
  <c r="F391" i="15"/>
  <c r="F379" i="15"/>
  <c r="F378" i="15"/>
  <c r="F358" i="15"/>
  <c r="F347" i="15"/>
  <c r="F345" i="15"/>
  <c r="F340" i="15"/>
  <c r="F339" i="15"/>
  <c r="F334" i="15"/>
  <c r="F333" i="15"/>
  <c r="F332" i="15"/>
  <c r="F328" i="15"/>
  <c r="F326" i="15"/>
  <c r="F315" i="15"/>
  <c r="F311" i="15"/>
  <c r="F307" i="15"/>
  <c r="F301" i="15"/>
  <c r="F152" i="15"/>
  <c r="E256" i="15"/>
  <c r="E249" i="15"/>
  <c r="H249" i="15" s="1"/>
  <c r="E238" i="15"/>
  <c r="E235" i="15"/>
  <c r="E231" i="15"/>
  <c r="E216" i="15"/>
  <c r="E187" i="15"/>
  <c r="E182" i="15"/>
  <c r="E165" i="15"/>
  <c r="E156" i="15"/>
  <c r="H156" i="15" s="1"/>
  <c r="F262" i="15"/>
  <c r="F259" i="15"/>
  <c r="F249" i="15"/>
  <c r="F247" i="15"/>
  <c r="F243" i="15"/>
  <c r="F239" i="15"/>
  <c r="F232" i="15"/>
  <c r="F186" i="15"/>
  <c r="F173" i="15"/>
  <c r="F137" i="15"/>
  <c r="F131" i="15"/>
  <c r="F115" i="15"/>
  <c r="E112" i="15"/>
  <c r="H112" i="15" s="1"/>
  <c r="F82" i="15"/>
  <c r="F75" i="15"/>
  <c r="F74" i="15"/>
  <c r="C10" i="15"/>
  <c r="F71" i="15"/>
  <c r="F144" i="15"/>
  <c r="F112" i="15"/>
  <c r="E110" i="15"/>
  <c r="H110" i="15" s="1"/>
  <c r="F104" i="15"/>
  <c r="F88" i="15"/>
  <c r="E85" i="15"/>
  <c r="H85" i="15" s="1"/>
  <c r="F143" i="15"/>
  <c r="F142" i="15"/>
  <c r="F134" i="15"/>
  <c r="F125" i="15"/>
  <c r="F119" i="15"/>
  <c r="F117" i="15"/>
  <c r="F111" i="15"/>
  <c r="F109" i="15"/>
  <c r="E108" i="15"/>
  <c r="F102" i="15"/>
  <c r="D10" i="15"/>
  <c r="F124" i="15"/>
  <c r="E123" i="15"/>
  <c r="H123" i="15" s="1"/>
  <c r="E122" i="15"/>
  <c r="F116" i="15"/>
  <c r="F108" i="15"/>
  <c r="E97" i="15"/>
  <c r="E83" i="15"/>
  <c r="E82" i="15"/>
  <c r="H82" i="15" s="1"/>
  <c r="E81" i="15"/>
  <c r="E75" i="15"/>
  <c r="H75" i="15" s="1"/>
  <c r="E74" i="15"/>
  <c r="F54" i="15"/>
  <c r="E25" i="15"/>
  <c r="E60" i="15"/>
  <c r="E40" i="15"/>
  <c r="H32" i="15"/>
  <c r="E20" i="15"/>
  <c r="F64" i="15"/>
  <c r="H63" i="15"/>
  <c r="H55" i="15"/>
  <c r="H27" i="15"/>
  <c r="F20" i="15"/>
  <c r="E18" i="15"/>
  <c r="H44" i="16"/>
  <c r="H220" i="16"/>
  <c r="H207" i="16"/>
  <c r="H203" i="16"/>
  <c r="H190" i="16"/>
  <c r="H201" i="16"/>
  <c r="H194" i="16"/>
  <c r="H180" i="16"/>
  <c r="H224" i="16"/>
  <c r="H280" i="16"/>
  <c r="H276" i="16"/>
  <c r="H269" i="16"/>
  <c r="H264" i="16"/>
  <c r="H233" i="16"/>
  <c r="H228" i="16"/>
  <c r="H272" i="16"/>
  <c r="H245" i="16"/>
  <c r="H241" i="16"/>
  <c r="H239" i="16"/>
  <c r="H227" i="16"/>
  <c r="H226" i="16"/>
  <c r="E152" i="16"/>
  <c r="H299" i="16"/>
  <c r="H472" i="16"/>
  <c r="H462" i="16"/>
  <c r="H440" i="16"/>
  <c r="H436" i="16"/>
  <c r="H423" i="16"/>
  <c r="H419" i="16"/>
  <c r="H410" i="16"/>
  <c r="H395" i="16"/>
  <c r="H366" i="16"/>
  <c r="H348" i="16"/>
  <c r="H321" i="16"/>
  <c r="H496" i="16"/>
  <c r="H482" i="16"/>
  <c r="H477" i="16"/>
  <c r="H471" i="16"/>
  <c r="H439" i="16"/>
  <c r="H398" i="16"/>
  <c r="H373" i="16"/>
  <c r="H365" i="16"/>
  <c r="H362" i="16"/>
  <c r="H338" i="16"/>
  <c r="H309" i="16"/>
  <c r="C12" i="16"/>
  <c r="E295" i="16"/>
  <c r="C13" i="16"/>
  <c r="F510" i="16"/>
  <c r="E509" i="16"/>
  <c r="H509" i="16" s="1"/>
  <c r="E523" i="16"/>
  <c r="H523" i="16" s="1"/>
  <c r="E522" i="16"/>
  <c r="E514" i="16"/>
  <c r="H514" i="16" s="1"/>
  <c r="F509" i="16"/>
  <c r="E508" i="16"/>
  <c r="E507" i="16"/>
  <c r="F524" i="16"/>
  <c r="E521" i="16"/>
  <c r="F507" i="16"/>
  <c r="E527" i="16"/>
  <c r="E518" i="16"/>
  <c r="H518" i="16" s="1"/>
  <c r="F295" i="16"/>
  <c r="E493" i="16"/>
  <c r="H493" i="16" s="1"/>
  <c r="E491" i="16"/>
  <c r="E485" i="16"/>
  <c r="E484" i="16"/>
  <c r="H484" i="16" s="1"/>
  <c r="E483" i="16"/>
  <c r="E479" i="16"/>
  <c r="H479" i="16" s="1"/>
  <c r="E478" i="16"/>
  <c r="H478" i="16" s="1"/>
  <c r="E468" i="16"/>
  <c r="H468" i="16" s="1"/>
  <c r="E463" i="16"/>
  <c r="E461" i="16"/>
  <c r="H461" i="16" s="1"/>
  <c r="E460" i="16"/>
  <c r="E447" i="16"/>
  <c r="E432" i="16"/>
  <c r="H432" i="16" s="1"/>
  <c r="E406" i="16"/>
  <c r="H406" i="16" s="1"/>
  <c r="E405" i="16"/>
  <c r="H405" i="16" s="1"/>
  <c r="E399" i="16"/>
  <c r="H399" i="16" s="1"/>
  <c r="E393" i="16"/>
  <c r="H393" i="16" s="1"/>
  <c r="E391" i="16"/>
  <c r="H391" i="16" s="1"/>
  <c r="E387" i="16"/>
  <c r="H387" i="16" s="1"/>
  <c r="E385" i="16"/>
  <c r="E383" i="16"/>
  <c r="H383" i="16" s="1"/>
  <c r="E378" i="16"/>
  <c r="E377" i="16"/>
  <c r="H377" i="16" s="1"/>
  <c r="E358" i="16"/>
  <c r="H358" i="16" s="1"/>
  <c r="E354" i="16"/>
  <c r="E347" i="16"/>
  <c r="H347" i="16" s="1"/>
  <c r="E345" i="16"/>
  <c r="H345" i="16" s="1"/>
  <c r="E344" i="16"/>
  <c r="E339" i="16"/>
  <c r="E335" i="16"/>
  <c r="H335" i="16" s="1"/>
  <c r="E334" i="16"/>
  <c r="E333" i="16"/>
  <c r="E332" i="16"/>
  <c r="H332" i="16" s="1"/>
  <c r="E329" i="16"/>
  <c r="H329" i="16" s="1"/>
  <c r="E326" i="16"/>
  <c r="E318" i="16"/>
  <c r="H318" i="16" s="1"/>
  <c r="E317" i="16"/>
  <c r="H317" i="16" s="1"/>
  <c r="E315" i="16"/>
  <c r="E314" i="16"/>
  <c r="H314" i="16" s="1"/>
  <c r="E311" i="16"/>
  <c r="H311" i="16" s="1"/>
  <c r="E310" i="16"/>
  <c r="E307" i="16"/>
  <c r="H307" i="16" s="1"/>
  <c r="E305" i="16"/>
  <c r="H305" i="16" s="1"/>
  <c r="E304" i="16"/>
  <c r="H304" i="16" s="1"/>
  <c r="E303" i="16"/>
  <c r="H303" i="16" s="1"/>
  <c r="E301" i="16"/>
  <c r="H301" i="16" s="1"/>
  <c r="E297" i="16"/>
  <c r="H297" i="16" s="1"/>
  <c r="F493" i="16"/>
  <c r="F491" i="16"/>
  <c r="F486" i="16"/>
  <c r="F485" i="16"/>
  <c r="F483" i="16"/>
  <c r="F478" i="16"/>
  <c r="F476" i="16"/>
  <c r="F475" i="16"/>
  <c r="F467" i="16"/>
  <c r="F466" i="16"/>
  <c r="F464" i="16"/>
  <c r="F463" i="16"/>
  <c r="F460" i="16"/>
  <c r="F458" i="16"/>
  <c r="F455" i="16"/>
  <c r="F432" i="16"/>
  <c r="F423" i="16"/>
  <c r="F413" i="16"/>
  <c r="F412" i="16"/>
  <c r="F411" i="16"/>
  <c r="F408" i="16"/>
  <c r="F407" i="16"/>
  <c r="F406" i="16"/>
  <c r="F405" i="16"/>
  <c r="F403" i="16"/>
  <c r="F401" i="16"/>
  <c r="F393" i="16"/>
  <c r="F392" i="16"/>
  <c r="F391" i="16"/>
  <c r="F388" i="16"/>
  <c r="F387" i="16"/>
  <c r="F386" i="16"/>
  <c r="F385" i="16"/>
  <c r="F383" i="16"/>
  <c r="F380" i="16"/>
  <c r="F379" i="16"/>
  <c r="F378" i="16"/>
  <c r="F377" i="16"/>
  <c r="F363" i="16"/>
  <c r="F358" i="16"/>
  <c r="F354" i="16"/>
  <c r="F351" i="16"/>
  <c r="F347" i="16"/>
  <c r="F346" i="16"/>
  <c r="F345" i="16"/>
  <c r="F344" i="16"/>
  <c r="F341" i="16"/>
  <c r="F340" i="16"/>
  <c r="F339" i="16"/>
  <c r="F335" i="16"/>
  <c r="F334" i="16"/>
  <c r="F333" i="16"/>
  <c r="F332" i="16"/>
  <c r="F329" i="16"/>
  <c r="F328" i="16"/>
  <c r="F327" i="16"/>
  <c r="F326" i="16"/>
  <c r="F320" i="16"/>
  <c r="F319" i="16"/>
  <c r="F318" i="16"/>
  <c r="F317" i="16"/>
  <c r="F315" i="16"/>
  <c r="F314" i="16"/>
  <c r="F310" i="16"/>
  <c r="F308" i="16"/>
  <c r="F307" i="16"/>
  <c r="F305" i="16"/>
  <c r="F304" i="16"/>
  <c r="F303" i="16"/>
  <c r="F302" i="16"/>
  <c r="F301" i="16"/>
  <c r="F298" i="16"/>
  <c r="F297" i="16"/>
  <c r="E283" i="16"/>
  <c r="H283" i="16" s="1"/>
  <c r="E268" i="16"/>
  <c r="H268" i="16" s="1"/>
  <c r="E256" i="16"/>
  <c r="H256" i="16"/>
  <c r="E252" i="16"/>
  <c r="E249" i="16"/>
  <c r="H249" i="16"/>
  <c r="E240" i="16"/>
  <c r="E238" i="16"/>
  <c r="E235" i="16"/>
  <c r="E232" i="16"/>
  <c r="E210" i="16"/>
  <c r="E209" i="16"/>
  <c r="E188" i="16"/>
  <c r="H188" i="16" s="1"/>
  <c r="E187" i="16"/>
  <c r="E186" i="16"/>
  <c r="H186" i="16" s="1"/>
  <c r="E183" i="16"/>
  <c r="H183" i="16" s="1"/>
  <c r="E182" i="16"/>
  <c r="E178" i="16"/>
  <c r="E177" i="16"/>
  <c r="E175" i="16"/>
  <c r="E166" i="16"/>
  <c r="E157" i="16"/>
  <c r="H157" i="16" s="1"/>
  <c r="F273" i="16"/>
  <c r="F256" i="16"/>
  <c r="F251" i="16"/>
  <c r="F240" i="16"/>
  <c r="F232" i="16"/>
  <c r="F202" i="16"/>
  <c r="F192" i="16"/>
  <c r="F173" i="16"/>
  <c r="D10" i="16"/>
  <c r="E132" i="16"/>
  <c r="E123" i="16"/>
  <c r="H123" i="16" s="1"/>
  <c r="E117" i="16"/>
  <c r="F102" i="16"/>
  <c r="E101" i="16"/>
  <c r="F94" i="16"/>
  <c r="E93" i="16"/>
  <c r="E92" i="16"/>
  <c r="F86" i="16"/>
  <c r="E85" i="16"/>
  <c r="H85" i="16" s="1"/>
  <c r="E84" i="16"/>
  <c r="E83" i="16"/>
  <c r="H83" i="16" s="1"/>
  <c r="E77" i="16"/>
  <c r="E75" i="16"/>
  <c r="F125" i="16"/>
  <c r="F123" i="16"/>
  <c r="F117" i="16"/>
  <c r="F115" i="16"/>
  <c r="F108" i="16"/>
  <c r="F99" i="16"/>
  <c r="F92" i="16"/>
  <c r="E90" i="16"/>
  <c r="F84" i="16"/>
  <c r="F83" i="16"/>
  <c r="E82" i="16"/>
  <c r="F77" i="16"/>
  <c r="F75" i="16"/>
  <c r="E74" i="16"/>
  <c r="C10" i="16"/>
  <c r="F71" i="16"/>
  <c r="E136" i="16"/>
  <c r="E128" i="16"/>
  <c r="E127" i="16"/>
  <c r="E121" i="16"/>
  <c r="H121" i="16" s="1"/>
  <c r="E120" i="16"/>
  <c r="E119" i="16"/>
  <c r="E113" i="16"/>
  <c r="E112" i="16"/>
  <c r="E105" i="16"/>
  <c r="E89" i="16"/>
  <c r="H89" i="16" s="1"/>
  <c r="E88" i="16"/>
  <c r="E80" i="16"/>
  <c r="H80" i="16" s="1"/>
  <c r="F74" i="16"/>
  <c r="E73" i="16"/>
  <c r="E72" i="16"/>
  <c r="E71" i="16"/>
  <c r="F143" i="16"/>
  <c r="E134" i="16"/>
  <c r="F120" i="16"/>
  <c r="E118" i="16"/>
  <c r="F113" i="16"/>
  <c r="F104" i="16"/>
  <c r="F103" i="16"/>
  <c r="E102" i="16"/>
  <c r="E94" i="16"/>
  <c r="H94" i="16" s="1"/>
  <c r="F88" i="16"/>
  <c r="E18" i="16"/>
  <c r="C9" i="16"/>
  <c r="E61" i="16"/>
  <c r="H61" i="16" s="1"/>
  <c r="F26" i="16"/>
  <c r="E64" i="16"/>
  <c r="E48" i="16"/>
  <c r="E28" i="16"/>
  <c r="H28" i="16" s="1"/>
  <c r="E59" i="16"/>
  <c r="H59" i="16" s="1"/>
  <c r="H47" i="16"/>
  <c r="E43" i="16"/>
  <c r="F32" i="16"/>
  <c r="F28" i="16"/>
  <c r="F24" i="16"/>
  <c r="E62" i="16"/>
  <c r="F59" i="16"/>
  <c r="F51" i="16"/>
  <c r="F43" i="16"/>
  <c r="H22" i="16"/>
  <c r="H32" i="17"/>
  <c r="H61" i="17"/>
  <c r="H49" i="17"/>
  <c r="C10" i="17"/>
  <c r="H133" i="17"/>
  <c r="H145" i="17"/>
  <c r="H90" i="17"/>
  <c r="H86" i="17"/>
  <c r="H218" i="17"/>
  <c r="H214" i="17"/>
  <c r="H210" i="17"/>
  <c r="H204" i="17"/>
  <c r="H201" i="17"/>
  <c r="H197" i="17"/>
  <c r="H194" i="17"/>
  <c r="H191" i="17"/>
  <c r="H180" i="17"/>
  <c r="H163" i="17"/>
  <c r="H159" i="17"/>
  <c r="H156" i="17"/>
  <c r="H207" i="17"/>
  <c r="H190" i="17"/>
  <c r="H179" i="17"/>
  <c r="H175" i="17"/>
  <c r="H172" i="17"/>
  <c r="H168" i="17"/>
  <c r="H162" i="17"/>
  <c r="H158" i="17"/>
  <c r="H155" i="17"/>
  <c r="H224" i="17"/>
  <c r="D11" i="17"/>
  <c r="H272" i="17"/>
  <c r="H258" i="17"/>
  <c r="H254" i="17"/>
  <c r="H250" i="17"/>
  <c r="H246" i="17"/>
  <c r="H242" i="17"/>
  <c r="H253" i="17"/>
  <c r="H241" i="17"/>
  <c r="H228" i="17"/>
  <c r="C11" i="17"/>
  <c r="H231" i="17"/>
  <c r="H227" i="17"/>
  <c r="F523" i="17"/>
  <c r="F509" i="17"/>
  <c r="D13" i="17"/>
  <c r="H526" i="17"/>
  <c r="E507" i="17"/>
  <c r="C13" i="17"/>
  <c r="E521" i="17"/>
  <c r="H521" i="17" s="1"/>
  <c r="F508" i="17"/>
  <c r="E488" i="17"/>
  <c r="H488" i="17" s="1"/>
  <c r="E485" i="17"/>
  <c r="E461" i="17"/>
  <c r="H461" i="17" s="1"/>
  <c r="E454" i="17"/>
  <c r="H454" i="17" s="1"/>
  <c r="E413" i="17"/>
  <c r="E400" i="17"/>
  <c r="H400" i="17" s="1"/>
  <c r="E395" i="17"/>
  <c r="H395" i="17" s="1"/>
  <c r="E393" i="17"/>
  <c r="H393" i="17" s="1"/>
  <c r="E383" i="17"/>
  <c r="H383" i="17" s="1"/>
  <c r="E378" i="17"/>
  <c r="H378" i="17" s="1"/>
  <c r="E333" i="17"/>
  <c r="H333" i="17" s="1"/>
  <c r="E330" i="17"/>
  <c r="H330" i="17" s="1"/>
  <c r="E318" i="17"/>
  <c r="H318" i="17" s="1"/>
  <c r="E310" i="17"/>
  <c r="H310" i="17" s="1"/>
  <c r="E304" i="17"/>
  <c r="E302" i="17"/>
  <c r="F401" i="17"/>
  <c r="F400" i="17"/>
  <c r="F382" i="17"/>
  <c r="F354" i="17"/>
  <c r="F341" i="17"/>
  <c r="F332" i="17"/>
  <c r="F314" i="17"/>
  <c r="F302" i="17"/>
  <c r="F152" i="17"/>
  <c r="E266" i="17"/>
  <c r="E209" i="17"/>
  <c r="H209" i="17" s="1"/>
  <c r="E196" i="17"/>
  <c r="E192" i="17"/>
  <c r="H192" i="17" s="1"/>
  <c r="E174" i="17"/>
  <c r="F268" i="17"/>
  <c r="F235" i="17"/>
  <c r="F232" i="17"/>
  <c r="F208" i="17"/>
  <c r="F203" i="17"/>
  <c r="F186" i="17"/>
  <c r="F71" i="17"/>
  <c r="E129" i="17"/>
  <c r="H129" i="17" s="1"/>
  <c r="E123" i="17"/>
  <c r="E115" i="17"/>
  <c r="E113" i="17"/>
  <c r="H113" i="17" s="1"/>
  <c r="E99" i="17"/>
  <c r="H99" i="17" s="1"/>
  <c r="E82" i="17"/>
  <c r="E74" i="17"/>
  <c r="H74" i="17" s="1"/>
  <c r="E73" i="17"/>
  <c r="H73" i="17" s="1"/>
  <c r="F131" i="17"/>
  <c r="E112" i="17"/>
  <c r="H112" i="17" s="1"/>
  <c r="F83" i="17"/>
  <c r="E72" i="17"/>
  <c r="E71" i="17"/>
  <c r="E141" i="17"/>
  <c r="E134" i="17"/>
  <c r="E118" i="17"/>
  <c r="F104" i="17"/>
  <c r="E103" i="17"/>
  <c r="H103" i="17" s="1"/>
  <c r="E102" i="17"/>
  <c r="E101" i="17"/>
  <c r="H101" i="17" s="1"/>
  <c r="F80" i="17"/>
  <c r="F119" i="17"/>
  <c r="F110" i="17"/>
  <c r="E40" i="17"/>
  <c r="F25" i="17"/>
  <c r="H63" i="17"/>
  <c r="H59" i="17"/>
  <c r="H55" i="17"/>
  <c r="H30" i="17"/>
  <c r="H22" i="17"/>
  <c r="H192" i="18"/>
  <c r="H194" i="18"/>
  <c r="H191" i="18"/>
  <c r="H162" i="18"/>
  <c r="H279" i="18"/>
  <c r="H275" i="18"/>
  <c r="H269" i="18"/>
  <c r="H265" i="18"/>
  <c r="C11" i="18"/>
  <c r="H278" i="18"/>
  <c r="H453" i="18"/>
  <c r="H440" i="18"/>
  <c r="H351" i="18"/>
  <c r="C12" i="18"/>
  <c r="H513" i="18"/>
  <c r="E527" i="18"/>
  <c r="H527" i="18" s="1"/>
  <c r="E526" i="18"/>
  <c r="H526" i="18" s="1"/>
  <c r="F521" i="18"/>
  <c r="E520" i="18"/>
  <c r="H520" i="18" s="1"/>
  <c r="E519" i="18"/>
  <c r="H519" i="18" s="1"/>
  <c r="E518" i="18"/>
  <c r="F513" i="18"/>
  <c r="E512" i="18"/>
  <c r="H512" i="18" s="1"/>
  <c r="E510" i="18"/>
  <c r="H510" i="18" s="1"/>
  <c r="F506" i="18"/>
  <c r="F527" i="18"/>
  <c r="E525" i="18"/>
  <c r="F518" i="18"/>
  <c r="F511" i="18"/>
  <c r="E509" i="18"/>
  <c r="H509" i="18" s="1"/>
  <c r="E530" i="18"/>
  <c r="H530" i="18" s="1"/>
  <c r="F525" i="18"/>
  <c r="E524" i="18"/>
  <c r="H524" i="18" s="1"/>
  <c r="E523" i="18"/>
  <c r="H523" i="18" s="1"/>
  <c r="E522" i="18"/>
  <c r="H522" i="18" s="1"/>
  <c r="E515" i="18"/>
  <c r="H515" i="18" s="1"/>
  <c r="E514" i="18"/>
  <c r="F509" i="18"/>
  <c r="E508" i="18"/>
  <c r="H508" i="18" s="1"/>
  <c r="E507" i="18"/>
  <c r="H507" i="18" s="1"/>
  <c r="C13" i="18"/>
  <c r="E506" i="18"/>
  <c r="E529" i="18"/>
  <c r="F523" i="18"/>
  <c r="E521" i="18"/>
  <c r="F514" i="18"/>
  <c r="D12" i="18"/>
  <c r="E295" i="18"/>
  <c r="F295" i="18"/>
  <c r="E497" i="18"/>
  <c r="H497" i="18" s="1"/>
  <c r="E495" i="18"/>
  <c r="H495" i="18" s="1"/>
  <c r="E493" i="18"/>
  <c r="H493" i="18" s="1"/>
  <c r="E491" i="18"/>
  <c r="H491" i="18" s="1"/>
  <c r="E485" i="18"/>
  <c r="H485" i="18" s="1"/>
  <c r="E484" i="18"/>
  <c r="E483" i="18"/>
  <c r="H483" i="18" s="1"/>
  <c r="E480" i="18"/>
  <c r="E478" i="18"/>
  <c r="H478" i="18" s="1"/>
  <c r="E475" i="18"/>
  <c r="H475" i="18" s="1"/>
  <c r="E473" i="18"/>
  <c r="H473" i="18" s="1"/>
  <c r="E470" i="18"/>
  <c r="H470" i="18" s="1"/>
  <c r="E469" i="18"/>
  <c r="H469" i="18" s="1"/>
  <c r="E468" i="18"/>
  <c r="H468" i="18" s="1"/>
  <c r="E467" i="18"/>
  <c r="H467" i="18" s="1"/>
  <c r="E466" i="18"/>
  <c r="H466" i="18" s="1"/>
  <c r="E464" i="18"/>
  <c r="H464" i="18" s="1"/>
  <c r="E463" i="18"/>
  <c r="E462" i="18"/>
  <c r="H462" i="18" s="1"/>
  <c r="E461" i="18"/>
  <c r="E460" i="18"/>
  <c r="H460" i="18" s="1"/>
  <c r="E458" i="18"/>
  <c r="H458" i="18" s="1"/>
  <c r="E457" i="18"/>
  <c r="H457" i="18" s="1"/>
  <c r="E456" i="18"/>
  <c r="H456" i="18" s="1"/>
  <c r="E455" i="18"/>
  <c r="H455" i="18" s="1"/>
  <c r="E454" i="18"/>
  <c r="H454" i="18" s="1"/>
  <c r="E450" i="18"/>
  <c r="H450" i="18" s="1"/>
  <c r="E449" i="18"/>
  <c r="E448" i="18"/>
  <c r="H448" i="18" s="1"/>
  <c r="E446" i="18"/>
  <c r="E444" i="18"/>
  <c r="H444" i="18" s="1"/>
  <c r="E443" i="18"/>
  <c r="H443" i="18" s="1"/>
  <c r="E442" i="18"/>
  <c r="H442" i="18" s="1"/>
  <c r="E441" i="18"/>
  <c r="E438" i="18"/>
  <c r="H438" i="18" s="1"/>
  <c r="E437" i="18"/>
  <c r="E436" i="18"/>
  <c r="H436" i="18" s="1"/>
  <c r="E434" i="18"/>
  <c r="H434" i="18" s="1"/>
  <c r="E433" i="18"/>
  <c r="H433" i="18" s="1"/>
  <c r="E432" i="18"/>
  <c r="H432" i="18" s="1"/>
  <c r="E431" i="18"/>
  <c r="H431" i="18" s="1"/>
  <c r="E430" i="18"/>
  <c r="H430" i="18" s="1"/>
  <c r="E429" i="18"/>
  <c r="H429" i="18" s="1"/>
  <c r="E428" i="18"/>
  <c r="H428" i="18" s="1"/>
  <c r="E426" i="18"/>
  <c r="H426" i="18" s="1"/>
  <c r="E423" i="18"/>
  <c r="E422" i="18"/>
  <c r="H422" i="18" s="1"/>
  <c r="E421" i="18"/>
  <c r="E420" i="18"/>
  <c r="H420" i="18" s="1"/>
  <c r="E419" i="18"/>
  <c r="E418" i="18"/>
  <c r="H418" i="18" s="1"/>
  <c r="E417" i="18"/>
  <c r="H417" i="18" s="1"/>
  <c r="E415" i="18"/>
  <c r="H415" i="18" s="1"/>
  <c r="E414" i="18"/>
  <c r="E413" i="18"/>
  <c r="H413" i="18" s="1"/>
  <c r="E412" i="18"/>
  <c r="H412" i="18" s="1"/>
  <c r="E411" i="18"/>
  <c r="H411" i="18" s="1"/>
  <c r="E409" i="18"/>
  <c r="E408" i="18"/>
  <c r="H408" i="18" s="1"/>
  <c r="E407" i="18"/>
  <c r="E406" i="18"/>
  <c r="H406" i="18" s="1"/>
  <c r="E405" i="18"/>
  <c r="E403" i="18"/>
  <c r="H403" i="18" s="1"/>
  <c r="E402" i="18"/>
  <c r="H402" i="18" s="1"/>
  <c r="E401" i="18"/>
  <c r="H401" i="18" s="1"/>
  <c r="E399" i="18"/>
  <c r="E398" i="18"/>
  <c r="H398" i="18" s="1"/>
  <c r="E395" i="18"/>
  <c r="H395" i="18" s="1"/>
  <c r="E393" i="18"/>
  <c r="H393" i="18" s="1"/>
  <c r="E392" i="18"/>
  <c r="E391" i="18"/>
  <c r="H391" i="18" s="1"/>
  <c r="E389" i="18"/>
  <c r="H389" i="18" s="1"/>
  <c r="E388" i="18"/>
  <c r="H388" i="18" s="1"/>
  <c r="E387" i="18"/>
  <c r="H387" i="18" s="1"/>
  <c r="E386" i="18"/>
  <c r="H386" i="18" s="1"/>
  <c r="E385" i="18"/>
  <c r="H385" i="18" s="1"/>
  <c r="E383" i="18"/>
  <c r="H383" i="18" s="1"/>
  <c r="E380" i="18"/>
  <c r="E379" i="18"/>
  <c r="H379" i="18" s="1"/>
  <c r="E378" i="18"/>
  <c r="E377" i="18"/>
  <c r="H377" i="18" s="1"/>
  <c r="E376" i="18"/>
  <c r="E375" i="18"/>
  <c r="H375" i="18" s="1"/>
  <c r="E373" i="18"/>
  <c r="H373" i="18" s="1"/>
  <c r="E372" i="18"/>
  <c r="H372" i="18" s="1"/>
  <c r="E371" i="18"/>
  <c r="E370" i="18"/>
  <c r="H370" i="18" s="1"/>
  <c r="E369" i="18"/>
  <c r="E368" i="18"/>
  <c r="H368" i="18" s="1"/>
  <c r="E363" i="18"/>
  <c r="E362" i="18"/>
  <c r="H362" i="18" s="1"/>
  <c r="E360" i="18"/>
  <c r="H360" i="18" s="1"/>
  <c r="E359" i="18"/>
  <c r="H359" i="18" s="1"/>
  <c r="E358" i="18"/>
  <c r="E357" i="18"/>
  <c r="H357" i="18" s="1"/>
  <c r="E356" i="18"/>
  <c r="E354" i="18"/>
  <c r="H354" i="18" s="1"/>
  <c r="E347" i="18"/>
  <c r="H347" i="18" s="1"/>
  <c r="E346" i="18"/>
  <c r="H346" i="18" s="1"/>
  <c r="E345" i="18"/>
  <c r="H345" i="18" s="1"/>
  <c r="E344" i="18"/>
  <c r="H344" i="18" s="1"/>
  <c r="E343" i="18"/>
  <c r="H343" i="18" s="1"/>
  <c r="E342" i="18"/>
  <c r="H342" i="18" s="1"/>
  <c r="E341" i="18"/>
  <c r="H341" i="18" s="1"/>
  <c r="E340" i="18"/>
  <c r="H340" i="18" s="1"/>
  <c r="E339" i="18"/>
  <c r="H339" i="18" s="1"/>
  <c r="E337" i="18"/>
  <c r="H337" i="18" s="1"/>
  <c r="E335" i="18"/>
  <c r="H335" i="18" s="1"/>
  <c r="E334" i="18"/>
  <c r="H334" i="18" s="1"/>
  <c r="E333" i="18"/>
  <c r="E332" i="18"/>
  <c r="H332" i="18" s="1"/>
  <c r="E331" i="18"/>
  <c r="H331" i="18" s="1"/>
  <c r="E330" i="18"/>
  <c r="H330" i="18" s="1"/>
  <c r="E329" i="18"/>
  <c r="E328" i="18"/>
  <c r="H328" i="18" s="1"/>
  <c r="E327" i="18"/>
  <c r="E326" i="18"/>
  <c r="H326" i="18" s="1"/>
  <c r="E322" i="18"/>
  <c r="H322" i="18" s="1"/>
  <c r="E321" i="18"/>
  <c r="H321" i="18" s="1"/>
  <c r="E320" i="18"/>
  <c r="H320" i="18" s="1"/>
  <c r="E319" i="18"/>
  <c r="H319" i="18" s="1"/>
  <c r="E318" i="18"/>
  <c r="E317" i="18"/>
  <c r="H317" i="18" s="1"/>
  <c r="E315" i="18"/>
  <c r="H315" i="18" s="1"/>
  <c r="E314" i="18"/>
  <c r="H314" i="18" s="1"/>
  <c r="E311" i="18"/>
  <c r="H311" i="18" s="1"/>
  <c r="E310" i="18"/>
  <c r="H310" i="18" s="1"/>
  <c r="E308" i="18"/>
  <c r="E307" i="18"/>
  <c r="H307" i="18" s="1"/>
  <c r="E305" i="18"/>
  <c r="H305" i="18" s="1"/>
  <c r="E304" i="18"/>
  <c r="H304" i="18" s="1"/>
  <c r="E303" i="18"/>
  <c r="H303" i="18" s="1"/>
  <c r="E302" i="18"/>
  <c r="H302" i="18" s="1"/>
  <c r="E301" i="18"/>
  <c r="H301" i="18" s="1"/>
  <c r="E300" i="18"/>
  <c r="H300" i="18" s="1"/>
  <c r="E298" i="18"/>
  <c r="H298" i="18" s="1"/>
  <c r="E297" i="18"/>
  <c r="H297" i="18" s="1"/>
  <c r="F497" i="18"/>
  <c r="F495" i="18"/>
  <c r="F494" i="18"/>
  <c r="F493" i="18"/>
  <c r="F491" i="18"/>
  <c r="F489" i="18"/>
  <c r="F485" i="18"/>
  <c r="F484" i="18"/>
  <c r="F483" i="18"/>
  <c r="F480" i="18"/>
  <c r="F478" i="18"/>
  <c r="F473" i="18"/>
  <c r="F471" i="18"/>
  <c r="F470" i="18"/>
  <c r="F469" i="18"/>
  <c r="F468" i="18"/>
  <c r="F467" i="18"/>
  <c r="F466" i="18"/>
  <c r="F464" i="18"/>
  <c r="F463" i="18"/>
  <c r="F462" i="18"/>
  <c r="F461" i="18"/>
  <c r="F460" i="18"/>
  <c r="F458" i="18"/>
  <c r="F457" i="18"/>
  <c r="F456" i="18"/>
  <c r="F455" i="18"/>
  <c r="F454" i="18"/>
  <c r="F451" i="18"/>
  <c r="F450" i="18"/>
  <c r="F449" i="18"/>
  <c r="F446" i="18"/>
  <c r="F444" i="18"/>
  <c r="F442" i="18"/>
  <c r="F441" i="18"/>
  <c r="F438" i="18"/>
  <c r="F437" i="18"/>
  <c r="F436" i="18"/>
  <c r="F434" i="18"/>
  <c r="F433" i="18"/>
  <c r="F432" i="18"/>
  <c r="F431" i="18"/>
  <c r="F430" i="18"/>
  <c r="F429" i="18"/>
  <c r="F427" i="18"/>
  <c r="F426" i="18"/>
  <c r="F425" i="18"/>
  <c r="F423" i="18"/>
  <c r="F422" i="18"/>
  <c r="F421" i="18"/>
  <c r="F420" i="18"/>
  <c r="F419" i="18"/>
  <c r="F417" i="18"/>
  <c r="F416" i="18"/>
  <c r="F415" i="18"/>
  <c r="F413" i="18"/>
  <c r="F412" i="18"/>
  <c r="F411" i="18"/>
  <c r="F410" i="18"/>
  <c r="F409" i="18"/>
  <c r="F408" i="18"/>
  <c r="F407" i="18"/>
  <c r="F406" i="18"/>
  <c r="F405" i="18"/>
  <c r="F403" i="18"/>
  <c r="F402" i="18"/>
  <c r="F401" i="18"/>
  <c r="F398" i="18"/>
  <c r="F395" i="18"/>
  <c r="F393" i="18"/>
  <c r="F392" i="18"/>
  <c r="F391" i="18"/>
  <c r="F389" i="18"/>
  <c r="F388" i="18"/>
  <c r="F387" i="18"/>
  <c r="F386" i="18"/>
  <c r="F385" i="18"/>
  <c r="F383" i="18"/>
  <c r="F382" i="18"/>
  <c r="F380" i="18"/>
  <c r="F379" i="18"/>
  <c r="F378" i="18"/>
  <c r="F377" i="18"/>
  <c r="F376" i="18"/>
  <c r="F375" i="18"/>
  <c r="F372" i="18"/>
  <c r="F371" i="18"/>
  <c r="F370" i="18"/>
  <c r="F369" i="18"/>
  <c r="F368" i="18"/>
  <c r="F363" i="18"/>
  <c r="F362" i="18"/>
  <c r="F359" i="18"/>
  <c r="F358" i="18"/>
  <c r="F357" i="18"/>
  <c r="F356" i="18"/>
  <c r="F354" i="18"/>
  <c r="F347" i="18"/>
  <c r="F346" i="18"/>
  <c r="F345" i="18"/>
  <c r="F344" i="18"/>
  <c r="F343" i="18"/>
  <c r="F342" i="18"/>
  <c r="F341" i="18"/>
  <c r="F340" i="18"/>
  <c r="F339" i="18"/>
  <c r="F338" i="18"/>
  <c r="F337" i="18"/>
  <c r="F335" i="18"/>
  <c r="F334" i="18"/>
  <c r="F333" i="18"/>
  <c r="F332" i="18"/>
  <c r="F330" i="18"/>
  <c r="F329" i="18"/>
  <c r="F328" i="18"/>
  <c r="F327" i="18"/>
  <c r="F326" i="18"/>
  <c r="F325" i="18"/>
  <c r="F324" i="18"/>
  <c r="F322" i="18"/>
  <c r="F321" i="18"/>
  <c r="F319" i="18"/>
  <c r="F318" i="18"/>
  <c r="F317" i="18"/>
  <c r="F315" i="18"/>
  <c r="F314" i="18"/>
  <c r="F312" i="18"/>
  <c r="F311" i="18"/>
  <c r="F310" i="18"/>
  <c r="F308" i="18"/>
  <c r="F307" i="18"/>
  <c r="F305" i="18"/>
  <c r="F304" i="18"/>
  <c r="F303" i="18"/>
  <c r="F302" i="18"/>
  <c r="F301" i="18"/>
  <c r="F298" i="18"/>
  <c r="F297" i="18"/>
  <c r="F277" i="18"/>
  <c r="F272" i="18"/>
  <c r="F266" i="18"/>
  <c r="F237" i="18"/>
  <c r="F209" i="18"/>
  <c r="F205" i="18"/>
  <c r="F193" i="18"/>
  <c r="F174" i="18"/>
  <c r="E152" i="18"/>
  <c r="E286" i="18"/>
  <c r="E285" i="18"/>
  <c r="H285" i="18" s="1"/>
  <c r="E282" i="18"/>
  <c r="E281" i="18"/>
  <c r="H281" i="18" s="1"/>
  <c r="E280" i="18"/>
  <c r="H280" i="18" s="1"/>
  <c r="E277" i="18"/>
  <c r="H277" i="18" s="1"/>
  <c r="E276" i="18"/>
  <c r="E274" i="18"/>
  <c r="H274" i="18" s="1"/>
  <c r="E273" i="18"/>
  <c r="H273" i="18" s="1"/>
  <c r="E272" i="18"/>
  <c r="E271" i="18"/>
  <c r="H271" i="18" s="1"/>
  <c r="E270" i="18"/>
  <c r="H270" i="18" s="1"/>
  <c r="E268" i="18"/>
  <c r="H268" i="18" s="1"/>
  <c r="E266" i="18"/>
  <c r="E264" i="18"/>
  <c r="E263" i="18"/>
  <c r="H263" i="18" s="1"/>
  <c r="E262" i="18"/>
  <c r="H262" i="18" s="1"/>
  <c r="E261" i="18"/>
  <c r="H261" i="18" s="1"/>
  <c r="E258" i="18"/>
  <c r="E256" i="18"/>
  <c r="E254" i="18"/>
  <c r="H254" i="18" s="1"/>
  <c r="E253" i="18"/>
  <c r="E252" i="18"/>
  <c r="E251" i="18"/>
  <c r="E249" i="18"/>
  <c r="H249" i="18" s="1"/>
  <c r="E247" i="18"/>
  <c r="E246" i="18"/>
  <c r="H246" i="18" s="1"/>
  <c r="E245" i="18"/>
  <c r="E244" i="18"/>
  <c r="E240" i="18"/>
  <c r="H240" i="18" s="1"/>
  <c r="E239" i="18"/>
  <c r="E238" i="18"/>
  <c r="H238" i="18" s="1"/>
  <c r="E237" i="18"/>
  <c r="E235" i="18"/>
  <c r="E233" i="18"/>
  <c r="H233" i="18" s="1"/>
  <c r="E232" i="18"/>
  <c r="E231" i="18"/>
  <c r="E229" i="18"/>
  <c r="E222" i="18"/>
  <c r="H222" i="18" s="1"/>
  <c r="E216" i="18"/>
  <c r="E215" i="18"/>
  <c r="E214" i="18"/>
  <c r="H214" i="18" s="1"/>
  <c r="E213" i="18"/>
  <c r="H213" i="18" s="1"/>
  <c r="E211" i="18"/>
  <c r="E209" i="18"/>
  <c r="H209" i="18" s="1"/>
  <c r="E208" i="18"/>
  <c r="E203" i="18"/>
  <c r="E202" i="18"/>
  <c r="E199" i="18"/>
  <c r="H199" i="18" s="1"/>
  <c r="E198" i="18"/>
  <c r="E196" i="18"/>
  <c r="H196" i="18" s="1"/>
  <c r="E188" i="18"/>
  <c r="E187" i="18"/>
  <c r="E186" i="18"/>
  <c r="E185" i="18"/>
  <c r="H185" i="18" s="1"/>
  <c r="E183" i="18"/>
  <c r="E182" i="18"/>
  <c r="H182" i="18" s="1"/>
  <c r="E181" i="18"/>
  <c r="H181" i="18" s="1"/>
  <c r="E179" i="18"/>
  <c r="H179" i="18" s="1"/>
  <c r="E178" i="18"/>
  <c r="H178" i="18" s="1"/>
  <c r="E177" i="18"/>
  <c r="E176" i="18"/>
  <c r="E175" i="18"/>
  <c r="H175" i="18" s="1"/>
  <c r="E174" i="18"/>
  <c r="E173" i="18"/>
  <c r="H173" i="18" s="1"/>
  <c r="E170" i="18"/>
  <c r="E169" i="18"/>
  <c r="H169" i="18" s="1"/>
  <c r="E166" i="18"/>
  <c r="H166" i="18" s="1"/>
  <c r="E165" i="18"/>
  <c r="H165" i="18" s="1"/>
  <c r="E163" i="18"/>
  <c r="E160" i="18"/>
  <c r="E159" i="18"/>
  <c r="H159" i="18" s="1"/>
  <c r="E158" i="18"/>
  <c r="H158" i="18" s="1"/>
  <c r="E157" i="18"/>
  <c r="E156" i="18"/>
  <c r="H156" i="18" s="1"/>
  <c r="E154" i="18"/>
  <c r="F144" i="18"/>
  <c r="E142" i="18"/>
  <c r="H142" i="18" s="1"/>
  <c r="E110" i="18"/>
  <c r="F97" i="18"/>
  <c r="E94" i="18"/>
  <c r="C10" i="18"/>
  <c r="E132" i="18"/>
  <c r="E124" i="18"/>
  <c r="H124" i="18" s="1"/>
  <c r="E123" i="18"/>
  <c r="E115" i="18"/>
  <c r="H115" i="18" s="1"/>
  <c r="E108" i="18"/>
  <c r="E107" i="18"/>
  <c r="E100" i="18"/>
  <c r="E93" i="18"/>
  <c r="H93" i="18" s="1"/>
  <c r="E92" i="18"/>
  <c r="E85" i="18"/>
  <c r="E84" i="18"/>
  <c r="H84" i="18" s="1"/>
  <c r="E83" i="18"/>
  <c r="E77" i="18"/>
  <c r="E75" i="18"/>
  <c r="E98" i="18"/>
  <c r="H98" i="18" s="1"/>
  <c r="E82" i="18"/>
  <c r="H82" i="18" s="1"/>
  <c r="E145" i="18"/>
  <c r="F130" i="18"/>
  <c r="E128" i="18"/>
  <c r="H128" i="18" s="1"/>
  <c r="E127" i="18"/>
  <c r="E121" i="18"/>
  <c r="H121" i="18" s="1"/>
  <c r="E119" i="18"/>
  <c r="H119" i="18" s="1"/>
  <c r="E113" i="18"/>
  <c r="E112" i="18"/>
  <c r="E105" i="18"/>
  <c r="H105" i="18" s="1"/>
  <c r="E104" i="18"/>
  <c r="H104" i="18" s="1"/>
  <c r="E103" i="18"/>
  <c r="E97" i="18"/>
  <c r="E96" i="18"/>
  <c r="H96" i="18" s="1"/>
  <c r="E88" i="18"/>
  <c r="H88" i="18" s="1"/>
  <c r="E87" i="18"/>
  <c r="H87" i="18" s="1"/>
  <c r="E80" i="18"/>
  <c r="H80" i="18" s="1"/>
  <c r="E62" i="18"/>
  <c r="E56" i="18"/>
  <c r="E52" i="18"/>
  <c r="E40" i="18"/>
  <c r="E36" i="18"/>
  <c r="H36" i="18" s="1"/>
  <c r="E30" i="18"/>
  <c r="H30" i="18" s="1"/>
  <c r="E24" i="18"/>
  <c r="F21" i="18"/>
  <c r="E20" i="18"/>
  <c r="H20" i="18" s="1"/>
  <c r="E61" i="18"/>
  <c r="E51" i="18"/>
  <c r="E50" i="18"/>
  <c r="H50" i="18" s="1"/>
  <c r="E49" i="18"/>
  <c r="E34" i="18"/>
  <c r="H34" i="18" s="1"/>
  <c r="E33" i="18"/>
  <c r="E60" i="18"/>
  <c r="E48" i="18"/>
  <c r="H48" i="18" s="1"/>
  <c r="E28" i="18"/>
  <c r="E63" i="18"/>
  <c r="H63" i="18" s="1"/>
  <c r="E58" i="18"/>
  <c r="H58" i="18" s="1"/>
  <c r="E27" i="18"/>
  <c r="H27" i="18" s="1"/>
  <c r="E26" i="18"/>
  <c r="H39" i="19"/>
  <c r="E70" i="19"/>
  <c r="H181" i="19"/>
  <c r="H170" i="19"/>
  <c r="H180" i="19"/>
  <c r="H184" i="19"/>
  <c r="H286" i="19"/>
  <c r="H257" i="19"/>
  <c r="H255" i="19"/>
  <c r="H228" i="19"/>
  <c r="E196" i="19"/>
  <c r="H287" i="19"/>
  <c r="H277" i="19"/>
  <c r="H260" i="19"/>
  <c r="H258" i="19"/>
  <c r="H168" i="19"/>
  <c r="C12" i="19"/>
  <c r="H473" i="19"/>
  <c r="H427" i="19"/>
  <c r="H394" i="19"/>
  <c r="H355" i="19"/>
  <c r="H353" i="19"/>
  <c r="H324" i="19"/>
  <c r="H487" i="19"/>
  <c r="H482" i="19"/>
  <c r="H446" i="19"/>
  <c r="H443" i="19"/>
  <c r="H368" i="19"/>
  <c r="H364" i="19"/>
  <c r="F526" i="19"/>
  <c r="D13" i="19"/>
  <c r="F510" i="19"/>
  <c r="F506" i="19"/>
  <c r="F518" i="19"/>
  <c r="F512" i="19"/>
  <c r="F509" i="19"/>
  <c r="E517" i="19"/>
  <c r="E509" i="19"/>
  <c r="H509" i="19" s="1"/>
  <c r="E530" i="19"/>
  <c r="E524" i="19"/>
  <c r="H524" i="19" s="1"/>
  <c r="E522" i="19"/>
  <c r="E516" i="19"/>
  <c r="H516" i="19" s="1"/>
  <c r="E514" i="19"/>
  <c r="E508" i="19"/>
  <c r="H508" i="19" s="1"/>
  <c r="E507" i="19"/>
  <c r="C13" i="19"/>
  <c r="G13" i="19" s="1"/>
  <c r="E529" i="19"/>
  <c r="F524" i="19"/>
  <c r="F523" i="19"/>
  <c r="F522" i="19"/>
  <c r="E521" i="19"/>
  <c r="F515" i="19"/>
  <c r="F514" i="19"/>
  <c r="F508" i="19"/>
  <c r="F507" i="19"/>
  <c r="E506" i="19"/>
  <c r="F529" i="19"/>
  <c r="E526" i="19"/>
  <c r="E520" i="19"/>
  <c r="H520" i="19" s="1"/>
  <c r="E519" i="19"/>
  <c r="E518" i="19"/>
  <c r="H518" i="19" s="1"/>
  <c r="E512" i="19"/>
  <c r="E295" i="19"/>
  <c r="F295" i="19"/>
  <c r="E494" i="19"/>
  <c r="H494" i="19" s="1"/>
  <c r="E493" i="19"/>
  <c r="E491" i="19"/>
  <c r="H491" i="19" s="1"/>
  <c r="E486" i="19"/>
  <c r="H486" i="19" s="1"/>
  <c r="E485" i="19"/>
  <c r="E484" i="19"/>
  <c r="H484" i="19" s="1"/>
  <c r="E483" i="19"/>
  <c r="H483" i="19" s="1"/>
  <c r="E480" i="19"/>
  <c r="H480" i="19" s="1"/>
  <c r="E478" i="19"/>
  <c r="H478" i="19" s="1"/>
  <c r="E468" i="19"/>
  <c r="H468" i="19" s="1"/>
  <c r="E467" i="19"/>
  <c r="H467" i="19" s="1"/>
  <c r="E464" i="19"/>
  <c r="H464" i="19" s="1"/>
  <c r="E463" i="19"/>
  <c r="H463" i="19" s="1"/>
  <c r="E461" i="19"/>
  <c r="H461" i="19" s="1"/>
  <c r="E460" i="19"/>
  <c r="E455" i="19"/>
  <c r="H455" i="19" s="1"/>
  <c r="E453" i="19"/>
  <c r="H453" i="19" s="1"/>
  <c r="E450" i="19"/>
  <c r="E449" i="19"/>
  <c r="H449" i="19" s="1"/>
  <c r="E448" i="19"/>
  <c r="E441" i="19"/>
  <c r="H441" i="19" s="1"/>
  <c r="E438" i="19"/>
  <c r="H438" i="19" s="1"/>
  <c r="E437" i="19"/>
  <c r="E433" i="19"/>
  <c r="H433" i="19" s="1"/>
  <c r="E432" i="19"/>
  <c r="H432" i="19" s="1"/>
  <c r="E429" i="19"/>
  <c r="E423" i="19"/>
  <c r="H423" i="19" s="1"/>
  <c r="E422" i="19"/>
  <c r="H422" i="19" s="1"/>
  <c r="E417" i="19"/>
  <c r="H417" i="19" s="1"/>
  <c r="E413" i="19"/>
  <c r="H413" i="19" s="1"/>
  <c r="E412" i="19"/>
  <c r="E411" i="19"/>
  <c r="H411" i="19" s="1"/>
  <c r="E410" i="19"/>
  <c r="H410" i="19" s="1"/>
  <c r="E408" i="19"/>
  <c r="E407" i="19"/>
  <c r="H407" i="19" s="1"/>
  <c r="E406" i="19"/>
  <c r="H406" i="19" s="1"/>
  <c r="E405" i="19"/>
  <c r="E403" i="19"/>
  <c r="E401" i="19"/>
  <c r="E393" i="19"/>
  <c r="H393" i="19" s="1"/>
  <c r="E392" i="19"/>
  <c r="H392" i="19" s="1"/>
  <c r="E391" i="19"/>
  <c r="E388" i="19"/>
  <c r="H388" i="19" s="1"/>
  <c r="E387" i="19"/>
  <c r="E386" i="19"/>
  <c r="H386" i="19" s="1"/>
  <c r="E385" i="19"/>
  <c r="H385" i="19" s="1"/>
  <c r="E383" i="19"/>
  <c r="H383" i="19" s="1"/>
  <c r="E382" i="19"/>
  <c r="E381" i="19"/>
  <c r="H381" i="19" s="1"/>
  <c r="E378" i="19"/>
  <c r="H378" i="19" s="1"/>
  <c r="E377" i="19"/>
  <c r="E375" i="19"/>
  <c r="E372" i="19"/>
  <c r="E370" i="19"/>
  <c r="H370" i="19" s="1"/>
  <c r="E369" i="19"/>
  <c r="E363" i="19"/>
  <c r="H363" i="19" s="1"/>
  <c r="E360" i="19"/>
  <c r="H360" i="19" s="1"/>
  <c r="E359" i="19"/>
  <c r="H359" i="19" s="1"/>
  <c r="E358" i="19"/>
  <c r="H358" i="19" s="1"/>
  <c r="E357" i="19"/>
  <c r="E354" i="19"/>
  <c r="E349" i="19"/>
  <c r="H349" i="19" s="1"/>
  <c r="E347" i="19"/>
  <c r="E346" i="19"/>
  <c r="H346" i="19" s="1"/>
  <c r="E345" i="19"/>
  <c r="H345" i="19" s="1"/>
  <c r="E344" i="19"/>
  <c r="E343" i="19"/>
  <c r="H343" i="19" s="1"/>
  <c r="E339" i="19"/>
  <c r="H339" i="19" s="1"/>
  <c r="E335" i="19"/>
  <c r="E334" i="19"/>
  <c r="H334" i="19" s="1"/>
  <c r="E333" i="19"/>
  <c r="H333" i="19" s="1"/>
  <c r="E332" i="19"/>
  <c r="H332" i="19" s="1"/>
  <c r="E330" i="19"/>
  <c r="H330" i="19" s="1"/>
  <c r="E327" i="19"/>
  <c r="H327" i="19" s="1"/>
  <c r="E326" i="19"/>
  <c r="H326" i="19" s="1"/>
  <c r="E319" i="19"/>
  <c r="H319" i="19" s="1"/>
  <c r="E318" i="19"/>
  <c r="E317" i="19"/>
  <c r="H317" i="19" s="1"/>
  <c r="E315" i="19"/>
  <c r="E314" i="19"/>
  <c r="H314" i="19" s="1"/>
  <c r="E311" i="19"/>
  <c r="H311" i="19" s="1"/>
  <c r="E310" i="19"/>
  <c r="E308" i="19"/>
  <c r="H308" i="19" s="1"/>
  <c r="E307" i="19"/>
  <c r="H307" i="19" s="1"/>
  <c r="E305" i="19"/>
  <c r="E304" i="19"/>
  <c r="H304" i="19" s="1"/>
  <c r="E303" i="19"/>
  <c r="E301" i="19"/>
  <c r="H301" i="19" s="1"/>
  <c r="E298" i="19"/>
  <c r="E297" i="19"/>
  <c r="H297" i="19" s="1"/>
  <c r="F499" i="19"/>
  <c r="F497" i="19"/>
  <c r="F495" i="19"/>
  <c r="F493" i="19"/>
  <c r="F491" i="19"/>
  <c r="F485" i="19"/>
  <c r="F484" i="19"/>
  <c r="F483" i="19"/>
  <c r="F480" i="19"/>
  <c r="F478" i="19"/>
  <c r="F476" i="19"/>
  <c r="F475" i="19"/>
  <c r="F468" i="19"/>
  <c r="F467" i="19"/>
  <c r="F465" i="19"/>
  <c r="F463" i="19"/>
  <c r="F461" i="19"/>
  <c r="F460" i="19"/>
  <c r="F459" i="19"/>
  <c r="F458" i="19"/>
  <c r="F456" i="19"/>
  <c r="F448" i="19"/>
  <c r="F447" i="19"/>
  <c r="F444" i="19"/>
  <c r="F441" i="19"/>
  <c r="F437" i="19"/>
  <c r="F434" i="19"/>
  <c r="F433" i="19"/>
  <c r="F432" i="19"/>
  <c r="F422" i="19"/>
  <c r="F420" i="19"/>
  <c r="F417" i="19"/>
  <c r="F413" i="19"/>
  <c r="F412" i="19"/>
  <c r="F411" i="19"/>
  <c r="F410" i="19"/>
  <c r="F409" i="19"/>
  <c r="F408" i="19"/>
  <c r="F407" i="19"/>
  <c r="F406" i="19"/>
  <c r="F405" i="19"/>
  <c r="F403" i="19"/>
  <c r="F401" i="19"/>
  <c r="F400" i="19"/>
  <c r="F398" i="19"/>
  <c r="F396" i="19"/>
  <c r="F395" i="19"/>
  <c r="F393" i="19"/>
  <c r="F392" i="19"/>
  <c r="F391" i="19"/>
  <c r="F388" i="19"/>
  <c r="F387" i="19"/>
  <c r="F385" i="19"/>
  <c r="F383" i="19"/>
  <c r="F381" i="19"/>
  <c r="F379" i="19"/>
  <c r="F378" i="19"/>
  <c r="F377" i="19"/>
  <c r="F374" i="19"/>
  <c r="F372" i="19"/>
  <c r="F370" i="19"/>
  <c r="F369" i="19"/>
  <c r="F363" i="19"/>
  <c r="F362" i="19"/>
  <c r="F360" i="19"/>
  <c r="F358" i="19"/>
  <c r="F357" i="19"/>
  <c r="F354" i="19"/>
  <c r="F347" i="19"/>
  <c r="F346" i="19"/>
  <c r="F345" i="19"/>
  <c r="F344" i="19"/>
  <c r="F343" i="19"/>
  <c r="F341" i="19"/>
  <c r="F339" i="19"/>
  <c r="F335" i="19"/>
  <c r="F334" i="19"/>
  <c r="F333" i="19"/>
  <c r="F332" i="19"/>
  <c r="F331" i="19"/>
  <c r="F330" i="19"/>
  <c r="F329" i="19"/>
  <c r="F328" i="19"/>
  <c r="F327" i="19"/>
  <c r="F326" i="19"/>
  <c r="F323" i="19"/>
  <c r="F319" i="19"/>
  <c r="F318" i="19"/>
  <c r="F317" i="19"/>
  <c r="F315" i="19"/>
  <c r="F314" i="19"/>
  <c r="F311" i="19"/>
  <c r="F310" i="19"/>
  <c r="F309" i="19"/>
  <c r="F308" i="19"/>
  <c r="F307" i="19"/>
  <c r="F305" i="19"/>
  <c r="F304" i="19"/>
  <c r="F302" i="19"/>
  <c r="F301" i="19"/>
  <c r="F300" i="19"/>
  <c r="F298" i="19"/>
  <c r="F297" i="19"/>
  <c r="F296" i="19"/>
  <c r="E283" i="19"/>
  <c r="H283" i="19" s="1"/>
  <c r="E268" i="19"/>
  <c r="H268" i="19" s="1"/>
  <c r="E265" i="19"/>
  <c r="H265" i="19" s="1"/>
  <c r="E254" i="19"/>
  <c r="E249" i="19"/>
  <c r="H249" i="19" s="1"/>
  <c r="E245" i="19"/>
  <c r="E238" i="19"/>
  <c r="H238" i="19" s="1"/>
  <c r="E235" i="19"/>
  <c r="E232" i="19"/>
  <c r="H232" i="19" s="1"/>
  <c r="F208" i="19"/>
  <c r="F200" i="19"/>
  <c r="E189" i="19"/>
  <c r="F160" i="19"/>
  <c r="F281" i="19"/>
  <c r="F267" i="19"/>
  <c r="F266" i="19"/>
  <c r="F265" i="19"/>
  <c r="F262" i="19"/>
  <c r="F259" i="19"/>
  <c r="F256" i="19"/>
  <c r="F254" i="19"/>
  <c r="F252" i="19"/>
  <c r="F249" i="19"/>
  <c r="F240" i="19"/>
  <c r="F239" i="19"/>
  <c r="F235" i="19"/>
  <c r="F232" i="19"/>
  <c r="F230" i="19"/>
  <c r="F214" i="19"/>
  <c r="F213" i="19"/>
  <c r="F189" i="19"/>
  <c r="F183" i="19"/>
  <c r="F182" i="19"/>
  <c r="F173" i="19"/>
  <c r="F166" i="19"/>
  <c r="F157" i="19"/>
  <c r="F151" i="19"/>
  <c r="E186" i="19"/>
  <c r="H186" i="19" s="1"/>
  <c r="E177" i="19"/>
  <c r="H177" i="19" s="1"/>
  <c r="F172" i="19"/>
  <c r="F164" i="19"/>
  <c r="E163" i="19"/>
  <c r="H163" i="19" s="1"/>
  <c r="F156" i="19"/>
  <c r="F219" i="19"/>
  <c r="F211" i="19"/>
  <c r="F210" i="19"/>
  <c r="F209" i="19"/>
  <c r="F201" i="19"/>
  <c r="F193" i="19"/>
  <c r="F187" i="19"/>
  <c r="F177" i="19"/>
  <c r="F169" i="19"/>
  <c r="F163" i="19"/>
  <c r="E139" i="19"/>
  <c r="E138" i="19"/>
  <c r="E137" i="19"/>
  <c r="E129" i="19"/>
  <c r="E123" i="19"/>
  <c r="E122" i="19"/>
  <c r="H122" i="19" s="1"/>
  <c r="E121" i="19"/>
  <c r="F116" i="19"/>
  <c r="E115" i="19"/>
  <c r="E113" i="19"/>
  <c r="F108" i="19"/>
  <c r="E107" i="19"/>
  <c r="H107" i="19" s="1"/>
  <c r="E99" i="19"/>
  <c r="E98" i="19"/>
  <c r="E97" i="19"/>
  <c r="F92" i="19"/>
  <c r="E90" i="19"/>
  <c r="E83" i="19"/>
  <c r="E82" i="19"/>
  <c r="E81" i="19"/>
  <c r="E75" i="19"/>
  <c r="H75" i="19" s="1"/>
  <c r="E74" i="19"/>
  <c r="H74" i="19" s="1"/>
  <c r="E73" i="19"/>
  <c r="H73" i="19" s="1"/>
  <c r="F137" i="19"/>
  <c r="F113" i="19"/>
  <c r="E112" i="19"/>
  <c r="E104" i="19"/>
  <c r="E88" i="19"/>
  <c r="H88" i="19" s="1"/>
  <c r="F82" i="19"/>
  <c r="F81" i="19"/>
  <c r="F75" i="19"/>
  <c r="F73" i="19"/>
  <c r="E72" i="19"/>
  <c r="E71" i="19"/>
  <c r="F71" i="19"/>
  <c r="E143" i="19"/>
  <c r="E142" i="19"/>
  <c r="H142" i="19" s="1"/>
  <c r="F136" i="19"/>
  <c r="E134" i="19"/>
  <c r="E127" i="19"/>
  <c r="H127" i="19" s="1"/>
  <c r="F120" i="19"/>
  <c r="E119" i="19"/>
  <c r="E118" i="19"/>
  <c r="E117" i="19"/>
  <c r="H117" i="19" s="1"/>
  <c r="E110" i="19"/>
  <c r="H110" i="19" s="1"/>
  <c r="F104" i="19"/>
  <c r="E103" i="19"/>
  <c r="E102" i="19"/>
  <c r="E94" i="19"/>
  <c r="E93" i="19"/>
  <c r="E86" i="19"/>
  <c r="H86" i="19" s="1"/>
  <c r="E85" i="19"/>
  <c r="C10" i="19"/>
  <c r="E132" i="19"/>
  <c r="H132" i="19" s="1"/>
  <c r="E116" i="19"/>
  <c r="F109" i="19"/>
  <c r="E92" i="19"/>
  <c r="H92" i="19" s="1"/>
  <c r="E63" i="19"/>
  <c r="E52" i="19"/>
  <c r="F37" i="19"/>
  <c r="E36" i="19"/>
  <c r="E26" i="19"/>
  <c r="F58" i="19"/>
  <c r="H51" i="19"/>
  <c r="F48" i="19"/>
  <c r="F30" i="19"/>
  <c r="E25" i="19"/>
  <c r="F20" i="19"/>
  <c r="E60" i="19"/>
  <c r="E50" i="19"/>
  <c r="E28" i="19"/>
  <c r="F60" i="19"/>
  <c r="E43" i="19"/>
  <c r="E37" i="19"/>
  <c r="F24" i="19"/>
  <c r="C9" i="19"/>
  <c r="H57" i="34"/>
  <c r="H53" i="34"/>
  <c r="H45" i="34"/>
  <c r="H52" i="34"/>
  <c r="H44" i="34"/>
  <c r="H130" i="34"/>
  <c r="F123" i="34"/>
  <c r="F116" i="34"/>
  <c r="H104" i="34"/>
  <c r="H89" i="34"/>
  <c r="H86" i="34"/>
  <c r="H79" i="34"/>
  <c r="F134" i="34"/>
  <c r="F119" i="34"/>
  <c r="F137" i="34"/>
  <c r="H139" i="34"/>
  <c r="H131" i="34"/>
  <c r="F128" i="34"/>
  <c r="H127" i="34"/>
  <c r="F121" i="34"/>
  <c r="H116" i="34"/>
  <c r="F113" i="34"/>
  <c r="H87" i="34"/>
  <c r="H172" i="34"/>
  <c r="H223" i="34"/>
  <c r="H192" i="34"/>
  <c r="H224" i="34"/>
  <c r="H284" i="34"/>
  <c r="H276" i="34"/>
  <c r="H268" i="34"/>
  <c r="H260" i="34"/>
  <c r="H247" i="34"/>
  <c r="H239" i="34"/>
  <c r="H259" i="34"/>
  <c r="H250" i="34"/>
  <c r="H246" i="34"/>
  <c r="H238" i="34"/>
  <c r="H234" i="34"/>
  <c r="F483" i="34"/>
  <c r="H497" i="34"/>
  <c r="H493" i="34"/>
  <c r="H489" i="34"/>
  <c r="H482" i="34"/>
  <c r="H467" i="34"/>
  <c r="H448" i="34"/>
  <c r="H432" i="34"/>
  <c r="H417" i="34"/>
  <c r="H402" i="34"/>
  <c r="H387" i="34"/>
  <c r="H371" i="34"/>
  <c r="H355" i="34"/>
  <c r="H341" i="34"/>
  <c r="H321" i="34"/>
  <c r="H496" i="34"/>
  <c r="H481" i="34"/>
  <c r="H474" i="34"/>
  <c r="H470" i="34"/>
  <c r="H466" i="34"/>
  <c r="H462" i="34"/>
  <c r="H459" i="34"/>
  <c r="H455" i="34"/>
  <c r="H451" i="34"/>
  <c r="H447" i="34"/>
  <c r="H443" i="34"/>
  <c r="H439" i="34"/>
  <c r="H435" i="34"/>
  <c r="H431" i="34"/>
  <c r="H427" i="34"/>
  <c r="H423" i="34"/>
  <c r="H420" i="34"/>
  <c r="H416" i="34"/>
  <c r="H409" i="34"/>
  <c r="H405" i="34"/>
  <c r="H401" i="34"/>
  <c r="H397" i="34"/>
  <c r="H390" i="34"/>
  <c r="H386" i="34"/>
  <c r="H382" i="34"/>
  <c r="H374" i="34"/>
  <c r="H367" i="34"/>
  <c r="H363" i="34"/>
  <c r="H359" i="34"/>
  <c r="H351" i="34"/>
  <c r="H340" i="34"/>
  <c r="H336" i="34"/>
  <c r="H331" i="34"/>
  <c r="H328" i="34"/>
  <c r="H324" i="34"/>
  <c r="H320" i="34"/>
  <c r="H316" i="34"/>
  <c r="H313" i="34"/>
  <c r="H530" i="34"/>
  <c r="H526" i="34"/>
  <c r="H510" i="34"/>
  <c r="D12" i="34"/>
  <c r="E295" i="34"/>
  <c r="H295" i="34" s="1"/>
  <c r="F460" i="34"/>
  <c r="F358" i="34"/>
  <c r="F357" i="34"/>
  <c r="F333" i="34"/>
  <c r="F330" i="34"/>
  <c r="F310" i="34"/>
  <c r="F304" i="34"/>
  <c r="C12" i="34"/>
  <c r="E483" i="34"/>
  <c r="H483" i="34" s="1"/>
  <c r="E480" i="34"/>
  <c r="H480" i="34" s="1"/>
  <c r="E422" i="34"/>
  <c r="E412" i="34"/>
  <c r="H412" i="34" s="1"/>
  <c r="E393" i="34"/>
  <c r="H393" i="34" s="1"/>
  <c r="E370" i="34"/>
  <c r="H370" i="34" s="1"/>
  <c r="E358" i="34"/>
  <c r="H358" i="34" s="1"/>
  <c r="E354" i="34"/>
  <c r="H354" i="34" s="1"/>
  <c r="E347" i="34"/>
  <c r="H347" i="34" s="1"/>
  <c r="E332" i="34"/>
  <c r="H332" i="34" s="1"/>
  <c r="E307" i="34"/>
  <c r="H307" i="34" s="1"/>
  <c r="E304" i="34"/>
  <c r="H304" i="34" s="1"/>
  <c r="E303" i="34"/>
  <c r="H303" i="34" s="1"/>
  <c r="E302" i="34"/>
  <c r="H302" i="34" s="1"/>
  <c r="E301" i="34"/>
  <c r="F232" i="34"/>
  <c r="F229" i="34"/>
  <c r="F208" i="34"/>
  <c r="F175" i="34"/>
  <c r="F157" i="34"/>
  <c r="F156" i="34"/>
  <c r="C11" i="34"/>
  <c r="E253" i="34"/>
  <c r="H253" i="34" s="1"/>
  <c r="E196" i="34"/>
  <c r="E177" i="34"/>
  <c r="H177" i="34" s="1"/>
  <c r="E175" i="34"/>
  <c r="H175" i="34" s="1"/>
  <c r="F99" i="34"/>
  <c r="F98" i="34"/>
  <c r="F94" i="34"/>
  <c r="F92" i="34"/>
  <c r="F88" i="34"/>
  <c r="F82" i="34"/>
  <c r="F74" i="34"/>
  <c r="H63" i="34"/>
  <c r="H43" i="34"/>
  <c r="H31" i="34"/>
  <c r="H27" i="34"/>
  <c r="H62" i="34"/>
  <c r="H38" i="34"/>
  <c r="F42" i="34"/>
  <c r="H25" i="34"/>
  <c r="H145" i="1"/>
  <c r="H117" i="1"/>
  <c r="H138" i="1"/>
  <c r="H136" i="1"/>
  <c r="H103" i="1"/>
  <c r="H90" i="1"/>
  <c r="H79" i="1"/>
  <c r="H212" i="1"/>
  <c r="H204" i="1"/>
  <c r="H195" i="1"/>
  <c r="H218" i="1"/>
  <c r="H190" i="1"/>
  <c r="H172" i="1"/>
  <c r="H168" i="1"/>
  <c r="H161" i="1"/>
  <c r="H264" i="1"/>
  <c r="H230" i="1"/>
  <c r="H287" i="1"/>
  <c r="H263" i="1"/>
  <c r="H234" i="1"/>
  <c r="H493" i="1"/>
  <c r="H489" i="1"/>
  <c r="H481" i="1"/>
  <c r="H477" i="1"/>
  <c r="H469" i="1"/>
  <c r="H461" i="1"/>
  <c r="H454" i="1"/>
  <c r="H446" i="1"/>
  <c r="H438" i="1"/>
  <c r="H430" i="1"/>
  <c r="H419" i="1"/>
  <c r="H409" i="1"/>
  <c r="H401" i="1"/>
  <c r="H391" i="1"/>
  <c r="H376" i="1"/>
  <c r="H360" i="1"/>
  <c r="H343" i="1"/>
  <c r="H339" i="1"/>
  <c r="H330" i="1"/>
  <c r="H324" i="1"/>
  <c r="H320" i="1"/>
  <c r="H316" i="1"/>
  <c r="H308" i="1"/>
  <c r="H306" i="1"/>
  <c r="H488" i="1"/>
  <c r="H472" i="1"/>
  <c r="H453" i="1"/>
  <c r="H445" i="1"/>
  <c r="H441" i="1"/>
  <c r="H437" i="1"/>
  <c r="H433" i="1"/>
  <c r="H429" i="1"/>
  <c r="H418" i="1"/>
  <c r="H396" i="1"/>
  <c r="H390" i="1"/>
  <c r="H386" i="1"/>
  <c r="H382" i="1"/>
  <c r="H378" i="1"/>
  <c r="H375" i="1"/>
  <c r="H371" i="1"/>
  <c r="H367" i="1"/>
  <c r="H363" i="1"/>
  <c r="H359" i="1"/>
  <c r="H357" i="1"/>
  <c r="H350" i="1"/>
  <c r="H342" i="1"/>
  <c r="H334" i="1"/>
  <c r="H323" i="1"/>
  <c r="H528" i="1"/>
  <c r="H524" i="1"/>
  <c r="H512" i="1"/>
  <c r="H518" i="1"/>
  <c r="H514" i="1"/>
  <c r="H510" i="1"/>
  <c r="E509" i="1"/>
  <c r="E508" i="1"/>
  <c r="H508" i="1" s="1"/>
  <c r="E507" i="1"/>
  <c r="F506" i="1"/>
  <c r="F509" i="1"/>
  <c r="F508" i="1"/>
  <c r="F507" i="1"/>
  <c r="F413" i="1"/>
  <c r="F408" i="1"/>
  <c r="F406" i="1"/>
  <c r="F405" i="1"/>
  <c r="F392" i="1"/>
  <c r="F358" i="1"/>
  <c r="F344" i="1"/>
  <c r="F333" i="1"/>
  <c r="F332" i="1"/>
  <c r="F326" i="1"/>
  <c r="F315" i="1"/>
  <c r="F314" i="1"/>
  <c r="F310" i="1"/>
  <c r="F302" i="1"/>
  <c r="E295" i="1"/>
  <c r="C12" i="1"/>
  <c r="E460" i="1"/>
  <c r="E422" i="1"/>
  <c r="E412" i="1"/>
  <c r="H412" i="1" s="1"/>
  <c r="E408" i="1"/>
  <c r="E393" i="1"/>
  <c r="H393" i="1" s="1"/>
  <c r="E377" i="1"/>
  <c r="E354" i="1"/>
  <c r="E347" i="1"/>
  <c r="H347" i="1" s="1"/>
  <c r="E345" i="1"/>
  <c r="H345" i="1" s="1"/>
  <c r="E326" i="1"/>
  <c r="H326" i="1" s="1"/>
  <c r="E307" i="1"/>
  <c r="E301" i="1"/>
  <c r="E237" i="1"/>
  <c r="E231" i="1"/>
  <c r="F256" i="1"/>
  <c r="F253" i="1"/>
  <c r="F249" i="1"/>
  <c r="F247" i="1"/>
  <c r="F235" i="1"/>
  <c r="F229" i="1"/>
  <c r="F216" i="1"/>
  <c r="F203" i="1"/>
  <c r="F173" i="1"/>
  <c r="F165" i="1"/>
  <c r="F157" i="1"/>
  <c r="F154" i="1"/>
  <c r="E71" i="1"/>
  <c r="F71" i="1"/>
  <c r="E143" i="1"/>
  <c r="H143" i="1" s="1"/>
  <c r="E137" i="1"/>
  <c r="E130" i="1"/>
  <c r="E127" i="1"/>
  <c r="E123" i="1"/>
  <c r="E120" i="1"/>
  <c r="H120" i="1" s="1"/>
  <c r="E119" i="1"/>
  <c r="E118" i="1"/>
  <c r="E116" i="1"/>
  <c r="H116" i="1" s="1"/>
  <c r="E115" i="1"/>
  <c r="H115" i="1" s="1"/>
  <c r="E112" i="1"/>
  <c r="E104" i="1"/>
  <c r="H104" i="1" s="1"/>
  <c r="E102" i="1"/>
  <c r="E99" i="1"/>
  <c r="E95" i="1"/>
  <c r="E94" i="1"/>
  <c r="H94" i="1" s="1"/>
  <c r="E93" i="1"/>
  <c r="H93" i="1" s="1"/>
  <c r="E88" i="1"/>
  <c r="H88" i="1" s="1"/>
  <c r="E85" i="1"/>
  <c r="E84" i="1"/>
  <c r="E82" i="1"/>
  <c r="E81" i="1"/>
  <c r="H81" i="1" s="1"/>
  <c r="E80" i="1"/>
  <c r="D10" i="1"/>
  <c r="F142" i="1"/>
  <c r="F137" i="1"/>
  <c r="F127" i="1"/>
  <c r="F123" i="1"/>
  <c r="F120" i="1"/>
  <c r="F118" i="1"/>
  <c r="F116" i="1"/>
  <c r="F112" i="1"/>
  <c r="F108" i="1"/>
  <c r="F104" i="1"/>
  <c r="F102" i="1"/>
  <c r="F94" i="1"/>
  <c r="F88" i="1"/>
  <c r="F86" i="1"/>
  <c r="F81" i="1"/>
  <c r="F80" i="1"/>
  <c r="F78" i="1"/>
  <c r="H55" i="1"/>
  <c r="F52" i="1"/>
  <c r="H27" i="1"/>
  <c r="H54" i="1"/>
  <c r="H46" i="1"/>
  <c r="H34" i="1"/>
  <c r="H30" i="1"/>
  <c r="F30" i="1"/>
  <c r="H52" i="2"/>
  <c r="H45" i="2"/>
  <c r="H41" i="2"/>
  <c r="H212" i="2"/>
  <c r="H207" i="2"/>
  <c r="H225" i="2"/>
  <c r="H250" i="2"/>
  <c r="H479" i="2"/>
  <c r="H459" i="2"/>
  <c r="H472" i="2"/>
  <c r="H440" i="2"/>
  <c r="H348" i="2"/>
  <c r="F528" i="2"/>
  <c r="F516" i="2"/>
  <c r="F521" i="2"/>
  <c r="E530" i="2"/>
  <c r="E529" i="2"/>
  <c r="H529" i="2" s="1"/>
  <c r="E527" i="2"/>
  <c r="E526" i="2"/>
  <c r="H526" i="2" s="1"/>
  <c r="E525" i="2"/>
  <c r="H525" i="2" s="1"/>
  <c r="E524" i="2"/>
  <c r="H524" i="2" s="1"/>
  <c r="E523" i="2"/>
  <c r="H523" i="2" s="1"/>
  <c r="E522" i="2"/>
  <c r="H522" i="2" s="1"/>
  <c r="E521" i="2"/>
  <c r="E519" i="2"/>
  <c r="E518" i="2"/>
  <c r="H518" i="2" s="1"/>
  <c r="E517" i="2"/>
  <c r="H517" i="2" s="1"/>
  <c r="E515" i="2"/>
  <c r="H515" i="2" s="1"/>
  <c r="E514" i="2"/>
  <c r="H514" i="2" s="1"/>
  <c r="E512" i="2"/>
  <c r="H512" i="2" s="1"/>
  <c r="E511" i="2"/>
  <c r="H511" i="2" s="1"/>
  <c r="E510" i="2"/>
  <c r="H510" i="2" s="1"/>
  <c r="E509" i="2"/>
  <c r="H509" i="2" s="1"/>
  <c r="E508" i="2"/>
  <c r="H508" i="2" s="1"/>
  <c r="E507" i="2"/>
  <c r="C13" i="2"/>
  <c r="F509" i="2"/>
  <c r="F497" i="2"/>
  <c r="F495" i="2"/>
  <c r="F494" i="2"/>
  <c r="F493" i="2"/>
  <c r="F491" i="2"/>
  <c r="F490" i="2"/>
  <c r="F487" i="2"/>
  <c r="F485" i="2"/>
  <c r="F484" i="2"/>
  <c r="F483" i="2"/>
  <c r="F480" i="2"/>
  <c r="F478" i="2"/>
  <c r="F475" i="2"/>
  <c r="F473" i="2"/>
  <c r="F471" i="2"/>
  <c r="F468" i="2"/>
  <c r="F467" i="2"/>
  <c r="F466" i="2"/>
  <c r="F465" i="2"/>
  <c r="F464" i="2"/>
  <c r="F463" i="2"/>
  <c r="F462" i="2"/>
  <c r="F461" i="2"/>
  <c r="F460" i="2"/>
  <c r="F458" i="2"/>
  <c r="F456" i="2"/>
  <c r="F455" i="2"/>
  <c r="F454" i="2"/>
  <c r="F449" i="2"/>
  <c r="F445" i="2"/>
  <c r="F444" i="2"/>
  <c r="F443" i="2"/>
  <c r="F442" i="2"/>
  <c r="F441" i="2"/>
  <c r="F438" i="2"/>
  <c r="F437" i="2"/>
  <c r="F436" i="2"/>
  <c r="F434" i="2"/>
  <c r="F433" i="2"/>
  <c r="F432" i="2"/>
  <c r="F431" i="2"/>
  <c r="F430" i="2"/>
  <c r="F429" i="2"/>
  <c r="F427" i="2"/>
  <c r="F426" i="2"/>
  <c r="F423" i="2"/>
  <c r="F422" i="2"/>
  <c r="F421" i="2"/>
  <c r="F420" i="2"/>
  <c r="F419" i="2"/>
  <c r="F418" i="2"/>
  <c r="F417" i="2"/>
  <c r="F415" i="2"/>
  <c r="F414" i="2"/>
  <c r="F412" i="2"/>
  <c r="F411" i="2"/>
  <c r="F410" i="2"/>
  <c r="F409" i="2"/>
  <c r="F408" i="2"/>
  <c r="F407" i="2"/>
  <c r="F406" i="2"/>
  <c r="F405" i="2"/>
  <c r="F403" i="2"/>
  <c r="F401" i="2"/>
  <c r="F400" i="2"/>
  <c r="F398" i="2"/>
  <c r="F397" i="2"/>
  <c r="F396" i="2"/>
  <c r="F393" i="2"/>
  <c r="F392" i="2"/>
  <c r="F391" i="2"/>
  <c r="F389" i="2"/>
  <c r="F388" i="2"/>
  <c r="F387" i="2"/>
  <c r="F385" i="2"/>
  <c r="F384" i="2"/>
  <c r="F383" i="2"/>
  <c r="F381" i="2"/>
  <c r="F380" i="2"/>
  <c r="F379" i="2"/>
  <c r="F378" i="2"/>
  <c r="F377" i="2"/>
  <c r="F376" i="2"/>
  <c r="F375" i="2"/>
  <c r="F372" i="2"/>
  <c r="F370" i="2"/>
  <c r="F369" i="2"/>
  <c r="F364" i="2"/>
  <c r="F362" i="2"/>
  <c r="F358" i="2"/>
  <c r="F357" i="2"/>
  <c r="F356" i="2"/>
  <c r="F354" i="2"/>
  <c r="F351" i="2"/>
  <c r="F347" i="2"/>
  <c r="F346" i="2"/>
  <c r="F345" i="2"/>
  <c r="F344" i="2"/>
  <c r="F343" i="2"/>
  <c r="F341" i="2"/>
  <c r="F339" i="2"/>
  <c r="F335" i="2"/>
  <c r="F334" i="2"/>
  <c r="F333" i="2"/>
  <c r="F332" i="2"/>
  <c r="F330" i="2"/>
  <c r="F329" i="2"/>
  <c r="F328" i="2"/>
  <c r="F327" i="2"/>
  <c r="F326" i="2"/>
  <c r="F325" i="2"/>
  <c r="F324" i="2"/>
  <c r="F321" i="2"/>
  <c r="F319" i="2"/>
  <c r="F318" i="2"/>
  <c r="F317" i="2"/>
  <c r="F315" i="2"/>
  <c r="F314" i="2"/>
  <c r="F312" i="2"/>
  <c r="F311" i="2"/>
  <c r="F310" i="2"/>
  <c r="F308" i="2"/>
  <c r="F307" i="2"/>
  <c r="F305" i="2"/>
  <c r="F304" i="2"/>
  <c r="F303" i="2"/>
  <c r="F302" i="2"/>
  <c r="F301" i="2"/>
  <c r="F300" i="2"/>
  <c r="F298" i="2"/>
  <c r="F297" i="2"/>
  <c r="F296" i="2"/>
  <c r="C12" i="2"/>
  <c r="E295" i="2"/>
  <c r="F295" i="2"/>
  <c r="E497" i="2"/>
  <c r="E495" i="2"/>
  <c r="E494" i="2"/>
  <c r="H494" i="2" s="1"/>
  <c r="E493" i="2"/>
  <c r="H493" i="2" s="1"/>
  <c r="E491" i="2"/>
  <c r="E490" i="2"/>
  <c r="E486" i="2"/>
  <c r="E485" i="2"/>
  <c r="E484" i="2"/>
  <c r="H484" i="2" s="1"/>
  <c r="E483" i="2"/>
  <c r="E480" i="2"/>
  <c r="E478" i="2"/>
  <c r="E475" i="2"/>
  <c r="H475" i="2" s="1"/>
  <c r="E473" i="2"/>
  <c r="E471" i="2"/>
  <c r="E470" i="2"/>
  <c r="H470" i="2" s="1"/>
  <c r="E468" i="2"/>
  <c r="H468" i="2" s="1"/>
  <c r="E467" i="2"/>
  <c r="E466" i="2"/>
  <c r="E464" i="2"/>
  <c r="H464" i="2" s="1"/>
  <c r="E463" i="2"/>
  <c r="E460" i="2"/>
  <c r="H460" i="2" s="1"/>
  <c r="E458" i="2"/>
  <c r="H458" i="2" s="1"/>
  <c r="E457" i="2"/>
  <c r="E456" i="2"/>
  <c r="E455" i="2"/>
  <c r="H455" i="2" s="1"/>
  <c r="E454" i="2"/>
  <c r="E452" i="2"/>
  <c r="E448" i="2"/>
  <c r="E446" i="2"/>
  <c r="E444" i="2"/>
  <c r="H444" i="2" s="1"/>
  <c r="E443" i="2"/>
  <c r="H443" i="2" s="1"/>
  <c r="E442" i="2"/>
  <c r="H442" i="2" s="1"/>
  <c r="E441" i="2"/>
  <c r="E439" i="2"/>
  <c r="E438" i="2"/>
  <c r="E437" i="2"/>
  <c r="E436" i="2"/>
  <c r="E435" i="2"/>
  <c r="H435" i="2" s="1"/>
  <c r="E434" i="2"/>
  <c r="H434" i="2" s="1"/>
  <c r="E433" i="2"/>
  <c r="E432" i="2"/>
  <c r="H432" i="2" s="1"/>
  <c r="E431" i="2"/>
  <c r="E430" i="2"/>
  <c r="E429" i="2"/>
  <c r="E427" i="2"/>
  <c r="E426" i="2"/>
  <c r="H426" i="2" s="1"/>
  <c r="E424" i="2"/>
  <c r="H424" i="2" s="1"/>
  <c r="E423" i="2"/>
  <c r="E422" i="2"/>
  <c r="E421" i="2"/>
  <c r="E420" i="2"/>
  <c r="H420" i="2" s="1"/>
  <c r="E419" i="2"/>
  <c r="H419" i="2" s="1"/>
  <c r="E417" i="2"/>
  <c r="H417" i="2" s="1"/>
  <c r="E416" i="2"/>
  <c r="H416" i="2" s="1"/>
  <c r="E415" i="2"/>
  <c r="E414" i="2"/>
  <c r="E413" i="2"/>
  <c r="H413" i="2" s="1"/>
  <c r="E412" i="2"/>
  <c r="E411" i="2"/>
  <c r="H411" i="2" s="1"/>
  <c r="E410" i="2"/>
  <c r="H410" i="2" s="1"/>
  <c r="E409" i="2"/>
  <c r="E408" i="2"/>
  <c r="E407" i="2"/>
  <c r="E406" i="2"/>
  <c r="E405" i="2"/>
  <c r="H405" i="2" s="1"/>
  <c r="E404" i="2"/>
  <c r="H404" i="2" s="1"/>
  <c r="E403" i="2"/>
  <c r="H403" i="2" s="1"/>
  <c r="E402" i="2"/>
  <c r="H402" i="2" s="1"/>
  <c r="E401" i="2"/>
  <c r="E400" i="2"/>
  <c r="H400" i="2" s="1"/>
  <c r="E398" i="2"/>
  <c r="E396" i="2"/>
  <c r="H396" i="2" s="1"/>
  <c r="E395" i="2"/>
  <c r="E394" i="2"/>
  <c r="H394" i="2" s="1"/>
  <c r="E393" i="2"/>
  <c r="E392" i="2"/>
  <c r="H392" i="2" s="1"/>
  <c r="E391" i="2"/>
  <c r="H391" i="2" s="1"/>
  <c r="E389" i="2"/>
  <c r="H389" i="2" s="1"/>
  <c r="E388" i="2"/>
  <c r="H388" i="2" s="1"/>
  <c r="E387" i="2"/>
  <c r="E386" i="2"/>
  <c r="E385" i="2"/>
  <c r="E384" i="2"/>
  <c r="E383" i="2"/>
  <c r="E381" i="2"/>
  <c r="E380" i="2"/>
  <c r="H380" i="2" s="1"/>
  <c r="E379" i="2"/>
  <c r="E378" i="2"/>
  <c r="H378" i="2" s="1"/>
  <c r="E377" i="2"/>
  <c r="E376" i="2"/>
  <c r="H376" i="2" s="1"/>
  <c r="E375" i="2"/>
  <c r="E373" i="2"/>
  <c r="E372" i="2"/>
  <c r="E370" i="2"/>
  <c r="E369" i="2"/>
  <c r="H369" i="2" s="1"/>
  <c r="E368" i="2"/>
  <c r="E359" i="2"/>
  <c r="E358" i="2"/>
  <c r="H358" i="2" s="1"/>
  <c r="E357" i="2"/>
  <c r="H357" i="2" s="1"/>
  <c r="E354" i="2"/>
  <c r="E351" i="2"/>
  <c r="E347" i="2"/>
  <c r="E346" i="2"/>
  <c r="H346" i="2" s="1"/>
  <c r="E345" i="2"/>
  <c r="E344" i="2"/>
  <c r="E343" i="2"/>
  <c r="E341" i="2"/>
  <c r="E340" i="2"/>
  <c r="H340" i="2" s="1"/>
  <c r="E339" i="2"/>
  <c r="E338" i="2"/>
  <c r="E337" i="2"/>
  <c r="H337" i="2" s="1"/>
  <c r="E335" i="2"/>
  <c r="H335" i="2" s="1"/>
  <c r="E334" i="2"/>
  <c r="E333" i="2"/>
  <c r="H333" i="2" s="1"/>
  <c r="E332" i="2"/>
  <c r="E331" i="2"/>
  <c r="H331" i="2" s="1"/>
  <c r="E330" i="2"/>
  <c r="H330" i="2" s="1"/>
  <c r="E329" i="2"/>
  <c r="E328" i="2"/>
  <c r="H328" i="2" s="1"/>
  <c r="E327" i="2"/>
  <c r="E326" i="2"/>
  <c r="E322" i="2"/>
  <c r="E321" i="2"/>
  <c r="E320" i="2"/>
  <c r="H320" i="2" s="1"/>
  <c r="E319" i="2"/>
  <c r="E318" i="2"/>
  <c r="E317" i="2"/>
  <c r="H317" i="2" s="1"/>
  <c r="E316" i="2"/>
  <c r="E315" i="2"/>
  <c r="E314" i="2"/>
  <c r="H314" i="2" s="1"/>
  <c r="E312" i="2"/>
  <c r="H312" i="2" s="1"/>
  <c r="E311" i="2"/>
  <c r="E310" i="2"/>
  <c r="H310" i="2" s="1"/>
  <c r="E308" i="2"/>
  <c r="E307" i="2"/>
  <c r="E305" i="2"/>
  <c r="E304" i="2"/>
  <c r="H304" i="2" s="1"/>
  <c r="E303" i="2"/>
  <c r="E302" i="2"/>
  <c r="H302" i="2" s="1"/>
  <c r="E301" i="2"/>
  <c r="E300" i="2"/>
  <c r="H300" i="2" s="1"/>
  <c r="E299" i="2"/>
  <c r="E298" i="2"/>
  <c r="E297" i="2"/>
  <c r="H297" i="2" s="1"/>
  <c r="F152" i="2"/>
  <c r="D11" i="2"/>
  <c r="E152" i="2"/>
  <c r="E283" i="2"/>
  <c r="H283" i="2" s="1"/>
  <c r="E282" i="2"/>
  <c r="H282" i="2" s="1"/>
  <c r="E281" i="2"/>
  <c r="E280" i="2"/>
  <c r="E276" i="2"/>
  <c r="H276" i="2" s="1"/>
  <c r="E275" i="2"/>
  <c r="E274" i="2"/>
  <c r="H274" i="2" s="1"/>
  <c r="E273" i="2"/>
  <c r="H273" i="2" s="1"/>
  <c r="E270" i="2"/>
  <c r="E268" i="2"/>
  <c r="E266" i="2"/>
  <c r="E264" i="2"/>
  <c r="E260" i="2"/>
  <c r="H260" i="2" s="1"/>
  <c r="E259" i="2"/>
  <c r="H259" i="2" s="1"/>
  <c r="E256" i="2"/>
  <c r="E254" i="2"/>
  <c r="H254" i="2" s="1"/>
  <c r="E253" i="2"/>
  <c r="H253" i="2" s="1"/>
  <c r="E251" i="2"/>
  <c r="E249" i="2"/>
  <c r="E247" i="2"/>
  <c r="E246" i="2"/>
  <c r="E245" i="2"/>
  <c r="H245" i="2" s="1"/>
  <c r="E244" i="2"/>
  <c r="E240" i="2"/>
  <c r="E239" i="2"/>
  <c r="H239" i="2" s="1"/>
  <c r="E238" i="2"/>
  <c r="E237" i="2"/>
  <c r="E236" i="2"/>
  <c r="H236" i="2" s="1"/>
  <c r="E235" i="2"/>
  <c r="E233" i="2"/>
  <c r="E232" i="2"/>
  <c r="E231" i="2"/>
  <c r="E229" i="2"/>
  <c r="E226" i="2"/>
  <c r="E223" i="2"/>
  <c r="E222" i="2"/>
  <c r="E220" i="2"/>
  <c r="H220" i="2" s="1"/>
  <c r="E219" i="2"/>
  <c r="E216" i="2"/>
  <c r="E215" i="2"/>
  <c r="E214" i="2"/>
  <c r="E213" i="2"/>
  <c r="E211" i="2"/>
  <c r="H211" i="2" s="1"/>
  <c r="E209" i="2"/>
  <c r="E208" i="2"/>
  <c r="H208" i="2" s="1"/>
  <c r="E206" i="2"/>
  <c r="E205" i="2"/>
  <c r="E203" i="2"/>
  <c r="E201" i="2"/>
  <c r="H201" i="2" s="1"/>
  <c r="E200" i="2"/>
  <c r="H200" i="2" s="1"/>
  <c r="E199" i="2"/>
  <c r="E198" i="2"/>
  <c r="H198" i="2" s="1"/>
  <c r="E196" i="2"/>
  <c r="E194" i="2"/>
  <c r="H194" i="2" s="1"/>
  <c r="E189" i="2"/>
  <c r="H189" i="2" s="1"/>
  <c r="E188" i="2"/>
  <c r="E187" i="2"/>
  <c r="H187" i="2" s="1"/>
  <c r="E186" i="2"/>
  <c r="E185" i="2"/>
  <c r="E183" i="2"/>
  <c r="E182" i="2"/>
  <c r="E181" i="2"/>
  <c r="H181" i="2" s="1"/>
  <c r="E180" i="2"/>
  <c r="E179" i="2"/>
  <c r="H179" i="2" s="1"/>
  <c r="E178" i="2"/>
  <c r="E177" i="2"/>
  <c r="H177" i="2" s="1"/>
  <c r="E176" i="2"/>
  <c r="H176" i="2" s="1"/>
  <c r="E175" i="2"/>
  <c r="E174" i="2"/>
  <c r="E173" i="2"/>
  <c r="H173" i="2" s="1"/>
  <c r="E172" i="2"/>
  <c r="E169" i="2"/>
  <c r="E168" i="2"/>
  <c r="H168" i="2" s="1"/>
  <c r="E167" i="2"/>
  <c r="H167" i="2" s="1"/>
  <c r="E166" i="2"/>
  <c r="E165" i="2"/>
  <c r="E164" i="2"/>
  <c r="E163" i="2"/>
  <c r="E160" i="2"/>
  <c r="E159" i="2"/>
  <c r="E158" i="2"/>
  <c r="H158" i="2" s="1"/>
  <c r="E157" i="2"/>
  <c r="E156" i="2"/>
  <c r="H156" i="2" s="1"/>
  <c r="E155" i="2"/>
  <c r="E154" i="2"/>
  <c r="E153" i="2"/>
  <c r="F286" i="2"/>
  <c r="F283" i="2"/>
  <c r="F282" i="2"/>
  <c r="F281" i="2"/>
  <c r="F280" i="2"/>
  <c r="F279" i="2"/>
  <c r="F276" i="2"/>
  <c r="F275" i="2"/>
  <c r="F274" i="2"/>
  <c r="F273" i="2"/>
  <c r="F272" i="2"/>
  <c r="F271" i="2"/>
  <c r="F270" i="2"/>
  <c r="F268" i="2"/>
  <c r="F266" i="2"/>
  <c r="F265" i="2"/>
  <c r="F264" i="2"/>
  <c r="F262" i="2"/>
  <c r="F256" i="2"/>
  <c r="F254" i="2"/>
  <c r="F253" i="2"/>
  <c r="F252" i="2"/>
  <c r="F249" i="2"/>
  <c r="F248" i="2"/>
  <c r="F247" i="2"/>
  <c r="F246" i="2"/>
  <c r="F245" i="2"/>
  <c r="F244" i="2"/>
  <c r="F240" i="2"/>
  <c r="F239" i="2"/>
  <c r="F238" i="2"/>
  <c r="F237" i="2"/>
  <c r="F235" i="2"/>
  <c r="F233" i="2"/>
  <c r="F232" i="2"/>
  <c r="F231" i="2"/>
  <c r="F230" i="2"/>
  <c r="F229" i="2"/>
  <c r="F223" i="2"/>
  <c r="F222" i="2"/>
  <c r="F221" i="2"/>
  <c r="F220" i="2"/>
  <c r="F219" i="2"/>
  <c r="F216" i="2"/>
  <c r="F214" i="2"/>
  <c r="F213" i="2"/>
  <c r="F211" i="2"/>
  <c r="F210" i="2"/>
  <c r="F209" i="2"/>
  <c r="F208" i="2"/>
  <c r="F206" i="2"/>
  <c r="F203" i="2"/>
  <c r="F201" i="2"/>
  <c r="F199" i="2"/>
  <c r="F196" i="2"/>
  <c r="F193" i="2"/>
  <c r="F190" i="2"/>
  <c r="F187" i="2"/>
  <c r="F186" i="2"/>
  <c r="F185" i="2"/>
  <c r="F183" i="2"/>
  <c r="F182" i="2"/>
  <c r="F181" i="2"/>
  <c r="F180" i="2"/>
  <c r="F179" i="2"/>
  <c r="F178" i="2"/>
  <c r="F177" i="2"/>
  <c r="F176" i="2"/>
  <c r="F175" i="2"/>
  <c r="F174" i="2"/>
  <c r="F173" i="2"/>
  <c r="F169" i="2"/>
  <c r="F167" i="2"/>
  <c r="F166" i="2"/>
  <c r="F165" i="2"/>
  <c r="F163" i="2"/>
  <c r="F162" i="2"/>
  <c r="F160" i="2"/>
  <c r="F159" i="2"/>
  <c r="F158" i="2"/>
  <c r="F157" i="2"/>
  <c r="F156" i="2"/>
  <c r="F154" i="2"/>
  <c r="F145" i="2"/>
  <c r="F141" i="2"/>
  <c r="F136" i="2"/>
  <c r="F131" i="2"/>
  <c r="F128" i="2"/>
  <c r="F125" i="2"/>
  <c r="F123" i="2"/>
  <c r="F120" i="2"/>
  <c r="F117" i="2"/>
  <c r="F113" i="2"/>
  <c r="F110" i="2"/>
  <c r="F107" i="2"/>
  <c r="F103" i="2"/>
  <c r="F100" i="2"/>
  <c r="F97" i="2"/>
  <c r="F92" i="2"/>
  <c r="F87" i="2"/>
  <c r="F84" i="2"/>
  <c r="F80" i="2"/>
  <c r="F74" i="2"/>
  <c r="C10" i="2"/>
  <c r="E71" i="2"/>
  <c r="E144" i="2"/>
  <c r="E143" i="2"/>
  <c r="H143" i="2" s="1"/>
  <c r="E142" i="2"/>
  <c r="H142" i="2" s="1"/>
  <c r="E140" i="2"/>
  <c r="H140" i="2" s="1"/>
  <c r="E139" i="2"/>
  <c r="E137" i="2"/>
  <c r="E136" i="2"/>
  <c r="H136" i="2" s="1"/>
  <c r="E135" i="2"/>
  <c r="H135" i="2" s="1"/>
  <c r="E132" i="2"/>
  <c r="E131" i="2"/>
  <c r="H131" i="2" s="1"/>
  <c r="E129" i="2"/>
  <c r="E127" i="2"/>
  <c r="E126" i="2"/>
  <c r="E125" i="2"/>
  <c r="E124" i="2"/>
  <c r="E123" i="2"/>
  <c r="H123" i="2" s="1"/>
  <c r="E122" i="2"/>
  <c r="E121" i="2"/>
  <c r="E119" i="2"/>
  <c r="E118" i="2"/>
  <c r="E117" i="2"/>
  <c r="H117" i="2" s="1"/>
  <c r="E115" i="2"/>
  <c r="E113" i="2"/>
  <c r="E112" i="2"/>
  <c r="E110" i="2"/>
  <c r="E109" i="2"/>
  <c r="E108" i="2"/>
  <c r="E105" i="2"/>
  <c r="H105" i="2" s="1"/>
  <c r="E104" i="2"/>
  <c r="E103" i="2"/>
  <c r="E101" i="2"/>
  <c r="E100" i="2"/>
  <c r="H100" i="2" s="1"/>
  <c r="E99" i="2"/>
  <c r="E97" i="2"/>
  <c r="H97" i="2" s="1"/>
  <c r="E96" i="2"/>
  <c r="E94" i="2"/>
  <c r="H94" i="2" s="1"/>
  <c r="E92" i="2"/>
  <c r="E89" i="2"/>
  <c r="E88" i="2"/>
  <c r="E86" i="2"/>
  <c r="H86" i="2" s="1"/>
  <c r="E85" i="2"/>
  <c r="E84" i="2"/>
  <c r="H84" i="2" s="1"/>
  <c r="E82" i="2"/>
  <c r="E80" i="2"/>
  <c r="H80" i="2" s="1"/>
  <c r="E77" i="2"/>
  <c r="E74" i="2"/>
  <c r="E73" i="2"/>
  <c r="E63" i="2"/>
  <c r="F56" i="2"/>
  <c r="E51" i="2"/>
  <c r="H51" i="2" s="1"/>
  <c r="F48" i="2"/>
  <c r="E47" i="2"/>
  <c r="H47" i="2" s="1"/>
  <c r="E43" i="2"/>
  <c r="H39" i="2"/>
  <c r="F36" i="2"/>
  <c r="F28" i="2"/>
  <c r="E27" i="2"/>
  <c r="E23" i="2"/>
  <c r="H23" i="2" s="1"/>
  <c r="E62" i="2"/>
  <c r="H62" i="2" s="1"/>
  <c r="F51" i="2"/>
  <c r="E50" i="2"/>
  <c r="H50" i="2" s="1"/>
  <c r="F43" i="2"/>
  <c r="E42" i="2"/>
  <c r="H42" i="2" s="1"/>
  <c r="E38" i="2"/>
  <c r="E34" i="2"/>
  <c r="E30" i="2"/>
  <c r="H30" i="2" s="1"/>
  <c r="E26" i="2"/>
  <c r="F23" i="2"/>
  <c r="F50" i="2"/>
  <c r="E49" i="2"/>
  <c r="F42" i="2"/>
  <c r="E37" i="2"/>
  <c r="E25" i="2"/>
  <c r="F22" i="2"/>
  <c r="E64" i="2"/>
  <c r="E60" i="2"/>
  <c r="F49" i="2"/>
  <c r="E48" i="2"/>
  <c r="H48" i="2" s="1"/>
  <c r="E40" i="2"/>
  <c r="F37" i="2"/>
  <c r="E36" i="2"/>
  <c r="H36" i="2" s="1"/>
  <c r="F29" i="2"/>
  <c r="E28" i="2"/>
  <c r="H28" i="2" s="1"/>
  <c r="E24" i="2"/>
  <c r="F21" i="2"/>
  <c r="C9" i="3"/>
  <c r="E18" i="3"/>
  <c r="H57" i="3"/>
  <c r="H140" i="3"/>
  <c r="H224" i="3"/>
  <c r="H241" i="3"/>
  <c r="H264" i="3"/>
  <c r="H488" i="3"/>
  <c r="H457" i="3"/>
  <c r="H445" i="3"/>
  <c r="H427" i="3"/>
  <c r="H415" i="3"/>
  <c r="H402" i="3"/>
  <c r="H390" i="3"/>
  <c r="H351" i="3"/>
  <c r="H499" i="3"/>
  <c r="H489" i="3"/>
  <c r="H450" i="3"/>
  <c r="H428" i="3"/>
  <c r="H399" i="3"/>
  <c r="H328" i="3"/>
  <c r="F506" i="3"/>
  <c r="F530" i="3"/>
  <c r="F529" i="3"/>
  <c r="F526" i="3"/>
  <c r="F524" i="3"/>
  <c r="F523" i="3"/>
  <c r="F522" i="3"/>
  <c r="F521" i="3"/>
  <c r="F519" i="3"/>
  <c r="F518" i="3"/>
  <c r="F517" i="3"/>
  <c r="F515" i="3"/>
  <c r="F514" i="3"/>
  <c r="F508" i="3"/>
  <c r="F507" i="3"/>
  <c r="E512" i="3"/>
  <c r="H512" i="3" s="1"/>
  <c r="E510" i="3"/>
  <c r="F510" i="3"/>
  <c r="E530" i="3"/>
  <c r="H530" i="3" s="1"/>
  <c r="E526" i="3"/>
  <c r="E523" i="3"/>
  <c r="H523" i="3" s="1"/>
  <c r="E521" i="3"/>
  <c r="H521" i="3" s="1"/>
  <c r="E518" i="3"/>
  <c r="C12" i="3"/>
  <c r="F295" i="3"/>
  <c r="E493" i="3"/>
  <c r="H493" i="3" s="1"/>
  <c r="E491" i="3"/>
  <c r="H491" i="3" s="1"/>
  <c r="E485" i="3"/>
  <c r="H485" i="3" s="1"/>
  <c r="E484" i="3"/>
  <c r="H484" i="3" s="1"/>
  <c r="E483" i="3"/>
  <c r="H483" i="3" s="1"/>
  <c r="E480" i="3"/>
  <c r="H480" i="3" s="1"/>
  <c r="E478" i="3"/>
  <c r="H478" i="3" s="1"/>
  <c r="E476" i="3"/>
  <c r="H476" i="3" s="1"/>
  <c r="E475" i="3"/>
  <c r="H475" i="3" s="1"/>
  <c r="E471" i="3"/>
  <c r="H471" i="3" s="1"/>
  <c r="E467" i="3"/>
  <c r="H467" i="3" s="1"/>
  <c r="E464" i="3"/>
  <c r="H464" i="3" s="1"/>
  <c r="E463" i="3"/>
  <c r="H463" i="3" s="1"/>
  <c r="E460" i="3"/>
  <c r="H460" i="3" s="1"/>
  <c r="E458" i="3"/>
  <c r="H458" i="3" s="1"/>
  <c r="E455" i="3"/>
  <c r="H455" i="3" s="1"/>
  <c r="E454" i="3"/>
  <c r="H454" i="3" s="1"/>
  <c r="E452" i="3"/>
  <c r="H452" i="3" s="1"/>
  <c r="E444" i="3"/>
  <c r="H444" i="3" s="1"/>
  <c r="E442" i="3"/>
  <c r="H442" i="3" s="1"/>
  <c r="E441" i="3"/>
  <c r="H441" i="3" s="1"/>
  <c r="E437" i="3"/>
  <c r="H437" i="3" s="1"/>
  <c r="E433" i="3"/>
  <c r="H433" i="3" s="1"/>
  <c r="E432" i="3"/>
  <c r="H432" i="3" s="1"/>
  <c r="E430" i="3"/>
  <c r="H430" i="3" s="1"/>
  <c r="E423" i="3"/>
  <c r="H423" i="3" s="1"/>
  <c r="E422" i="3"/>
  <c r="H422" i="3" s="1"/>
  <c r="E420" i="3"/>
  <c r="H420" i="3" s="1"/>
  <c r="E417" i="3"/>
  <c r="H417" i="3" s="1"/>
  <c r="E416" i="3"/>
  <c r="H416" i="3" s="1"/>
  <c r="E413" i="3"/>
  <c r="H413" i="3" s="1"/>
  <c r="E412" i="3"/>
  <c r="H412" i="3" s="1"/>
  <c r="E411" i="3"/>
  <c r="H411" i="3" s="1"/>
  <c r="E408" i="3"/>
  <c r="H408" i="3" s="1"/>
  <c r="E407" i="3"/>
  <c r="H407" i="3" s="1"/>
  <c r="E406" i="3"/>
  <c r="H406" i="3" s="1"/>
  <c r="E405" i="3"/>
  <c r="H405" i="3" s="1"/>
  <c r="E403" i="3"/>
  <c r="H403" i="3" s="1"/>
  <c r="E401" i="3"/>
  <c r="H401" i="3" s="1"/>
  <c r="E400" i="3"/>
  <c r="H400" i="3" s="1"/>
  <c r="E395" i="3"/>
  <c r="H395" i="3" s="1"/>
  <c r="E393" i="3"/>
  <c r="H393" i="3" s="1"/>
  <c r="E392" i="3"/>
  <c r="E389" i="3"/>
  <c r="H389" i="3" s="1"/>
  <c r="E388" i="3"/>
  <c r="H388" i="3" s="1"/>
  <c r="E387" i="3"/>
  <c r="E385" i="3"/>
  <c r="H385" i="3" s="1"/>
  <c r="E383" i="3"/>
  <c r="H383" i="3" s="1"/>
  <c r="E381" i="3"/>
  <c r="H381" i="3" s="1"/>
  <c r="E380" i="3"/>
  <c r="E379" i="3"/>
  <c r="H379" i="3" s="1"/>
  <c r="E378" i="3"/>
  <c r="E377" i="3"/>
  <c r="H377" i="3" s="1"/>
  <c r="E375" i="3"/>
  <c r="E372" i="3"/>
  <c r="E370" i="3"/>
  <c r="E369" i="3"/>
  <c r="E368" i="3"/>
  <c r="E363" i="3"/>
  <c r="E362" i="3"/>
  <c r="E360" i="3"/>
  <c r="E358" i="3"/>
  <c r="E357" i="3"/>
  <c r="H357" i="3" s="1"/>
  <c r="E354" i="3"/>
  <c r="E347" i="3"/>
  <c r="H347" i="3" s="1"/>
  <c r="E346" i="3"/>
  <c r="E345" i="3"/>
  <c r="H345" i="3" s="1"/>
  <c r="E344" i="3"/>
  <c r="E343" i="3"/>
  <c r="H343" i="3" s="1"/>
  <c r="E341" i="3"/>
  <c r="H341" i="3" s="1"/>
  <c r="E340" i="3"/>
  <c r="E339" i="3"/>
  <c r="H339" i="3" s="1"/>
  <c r="E337" i="3"/>
  <c r="H337" i="3" s="1"/>
  <c r="E335" i="3"/>
  <c r="E334" i="3"/>
  <c r="H334" i="3" s="1"/>
  <c r="E333" i="3"/>
  <c r="H333" i="3" s="1"/>
  <c r="E332" i="3"/>
  <c r="H332" i="3" s="1"/>
  <c r="E331" i="3"/>
  <c r="H331" i="3" s="1"/>
  <c r="E330" i="3"/>
  <c r="H330" i="3" s="1"/>
  <c r="E329" i="3"/>
  <c r="E327" i="3"/>
  <c r="E326" i="3"/>
  <c r="H326" i="3" s="1"/>
  <c r="E321" i="3"/>
  <c r="H321" i="3" s="1"/>
  <c r="E320" i="3"/>
  <c r="H320" i="3" s="1"/>
  <c r="E319" i="3"/>
  <c r="H319" i="3" s="1"/>
  <c r="E318" i="3"/>
  <c r="E317" i="3"/>
  <c r="H317" i="3" s="1"/>
  <c r="E315" i="3"/>
  <c r="E314" i="3"/>
  <c r="H314" i="3" s="1"/>
  <c r="E313" i="3"/>
  <c r="H313" i="3" s="1"/>
  <c r="E311" i="3"/>
  <c r="H311" i="3" s="1"/>
  <c r="E310" i="3"/>
  <c r="H310" i="3" s="1"/>
  <c r="E308" i="3"/>
  <c r="H308" i="3" s="1"/>
  <c r="E307" i="3"/>
  <c r="H307" i="3" s="1"/>
  <c r="E305" i="3"/>
  <c r="H305" i="3" s="1"/>
  <c r="E304" i="3"/>
  <c r="E303" i="3"/>
  <c r="H303" i="3" s="1"/>
  <c r="E302" i="3"/>
  <c r="E301" i="3"/>
  <c r="H301" i="3" s="1"/>
  <c r="E300" i="3"/>
  <c r="E298" i="3"/>
  <c r="E297" i="3"/>
  <c r="H297" i="3" s="1"/>
  <c r="E296" i="3"/>
  <c r="D12" i="3"/>
  <c r="F495" i="3"/>
  <c r="F494" i="3"/>
  <c r="F493" i="3"/>
  <c r="F491" i="3"/>
  <c r="F485" i="3"/>
  <c r="F484" i="3"/>
  <c r="F483" i="3"/>
  <c r="F480" i="3"/>
  <c r="F478" i="3"/>
  <c r="F476" i="3"/>
  <c r="F475" i="3"/>
  <c r="F473" i="3"/>
  <c r="F472" i="3"/>
  <c r="F471" i="3"/>
  <c r="F467" i="3"/>
  <c r="F464" i="3"/>
  <c r="F463" i="3"/>
  <c r="F462" i="3"/>
  <c r="F460" i="3"/>
  <c r="F458" i="3"/>
  <c r="F455" i="3"/>
  <c r="F442" i="3"/>
  <c r="F438" i="3"/>
  <c r="F437" i="3"/>
  <c r="F436" i="3"/>
  <c r="F433" i="3"/>
  <c r="F432" i="3"/>
  <c r="F430" i="3"/>
  <c r="F422" i="3"/>
  <c r="F420" i="3"/>
  <c r="F417" i="3"/>
  <c r="F413" i="3"/>
  <c r="F412" i="3"/>
  <c r="F411" i="3"/>
  <c r="F410" i="3"/>
  <c r="F409" i="3"/>
  <c r="F408" i="3"/>
  <c r="F407" i="3"/>
  <c r="F406" i="3"/>
  <c r="F405" i="3"/>
  <c r="F404" i="3"/>
  <c r="F403" i="3"/>
  <c r="F401" i="3"/>
  <c r="F400" i="3"/>
  <c r="F398" i="3"/>
  <c r="F394" i="3"/>
  <c r="F393" i="3"/>
  <c r="F392" i="3"/>
  <c r="F391" i="3"/>
  <c r="F389" i="3"/>
  <c r="F388" i="3"/>
  <c r="F387" i="3"/>
  <c r="F386" i="3"/>
  <c r="F385" i="3"/>
  <c r="F383" i="3"/>
  <c r="F382" i="3"/>
  <c r="F381" i="3"/>
  <c r="F380" i="3"/>
  <c r="F379" i="3"/>
  <c r="F378" i="3"/>
  <c r="F377" i="3"/>
  <c r="F376" i="3"/>
  <c r="F375" i="3"/>
  <c r="F372" i="3"/>
  <c r="F370" i="3"/>
  <c r="F369" i="3"/>
  <c r="F365" i="3"/>
  <c r="F364" i="3"/>
  <c r="F362" i="3"/>
  <c r="F359" i="3"/>
  <c r="F358" i="3"/>
  <c r="F357" i="3"/>
  <c r="F354" i="3"/>
  <c r="F347" i="3"/>
  <c r="F346" i="3"/>
  <c r="F345" i="3"/>
  <c r="F344" i="3"/>
  <c r="F343" i="3"/>
  <c r="F342" i="3"/>
  <c r="F341" i="3"/>
  <c r="F339" i="3"/>
  <c r="F337" i="3"/>
  <c r="F335" i="3"/>
  <c r="F334" i="3"/>
  <c r="F333" i="3"/>
  <c r="F332" i="3"/>
  <c r="F331" i="3"/>
  <c r="F330" i="3"/>
  <c r="F329" i="3"/>
  <c r="F327" i="3"/>
  <c r="F326" i="3"/>
  <c r="F324" i="3"/>
  <c r="F321" i="3"/>
  <c r="F319" i="3"/>
  <c r="F318" i="3"/>
  <c r="F317" i="3"/>
  <c r="F315" i="3"/>
  <c r="F314" i="3"/>
  <c r="F313" i="3"/>
  <c r="F312" i="3"/>
  <c r="F311" i="3"/>
  <c r="F310" i="3"/>
  <c r="F308" i="3"/>
  <c r="F307" i="3"/>
  <c r="F305" i="3"/>
  <c r="F304" i="3"/>
  <c r="F303" i="3"/>
  <c r="F302" i="3"/>
  <c r="F301" i="3"/>
  <c r="F300" i="3"/>
  <c r="F298" i="3"/>
  <c r="F297" i="3"/>
  <c r="E286" i="3"/>
  <c r="E276" i="3"/>
  <c r="E271" i="3"/>
  <c r="E262" i="3"/>
  <c r="E258" i="3"/>
  <c r="H258" i="3" s="1"/>
  <c r="E254" i="3"/>
  <c r="E245" i="3"/>
  <c r="E232" i="3"/>
  <c r="E226" i="3"/>
  <c r="H226" i="3" s="1"/>
  <c r="E216" i="3"/>
  <c r="H216" i="3" s="1"/>
  <c r="E211" i="3"/>
  <c r="E202" i="3"/>
  <c r="E201" i="3"/>
  <c r="H201" i="3" s="1"/>
  <c r="E200" i="3"/>
  <c r="E186" i="3"/>
  <c r="E179" i="3"/>
  <c r="E177" i="3"/>
  <c r="E167" i="3"/>
  <c r="E157" i="3"/>
  <c r="H157" i="3" s="1"/>
  <c r="E154" i="3"/>
  <c r="F272" i="3"/>
  <c r="F270" i="3"/>
  <c r="F263" i="3"/>
  <c r="F251" i="3"/>
  <c r="F246" i="3"/>
  <c r="F244" i="3"/>
  <c r="F243" i="3"/>
  <c r="F240" i="3"/>
  <c r="F235" i="3"/>
  <c r="F230" i="3"/>
  <c r="F203" i="3"/>
  <c r="F198" i="3"/>
  <c r="F189" i="3"/>
  <c r="F185" i="3"/>
  <c r="F181" i="3"/>
  <c r="F178" i="3"/>
  <c r="F174" i="3"/>
  <c r="F165" i="3"/>
  <c r="F162" i="3"/>
  <c r="F159" i="3"/>
  <c r="C10" i="3"/>
  <c r="E71" i="3"/>
  <c r="E144" i="3"/>
  <c r="E143" i="3"/>
  <c r="E139" i="3"/>
  <c r="H139" i="3" s="1"/>
  <c r="E137" i="3"/>
  <c r="E134" i="3"/>
  <c r="E132" i="3"/>
  <c r="E129" i="3"/>
  <c r="H129" i="3" s="1"/>
  <c r="E128" i="3"/>
  <c r="E127" i="3"/>
  <c r="E123" i="3"/>
  <c r="E121" i="3"/>
  <c r="H121" i="3" s="1"/>
  <c r="E120" i="3"/>
  <c r="E119" i="3"/>
  <c r="E118" i="3"/>
  <c r="E116" i="3"/>
  <c r="E115" i="3"/>
  <c r="E113" i="3"/>
  <c r="H113" i="3" s="1"/>
  <c r="E112" i="3"/>
  <c r="H112" i="3"/>
  <c r="E111" i="3"/>
  <c r="H111" i="3" s="1"/>
  <c r="E108" i="3"/>
  <c r="H108" i="3"/>
  <c r="E107" i="3"/>
  <c r="E105" i="3"/>
  <c r="E104" i="3"/>
  <c r="E103" i="3"/>
  <c r="H103" i="3" s="1"/>
  <c r="E102" i="3"/>
  <c r="H102" i="3" s="1"/>
  <c r="E101" i="3"/>
  <c r="E100" i="3"/>
  <c r="E98" i="3"/>
  <c r="H98" i="3" s="1"/>
  <c r="E94" i="3"/>
  <c r="H94" i="3" s="1"/>
  <c r="E93" i="3"/>
  <c r="H93" i="3" s="1"/>
  <c r="E92" i="3"/>
  <c r="E90" i="3"/>
  <c r="E88" i="3"/>
  <c r="H88" i="3" s="1"/>
  <c r="E85" i="3"/>
  <c r="E84" i="3"/>
  <c r="E83" i="3"/>
  <c r="H83" i="3" s="1"/>
  <c r="E82" i="3"/>
  <c r="H82" i="3" s="1"/>
  <c r="E81" i="3"/>
  <c r="E80" i="3"/>
  <c r="H80" i="3" s="1"/>
  <c r="E77" i="3"/>
  <c r="E75" i="3"/>
  <c r="E74" i="3"/>
  <c r="H74" i="3" s="1"/>
  <c r="D10" i="3"/>
  <c r="F142" i="3"/>
  <c r="F139" i="3"/>
  <c r="F138" i="3"/>
  <c r="F130" i="3"/>
  <c r="F129" i="3"/>
  <c r="F128" i="3"/>
  <c r="F123" i="3"/>
  <c r="F122" i="3"/>
  <c r="F119" i="3"/>
  <c r="F118" i="3"/>
  <c r="F113" i="3"/>
  <c r="F112" i="3"/>
  <c r="F109" i="3"/>
  <c r="F108" i="3"/>
  <c r="F105" i="3"/>
  <c r="F104" i="3"/>
  <c r="F103" i="3"/>
  <c r="F100" i="3"/>
  <c r="F99" i="3"/>
  <c r="F93" i="3"/>
  <c r="F92" i="3"/>
  <c r="F88" i="3"/>
  <c r="F86" i="3"/>
  <c r="F83" i="3"/>
  <c r="F82" i="3"/>
  <c r="F75" i="3"/>
  <c r="F74" i="3"/>
  <c r="E60" i="3"/>
  <c r="E52" i="3"/>
  <c r="E48" i="3"/>
  <c r="H48" i="3" s="1"/>
  <c r="E40" i="3"/>
  <c r="F37" i="3"/>
  <c r="E28" i="3"/>
  <c r="F60" i="3"/>
  <c r="H55" i="3"/>
  <c r="E43" i="3"/>
  <c r="F28" i="3"/>
  <c r="E27" i="3"/>
  <c r="F59" i="3"/>
  <c r="H54" i="3"/>
  <c r="E42" i="3"/>
  <c r="E30" i="3"/>
  <c r="H30" i="3" s="1"/>
  <c r="E26" i="3"/>
  <c r="H26" i="3" s="1"/>
  <c r="F50" i="3"/>
  <c r="E37" i="3"/>
  <c r="H37" i="3" s="1"/>
  <c r="H64" i="4"/>
  <c r="H33" i="4"/>
  <c r="H32" i="4"/>
  <c r="H130" i="4"/>
  <c r="H106" i="4"/>
  <c r="H216" i="4"/>
  <c r="H207" i="4"/>
  <c r="H197" i="4"/>
  <c r="H195" i="4"/>
  <c r="H191" i="4"/>
  <c r="H185" i="4"/>
  <c r="H172" i="4"/>
  <c r="H219" i="4"/>
  <c r="H215" i="4"/>
  <c r="H190" i="4"/>
  <c r="E253" i="4"/>
  <c r="H253" i="4" s="1"/>
  <c r="E247" i="4"/>
  <c r="C11" i="4"/>
  <c r="E285" i="4"/>
  <c r="H285" i="4" s="1"/>
  <c r="H277" i="4"/>
  <c r="H263" i="4"/>
  <c r="E249" i="4"/>
  <c r="E239" i="4"/>
  <c r="H239" i="4" s="1"/>
  <c r="H233" i="4"/>
  <c r="H280" i="4"/>
  <c r="H276" i="4"/>
  <c r="H272" i="4"/>
  <c r="H241" i="4"/>
  <c r="H236" i="4"/>
  <c r="E232" i="4"/>
  <c r="H232" i="4" s="1"/>
  <c r="F152" i="4"/>
  <c r="E254" i="4"/>
  <c r="H254" i="4" s="1"/>
  <c r="E244" i="4"/>
  <c r="H244" i="4" s="1"/>
  <c r="E238" i="4"/>
  <c r="H238" i="4" s="1"/>
  <c r="E235" i="4"/>
  <c r="H235" i="4" s="1"/>
  <c r="F491" i="4"/>
  <c r="E354" i="4"/>
  <c r="F347" i="4"/>
  <c r="E334" i="4"/>
  <c r="E326" i="4"/>
  <c r="H326" i="4" s="1"/>
  <c r="E298" i="4"/>
  <c r="H298" i="4" s="1"/>
  <c r="E483" i="4"/>
  <c r="H483" i="4" s="1"/>
  <c r="E407" i="4"/>
  <c r="H407" i="4" s="1"/>
  <c r="F391" i="4"/>
  <c r="E378" i="4"/>
  <c r="H378" i="4" s="1"/>
  <c r="E346" i="4"/>
  <c r="H346" i="4" s="1"/>
  <c r="F343" i="4"/>
  <c r="E318" i="4"/>
  <c r="E302" i="4"/>
  <c r="H302" i="4" s="1"/>
  <c r="C12" i="4"/>
  <c r="E434" i="4"/>
  <c r="F367" i="4"/>
  <c r="E330" i="4"/>
  <c r="H330" i="4" s="1"/>
  <c r="E491" i="4"/>
  <c r="H491" i="4" s="1"/>
  <c r="F419" i="4"/>
  <c r="F415" i="4"/>
  <c r="E406" i="4"/>
  <c r="H406" i="4" s="1"/>
  <c r="F375" i="4"/>
  <c r="E314" i="4"/>
  <c r="F524" i="4"/>
  <c r="E521" i="4"/>
  <c r="F523" i="4"/>
  <c r="E522" i="4"/>
  <c r="H522" i="4" s="1"/>
  <c r="E515" i="4"/>
  <c r="E514" i="4"/>
  <c r="E508" i="4"/>
  <c r="F508" i="4"/>
  <c r="E510" i="4"/>
  <c r="C13" i="4"/>
  <c r="E295" i="4"/>
  <c r="F494" i="4"/>
  <c r="E485" i="4"/>
  <c r="H485" i="4" s="1"/>
  <c r="F430" i="4"/>
  <c r="E377" i="4"/>
  <c r="H377" i="4" s="1"/>
  <c r="E345" i="4"/>
  <c r="E333" i="4"/>
  <c r="H333" i="4" s="1"/>
  <c r="E329" i="4"/>
  <c r="H329" i="4" s="1"/>
  <c r="F302" i="4"/>
  <c r="E301" i="4"/>
  <c r="E297" i="4"/>
  <c r="F493" i="4"/>
  <c r="E460" i="4"/>
  <c r="F449" i="4"/>
  <c r="E408" i="4"/>
  <c r="E372" i="4"/>
  <c r="H372" i="4" s="1"/>
  <c r="E356" i="4"/>
  <c r="H356" i="4" s="1"/>
  <c r="E344" i="4"/>
  <c r="H344" i="4" s="1"/>
  <c r="E332" i="4"/>
  <c r="H332" i="4" s="1"/>
  <c r="E296" i="4"/>
  <c r="F480" i="4"/>
  <c r="F476" i="4"/>
  <c r="F448" i="4"/>
  <c r="F412" i="4"/>
  <c r="E387" i="4"/>
  <c r="H387" i="4" s="1"/>
  <c r="F380" i="4"/>
  <c r="E347" i="4"/>
  <c r="H347" i="4" s="1"/>
  <c r="E339" i="4"/>
  <c r="H339" i="4" s="1"/>
  <c r="E335" i="4"/>
  <c r="H335" i="4" s="1"/>
  <c r="E331" i="4"/>
  <c r="E311" i="4"/>
  <c r="H311" i="4" s="1"/>
  <c r="E307" i="4"/>
  <c r="H307" i="4" s="1"/>
  <c r="E211" i="4"/>
  <c r="H211" i="4" s="1"/>
  <c r="E209" i="4"/>
  <c r="E186" i="4"/>
  <c r="H186" i="4" s="1"/>
  <c r="E178" i="4"/>
  <c r="E177" i="4"/>
  <c r="H177" i="4" s="1"/>
  <c r="E165" i="4"/>
  <c r="E159" i="4"/>
  <c r="E157" i="4"/>
  <c r="E154" i="4"/>
  <c r="H154" i="4" s="1"/>
  <c r="F266" i="4"/>
  <c r="F256" i="4"/>
  <c r="F247" i="4"/>
  <c r="F239" i="4"/>
  <c r="F237" i="4"/>
  <c r="F230" i="4"/>
  <c r="F208" i="4"/>
  <c r="F201" i="4"/>
  <c r="F196" i="4"/>
  <c r="F186" i="4"/>
  <c r="F182" i="4"/>
  <c r="F178" i="4"/>
  <c r="F174" i="4"/>
  <c r="F169" i="4"/>
  <c r="F166" i="4"/>
  <c r="F157" i="4"/>
  <c r="F156" i="4"/>
  <c r="C10" i="4"/>
  <c r="E139" i="4"/>
  <c r="H139" i="4" s="1"/>
  <c r="E137" i="4"/>
  <c r="H137" i="4" s="1"/>
  <c r="E132" i="4"/>
  <c r="H132" i="4" s="1"/>
  <c r="E129" i="4"/>
  <c r="E127" i="4"/>
  <c r="E124" i="4"/>
  <c r="E123" i="4"/>
  <c r="E119" i="4"/>
  <c r="H119" i="4" s="1"/>
  <c r="E118" i="4"/>
  <c r="E116" i="4"/>
  <c r="E115" i="4"/>
  <c r="H115" i="4" s="1"/>
  <c r="E113" i="4"/>
  <c r="E112" i="4"/>
  <c r="H112" i="4" s="1"/>
  <c r="E107" i="4"/>
  <c r="E103" i="4"/>
  <c r="E102" i="4"/>
  <c r="E101" i="4"/>
  <c r="E88" i="4"/>
  <c r="E84" i="4"/>
  <c r="E82" i="4"/>
  <c r="H82" i="4" s="1"/>
  <c r="E80" i="4"/>
  <c r="E77" i="4"/>
  <c r="H77" i="4" s="1"/>
  <c r="E74" i="4"/>
  <c r="H74" i="4" s="1"/>
  <c r="E73" i="4"/>
  <c r="D10" i="4"/>
  <c r="F127" i="4"/>
  <c r="F122" i="4"/>
  <c r="F118" i="4"/>
  <c r="F113" i="4"/>
  <c r="F107" i="4"/>
  <c r="F102" i="4"/>
  <c r="F100" i="4"/>
  <c r="F99" i="4"/>
  <c r="F94" i="4"/>
  <c r="F88" i="4"/>
  <c r="F86" i="4"/>
  <c r="F73" i="4"/>
  <c r="F52" i="4"/>
  <c r="F36" i="4"/>
  <c r="E26" i="4"/>
  <c r="E37" i="4"/>
  <c r="F26" i="4"/>
  <c r="F37" i="4"/>
  <c r="E71" i="5"/>
  <c r="H71" i="5" s="1"/>
  <c r="H133" i="5"/>
  <c r="C10" i="5"/>
  <c r="H204" i="5"/>
  <c r="H190" i="5"/>
  <c r="H189" i="5"/>
  <c r="E285" i="5"/>
  <c r="E239" i="5"/>
  <c r="E211" i="5"/>
  <c r="E183" i="5"/>
  <c r="E169" i="5"/>
  <c r="H169" i="5" s="1"/>
  <c r="C12" i="5"/>
  <c r="E530" i="5"/>
  <c r="F522" i="5"/>
  <c r="E524" i="5"/>
  <c r="H524" i="5" s="1"/>
  <c r="E521" i="5"/>
  <c r="E515" i="5"/>
  <c r="H515" i="5" s="1"/>
  <c r="E529" i="5"/>
  <c r="H529" i="5" s="1"/>
  <c r="E523" i="5"/>
  <c r="E514" i="5"/>
  <c r="H514" i="5" s="1"/>
  <c r="E522" i="5"/>
  <c r="E513" i="5"/>
  <c r="F506" i="5"/>
  <c r="F525" i="5"/>
  <c r="F517" i="5"/>
  <c r="E508" i="5"/>
  <c r="H508" i="5" s="1"/>
  <c r="E507" i="5"/>
  <c r="F508" i="5"/>
  <c r="E506" i="5"/>
  <c r="F529" i="5"/>
  <c r="E527" i="5"/>
  <c r="H527" i="5" s="1"/>
  <c r="E526" i="5"/>
  <c r="E519" i="5"/>
  <c r="E518" i="5"/>
  <c r="H518" i="5" s="1"/>
  <c r="E512" i="5"/>
  <c r="H512" i="5" s="1"/>
  <c r="E511" i="5"/>
  <c r="H511" i="5" s="1"/>
  <c r="E510" i="5"/>
  <c r="H510" i="5" s="1"/>
  <c r="C13" i="5"/>
  <c r="F528" i="5"/>
  <c r="E525" i="5"/>
  <c r="F518" i="5"/>
  <c r="E517" i="5"/>
  <c r="F512" i="5"/>
  <c r="D12" i="5"/>
  <c r="F495" i="5"/>
  <c r="E494" i="5"/>
  <c r="H494" i="5" s="1"/>
  <c r="F491" i="5"/>
  <c r="E490" i="5"/>
  <c r="H490" i="5" s="1"/>
  <c r="F483" i="5"/>
  <c r="F479" i="5"/>
  <c r="E478" i="5"/>
  <c r="H478" i="5" s="1"/>
  <c r="F475" i="5"/>
  <c r="F467" i="5"/>
  <c r="E466" i="5"/>
  <c r="F463" i="5"/>
  <c r="E462" i="5"/>
  <c r="E458" i="5"/>
  <c r="H458" i="5" s="1"/>
  <c r="F455" i="5"/>
  <c r="E454" i="5"/>
  <c r="H454" i="5" s="1"/>
  <c r="E450" i="5"/>
  <c r="H450" i="5" s="1"/>
  <c r="F447" i="5"/>
  <c r="E446" i="5"/>
  <c r="F443" i="5"/>
  <c r="E442" i="5"/>
  <c r="E438" i="5"/>
  <c r="E434" i="5"/>
  <c r="H434" i="5" s="1"/>
  <c r="E430" i="5"/>
  <c r="H430" i="5" s="1"/>
  <c r="F427" i="5"/>
  <c r="F423" i="5"/>
  <c r="E422" i="5"/>
  <c r="H422" i="5" s="1"/>
  <c r="F419" i="5"/>
  <c r="E418" i="5"/>
  <c r="F415" i="5"/>
  <c r="E414" i="5"/>
  <c r="H414" i="5" s="1"/>
  <c r="F411" i="5"/>
  <c r="E410" i="5"/>
  <c r="F407" i="5"/>
  <c r="E406" i="5"/>
  <c r="H406" i="5" s="1"/>
  <c r="F403" i="5"/>
  <c r="E398" i="5"/>
  <c r="H398" i="5" s="1"/>
  <c r="E394" i="5"/>
  <c r="H394" i="5" s="1"/>
  <c r="F391" i="5"/>
  <c r="E390" i="5"/>
  <c r="H390" i="5" s="1"/>
  <c r="F387" i="5"/>
  <c r="E386" i="5"/>
  <c r="H386" i="5" s="1"/>
  <c r="F383" i="5"/>
  <c r="E382" i="5"/>
  <c r="H382" i="5" s="1"/>
  <c r="F379" i="5"/>
  <c r="E378" i="5"/>
  <c r="H378" i="5" s="1"/>
  <c r="F375" i="5"/>
  <c r="F371" i="5"/>
  <c r="E370" i="5"/>
  <c r="H370" i="5" s="1"/>
  <c r="F367" i="5"/>
  <c r="F363" i="5"/>
  <c r="F359" i="5"/>
  <c r="E358" i="5"/>
  <c r="H358" i="5" s="1"/>
  <c r="F355" i="5"/>
  <c r="E354" i="5"/>
  <c r="F351" i="5"/>
  <c r="F347" i="5"/>
  <c r="E346" i="5"/>
  <c r="F343" i="5"/>
  <c r="E342" i="5"/>
  <c r="F339" i="5"/>
  <c r="E338" i="5"/>
  <c r="F335" i="5"/>
  <c r="E334" i="5"/>
  <c r="F331" i="5"/>
  <c r="E330" i="5"/>
  <c r="F327" i="5"/>
  <c r="E326" i="5"/>
  <c r="F319" i="5"/>
  <c r="E318" i="5"/>
  <c r="H318" i="5" s="1"/>
  <c r="F315" i="5"/>
  <c r="E314" i="5"/>
  <c r="H314" i="5" s="1"/>
  <c r="F311" i="5"/>
  <c r="E310" i="5"/>
  <c r="F307" i="5"/>
  <c r="F303" i="5"/>
  <c r="E302" i="5"/>
  <c r="E298" i="5"/>
  <c r="H298" i="5" s="1"/>
  <c r="E497" i="5"/>
  <c r="H497" i="5" s="1"/>
  <c r="F494" i="5"/>
  <c r="E493" i="5"/>
  <c r="F490" i="5"/>
  <c r="E485" i="5"/>
  <c r="F478" i="5"/>
  <c r="E473" i="5"/>
  <c r="E469" i="5"/>
  <c r="H469" i="5" s="1"/>
  <c r="F466" i="5"/>
  <c r="F462" i="5"/>
  <c r="F458" i="5"/>
  <c r="E457" i="5"/>
  <c r="H457" i="5" s="1"/>
  <c r="F454" i="5"/>
  <c r="E453" i="5"/>
  <c r="H453" i="5" s="1"/>
  <c r="F446" i="5"/>
  <c r="F442" i="5"/>
  <c r="E441" i="5"/>
  <c r="H441" i="5" s="1"/>
  <c r="F438" i="5"/>
  <c r="E437" i="5"/>
  <c r="H437" i="5" s="1"/>
  <c r="F434" i="5"/>
  <c r="E433" i="5"/>
  <c r="H433" i="5" s="1"/>
  <c r="F430" i="5"/>
  <c r="E429" i="5"/>
  <c r="F422" i="5"/>
  <c r="E421" i="5"/>
  <c r="H421" i="5" s="1"/>
  <c r="F418" i="5"/>
  <c r="E417" i="5"/>
  <c r="H417" i="5" s="1"/>
  <c r="E413" i="5"/>
  <c r="H413" i="5" s="1"/>
  <c r="E409" i="5"/>
  <c r="H409" i="5" s="1"/>
  <c r="F406" i="5"/>
  <c r="E405" i="5"/>
  <c r="H405" i="5" s="1"/>
  <c r="F402" i="5"/>
  <c r="E401" i="5"/>
  <c r="H401" i="5" s="1"/>
  <c r="F398" i="5"/>
  <c r="E397" i="5"/>
  <c r="H397" i="5" s="1"/>
  <c r="F394" i="5"/>
  <c r="E393" i="5"/>
  <c r="F390" i="5"/>
  <c r="E389" i="5"/>
  <c r="F386" i="5"/>
  <c r="E385" i="5"/>
  <c r="F382" i="5"/>
  <c r="F378" i="5"/>
  <c r="E377" i="5"/>
  <c r="H377" i="5" s="1"/>
  <c r="F370" i="5"/>
  <c r="E369" i="5"/>
  <c r="H369" i="5" s="1"/>
  <c r="F366" i="5"/>
  <c r="E365" i="5"/>
  <c r="H365" i="5" s="1"/>
  <c r="F358" i="5"/>
  <c r="E357" i="5"/>
  <c r="H357" i="5" s="1"/>
  <c r="F354" i="5"/>
  <c r="F346" i="5"/>
  <c r="E345" i="5"/>
  <c r="H345" i="5" s="1"/>
  <c r="E341" i="5"/>
  <c r="F338" i="5"/>
  <c r="E337" i="5"/>
  <c r="H337" i="5" s="1"/>
  <c r="F334" i="5"/>
  <c r="E333" i="5"/>
  <c r="H333" i="5" s="1"/>
  <c r="F330" i="5"/>
  <c r="E329" i="5"/>
  <c r="H329" i="5" s="1"/>
  <c r="F326" i="5"/>
  <c r="E325" i="5"/>
  <c r="H325" i="5" s="1"/>
  <c r="F322" i="5"/>
  <c r="E321" i="5"/>
  <c r="H321" i="5" s="1"/>
  <c r="F318" i="5"/>
  <c r="E317" i="5"/>
  <c r="H317" i="5" s="1"/>
  <c r="F314" i="5"/>
  <c r="F310" i="5"/>
  <c r="E305" i="5"/>
  <c r="H305" i="5" s="1"/>
  <c r="F302" i="5"/>
  <c r="E301" i="5"/>
  <c r="H301" i="5" s="1"/>
  <c r="F298" i="5"/>
  <c r="E297" i="5"/>
  <c r="E295" i="5"/>
  <c r="F497" i="5"/>
  <c r="F493" i="5"/>
  <c r="E492" i="5"/>
  <c r="H492" i="5" s="1"/>
  <c r="F485" i="5"/>
  <c r="E484" i="5"/>
  <c r="H484" i="5" s="1"/>
  <c r="E480" i="5"/>
  <c r="H480" i="5" s="1"/>
  <c r="E476" i="5"/>
  <c r="H476" i="5" s="1"/>
  <c r="F473" i="5"/>
  <c r="E472" i="5"/>
  <c r="H472" i="5" s="1"/>
  <c r="E464" i="5"/>
  <c r="H464" i="5" s="1"/>
  <c r="F461" i="5"/>
  <c r="E460" i="5"/>
  <c r="F457" i="5"/>
  <c r="E456" i="5"/>
  <c r="F449" i="5"/>
  <c r="E448" i="5"/>
  <c r="E444" i="5"/>
  <c r="F441" i="5"/>
  <c r="E440" i="5"/>
  <c r="F437" i="5"/>
  <c r="E436" i="5"/>
  <c r="F433" i="5"/>
  <c r="E432" i="5"/>
  <c r="F429" i="5"/>
  <c r="E428" i="5"/>
  <c r="H428" i="5" s="1"/>
  <c r="F421" i="5"/>
  <c r="E420" i="5"/>
  <c r="F417" i="5"/>
  <c r="E416" i="5"/>
  <c r="F413" i="5"/>
  <c r="E412" i="5"/>
  <c r="F409" i="5"/>
  <c r="E408" i="5"/>
  <c r="H408" i="5" s="1"/>
  <c r="F405" i="5"/>
  <c r="F401" i="5"/>
  <c r="F397" i="5"/>
  <c r="F393" i="5"/>
  <c r="F389" i="5"/>
  <c r="E388" i="5"/>
  <c r="H388" i="5" s="1"/>
  <c r="F385" i="5"/>
  <c r="F381" i="5"/>
  <c r="E380" i="5"/>
  <c r="H380" i="5" s="1"/>
  <c r="F377" i="5"/>
  <c r="E376" i="5"/>
  <c r="H376" i="5" s="1"/>
  <c r="E372" i="5"/>
  <c r="F369" i="5"/>
  <c r="E368" i="5"/>
  <c r="F365" i="5"/>
  <c r="E364" i="5"/>
  <c r="H364" i="5" s="1"/>
  <c r="F357" i="5"/>
  <c r="F345" i="5"/>
  <c r="E344" i="5"/>
  <c r="H344" i="5" s="1"/>
  <c r="F341" i="5"/>
  <c r="E340" i="5"/>
  <c r="H340" i="5" s="1"/>
  <c r="F337" i="5"/>
  <c r="F333" i="5"/>
  <c r="E332" i="5"/>
  <c r="E328" i="5"/>
  <c r="H328" i="5" s="1"/>
  <c r="F325" i="5"/>
  <c r="F321" i="5"/>
  <c r="E320" i="5"/>
  <c r="F317" i="5"/>
  <c r="E316" i="5"/>
  <c r="H316" i="5" s="1"/>
  <c r="E308" i="5"/>
  <c r="F305" i="5"/>
  <c r="E304" i="5"/>
  <c r="H304" i="5" s="1"/>
  <c r="F301" i="5"/>
  <c r="F297" i="5"/>
  <c r="E296" i="5"/>
  <c r="H296" i="5" s="1"/>
  <c r="F295" i="5"/>
  <c r="F496" i="5"/>
  <c r="E495" i="5"/>
  <c r="H495" i="5" s="1"/>
  <c r="F492" i="5"/>
  <c r="E491" i="5"/>
  <c r="F484" i="5"/>
  <c r="E483" i="5"/>
  <c r="F480" i="5"/>
  <c r="F476" i="5"/>
  <c r="E475" i="5"/>
  <c r="E471" i="5"/>
  <c r="H471" i="5" s="1"/>
  <c r="E467" i="5"/>
  <c r="H467" i="5" s="1"/>
  <c r="F464" i="5"/>
  <c r="E463" i="5"/>
  <c r="H463" i="5" s="1"/>
  <c r="F460" i="5"/>
  <c r="F456" i="5"/>
  <c r="E455" i="5"/>
  <c r="H455" i="5" s="1"/>
  <c r="F448" i="5"/>
  <c r="F444" i="5"/>
  <c r="E443" i="5"/>
  <c r="H443" i="5" s="1"/>
  <c r="E439" i="5"/>
  <c r="H439" i="5" s="1"/>
  <c r="F436" i="5"/>
  <c r="F432" i="5"/>
  <c r="E431" i="5"/>
  <c r="H431" i="5" s="1"/>
  <c r="E423" i="5"/>
  <c r="H423" i="5" s="1"/>
  <c r="F420" i="5"/>
  <c r="E419" i="5"/>
  <c r="H419" i="5" s="1"/>
  <c r="F416" i="5"/>
  <c r="F412" i="5"/>
  <c r="E411" i="5"/>
  <c r="H411" i="5" s="1"/>
  <c r="F408" i="5"/>
  <c r="E407" i="5"/>
  <c r="E403" i="5"/>
  <c r="F400" i="5"/>
  <c r="F396" i="5"/>
  <c r="E395" i="5"/>
  <c r="H395" i="5" s="1"/>
  <c r="F392" i="5"/>
  <c r="E391" i="5"/>
  <c r="F388" i="5"/>
  <c r="E387" i="5"/>
  <c r="E383" i="5"/>
  <c r="F380" i="5"/>
  <c r="E379" i="5"/>
  <c r="E375" i="5"/>
  <c r="H375" i="5" s="1"/>
  <c r="F372" i="5"/>
  <c r="E371" i="5"/>
  <c r="H371" i="5" s="1"/>
  <c r="F368" i="5"/>
  <c r="E367" i="5"/>
  <c r="H367" i="5" s="1"/>
  <c r="F364" i="5"/>
  <c r="E363" i="5"/>
  <c r="H363" i="5" s="1"/>
  <c r="E359" i="5"/>
  <c r="H359" i="5" s="1"/>
  <c r="E351" i="5"/>
  <c r="H351" i="5" s="1"/>
  <c r="E347" i="5"/>
  <c r="H347" i="5" s="1"/>
  <c r="F344" i="5"/>
  <c r="E343" i="5"/>
  <c r="H343" i="5" s="1"/>
  <c r="E339" i="5"/>
  <c r="H339" i="5" s="1"/>
  <c r="E335" i="5"/>
  <c r="H335" i="5" s="1"/>
  <c r="F332" i="5"/>
  <c r="E327" i="5"/>
  <c r="H327" i="5" s="1"/>
  <c r="F320" i="5"/>
  <c r="E319" i="5"/>
  <c r="H319" i="5" s="1"/>
  <c r="F316" i="5"/>
  <c r="E315" i="5"/>
  <c r="H315" i="5" s="1"/>
  <c r="F312" i="5"/>
  <c r="E311" i="5"/>
  <c r="H311" i="5" s="1"/>
  <c r="F308" i="5"/>
  <c r="E307" i="5"/>
  <c r="H307" i="5" s="1"/>
  <c r="F304" i="5"/>
  <c r="E303" i="5"/>
  <c r="H303" i="5" s="1"/>
  <c r="F274" i="5"/>
  <c r="F265" i="5"/>
  <c r="F259" i="5"/>
  <c r="F252" i="5"/>
  <c r="F231" i="5"/>
  <c r="F228" i="5"/>
  <c r="F221" i="5"/>
  <c r="F217" i="5"/>
  <c r="F214" i="5"/>
  <c r="F198" i="5"/>
  <c r="F183" i="5"/>
  <c r="F166" i="5"/>
  <c r="E144" i="5"/>
  <c r="E143" i="5"/>
  <c r="H143" i="5" s="1"/>
  <c r="E142" i="5"/>
  <c r="H142" i="5" s="1"/>
  <c r="E141" i="5"/>
  <c r="E140" i="5"/>
  <c r="H140" i="5" s="1"/>
  <c r="E138" i="5"/>
  <c r="E137" i="5"/>
  <c r="E135" i="5"/>
  <c r="E134" i="5"/>
  <c r="H134" i="5" s="1"/>
  <c r="E132" i="5"/>
  <c r="E131" i="5"/>
  <c r="H131" i="5" s="1"/>
  <c r="E129" i="5"/>
  <c r="H129" i="5" s="1"/>
  <c r="E127" i="5"/>
  <c r="E125" i="5"/>
  <c r="H125" i="5" s="1"/>
  <c r="E124" i="5"/>
  <c r="H124" i="5" s="1"/>
  <c r="E123" i="5"/>
  <c r="E121" i="5"/>
  <c r="H121" i="5" s="1"/>
  <c r="E120" i="5"/>
  <c r="E119" i="5"/>
  <c r="H119" i="5" s="1"/>
  <c r="E118" i="5"/>
  <c r="H118" i="5" s="1"/>
  <c r="E117" i="5"/>
  <c r="H117" i="5" s="1"/>
  <c r="E116" i="5"/>
  <c r="H116" i="5" s="1"/>
  <c r="E115" i="5"/>
  <c r="E113" i="5"/>
  <c r="E112" i="5"/>
  <c r="H112" i="5" s="1"/>
  <c r="E111" i="5"/>
  <c r="H111" i="5" s="1"/>
  <c r="E110" i="5"/>
  <c r="E109" i="5"/>
  <c r="H109" i="5" s="1"/>
  <c r="E108" i="5"/>
  <c r="H108" i="5" s="1"/>
  <c r="E107" i="5"/>
  <c r="H107" i="5" s="1"/>
  <c r="E104" i="5"/>
  <c r="E103" i="5"/>
  <c r="H103" i="5" s="1"/>
  <c r="E102" i="5"/>
  <c r="H102" i="5" s="1"/>
  <c r="E101" i="5"/>
  <c r="H101" i="5" s="1"/>
  <c r="E100" i="5"/>
  <c r="H100" i="5" s="1"/>
  <c r="E99" i="5"/>
  <c r="E98" i="5"/>
  <c r="H98" i="5" s="1"/>
  <c r="E97" i="5"/>
  <c r="H97" i="5" s="1"/>
  <c r="E94" i="5"/>
  <c r="H94" i="5" s="1"/>
  <c r="E93" i="5"/>
  <c r="E92" i="5"/>
  <c r="E91" i="5"/>
  <c r="H91" i="5" s="1"/>
  <c r="E89" i="5"/>
  <c r="E88" i="5"/>
  <c r="H88" i="5" s="1"/>
  <c r="E87" i="5"/>
  <c r="H87" i="5" s="1"/>
  <c r="E86" i="5"/>
  <c r="E85" i="5"/>
  <c r="H85" i="5" s="1"/>
  <c r="E84" i="5"/>
  <c r="H84" i="5" s="1"/>
  <c r="E83" i="5"/>
  <c r="H83" i="5" s="1"/>
  <c r="E82" i="5"/>
  <c r="E81" i="5"/>
  <c r="H81" i="5" s="1"/>
  <c r="E80" i="5"/>
  <c r="H80" i="5" s="1"/>
  <c r="E78" i="5"/>
  <c r="H78" i="5" s="1"/>
  <c r="E77" i="5"/>
  <c r="H77" i="5" s="1"/>
  <c r="E75" i="5"/>
  <c r="H75" i="5" s="1"/>
  <c r="E74" i="5"/>
  <c r="E73" i="5"/>
  <c r="F143" i="5"/>
  <c r="F142" i="5"/>
  <c r="F141" i="5"/>
  <c r="F139" i="5"/>
  <c r="F136" i="5"/>
  <c r="F135" i="5"/>
  <c r="F129" i="5"/>
  <c r="F126" i="5"/>
  <c r="F125" i="5"/>
  <c r="F120" i="5"/>
  <c r="F116" i="5"/>
  <c r="F111" i="5"/>
  <c r="F107" i="5"/>
  <c r="F103" i="5"/>
  <c r="F102" i="5"/>
  <c r="F98" i="5"/>
  <c r="F95" i="5"/>
  <c r="F94" i="5"/>
  <c r="F90" i="5"/>
  <c r="F86" i="5"/>
  <c r="F82" i="5"/>
  <c r="F77" i="5"/>
  <c r="F72" i="5"/>
  <c r="E63" i="5"/>
  <c r="H63" i="5" s="1"/>
  <c r="F60" i="5"/>
  <c r="E59" i="5"/>
  <c r="F52" i="5"/>
  <c r="E51" i="5"/>
  <c r="H51" i="5" s="1"/>
  <c r="F48" i="5"/>
  <c r="E47" i="5"/>
  <c r="E43" i="5"/>
  <c r="H43" i="5" s="1"/>
  <c r="F40" i="5"/>
  <c r="F36" i="5"/>
  <c r="F28" i="5"/>
  <c r="E27" i="5"/>
  <c r="H27" i="5" s="1"/>
  <c r="F24" i="5"/>
  <c r="E23" i="5"/>
  <c r="E18" i="5"/>
  <c r="F63" i="5"/>
  <c r="E62" i="5"/>
  <c r="H62" i="5" s="1"/>
  <c r="F59" i="5"/>
  <c r="F55" i="5"/>
  <c r="E50" i="5"/>
  <c r="F43" i="5"/>
  <c r="E42" i="5"/>
  <c r="E34" i="5"/>
  <c r="H34" i="5" s="1"/>
  <c r="E30" i="5"/>
  <c r="F27" i="5"/>
  <c r="E26" i="5"/>
  <c r="H26" i="5" s="1"/>
  <c r="F23" i="5"/>
  <c r="E22" i="5"/>
  <c r="H22" i="5" s="1"/>
  <c r="F62" i="5"/>
  <c r="F58" i="5"/>
  <c r="F50" i="5"/>
  <c r="E49" i="5"/>
  <c r="E45" i="5"/>
  <c r="F42" i="5"/>
  <c r="E41" i="5"/>
  <c r="H41" i="5" s="1"/>
  <c r="E37" i="5"/>
  <c r="F34" i="5"/>
  <c r="F26" i="5"/>
  <c r="E25" i="5"/>
  <c r="H25" i="5" s="1"/>
  <c r="F22" i="5"/>
  <c r="E21" i="5"/>
  <c r="H21" i="5" s="1"/>
  <c r="F61" i="5"/>
  <c r="E60" i="5"/>
  <c r="E52" i="5"/>
  <c r="F49" i="5"/>
  <c r="E48" i="5"/>
  <c r="H48" i="5" s="1"/>
  <c r="E40" i="5"/>
  <c r="F37" i="5"/>
  <c r="F29" i="5"/>
  <c r="E28" i="5"/>
  <c r="H28" i="5" s="1"/>
  <c r="H39" i="6"/>
  <c r="E117" i="6"/>
  <c r="E112" i="6"/>
  <c r="E105" i="6"/>
  <c r="H77" i="6"/>
  <c r="E143" i="6"/>
  <c r="H143" i="6" s="1"/>
  <c r="E134" i="6"/>
  <c r="E131" i="6"/>
  <c r="H131" i="6" s="1"/>
  <c r="E124" i="6"/>
  <c r="E116" i="6"/>
  <c r="E102" i="6"/>
  <c r="E137" i="6"/>
  <c r="H133" i="6"/>
  <c r="E118" i="6"/>
  <c r="H118" i="6" s="1"/>
  <c r="E113" i="6"/>
  <c r="H113" i="6" s="1"/>
  <c r="C10" i="6"/>
  <c r="H136" i="6"/>
  <c r="H110" i="6"/>
  <c r="H106" i="6"/>
  <c r="H81" i="6"/>
  <c r="H222" i="6"/>
  <c r="H194" i="6"/>
  <c r="H221" i="6"/>
  <c r="H179" i="6"/>
  <c r="H172" i="6"/>
  <c r="H168" i="6"/>
  <c r="C11" i="6"/>
  <c r="H225" i="6"/>
  <c r="F245" i="6"/>
  <c r="D11" i="6"/>
  <c r="G11" i="6" s="1"/>
  <c r="H269" i="6"/>
  <c r="F244" i="6"/>
  <c r="H236" i="6"/>
  <c r="H284" i="6"/>
  <c r="H265" i="6"/>
  <c r="H257" i="6"/>
  <c r="F247" i="6"/>
  <c r="H228" i="6"/>
  <c r="C12" i="6"/>
  <c r="H458" i="6"/>
  <c r="H443" i="6"/>
  <c r="H439" i="6"/>
  <c r="H428" i="6"/>
  <c r="H424" i="6"/>
  <c r="H409" i="6"/>
  <c r="H397" i="6"/>
  <c r="H371" i="6"/>
  <c r="H367" i="6"/>
  <c r="H359" i="6"/>
  <c r="H348" i="6"/>
  <c r="H331" i="6"/>
  <c r="H457" i="6"/>
  <c r="H438" i="6"/>
  <c r="H435" i="6"/>
  <c r="H431" i="6"/>
  <c r="H427" i="6"/>
  <c r="H423" i="6"/>
  <c r="H408" i="6"/>
  <c r="H377" i="6"/>
  <c r="H366" i="6"/>
  <c r="H362" i="6"/>
  <c r="E295" i="6"/>
  <c r="E512" i="6"/>
  <c r="H512" i="6" s="1"/>
  <c r="E509" i="6"/>
  <c r="H527" i="6"/>
  <c r="F512" i="6"/>
  <c r="F506" i="6"/>
  <c r="E524" i="6"/>
  <c r="H524" i="6" s="1"/>
  <c r="E522" i="6"/>
  <c r="E514" i="6"/>
  <c r="E508" i="6"/>
  <c r="E507" i="6"/>
  <c r="C13" i="6"/>
  <c r="E529" i="6"/>
  <c r="F514" i="6"/>
  <c r="F487" i="6"/>
  <c r="F486" i="6"/>
  <c r="F484" i="6"/>
  <c r="F472" i="6"/>
  <c r="F453" i="6"/>
  <c r="F436" i="6"/>
  <c r="F417" i="6"/>
  <c r="F400" i="6"/>
  <c r="F398" i="6"/>
  <c r="F392" i="6"/>
  <c r="F383" i="6"/>
  <c r="F357" i="6"/>
  <c r="F347" i="6"/>
  <c r="F341" i="6"/>
  <c r="F337" i="6"/>
  <c r="F332" i="6"/>
  <c r="F318" i="6"/>
  <c r="F312" i="6"/>
  <c r="F307" i="6"/>
  <c r="F298" i="6"/>
  <c r="E491" i="6"/>
  <c r="H491" i="6" s="1"/>
  <c r="E490" i="6"/>
  <c r="E489" i="6"/>
  <c r="E486" i="6"/>
  <c r="E485" i="6"/>
  <c r="E484" i="6"/>
  <c r="H484" i="6" s="1"/>
  <c r="E483" i="6"/>
  <c r="E478" i="6"/>
  <c r="E472" i="6"/>
  <c r="E464" i="6"/>
  <c r="H464" i="6" s="1"/>
  <c r="E462" i="6"/>
  <c r="E460" i="6"/>
  <c r="H460" i="6" s="1"/>
  <c r="E393" i="6"/>
  <c r="H393" i="6" s="1"/>
  <c r="E391" i="6"/>
  <c r="H391" i="6" s="1"/>
  <c r="E389" i="6"/>
  <c r="E379" i="6"/>
  <c r="H379" i="6" s="1"/>
  <c r="E378" i="6"/>
  <c r="E374" i="6"/>
  <c r="H374" i="6" s="1"/>
  <c r="E358" i="6"/>
  <c r="E354" i="6"/>
  <c r="H354" i="6" s="1"/>
  <c r="E347" i="6"/>
  <c r="H347" i="6" s="1"/>
  <c r="E346" i="6"/>
  <c r="H346" i="6" s="1"/>
  <c r="E345" i="6"/>
  <c r="E344" i="6"/>
  <c r="E341" i="6"/>
  <c r="E339" i="6"/>
  <c r="E335" i="6"/>
  <c r="E334" i="6"/>
  <c r="H334" i="6" s="1"/>
  <c r="E333" i="6"/>
  <c r="H333" i="6" s="1"/>
  <c r="E332" i="6"/>
  <c r="E326" i="6"/>
  <c r="E318" i="6"/>
  <c r="H318" i="6" s="1"/>
  <c r="E317" i="6"/>
  <c r="H317" i="6" s="1"/>
  <c r="E316" i="6"/>
  <c r="H316" i="6" s="1"/>
  <c r="E314" i="6"/>
  <c r="E312" i="6"/>
  <c r="H312" i="6" s="1"/>
  <c r="E310" i="6"/>
  <c r="H310" i="6" s="1"/>
  <c r="E307" i="6"/>
  <c r="H307" i="6" s="1"/>
  <c r="E304" i="6"/>
  <c r="H304" i="6" s="1"/>
  <c r="E303" i="6"/>
  <c r="E302" i="6"/>
  <c r="E301" i="6"/>
  <c r="H301" i="6" s="1"/>
  <c r="E298" i="6"/>
  <c r="E297" i="6"/>
  <c r="H297" i="6" s="1"/>
  <c r="E268" i="6"/>
  <c r="H268" i="6" s="1"/>
  <c r="E249" i="6"/>
  <c r="E244" i="6"/>
  <c r="H244" i="6" s="1"/>
  <c r="E240" i="6"/>
  <c r="H240" i="6" s="1"/>
  <c r="E238" i="6"/>
  <c r="H238" i="6" s="1"/>
  <c r="E235" i="6"/>
  <c r="E232" i="6"/>
  <c r="E196" i="6"/>
  <c r="E186" i="6"/>
  <c r="H186" i="6" s="1"/>
  <c r="E178" i="6"/>
  <c r="E176" i="6"/>
  <c r="H176" i="6" s="1"/>
  <c r="E175" i="6"/>
  <c r="H175" i="6" s="1"/>
  <c r="E174" i="6"/>
  <c r="H174" i="6" s="1"/>
  <c r="E173" i="6"/>
  <c r="E165" i="6"/>
  <c r="E159" i="6"/>
  <c r="H159" i="6" s="1"/>
  <c r="E157" i="6"/>
  <c r="H157" i="6" s="1"/>
  <c r="E156" i="6"/>
  <c r="H156" i="6" s="1"/>
  <c r="E154" i="6"/>
  <c r="F240" i="6"/>
  <c r="F235" i="6"/>
  <c r="F232" i="6"/>
  <c r="F230" i="6"/>
  <c r="F222" i="6"/>
  <c r="F218" i="6"/>
  <c r="F208" i="6"/>
  <c r="F196" i="6"/>
  <c r="F183" i="6"/>
  <c r="F176" i="6"/>
  <c r="F175" i="6"/>
  <c r="E71" i="6"/>
  <c r="F143" i="6"/>
  <c r="F142" i="6"/>
  <c r="F140" i="6"/>
  <c r="F139" i="6"/>
  <c r="F132" i="6"/>
  <c r="F119" i="6"/>
  <c r="F118" i="6"/>
  <c r="F117" i="6"/>
  <c r="F112" i="6"/>
  <c r="F110" i="6"/>
  <c r="F101" i="6"/>
  <c r="F93" i="6"/>
  <c r="F86" i="6"/>
  <c r="F78" i="6"/>
  <c r="F75" i="6"/>
  <c r="F62" i="6"/>
  <c r="E61" i="6"/>
  <c r="H57" i="6"/>
  <c r="H49" i="6"/>
  <c r="E37" i="6"/>
  <c r="E33" i="6"/>
  <c r="H33" i="6" s="1"/>
  <c r="F61" i="6"/>
  <c r="E52" i="6"/>
  <c r="E48" i="6"/>
  <c r="H48" i="6" s="1"/>
  <c r="E40" i="6"/>
  <c r="F60" i="6"/>
  <c r="E51" i="6"/>
  <c r="E47" i="6"/>
  <c r="H47" i="6" s="1"/>
  <c r="F40" i="6"/>
  <c r="E27" i="6"/>
  <c r="H58" i="6"/>
  <c r="E49" i="7"/>
  <c r="H49" i="7" s="1"/>
  <c r="F22" i="7"/>
  <c r="H64" i="7"/>
  <c r="H90" i="7"/>
  <c r="H78" i="7"/>
  <c r="H219" i="7"/>
  <c r="H180" i="7"/>
  <c r="H170" i="7"/>
  <c r="H168" i="7"/>
  <c r="H218" i="7"/>
  <c r="H207" i="7"/>
  <c r="C11" i="7"/>
  <c r="E152" i="7"/>
  <c r="H285" i="7"/>
  <c r="H269" i="7"/>
  <c r="H260" i="7"/>
  <c r="H255" i="7"/>
  <c r="H227" i="7"/>
  <c r="H427" i="7"/>
  <c r="H418" i="7"/>
  <c r="H402" i="7"/>
  <c r="H367" i="7"/>
  <c r="H361" i="7"/>
  <c r="C12" i="7"/>
  <c r="H453" i="7"/>
  <c r="H439" i="7"/>
  <c r="H511" i="7"/>
  <c r="F529" i="7"/>
  <c r="E528" i="7"/>
  <c r="F521" i="7"/>
  <c r="F513" i="7"/>
  <c r="E512" i="7"/>
  <c r="H512" i="7" s="1"/>
  <c r="D13" i="7"/>
  <c r="F526" i="7"/>
  <c r="E525" i="7"/>
  <c r="F520" i="7"/>
  <c r="F519" i="7"/>
  <c r="F518" i="7"/>
  <c r="E517" i="7"/>
  <c r="F512" i="7"/>
  <c r="F510" i="7"/>
  <c r="E509" i="7"/>
  <c r="H509" i="7" s="1"/>
  <c r="F506" i="7"/>
  <c r="F525" i="7"/>
  <c r="F517" i="7"/>
  <c r="E515" i="7"/>
  <c r="H515" i="7" s="1"/>
  <c r="F509" i="7"/>
  <c r="F530" i="7"/>
  <c r="F524" i="7"/>
  <c r="F523" i="7"/>
  <c r="F522" i="7"/>
  <c r="F516" i="7"/>
  <c r="F515" i="7"/>
  <c r="F514" i="7"/>
  <c r="F508" i="7"/>
  <c r="F498" i="7"/>
  <c r="F497" i="7"/>
  <c r="F495" i="7"/>
  <c r="F494" i="7"/>
  <c r="F493" i="7"/>
  <c r="F491" i="7"/>
  <c r="F485" i="7"/>
  <c r="F484" i="7"/>
  <c r="F483" i="7"/>
  <c r="F480" i="7"/>
  <c r="F478" i="7"/>
  <c r="F473" i="7"/>
  <c r="F469" i="7"/>
  <c r="F467" i="7"/>
  <c r="F466" i="7"/>
  <c r="F465" i="7"/>
  <c r="F464" i="7"/>
  <c r="F463" i="7"/>
  <c r="F460" i="7"/>
  <c r="F458" i="7"/>
  <c r="F456" i="7"/>
  <c r="F455" i="7"/>
  <c r="F450" i="7"/>
  <c r="F448" i="7"/>
  <c r="F447" i="7"/>
  <c r="F446" i="7"/>
  <c r="F442" i="7"/>
  <c r="F441" i="7"/>
  <c r="F438" i="7"/>
  <c r="F437" i="7"/>
  <c r="F434" i="7"/>
  <c r="F433" i="7"/>
  <c r="F432" i="7"/>
  <c r="F431" i="7"/>
  <c r="F430" i="7"/>
  <c r="F421" i="7"/>
  <c r="F420" i="7"/>
  <c r="F419" i="7"/>
  <c r="F416" i="7"/>
  <c r="F415" i="7"/>
  <c r="F414" i="7"/>
  <c r="F413" i="7"/>
  <c r="F412" i="7"/>
  <c r="F411" i="7"/>
  <c r="F410" i="7"/>
  <c r="F409" i="7"/>
  <c r="F408" i="7"/>
  <c r="F407" i="7"/>
  <c r="F406" i="7"/>
  <c r="F405" i="7"/>
  <c r="F403" i="7"/>
  <c r="F401" i="7"/>
  <c r="F398" i="7"/>
  <c r="F393" i="7"/>
  <c r="F392" i="7"/>
  <c r="F391" i="7"/>
  <c r="F388" i="7"/>
  <c r="F387" i="7"/>
  <c r="F386" i="7"/>
  <c r="F385" i="7"/>
  <c r="F383" i="7"/>
  <c r="F382" i="7"/>
  <c r="F380" i="7"/>
  <c r="F379" i="7"/>
  <c r="F378" i="7"/>
  <c r="F377" i="7"/>
  <c r="F376" i="7"/>
  <c r="F375" i="7"/>
  <c r="F372" i="7"/>
  <c r="F370" i="7"/>
  <c r="F369" i="7"/>
  <c r="F363" i="7"/>
  <c r="F359" i="7"/>
  <c r="F358" i="7"/>
  <c r="F357" i="7"/>
  <c r="F354" i="7"/>
  <c r="F347" i="7"/>
  <c r="F346" i="7"/>
  <c r="F345" i="7"/>
  <c r="F344" i="7"/>
  <c r="F343" i="7"/>
  <c r="F342" i="7"/>
  <c r="F341" i="7"/>
  <c r="F340" i="7"/>
  <c r="F339" i="7"/>
  <c r="F338" i="7"/>
  <c r="F337" i="7"/>
  <c r="E335" i="7"/>
  <c r="H335" i="7" s="1"/>
  <c r="F332" i="7"/>
  <c r="F328" i="7"/>
  <c r="E327" i="7"/>
  <c r="F320" i="7"/>
  <c r="E319" i="7"/>
  <c r="H319" i="7" s="1"/>
  <c r="E315" i="7"/>
  <c r="H315" i="7" s="1"/>
  <c r="F312" i="7"/>
  <c r="E311" i="7"/>
  <c r="F308" i="7"/>
  <c r="E307" i="7"/>
  <c r="H307" i="7" s="1"/>
  <c r="F304" i="7"/>
  <c r="E303" i="7"/>
  <c r="F296" i="7"/>
  <c r="F295" i="7"/>
  <c r="F335" i="7"/>
  <c r="E334" i="7"/>
  <c r="H334" i="7" s="1"/>
  <c r="E330" i="7"/>
  <c r="H330" i="7" s="1"/>
  <c r="F327" i="7"/>
  <c r="E326" i="7"/>
  <c r="H326" i="7" s="1"/>
  <c r="F323" i="7"/>
  <c r="F319" i="7"/>
  <c r="E318" i="7"/>
  <c r="F315" i="7"/>
  <c r="E314" i="7"/>
  <c r="H314" i="7" s="1"/>
  <c r="F311" i="7"/>
  <c r="E310" i="7"/>
  <c r="H310" i="7" s="1"/>
  <c r="F307" i="7"/>
  <c r="F303" i="7"/>
  <c r="E302" i="7"/>
  <c r="E298" i="7"/>
  <c r="H298" i="7" s="1"/>
  <c r="D12" i="7"/>
  <c r="E295" i="7"/>
  <c r="E497" i="7"/>
  <c r="H497" i="7" s="1"/>
  <c r="E495" i="7"/>
  <c r="H495" i="7" s="1"/>
  <c r="E494" i="7"/>
  <c r="H494" i="7" s="1"/>
  <c r="E493" i="7"/>
  <c r="E491" i="7"/>
  <c r="E489" i="7"/>
  <c r="H489" i="7" s="1"/>
  <c r="E485" i="7"/>
  <c r="H485" i="7" s="1"/>
  <c r="E484" i="7"/>
  <c r="E483" i="7"/>
  <c r="H483" i="7" s="1"/>
  <c r="E478" i="7"/>
  <c r="E477" i="7"/>
  <c r="H477" i="7" s="1"/>
  <c r="E473" i="7"/>
  <c r="H473" i="7" s="1"/>
  <c r="E469" i="7"/>
  <c r="H469" i="7" s="1"/>
  <c r="E466" i="7"/>
  <c r="H466" i="7" s="1"/>
  <c r="E464" i="7"/>
  <c r="E463" i="7"/>
  <c r="E462" i="7"/>
  <c r="H462" i="7" s="1"/>
  <c r="E460" i="7"/>
  <c r="H460" i="7" s="1"/>
  <c r="E458" i="7"/>
  <c r="H458" i="7" s="1"/>
  <c r="E456" i="7"/>
  <c r="H456" i="7" s="1"/>
  <c r="E455" i="7"/>
  <c r="E454" i="7"/>
  <c r="E449" i="7"/>
  <c r="E446" i="7"/>
  <c r="H446" i="7" s="1"/>
  <c r="E444" i="7"/>
  <c r="E442" i="7"/>
  <c r="E438" i="7"/>
  <c r="E437" i="7"/>
  <c r="H437" i="7" s="1"/>
  <c r="E436" i="7"/>
  <c r="H436" i="7" s="1"/>
  <c r="E434" i="7"/>
  <c r="E433" i="7"/>
  <c r="E432" i="7"/>
  <c r="H432" i="7" s="1"/>
  <c r="E431" i="7"/>
  <c r="H431" i="7" s="1"/>
  <c r="E430" i="7"/>
  <c r="E422" i="7"/>
  <c r="H422" i="7" s="1"/>
  <c r="E421" i="7"/>
  <c r="H421" i="7" s="1"/>
  <c r="E420" i="7"/>
  <c r="E419" i="7"/>
  <c r="H419" i="7" s="1"/>
  <c r="E416" i="7"/>
  <c r="E415" i="7"/>
  <c r="H415" i="7" s="1"/>
  <c r="E414" i="7"/>
  <c r="H414" i="7" s="1"/>
  <c r="E413" i="7"/>
  <c r="H413" i="7" s="1"/>
  <c r="E412" i="7"/>
  <c r="E411" i="7"/>
  <c r="H411" i="7" s="1"/>
  <c r="E409" i="7"/>
  <c r="E408" i="7"/>
  <c r="H408" i="7" s="1"/>
  <c r="E406" i="7"/>
  <c r="E405" i="7"/>
  <c r="H405" i="7" s="1"/>
  <c r="E403" i="7"/>
  <c r="H403" i="7" s="1"/>
  <c r="E401" i="7"/>
  <c r="H401" i="7" s="1"/>
  <c r="E398" i="7"/>
  <c r="E393" i="7"/>
  <c r="H393" i="7" s="1"/>
  <c r="E392" i="7"/>
  <c r="E391" i="7"/>
  <c r="E388" i="7"/>
  <c r="H388" i="7" s="1"/>
  <c r="E387" i="7"/>
  <c r="H387" i="7" s="1"/>
  <c r="E386" i="7"/>
  <c r="E385" i="7"/>
  <c r="E383" i="7"/>
  <c r="E380" i="7"/>
  <c r="H380" i="7" s="1"/>
  <c r="E378" i="7"/>
  <c r="E377" i="7"/>
  <c r="H377" i="7" s="1"/>
  <c r="E376" i="7"/>
  <c r="E375" i="7"/>
  <c r="H375" i="7" s="1"/>
  <c r="E372" i="7"/>
  <c r="E370" i="7"/>
  <c r="E364" i="7"/>
  <c r="E360" i="7"/>
  <c r="H360" i="7" s="1"/>
  <c r="E359" i="7"/>
  <c r="E358" i="7"/>
  <c r="H358" i="7" s="1"/>
  <c r="E357" i="7"/>
  <c r="H357" i="7" s="1"/>
  <c r="E354" i="7"/>
  <c r="H354" i="7" s="1"/>
  <c r="E351" i="7"/>
  <c r="H351" i="7" s="1"/>
  <c r="E347" i="7"/>
  <c r="E346" i="7"/>
  <c r="H346" i="7" s="1"/>
  <c r="E345" i="7"/>
  <c r="H345" i="7" s="1"/>
  <c r="E344" i="7"/>
  <c r="H344" i="7" s="1"/>
  <c r="E343" i="7"/>
  <c r="E342" i="7"/>
  <c r="H342" i="7" s="1"/>
  <c r="E341" i="7"/>
  <c r="H341" i="7" s="1"/>
  <c r="E340" i="7"/>
  <c r="H340" i="7" s="1"/>
  <c r="E339" i="7"/>
  <c r="E338" i="7"/>
  <c r="H338" i="7" s="1"/>
  <c r="E337" i="7"/>
  <c r="H337" i="7" s="1"/>
  <c r="F334" i="7"/>
  <c r="E333" i="7"/>
  <c r="H333" i="7" s="1"/>
  <c r="F330" i="7"/>
  <c r="F326" i="7"/>
  <c r="F322" i="7"/>
  <c r="E321" i="7"/>
  <c r="H321" i="7" s="1"/>
  <c r="F318" i="7"/>
  <c r="E317" i="7"/>
  <c r="H317" i="7" s="1"/>
  <c r="F314" i="7"/>
  <c r="F310" i="7"/>
  <c r="E305" i="7"/>
  <c r="H305" i="7" s="1"/>
  <c r="F302" i="7"/>
  <c r="E301" i="7"/>
  <c r="H301" i="7" s="1"/>
  <c r="F298" i="7"/>
  <c r="E297" i="7"/>
  <c r="H297" i="7" s="1"/>
  <c r="F333" i="7"/>
  <c r="E332" i="7"/>
  <c r="H332" i="7" s="1"/>
  <c r="F329" i="7"/>
  <c r="E328" i="7"/>
  <c r="E320" i="7"/>
  <c r="H320" i="7" s="1"/>
  <c r="F317" i="7"/>
  <c r="E308" i="7"/>
  <c r="H308" i="7" s="1"/>
  <c r="F305" i="7"/>
  <c r="E304" i="7"/>
  <c r="H304" i="7" s="1"/>
  <c r="F301" i="7"/>
  <c r="F273" i="7"/>
  <c r="F266" i="7"/>
  <c r="F239" i="7"/>
  <c r="F233" i="7"/>
  <c r="F214" i="7"/>
  <c r="F204" i="7"/>
  <c r="F199" i="7"/>
  <c r="F175" i="7"/>
  <c r="F166" i="7"/>
  <c r="E283" i="7"/>
  <c r="E282" i="7"/>
  <c r="H282" i="7" s="1"/>
  <c r="E281" i="7"/>
  <c r="E276" i="7"/>
  <c r="H276" i="7" s="1"/>
  <c r="E273" i="7"/>
  <c r="H273" i="7" s="1"/>
  <c r="E270" i="7"/>
  <c r="H270" i="7" s="1"/>
  <c r="E268" i="7"/>
  <c r="E267" i="7"/>
  <c r="H267" i="7" s="1"/>
  <c r="E266" i="7"/>
  <c r="H266" i="7" s="1"/>
  <c r="E262" i="7"/>
  <c r="H262" i="7" s="1"/>
  <c r="E256" i="7"/>
  <c r="E254" i="7"/>
  <c r="E253" i="7"/>
  <c r="H253" i="7" s="1"/>
  <c r="E252" i="7"/>
  <c r="H252" i="7" s="1"/>
  <c r="E249" i="7"/>
  <c r="E248" i="7"/>
  <c r="E247" i="7"/>
  <c r="E246" i="7"/>
  <c r="H246" i="7" s="1"/>
  <c r="E245" i="7"/>
  <c r="E244" i="7"/>
  <c r="E240" i="7"/>
  <c r="H240" i="7" s="1"/>
  <c r="E239" i="7"/>
  <c r="H239" i="7" s="1"/>
  <c r="E238" i="7"/>
  <c r="E237" i="7"/>
  <c r="H237" i="7" s="1"/>
  <c r="E235" i="7"/>
  <c r="E233" i="7"/>
  <c r="H233" i="7" s="1"/>
  <c r="E232" i="7"/>
  <c r="H232" i="7" s="1"/>
  <c r="E231" i="7"/>
  <c r="E229" i="7"/>
  <c r="E222" i="7"/>
  <c r="E220" i="7"/>
  <c r="E216" i="7"/>
  <c r="E213" i="7"/>
  <c r="H213" i="7" s="1"/>
  <c r="E211" i="7"/>
  <c r="H211" i="7" s="1"/>
  <c r="E209" i="7"/>
  <c r="E208" i="7"/>
  <c r="H208" i="7" s="1"/>
  <c r="E201" i="7"/>
  <c r="H201" i="7" s="1"/>
  <c r="E200" i="7"/>
  <c r="H200" i="7" s="1"/>
  <c r="E196" i="7"/>
  <c r="E187" i="7"/>
  <c r="H187" i="7" s="1"/>
  <c r="E186" i="7"/>
  <c r="H186" i="7" s="1"/>
  <c r="E182" i="7"/>
  <c r="H182" i="7" s="1"/>
  <c r="E181" i="7"/>
  <c r="E179" i="7"/>
  <c r="E178" i="7"/>
  <c r="H178" i="7" s="1"/>
  <c r="E177" i="7"/>
  <c r="H177" i="7" s="1"/>
  <c r="E176" i="7"/>
  <c r="E175" i="7"/>
  <c r="E174" i="7"/>
  <c r="H174" i="7" s="1"/>
  <c r="E173" i="7"/>
  <c r="H173" i="7" s="1"/>
  <c r="E169" i="7"/>
  <c r="E167" i="7"/>
  <c r="E166" i="7"/>
  <c r="H166" i="7" s="1"/>
  <c r="E165" i="7"/>
  <c r="H165" i="7" s="1"/>
  <c r="E163" i="7"/>
  <c r="E160" i="7"/>
  <c r="E159" i="7"/>
  <c r="H159" i="7" s="1"/>
  <c r="E158" i="7"/>
  <c r="H158" i="7" s="1"/>
  <c r="E157" i="7"/>
  <c r="E156" i="7"/>
  <c r="E155" i="7"/>
  <c r="H155" i="7" s="1"/>
  <c r="E154" i="7"/>
  <c r="H154" i="7" s="1"/>
  <c r="E71" i="7"/>
  <c r="E139" i="7"/>
  <c r="H139" i="7" s="1"/>
  <c r="E138" i="7"/>
  <c r="E137" i="7"/>
  <c r="H137" i="7" s="1"/>
  <c r="E132" i="7"/>
  <c r="E131" i="7"/>
  <c r="H131" i="7" s="1"/>
  <c r="E129" i="7"/>
  <c r="H129" i="7" s="1"/>
  <c r="E123" i="7"/>
  <c r="H123" i="7" s="1"/>
  <c r="E122" i="7"/>
  <c r="E121" i="7"/>
  <c r="E119" i="7"/>
  <c r="H119" i="7" s="1"/>
  <c r="E118" i="7"/>
  <c r="E117" i="7"/>
  <c r="E115" i="7"/>
  <c r="H115" i="7" s="1"/>
  <c r="E113" i="7"/>
  <c r="E112" i="7"/>
  <c r="E110" i="7"/>
  <c r="H110" i="7" s="1"/>
  <c r="E109" i="7"/>
  <c r="H109" i="7" s="1"/>
  <c r="E108" i="7"/>
  <c r="E107" i="7"/>
  <c r="H107" i="7" s="1"/>
  <c r="E105" i="7"/>
  <c r="H105" i="7" s="1"/>
  <c r="E104" i="7"/>
  <c r="H104" i="7" s="1"/>
  <c r="E103" i="7"/>
  <c r="E102" i="7"/>
  <c r="E100" i="7"/>
  <c r="E99" i="7"/>
  <c r="H99" i="7" s="1"/>
  <c r="E98" i="7"/>
  <c r="E94" i="7"/>
  <c r="H94" i="7" s="1"/>
  <c r="E93" i="7"/>
  <c r="E92" i="7"/>
  <c r="H92" i="7" s="1"/>
  <c r="E88" i="7"/>
  <c r="H88" i="7" s="1"/>
  <c r="E87" i="7"/>
  <c r="E86" i="7"/>
  <c r="H86" i="7" s="1"/>
  <c r="E85" i="7"/>
  <c r="H85" i="7" s="1"/>
  <c r="E84" i="7"/>
  <c r="H84" i="7" s="1"/>
  <c r="E83" i="7"/>
  <c r="E82" i="7"/>
  <c r="H82" i="7" s="1"/>
  <c r="E80" i="7"/>
  <c r="H80" i="7" s="1"/>
  <c r="E76" i="7"/>
  <c r="H76" i="7" s="1"/>
  <c r="E74" i="7"/>
  <c r="E73" i="7"/>
  <c r="E72" i="7"/>
  <c r="H72" i="7" s="1"/>
  <c r="F142" i="7"/>
  <c r="F139" i="7"/>
  <c r="F134" i="7"/>
  <c r="F131" i="7"/>
  <c r="F122" i="7"/>
  <c r="F120" i="7"/>
  <c r="F115" i="7"/>
  <c r="F112" i="7"/>
  <c r="F107" i="7"/>
  <c r="F102" i="7"/>
  <c r="F98" i="7"/>
  <c r="F92" i="7"/>
  <c r="F85" i="7"/>
  <c r="F83" i="7"/>
  <c r="F77" i="7"/>
  <c r="F75" i="7"/>
  <c r="D10" i="7"/>
  <c r="F61" i="7"/>
  <c r="E60" i="7"/>
  <c r="H60" i="7" s="1"/>
  <c r="E52" i="7"/>
  <c r="F49" i="7"/>
  <c r="E36" i="7"/>
  <c r="F33" i="7"/>
  <c r="F29" i="7"/>
  <c r="E28" i="7"/>
  <c r="F21" i="7"/>
  <c r="E63" i="7"/>
  <c r="E47" i="7"/>
  <c r="E43" i="7"/>
  <c r="H23" i="7"/>
  <c r="H54" i="7"/>
  <c r="H42" i="7"/>
  <c r="E34" i="7"/>
  <c r="F31" i="7"/>
  <c r="E26" i="7"/>
  <c r="H47" i="8"/>
  <c r="H44" i="8"/>
  <c r="H31" i="8"/>
  <c r="H36" i="8"/>
  <c r="E71" i="8"/>
  <c r="H91" i="8"/>
  <c r="H124" i="8"/>
  <c r="C10" i="8"/>
  <c r="H155" i="8"/>
  <c r="H216" i="8"/>
  <c r="H205" i="8"/>
  <c r="C11" i="8"/>
  <c r="H288" i="8"/>
  <c r="H284" i="8"/>
  <c r="H272" i="8"/>
  <c r="H285" i="8"/>
  <c r="H227" i="8"/>
  <c r="C13" i="8"/>
  <c r="F530" i="8"/>
  <c r="E529" i="8"/>
  <c r="H529" i="8" s="1"/>
  <c r="F522" i="8"/>
  <c r="E521" i="8"/>
  <c r="F514" i="8"/>
  <c r="E513" i="8"/>
  <c r="H513" i="8" s="1"/>
  <c r="F507" i="8"/>
  <c r="E526" i="8"/>
  <c r="F521" i="8"/>
  <c r="E519" i="8"/>
  <c r="H519" i="8" s="1"/>
  <c r="E518" i="8"/>
  <c r="F513" i="8"/>
  <c r="E512" i="8"/>
  <c r="H512" i="8" s="1"/>
  <c r="E510" i="8"/>
  <c r="D13" i="8"/>
  <c r="G13" i="8" s="1"/>
  <c r="F518" i="8"/>
  <c r="E509" i="8"/>
  <c r="H509" i="8" s="1"/>
  <c r="E506" i="8"/>
  <c r="H506" i="8" s="1"/>
  <c r="E530" i="8"/>
  <c r="H530" i="8" s="1"/>
  <c r="E524" i="8"/>
  <c r="E523" i="8"/>
  <c r="E522" i="8"/>
  <c r="H522" i="8" s="1"/>
  <c r="E515" i="8"/>
  <c r="H515" i="8" s="1"/>
  <c r="E514" i="8"/>
  <c r="E508" i="8"/>
  <c r="E295" i="8"/>
  <c r="H295" i="8" s="1"/>
  <c r="F497" i="8"/>
  <c r="F493" i="8"/>
  <c r="F485" i="8"/>
  <c r="E484" i="8"/>
  <c r="E480" i="8"/>
  <c r="H480" i="8" s="1"/>
  <c r="E476" i="8"/>
  <c r="H476" i="8" s="1"/>
  <c r="E464" i="8"/>
  <c r="E460" i="8"/>
  <c r="F441" i="8"/>
  <c r="F437" i="8"/>
  <c r="F433" i="8"/>
  <c r="E432" i="8"/>
  <c r="H432" i="8" s="1"/>
  <c r="F429" i="8"/>
  <c r="E420" i="8"/>
  <c r="E412" i="8"/>
  <c r="F409" i="8"/>
  <c r="E408" i="8"/>
  <c r="H408" i="8" s="1"/>
  <c r="F405" i="8"/>
  <c r="F401" i="8"/>
  <c r="F393" i="8"/>
  <c r="E392" i="8"/>
  <c r="H392" i="8" s="1"/>
  <c r="F385" i="8"/>
  <c r="E380" i="8"/>
  <c r="F377" i="8"/>
  <c r="E372" i="8"/>
  <c r="H372" i="8" s="1"/>
  <c r="F369" i="8"/>
  <c r="F357" i="8"/>
  <c r="E352" i="8"/>
  <c r="H352" i="8" s="1"/>
  <c r="F345" i="8"/>
  <c r="E344" i="8"/>
  <c r="H344" i="8" s="1"/>
  <c r="F341" i="8"/>
  <c r="E340" i="8"/>
  <c r="F337" i="8"/>
  <c r="E336" i="8"/>
  <c r="H336" i="8" s="1"/>
  <c r="F333" i="8"/>
  <c r="E332" i="8"/>
  <c r="H332" i="8" s="1"/>
  <c r="F329" i="8"/>
  <c r="F321" i="8"/>
  <c r="F317" i="8"/>
  <c r="E308" i="8"/>
  <c r="H308" i="8" s="1"/>
  <c r="F305" i="8"/>
  <c r="E304" i="8"/>
  <c r="F301" i="8"/>
  <c r="F297" i="8"/>
  <c r="E296" i="8"/>
  <c r="E491" i="8"/>
  <c r="H491" i="8" s="1"/>
  <c r="F484" i="8"/>
  <c r="E483" i="8"/>
  <c r="E475" i="8"/>
  <c r="H475" i="8" s="1"/>
  <c r="F468" i="8"/>
  <c r="E467" i="8"/>
  <c r="H467" i="8" s="1"/>
  <c r="E463" i="8"/>
  <c r="H463" i="8" s="1"/>
  <c r="F460" i="8"/>
  <c r="F456" i="8"/>
  <c r="E455" i="8"/>
  <c r="H455" i="8" s="1"/>
  <c r="F448" i="8"/>
  <c r="E447" i="8"/>
  <c r="H447" i="8" s="1"/>
  <c r="E435" i="8"/>
  <c r="H435" i="8" s="1"/>
  <c r="F432" i="8"/>
  <c r="F420" i="8"/>
  <c r="F412" i="8"/>
  <c r="E411" i="8"/>
  <c r="H411" i="8" s="1"/>
  <c r="E407" i="8"/>
  <c r="E403" i="8"/>
  <c r="H403" i="8" s="1"/>
  <c r="F392" i="8"/>
  <c r="E391" i="8"/>
  <c r="F388" i="8"/>
  <c r="E387" i="8"/>
  <c r="F384" i="8"/>
  <c r="E383" i="8"/>
  <c r="H383" i="8" s="1"/>
  <c r="F380" i="8"/>
  <c r="E375" i="8"/>
  <c r="H375" i="8" s="1"/>
  <c r="F372" i="8"/>
  <c r="F368" i="8"/>
  <c r="E363" i="8"/>
  <c r="H363" i="8" s="1"/>
  <c r="F356" i="8"/>
  <c r="E347" i="8"/>
  <c r="H347" i="8" s="1"/>
  <c r="F344" i="8"/>
  <c r="E343" i="8"/>
  <c r="H343" i="8" s="1"/>
  <c r="F340" i="8"/>
  <c r="E339" i="8"/>
  <c r="H339" i="8" s="1"/>
  <c r="F336" i="8"/>
  <c r="E335" i="8"/>
  <c r="H335" i="8" s="1"/>
  <c r="F332" i="8"/>
  <c r="E327" i="8"/>
  <c r="H327" i="8" s="1"/>
  <c r="F320" i="8"/>
  <c r="E319" i="8"/>
  <c r="H319" i="8" s="1"/>
  <c r="E315" i="8"/>
  <c r="H315" i="8" s="1"/>
  <c r="F312" i="8"/>
  <c r="E311" i="8"/>
  <c r="F308" i="8"/>
  <c r="E307" i="8"/>
  <c r="H307" i="8" s="1"/>
  <c r="F304" i="8"/>
  <c r="E303" i="8"/>
  <c r="C12" i="8"/>
  <c r="F295" i="8"/>
  <c r="F499" i="8"/>
  <c r="E498" i="8"/>
  <c r="H498" i="8" s="1"/>
  <c r="F495" i="8"/>
  <c r="F491" i="8"/>
  <c r="F483" i="8"/>
  <c r="E478" i="8"/>
  <c r="H478" i="8" s="1"/>
  <c r="F471" i="8"/>
  <c r="F467" i="8"/>
  <c r="E466" i="8"/>
  <c r="H466" i="8" s="1"/>
  <c r="F463" i="8"/>
  <c r="F455" i="8"/>
  <c r="E454" i="8"/>
  <c r="E442" i="8"/>
  <c r="H442" i="8" s="1"/>
  <c r="E434" i="8"/>
  <c r="F427" i="8"/>
  <c r="F423" i="8"/>
  <c r="F411" i="8"/>
  <c r="F407" i="8"/>
  <c r="E406" i="8"/>
  <c r="F403" i="8"/>
  <c r="E398" i="8"/>
  <c r="H398" i="8" s="1"/>
  <c r="F391" i="8"/>
  <c r="F387" i="8"/>
  <c r="E386" i="8"/>
  <c r="H386" i="8" s="1"/>
  <c r="F383" i="8"/>
  <c r="E382" i="8"/>
  <c r="H382" i="8" s="1"/>
  <c r="F379" i="8"/>
  <c r="E378" i="8"/>
  <c r="F375" i="8"/>
  <c r="F371" i="8"/>
  <c r="F363" i="8"/>
  <c r="F359" i="8"/>
  <c r="E358" i="8"/>
  <c r="H358" i="8" s="1"/>
  <c r="E354" i="8"/>
  <c r="H354" i="8" s="1"/>
  <c r="F347" i="8"/>
  <c r="E346" i="8"/>
  <c r="F343" i="8"/>
  <c r="F339" i="8"/>
  <c r="F335" i="8"/>
  <c r="E334" i="8"/>
  <c r="H334" i="8" s="1"/>
  <c r="E330" i="8"/>
  <c r="H330" i="8" s="1"/>
  <c r="F327" i="8"/>
  <c r="E326" i="8"/>
  <c r="H326" i="8" s="1"/>
  <c r="F323" i="8"/>
  <c r="E318" i="8"/>
  <c r="F315" i="8"/>
  <c r="E314" i="8"/>
  <c r="H314" i="8" s="1"/>
  <c r="F311" i="8"/>
  <c r="E310" i="8"/>
  <c r="H310" i="8" s="1"/>
  <c r="F307" i="8"/>
  <c r="F303" i="8"/>
  <c r="E302" i="8"/>
  <c r="H302" i="8" s="1"/>
  <c r="E298" i="8"/>
  <c r="H298" i="8" s="1"/>
  <c r="F494" i="8"/>
  <c r="E493" i="8"/>
  <c r="H493" i="8" s="1"/>
  <c r="E485" i="8"/>
  <c r="H485" i="8" s="1"/>
  <c r="F478" i="8"/>
  <c r="E473" i="8"/>
  <c r="H473" i="8" s="1"/>
  <c r="F466" i="8"/>
  <c r="F462" i="8"/>
  <c r="F458" i="8"/>
  <c r="F454" i="8"/>
  <c r="F442" i="8"/>
  <c r="E441" i="8"/>
  <c r="F438" i="8"/>
  <c r="E437" i="8"/>
  <c r="H437" i="8" s="1"/>
  <c r="F434" i="8"/>
  <c r="E433" i="8"/>
  <c r="H433" i="8" s="1"/>
  <c r="E417" i="8"/>
  <c r="H417" i="8" s="1"/>
  <c r="E413" i="8"/>
  <c r="H413" i="8" s="1"/>
  <c r="F406" i="8"/>
  <c r="E401" i="8"/>
  <c r="H401" i="8" s="1"/>
  <c r="F398" i="8"/>
  <c r="E393" i="8"/>
  <c r="H393" i="8" s="1"/>
  <c r="E389" i="8"/>
  <c r="F386" i="8"/>
  <c r="E385" i="8"/>
  <c r="H385" i="8" s="1"/>
  <c r="F382" i="8"/>
  <c r="E381" i="8"/>
  <c r="H381" i="8" s="1"/>
  <c r="F378" i="8"/>
  <c r="E377" i="8"/>
  <c r="H377" i="8" s="1"/>
  <c r="F370" i="8"/>
  <c r="E369" i="8"/>
  <c r="F358" i="8"/>
  <c r="E357" i="8"/>
  <c r="F354" i="8"/>
  <c r="F350" i="8"/>
  <c r="F346" i="8"/>
  <c r="E345" i="8"/>
  <c r="H345" i="8" s="1"/>
  <c r="E341" i="8"/>
  <c r="H341" i="8" s="1"/>
  <c r="E337" i="8"/>
  <c r="F334" i="8"/>
  <c r="E333" i="8"/>
  <c r="F330" i="8"/>
  <c r="E329" i="8"/>
  <c r="H329" i="8" s="1"/>
  <c r="F326" i="8"/>
  <c r="E321" i="8"/>
  <c r="H321" i="8" s="1"/>
  <c r="F318" i="8"/>
  <c r="E317" i="8"/>
  <c r="H317" i="8" s="1"/>
  <c r="F314" i="8"/>
  <c r="F310" i="8"/>
  <c r="E305" i="8"/>
  <c r="H305" i="8" s="1"/>
  <c r="F302" i="8"/>
  <c r="E301" i="8"/>
  <c r="H301" i="8" s="1"/>
  <c r="E276" i="8"/>
  <c r="H276" i="8" s="1"/>
  <c r="E270" i="8"/>
  <c r="E266" i="8"/>
  <c r="E265" i="8"/>
  <c r="E256" i="8"/>
  <c r="E254" i="8"/>
  <c r="H254" i="8" s="1"/>
  <c r="E253" i="8"/>
  <c r="E252" i="8"/>
  <c r="H252" i="8" s="1"/>
  <c r="E251" i="8"/>
  <c r="E249" i="8"/>
  <c r="E247" i="8"/>
  <c r="E244" i="8"/>
  <c r="H244" i="8" s="1"/>
  <c r="E240" i="8"/>
  <c r="E239" i="8"/>
  <c r="H239" i="8" s="1"/>
  <c r="E237" i="8"/>
  <c r="H237" i="8" s="1"/>
  <c r="E235" i="8"/>
  <c r="H235" i="8" s="1"/>
  <c r="E233" i="8"/>
  <c r="E231" i="8"/>
  <c r="E229" i="8"/>
  <c r="H229" i="8" s="1"/>
  <c r="E226" i="8"/>
  <c r="E223" i="8"/>
  <c r="E211" i="8"/>
  <c r="E209" i="8"/>
  <c r="H209" i="8" s="1"/>
  <c r="E196" i="8"/>
  <c r="E188" i="8"/>
  <c r="E187" i="8"/>
  <c r="E183" i="8"/>
  <c r="H183" i="8" s="1"/>
  <c r="E178" i="8"/>
  <c r="E176" i="8"/>
  <c r="H176" i="8" s="1"/>
  <c r="E169" i="8"/>
  <c r="E164" i="8"/>
  <c r="E158" i="8"/>
  <c r="E156" i="8"/>
  <c r="E153" i="8"/>
  <c r="H153" i="8" s="1"/>
  <c r="F281" i="8"/>
  <c r="F276" i="8"/>
  <c r="F266" i="8"/>
  <c r="F249" i="8"/>
  <c r="F243" i="8"/>
  <c r="F237" i="8"/>
  <c r="F226" i="8"/>
  <c r="F219" i="8"/>
  <c r="F208" i="8"/>
  <c r="F199" i="8"/>
  <c r="F187" i="8"/>
  <c r="F178" i="8"/>
  <c r="F174" i="8"/>
  <c r="F164" i="8"/>
  <c r="F156" i="8"/>
  <c r="D10" i="8"/>
  <c r="E144" i="8"/>
  <c r="H144" i="8" s="1"/>
  <c r="E143" i="8"/>
  <c r="E142" i="8"/>
  <c r="E139" i="8"/>
  <c r="H139" i="8" s="1"/>
  <c r="E137" i="8"/>
  <c r="E134" i="8"/>
  <c r="H134" i="8" s="1"/>
  <c r="E131" i="8"/>
  <c r="E123" i="8"/>
  <c r="E122" i="8"/>
  <c r="H122" i="8" s="1"/>
  <c r="E121" i="8"/>
  <c r="E120" i="8"/>
  <c r="H120" i="8" s="1"/>
  <c r="E119" i="8"/>
  <c r="E118" i="8"/>
  <c r="H118" i="8" s="1"/>
  <c r="E115" i="8"/>
  <c r="E113" i="8"/>
  <c r="H113" i="8" s="1"/>
  <c r="E112" i="8"/>
  <c r="E111" i="8"/>
  <c r="E108" i="8"/>
  <c r="H108" i="8" s="1"/>
  <c r="E107" i="8"/>
  <c r="H107" i="8" s="1"/>
  <c r="E105" i="8"/>
  <c r="H105" i="8" s="1"/>
  <c r="E104" i="8"/>
  <c r="E103" i="8"/>
  <c r="H103" i="8" s="1"/>
  <c r="E102" i="8"/>
  <c r="H102" i="8" s="1"/>
  <c r="E100" i="8"/>
  <c r="E99" i="8"/>
  <c r="H99" i="8" s="1"/>
  <c r="E98" i="8"/>
  <c r="E93" i="8"/>
  <c r="H93" i="8" s="1"/>
  <c r="E92" i="8"/>
  <c r="E88" i="8"/>
  <c r="H88" i="8" s="1"/>
  <c r="E83" i="8"/>
  <c r="H83" i="8" s="1"/>
  <c r="E82" i="8"/>
  <c r="E80" i="8"/>
  <c r="E77" i="8"/>
  <c r="H77" i="8" s="1"/>
  <c r="E75" i="8"/>
  <c r="H75" i="8" s="1"/>
  <c r="E74" i="8"/>
  <c r="E73" i="8"/>
  <c r="F142" i="8"/>
  <c r="F141" i="8"/>
  <c r="F137" i="8"/>
  <c r="F136" i="8"/>
  <c r="F135" i="8"/>
  <c r="F132" i="8"/>
  <c r="F129" i="8"/>
  <c r="F128" i="8"/>
  <c r="F122" i="8"/>
  <c r="F120" i="8"/>
  <c r="F118" i="8"/>
  <c r="F113" i="8"/>
  <c r="F108" i="8"/>
  <c r="F103" i="8"/>
  <c r="F98" i="8"/>
  <c r="F88" i="8"/>
  <c r="F82" i="8"/>
  <c r="F74" i="8"/>
  <c r="E60" i="8"/>
  <c r="H60" i="8" s="1"/>
  <c r="E52" i="8"/>
  <c r="E48" i="8"/>
  <c r="H48" i="8" s="1"/>
  <c r="E28" i="8"/>
  <c r="H28" i="8" s="1"/>
  <c r="E63" i="8"/>
  <c r="F52" i="8"/>
  <c r="F24" i="8"/>
  <c r="E18" i="8"/>
  <c r="E62" i="8"/>
  <c r="H62" i="8" s="1"/>
  <c r="F51" i="8"/>
  <c r="E34" i="8"/>
  <c r="H34" i="8" s="1"/>
  <c r="E30" i="8"/>
  <c r="E26" i="8"/>
  <c r="H26" i="8" s="1"/>
  <c r="E61" i="8"/>
  <c r="H61" i="8" s="1"/>
  <c r="F54" i="8"/>
  <c r="F50" i="8"/>
  <c r="H49" i="8"/>
  <c r="F46" i="8"/>
  <c r="E37" i="8"/>
  <c r="E29" i="8"/>
  <c r="H29" i="8" s="1"/>
  <c r="E25" i="8"/>
  <c r="H43" i="9"/>
  <c r="H39" i="9"/>
  <c r="H56" i="9"/>
  <c r="C10" i="9"/>
  <c r="H133" i="9"/>
  <c r="H124" i="9"/>
  <c r="H106" i="9"/>
  <c r="H144" i="9"/>
  <c r="H122" i="9"/>
  <c r="H117" i="9"/>
  <c r="H90" i="9"/>
  <c r="H200" i="9"/>
  <c r="H194" i="9"/>
  <c r="H171" i="9"/>
  <c r="H164" i="9"/>
  <c r="H163" i="9"/>
  <c r="H224" i="9"/>
  <c r="H269" i="9"/>
  <c r="H260" i="9"/>
  <c r="H256" i="9"/>
  <c r="H250" i="9"/>
  <c r="H245" i="9"/>
  <c r="H241" i="9"/>
  <c r="H230" i="9"/>
  <c r="H227" i="9"/>
  <c r="H282" i="9"/>
  <c r="H278" i="9"/>
  <c r="H246" i="9"/>
  <c r="C12" i="9"/>
  <c r="F530" i="9"/>
  <c r="E521" i="9"/>
  <c r="H521" i="9" s="1"/>
  <c r="D13" i="9"/>
  <c r="F522" i="9"/>
  <c r="E522" i="9"/>
  <c r="H522" i="9" s="1"/>
  <c r="F517" i="9"/>
  <c r="F509" i="9"/>
  <c r="E508" i="9"/>
  <c r="H508" i="9" s="1"/>
  <c r="E507" i="9"/>
  <c r="F508" i="9"/>
  <c r="F507" i="9"/>
  <c r="F521" i="9"/>
  <c r="C13" i="9"/>
  <c r="F526" i="9"/>
  <c r="E517" i="9"/>
  <c r="H517" i="9" s="1"/>
  <c r="E295" i="9"/>
  <c r="H295" i="9" s="1"/>
  <c r="E483" i="9"/>
  <c r="E467" i="9"/>
  <c r="H467" i="9" s="1"/>
  <c r="F432" i="9"/>
  <c r="E403" i="9"/>
  <c r="E391" i="9"/>
  <c r="H391" i="9" s="1"/>
  <c r="E387" i="9"/>
  <c r="E379" i="9"/>
  <c r="E363" i="9"/>
  <c r="H363" i="9" s="1"/>
  <c r="E347" i="9"/>
  <c r="H347" i="9" s="1"/>
  <c r="E343" i="9"/>
  <c r="H343" i="9" s="1"/>
  <c r="E335" i="9"/>
  <c r="H335" i="9" s="1"/>
  <c r="F332" i="9"/>
  <c r="E307" i="9"/>
  <c r="H307" i="9" s="1"/>
  <c r="E303" i="9"/>
  <c r="H303" i="9" s="1"/>
  <c r="F295" i="9"/>
  <c r="F491" i="9"/>
  <c r="E478" i="9"/>
  <c r="F475" i="9"/>
  <c r="F463" i="9"/>
  <c r="E458" i="9"/>
  <c r="H458" i="9" s="1"/>
  <c r="E438" i="9"/>
  <c r="H438" i="9" s="1"/>
  <c r="E406" i="9"/>
  <c r="H406" i="9" s="1"/>
  <c r="E362" i="9"/>
  <c r="H362" i="9" s="1"/>
  <c r="E354" i="9"/>
  <c r="H354" i="9" s="1"/>
  <c r="E334" i="9"/>
  <c r="H334" i="9" s="1"/>
  <c r="E330" i="9"/>
  <c r="H330" i="9" s="1"/>
  <c r="E326" i="9"/>
  <c r="H326" i="9" s="1"/>
  <c r="E318" i="9"/>
  <c r="H318" i="9" s="1"/>
  <c r="F315" i="9"/>
  <c r="F307" i="9"/>
  <c r="E302" i="9"/>
  <c r="H302" i="9" s="1"/>
  <c r="E298" i="9"/>
  <c r="H298" i="9" s="1"/>
  <c r="E493" i="9"/>
  <c r="H493" i="9" s="1"/>
  <c r="E485" i="9"/>
  <c r="H485" i="9" s="1"/>
  <c r="F458" i="9"/>
  <c r="E393" i="9"/>
  <c r="H393" i="9" s="1"/>
  <c r="F386" i="9"/>
  <c r="F378" i="9"/>
  <c r="F366" i="9"/>
  <c r="E345" i="9"/>
  <c r="H345" i="9" s="1"/>
  <c r="E341" i="9"/>
  <c r="H341" i="9" s="1"/>
  <c r="F326" i="9"/>
  <c r="F318" i="9"/>
  <c r="E317" i="9"/>
  <c r="F310" i="9"/>
  <c r="E301" i="9"/>
  <c r="H301" i="9" s="1"/>
  <c r="E297" i="9"/>
  <c r="H297" i="9" s="1"/>
  <c r="F485" i="9"/>
  <c r="E464" i="9"/>
  <c r="H464" i="9" s="1"/>
  <c r="E412" i="9"/>
  <c r="H412" i="9" s="1"/>
  <c r="F377" i="9"/>
  <c r="E368" i="9"/>
  <c r="H368" i="9" s="1"/>
  <c r="F333" i="9"/>
  <c r="E332" i="9"/>
  <c r="H332" i="9" s="1"/>
  <c r="E308" i="9"/>
  <c r="H308" i="9" s="1"/>
  <c r="F301" i="9"/>
  <c r="D11" i="9"/>
  <c r="E152" i="9"/>
  <c r="H152" i="9" s="1"/>
  <c r="E268" i="9"/>
  <c r="H268" i="9" s="1"/>
  <c r="E252" i="9"/>
  <c r="H252" i="9" s="1"/>
  <c r="E249" i="9"/>
  <c r="H249" i="9" s="1"/>
  <c r="E248" i="9"/>
  <c r="H248" i="9" s="1"/>
  <c r="E235" i="9"/>
  <c r="E232" i="9"/>
  <c r="H232" i="9" s="1"/>
  <c r="E226" i="9"/>
  <c r="H226" i="9" s="1"/>
  <c r="E209" i="9"/>
  <c r="H209" i="9" s="1"/>
  <c r="E208" i="9"/>
  <c r="H208" i="9" s="1"/>
  <c r="E196" i="9"/>
  <c r="H196" i="9" s="1"/>
  <c r="E187" i="9"/>
  <c r="H187" i="9" s="1"/>
  <c r="E186" i="9"/>
  <c r="E183" i="9"/>
  <c r="H183" i="9" s="1"/>
  <c r="E182" i="9"/>
  <c r="E178" i="9"/>
  <c r="H178" i="9" s="1"/>
  <c r="E177" i="9"/>
  <c r="E176" i="9"/>
  <c r="H176" i="9" s="1"/>
  <c r="E175" i="9"/>
  <c r="E174" i="9"/>
  <c r="H174" i="9" s="1"/>
  <c r="E173" i="9"/>
  <c r="H173" i="9" s="1"/>
  <c r="E157" i="9"/>
  <c r="F266" i="9"/>
  <c r="F249" i="9"/>
  <c r="F235" i="9"/>
  <c r="F209" i="9"/>
  <c r="F203" i="9"/>
  <c r="F182" i="9"/>
  <c r="F176" i="9"/>
  <c r="F173" i="9"/>
  <c r="F159" i="9"/>
  <c r="E129" i="9"/>
  <c r="E121" i="9"/>
  <c r="E118" i="9"/>
  <c r="E115" i="9"/>
  <c r="E113" i="9"/>
  <c r="H113" i="9" s="1"/>
  <c r="E107" i="9"/>
  <c r="E102" i="9"/>
  <c r="E101" i="9"/>
  <c r="H101" i="9" s="1"/>
  <c r="E88" i="9"/>
  <c r="H88" i="9" s="1"/>
  <c r="E85" i="9"/>
  <c r="E84" i="9"/>
  <c r="E83" i="9"/>
  <c r="H83" i="9" s="1"/>
  <c r="E82" i="9"/>
  <c r="H82" i="9" s="1"/>
  <c r="E81" i="9"/>
  <c r="E80" i="9"/>
  <c r="E74" i="9"/>
  <c r="E73" i="9"/>
  <c r="H73" i="9" s="1"/>
  <c r="F143" i="9"/>
  <c r="F132" i="9"/>
  <c r="F131" i="9"/>
  <c r="F123" i="9"/>
  <c r="F112" i="9"/>
  <c r="F109" i="9"/>
  <c r="F108" i="9"/>
  <c r="F105" i="9"/>
  <c r="F104" i="9"/>
  <c r="F102" i="9"/>
  <c r="F94" i="9"/>
  <c r="F93" i="9"/>
  <c r="F92" i="9"/>
  <c r="F89" i="9"/>
  <c r="F86" i="9"/>
  <c r="F82" i="9"/>
  <c r="F48" i="9"/>
  <c r="H31" i="9"/>
  <c r="F28" i="9"/>
  <c r="H27" i="9"/>
  <c r="F24" i="9"/>
  <c r="H23" i="9"/>
  <c r="H62" i="9"/>
  <c r="H54" i="9"/>
  <c r="H46" i="9"/>
  <c r="H38" i="9"/>
  <c r="F35" i="9"/>
  <c r="E34" i="9"/>
  <c r="F62" i="9"/>
  <c r="H61" i="9"/>
  <c r="H57" i="9"/>
  <c r="H53" i="9"/>
  <c r="H49" i="9"/>
  <c r="H45" i="9"/>
  <c r="H41" i="9"/>
  <c r="H37" i="9"/>
  <c r="H33" i="9"/>
  <c r="E48" i="9"/>
  <c r="E28" i="9"/>
  <c r="F514" i="30" l="1"/>
  <c r="F175" i="22"/>
  <c r="F178" i="22"/>
  <c r="F325" i="30"/>
  <c r="F461" i="30"/>
  <c r="F419" i="30"/>
  <c r="F155" i="30"/>
  <c r="F189" i="30"/>
  <c r="F185" i="30"/>
  <c r="F121" i="30"/>
  <c r="F93" i="30"/>
  <c r="F143" i="30"/>
  <c r="F118" i="30"/>
  <c r="F51" i="30"/>
  <c r="F30" i="30"/>
  <c r="H295" i="18"/>
  <c r="F60" i="16"/>
  <c r="F24" i="10"/>
  <c r="F51" i="33"/>
  <c r="F48" i="6"/>
  <c r="H40" i="6"/>
  <c r="H37" i="5"/>
  <c r="H47" i="5"/>
  <c r="F43" i="3"/>
  <c r="F48" i="3"/>
  <c r="F25" i="3"/>
  <c r="F57" i="3"/>
  <c r="H34" i="2"/>
  <c r="H27" i="2"/>
  <c r="H71" i="2"/>
  <c r="H63" i="19"/>
  <c r="H61" i="18"/>
  <c r="F48" i="17"/>
  <c r="F102" i="17"/>
  <c r="F142" i="17"/>
  <c r="F112" i="17"/>
  <c r="F74" i="17"/>
  <c r="F129" i="17"/>
  <c r="F108" i="17"/>
  <c r="F73" i="16"/>
  <c r="F112" i="16"/>
  <c r="F119" i="16"/>
  <c r="F137" i="16"/>
  <c r="F122" i="16"/>
  <c r="F101" i="16"/>
  <c r="F18" i="15"/>
  <c r="H40" i="15"/>
  <c r="H27" i="14"/>
  <c r="F84" i="14"/>
  <c r="F107" i="14"/>
  <c r="F131" i="14"/>
  <c r="F72" i="14"/>
  <c r="F113" i="14"/>
  <c r="F137" i="14"/>
  <c r="H63" i="13"/>
  <c r="F83" i="13"/>
  <c r="F99" i="13"/>
  <c r="F100" i="13"/>
  <c r="F93" i="13"/>
  <c r="F88" i="13"/>
  <c r="F86" i="11"/>
  <c r="F109" i="11"/>
  <c r="F127" i="11"/>
  <c r="F142" i="11"/>
  <c r="F128" i="11"/>
  <c r="F73" i="11"/>
  <c r="F83" i="11"/>
  <c r="H84" i="10"/>
  <c r="H87" i="10"/>
  <c r="H92" i="10"/>
  <c r="F110" i="10"/>
  <c r="F76" i="33"/>
  <c r="F89" i="33"/>
  <c r="F101" i="33"/>
  <c r="F116" i="33"/>
  <c r="F129" i="33"/>
  <c r="F143" i="33"/>
  <c r="F153" i="22"/>
  <c r="F169" i="22"/>
  <c r="F170" i="22"/>
  <c r="E272" i="2"/>
  <c r="H278" i="5"/>
  <c r="E211" i="6"/>
  <c r="H211" i="6" s="1"/>
  <c r="E166" i="6"/>
  <c r="H259" i="8"/>
  <c r="H171" i="8"/>
  <c r="H190" i="11"/>
  <c r="H221" i="16"/>
  <c r="H251" i="32"/>
  <c r="H206" i="32"/>
  <c r="E262" i="6"/>
  <c r="E216" i="6"/>
  <c r="E192" i="6"/>
  <c r="E169" i="6"/>
  <c r="E162" i="6"/>
  <c r="H213" i="23"/>
  <c r="H272" i="2"/>
  <c r="E255" i="2"/>
  <c r="E271" i="6"/>
  <c r="E193" i="6"/>
  <c r="H193" i="6" s="1"/>
  <c r="H163" i="20"/>
  <c r="H271" i="32"/>
  <c r="H195" i="32"/>
  <c r="F484" i="34"/>
  <c r="F433" i="34"/>
  <c r="F353" i="34"/>
  <c r="F387" i="34"/>
  <c r="F372" i="34"/>
  <c r="F381" i="34"/>
  <c r="F305" i="34"/>
  <c r="F253" i="34"/>
  <c r="F209" i="34"/>
  <c r="D11" i="34"/>
  <c r="F216" i="34"/>
  <c r="F183" i="34"/>
  <c r="F255" i="34"/>
  <c r="F196" i="34"/>
  <c r="F247" i="34"/>
  <c r="F132" i="34"/>
  <c r="F124" i="34"/>
  <c r="F100" i="34"/>
  <c r="F80" i="34"/>
  <c r="F72" i="34"/>
  <c r="F122" i="34"/>
  <c r="F87" i="34"/>
  <c r="F47" i="11"/>
  <c r="F27" i="11"/>
  <c r="F143" i="11"/>
  <c r="D10" i="11"/>
  <c r="F139" i="11"/>
  <c r="F123" i="11"/>
  <c r="F105" i="11"/>
  <c r="F82" i="11"/>
  <c r="F75" i="11"/>
  <c r="F104" i="11"/>
  <c r="F88" i="11"/>
  <c r="F72" i="11"/>
  <c r="F119" i="11"/>
  <c r="F103" i="11"/>
  <c r="F87" i="11"/>
  <c r="F77" i="11"/>
  <c r="F116" i="11"/>
  <c r="F208" i="1"/>
  <c r="F172" i="1"/>
  <c r="F160" i="11"/>
  <c r="F272" i="11"/>
  <c r="F247" i="11"/>
  <c r="F240" i="11"/>
  <c r="F231" i="11"/>
  <c r="F216" i="11"/>
  <c r="F203" i="11"/>
  <c r="F195" i="11"/>
  <c r="F176" i="11"/>
  <c r="F165" i="11"/>
  <c r="F181" i="25"/>
  <c r="F238" i="25"/>
  <c r="F216" i="25"/>
  <c r="F176" i="25"/>
  <c r="F165" i="25"/>
  <c r="F156" i="25"/>
  <c r="F155" i="28"/>
  <c r="F275" i="28"/>
  <c r="F187" i="28"/>
  <c r="F179" i="28"/>
  <c r="F282" i="28"/>
  <c r="F238" i="28"/>
  <c r="F196" i="28"/>
  <c r="F182" i="28"/>
  <c r="F158" i="28"/>
  <c r="F159" i="31"/>
  <c r="F198" i="31"/>
  <c r="F209" i="31"/>
  <c r="F176" i="31"/>
  <c r="F263" i="31"/>
  <c r="H152" i="18"/>
  <c r="H60" i="15"/>
  <c r="H60" i="14"/>
  <c r="F62" i="14"/>
  <c r="F40" i="14"/>
  <c r="F25" i="13"/>
  <c r="F30" i="13"/>
  <c r="F27" i="13"/>
  <c r="H51" i="13"/>
  <c r="H36" i="12"/>
  <c r="H21" i="11"/>
  <c r="H24" i="11"/>
  <c r="H132" i="11"/>
  <c r="H164" i="11"/>
  <c r="H169" i="11"/>
  <c r="H261" i="10"/>
  <c r="F129" i="32"/>
  <c r="H134" i="30"/>
  <c r="H103" i="30"/>
  <c r="H87" i="29"/>
  <c r="F109" i="29"/>
  <c r="F132" i="29"/>
  <c r="H125" i="28"/>
  <c r="H142" i="28"/>
  <c r="H87" i="27"/>
  <c r="F97" i="26"/>
  <c r="F144" i="26"/>
  <c r="H214" i="26"/>
  <c r="H220" i="25"/>
  <c r="H244" i="25"/>
  <c r="H175" i="24"/>
  <c r="H211" i="23"/>
  <c r="H167" i="21"/>
  <c r="H231" i="21"/>
  <c r="H211" i="21"/>
  <c r="F378" i="1"/>
  <c r="F311" i="1"/>
  <c r="F460" i="1"/>
  <c r="F122" i="1"/>
  <c r="H60" i="10"/>
  <c r="F117" i="26"/>
  <c r="F287" i="2"/>
  <c r="F155" i="2"/>
  <c r="F416" i="2"/>
  <c r="F350" i="2"/>
  <c r="F499" i="2"/>
  <c r="F479" i="2"/>
  <c r="F435" i="2"/>
  <c r="F482" i="2"/>
  <c r="F366" i="2"/>
  <c r="F313" i="2"/>
  <c r="H166" i="2"/>
  <c r="H270" i="2"/>
  <c r="H275" i="2"/>
  <c r="F285" i="2"/>
  <c r="F284" i="2"/>
  <c r="F277" i="2"/>
  <c r="H185" i="2"/>
  <c r="H188" i="2"/>
  <c r="H205" i="2"/>
  <c r="H235" i="2"/>
  <c r="H266" i="2"/>
  <c r="F73" i="2"/>
  <c r="F77" i="2"/>
  <c r="F83" i="2"/>
  <c r="F86" i="2"/>
  <c r="F89" i="2"/>
  <c r="F94" i="2"/>
  <c r="F99" i="2"/>
  <c r="F102" i="2"/>
  <c r="F105" i="2"/>
  <c r="F109" i="2"/>
  <c r="F112" i="2"/>
  <c r="F116" i="2"/>
  <c r="F119" i="2"/>
  <c r="F122" i="2"/>
  <c r="F127" i="2"/>
  <c r="F130" i="2"/>
  <c r="F134" i="2"/>
  <c r="F138" i="2"/>
  <c r="F143" i="2"/>
  <c r="H92" i="2"/>
  <c r="H101" i="2"/>
  <c r="F72" i="2"/>
  <c r="F75" i="2"/>
  <c r="F82" i="2"/>
  <c r="F85" i="2"/>
  <c r="F88" i="2"/>
  <c r="F93" i="2"/>
  <c r="F98" i="2"/>
  <c r="F101" i="2"/>
  <c r="F104" i="2"/>
  <c r="F108" i="2"/>
  <c r="F111" i="2"/>
  <c r="F115" i="2"/>
  <c r="F118" i="2"/>
  <c r="F121" i="2"/>
  <c r="F129" i="2"/>
  <c r="F132" i="2"/>
  <c r="F137" i="2"/>
  <c r="F142" i="2"/>
  <c r="D10" i="2"/>
  <c r="F45" i="2"/>
  <c r="F20" i="2"/>
  <c r="F528" i="3"/>
  <c r="F513" i="3"/>
  <c r="F516" i="3"/>
  <c r="F511" i="3"/>
  <c r="H526" i="3"/>
  <c r="H510" i="3"/>
  <c r="F525" i="3"/>
  <c r="F366" i="3"/>
  <c r="F450" i="3"/>
  <c r="F353" i="3"/>
  <c r="F489" i="3"/>
  <c r="F397" i="3"/>
  <c r="F348" i="3"/>
  <c r="F338" i="3"/>
  <c r="F328" i="3"/>
  <c r="F269" i="3"/>
  <c r="F265" i="3"/>
  <c r="F228" i="3"/>
  <c r="F156" i="3"/>
  <c r="F160" i="3"/>
  <c r="F166" i="3"/>
  <c r="F175" i="3"/>
  <c r="F186" i="3"/>
  <c r="F196" i="3"/>
  <c r="F208" i="3"/>
  <c r="F231" i="3"/>
  <c r="F237" i="3"/>
  <c r="F247" i="3"/>
  <c r="F252" i="3"/>
  <c r="F266" i="3"/>
  <c r="F195" i="3"/>
  <c r="F157" i="3"/>
  <c r="F169" i="3"/>
  <c r="F176" i="3"/>
  <c r="F182" i="3"/>
  <c r="F187" i="3"/>
  <c r="F209" i="3"/>
  <c r="F232" i="3"/>
  <c r="F238" i="3"/>
  <c r="F248" i="3"/>
  <c r="F253" i="3"/>
  <c r="F267" i="3"/>
  <c r="F273" i="3"/>
  <c r="H186" i="3"/>
  <c r="H271" i="3"/>
  <c r="F152" i="3"/>
  <c r="F210" i="3"/>
  <c r="H75" i="3"/>
  <c r="H123" i="3"/>
  <c r="H92" i="3"/>
  <c r="H120" i="3"/>
  <c r="F136" i="3"/>
  <c r="F95" i="3"/>
  <c r="F41" i="3"/>
  <c r="F33" i="3"/>
  <c r="F55" i="3"/>
  <c r="F45" i="3"/>
  <c r="F38" i="3"/>
  <c r="F526" i="4"/>
  <c r="F525" i="4"/>
  <c r="F517" i="4"/>
  <c r="F516" i="4"/>
  <c r="F530" i="4"/>
  <c r="F514" i="4"/>
  <c r="F489" i="4"/>
  <c r="F304" i="4"/>
  <c r="F301" i="4"/>
  <c r="F385" i="4"/>
  <c r="H297" i="4"/>
  <c r="F310" i="4"/>
  <c r="F334" i="4"/>
  <c r="F378" i="4"/>
  <c r="H354" i="4"/>
  <c r="F409" i="4"/>
  <c r="F368" i="4"/>
  <c r="F369" i="4"/>
  <c r="F393" i="4"/>
  <c r="H345" i="4"/>
  <c r="F335" i="4"/>
  <c r="F483" i="4"/>
  <c r="H318" i="4"/>
  <c r="F463" i="4"/>
  <c r="F473" i="4"/>
  <c r="F338" i="4"/>
  <c r="F270" i="4"/>
  <c r="F216" i="4"/>
  <c r="F234" i="4"/>
  <c r="F195" i="4"/>
  <c r="F159" i="4"/>
  <c r="F189" i="4"/>
  <c r="F154" i="4"/>
  <c r="F84" i="4"/>
  <c r="F115" i="4"/>
  <c r="H88" i="4"/>
  <c r="H118" i="4"/>
  <c r="F71" i="4"/>
  <c r="F138" i="4"/>
  <c r="F85" i="4"/>
  <c r="F93" i="4"/>
  <c r="F108" i="4"/>
  <c r="F116" i="4"/>
  <c r="F25" i="4"/>
  <c r="F62" i="4"/>
  <c r="F48" i="4"/>
  <c r="F487" i="5"/>
  <c r="F445" i="5"/>
  <c r="F440" i="5"/>
  <c r="F350" i="5"/>
  <c r="F489" i="5"/>
  <c r="F452" i="5"/>
  <c r="F428" i="5"/>
  <c r="F360" i="5"/>
  <c r="F353" i="5"/>
  <c r="F348" i="5"/>
  <c r="F288" i="5"/>
  <c r="F189" i="5"/>
  <c r="F255" i="5"/>
  <c r="D11" i="5"/>
  <c r="F285" i="5"/>
  <c r="F168" i="5"/>
  <c r="F156" i="5"/>
  <c r="F174" i="5"/>
  <c r="F188" i="5"/>
  <c r="F199" i="5"/>
  <c r="F226" i="5"/>
  <c r="F238" i="5"/>
  <c r="F270" i="5"/>
  <c r="F160" i="5"/>
  <c r="F178" i="5"/>
  <c r="F192" i="5"/>
  <c r="F209" i="5"/>
  <c r="F219" i="5"/>
  <c r="F245" i="5"/>
  <c r="H239" i="5"/>
  <c r="F243" i="5"/>
  <c r="F242" i="5"/>
  <c r="F180" i="5"/>
  <c r="F76" i="5"/>
  <c r="F53" i="5"/>
  <c r="F21" i="5"/>
  <c r="H71" i="8"/>
  <c r="F51" i="7"/>
  <c r="F36" i="7"/>
  <c r="F52" i="7"/>
  <c r="H52" i="6"/>
  <c r="F73" i="18"/>
  <c r="F28" i="17"/>
  <c r="H40" i="17"/>
  <c r="H128" i="16"/>
  <c r="H81" i="15"/>
  <c r="H97" i="15"/>
  <c r="H52" i="14"/>
  <c r="H50" i="14"/>
  <c r="F85" i="14"/>
  <c r="F101" i="14"/>
  <c r="F115" i="14"/>
  <c r="F94" i="14"/>
  <c r="F118" i="14"/>
  <c r="F87" i="14"/>
  <c r="F97" i="14"/>
  <c r="F111" i="14"/>
  <c r="F121" i="14"/>
  <c r="F82" i="14"/>
  <c r="H94" i="13"/>
  <c r="H99" i="12"/>
  <c r="F84" i="11"/>
  <c r="F100" i="11"/>
  <c r="F85" i="11"/>
  <c r="F93" i="11"/>
  <c r="F102" i="11"/>
  <c r="F110" i="11"/>
  <c r="F125" i="11"/>
  <c r="F71" i="11"/>
  <c r="F96" i="11"/>
  <c r="F112" i="11"/>
  <c r="F74" i="11"/>
  <c r="F99" i="11"/>
  <c r="F107" i="11"/>
  <c r="F115" i="11"/>
  <c r="F131" i="11"/>
  <c r="H73" i="10"/>
  <c r="F47" i="31"/>
  <c r="F134" i="31"/>
  <c r="F39" i="28"/>
  <c r="F41" i="28"/>
  <c r="F185" i="8"/>
  <c r="F184" i="8"/>
  <c r="H514" i="6"/>
  <c r="F523" i="6"/>
  <c r="F295" i="6"/>
  <c r="F301" i="6"/>
  <c r="F308" i="6"/>
  <c r="F314" i="6"/>
  <c r="F326" i="6"/>
  <c r="F333" i="6"/>
  <c r="F338" i="6"/>
  <c r="F344" i="6"/>
  <c r="F354" i="6"/>
  <c r="F388" i="6"/>
  <c r="F483" i="6"/>
  <c r="F399" i="6"/>
  <c r="F328" i="6"/>
  <c r="F320" i="6"/>
  <c r="F422" i="6"/>
  <c r="F413" i="6"/>
  <c r="H314" i="6"/>
  <c r="H339" i="6"/>
  <c r="H378" i="6"/>
  <c r="H490" i="6"/>
  <c r="F297" i="6"/>
  <c r="F304" i="6"/>
  <c r="F310" i="6"/>
  <c r="F315" i="6"/>
  <c r="F327" i="6"/>
  <c r="F334" i="6"/>
  <c r="F339" i="6"/>
  <c r="F345" i="6"/>
  <c r="F404" i="6"/>
  <c r="F489" i="6"/>
  <c r="F397" i="6"/>
  <c r="F381" i="6"/>
  <c r="F377" i="6"/>
  <c r="F370" i="6"/>
  <c r="F408" i="6"/>
  <c r="F303" i="6"/>
  <c r="F270" i="6"/>
  <c r="F181" i="6"/>
  <c r="F266" i="6"/>
  <c r="F257" i="6"/>
  <c r="F256" i="6"/>
  <c r="F253" i="6"/>
  <c r="F159" i="6"/>
  <c r="F202" i="6"/>
  <c r="F125" i="6"/>
  <c r="F121" i="6"/>
  <c r="F105" i="6"/>
  <c r="F100" i="6"/>
  <c r="F90" i="6"/>
  <c r="F136" i="6"/>
  <c r="F81" i="6"/>
  <c r="F128" i="6"/>
  <c r="F51" i="6"/>
  <c r="F50" i="6"/>
  <c r="F36" i="6"/>
  <c r="F48" i="14"/>
  <c r="F60" i="14"/>
  <c r="F52" i="13"/>
  <c r="F57" i="11"/>
  <c r="F42" i="11"/>
  <c r="H34" i="10"/>
  <c r="H116" i="10"/>
  <c r="F82" i="10"/>
  <c r="F92" i="10"/>
  <c r="F101" i="10"/>
  <c r="F144" i="10"/>
  <c r="F137" i="30"/>
  <c r="F262" i="22"/>
  <c r="F273" i="22"/>
  <c r="H97" i="7"/>
  <c r="F452" i="7"/>
  <c r="F313" i="7"/>
  <c r="F468" i="7"/>
  <c r="F461" i="7"/>
  <c r="F394" i="7"/>
  <c r="F336" i="7"/>
  <c r="F399" i="7"/>
  <c r="F299" i="7"/>
  <c r="F278" i="7"/>
  <c r="F219" i="7"/>
  <c r="F287" i="7"/>
  <c r="F285" i="7"/>
  <c r="F275" i="7"/>
  <c r="F272" i="7"/>
  <c r="F210" i="7"/>
  <c r="F185" i="7"/>
  <c r="F140" i="7"/>
  <c r="F132" i="7"/>
  <c r="F96" i="7"/>
  <c r="F91" i="7"/>
  <c r="F47" i="7"/>
  <c r="F20" i="7"/>
  <c r="F272" i="8"/>
  <c r="F264" i="8"/>
  <c r="F525" i="8"/>
  <c r="H523" i="8"/>
  <c r="F506" i="8"/>
  <c r="F510" i="8"/>
  <c r="F519" i="8"/>
  <c r="F508" i="8"/>
  <c r="F515" i="8"/>
  <c r="F524" i="8"/>
  <c r="F505" i="8"/>
  <c r="F511" i="8"/>
  <c r="F512" i="8"/>
  <c r="F526" i="8"/>
  <c r="F529" i="8"/>
  <c r="F443" i="8"/>
  <c r="F325" i="8"/>
  <c r="F338" i="8"/>
  <c r="F331" i="8"/>
  <c r="F435" i="8"/>
  <c r="F410" i="8"/>
  <c r="F367" i="8"/>
  <c r="F322" i="8"/>
  <c r="H169" i="8"/>
  <c r="H251" i="8"/>
  <c r="F230" i="8"/>
  <c r="F216" i="8"/>
  <c r="H187" i="8"/>
  <c r="H233" i="8"/>
  <c r="F274" i="8"/>
  <c r="F244" i="8"/>
  <c r="F189" i="8"/>
  <c r="F131" i="8"/>
  <c r="F133" i="8"/>
  <c r="F125" i="8"/>
  <c r="F110" i="8"/>
  <c r="F22" i="8"/>
  <c r="F26" i="10"/>
  <c r="F513" i="9"/>
  <c r="F372" i="9"/>
  <c r="F442" i="9"/>
  <c r="F411" i="9"/>
  <c r="F370" i="9"/>
  <c r="F340" i="9"/>
  <c r="F323" i="9"/>
  <c r="F433" i="9"/>
  <c r="F244" i="9"/>
  <c r="F240" i="9"/>
  <c r="F164" i="9"/>
  <c r="F270" i="9"/>
  <c r="F256" i="9"/>
  <c r="F195" i="9"/>
  <c r="F188" i="9"/>
  <c r="F187" i="9"/>
  <c r="F117" i="9"/>
  <c r="F78" i="9"/>
  <c r="F60" i="9"/>
  <c r="F418" i="10"/>
  <c r="H130" i="10"/>
  <c r="F106" i="10"/>
  <c r="F271" i="10"/>
  <c r="F241" i="10"/>
  <c r="F513" i="10"/>
  <c r="F489" i="10"/>
  <c r="F474" i="10"/>
  <c r="F365" i="10"/>
  <c r="F313" i="10"/>
  <c r="F481" i="10"/>
  <c r="F450" i="10"/>
  <c r="F446" i="10"/>
  <c r="F424" i="10"/>
  <c r="F371" i="10"/>
  <c r="F285" i="10"/>
  <c r="F191" i="10"/>
  <c r="F172" i="10"/>
  <c r="H104" i="10"/>
  <c r="H115" i="10"/>
  <c r="H121" i="10"/>
  <c r="H74" i="10"/>
  <c r="H78" i="10"/>
  <c r="H88" i="10"/>
  <c r="F45" i="10"/>
  <c r="F59" i="10"/>
  <c r="F33" i="10"/>
  <c r="F128" i="22"/>
  <c r="F23" i="21"/>
  <c r="F445" i="11"/>
  <c r="F366" i="11"/>
  <c r="F489" i="11"/>
  <c r="F462" i="11"/>
  <c r="F413" i="11"/>
  <c r="F394" i="11"/>
  <c r="F465" i="11"/>
  <c r="F427" i="11"/>
  <c r="H254" i="11"/>
  <c r="F222" i="11"/>
  <c r="H155" i="11"/>
  <c r="H182" i="11"/>
  <c r="H211" i="11"/>
  <c r="H221" i="11"/>
  <c r="H232" i="11"/>
  <c r="H267" i="11"/>
  <c r="H276" i="11"/>
  <c r="F267" i="11"/>
  <c r="F255" i="11"/>
  <c r="F145" i="11"/>
  <c r="F46" i="11"/>
  <c r="F28" i="19"/>
  <c r="F50" i="19"/>
  <c r="F42" i="19"/>
  <c r="F27" i="19"/>
  <c r="F43" i="19"/>
  <c r="H52" i="18"/>
  <c r="H113" i="18"/>
  <c r="F115" i="18"/>
  <c r="H107" i="18"/>
  <c r="H123" i="18"/>
  <c r="F134" i="18"/>
  <c r="F128" i="18"/>
  <c r="H62" i="14"/>
  <c r="F83" i="14"/>
  <c r="F92" i="14"/>
  <c r="F100" i="14"/>
  <c r="F108" i="14"/>
  <c r="F116" i="14"/>
  <c r="F86" i="14"/>
  <c r="F102" i="14"/>
  <c r="F142" i="14"/>
  <c r="F80" i="14"/>
  <c r="F104" i="14"/>
  <c r="F112" i="14"/>
  <c r="F120" i="14"/>
  <c r="F129" i="14"/>
  <c r="F143" i="14"/>
  <c r="F74" i="14"/>
  <c r="H112" i="14"/>
  <c r="F71" i="14"/>
  <c r="H98" i="13"/>
  <c r="H137" i="13"/>
  <c r="H81" i="12"/>
  <c r="H138" i="12"/>
  <c r="F71" i="31"/>
  <c r="F156" i="30"/>
  <c r="F166" i="30"/>
  <c r="H117" i="28"/>
  <c r="H72" i="28"/>
  <c r="H99" i="28"/>
  <c r="H88" i="27"/>
  <c r="F164" i="27"/>
  <c r="F196" i="27"/>
  <c r="F238" i="27"/>
  <c r="F262" i="27"/>
  <c r="F159" i="27"/>
  <c r="F271" i="27"/>
  <c r="F178" i="27"/>
  <c r="F192" i="27"/>
  <c r="F249" i="27"/>
  <c r="H101" i="26"/>
  <c r="H89" i="26"/>
  <c r="H78" i="25"/>
  <c r="F178" i="24"/>
  <c r="F208" i="24"/>
  <c r="F177" i="23"/>
  <c r="F249" i="23"/>
  <c r="F266" i="23"/>
  <c r="F253" i="23"/>
  <c r="F176" i="23"/>
  <c r="F238" i="23"/>
  <c r="F508" i="12"/>
  <c r="F524" i="12"/>
  <c r="D13" i="12"/>
  <c r="F518" i="12"/>
  <c r="F506" i="12"/>
  <c r="F521" i="12"/>
  <c r="G505" i="12"/>
  <c r="F525" i="12"/>
  <c r="F516" i="12"/>
  <c r="F515" i="12"/>
  <c r="F523" i="12"/>
  <c r="F530" i="12"/>
  <c r="F509" i="12"/>
  <c r="H522" i="12"/>
  <c r="H530" i="12"/>
  <c r="F510" i="12"/>
  <c r="H517" i="12"/>
  <c r="F526" i="12"/>
  <c r="F529" i="12"/>
  <c r="F365" i="12"/>
  <c r="F448" i="12"/>
  <c r="F390" i="12"/>
  <c r="F375" i="12"/>
  <c r="F353" i="12"/>
  <c r="F316" i="12"/>
  <c r="F434" i="12"/>
  <c r="F185" i="12"/>
  <c r="F257" i="12"/>
  <c r="F72" i="12"/>
  <c r="F129" i="12"/>
  <c r="F98" i="12"/>
  <c r="F122" i="12"/>
  <c r="F77" i="12"/>
  <c r="F107" i="12"/>
  <c r="F124" i="12"/>
  <c r="F130" i="12"/>
  <c r="F142" i="12"/>
  <c r="F80" i="12"/>
  <c r="F111" i="12"/>
  <c r="F91" i="12"/>
  <c r="F115" i="12"/>
  <c r="F131" i="12"/>
  <c r="F139" i="12"/>
  <c r="F53" i="12"/>
  <c r="F105" i="13"/>
  <c r="F480" i="13"/>
  <c r="F448" i="13"/>
  <c r="F368" i="13"/>
  <c r="F303" i="13"/>
  <c r="F365" i="13"/>
  <c r="F254" i="13"/>
  <c r="F191" i="13"/>
  <c r="F197" i="13"/>
  <c r="F222" i="13"/>
  <c r="F97" i="13"/>
  <c r="F57" i="13"/>
  <c r="F36" i="13"/>
  <c r="F58" i="13"/>
  <c r="F124" i="22"/>
  <c r="F511" i="14"/>
  <c r="F489" i="14"/>
  <c r="F473" i="14"/>
  <c r="F456" i="14"/>
  <c r="F454" i="14"/>
  <c r="F494" i="14"/>
  <c r="F419" i="14"/>
  <c r="F414" i="14"/>
  <c r="F447" i="14"/>
  <c r="F384" i="14"/>
  <c r="F368" i="14"/>
  <c r="F338" i="14"/>
  <c r="F267" i="14"/>
  <c r="F264" i="14"/>
  <c r="F283" i="14"/>
  <c r="F145" i="14"/>
  <c r="F125" i="14"/>
  <c r="F78" i="14"/>
  <c r="F61" i="14"/>
  <c r="F51" i="14"/>
  <c r="F35" i="14"/>
  <c r="F270" i="16"/>
  <c r="F42" i="30"/>
  <c r="F239" i="16"/>
  <c r="F172" i="16"/>
  <c r="F329" i="15"/>
  <c r="F324" i="15"/>
  <c r="F523" i="15"/>
  <c r="H332" i="15"/>
  <c r="H335" i="15"/>
  <c r="H345" i="15"/>
  <c r="F489" i="15"/>
  <c r="F483" i="15"/>
  <c r="F478" i="15"/>
  <c r="F380" i="15"/>
  <c r="F370" i="15"/>
  <c r="F240" i="15"/>
  <c r="F187" i="15"/>
  <c r="F180" i="15"/>
  <c r="F172" i="15"/>
  <c r="F122" i="15"/>
  <c r="H122" i="15"/>
  <c r="F138" i="15"/>
  <c r="F94" i="15"/>
  <c r="F59" i="15"/>
  <c r="F42" i="15"/>
  <c r="F41" i="15"/>
  <c r="F81" i="16"/>
  <c r="F145" i="16"/>
  <c r="F199" i="16"/>
  <c r="F487" i="16"/>
  <c r="F390" i="16"/>
  <c r="H310" i="16"/>
  <c r="H315" i="16"/>
  <c r="H333" i="16"/>
  <c r="H339" i="16"/>
  <c r="H385" i="16"/>
  <c r="H460" i="16"/>
  <c r="F484" i="16"/>
  <c r="F479" i="16"/>
  <c r="F338" i="16"/>
  <c r="H463" i="16"/>
  <c r="H485" i="16"/>
  <c r="F489" i="16"/>
  <c r="F362" i="16"/>
  <c r="F357" i="16"/>
  <c r="F325" i="16"/>
  <c r="F219" i="16"/>
  <c r="H177" i="16"/>
  <c r="F245" i="16"/>
  <c r="F195" i="16"/>
  <c r="H105" i="16"/>
  <c r="H119" i="16"/>
  <c r="H90" i="16"/>
  <c r="H77" i="16"/>
  <c r="F124" i="16"/>
  <c r="F58" i="16"/>
  <c r="F47" i="16"/>
  <c r="F22" i="16"/>
  <c r="F30" i="16"/>
  <c r="F47" i="27"/>
  <c r="F518" i="17"/>
  <c r="F307" i="17"/>
  <c r="F326" i="17"/>
  <c r="F393" i="17"/>
  <c r="F463" i="17"/>
  <c r="H304" i="17"/>
  <c r="F295" i="17"/>
  <c r="F294" i="17"/>
  <c r="F340" i="17"/>
  <c r="F315" i="17"/>
  <c r="F301" i="17"/>
  <c r="F310" i="17"/>
  <c r="F327" i="17"/>
  <c r="F488" i="17"/>
  <c r="H413" i="17"/>
  <c r="F486" i="17"/>
  <c r="F405" i="17"/>
  <c r="F311" i="17"/>
  <c r="F344" i="17"/>
  <c r="F328" i="17"/>
  <c r="F248" i="17"/>
  <c r="F247" i="17"/>
  <c r="F159" i="17"/>
  <c r="F201" i="17"/>
  <c r="F120" i="17"/>
  <c r="F98" i="17"/>
  <c r="F95" i="17"/>
  <c r="F126" i="17"/>
  <c r="F145" i="17"/>
  <c r="F117" i="17"/>
  <c r="F27" i="17"/>
  <c r="F41" i="17"/>
  <c r="F62" i="17"/>
  <c r="F59" i="17"/>
  <c r="F26" i="17"/>
  <c r="F47" i="17"/>
  <c r="H50" i="19"/>
  <c r="F64" i="18"/>
  <c r="F51" i="31"/>
  <c r="F128" i="31"/>
  <c r="F82" i="31"/>
  <c r="F100" i="31"/>
  <c r="F109" i="31"/>
  <c r="F133" i="28"/>
  <c r="H125" i="27"/>
  <c r="H127" i="25"/>
  <c r="F165" i="24"/>
  <c r="F154" i="23"/>
  <c r="F235" i="23"/>
  <c r="F157" i="23"/>
  <c r="F182" i="23"/>
  <c r="F232" i="23"/>
  <c r="F97" i="22"/>
  <c r="H280" i="20"/>
  <c r="H73" i="31"/>
  <c r="F443" i="18"/>
  <c r="F490" i="18"/>
  <c r="F479" i="18"/>
  <c r="F439" i="18"/>
  <c r="F360" i="18"/>
  <c r="F316" i="18"/>
  <c r="F353" i="18"/>
  <c r="F352" i="18"/>
  <c r="F351" i="18"/>
  <c r="F350" i="18"/>
  <c r="F349" i="18"/>
  <c r="F275" i="18"/>
  <c r="F278" i="18"/>
  <c r="F243" i="18"/>
  <c r="F242" i="18"/>
  <c r="F191" i="18"/>
  <c r="F162" i="18"/>
  <c r="H160" i="18"/>
  <c r="H183" i="18"/>
  <c r="H198" i="18"/>
  <c r="H203" i="18"/>
  <c r="H229" i="18"/>
  <c r="H256" i="18"/>
  <c r="F160" i="18"/>
  <c r="F178" i="18"/>
  <c r="F199" i="18"/>
  <c r="F211" i="18"/>
  <c r="F244" i="18"/>
  <c r="F204" i="18"/>
  <c r="H174" i="18"/>
  <c r="H177" i="18"/>
  <c r="H208" i="18"/>
  <c r="H235" i="18"/>
  <c r="H239" i="18"/>
  <c r="H245" i="18"/>
  <c r="H253" i="18"/>
  <c r="F166" i="18"/>
  <c r="F188" i="18"/>
  <c r="F215" i="18"/>
  <c r="F256" i="18"/>
  <c r="F207" i="18"/>
  <c r="F79" i="18"/>
  <c r="F140" i="18"/>
  <c r="F53" i="18"/>
  <c r="F46" i="18"/>
  <c r="F35" i="18"/>
  <c r="F517" i="19"/>
  <c r="F473" i="19"/>
  <c r="F423" i="19"/>
  <c r="F386" i="19"/>
  <c r="F368" i="19"/>
  <c r="F366" i="19"/>
  <c r="F356" i="19"/>
  <c r="F348" i="19"/>
  <c r="F340" i="19"/>
  <c r="F479" i="19"/>
  <c r="F443" i="19"/>
  <c r="F436" i="19"/>
  <c r="F258" i="19"/>
  <c r="F188" i="19"/>
  <c r="F251" i="19"/>
  <c r="F222" i="19"/>
  <c r="F280" i="19"/>
  <c r="F264" i="19"/>
  <c r="F231" i="19"/>
  <c r="F197" i="19"/>
  <c r="F86" i="19"/>
  <c r="F102" i="19"/>
  <c r="F119" i="19"/>
  <c r="F80" i="19"/>
  <c r="H103" i="19"/>
  <c r="F112" i="19"/>
  <c r="H134" i="19"/>
  <c r="H72" i="19"/>
  <c r="F98" i="19"/>
  <c r="H112" i="19"/>
  <c r="F123" i="19"/>
  <c r="H90" i="19"/>
  <c r="G70" i="19"/>
  <c r="F93" i="19"/>
  <c r="H118" i="19"/>
  <c r="F107" i="19"/>
  <c r="F121" i="19"/>
  <c r="F84" i="19"/>
  <c r="F100" i="19"/>
  <c r="H121" i="19"/>
  <c r="H129" i="19"/>
  <c r="F40" i="19"/>
  <c r="F33" i="19"/>
  <c r="F47" i="19"/>
  <c r="G12" i="21"/>
  <c r="F99" i="20"/>
  <c r="F98" i="20"/>
  <c r="F529" i="20"/>
  <c r="F489" i="20"/>
  <c r="F465" i="20"/>
  <c r="F461" i="20"/>
  <c r="F328" i="20"/>
  <c r="F476" i="20"/>
  <c r="F176" i="20"/>
  <c r="F286" i="20"/>
  <c r="F131" i="20"/>
  <c r="F81" i="20"/>
  <c r="F62" i="20"/>
  <c r="F516" i="21"/>
  <c r="F479" i="21"/>
  <c r="F438" i="21"/>
  <c r="F414" i="21"/>
  <c r="F398" i="21"/>
  <c r="F367" i="21"/>
  <c r="F349" i="21"/>
  <c r="F323" i="21"/>
  <c r="F466" i="21"/>
  <c r="F397" i="21"/>
  <c r="F357" i="21"/>
  <c r="F322" i="21"/>
  <c r="F286" i="21"/>
  <c r="F251" i="21"/>
  <c r="F203" i="21"/>
  <c r="F172" i="21"/>
  <c r="H173" i="21"/>
  <c r="F261" i="21"/>
  <c r="F99" i="21"/>
  <c r="F128" i="21"/>
  <c r="F36" i="21"/>
  <c r="F49" i="21"/>
  <c r="F516" i="22"/>
  <c r="F447" i="22"/>
  <c r="F430" i="22"/>
  <c r="F303" i="22"/>
  <c r="F476" i="22"/>
  <c r="F450" i="22"/>
  <c r="F417" i="22"/>
  <c r="F364" i="22"/>
  <c r="F399" i="22"/>
  <c r="F367" i="22"/>
  <c r="F280" i="22"/>
  <c r="F274" i="22"/>
  <c r="F255" i="22"/>
  <c r="F222" i="22"/>
  <c r="F220" i="22"/>
  <c r="F160" i="22"/>
  <c r="F158" i="22"/>
  <c r="F99" i="22"/>
  <c r="F89" i="22"/>
  <c r="F36" i="22"/>
  <c r="F33" i="22"/>
  <c r="F30" i="22"/>
  <c r="F132" i="24"/>
  <c r="F25" i="24"/>
  <c r="F145" i="24"/>
  <c r="F264" i="23"/>
  <c r="F516" i="23"/>
  <c r="F527" i="23"/>
  <c r="F298" i="23"/>
  <c r="F318" i="23"/>
  <c r="F323" i="23"/>
  <c r="F340" i="23"/>
  <c r="F375" i="23"/>
  <c r="F407" i="23"/>
  <c r="F411" i="23"/>
  <c r="F432" i="23"/>
  <c r="F295" i="23"/>
  <c r="H301" i="23"/>
  <c r="H385" i="23"/>
  <c r="H461" i="23"/>
  <c r="H483" i="23"/>
  <c r="D12" i="23"/>
  <c r="F488" i="23"/>
  <c r="F489" i="23"/>
  <c r="F474" i="23"/>
  <c r="F466" i="23"/>
  <c r="F351" i="23"/>
  <c r="F350" i="23"/>
  <c r="F314" i="23"/>
  <c r="F321" i="23"/>
  <c r="F335" i="23"/>
  <c r="F347" i="23"/>
  <c r="F368" i="23"/>
  <c r="F389" i="23"/>
  <c r="F401" i="23"/>
  <c r="F416" i="23"/>
  <c r="F484" i="23"/>
  <c r="H308" i="23"/>
  <c r="H332" i="23"/>
  <c r="H335" i="23"/>
  <c r="H377" i="23"/>
  <c r="H389" i="23"/>
  <c r="H412" i="23"/>
  <c r="H464" i="23"/>
  <c r="F461" i="23"/>
  <c r="F386" i="23"/>
  <c r="F362" i="23"/>
  <c r="F283" i="23"/>
  <c r="F267" i="23"/>
  <c r="F222" i="23"/>
  <c r="F170" i="23"/>
  <c r="F214" i="23"/>
  <c r="F195" i="23"/>
  <c r="F193" i="23"/>
  <c r="F81" i="23"/>
  <c r="F89" i="23"/>
  <c r="F42" i="23"/>
  <c r="F58" i="23"/>
  <c r="F526" i="24"/>
  <c r="F517" i="24"/>
  <c r="F297" i="24"/>
  <c r="F307" i="24"/>
  <c r="F314" i="24"/>
  <c r="F327" i="24"/>
  <c r="F412" i="24"/>
  <c r="F491" i="24"/>
  <c r="F349" i="24"/>
  <c r="F348" i="24"/>
  <c r="F454" i="24"/>
  <c r="F371" i="24"/>
  <c r="F360" i="24"/>
  <c r="F310" i="24"/>
  <c r="F334" i="24"/>
  <c r="F347" i="24"/>
  <c r="F358" i="24"/>
  <c r="F401" i="24"/>
  <c r="F409" i="24"/>
  <c r="F422" i="24"/>
  <c r="F467" i="24"/>
  <c r="F488" i="24"/>
  <c r="F445" i="24"/>
  <c r="F417" i="24"/>
  <c r="F400" i="24"/>
  <c r="F201" i="24"/>
  <c r="F257" i="24"/>
  <c r="F253" i="24"/>
  <c r="F250" i="24"/>
  <c r="F246" i="24"/>
  <c r="F203" i="24"/>
  <c r="F221" i="24"/>
  <c r="F161" i="24"/>
  <c r="F142" i="24"/>
  <c r="F140" i="24"/>
  <c r="F78" i="24"/>
  <c r="F59" i="24"/>
  <c r="F50" i="24"/>
  <c r="F47" i="24"/>
  <c r="F45" i="24"/>
  <c r="F34" i="24"/>
  <c r="F30" i="24"/>
  <c r="F20" i="24"/>
  <c r="F27" i="24"/>
  <c r="F283" i="25"/>
  <c r="F471" i="25"/>
  <c r="F446" i="25"/>
  <c r="F340" i="25"/>
  <c r="H268" i="25"/>
  <c r="F274" i="25"/>
  <c r="F264" i="25"/>
  <c r="F219" i="25"/>
  <c r="F213" i="25"/>
  <c r="F158" i="25"/>
  <c r="F211" i="25"/>
  <c r="F96" i="25"/>
  <c r="F474" i="26"/>
  <c r="F427" i="26"/>
  <c r="F413" i="26"/>
  <c r="F390" i="26"/>
  <c r="F374" i="26"/>
  <c r="F331" i="26"/>
  <c r="F454" i="26"/>
  <c r="F449" i="26"/>
  <c r="F261" i="26"/>
  <c r="F255" i="26"/>
  <c r="F162" i="26"/>
  <c r="F242" i="26"/>
  <c r="F138" i="26"/>
  <c r="F135" i="26"/>
  <c r="F45" i="26"/>
  <c r="F35" i="26"/>
  <c r="F57" i="26"/>
  <c r="F55" i="26"/>
  <c r="F53" i="26"/>
  <c r="F96" i="27"/>
  <c r="H508" i="27"/>
  <c r="F516" i="27"/>
  <c r="H512" i="27"/>
  <c r="F297" i="27"/>
  <c r="F302" i="27"/>
  <c r="F305" i="27"/>
  <c r="F312" i="27"/>
  <c r="F319" i="27"/>
  <c r="F326" i="27"/>
  <c r="F332" i="27"/>
  <c r="F343" i="27"/>
  <c r="F380" i="27"/>
  <c r="F385" i="27"/>
  <c r="F391" i="27"/>
  <c r="F408" i="27"/>
  <c r="F414" i="27"/>
  <c r="F419" i="27"/>
  <c r="F453" i="27"/>
  <c r="F460" i="27"/>
  <c r="F473" i="27"/>
  <c r="F484" i="27"/>
  <c r="F490" i="27"/>
  <c r="F295" i="27"/>
  <c r="F489" i="27"/>
  <c r="F425" i="27"/>
  <c r="F424" i="27"/>
  <c r="F338" i="27"/>
  <c r="F301" i="27"/>
  <c r="F304" i="27"/>
  <c r="F310" i="27"/>
  <c r="F318" i="27"/>
  <c r="F325" i="27"/>
  <c r="F329" i="27"/>
  <c r="F339" i="27"/>
  <c r="F347" i="27"/>
  <c r="F359" i="27"/>
  <c r="F378" i="27"/>
  <c r="F383" i="27"/>
  <c r="F389" i="27"/>
  <c r="F397" i="27"/>
  <c r="F406" i="27"/>
  <c r="F418" i="27"/>
  <c r="F432" i="27"/>
  <c r="F456" i="27"/>
  <c r="F475" i="27"/>
  <c r="F483" i="27"/>
  <c r="F487" i="27"/>
  <c r="F498" i="27"/>
  <c r="F430" i="27"/>
  <c r="F328" i="27"/>
  <c r="F313" i="27"/>
  <c r="F274" i="27"/>
  <c r="F251" i="27"/>
  <c r="F250" i="27"/>
  <c r="F194" i="27"/>
  <c r="F267" i="27"/>
  <c r="F254" i="27"/>
  <c r="F233" i="27"/>
  <c r="F167" i="27"/>
  <c r="F221" i="27"/>
  <c r="F203" i="27"/>
  <c r="F189" i="27"/>
  <c r="F188" i="27"/>
  <c r="F143" i="27"/>
  <c r="F126" i="27"/>
  <c r="F56" i="27"/>
  <c r="F37" i="27"/>
  <c r="F41" i="27"/>
  <c r="F228" i="28"/>
  <c r="F243" i="28"/>
  <c r="F79" i="28"/>
  <c r="F350" i="29"/>
  <c r="F322" i="29"/>
  <c r="F451" i="29"/>
  <c r="F428" i="29"/>
  <c r="H180" i="29"/>
  <c r="F263" i="29"/>
  <c r="F249" i="29"/>
  <c r="F187" i="29"/>
  <c r="H233" i="29"/>
  <c r="H249" i="29"/>
  <c r="F229" i="29"/>
  <c r="F286" i="29"/>
  <c r="H177" i="29"/>
  <c r="F97" i="29"/>
  <c r="F57" i="29"/>
  <c r="F64" i="29"/>
  <c r="F20" i="29"/>
  <c r="H36" i="32"/>
  <c r="F527" i="30"/>
  <c r="F520" i="30"/>
  <c r="F516" i="30"/>
  <c r="F513" i="30"/>
  <c r="F305" i="30"/>
  <c r="F497" i="30"/>
  <c r="F450" i="30"/>
  <c r="F449" i="30"/>
  <c r="F441" i="30"/>
  <c r="F414" i="30"/>
  <c r="F413" i="30"/>
  <c r="F353" i="30"/>
  <c r="F350" i="30"/>
  <c r="F312" i="30"/>
  <c r="F303" i="30"/>
  <c r="F494" i="30"/>
  <c r="F488" i="30"/>
  <c r="F476" i="30"/>
  <c r="F475" i="30"/>
  <c r="F466" i="30"/>
  <c r="F465" i="30"/>
  <c r="F459" i="30"/>
  <c r="F422" i="30"/>
  <c r="F403" i="30"/>
  <c r="F397" i="30"/>
  <c r="F390" i="30"/>
  <c r="F388" i="30"/>
  <c r="F369" i="30"/>
  <c r="F368" i="30"/>
  <c r="F367" i="30"/>
  <c r="F340" i="30"/>
  <c r="F337" i="30"/>
  <c r="F328" i="30"/>
  <c r="F492" i="30"/>
  <c r="F484" i="30"/>
  <c r="F391" i="30"/>
  <c r="F386" i="30"/>
  <c r="F385" i="30"/>
  <c r="F383" i="30"/>
  <c r="F365" i="30"/>
  <c r="F362" i="30"/>
  <c r="F356" i="30"/>
  <c r="F341" i="30"/>
  <c r="F338" i="30"/>
  <c r="F167" i="30"/>
  <c r="F267" i="30"/>
  <c r="F266" i="30"/>
  <c r="F228" i="30"/>
  <c r="F221" i="30"/>
  <c r="F219" i="30"/>
  <c r="F214" i="30"/>
  <c r="F181" i="30"/>
  <c r="F168" i="30"/>
  <c r="F261" i="30"/>
  <c r="F233" i="30"/>
  <c r="F198" i="30"/>
  <c r="F163" i="30"/>
  <c r="F272" i="30"/>
  <c r="F270" i="30"/>
  <c r="F258" i="30"/>
  <c r="F243" i="30"/>
  <c r="F231" i="30"/>
  <c r="F218" i="30"/>
  <c r="F195" i="30"/>
  <c r="F193" i="30"/>
  <c r="F170" i="30"/>
  <c r="F161" i="30"/>
  <c r="F160" i="30"/>
  <c r="F127" i="30"/>
  <c r="F95" i="30"/>
  <c r="F91" i="30"/>
  <c r="F131" i="30"/>
  <c r="F130" i="30"/>
  <c r="F119" i="30"/>
  <c r="F78" i="30"/>
  <c r="F77" i="30"/>
  <c r="F142" i="30"/>
  <c r="F139" i="30"/>
  <c r="F133" i="30"/>
  <c r="F132" i="30"/>
  <c r="F50" i="30"/>
  <c r="F31" i="30"/>
  <c r="F29" i="30"/>
  <c r="F23" i="30"/>
  <c r="F20" i="30"/>
  <c r="F58" i="30"/>
  <c r="F47" i="30"/>
  <c r="F38" i="30"/>
  <c r="F37" i="30"/>
  <c r="F36" i="30"/>
  <c r="F64" i="30"/>
  <c r="F113" i="32"/>
  <c r="F92" i="32"/>
  <c r="F249" i="32"/>
  <c r="F235" i="32"/>
  <c r="F80" i="31"/>
  <c r="F115" i="31"/>
  <c r="F142" i="31"/>
  <c r="F183" i="31"/>
  <c r="F199" i="31"/>
  <c r="F233" i="31"/>
  <c r="F266" i="31"/>
  <c r="F276" i="31"/>
  <c r="F195" i="31"/>
  <c r="F181" i="31"/>
  <c r="F222" i="31"/>
  <c r="F246" i="31"/>
  <c r="F270" i="31"/>
  <c r="H118" i="32"/>
  <c r="F486" i="31"/>
  <c r="F418" i="31"/>
  <c r="F352" i="31"/>
  <c r="F424" i="31"/>
  <c r="F366" i="31"/>
  <c r="F355" i="31"/>
  <c r="F279" i="31"/>
  <c r="F236" i="31"/>
  <c r="F194" i="31"/>
  <c r="F167" i="31"/>
  <c r="F175" i="31"/>
  <c r="H205" i="31"/>
  <c r="F223" i="31"/>
  <c r="F255" i="31"/>
  <c r="F153" i="31"/>
  <c r="F160" i="31"/>
  <c r="F169" i="31"/>
  <c r="F177" i="31"/>
  <c r="F185" i="31"/>
  <c r="F201" i="31"/>
  <c r="F240" i="31"/>
  <c r="F249" i="31"/>
  <c r="F257" i="31"/>
  <c r="F264" i="31"/>
  <c r="F274" i="31"/>
  <c r="F280" i="31"/>
  <c r="F283" i="31"/>
  <c r="H170" i="31"/>
  <c r="F203" i="31"/>
  <c r="F211" i="31"/>
  <c r="F156" i="31"/>
  <c r="F166" i="31"/>
  <c r="F174" i="31"/>
  <c r="F182" i="31"/>
  <c r="F196" i="31"/>
  <c r="F204" i="31"/>
  <c r="F214" i="31"/>
  <c r="F229" i="31"/>
  <c r="F237" i="31"/>
  <c r="F244" i="31"/>
  <c r="F252" i="31"/>
  <c r="D11" i="31"/>
  <c r="F234" i="31"/>
  <c r="F212" i="31"/>
  <c r="F192" i="31"/>
  <c r="F215" i="31"/>
  <c r="H229" i="31"/>
  <c r="F247" i="31"/>
  <c r="F154" i="31"/>
  <c r="F162" i="31"/>
  <c r="F170" i="31"/>
  <c r="F178" i="31"/>
  <c r="F186" i="31"/>
  <c r="F208" i="31"/>
  <c r="F216" i="31"/>
  <c r="F232" i="31"/>
  <c r="F258" i="31"/>
  <c r="F265" i="31"/>
  <c r="F272" i="31"/>
  <c r="F275" i="31"/>
  <c r="F281" i="31"/>
  <c r="F286" i="31"/>
  <c r="F163" i="31"/>
  <c r="F179" i="31"/>
  <c r="H208" i="31"/>
  <c r="F235" i="31"/>
  <c r="F251" i="31"/>
  <c r="F152" i="31"/>
  <c r="F157" i="31"/>
  <c r="F164" i="31"/>
  <c r="F172" i="31"/>
  <c r="F180" i="31"/>
  <c r="F206" i="31"/>
  <c r="F220" i="31"/>
  <c r="F230" i="31"/>
  <c r="F238" i="31"/>
  <c r="F245" i="31"/>
  <c r="F253" i="31"/>
  <c r="F268" i="31"/>
  <c r="F285" i="31"/>
  <c r="F228" i="31"/>
  <c r="F193" i="31"/>
  <c r="F133" i="31"/>
  <c r="F64" i="31"/>
  <c r="F19" i="31"/>
  <c r="F119" i="32"/>
  <c r="F80" i="32"/>
  <c r="F524" i="32"/>
  <c r="F520" i="32"/>
  <c r="F412" i="32"/>
  <c r="F379" i="32"/>
  <c r="F445" i="32"/>
  <c r="F438" i="32"/>
  <c r="F407" i="32"/>
  <c r="F311" i="32"/>
  <c r="F476" i="32"/>
  <c r="F474" i="32"/>
  <c r="F381" i="32"/>
  <c r="F308" i="32"/>
  <c r="F237" i="32"/>
  <c r="F262" i="32"/>
  <c r="F180" i="32"/>
  <c r="F169" i="32"/>
  <c r="F218" i="32"/>
  <c r="F216" i="32"/>
  <c r="H83" i="32"/>
  <c r="H117" i="32"/>
  <c r="H139" i="32"/>
  <c r="F134" i="32"/>
  <c r="F112" i="32"/>
  <c r="F104" i="32"/>
  <c r="F82" i="32"/>
  <c r="H326" i="33"/>
  <c r="H332" i="33"/>
  <c r="H344" i="33"/>
  <c r="H455" i="33"/>
  <c r="H467" i="33"/>
  <c r="H470" i="33"/>
  <c r="H473" i="33"/>
  <c r="H479" i="33"/>
  <c r="H296" i="33"/>
  <c r="H299" i="33"/>
  <c r="H305" i="33"/>
  <c r="H368" i="33"/>
  <c r="H371" i="33"/>
  <c r="H374" i="33"/>
  <c r="H386" i="33"/>
  <c r="H392" i="33"/>
  <c r="H398" i="33"/>
  <c r="H410" i="33"/>
  <c r="H413" i="33"/>
  <c r="H416" i="33"/>
  <c r="H422" i="33"/>
  <c r="H425" i="33"/>
  <c r="H437" i="33"/>
  <c r="H440" i="33"/>
  <c r="F269" i="33"/>
  <c r="H73" i="33"/>
  <c r="H79" i="33"/>
  <c r="H85" i="33"/>
  <c r="H91" i="33"/>
  <c r="H97" i="33"/>
  <c r="H103" i="33"/>
  <c r="H109" i="33"/>
  <c r="F73" i="33"/>
  <c r="F77" i="33"/>
  <c r="F82" i="33"/>
  <c r="F86" i="33"/>
  <c r="F91" i="33"/>
  <c r="F94" i="33"/>
  <c r="F98" i="33"/>
  <c r="F103" i="33"/>
  <c r="F107" i="33"/>
  <c r="F112" i="33"/>
  <c r="F117" i="33"/>
  <c r="F122" i="33"/>
  <c r="F126" i="33"/>
  <c r="F131" i="33"/>
  <c r="F135" i="33"/>
  <c r="F140" i="33"/>
  <c r="F144" i="33"/>
  <c r="F70" i="33"/>
  <c r="F74" i="33"/>
  <c r="F79" i="33"/>
  <c r="F83" i="33"/>
  <c r="F88" i="33"/>
  <c r="F92" i="33"/>
  <c r="F95" i="33"/>
  <c r="F100" i="33"/>
  <c r="F104" i="33"/>
  <c r="F109" i="33"/>
  <c r="F113" i="33"/>
  <c r="F119" i="33"/>
  <c r="F123" i="33"/>
  <c r="F128" i="33"/>
  <c r="F132" i="33"/>
  <c r="F137" i="33"/>
  <c r="F141" i="33"/>
  <c r="F71" i="33"/>
  <c r="F28" i="33"/>
  <c r="F41" i="33"/>
  <c r="F53" i="33"/>
  <c r="F34" i="33"/>
  <c r="F45" i="33"/>
  <c r="G294" i="30"/>
  <c r="D11" i="33"/>
  <c r="H197" i="33"/>
  <c r="H209" i="33"/>
  <c r="H253" i="33"/>
  <c r="H263" i="33"/>
  <c r="H270" i="33"/>
  <c r="H275" i="33"/>
  <c r="G151" i="33"/>
  <c r="D9" i="12"/>
  <c r="E507" i="34"/>
  <c r="E528" i="11"/>
  <c r="E525" i="11"/>
  <c r="E527" i="14"/>
  <c r="E525" i="14"/>
  <c r="E530" i="17"/>
  <c r="E513" i="25"/>
  <c r="E527" i="26"/>
  <c r="E523" i="30"/>
  <c r="E517" i="30"/>
  <c r="E507" i="30"/>
  <c r="E523" i="32"/>
  <c r="E530" i="6"/>
  <c r="E526" i="6"/>
  <c r="E516" i="8"/>
  <c r="E527" i="12"/>
  <c r="E530" i="15"/>
  <c r="E522" i="17"/>
  <c r="E515" i="17"/>
  <c r="H515" i="17" s="1"/>
  <c r="E524" i="20"/>
  <c r="E520" i="21"/>
  <c r="E514" i="21"/>
  <c r="H514" i="21" s="1"/>
  <c r="E520" i="24"/>
  <c r="H520" i="25"/>
  <c r="E517" i="25"/>
  <c r="E516" i="32"/>
  <c r="E522" i="34"/>
  <c r="H522" i="34" s="1"/>
  <c r="E513" i="34"/>
  <c r="H513" i="34" s="1"/>
  <c r="E527" i="3"/>
  <c r="E516" i="5"/>
  <c r="E517" i="6"/>
  <c r="E520" i="8"/>
  <c r="E513" i="16"/>
  <c r="H513" i="16" s="1"/>
  <c r="E517" i="22"/>
  <c r="E528" i="29"/>
  <c r="H528" i="29" s="1"/>
  <c r="E515" i="30"/>
  <c r="E530" i="32"/>
  <c r="E518" i="32"/>
  <c r="E341" i="1"/>
  <c r="E372" i="1"/>
  <c r="E370" i="1"/>
  <c r="E304" i="4"/>
  <c r="E432" i="4"/>
  <c r="H432" i="4" s="1"/>
  <c r="E463" i="4"/>
  <c r="E484" i="4"/>
  <c r="E325" i="4"/>
  <c r="E358" i="4"/>
  <c r="E464" i="4"/>
  <c r="E475" i="4"/>
  <c r="E300" i="7"/>
  <c r="E350" i="7"/>
  <c r="H350" i="7" s="1"/>
  <c r="E353" i="7"/>
  <c r="E294" i="7"/>
  <c r="E331" i="7"/>
  <c r="H331" i="7" s="1"/>
  <c r="E366" i="7"/>
  <c r="H366" i="7" s="1"/>
  <c r="E417" i="7"/>
  <c r="H417" i="7" s="1"/>
  <c r="E423" i="7"/>
  <c r="H423" i="7" s="1"/>
  <c r="E445" i="7"/>
  <c r="E325" i="10"/>
  <c r="E399" i="10"/>
  <c r="H399" i="10" s="1"/>
  <c r="E479" i="10"/>
  <c r="E476" i="10"/>
  <c r="E466" i="3"/>
  <c r="E443" i="3"/>
  <c r="H443" i="3" s="1"/>
  <c r="E356" i="3"/>
  <c r="E498" i="6"/>
  <c r="E349" i="6"/>
  <c r="E465" i="8"/>
  <c r="E450" i="8"/>
  <c r="H450" i="8" s="1"/>
  <c r="E444" i="8"/>
  <c r="H444" i="8" s="1"/>
  <c r="E436" i="8"/>
  <c r="H436" i="8" s="1"/>
  <c r="E313" i="8"/>
  <c r="H313" i="8" s="1"/>
  <c r="E494" i="9"/>
  <c r="E492" i="9"/>
  <c r="H492" i="9" s="1"/>
  <c r="E454" i="9"/>
  <c r="E437" i="9"/>
  <c r="E392" i="9"/>
  <c r="H392" i="9" s="1"/>
  <c r="E479" i="11"/>
  <c r="E471" i="11"/>
  <c r="E444" i="11"/>
  <c r="E415" i="11"/>
  <c r="E454" i="12"/>
  <c r="H454" i="12" s="1"/>
  <c r="E445" i="12"/>
  <c r="E395" i="12"/>
  <c r="E350" i="13"/>
  <c r="H350" i="13" s="1"/>
  <c r="E390" i="14"/>
  <c r="E466" i="15"/>
  <c r="E385" i="15"/>
  <c r="E319" i="15"/>
  <c r="E438" i="16"/>
  <c r="E430" i="16"/>
  <c r="E369" i="16"/>
  <c r="H369" i="16" s="1"/>
  <c r="E360" i="16"/>
  <c r="E422" i="17"/>
  <c r="E412" i="17"/>
  <c r="E372" i="17"/>
  <c r="E347" i="17"/>
  <c r="E488" i="18"/>
  <c r="E396" i="18"/>
  <c r="H396" i="18" s="1"/>
  <c r="E313" i="18"/>
  <c r="E462" i="19"/>
  <c r="E435" i="19"/>
  <c r="E311" i="20"/>
  <c r="E321" i="21"/>
  <c r="E316" i="21"/>
  <c r="E494" i="22"/>
  <c r="E492" i="22"/>
  <c r="H492" i="22" s="1"/>
  <c r="E448" i="22"/>
  <c r="H448" i="22" s="1"/>
  <c r="E417" i="23"/>
  <c r="E382" i="23"/>
  <c r="E365" i="23"/>
  <c r="E449" i="25"/>
  <c r="H449" i="25" s="1"/>
  <c r="E349" i="25"/>
  <c r="E327" i="25"/>
  <c r="E365" i="27"/>
  <c r="E349" i="27"/>
  <c r="E477" i="28"/>
  <c r="H477" i="28" s="1"/>
  <c r="E472" i="28"/>
  <c r="H472" i="28" s="1"/>
  <c r="E435" i="29"/>
  <c r="E394" i="29"/>
  <c r="H394" i="29" s="1"/>
  <c r="E336" i="29"/>
  <c r="E410" i="30"/>
  <c r="E405" i="30"/>
  <c r="E346" i="30"/>
  <c r="H346" i="30" s="1"/>
  <c r="E349" i="31"/>
  <c r="H349" i="31" s="1"/>
  <c r="E463" i="32"/>
  <c r="E437" i="32"/>
  <c r="E417" i="32"/>
  <c r="E328" i="32"/>
  <c r="E305" i="32"/>
  <c r="E474" i="2"/>
  <c r="E428" i="2"/>
  <c r="H428" i="2" s="1"/>
  <c r="E309" i="2"/>
  <c r="E434" i="3"/>
  <c r="E322" i="3"/>
  <c r="E313" i="5"/>
  <c r="E473" i="6"/>
  <c r="E471" i="6"/>
  <c r="E467" i="6"/>
  <c r="E433" i="6"/>
  <c r="E412" i="6"/>
  <c r="E410" i="6"/>
  <c r="E403" i="6"/>
  <c r="E342" i="6"/>
  <c r="E323" i="6"/>
  <c r="H323" i="6" s="1"/>
  <c r="E494" i="8"/>
  <c r="E414" i="8"/>
  <c r="E324" i="8"/>
  <c r="E300" i="8"/>
  <c r="E359" i="9"/>
  <c r="H359" i="9" s="1"/>
  <c r="E490" i="11"/>
  <c r="E446" i="11"/>
  <c r="E436" i="11"/>
  <c r="E426" i="11"/>
  <c r="H426" i="11" s="1"/>
  <c r="E498" i="12"/>
  <c r="E471" i="12"/>
  <c r="E336" i="12"/>
  <c r="E325" i="12"/>
  <c r="E450" i="13"/>
  <c r="H450" i="13" s="1"/>
  <c r="E462" i="14"/>
  <c r="E356" i="14"/>
  <c r="E351" i="14"/>
  <c r="E343" i="15"/>
  <c r="E308" i="15"/>
  <c r="E302" i="15"/>
  <c r="E428" i="16"/>
  <c r="E384" i="16"/>
  <c r="E381" i="16"/>
  <c r="E300" i="16"/>
  <c r="H300" i="16" s="1"/>
  <c r="E460" i="17"/>
  <c r="E437" i="17"/>
  <c r="E375" i="17"/>
  <c r="E499" i="18"/>
  <c r="H499" i="18" s="1"/>
  <c r="E397" i="18"/>
  <c r="E390" i="18"/>
  <c r="E366" i="18"/>
  <c r="E336" i="19"/>
  <c r="E391" i="20"/>
  <c r="E417" i="21"/>
  <c r="E449" i="22"/>
  <c r="E363" i="22"/>
  <c r="E356" i="22"/>
  <c r="E473" i="23"/>
  <c r="H473" i="23" s="1"/>
  <c r="E394" i="23"/>
  <c r="H394" i="23" s="1"/>
  <c r="E411" i="24"/>
  <c r="E342" i="24"/>
  <c r="E447" i="26"/>
  <c r="E443" i="26"/>
  <c r="H443" i="26" s="1"/>
  <c r="E367" i="26"/>
  <c r="E306" i="26"/>
  <c r="E448" i="27"/>
  <c r="E373" i="27"/>
  <c r="H373" i="27" s="1"/>
  <c r="E366" i="27"/>
  <c r="E342" i="27"/>
  <c r="E482" i="28"/>
  <c r="H482" i="28" s="1"/>
  <c r="E424" i="28"/>
  <c r="E499" i="29"/>
  <c r="E471" i="29"/>
  <c r="E371" i="29"/>
  <c r="H306" i="29"/>
  <c r="H381" i="30"/>
  <c r="E487" i="31"/>
  <c r="E395" i="32"/>
  <c r="H395" i="32" s="1"/>
  <c r="E380" i="32"/>
  <c r="E306" i="33"/>
  <c r="E492" i="2"/>
  <c r="H492" i="2" s="1"/>
  <c r="E323" i="3"/>
  <c r="E499" i="5"/>
  <c r="E459" i="5"/>
  <c r="H459" i="5" s="1"/>
  <c r="E352" i="5"/>
  <c r="H352" i="5" s="1"/>
  <c r="E349" i="5"/>
  <c r="H349" i="5" s="1"/>
  <c r="E448" i="6"/>
  <c r="E445" i="6"/>
  <c r="E414" i="6"/>
  <c r="E382" i="6"/>
  <c r="E320" i="8"/>
  <c r="H320" i="8" s="1"/>
  <c r="E484" i="9"/>
  <c r="H484" i="9" s="1"/>
  <c r="E369" i="9"/>
  <c r="H369" i="9" s="1"/>
  <c r="E365" i="9"/>
  <c r="H365" i="9" s="1"/>
  <c r="E339" i="9"/>
  <c r="E448" i="11"/>
  <c r="E430" i="12"/>
  <c r="E414" i="12"/>
  <c r="H414" i="12" s="1"/>
  <c r="E446" i="14"/>
  <c r="E437" i="15"/>
  <c r="E422" i="15"/>
  <c r="E354" i="15"/>
  <c r="E310" i="15"/>
  <c r="E437" i="16"/>
  <c r="E414" i="16"/>
  <c r="H414" i="16" s="1"/>
  <c r="E359" i="16"/>
  <c r="E491" i="17"/>
  <c r="E453" i="17"/>
  <c r="E437" i="20"/>
  <c r="E429" i="20"/>
  <c r="E403" i="20"/>
  <c r="E385" i="20"/>
  <c r="E454" i="22"/>
  <c r="E419" i="22"/>
  <c r="H419" i="22" s="1"/>
  <c r="E323" i="22"/>
  <c r="E462" i="23"/>
  <c r="H462" i="23" s="1"/>
  <c r="E382" i="24"/>
  <c r="H382" i="24" s="1"/>
  <c r="E490" i="25"/>
  <c r="E418" i="25"/>
  <c r="H418" i="25" s="1"/>
  <c r="E479" i="26"/>
  <c r="H479" i="26" s="1"/>
  <c r="E472" i="26"/>
  <c r="H472" i="26" s="1"/>
  <c r="E356" i="29"/>
  <c r="H356" i="29" s="1"/>
  <c r="E452" i="30"/>
  <c r="E408" i="30"/>
  <c r="E402" i="30"/>
  <c r="E398" i="30"/>
  <c r="E371" i="30"/>
  <c r="H371" i="30" s="1"/>
  <c r="E366" i="30"/>
  <c r="E488" i="31"/>
  <c r="E474" i="31"/>
  <c r="E397" i="32"/>
  <c r="E391" i="32"/>
  <c r="E370" i="32"/>
  <c r="E319" i="32"/>
  <c r="H319" i="32" s="1"/>
  <c r="E296" i="32"/>
  <c r="E178" i="34"/>
  <c r="E217" i="34"/>
  <c r="E151" i="34"/>
  <c r="E223" i="3"/>
  <c r="H223" i="3" s="1"/>
  <c r="E171" i="3"/>
  <c r="E261" i="3"/>
  <c r="E184" i="3"/>
  <c r="E218" i="3"/>
  <c r="H218" i="3" s="1"/>
  <c r="E259" i="3"/>
  <c r="E283" i="3"/>
  <c r="E160" i="8"/>
  <c r="E197" i="8"/>
  <c r="E250" i="8"/>
  <c r="H250" i="8" s="1"/>
  <c r="E227" i="11"/>
  <c r="E202" i="11"/>
  <c r="E204" i="11"/>
  <c r="H204" i="11" s="1"/>
  <c r="E259" i="11"/>
  <c r="E189" i="11"/>
  <c r="E193" i="11"/>
  <c r="E285" i="11"/>
  <c r="H285" i="11" s="1"/>
  <c r="E158" i="14"/>
  <c r="E170" i="14"/>
  <c r="E189" i="14"/>
  <c r="H189" i="14" s="1"/>
  <c r="E207" i="14"/>
  <c r="E220" i="14"/>
  <c r="E206" i="14"/>
  <c r="E219" i="14"/>
  <c r="E286" i="14"/>
  <c r="E213" i="14"/>
  <c r="H213" i="14" s="1"/>
  <c r="E258" i="14"/>
  <c r="E169" i="17"/>
  <c r="H169" i="17" s="1"/>
  <c r="E173" i="17"/>
  <c r="H173" i="17" s="1"/>
  <c r="E176" i="17"/>
  <c r="H176" i="17" s="1"/>
  <c r="E222" i="17"/>
  <c r="H222" i="17" s="1"/>
  <c r="E164" i="17"/>
  <c r="E229" i="17"/>
  <c r="H229" i="17" s="1"/>
  <c r="E166" i="21"/>
  <c r="E237" i="21"/>
  <c r="H237" i="21" s="1"/>
  <c r="E196" i="21"/>
  <c r="E165" i="21"/>
  <c r="E186" i="21"/>
  <c r="H186" i="21" s="1"/>
  <c r="E249" i="21"/>
  <c r="E232" i="21"/>
  <c r="E175" i="21"/>
  <c r="H175" i="21" s="1"/>
  <c r="E262" i="21"/>
  <c r="H262" i="21" s="1"/>
  <c r="E206" i="21"/>
  <c r="H206" i="21" s="1"/>
  <c r="E154" i="21"/>
  <c r="H154" i="21" s="1"/>
  <c r="E199" i="21"/>
  <c r="E227" i="25"/>
  <c r="E212" i="25"/>
  <c r="E152" i="25"/>
  <c r="E232" i="25"/>
  <c r="E214" i="25"/>
  <c r="E196" i="25"/>
  <c r="E185" i="25"/>
  <c r="E176" i="25"/>
  <c r="E169" i="25"/>
  <c r="H169" i="25" s="1"/>
  <c r="E160" i="25"/>
  <c r="H160" i="25" s="1"/>
  <c r="E202" i="25"/>
  <c r="E205" i="25"/>
  <c r="E184" i="25"/>
  <c r="E257" i="25"/>
  <c r="E155" i="28"/>
  <c r="E282" i="28"/>
  <c r="E272" i="28"/>
  <c r="E264" i="28"/>
  <c r="E241" i="28"/>
  <c r="H241" i="28" s="1"/>
  <c r="E234" i="28"/>
  <c r="H234" i="28" s="1"/>
  <c r="E210" i="28"/>
  <c r="H210" i="28" s="1"/>
  <c r="E202" i="28"/>
  <c r="E176" i="28"/>
  <c r="E168" i="28"/>
  <c r="E154" i="28"/>
  <c r="E152" i="28"/>
  <c r="E247" i="28"/>
  <c r="E231" i="28"/>
  <c r="E191" i="28"/>
  <c r="H191" i="28" s="1"/>
  <c r="E175" i="28"/>
  <c r="H175" i="28" s="1"/>
  <c r="E159" i="28"/>
  <c r="H159" i="28" s="1"/>
  <c r="E268" i="28"/>
  <c r="H268" i="28" s="1"/>
  <c r="E254" i="28"/>
  <c r="H254" i="28" s="1"/>
  <c r="E246" i="28"/>
  <c r="H246" i="28" s="1"/>
  <c r="E238" i="28"/>
  <c r="H238" i="28" s="1"/>
  <c r="E230" i="28"/>
  <c r="H230" i="28" s="1"/>
  <c r="E211" i="32"/>
  <c r="E174" i="32"/>
  <c r="H174" i="32" s="1"/>
  <c r="E176" i="32"/>
  <c r="E187" i="32"/>
  <c r="E244" i="32"/>
  <c r="H244" i="32" s="1"/>
  <c r="E268" i="32"/>
  <c r="E176" i="34"/>
  <c r="E179" i="4"/>
  <c r="H179" i="4" s="1"/>
  <c r="E192" i="4"/>
  <c r="E255" i="4"/>
  <c r="E252" i="4"/>
  <c r="H252" i="4" s="1"/>
  <c r="E245" i="4"/>
  <c r="E162" i="9"/>
  <c r="E222" i="9"/>
  <c r="E259" i="9"/>
  <c r="E219" i="12"/>
  <c r="E195" i="12"/>
  <c r="E254" i="15"/>
  <c r="E266" i="15"/>
  <c r="H266" i="15" s="1"/>
  <c r="E286" i="15"/>
  <c r="E175" i="15"/>
  <c r="E217" i="15"/>
  <c r="E253" i="15"/>
  <c r="E210" i="15"/>
  <c r="E161" i="18"/>
  <c r="E193" i="18"/>
  <c r="E184" i="18"/>
  <c r="E197" i="18"/>
  <c r="E259" i="18"/>
  <c r="H259" i="18" s="1"/>
  <c r="E288" i="18"/>
  <c r="H288" i="18" s="1"/>
  <c r="E250" i="18"/>
  <c r="H250" i="18" s="1"/>
  <c r="E272" i="22"/>
  <c r="H272" i="22" s="1"/>
  <c r="E253" i="22"/>
  <c r="H253" i="22" s="1"/>
  <c r="E196" i="22"/>
  <c r="E165" i="22"/>
  <c r="E191" i="22"/>
  <c r="H191" i="22" s="1"/>
  <c r="E188" i="22"/>
  <c r="E214" i="22"/>
  <c r="H214" i="22" s="1"/>
  <c r="E248" i="22"/>
  <c r="H248" i="22" s="1"/>
  <c r="E220" i="26"/>
  <c r="E258" i="26"/>
  <c r="H258" i="26" s="1"/>
  <c r="E233" i="26"/>
  <c r="E188" i="26"/>
  <c r="H188" i="26" s="1"/>
  <c r="E228" i="26"/>
  <c r="E191" i="29"/>
  <c r="E217" i="29"/>
  <c r="H217" i="29" s="1"/>
  <c r="E275" i="29"/>
  <c r="E151" i="29"/>
  <c r="E190" i="29"/>
  <c r="H190" i="29" s="1"/>
  <c r="E219" i="29"/>
  <c r="H219" i="29" s="1"/>
  <c r="E195" i="34"/>
  <c r="E162" i="10"/>
  <c r="E263" i="16"/>
  <c r="E254" i="16"/>
  <c r="H254" i="16" s="1"/>
  <c r="E193" i="16"/>
  <c r="E168" i="16"/>
  <c r="E279" i="19"/>
  <c r="E254" i="20"/>
  <c r="H254" i="20" s="1"/>
  <c r="E240" i="23"/>
  <c r="E198" i="23"/>
  <c r="E191" i="23"/>
  <c r="E262" i="24"/>
  <c r="H262" i="24" s="1"/>
  <c r="E248" i="24"/>
  <c r="E213" i="24"/>
  <c r="E223" i="27"/>
  <c r="E217" i="27"/>
  <c r="E222" i="30"/>
  <c r="H222" i="30" s="1"/>
  <c r="E287" i="31"/>
  <c r="H287" i="31" s="1"/>
  <c r="E277" i="31"/>
  <c r="E272" i="19"/>
  <c r="E286" i="23"/>
  <c r="H286" i="23" s="1"/>
  <c r="E244" i="23"/>
  <c r="E213" i="27"/>
  <c r="E206" i="27"/>
  <c r="H206" i="27" s="1"/>
  <c r="E244" i="30"/>
  <c r="E210" i="30"/>
  <c r="E217" i="2"/>
  <c r="E286" i="16"/>
  <c r="E262" i="16"/>
  <c r="E272" i="27"/>
  <c r="E254" i="30"/>
  <c r="E137" i="34"/>
  <c r="E130" i="6"/>
  <c r="E81" i="8"/>
  <c r="E143" i="17"/>
  <c r="E122" i="17"/>
  <c r="E116" i="17"/>
  <c r="E94" i="17"/>
  <c r="E75" i="17"/>
  <c r="E141" i="18"/>
  <c r="E125" i="20"/>
  <c r="E144" i="23"/>
  <c r="E110" i="24"/>
  <c r="E138" i="25"/>
  <c r="E103" i="25"/>
  <c r="E124" i="27"/>
  <c r="E95" i="27"/>
  <c r="E109" i="30"/>
  <c r="E99" i="30"/>
  <c r="H99" i="30" s="1"/>
  <c r="E120" i="34"/>
  <c r="H120" i="34" s="1"/>
  <c r="E107" i="34"/>
  <c r="E101" i="34"/>
  <c r="H101" i="34" s="1"/>
  <c r="E83" i="34"/>
  <c r="E75" i="34"/>
  <c r="E145" i="3"/>
  <c r="E131" i="3"/>
  <c r="E141" i="6"/>
  <c r="E138" i="6"/>
  <c r="E104" i="6"/>
  <c r="E72" i="6"/>
  <c r="E116" i="9"/>
  <c r="H116" i="9" s="1"/>
  <c r="E91" i="9"/>
  <c r="E141" i="11"/>
  <c r="H141" i="11" s="1"/>
  <c r="E145" i="12"/>
  <c r="E141" i="15"/>
  <c r="H98" i="15"/>
  <c r="E137" i="17"/>
  <c r="E107" i="17"/>
  <c r="E138" i="20"/>
  <c r="E89" i="21"/>
  <c r="H79" i="22"/>
  <c r="E131" i="24"/>
  <c r="H144" i="25"/>
  <c r="E89" i="25"/>
  <c r="H76" i="25"/>
  <c r="E141" i="26"/>
  <c r="H136" i="27"/>
  <c r="E91" i="29"/>
  <c r="E138" i="30"/>
  <c r="E102" i="32"/>
  <c r="E70" i="25"/>
  <c r="E144" i="34"/>
  <c r="E134" i="34"/>
  <c r="E117" i="34"/>
  <c r="E142" i="3"/>
  <c r="E99" i="3"/>
  <c r="H99" i="3" s="1"/>
  <c r="E145" i="6"/>
  <c r="E142" i="6"/>
  <c r="E129" i="6"/>
  <c r="E145" i="15"/>
  <c r="E132" i="17"/>
  <c r="E125" i="17"/>
  <c r="E138" i="21"/>
  <c r="E131" i="23"/>
  <c r="E126" i="23"/>
  <c r="E117" i="27"/>
  <c r="E94" i="30"/>
  <c r="E136" i="31"/>
  <c r="E138" i="32"/>
  <c r="E87" i="32"/>
  <c r="E35" i="2"/>
  <c r="H35" i="2" s="1"/>
  <c r="E58" i="8"/>
  <c r="H58" i="8" s="1"/>
  <c r="E33" i="8"/>
  <c r="H33" i="8" s="1"/>
  <c r="E52" i="9"/>
  <c r="E35" i="10"/>
  <c r="E32" i="10"/>
  <c r="E47" i="11"/>
  <c r="E64" i="14"/>
  <c r="E29" i="14"/>
  <c r="E51" i="15"/>
  <c r="E43" i="15"/>
  <c r="H43" i="15" s="1"/>
  <c r="E40" i="16"/>
  <c r="E45" i="18"/>
  <c r="E64" i="19"/>
  <c r="E40" i="20"/>
  <c r="E22" i="24"/>
  <c r="E29" i="25"/>
  <c r="E49" i="26"/>
  <c r="E55" i="28"/>
  <c r="E57" i="31"/>
  <c r="E39" i="31"/>
  <c r="H39" i="31" s="1"/>
  <c r="E47" i="1"/>
  <c r="H47" i="1" s="1"/>
  <c r="E23" i="10"/>
  <c r="E49" i="14"/>
  <c r="E56" i="15"/>
  <c r="H56" i="15" s="1"/>
  <c r="E52" i="15"/>
  <c r="H52" i="15" s="1"/>
  <c r="E43" i="17"/>
  <c r="E27" i="22"/>
  <c r="E21" i="25"/>
  <c r="E56" i="26"/>
  <c r="E61" i="27"/>
  <c r="E56" i="30"/>
  <c r="E50" i="31"/>
  <c r="E35" i="31"/>
  <c r="E31" i="32"/>
  <c r="E52" i="10"/>
  <c r="E22" i="33"/>
  <c r="E26" i="33"/>
  <c r="E31" i="33"/>
  <c r="E35" i="33"/>
  <c r="E49" i="33"/>
  <c r="E55" i="33"/>
  <c r="E28" i="32"/>
  <c r="C9" i="29"/>
  <c r="E19" i="5"/>
  <c r="E24" i="3"/>
  <c r="E22" i="3"/>
  <c r="H22" i="3" s="1"/>
  <c r="E35" i="6"/>
  <c r="E22" i="6"/>
  <c r="E45" i="12"/>
  <c r="E55" i="14"/>
  <c r="E50" i="16"/>
  <c r="E63" i="23"/>
  <c r="E35" i="27"/>
  <c r="E33" i="27"/>
  <c r="E32" i="31"/>
  <c r="E51" i="32"/>
  <c r="E42" i="32"/>
  <c r="E19" i="33"/>
  <c r="H19" i="33" s="1"/>
  <c r="E61" i="33"/>
  <c r="E57" i="33"/>
  <c r="E52" i="33"/>
  <c r="E48" i="33"/>
  <c r="E37" i="33"/>
  <c r="E20" i="13"/>
  <c r="E18" i="13"/>
  <c r="E49" i="25"/>
  <c r="E43" i="25"/>
  <c r="F61" i="33"/>
  <c r="F57" i="33"/>
  <c r="F47" i="33"/>
  <c r="F40" i="33"/>
  <c r="F30" i="33"/>
  <c r="F22" i="33"/>
  <c r="H197" i="1"/>
  <c r="E136" i="33"/>
  <c r="E142" i="33"/>
  <c r="H142" i="33" s="1"/>
  <c r="F123" i="32"/>
  <c r="H61" i="31"/>
  <c r="H30" i="31"/>
  <c r="H58" i="31"/>
  <c r="H37" i="31"/>
  <c r="H24" i="31"/>
  <c r="E85" i="31"/>
  <c r="H85" i="31" s="1"/>
  <c r="E119" i="31"/>
  <c r="H119" i="31" s="1"/>
  <c r="E141" i="31"/>
  <c r="E80" i="31"/>
  <c r="E112" i="31"/>
  <c r="F112" i="30"/>
  <c r="F107" i="30"/>
  <c r="E95" i="29"/>
  <c r="E88" i="29"/>
  <c r="H88" i="29" s="1"/>
  <c r="E82" i="29"/>
  <c r="H82" i="29" s="1"/>
  <c r="E107" i="29"/>
  <c r="H107" i="29" s="1"/>
  <c r="E118" i="29"/>
  <c r="E108" i="28"/>
  <c r="H108" i="28" s="1"/>
  <c r="E116" i="28"/>
  <c r="H116" i="28" s="1"/>
  <c r="E124" i="28"/>
  <c r="E110" i="28"/>
  <c r="H110" i="28" s="1"/>
  <c r="E131" i="28"/>
  <c r="H131" i="28" s="1"/>
  <c r="E140" i="28"/>
  <c r="E111" i="28"/>
  <c r="H111" i="28" s="1"/>
  <c r="E119" i="28"/>
  <c r="E127" i="28"/>
  <c r="E71" i="28"/>
  <c r="E74" i="28"/>
  <c r="E77" i="28"/>
  <c r="E80" i="28"/>
  <c r="H80" i="28" s="1"/>
  <c r="E83" i="28"/>
  <c r="H83" i="28" s="1"/>
  <c r="E86" i="28"/>
  <c r="E89" i="28"/>
  <c r="H89" i="28" s="1"/>
  <c r="E92" i="28"/>
  <c r="H92" i="28" s="1"/>
  <c r="E95" i="28"/>
  <c r="H95" i="28" s="1"/>
  <c r="E98" i="28"/>
  <c r="H98" i="28" s="1"/>
  <c r="E101" i="28"/>
  <c r="E104" i="28"/>
  <c r="E122" i="28"/>
  <c r="H122" i="28" s="1"/>
  <c r="E136" i="28"/>
  <c r="H136" i="28" s="1"/>
  <c r="E144" i="28"/>
  <c r="E83" i="26"/>
  <c r="E93" i="26"/>
  <c r="E108" i="26"/>
  <c r="E139" i="26"/>
  <c r="H139" i="26" s="1"/>
  <c r="E142" i="26"/>
  <c r="E72" i="26"/>
  <c r="E88" i="26"/>
  <c r="E113" i="26"/>
  <c r="H113" i="26" s="1"/>
  <c r="E143" i="26"/>
  <c r="E100" i="25"/>
  <c r="E102" i="25"/>
  <c r="E128" i="25"/>
  <c r="E75" i="22"/>
  <c r="E83" i="22"/>
  <c r="E102" i="22"/>
  <c r="E111" i="22"/>
  <c r="E121" i="22"/>
  <c r="E125" i="22"/>
  <c r="E88" i="21"/>
  <c r="E26" i="23"/>
  <c r="E48" i="23"/>
  <c r="E18" i="24"/>
  <c r="E48" i="24"/>
  <c r="E87" i="22"/>
  <c r="E144" i="22"/>
  <c r="E137" i="22"/>
  <c r="E131" i="22"/>
  <c r="E120" i="22"/>
  <c r="E116" i="22"/>
  <c r="E112" i="22"/>
  <c r="E108" i="22"/>
  <c r="E103" i="22"/>
  <c r="E100" i="22"/>
  <c r="E94" i="22"/>
  <c r="E88" i="22"/>
  <c r="E84" i="22"/>
  <c r="E81" i="22"/>
  <c r="E77" i="22"/>
  <c r="C10" i="25"/>
  <c r="E131" i="25"/>
  <c r="H131" i="25" s="1"/>
  <c r="E121" i="25"/>
  <c r="E107" i="25"/>
  <c r="H107" i="25" s="1"/>
  <c r="E74" i="25"/>
  <c r="E112" i="25"/>
  <c r="E71" i="25"/>
  <c r="E111" i="25"/>
  <c r="E94" i="25"/>
  <c r="E86" i="25"/>
  <c r="E108" i="25"/>
  <c r="E96" i="26"/>
  <c r="E122" i="26"/>
  <c r="E90" i="26"/>
  <c r="E129" i="26"/>
  <c r="H129" i="26" s="1"/>
  <c r="E120" i="26"/>
  <c r="E112" i="26"/>
  <c r="E103" i="26"/>
  <c r="E28" i="4"/>
  <c r="H28" i="4" s="1"/>
  <c r="C9" i="4"/>
  <c r="E24" i="12"/>
  <c r="C9" i="12"/>
  <c r="E84" i="21"/>
  <c r="E74" i="21"/>
  <c r="E71" i="21"/>
  <c r="E101" i="24"/>
  <c r="C10" i="24"/>
  <c r="E82" i="24"/>
  <c r="E103" i="24"/>
  <c r="H103" i="24" s="1"/>
  <c r="H79" i="6"/>
  <c r="H141" i="9"/>
  <c r="H140" i="9"/>
  <c r="E25" i="12"/>
  <c r="E30" i="12"/>
  <c r="E50" i="12"/>
  <c r="H50" i="12" s="1"/>
  <c r="E27" i="12"/>
  <c r="E63" i="12"/>
  <c r="E32" i="12"/>
  <c r="E48" i="12"/>
  <c r="F23" i="10"/>
  <c r="F36" i="10"/>
  <c r="E25" i="10"/>
  <c r="E28" i="10"/>
  <c r="E37" i="10"/>
  <c r="E43" i="10"/>
  <c r="E50" i="10"/>
  <c r="E57" i="10"/>
  <c r="E63" i="10"/>
  <c r="F19" i="33"/>
  <c r="E21" i="33"/>
  <c r="H21" i="33" s="1"/>
  <c r="E24" i="33"/>
  <c r="E27" i="33"/>
  <c r="H27" i="33" s="1"/>
  <c r="E30" i="33"/>
  <c r="H30" i="33" s="1"/>
  <c r="E33" i="33"/>
  <c r="H33" i="33" s="1"/>
  <c r="E36" i="33"/>
  <c r="E39" i="33"/>
  <c r="H39" i="33" s="1"/>
  <c r="E42" i="33"/>
  <c r="H42" i="33" s="1"/>
  <c r="E47" i="33"/>
  <c r="E50" i="33"/>
  <c r="E53" i="33"/>
  <c r="E56" i="33"/>
  <c r="E59" i="33"/>
  <c r="E62" i="33"/>
  <c r="F20" i="33"/>
  <c r="F26" i="33"/>
  <c r="F32" i="33"/>
  <c r="F38" i="33"/>
  <c r="F42" i="33"/>
  <c r="F49" i="33"/>
  <c r="F55" i="33"/>
  <c r="C9" i="32"/>
  <c r="C9" i="30"/>
  <c r="E62" i="29"/>
  <c r="F132" i="27"/>
  <c r="E77" i="26"/>
  <c r="E85" i="26"/>
  <c r="E99" i="26"/>
  <c r="E107" i="26"/>
  <c r="E115" i="26"/>
  <c r="E123" i="26"/>
  <c r="E132" i="26"/>
  <c r="E86" i="26"/>
  <c r="E102" i="26"/>
  <c r="E134" i="26"/>
  <c r="E71" i="26"/>
  <c r="E73" i="26"/>
  <c r="E87" i="26"/>
  <c r="E104" i="26"/>
  <c r="H104" i="26" s="1"/>
  <c r="E119" i="26"/>
  <c r="E137" i="26"/>
  <c r="H137" i="26" s="1"/>
  <c r="E74" i="26"/>
  <c r="H74" i="26" s="1"/>
  <c r="E116" i="25"/>
  <c r="H116" i="25" s="1"/>
  <c r="E93" i="25"/>
  <c r="E118" i="25"/>
  <c r="E134" i="25"/>
  <c r="E88" i="25"/>
  <c r="H88" i="25" s="1"/>
  <c r="E75" i="25"/>
  <c r="E98" i="25"/>
  <c r="E115" i="25"/>
  <c r="H115" i="25" s="1"/>
  <c r="E137" i="25"/>
  <c r="E61" i="24"/>
  <c r="E73" i="24"/>
  <c r="E83" i="24"/>
  <c r="H83" i="24" s="1"/>
  <c r="E60" i="23"/>
  <c r="E74" i="22"/>
  <c r="E80" i="22"/>
  <c r="E85" i="22"/>
  <c r="E93" i="22"/>
  <c r="E107" i="22"/>
  <c r="E113" i="22"/>
  <c r="E119" i="22"/>
  <c r="E143" i="22"/>
  <c r="E110" i="21"/>
  <c r="E127" i="21"/>
  <c r="C9" i="10"/>
  <c r="E70" i="22"/>
  <c r="H145" i="16"/>
  <c r="H133" i="16"/>
  <c r="H106" i="32"/>
  <c r="H105" i="32"/>
  <c r="H76" i="32"/>
  <c r="H225" i="33"/>
  <c r="H185" i="34"/>
  <c r="H184" i="34"/>
  <c r="H164" i="34"/>
  <c r="H242" i="8"/>
  <c r="H217" i="11"/>
  <c r="H168" i="11"/>
  <c r="H264" i="12"/>
  <c r="H243" i="13"/>
  <c r="H242" i="13"/>
  <c r="H191" i="13"/>
  <c r="H162" i="13"/>
  <c r="H280" i="14"/>
  <c r="H261" i="14"/>
  <c r="H212" i="14"/>
  <c r="H168" i="14"/>
  <c r="H212" i="15"/>
  <c r="H172" i="15"/>
  <c r="H217" i="16"/>
  <c r="H280" i="17"/>
  <c r="H185" i="19"/>
  <c r="H279" i="20"/>
  <c r="H277" i="20"/>
  <c r="H275" i="20"/>
  <c r="H241" i="20"/>
  <c r="H204" i="20"/>
  <c r="H172" i="20"/>
  <c r="H188" i="21"/>
  <c r="H271" i="22"/>
  <c r="H258" i="22"/>
  <c r="H250" i="22"/>
  <c r="H242" i="22"/>
  <c r="H204" i="22"/>
  <c r="H419" i="9"/>
  <c r="H487" i="14"/>
  <c r="H322" i="14"/>
  <c r="H375" i="24"/>
  <c r="H374" i="24"/>
  <c r="H373" i="24"/>
  <c r="H368" i="24"/>
  <c r="H367" i="24"/>
  <c r="H44" i="11"/>
  <c r="H35" i="11"/>
  <c r="H57" i="13"/>
  <c r="H35" i="15"/>
  <c r="H21" i="19"/>
  <c r="H35" i="26"/>
  <c r="H32" i="26"/>
  <c r="H54" i="27"/>
  <c r="H44" i="28"/>
  <c r="H109" i="34"/>
  <c r="H106" i="1"/>
  <c r="H105" i="1"/>
  <c r="H114" i="14"/>
  <c r="H126" i="20"/>
  <c r="H125" i="20"/>
  <c r="H99" i="20"/>
  <c r="H76" i="20"/>
  <c r="H142" i="23"/>
  <c r="H78" i="24"/>
  <c r="H136" i="25"/>
  <c r="H145" i="30"/>
  <c r="H109" i="30"/>
  <c r="H126" i="32"/>
  <c r="H284" i="3"/>
  <c r="H284" i="4"/>
  <c r="H242" i="4"/>
  <c r="H161" i="5"/>
  <c r="H264" i="6"/>
  <c r="H261" i="6"/>
  <c r="H254" i="6"/>
  <c r="H234" i="6"/>
  <c r="H161" i="6"/>
  <c r="H236" i="7"/>
  <c r="H224" i="7"/>
  <c r="H191" i="7"/>
  <c r="H275" i="10"/>
  <c r="H271" i="19"/>
  <c r="H167" i="19"/>
  <c r="H203" i="27"/>
  <c r="H440" i="14"/>
  <c r="H436" i="14"/>
  <c r="H355" i="14"/>
  <c r="H325" i="30"/>
  <c r="E61" i="2"/>
  <c r="E59" i="2"/>
  <c r="H59" i="2" s="1"/>
  <c r="E35" i="5"/>
  <c r="H35" i="5" s="1"/>
  <c r="E33" i="5"/>
  <c r="H33" i="5" s="1"/>
  <c r="H28" i="6"/>
  <c r="H26" i="10"/>
  <c r="H63" i="11"/>
  <c r="E142" i="34"/>
  <c r="E108" i="6"/>
  <c r="E288" i="2"/>
  <c r="E248" i="2"/>
  <c r="E170" i="2"/>
  <c r="E220" i="8"/>
  <c r="H220" i="8" s="1"/>
  <c r="E218" i="8"/>
  <c r="E286" i="11"/>
  <c r="H286" i="11" s="1"/>
  <c r="E336" i="2"/>
  <c r="E342" i="2"/>
  <c r="H342" i="2" s="1"/>
  <c r="E355" i="2"/>
  <c r="E476" i="2"/>
  <c r="E48" i="30"/>
  <c r="E28" i="28"/>
  <c r="E26" i="28"/>
  <c r="E30" i="28"/>
  <c r="E42" i="28"/>
  <c r="E62" i="28"/>
  <c r="E43" i="28"/>
  <c r="E59" i="28"/>
  <c r="E40" i="28"/>
  <c r="E52" i="28"/>
  <c r="E37" i="28"/>
  <c r="E53" i="28"/>
  <c r="E26" i="27"/>
  <c r="E42" i="27"/>
  <c r="E63" i="27"/>
  <c r="E28" i="27"/>
  <c r="E60" i="27"/>
  <c r="E28" i="26"/>
  <c r="E60" i="26"/>
  <c r="E50" i="26"/>
  <c r="E40" i="26"/>
  <c r="E27" i="26"/>
  <c r="E25" i="25"/>
  <c r="E62" i="25"/>
  <c r="E26" i="24"/>
  <c r="E60" i="24"/>
  <c r="E28" i="23"/>
  <c r="E63" i="21"/>
  <c r="E37" i="20"/>
  <c r="H505" i="23"/>
  <c r="H54" i="11"/>
  <c r="H49" i="13"/>
  <c r="H56" i="22"/>
  <c r="H45" i="22"/>
  <c r="H32" i="22"/>
  <c r="H57" i="24"/>
  <c r="H29" i="24"/>
  <c r="H38" i="25"/>
  <c r="H38" i="32"/>
  <c r="H21" i="32"/>
  <c r="H101" i="1"/>
  <c r="E120" i="6"/>
  <c r="H120" i="6" s="1"/>
  <c r="H95" i="11"/>
  <c r="H114" i="23"/>
  <c r="H142" i="24"/>
  <c r="H131" i="24"/>
  <c r="H141" i="25"/>
  <c r="H130" i="30"/>
  <c r="H78" i="30"/>
  <c r="H89" i="32"/>
  <c r="H86" i="32"/>
  <c r="E252" i="2"/>
  <c r="H252" i="2" s="1"/>
  <c r="E258" i="8"/>
  <c r="H258" i="8" s="1"/>
  <c r="H170" i="9"/>
  <c r="H282" i="12"/>
  <c r="H243" i="19"/>
  <c r="H207" i="27"/>
  <c r="G294" i="20"/>
  <c r="E361" i="2"/>
  <c r="E488" i="5"/>
  <c r="E415" i="5"/>
  <c r="G13" i="22"/>
  <c r="H19" i="34"/>
  <c r="H19" i="12"/>
  <c r="E58" i="2"/>
  <c r="E61" i="5"/>
  <c r="E72" i="27"/>
  <c r="E122" i="3"/>
  <c r="E117" i="3"/>
  <c r="H115" i="19"/>
  <c r="H99" i="19"/>
  <c r="H126" i="23"/>
  <c r="E278" i="2"/>
  <c r="E261" i="8"/>
  <c r="E206" i="8"/>
  <c r="H206" i="8" s="1"/>
  <c r="E202" i="8"/>
  <c r="H259" i="11"/>
  <c r="H258" i="23"/>
  <c r="H236" i="23"/>
  <c r="H207" i="23"/>
  <c r="H197" i="23"/>
  <c r="H184" i="23"/>
  <c r="H258" i="24"/>
  <c r="H217" i="24"/>
  <c r="H210" i="24"/>
  <c r="H197" i="24"/>
  <c r="H173" i="24"/>
  <c r="H171" i="26"/>
  <c r="H279" i="27"/>
  <c r="H278" i="27"/>
  <c r="H184" i="29"/>
  <c r="H287" i="30"/>
  <c r="H267" i="30"/>
  <c r="H266" i="30"/>
  <c r="H263" i="30"/>
  <c r="H254" i="30"/>
  <c r="E435" i="5"/>
  <c r="H435" i="5" s="1"/>
  <c r="H234" i="30"/>
  <c r="H214" i="30"/>
  <c r="H207" i="30"/>
  <c r="H194" i="30"/>
  <c r="H171" i="30"/>
  <c r="H170" i="30"/>
  <c r="H236" i="31"/>
  <c r="H288" i="32"/>
  <c r="H287" i="32"/>
  <c r="H276" i="32"/>
  <c r="H275" i="32"/>
  <c r="H274" i="32"/>
  <c r="H267" i="32"/>
  <c r="H266" i="32"/>
  <c r="H261" i="32"/>
  <c r="H234" i="32"/>
  <c r="H198" i="32"/>
  <c r="H167" i="32"/>
  <c r="H493" i="4"/>
  <c r="H486" i="4"/>
  <c r="H431" i="4"/>
  <c r="H427" i="4"/>
  <c r="H400" i="4"/>
  <c r="H399" i="4"/>
  <c r="H375" i="4"/>
  <c r="H336" i="4"/>
  <c r="H323" i="4"/>
  <c r="H313" i="4"/>
  <c r="H312" i="4"/>
  <c r="H488" i="5"/>
  <c r="H482" i="5"/>
  <c r="H445" i="5"/>
  <c r="H313" i="5"/>
  <c r="H316" i="7"/>
  <c r="H470" i="8"/>
  <c r="H439" i="8"/>
  <c r="H431" i="8"/>
  <c r="H415" i="8"/>
  <c r="H414" i="8"/>
  <c r="H396" i="8"/>
  <c r="H316" i="8"/>
  <c r="H469" i="9"/>
  <c r="H439" i="9"/>
  <c r="H411" i="9"/>
  <c r="H410" i="9"/>
  <c r="H402" i="9"/>
  <c r="H380" i="9"/>
  <c r="H375" i="9"/>
  <c r="H373" i="9"/>
  <c r="H361" i="9"/>
  <c r="H338" i="9"/>
  <c r="H306" i="9"/>
  <c r="H488" i="10"/>
  <c r="H482" i="10"/>
  <c r="H428" i="10"/>
  <c r="H312" i="15"/>
  <c r="H454" i="20"/>
  <c r="H447" i="20"/>
  <c r="H442" i="20"/>
  <c r="H427" i="20"/>
  <c r="H424" i="20"/>
  <c r="H409" i="20"/>
  <c r="H359" i="20"/>
  <c r="H336" i="20"/>
  <c r="H417" i="21"/>
  <c r="H488" i="22"/>
  <c r="H453" i="22"/>
  <c r="H424" i="22"/>
  <c r="H352" i="22"/>
  <c r="H381" i="24"/>
  <c r="H366" i="29"/>
  <c r="H449" i="30"/>
  <c r="H418" i="30"/>
  <c r="H397" i="30"/>
  <c r="H361" i="30"/>
  <c r="H309" i="31"/>
  <c r="H478" i="32"/>
  <c r="H477" i="32"/>
  <c r="H382" i="32"/>
  <c r="H520" i="6"/>
  <c r="H525" i="12"/>
  <c r="H516" i="12"/>
  <c r="H516" i="27"/>
  <c r="H472" i="14"/>
  <c r="H386" i="14"/>
  <c r="H429" i="20"/>
  <c r="H520" i="8"/>
  <c r="H517" i="22"/>
  <c r="H481" i="28"/>
  <c r="F297" i="21"/>
  <c r="F308" i="21"/>
  <c r="F315" i="21"/>
  <c r="F333" i="21"/>
  <c r="F339" i="21"/>
  <c r="F343" i="21"/>
  <c r="F354" i="21"/>
  <c r="F370" i="21"/>
  <c r="F380" i="21"/>
  <c r="F387" i="21"/>
  <c r="F393" i="21"/>
  <c r="F405" i="21"/>
  <c r="F483" i="21"/>
  <c r="F295" i="21"/>
  <c r="F307" i="20"/>
  <c r="F320" i="20"/>
  <c r="F334" i="20"/>
  <c r="F354" i="20"/>
  <c r="F380" i="20"/>
  <c r="F485" i="20"/>
  <c r="G294" i="23"/>
  <c r="F162" i="28"/>
  <c r="F186" i="28"/>
  <c r="F208" i="28"/>
  <c r="F233" i="28"/>
  <c r="F242" i="28"/>
  <c r="F273" i="28"/>
  <c r="F203" i="28"/>
  <c r="F259" i="28"/>
  <c r="F164" i="26"/>
  <c r="F160" i="26"/>
  <c r="F216" i="26"/>
  <c r="F237" i="26"/>
  <c r="F157" i="25"/>
  <c r="F163" i="25"/>
  <c r="F173" i="25"/>
  <c r="F177" i="25"/>
  <c r="F196" i="25"/>
  <c r="F232" i="25"/>
  <c r="F240" i="25"/>
  <c r="F270" i="25"/>
  <c r="F247" i="22"/>
  <c r="F144" i="34"/>
  <c r="F136" i="31"/>
  <c r="F102" i="31"/>
  <c r="F108" i="31"/>
  <c r="F145" i="31"/>
  <c r="F123" i="31"/>
  <c r="F98" i="31"/>
  <c r="F159" i="22"/>
  <c r="F266" i="22"/>
  <c r="F235" i="22"/>
  <c r="F187" i="22"/>
  <c r="D11" i="22"/>
  <c r="F177" i="22"/>
  <c r="F240" i="22"/>
  <c r="F216" i="22"/>
  <c r="F199" i="22"/>
  <c r="F183" i="22"/>
  <c r="F174" i="22"/>
  <c r="F253" i="22"/>
  <c r="F152" i="22"/>
  <c r="F179" i="22"/>
  <c r="F239" i="22"/>
  <c r="F182" i="22"/>
  <c r="F203" i="26"/>
  <c r="F273" i="26"/>
  <c r="F266" i="26"/>
  <c r="F262" i="26"/>
  <c r="F254" i="26"/>
  <c r="F270" i="26"/>
  <c r="F253" i="26"/>
  <c r="F248" i="26"/>
  <c r="F245" i="26"/>
  <c r="F239" i="26"/>
  <c r="F235" i="26"/>
  <c r="F229" i="26"/>
  <c r="F218" i="26"/>
  <c r="F208" i="26"/>
  <c r="F196" i="26"/>
  <c r="F178" i="26"/>
  <c r="F170" i="26"/>
  <c r="F175" i="26"/>
  <c r="F152" i="26"/>
  <c r="F166" i="26"/>
  <c r="D11" i="26"/>
  <c r="F187" i="26"/>
  <c r="F162" i="29"/>
  <c r="F245" i="29"/>
  <c r="F165" i="29"/>
  <c r="F240" i="29"/>
  <c r="F209" i="29"/>
  <c r="F154" i="30"/>
  <c r="F238" i="30"/>
  <c r="F157" i="30"/>
  <c r="F297" i="7"/>
  <c r="G294" i="7"/>
  <c r="F341" i="10"/>
  <c r="F464" i="10"/>
  <c r="F456" i="10"/>
  <c r="F436" i="10"/>
  <c r="F295" i="10"/>
  <c r="F483" i="10"/>
  <c r="F303" i="19"/>
  <c r="G294" i="19"/>
  <c r="H294" i="19" s="1"/>
  <c r="F405" i="22"/>
  <c r="F295" i="22"/>
  <c r="F491" i="22"/>
  <c r="F484" i="22"/>
  <c r="F478" i="22"/>
  <c r="F467" i="22"/>
  <c r="F463" i="22"/>
  <c r="F458" i="22"/>
  <c r="F442" i="22"/>
  <c r="F412" i="22"/>
  <c r="F408" i="22"/>
  <c r="F387" i="22"/>
  <c r="F379" i="22"/>
  <c r="F360" i="22"/>
  <c r="F357" i="22"/>
  <c r="F346" i="22"/>
  <c r="F489" i="22"/>
  <c r="F460" i="22"/>
  <c r="F433" i="22"/>
  <c r="F420" i="22"/>
  <c r="F385" i="22"/>
  <c r="F377" i="22"/>
  <c r="F370" i="22"/>
  <c r="F354" i="22"/>
  <c r="F344" i="22"/>
  <c r="F338" i="22"/>
  <c r="F333" i="22"/>
  <c r="F327" i="22"/>
  <c r="F319" i="22"/>
  <c r="F315" i="22"/>
  <c r="F302" i="22"/>
  <c r="F297" i="22"/>
  <c r="F485" i="22"/>
  <c r="F401" i="22"/>
  <c r="F393" i="22"/>
  <c r="F389" i="22"/>
  <c r="F378" i="22"/>
  <c r="F359" i="22"/>
  <c r="F345" i="22"/>
  <c r="F335" i="22"/>
  <c r="F330" i="22"/>
  <c r="F318" i="22"/>
  <c r="F310" i="22"/>
  <c r="F304" i="22"/>
  <c r="F296" i="25"/>
  <c r="F295" i="25"/>
  <c r="F485" i="25"/>
  <c r="F473" i="25"/>
  <c r="F447" i="25"/>
  <c r="F432" i="25"/>
  <c r="F417" i="25"/>
  <c r="F406" i="25"/>
  <c r="F383" i="25"/>
  <c r="F378" i="25"/>
  <c r="F329" i="25"/>
  <c r="F320" i="25"/>
  <c r="F303" i="25"/>
  <c r="F495" i="25"/>
  <c r="F475" i="25"/>
  <c r="F437" i="25"/>
  <c r="F429" i="25"/>
  <c r="F419" i="25"/>
  <c r="F398" i="25"/>
  <c r="F380" i="25"/>
  <c r="F308" i="25"/>
  <c r="F313" i="28"/>
  <c r="F449" i="28"/>
  <c r="F401" i="28"/>
  <c r="F378" i="28"/>
  <c r="F346" i="28"/>
  <c r="F498" i="28"/>
  <c r="F495" i="28"/>
  <c r="F492" i="28"/>
  <c r="F485" i="28"/>
  <c r="F480" i="28"/>
  <c r="F476" i="28"/>
  <c r="F473" i="28"/>
  <c r="F469" i="28"/>
  <c r="F466" i="28"/>
  <c r="F463" i="28"/>
  <c r="F460" i="28"/>
  <c r="F457" i="28"/>
  <c r="F454" i="28"/>
  <c r="F446" i="28"/>
  <c r="F438" i="28"/>
  <c r="F431" i="28"/>
  <c r="F423" i="28"/>
  <c r="F416" i="28"/>
  <c r="F406" i="28"/>
  <c r="F399" i="28"/>
  <c r="F392" i="28"/>
  <c r="F383" i="28"/>
  <c r="F376" i="28"/>
  <c r="F351" i="28"/>
  <c r="F344" i="28"/>
  <c r="F337" i="28"/>
  <c r="F327" i="28"/>
  <c r="F323" i="28"/>
  <c r="F320" i="28"/>
  <c r="F317" i="28"/>
  <c r="F312" i="28"/>
  <c r="F308" i="28"/>
  <c r="F304" i="28"/>
  <c r="F301" i="28"/>
  <c r="F298" i="28"/>
  <c r="F437" i="28"/>
  <c r="F413" i="28"/>
  <c r="F389" i="28"/>
  <c r="F452" i="28"/>
  <c r="F444" i="28"/>
  <c r="F434" i="28"/>
  <c r="F427" i="28"/>
  <c r="F420" i="28"/>
  <c r="F410" i="28"/>
  <c r="F403" i="28"/>
  <c r="F396" i="28"/>
  <c r="F379" i="28"/>
  <c r="F371" i="28"/>
  <c r="F364" i="28"/>
  <c r="F357" i="28"/>
  <c r="F349" i="28"/>
  <c r="F341" i="28"/>
  <c r="F48" i="18"/>
  <c r="H23" i="33"/>
  <c r="H26" i="33"/>
  <c r="H29" i="33"/>
  <c r="H35" i="33"/>
  <c r="H38" i="33"/>
  <c r="H41" i="33"/>
  <c r="F186" i="9"/>
  <c r="F229" i="9"/>
  <c r="H37" i="8"/>
  <c r="F25" i="8"/>
  <c r="H115" i="8"/>
  <c r="H143" i="8"/>
  <c r="H34" i="7"/>
  <c r="F37" i="7"/>
  <c r="F73" i="7"/>
  <c r="F80" i="7"/>
  <c r="F87" i="7"/>
  <c r="F100" i="7"/>
  <c r="F109" i="7"/>
  <c r="F118" i="7"/>
  <c r="F128" i="7"/>
  <c r="F137" i="7"/>
  <c r="F143" i="7"/>
  <c r="H121" i="7"/>
  <c r="H51" i="6"/>
  <c r="F173" i="6"/>
  <c r="F178" i="6"/>
  <c r="F238" i="6"/>
  <c r="H116" i="6"/>
  <c r="H105" i="6"/>
  <c r="H60" i="5"/>
  <c r="H92" i="5"/>
  <c r="H211" i="5"/>
  <c r="F92" i="4"/>
  <c r="F103" i="4"/>
  <c r="F112" i="4"/>
  <c r="F175" i="4"/>
  <c r="F183" i="4"/>
  <c r="F199" i="4"/>
  <c r="F229" i="4"/>
  <c r="F238" i="4"/>
  <c r="F249" i="4"/>
  <c r="F268" i="4"/>
  <c r="F30" i="3"/>
  <c r="F58" i="3"/>
  <c r="F47" i="3"/>
  <c r="F63" i="3"/>
  <c r="F40" i="3"/>
  <c r="H60" i="3"/>
  <c r="H84" i="3"/>
  <c r="H90" i="3"/>
  <c r="H119" i="3"/>
  <c r="H137" i="3"/>
  <c r="H144" i="3"/>
  <c r="H245" i="3"/>
  <c r="H24" i="2"/>
  <c r="H37" i="2"/>
  <c r="H88" i="2"/>
  <c r="H121" i="2"/>
  <c r="H124" i="2"/>
  <c r="H127" i="2"/>
  <c r="H159" i="2"/>
  <c r="H199" i="2"/>
  <c r="H216" i="2"/>
  <c r="H237" i="2"/>
  <c r="H246" i="2"/>
  <c r="H251" i="2"/>
  <c r="H264" i="2"/>
  <c r="F83" i="1"/>
  <c r="F92" i="1"/>
  <c r="F115" i="1"/>
  <c r="H118" i="1"/>
  <c r="H123" i="1"/>
  <c r="H93" i="19"/>
  <c r="F62" i="18"/>
  <c r="H24" i="18"/>
  <c r="H40" i="18"/>
  <c r="H100" i="18"/>
  <c r="H132" i="18"/>
  <c r="H110" i="18"/>
  <c r="F156" i="18"/>
  <c r="F170" i="18"/>
  <c r="F183" i="18"/>
  <c r="F210" i="18"/>
  <c r="F231" i="18"/>
  <c r="F249" i="18"/>
  <c r="F271" i="18"/>
  <c r="F128" i="17"/>
  <c r="F82" i="17"/>
  <c r="F113" i="17"/>
  <c r="H115" i="17"/>
  <c r="D10" i="17"/>
  <c r="F87" i="16"/>
  <c r="F105" i="16"/>
  <c r="F121" i="16"/>
  <c r="F82" i="16"/>
  <c r="H136" i="16"/>
  <c r="F85" i="16"/>
  <c r="F93" i="16"/>
  <c r="F107" i="16"/>
  <c r="H75" i="16"/>
  <c r="F118" i="16"/>
  <c r="F134" i="16"/>
  <c r="H175" i="16"/>
  <c r="H20" i="15"/>
  <c r="H25" i="15"/>
  <c r="F169" i="15"/>
  <c r="G151" i="15"/>
  <c r="H164" i="14"/>
  <c r="H253" i="14"/>
  <c r="H80" i="13"/>
  <c r="H96" i="13"/>
  <c r="F92" i="13"/>
  <c r="H113" i="13"/>
  <c r="F77" i="13"/>
  <c r="F119" i="13"/>
  <c r="H186" i="13"/>
  <c r="H229" i="13"/>
  <c r="H266" i="13"/>
  <c r="H87" i="12"/>
  <c r="H173" i="12"/>
  <c r="H176" i="12"/>
  <c r="H179" i="12"/>
  <c r="H205" i="12"/>
  <c r="H252" i="12"/>
  <c r="F153" i="12"/>
  <c r="F157" i="12"/>
  <c r="F166" i="12"/>
  <c r="F173" i="12"/>
  <c r="F176" i="12"/>
  <c r="F179" i="12"/>
  <c r="F186" i="12"/>
  <c r="F199" i="12"/>
  <c r="F210" i="12"/>
  <c r="F214" i="12"/>
  <c r="F233" i="12"/>
  <c r="F238" i="12"/>
  <c r="F244" i="12"/>
  <c r="F247" i="12"/>
  <c r="F252" i="12"/>
  <c r="F256" i="12"/>
  <c r="F266" i="12"/>
  <c r="F28" i="11"/>
  <c r="H97" i="11"/>
  <c r="H93" i="11"/>
  <c r="H80" i="11"/>
  <c r="H216" i="11"/>
  <c r="H235" i="11"/>
  <c r="H239" i="11"/>
  <c r="H90" i="10"/>
  <c r="H100" i="10"/>
  <c r="H140" i="10"/>
  <c r="F88" i="10"/>
  <c r="F103" i="10"/>
  <c r="F115" i="10"/>
  <c r="F122" i="10"/>
  <c r="F134" i="10"/>
  <c r="F143" i="10"/>
  <c r="H214" i="10"/>
  <c r="H249" i="10"/>
  <c r="H154" i="33"/>
  <c r="H205" i="33"/>
  <c r="H214" i="33"/>
  <c r="H249" i="33"/>
  <c r="H271" i="33"/>
  <c r="H84" i="32"/>
  <c r="F137" i="31"/>
  <c r="H115" i="31"/>
  <c r="F118" i="31"/>
  <c r="F135" i="31"/>
  <c r="F154" i="29"/>
  <c r="F168" i="29"/>
  <c r="F158" i="29"/>
  <c r="H138" i="28"/>
  <c r="H118" i="28"/>
  <c r="H141" i="28"/>
  <c r="H277" i="28"/>
  <c r="H271" i="28"/>
  <c r="H280" i="28"/>
  <c r="F157" i="26"/>
  <c r="F165" i="26"/>
  <c r="F159" i="26"/>
  <c r="F153" i="26"/>
  <c r="F169" i="26"/>
  <c r="F198" i="26"/>
  <c r="F201" i="26"/>
  <c r="F222" i="26"/>
  <c r="F232" i="26"/>
  <c r="F240" i="26"/>
  <c r="F247" i="26"/>
  <c r="F256" i="26"/>
  <c r="F264" i="26"/>
  <c r="F285" i="26"/>
  <c r="H86" i="25"/>
  <c r="H121" i="25"/>
  <c r="H179" i="25"/>
  <c r="H183" i="25"/>
  <c r="H208" i="25"/>
  <c r="H257" i="24"/>
  <c r="F237" i="22"/>
  <c r="H196" i="22"/>
  <c r="F238" i="22"/>
  <c r="F196" i="22"/>
  <c r="H249" i="22"/>
  <c r="H115" i="33"/>
  <c r="H121" i="33"/>
  <c r="H127" i="33"/>
  <c r="H301" i="33"/>
  <c r="H304" i="33"/>
  <c r="H315" i="33"/>
  <c r="H318" i="33"/>
  <c r="H321" i="33"/>
  <c r="H459" i="33"/>
  <c r="H465" i="33"/>
  <c r="H471" i="33"/>
  <c r="H124" i="31"/>
  <c r="H263" i="31"/>
  <c r="H210" i="31"/>
  <c r="H235" i="31"/>
  <c r="H193" i="30"/>
  <c r="H174" i="29"/>
  <c r="H124" i="28"/>
  <c r="H127" i="28"/>
  <c r="H74" i="28"/>
  <c r="H77" i="28"/>
  <c r="H144" i="28"/>
  <c r="H283" i="28"/>
  <c r="H237" i="28"/>
  <c r="H286" i="28"/>
  <c r="H167" i="28"/>
  <c r="H247" i="28"/>
  <c r="H255" i="28"/>
  <c r="H161" i="28"/>
  <c r="H201" i="28"/>
  <c r="H115" i="27"/>
  <c r="H129" i="27"/>
  <c r="H94" i="27"/>
  <c r="H87" i="26"/>
  <c r="H90" i="26"/>
  <c r="H205" i="26"/>
  <c r="H163" i="26"/>
  <c r="H239" i="23"/>
  <c r="H164" i="22"/>
  <c r="H213" i="22"/>
  <c r="H247" i="22"/>
  <c r="H153" i="21"/>
  <c r="H200" i="21"/>
  <c r="H252" i="21"/>
  <c r="F521" i="34"/>
  <c r="G505" i="34"/>
  <c r="F507" i="7"/>
  <c r="F505" i="7"/>
  <c r="F521" i="19"/>
  <c r="F505" i="19"/>
  <c r="F505" i="22"/>
  <c r="F507" i="22"/>
  <c r="H102" i="25"/>
  <c r="H176" i="25"/>
  <c r="H185" i="25"/>
  <c r="H115" i="24"/>
  <c r="H240" i="24"/>
  <c r="H155" i="23"/>
  <c r="H229" i="23"/>
  <c r="H210" i="22"/>
  <c r="H165" i="21"/>
  <c r="F198" i="20"/>
  <c r="F249" i="20"/>
  <c r="H307" i="22"/>
  <c r="H456" i="22"/>
  <c r="H474" i="22"/>
  <c r="H159" i="21"/>
  <c r="H169" i="21"/>
  <c r="H187" i="21"/>
  <c r="H308" i="21"/>
  <c r="H332" i="21"/>
  <c r="H385" i="21"/>
  <c r="H476" i="21"/>
  <c r="H518" i="21"/>
  <c r="H229" i="20"/>
  <c r="H467" i="20"/>
  <c r="F522" i="34"/>
  <c r="F513" i="34"/>
  <c r="F509" i="34"/>
  <c r="F507" i="34"/>
  <c r="F319" i="34"/>
  <c r="F295" i="34"/>
  <c r="F176" i="34"/>
  <c r="F178" i="34"/>
  <c r="F217" i="34"/>
  <c r="F195" i="34"/>
  <c r="F120" i="34"/>
  <c r="F101" i="34"/>
  <c r="F83" i="34"/>
  <c r="F117" i="34"/>
  <c r="F107" i="34"/>
  <c r="F75" i="34"/>
  <c r="F71" i="34"/>
  <c r="F45" i="34"/>
  <c r="F43" i="34"/>
  <c r="F25" i="19"/>
  <c r="F26" i="19"/>
  <c r="F52" i="19"/>
  <c r="F62" i="19"/>
  <c r="F20" i="18"/>
  <c r="H152" i="16"/>
  <c r="F26" i="14"/>
  <c r="H26" i="14"/>
  <c r="H47" i="14"/>
  <c r="H59" i="14"/>
  <c r="H25" i="13"/>
  <c r="H27" i="12"/>
  <c r="H295" i="12"/>
  <c r="F42" i="12"/>
  <c r="H20" i="10"/>
  <c r="F72" i="10"/>
  <c r="F84" i="10"/>
  <c r="F90" i="10"/>
  <c r="F94" i="10"/>
  <c r="F99" i="10"/>
  <c r="F105" i="10"/>
  <c r="F112" i="10"/>
  <c r="F119" i="10"/>
  <c r="F123" i="10"/>
  <c r="F131" i="10"/>
  <c r="F115" i="32"/>
  <c r="F96" i="31"/>
  <c r="F75" i="31"/>
  <c r="F89" i="31"/>
  <c r="F99" i="31"/>
  <c r="F122" i="31"/>
  <c r="F131" i="31"/>
  <c r="F77" i="31"/>
  <c r="F93" i="31"/>
  <c r="F117" i="31"/>
  <c r="F125" i="31"/>
  <c r="F99" i="29"/>
  <c r="F70" i="2"/>
  <c r="F372" i="1"/>
  <c r="F370" i="1"/>
  <c r="F237" i="1"/>
  <c r="F85" i="1"/>
  <c r="F47" i="1"/>
  <c r="F498" i="2"/>
  <c r="F492" i="2"/>
  <c r="F440" i="2"/>
  <c r="F439" i="2"/>
  <c r="F309" i="2"/>
  <c r="F474" i="2"/>
  <c r="F428" i="2"/>
  <c r="F413" i="2"/>
  <c r="F217" i="2"/>
  <c r="F194" i="2"/>
  <c r="F255" i="2"/>
  <c r="F205" i="2"/>
  <c r="F124" i="2"/>
  <c r="F76" i="2"/>
  <c r="F35" i="2"/>
  <c r="F34" i="14"/>
  <c r="F24" i="13"/>
  <c r="F48" i="13"/>
  <c r="H35" i="30"/>
  <c r="F520" i="3"/>
  <c r="F527" i="3"/>
  <c r="F466" i="3"/>
  <c r="F465" i="3"/>
  <c r="F434" i="3"/>
  <c r="F363" i="3"/>
  <c r="F443" i="3"/>
  <c r="F356" i="3"/>
  <c r="F336" i="3"/>
  <c r="F497" i="3"/>
  <c r="F461" i="3"/>
  <c r="F444" i="3"/>
  <c r="F323" i="3"/>
  <c r="F322" i="3"/>
  <c r="F283" i="3"/>
  <c r="F261" i="3"/>
  <c r="F259" i="3"/>
  <c r="F223" i="3"/>
  <c r="F184" i="3"/>
  <c r="F271" i="3"/>
  <c r="F167" i="3"/>
  <c r="F218" i="3"/>
  <c r="F171" i="3"/>
  <c r="F132" i="3"/>
  <c r="F127" i="3"/>
  <c r="F145" i="3"/>
  <c r="F144" i="3"/>
  <c r="F131" i="3"/>
  <c r="F22" i="3"/>
  <c r="F42" i="3"/>
  <c r="F24" i="3"/>
  <c r="F153" i="4"/>
  <c r="F484" i="4"/>
  <c r="F464" i="4"/>
  <c r="F432" i="4"/>
  <c r="F475" i="4"/>
  <c r="F358" i="4"/>
  <c r="F331" i="4"/>
  <c r="F325" i="4"/>
  <c r="F192" i="4"/>
  <c r="F187" i="4"/>
  <c r="F165" i="4"/>
  <c r="F255" i="4"/>
  <c r="F252" i="4"/>
  <c r="F245" i="4"/>
  <c r="F244" i="4"/>
  <c r="F179" i="4"/>
  <c r="F139" i="4"/>
  <c r="F129" i="4"/>
  <c r="F28" i="4"/>
  <c r="F24" i="4"/>
  <c r="F58" i="4"/>
  <c r="F25" i="16"/>
  <c r="F43" i="15"/>
  <c r="H52" i="12"/>
  <c r="F48" i="11"/>
  <c r="F60" i="10"/>
  <c r="H300" i="7"/>
  <c r="F516" i="5"/>
  <c r="F459" i="5"/>
  <c r="F349" i="5"/>
  <c r="F499" i="5"/>
  <c r="F340" i="5"/>
  <c r="F313" i="5"/>
  <c r="F431" i="5"/>
  <c r="F399" i="5"/>
  <c r="F352" i="5"/>
  <c r="F211" i="5"/>
  <c r="F124" i="5"/>
  <c r="F20" i="5"/>
  <c r="F57" i="5"/>
  <c r="F47" i="5"/>
  <c r="F19" i="5"/>
  <c r="H406" i="6"/>
  <c r="F530" i="6"/>
  <c r="F517" i="6"/>
  <c r="F526" i="6"/>
  <c r="F498" i="6"/>
  <c r="F493" i="6"/>
  <c r="F490" i="6"/>
  <c r="F467" i="6"/>
  <c r="F445" i="6"/>
  <c r="F433" i="6"/>
  <c r="F410" i="6"/>
  <c r="F389" i="6"/>
  <c r="F342" i="6"/>
  <c r="F473" i="6"/>
  <c r="F403" i="6"/>
  <c r="F391" i="6"/>
  <c r="F349" i="6"/>
  <c r="F323" i="6"/>
  <c r="F471" i="6"/>
  <c r="F448" i="6"/>
  <c r="F414" i="6"/>
  <c r="F412" i="6"/>
  <c r="F382" i="6"/>
  <c r="F271" i="6"/>
  <c r="F169" i="6"/>
  <c r="F166" i="6"/>
  <c r="F153" i="6"/>
  <c r="F216" i="6"/>
  <c r="F211" i="6"/>
  <c r="F210" i="6"/>
  <c r="F193" i="6"/>
  <c r="F192" i="6"/>
  <c r="F154" i="6"/>
  <c r="F262" i="6"/>
  <c r="F246" i="6"/>
  <c r="F162" i="6"/>
  <c r="F134" i="6"/>
  <c r="F130" i="6"/>
  <c r="F129" i="6"/>
  <c r="F72" i="6"/>
  <c r="F145" i="6"/>
  <c r="F141" i="6"/>
  <c r="F138" i="6"/>
  <c r="F104" i="6"/>
  <c r="F59" i="6"/>
  <c r="F35" i="6"/>
  <c r="F26" i="6"/>
  <c r="F22" i="6"/>
  <c r="F64" i="6"/>
  <c r="F27" i="6"/>
  <c r="F475" i="7"/>
  <c r="F417" i="7"/>
  <c r="F353" i="7"/>
  <c r="F462" i="7"/>
  <c r="F445" i="7"/>
  <c r="F366" i="7"/>
  <c r="F350" i="7"/>
  <c r="F331" i="7"/>
  <c r="F423" i="7"/>
  <c r="F97" i="7"/>
  <c r="F136" i="7"/>
  <c r="F39" i="7"/>
  <c r="F38" i="7"/>
  <c r="F32" i="7"/>
  <c r="H152" i="12"/>
  <c r="F51" i="10"/>
  <c r="H39" i="10"/>
  <c r="H51" i="10"/>
  <c r="F81" i="26"/>
  <c r="F138" i="23"/>
  <c r="F520" i="8"/>
  <c r="F516" i="8"/>
  <c r="F450" i="8"/>
  <c r="F324" i="8"/>
  <c r="F313" i="8"/>
  <c r="F444" i="8"/>
  <c r="F414" i="8"/>
  <c r="F413" i="8"/>
  <c r="F473" i="8"/>
  <c r="F465" i="8"/>
  <c r="F436" i="8"/>
  <c r="F300" i="8"/>
  <c r="F250" i="8"/>
  <c r="F231" i="8"/>
  <c r="F197" i="8"/>
  <c r="F251" i="8"/>
  <c r="F81" i="8"/>
  <c r="F87" i="8"/>
  <c r="F58" i="8"/>
  <c r="F33" i="8"/>
  <c r="F30" i="8"/>
  <c r="F494" i="9"/>
  <c r="F303" i="9"/>
  <c r="F492" i="9"/>
  <c r="F484" i="9"/>
  <c r="F467" i="9"/>
  <c r="F454" i="9"/>
  <c r="F392" i="9"/>
  <c r="F369" i="9"/>
  <c r="F437" i="9"/>
  <c r="F406" i="9"/>
  <c r="F365" i="9"/>
  <c r="F359" i="9"/>
  <c r="F343" i="9"/>
  <c r="F339" i="9"/>
  <c r="F162" i="9"/>
  <c r="F222" i="9"/>
  <c r="F259" i="9"/>
  <c r="F116" i="9"/>
  <c r="F91" i="9"/>
  <c r="F80" i="9"/>
  <c r="F52" i="9"/>
  <c r="F49" i="10"/>
  <c r="F93" i="21"/>
  <c r="F151" i="12"/>
  <c r="F419" i="10"/>
  <c r="F399" i="10"/>
  <c r="F376" i="10"/>
  <c r="F367" i="10"/>
  <c r="F498" i="10"/>
  <c r="F300" i="10"/>
  <c r="F492" i="10"/>
  <c r="F479" i="10"/>
  <c r="F476" i="10"/>
  <c r="F416" i="10"/>
  <c r="F267" i="10"/>
  <c r="F218" i="10"/>
  <c r="F215" i="10"/>
  <c r="F162" i="10"/>
  <c r="F160" i="10"/>
  <c r="F158" i="10"/>
  <c r="F130" i="10"/>
  <c r="F35" i="10"/>
  <c r="F32" i="10"/>
  <c r="F528" i="11"/>
  <c r="F525" i="11"/>
  <c r="F471" i="11"/>
  <c r="F448" i="11"/>
  <c r="F436" i="11"/>
  <c r="F416" i="11"/>
  <c r="F490" i="11"/>
  <c r="F479" i="11"/>
  <c r="F444" i="11"/>
  <c r="F426" i="11"/>
  <c r="F202" i="11"/>
  <c r="F193" i="11"/>
  <c r="F259" i="11"/>
  <c r="F254" i="11"/>
  <c r="F219" i="11"/>
  <c r="F189" i="11"/>
  <c r="F285" i="11"/>
  <c r="F209" i="11"/>
  <c r="F204" i="11"/>
  <c r="F138" i="11"/>
  <c r="F132" i="11"/>
  <c r="F141" i="11"/>
  <c r="F97" i="11"/>
  <c r="H20" i="13"/>
  <c r="F527" i="12"/>
  <c r="F498" i="12"/>
  <c r="F397" i="12"/>
  <c r="F336" i="12"/>
  <c r="F471" i="12"/>
  <c r="F454" i="12"/>
  <c r="F417" i="12"/>
  <c r="F414" i="12"/>
  <c r="F395" i="12"/>
  <c r="F331" i="12"/>
  <c r="F445" i="12"/>
  <c r="F430" i="12"/>
  <c r="F325" i="12"/>
  <c r="F219" i="12"/>
  <c r="F208" i="12"/>
  <c r="F188" i="12"/>
  <c r="F195" i="12"/>
  <c r="F145" i="12"/>
  <c r="F45" i="12"/>
  <c r="H506" i="13"/>
  <c r="H62" i="29"/>
  <c r="F35" i="28"/>
  <c r="F109" i="27"/>
  <c r="F104" i="26"/>
  <c r="F127" i="26"/>
  <c r="H21" i="14"/>
  <c r="F516" i="13"/>
  <c r="F498" i="13"/>
  <c r="F456" i="13"/>
  <c r="F438" i="13"/>
  <c r="F320" i="13"/>
  <c r="F450" i="13"/>
  <c r="F476" i="13"/>
  <c r="F350" i="13"/>
  <c r="F251" i="13"/>
  <c r="F104" i="13"/>
  <c r="F64" i="13"/>
  <c r="F51" i="13"/>
  <c r="H34" i="14"/>
  <c r="F82" i="27"/>
  <c r="F93" i="27"/>
  <c r="H134" i="24"/>
  <c r="H112" i="24"/>
  <c r="H127" i="24"/>
  <c r="F37" i="21"/>
  <c r="F527" i="14"/>
  <c r="F525" i="14"/>
  <c r="F301" i="14"/>
  <c r="F308" i="14"/>
  <c r="F319" i="14"/>
  <c r="F327" i="14"/>
  <c r="F332" i="14"/>
  <c r="F340" i="14"/>
  <c r="F345" i="14"/>
  <c r="F370" i="14"/>
  <c r="F405" i="14"/>
  <c r="F411" i="14"/>
  <c r="F437" i="14"/>
  <c r="F465" i="14"/>
  <c r="F478" i="14"/>
  <c r="F491" i="14"/>
  <c r="H301" i="14"/>
  <c r="H304" i="14"/>
  <c r="H321" i="14"/>
  <c r="H329" i="14"/>
  <c r="H345" i="14"/>
  <c r="H354" i="14"/>
  <c r="H359" i="14"/>
  <c r="H382" i="14"/>
  <c r="H395" i="14"/>
  <c r="H417" i="14"/>
  <c r="F295" i="14"/>
  <c r="F390" i="14"/>
  <c r="F365" i="14"/>
  <c r="F356" i="14"/>
  <c r="F462" i="14"/>
  <c r="F303" i="14"/>
  <c r="F314" i="14"/>
  <c r="F328" i="14"/>
  <c r="F334" i="14"/>
  <c r="F347" i="14"/>
  <c r="F360" i="14"/>
  <c r="F386" i="14"/>
  <c r="F393" i="14"/>
  <c r="F422" i="14"/>
  <c r="F433" i="14"/>
  <c r="F441" i="14"/>
  <c r="F475" i="14"/>
  <c r="F485" i="14"/>
  <c r="F493" i="14"/>
  <c r="H298" i="14"/>
  <c r="H308" i="14"/>
  <c r="H318" i="14"/>
  <c r="H326" i="14"/>
  <c r="H364" i="14"/>
  <c r="H389" i="14"/>
  <c r="H393" i="14"/>
  <c r="H493" i="14"/>
  <c r="F294" i="14"/>
  <c r="F446" i="14"/>
  <c r="F351" i="14"/>
  <c r="F259" i="14"/>
  <c r="F207" i="14"/>
  <c r="F206" i="14"/>
  <c r="F170" i="14"/>
  <c r="F286" i="14"/>
  <c r="F258" i="14"/>
  <c r="F220" i="14"/>
  <c r="F219" i="14"/>
  <c r="F213" i="14"/>
  <c r="F211" i="14"/>
  <c r="F189" i="14"/>
  <c r="F136" i="14"/>
  <c r="F64" i="14"/>
  <c r="F23" i="14"/>
  <c r="F55" i="14"/>
  <c r="F49" i="14"/>
  <c r="F29" i="14"/>
  <c r="F59" i="14"/>
  <c r="F62" i="22"/>
  <c r="F530" i="15"/>
  <c r="F488" i="15"/>
  <c r="F466" i="15"/>
  <c r="F460" i="15"/>
  <c r="F317" i="15"/>
  <c r="F310" i="15"/>
  <c r="F308" i="15"/>
  <c r="F437" i="15"/>
  <c r="F385" i="15"/>
  <c r="F383" i="15"/>
  <c r="F302" i="15"/>
  <c r="F422" i="15"/>
  <c r="F354" i="15"/>
  <c r="F343" i="15"/>
  <c r="F319" i="15"/>
  <c r="F266" i="15"/>
  <c r="F254" i="15"/>
  <c r="F253" i="15"/>
  <c r="F175" i="15"/>
  <c r="F156" i="15"/>
  <c r="F286" i="15"/>
  <c r="F217" i="15"/>
  <c r="F210" i="15"/>
  <c r="F97" i="15"/>
  <c r="F145" i="15"/>
  <c r="F141" i="15"/>
  <c r="F52" i="15"/>
  <c r="F51" i="15"/>
  <c r="F56" i="15"/>
  <c r="F23" i="29"/>
  <c r="F59" i="29"/>
  <c r="F82" i="21"/>
  <c r="H105" i="20"/>
  <c r="H37" i="16"/>
  <c r="H124" i="17"/>
  <c r="H507" i="16"/>
  <c r="H522" i="16"/>
  <c r="F527" i="16"/>
  <c r="F513" i="16"/>
  <c r="F512" i="16"/>
  <c r="F428" i="16"/>
  <c r="F381" i="16"/>
  <c r="F369" i="16"/>
  <c r="F438" i="16"/>
  <c r="F437" i="16"/>
  <c r="F434" i="16"/>
  <c r="F430" i="16"/>
  <c r="F360" i="16"/>
  <c r="F359" i="16"/>
  <c r="F300" i="16"/>
  <c r="F414" i="16"/>
  <c r="F384" i="16"/>
  <c r="F286" i="16"/>
  <c r="F168" i="16"/>
  <c r="F158" i="16"/>
  <c r="F254" i="16"/>
  <c r="F263" i="16"/>
  <c r="F262" i="16"/>
  <c r="F193" i="16"/>
  <c r="F132" i="16"/>
  <c r="F129" i="16"/>
  <c r="F80" i="16"/>
  <c r="F139" i="16"/>
  <c r="F62" i="16"/>
  <c r="F40" i="16"/>
  <c r="F50" i="16"/>
  <c r="H129" i="24"/>
  <c r="H88" i="22"/>
  <c r="F101" i="22"/>
  <c r="F129" i="22"/>
  <c r="F59" i="21"/>
  <c r="F78" i="21"/>
  <c r="H113" i="21"/>
  <c r="F522" i="17"/>
  <c r="F530" i="17"/>
  <c r="F515" i="17"/>
  <c r="F491" i="17"/>
  <c r="F460" i="17"/>
  <c r="F347" i="17"/>
  <c r="F412" i="17"/>
  <c r="F378" i="17"/>
  <c r="F375" i="17"/>
  <c r="F372" i="17"/>
  <c r="F358" i="17"/>
  <c r="F453" i="17"/>
  <c r="F437" i="17"/>
  <c r="F422" i="17"/>
  <c r="F413" i="17"/>
  <c r="F304" i="17"/>
  <c r="F229" i="17"/>
  <c r="F222" i="17"/>
  <c r="F192" i="17"/>
  <c r="F173" i="17"/>
  <c r="F176" i="17"/>
  <c r="F164" i="17"/>
  <c r="F157" i="17"/>
  <c r="F143" i="17"/>
  <c r="F107" i="17"/>
  <c r="F87" i="17"/>
  <c r="F75" i="17"/>
  <c r="F132" i="17"/>
  <c r="F116" i="17"/>
  <c r="F103" i="17"/>
  <c r="F94" i="17"/>
  <c r="F73" i="17"/>
  <c r="F137" i="17"/>
  <c r="F125" i="17"/>
  <c r="F124" i="17"/>
  <c r="F122" i="17"/>
  <c r="F121" i="17"/>
  <c r="F37" i="17"/>
  <c r="F43" i="17"/>
  <c r="F40" i="17"/>
  <c r="F34" i="27"/>
  <c r="F36" i="27"/>
  <c r="F93" i="25"/>
  <c r="F88" i="21"/>
  <c r="F125" i="21"/>
  <c r="F77" i="21"/>
  <c r="F130" i="20"/>
  <c r="F364" i="18"/>
  <c r="F313" i="18"/>
  <c r="F499" i="18"/>
  <c r="F488" i="18"/>
  <c r="F390" i="18"/>
  <c r="F445" i="18"/>
  <c r="F399" i="18"/>
  <c r="F397" i="18"/>
  <c r="F396" i="18"/>
  <c r="F366" i="18"/>
  <c r="F288" i="18"/>
  <c r="F259" i="18"/>
  <c r="F250" i="18"/>
  <c r="F197" i="18"/>
  <c r="F161" i="18"/>
  <c r="F203" i="18"/>
  <c r="F184" i="18"/>
  <c r="F141" i="18"/>
  <c r="F124" i="18"/>
  <c r="F76" i="18"/>
  <c r="F45" i="18"/>
  <c r="F30" i="18"/>
  <c r="F58" i="18"/>
  <c r="F29" i="28"/>
  <c r="F45" i="28"/>
  <c r="F127" i="25"/>
  <c r="F104" i="25"/>
  <c r="H113" i="25"/>
  <c r="F93" i="22"/>
  <c r="F81" i="21"/>
  <c r="F131" i="21"/>
  <c r="F429" i="19"/>
  <c r="F336" i="19"/>
  <c r="F435" i="19"/>
  <c r="F325" i="19"/>
  <c r="F462" i="19"/>
  <c r="F455" i="19"/>
  <c r="F402" i="19"/>
  <c r="F375" i="19"/>
  <c r="F272" i="19"/>
  <c r="F279" i="19"/>
  <c r="F181" i="19"/>
  <c r="F96" i="19"/>
  <c r="F64" i="19"/>
  <c r="F510" i="20"/>
  <c r="F524" i="20"/>
  <c r="F437" i="20"/>
  <c r="F311" i="20"/>
  <c r="F305" i="20"/>
  <c r="F429" i="20"/>
  <c r="F403" i="20"/>
  <c r="F401" i="20"/>
  <c r="F385" i="20"/>
  <c r="F411" i="20"/>
  <c r="F408" i="20"/>
  <c r="F391" i="20"/>
  <c r="F281" i="20"/>
  <c r="F254" i="20"/>
  <c r="F138" i="20"/>
  <c r="F125" i="20"/>
  <c r="F111" i="20"/>
  <c r="F105" i="20"/>
  <c r="F100" i="20"/>
  <c r="F82" i="20"/>
  <c r="F40" i="20"/>
  <c r="F89" i="26"/>
  <c r="F93" i="26"/>
  <c r="F61" i="23"/>
  <c r="F520" i="21"/>
  <c r="F514" i="21"/>
  <c r="F417" i="21"/>
  <c r="F351" i="21"/>
  <c r="F449" i="21"/>
  <c r="F321" i="21"/>
  <c r="F316" i="21"/>
  <c r="F199" i="21"/>
  <c r="F158" i="21"/>
  <c r="F254" i="21"/>
  <c r="F154" i="21"/>
  <c r="F138" i="21"/>
  <c r="F89" i="21"/>
  <c r="F30" i="21"/>
  <c r="F517" i="22"/>
  <c r="F492" i="22"/>
  <c r="F454" i="22"/>
  <c r="F449" i="22"/>
  <c r="F448" i="22"/>
  <c r="F419" i="22"/>
  <c r="F305" i="22"/>
  <c r="F375" i="22"/>
  <c r="F363" i="22"/>
  <c r="F323" i="22"/>
  <c r="F494" i="22"/>
  <c r="F356" i="22"/>
  <c r="F320" i="22"/>
  <c r="F248" i="22"/>
  <c r="F191" i="22"/>
  <c r="F188" i="22"/>
  <c r="F214" i="22"/>
  <c r="F132" i="22"/>
  <c r="F63" i="22"/>
  <c r="F27" i="22"/>
  <c r="F462" i="23"/>
  <c r="F365" i="23"/>
  <c r="F473" i="23"/>
  <c r="F417" i="23"/>
  <c r="F395" i="23"/>
  <c r="F394" i="23"/>
  <c r="F382" i="23"/>
  <c r="F338" i="23"/>
  <c r="F286" i="23"/>
  <c r="F213" i="23"/>
  <c r="F211" i="23"/>
  <c r="F244" i="23"/>
  <c r="F240" i="23"/>
  <c r="F198" i="23"/>
  <c r="F191" i="23"/>
  <c r="F144" i="23"/>
  <c r="F131" i="23"/>
  <c r="F126" i="23"/>
  <c r="F63" i="23"/>
  <c r="H77" i="26"/>
  <c r="H99" i="26"/>
  <c r="H81" i="26"/>
  <c r="H143" i="26"/>
  <c r="H101" i="24"/>
  <c r="F24" i="24"/>
  <c r="F520" i="24"/>
  <c r="F411" i="24"/>
  <c r="F398" i="24"/>
  <c r="F382" i="24"/>
  <c r="F342" i="24"/>
  <c r="F213" i="24"/>
  <c r="F187" i="24"/>
  <c r="F262" i="24"/>
  <c r="F239" i="24"/>
  <c r="F216" i="24"/>
  <c r="F173" i="24"/>
  <c r="F248" i="24"/>
  <c r="F240" i="24"/>
  <c r="F164" i="24"/>
  <c r="F77" i="24"/>
  <c r="F131" i="24"/>
  <c r="F110" i="24"/>
  <c r="F58" i="24"/>
  <c r="F22" i="24"/>
  <c r="F100" i="28"/>
  <c r="F128" i="28"/>
  <c r="H107" i="26"/>
  <c r="H82" i="26"/>
  <c r="F517" i="25"/>
  <c r="F513" i="25"/>
  <c r="F525" i="25"/>
  <c r="F449" i="25"/>
  <c r="F418" i="25"/>
  <c r="F349" i="25"/>
  <c r="F341" i="25"/>
  <c r="F490" i="25"/>
  <c r="F300" i="25"/>
  <c r="F359" i="25"/>
  <c r="F327" i="25"/>
  <c r="F214" i="25"/>
  <c r="F202" i="25"/>
  <c r="F184" i="25"/>
  <c r="F257" i="25"/>
  <c r="F212" i="25"/>
  <c r="F205" i="25"/>
  <c r="F154" i="25"/>
  <c r="F103" i="25"/>
  <c r="F138" i="25"/>
  <c r="F89" i="25"/>
  <c r="F29" i="25"/>
  <c r="F22" i="25"/>
  <c r="F21" i="25"/>
  <c r="F527" i="26"/>
  <c r="F447" i="26"/>
  <c r="F439" i="26"/>
  <c r="F367" i="26"/>
  <c r="F479" i="26"/>
  <c r="F443" i="26"/>
  <c r="F336" i="26"/>
  <c r="F472" i="26"/>
  <c r="F471" i="26"/>
  <c r="F306" i="26"/>
  <c r="F258" i="26"/>
  <c r="F188" i="26"/>
  <c r="F163" i="26"/>
  <c r="F230" i="26"/>
  <c r="F228" i="26"/>
  <c r="F220" i="26"/>
  <c r="F30" i="26"/>
  <c r="F56" i="26"/>
  <c r="F49" i="26"/>
  <c r="H140" i="28"/>
  <c r="H134" i="28"/>
  <c r="F58" i="27"/>
  <c r="F27" i="27"/>
  <c r="H80" i="27"/>
  <c r="H82" i="27"/>
  <c r="H110" i="27"/>
  <c r="F30" i="27"/>
  <c r="F62" i="27"/>
  <c r="F469" i="27"/>
  <c r="F448" i="27"/>
  <c r="F431" i="27"/>
  <c r="F410" i="27"/>
  <c r="F369" i="27"/>
  <c r="F366" i="27"/>
  <c r="F365" i="27"/>
  <c r="F342" i="27"/>
  <c r="F374" i="27"/>
  <c r="F373" i="27"/>
  <c r="F349" i="27"/>
  <c r="F300" i="27"/>
  <c r="F281" i="27"/>
  <c r="F213" i="27"/>
  <c r="F184" i="27"/>
  <c r="F219" i="27"/>
  <c r="F217" i="27"/>
  <c r="F206" i="27"/>
  <c r="F172" i="27"/>
  <c r="F272" i="27"/>
  <c r="F231" i="27"/>
  <c r="F223" i="27"/>
  <c r="F95" i="27"/>
  <c r="F124" i="27"/>
  <c r="F117" i="27"/>
  <c r="F61" i="27"/>
  <c r="F33" i="27"/>
  <c r="F43" i="27"/>
  <c r="F20" i="27"/>
  <c r="F50" i="27"/>
  <c r="F39" i="27"/>
  <c r="F35" i="27"/>
  <c r="F482" i="28"/>
  <c r="F477" i="28"/>
  <c r="F424" i="28"/>
  <c r="F472" i="28"/>
  <c r="F306" i="28"/>
  <c r="F191" i="28"/>
  <c r="F171" i="28"/>
  <c r="F55" i="28"/>
  <c r="F19" i="28"/>
  <c r="F71" i="32"/>
  <c r="D10" i="32"/>
  <c r="H20" i="31"/>
  <c r="F56" i="31"/>
  <c r="H74" i="30"/>
  <c r="F82" i="29"/>
  <c r="F105" i="29"/>
  <c r="F127" i="29"/>
  <c r="F139" i="29"/>
  <c r="H121" i="29"/>
  <c r="F93" i="29"/>
  <c r="D10" i="29"/>
  <c r="G10" i="29" s="1"/>
  <c r="H509" i="29"/>
  <c r="H33" i="31"/>
  <c r="F80" i="29"/>
  <c r="F108" i="29"/>
  <c r="F118" i="29"/>
  <c r="F100" i="29"/>
  <c r="H124" i="29"/>
  <c r="F85" i="29"/>
  <c r="F102" i="29"/>
  <c r="F528" i="29"/>
  <c r="F487" i="29"/>
  <c r="F471" i="29"/>
  <c r="F435" i="29"/>
  <c r="F356" i="29"/>
  <c r="F336" i="29"/>
  <c r="F499" i="29"/>
  <c r="F426" i="29"/>
  <c r="F371" i="29"/>
  <c r="F351" i="29"/>
  <c r="F394" i="29"/>
  <c r="F259" i="29"/>
  <c r="F275" i="29"/>
  <c r="F226" i="29"/>
  <c r="F191" i="29"/>
  <c r="F190" i="29"/>
  <c r="F189" i="29"/>
  <c r="F276" i="29"/>
  <c r="F219" i="29"/>
  <c r="F217" i="29"/>
  <c r="F199" i="29"/>
  <c r="F91" i="29"/>
  <c r="F523" i="30"/>
  <c r="F517" i="30"/>
  <c r="F515" i="30"/>
  <c r="F512" i="30"/>
  <c r="F507" i="30"/>
  <c r="F467" i="30"/>
  <c r="F410" i="30"/>
  <c r="F408" i="30"/>
  <c r="F398" i="30"/>
  <c r="F452" i="30"/>
  <c r="F371" i="30"/>
  <c r="F346" i="30"/>
  <c r="F308" i="30"/>
  <c r="F464" i="30"/>
  <c r="F405" i="30"/>
  <c r="F402" i="30"/>
  <c r="F366" i="30"/>
  <c r="F210" i="30"/>
  <c r="F254" i="30"/>
  <c r="F244" i="30"/>
  <c r="F222" i="30"/>
  <c r="F104" i="30"/>
  <c r="F99" i="30"/>
  <c r="F94" i="30"/>
  <c r="F138" i="30"/>
  <c r="F56" i="30"/>
  <c r="F474" i="31"/>
  <c r="F488" i="31"/>
  <c r="F487" i="31"/>
  <c r="F349" i="31"/>
  <c r="F287" i="31"/>
  <c r="F277" i="31"/>
  <c r="F259" i="31"/>
  <c r="F217" i="31"/>
  <c r="F205" i="31"/>
  <c r="F184" i="31"/>
  <c r="H25" i="31"/>
  <c r="F40" i="31"/>
  <c r="F50" i="31"/>
  <c r="F57" i="31"/>
  <c r="F35" i="31"/>
  <c r="F32" i="31"/>
  <c r="F20" i="31"/>
  <c r="F39" i="31"/>
  <c r="F33" i="31"/>
  <c r="F21" i="31"/>
  <c r="F523" i="32"/>
  <c r="F518" i="32"/>
  <c r="F516" i="32"/>
  <c r="F530" i="32"/>
  <c r="F463" i="32"/>
  <c r="F370" i="32"/>
  <c r="F437" i="32"/>
  <c r="F391" i="32"/>
  <c r="F380" i="32"/>
  <c r="F305" i="32"/>
  <c r="F417" i="32"/>
  <c r="F397" i="32"/>
  <c r="F395" i="32"/>
  <c r="F328" i="32"/>
  <c r="F268" i="32"/>
  <c r="F183" i="32"/>
  <c r="F273" i="32"/>
  <c r="F244" i="32"/>
  <c r="F176" i="32"/>
  <c r="F187" i="32"/>
  <c r="F138" i="32"/>
  <c r="F87" i="32"/>
  <c r="F132" i="32"/>
  <c r="F102" i="32"/>
  <c r="F51" i="32"/>
  <c r="F42" i="32"/>
  <c r="F306" i="33"/>
  <c r="F212" i="33"/>
  <c r="D13" i="24"/>
  <c r="F505" i="24"/>
  <c r="G505" i="18"/>
  <c r="G505" i="9"/>
  <c r="H506" i="18"/>
  <c r="F294" i="19"/>
  <c r="F294" i="10"/>
  <c r="F294" i="6"/>
  <c r="H184" i="33"/>
  <c r="H196" i="33"/>
  <c r="H231" i="33"/>
  <c r="H257" i="33"/>
  <c r="H267" i="33"/>
  <c r="H274" i="33"/>
  <c r="H279" i="33"/>
  <c r="D11" i="28"/>
  <c r="G11" i="28" s="1"/>
  <c r="G151" i="12"/>
  <c r="F151" i="2"/>
  <c r="E506" i="20"/>
  <c r="E523" i="4"/>
  <c r="H523" i="4" s="1"/>
  <c r="E527" i="7"/>
  <c r="E520" i="11"/>
  <c r="E525" i="13"/>
  <c r="E530" i="16"/>
  <c r="E529" i="17"/>
  <c r="H529" i="17" s="1"/>
  <c r="H528" i="22"/>
  <c r="E512" i="23"/>
  <c r="E513" i="27"/>
  <c r="H513" i="27" s="1"/>
  <c r="E516" i="28"/>
  <c r="H516" i="28" s="1"/>
  <c r="E510" i="30"/>
  <c r="E522" i="32"/>
  <c r="E529" i="34"/>
  <c r="E528" i="2"/>
  <c r="E520" i="5"/>
  <c r="E519" i="9"/>
  <c r="E514" i="9"/>
  <c r="E529" i="15"/>
  <c r="E515" i="16"/>
  <c r="E510" i="16"/>
  <c r="H510" i="16" s="1"/>
  <c r="E509" i="17"/>
  <c r="H509" i="17" s="1"/>
  <c r="E527" i="25"/>
  <c r="E523" i="25"/>
  <c r="E516" i="25"/>
  <c r="E527" i="27"/>
  <c r="E518" i="27"/>
  <c r="E519" i="32"/>
  <c r="E529" i="16"/>
  <c r="E524" i="22"/>
  <c r="E514" i="23"/>
  <c r="E525" i="24"/>
  <c r="E512" i="25"/>
  <c r="E511" i="29"/>
  <c r="E525" i="30"/>
  <c r="E521" i="32"/>
  <c r="H521" i="32" s="1"/>
  <c r="E301" i="24"/>
  <c r="E307" i="24"/>
  <c r="H307" i="24" s="1"/>
  <c r="E315" i="24"/>
  <c r="H315" i="24" s="1"/>
  <c r="E319" i="24"/>
  <c r="E332" i="24"/>
  <c r="H332" i="24" s="1"/>
  <c r="E335" i="24"/>
  <c r="E345" i="24"/>
  <c r="H345" i="24" s="1"/>
  <c r="E354" i="24"/>
  <c r="H354" i="24" s="1"/>
  <c r="E363" i="24"/>
  <c r="H363" i="24" s="1"/>
  <c r="E408" i="24"/>
  <c r="H408" i="24" s="1"/>
  <c r="E412" i="24"/>
  <c r="H412" i="24" s="1"/>
  <c r="E460" i="24"/>
  <c r="H460" i="24" s="1"/>
  <c r="E483" i="24"/>
  <c r="H483" i="24" s="1"/>
  <c r="E301" i="21"/>
  <c r="H301" i="21" s="1"/>
  <c r="E305" i="21"/>
  <c r="H305" i="21" s="1"/>
  <c r="E310" i="21"/>
  <c r="E317" i="21"/>
  <c r="H317" i="21" s="1"/>
  <c r="E326" i="21"/>
  <c r="H326" i="21" s="1"/>
  <c r="E333" i="21"/>
  <c r="H333" i="21" s="1"/>
  <c r="E338" i="21"/>
  <c r="H338" i="21" s="1"/>
  <c r="E344" i="21"/>
  <c r="H344" i="21" s="1"/>
  <c r="E347" i="21"/>
  <c r="E362" i="21"/>
  <c r="E370" i="21"/>
  <c r="H370" i="21" s="1"/>
  <c r="E378" i="21"/>
  <c r="E383" i="21"/>
  <c r="H383" i="21" s="1"/>
  <c r="E389" i="21"/>
  <c r="E405" i="21"/>
  <c r="E408" i="21"/>
  <c r="H408" i="21" s="1"/>
  <c r="E412" i="21"/>
  <c r="H412" i="21" s="1"/>
  <c r="E463" i="21"/>
  <c r="H463" i="21" s="1"/>
  <c r="E481" i="21"/>
  <c r="H481" i="21" s="1"/>
  <c r="E485" i="21"/>
  <c r="H485" i="21" s="1"/>
  <c r="E494" i="21"/>
  <c r="H494" i="21" s="1"/>
  <c r="G294" i="13"/>
  <c r="E294" i="16"/>
  <c r="E294" i="12"/>
  <c r="E294" i="4"/>
  <c r="E366" i="14"/>
  <c r="H366" i="14" s="1"/>
  <c r="E413" i="14"/>
  <c r="E434" i="14"/>
  <c r="E455" i="14"/>
  <c r="E479" i="14"/>
  <c r="E303" i="17"/>
  <c r="E334" i="17"/>
  <c r="E377" i="17"/>
  <c r="E408" i="17"/>
  <c r="E439" i="20"/>
  <c r="H439" i="20" s="1"/>
  <c r="E463" i="20"/>
  <c r="H463" i="20" s="1"/>
  <c r="E474" i="20"/>
  <c r="E430" i="20"/>
  <c r="E295" i="23"/>
  <c r="E325" i="23"/>
  <c r="E371" i="23"/>
  <c r="E413" i="23"/>
  <c r="H413" i="23" s="1"/>
  <c r="E324" i="23"/>
  <c r="H324" i="23" s="1"/>
  <c r="E342" i="23"/>
  <c r="E370" i="23"/>
  <c r="E390" i="23"/>
  <c r="H390" i="23" s="1"/>
  <c r="E418" i="23"/>
  <c r="E451" i="23"/>
  <c r="E458" i="23"/>
  <c r="E471" i="23"/>
  <c r="E492" i="23"/>
  <c r="H492" i="23" s="1"/>
  <c r="E434" i="26"/>
  <c r="H434" i="26" s="1"/>
  <c r="E459" i="26"/>
  <c r="E316" i="26"/>
  <c r="E328" i="26"/>
  <c r="H328" i="26" s="1"/>
  <c r="E362" i="29"/>
  <c r="H362" i="29" s="1"/>
  <c r="E365" i="29"/>
  <c r="E440" i="29"/>
  <c r="E462" i="29"/>
  <c r="H462" i="29" s="1"/>
  <c r="E382" i="29"/>
  <c r="E447" i="29"/>
  <c r="E348" i="33"/>
  <c r="E378" i="34"/>
  <c r="H378" i="34" s="1"/>
  <c r="E344" i="34"/>
  <c r="H344" i="34" s="1"/>
  <c r="E335" i="34"/>
  <c r="E481" i="2"/>
  <c r="E450" i="2"/>
  <c r="E371" i="2"/>
  <c r="H371" i="2" s="1"/>
  <c r="E429" i="3"/>
  <c r="E396" i="3"/>
  <c r="H396" i="3" s="1"/>
  <c r="E384" i="3"/>
  <c r="H384" i="3" s="1"/>
  <c r="E478" i="4"/>
  <c r="H473" i="4"/>
  <c r="H453" i="4"/>
  <c r="E420" i="4"/>
  <c r="H420" i="4" s="1"/>
  <c r="H397" i="4"/>
  <c r="E383" i="4"/>
  <c r="H383" i="4" s="1"/>
  <c r="E379" i="4"/>
  <c r="E369" i="4"/>
  <c r="E470" i="5"/>
  <c r="H470" i="5" s="1"/>
  <c r="E468" i="5"/>
  <c r="H468" i="5" s="1"/>
  <c r="E384" i="5"/>
  <c r="H384" i="5" s="1"/>
  <c r="E373" i="5"/>
  <c r="H373" i="5" s="1"/>
  <c r="E362" i="5"/>
  <c r="E401" i="6"/>
  <c r="E471" i="7"/>
  <c r="E390" i="7"/>
  <c r="E373" i="7"/>
  <c r="E368" i="7"/>
  <c r="E362" i="7"/>
  <c r="E356" i="7"/>
  <c r="H356" i="7" s="1"/>
  <c r="E495" i="8"/>
  <c r="H495" i="8" s="1"/>
  <c r="E428" i="8"/>
  <c r="H428" i="8" s="1"/>
  <c r="E395" i="8"/>
  <c r="E422" i="9"/>
  <c r="H422" i="9" s="1"/>
  <c r="H381" i="9"/>
  <c r="E344" i="9"/>
  <c r="E325" i="9"/>
  <c r="H325" i="9" s="1"/>
  <c r="E473" i="10"/>
  <c r="E470" i="10"/>
  <c r="H470" i="10" s="1"/>
  <c r="E369" i="10"/>
  <c r="H369" i="10" s="1"/>
  <c r="E492" i="11"/>
  <c r="E417" i="11"/>
  <c r="H417" i="11" s="1"/>
  <c r="E449" i="12"/>
  <c r="H449" i="12" s="1"/>
  <c r="E444" i="12"/>
  <c r="E416" i="12"/>
  <c r="E386" i="12"/>
  <c r="E342" i="12"/>
  <c r="E472" i="13"/>
  <c r="E414" i="13"/>
  <c r="H414" i="13" s="1"/>
  <c r="E356" i="13"/>
  <c r="E351" i="13"/>
  <c r="E316" i="13"/>
  <c r="E300" i="13"/>
  <c r="H481" i="14"/>
  <c r="E341" i="15"/>
  <c r="E323" i="15"/>
  <c r="E409" i="16"/>
  <c r="H409" i="16" s="1"/>
  <c r="E389" i="16"/>
  <c r="E370" i="16"/>
  <c r="H370" i="16" s="1"/>
  <c r="E317" i="17"/>
  <c r="E331" i="19"/>
  <c r="H331" i="19" s="1"/>
  <c r="E320" i="19"/>
  <c r="E371" i="19"/>
  <c r="E376" i="19"/>
  <c r="H376" i="19" s="1"/>
  <c r="E471" i="19"/>
  <c r="E464" i="22"/>
  <c r="H464" i="22" s="1"/>
  <c r="E324" i="22"/>
  <c r="E441" i="22"/>
  <c r="E443" i="22"/>
  <c r="E337" i="22"/>
  <c r="E368" i="22"/>
  <c r="E413" i="22"/>
  <c r="E434" i="22"/>
  <c r="H434" i="22" s="1"/>
  <c r="E367" i="25"/>
  <c r="E395" i="25"/>
  <c r="E397" i="25"/>
  <c r="E399" i="25"/>
  <c r="H399" i="25" s="1"/>
  <c r="E416" i="25"/>
  <c r="H416" i="25" s="1"/>
  <c r="E479" i="25"/>
  <c r="E489" i="25"/>
  <c r="H489" i="25" s="1"/>
  <c r="E492" i="25"/>
  <c r="E424" i="25"/>
  <c r="E427" i="25"/>
  <c r="E435" i="25"/>
  <c r="E323" i="25"/>
  <c r="E400" i="25"/>
  <c r="E402" i="25"/>
  <c r="E470" i="25"/>
  <c r="H470" i="25" s="1"/>
  <c r="E360" i="28"/>
  <c r="H360" i="28" s="1"/>
  <c r="E488" i="28"/>
  <c r="H488" i="28" s="1"/>
  <c r="E490" i="28"/>
  <c r="H490" i="28" s="1"/>
  <c r="E460" i="34"/>
  <c r="E383" i="34"/>
  <c r="E357" i="34"/>
  <c r="H357" i="34" s="1"/>
  <c r="E318" i="34"/>
  <c r="E419" i="3"/>
  <c r="E309" i="3"/>
  <c r="H309" i="3" s="1"/>
  <c r="E480" i="4"/>
  <c r="H463" i="4"/>
  <c r="E436" i="4"/>
  <c r="E411" i="4"/>
  <c r="E380" i="4"/>
  <c r="E360" i="4"/>
  <c r="H360" i="4" s="1"/>
  <c r="E498" i="5"/>
  <c r="H498" i="5" s="1"/>
  <c r="E486" i="5"/>
  <c r="H486" i="5" s="1"/>
  <c r="E465" i="5"/>
  <c r="H465" i="5" s="1"/>
  <c r="E479" i="6"/>
  <c r="H479" i="6" s="1"/>
  <c r="E476" i="6"/>
  <c r="E470" i="6"/>
  <c r="E441" i="6"/>
  <c r="E407" i="6"/>
  <c r="E395" i="6"/>
  <c r="E305" i="6"/>
  <c r="E496" i="7"/>
  <c r="H496" i="7" s="1"/>
  <c r="E450" i="7"/>
  <c r="E429" i="7"/>
  <c r="E397" i="7"/>
  <c r="H397" i="7" s="1"/>
  <c r="E369" i="7"/>
  <c r="E496" i="8"/>
  <c r="H496" i="8" s="1"/>
  <c r="E479" i="8"/>
  <c r="H479" i="8" s="1"/>
  <c r="E457" i="8"/>
  <c r="H457" i="8" s="1"/>
  <c r="E422" i="8"/>
  <c r="H422" i="8" s="1"/>
  <c r="E397" i="8"/>
  <c r="H397" i="8" s="1"/>
  <c r="E389" i="9"/>
  <c r="E371" i="9"/>
  <c r="H371" i="9" s="1"/>
  <c r="E349" i="11"/>
  <c r="E497" i="12"/>
  <c r="E419" i="12"/>
  <c r="E462" i="13"/>
  <c r="H462" i="13" s="1"/>
  <c r="E416" i="13"/>
  <c r="E399" i="13"/>
  <c r="E390" i="13"/>
  <c r="E323" i="13"/>
  <c r="H323" i="13" s="1"/>
  <c r="E450" i="14"/>
  <c r="E448" i="14"/>
  <c r="E341" i="14"/>
  <c r="E331" i="14"/>
  <c r="H331" i="14" s="1"/>
  <c r="E356" i="15"/>
  <c r="E497" i="16"/>
  <c r="E422" i="16"/>
  <c r="H422" i="16" s="1"/>
  <c r="E417" i="16"/>
  <c r="E394" i="16"/>
  <c r="E357" i="17"/>
  <c r="E345" i="17"/>
  <c r="E297" i="17"/>
  <c r="E492" i="18"/>
  <c r="E435" i="18"/>
  <c r="E424" i="18"/>
  <c r="E400" i="18"/>
  <c r="H400" i="18" s="1"/>
  <c r="E384" i="18"/>
  <c r="H295" i="32"/>
  <c r="E304" i="15"/>
  <c r="E313" i="15"/>
  <c r="H313" i="15" s="1"/>
  <c r="E330" i="15"/>
  <c r="E387" i="15"/>
  <c r="E398" i="15"/>
  <c r="E463" i="15"/>
  <c r="E484" i="15"/>
  <c r="E348" i="18"/>
  <c r="E425" i="18"/>
  <c r="E379" i="21"/>
  <c r="E325" i="21"/>
  <c r="E365" i="21"/>
  <c r="E444" i="21"/>
  <c r="E492" i="21"/>
  <c r="H492" i="21" s="1"/>
  <c r="E337" i="21"/>
  <c r="H337" i="21" s="1"/>
  <c r="E342" i="21"/>
  <c r="E388" i="21"/>
  <c r="E390" i="21"/>
  <c r="H390" i="21" s="1"/>
  <c r="E399" i="21"/>
  <c r="H399" i="21" s="1"/>
  <c r="E420" i="21"/>
  <c r="E450" i="21"/>
  <c r="H450" i="21" s="1"/>
  <c r="E322" i="24"/>
  <c r="E337" i="24"/>
  <c r="E380" i="24"/>
  <c r="E379" i="24"/>
  <c r="E323" i="24"/>
  <c r="E338" i="24"/>
  <c r="E478" i="24"/>
  <c r="E324" i="27"/>
  <c r="E454" i="27"/>
  <c r="H454" i="27" s="1"/>
  <c r="E315" i="27"/>
  <c r="E331" i="27"/>
  <c r="E362" i="27"/>
  <c r="E364" i="27"/>
  <c r="E372" i="27"/>
  <c r="E428" i="27"/>
  <c r="E459" i="27"/>
  <c r="E461" i="27"/>
  <c r="H461" i="27" s="1"/>
  <c r="E316" i="30"/>
  <c r="H316" i="30" s="1"/>
  <c r="E324" i="30"/>
  <c r="E379" i="30"/>
  <c r="H379" i="30" s="1"/>
  <c r="E433" i="30"/>
  <c r="H433" i="30" s="1"/>
  <c r="E473" i="30"/>
  <c r="E319" i="30"/>
  <c r="E323" i="30"/>
  <c r="E329" i="30"/>
  <c r="E343" i="30"/>
  <c r="E382" i="30"/>
  <c r="H382" i="30" s="1"/>
  <c r="E432" i="30"/>
  <c r="E380" i="30"/>
  <c r="H380" i="30" s="1"/>
  <c r="E478" i="30"/>
  <c r="E321" i="32"/>
  <c r="E354" i="32"/>
  <c r="H354" i="32" s="1"/>
  <c r="E368" i="32"/>
  <c r="E393" i="32"/>
  <c r="E446" i="32"/>
  <c r="H446" i="32" s="1"/>
  <c r="E467" i="32"/>
  <c r="E323" i="32"/>
  <c r="E358" i="32"/>
  <c r="E383" i="32"/>
  <c r="E299" i="32"/>
  <c r="H299" i="32" s="1"/>
  <c r="E357" i="32"/>
  <c r="E432" i="32"/>
  <c r="E485" i="34"/>
  <c r="H485" i="34" s="1"/>
  <c r="E463" i="34"/>
  <c r="E377" i="34"/>
  <c r="E425" i="3"/>
  <c r="E414" i="3"/>
  <c r="E325" i="3"/>
  <c r="E299" i="3"/>
  <c r="E419" i="4"/>
  <c r="E382" i="4"/>
  <c r="E363" i="4"/>
  <c r="E305" i="4"/>
  <c r="H305" i="4" s="1"/>
  <c r="E299" i="4"/>
  <c r="E404" i="5"/>
  <c r="H404" i="5" s="1"/>
  <c r="E300" i="5"/>
  <c r="E488" i="6"/>
  <c r="E447" i="6"/>
  <c r="H447" i="6" s="1"/>
  <c r="E420" i="6"/>
  <c r="H420" i="6" s="1"/>
  <c r="E411" i="6"/>
  <c r="E372" i="6"/>
  <c r="E351" i="6"/>
  <c r="H351" i="6" s="1"/>
  <c r="E490" i="7"/>
  <c r="E457" i="7"/>
  <c r="E425" i="7"/>
  <c r="E449" i="8"/>
  <c r="E360" i="8"/>
  <c r="H360" i="8" s="1"/>
  <c r="E452" i="9"/>
  <c r="E366" i="10"/>
  <c r="E473" i="11"/>
  <c r="H473" i="11" s="1"/>
  <c r="E456" i="11"/>
  <c r="E489" i="12"/>
  <c r="H416" i="12"/>
  <c r="E367" i="12"/>
  <c r="E430" i="13"/>
  <c r="H430" i="13" s="1"/>
  <c r="E439" i="14"/>
  <c r="E397" i="14"/>
  <c r="H397" i="14" s="1"/>
  <c r="E381" i="14"/>
  <c r="H381" i="14" s="1"/>
  <c r="E323" i="16"/>
  <c r="E483" i="17"/>
  <c r="E411" i="17"/>
  <c r="E389" i="17"/>
  <c r="E299" i="18"/>
  <c r="E497" i="19"/>
  <c r="H497" i="19" s="1"/>
  <c r="E474" i="19"/>
  <c r="H462" i="14"/>
  <c r="H365" i="19"/>
  <c r="H356" i="19"/>
  <c r="H359" i="21"/>
  <c r="H455" i="22"/>
  <c r="H454" i="22"/>
  <c r="H374" i="28"/>
  <c r="H398" i="30"/>
  <c r="H395" i="30"/>
  <c r="H323" i="30"/>
  <c r="H476" i="32"/>
  <c r="H475" i="32"/>
  <c r="H474" i="32"/>
  <c r="H473" i="32"/>
  <c r="H472" i="32"/>
  <c r="H385" i="32"/>
  <c r="H324" i="30"/>
  <c r="H430" i="20"/>
  <c r="H367" i="27"/>
  <c r="H364" i="27"/>
  <c r="E196" i="1"/>
  <c r="E223" i="1"/>
  <c r="E176" i="4"/>
  <c r="E214" i="4"/>
  <c r="E248" i="4"/>
  <c r="H248" i="4" s="1"/>
  <c r="E172" i="5"/>
  <c r="E250" i="5"/>
  <c r="E261" i="5"/>
  <c r="E229" i="6"/>
  <c r="E158" i="6"/>
  <c r="E180" i="6"/>
  <c r="E248" i="6"/>
  <c r="E188" i="6"/>
  <c r="E151" i="6"/>
  <c r="E183" i="7"/>
  <c r="E184" i="7"/>
  <c r="E206" i="7"/>
  <c r="E188" i="7"/>
  <c r="E226" i="7"/>
  <c r="E250" i="7"/>
  <c r="E257" i="7"/>
  <c r="H257" i="7" s="1"/>
  <c r="E259" i="7"/>
  <c r="E288" i="7"/>
  <c r="E263" i="7"/>
  <c r="H263" i="7" s="1"/>
  <c r="E195" i="10"/>
  <c r="E222" i="10"/>
  <c r="E206" i="10"/>
  <c r="H206" i="10" s="1"/>
  <c r="E272" i="10"/>
  <c r="E153" i="13"/>
  <c r="E219" i="13"/>
  <c r="E272" i="13"/>
  <c r="E154" i="13"/>
  <c r="E167" i="13"/>
  <c r="E200" i="13"/>
  <c r="E205" i="13"/>
  <c r="E252" i="13"/>
  <c r="E151" i="13"/>
  <c r="E200" i="16"/>
  <c r="H200" i="16" s="1"/>
  <c r="E248" i="16"/>
  <c r="E198" i="16"/>
  <c r="E214" i="16"/>
  <c r="E222" i="16"/>
  <c r="E253" i="16"/>
  <c r="E259" i="16"/>
  <c r="E179" i="19"/>
  <c r="H179" i="19" s="1"/>
  <c r="E270" i="19"/>
  <c r="E202" i="19"/>
  <c r="E205" i="19"/>
  <c r="E215" i="19"/>
  <c r="H215" i="19" s="1"/>
  <c r="E246" i="19"/>
  <c r="H246" i="19" s="1"/>
  <c r="E152" i="20"/>
  <c r="E239" i="20"/>
  <c r="E268" i="20"/>
  <c r="H268" i="20" s="1"/>
  <c r="E197" i="20"/>
  <c r="E214" i="20"/>
  <c r="H214" i="20" s="1"/>
  <c r="E240" i="20"/>
  <c r="E252" i="20"/>
  <c r="H252" i="20" s="1"/>
  <c r="E253" i="20"/>
  <c r="E237" i="20"/>
  <c r="H237" i="20" s="1"/>
  <c r="E178" i="20"/>
  <c r="H178" i="20" s="1"/>
  <c r="C11" i="20"/>
  <c r="E249" i="20"/>
  <c r="H249" i="20" s="1"/>
  <c r="E208" i="20"/>
  <c r="E183" i="20"/>
  <c r="E245" i="23"/>
  <c r="E172" i="23"/>
  <c r="E188" i="23"/>
  <c r="E231" i="23"/>
  <c r="E246" i="23"/>
  <c r="H246" i="23" s="1"/>
  <c r="E222" i="24"/>
  <c r="E218" i="24"/>
  <c r="E182" i="24"/>
  <c r="E270" i="24"/>
  <c r="H270" i="24" s="1"/>
  <c r="E200" i="27"/>
  <c r="E226" i="27"/>
  <c r="E210" i="27"/>
  <c r="E222" i="27"/>
  <c r="E255" i="27"/>
  <c r="H255" i="27" s="1"/>
  <c r="E258" i="27"/>
  <c r="E158" i="27"/>
  <c r="E279" i="5"/>
  <c r="E275" i="5"/>
  <c r="H151" i="13"/>
  <c r="E162" i="34"/>
  <c r="E173" i="34"/>
  <c r="E188" i="3"/>
  <c r="E163" i="3"/>
  <c r="E172" i="3"/>
  <c r="E181" i="9"/>
  <c r="E199" i="9"/>
  <c r="E229" i="9"/>
  <c r="E237" i="9"/>
  <c r="H237" i="9" s="1"/>
  <c r="E286" i="9"/>
  <c r="E153" i="9"/>
  <c r="E214" i="9"/>
  <c r="H214" i="9" s="1"/>
  <c r="E231" i="9"/>
  <c r="E272" i="9"/>
  <c r="E172" i="12"/>
  <c r="E200" i="12"/>
  <c r="E255" i="12"/>
  <c r="E281" i="12"/>
  <c r="E203" i="12"/>
  <c r="E231" i="12"/>
  <c r="E272" i="12"/>
  <c r="E154" i="15"/>
  <c r="H154" i="15" s="1"/>
  <c r="E229" i="15"/>
  <c r="E268" i="15"/>
  <c r="E159" i="15"/>
  <c r="E176" i="15"/>
  <c r="E178" i="15"/>
  <c r="E153" i="18"/>
  <c r="E220" i="18"/>
  <c r="E206" i="18"/>
  <c r="E219" i="18"/>
  <c r="E223" i="18"/>
  <c r="E168" i="18"/>
  <c r="E218" i="18"/>
  <c r="H218" i="18" s="1"/>
  <c r="E163" i="22"/>
  <c r="H163" i="22" s="1"/>
  <c r="E181" i="22"/>
  <c r="E219" i="22"/>
  <c r="E226" i="22"/>
  <c r="H226" i="22" s="1"/>
  <c r="E283" i="22"/>
  <c r="E195" i="22"/>
  <c r="H195" i="22" s="1"/>
  <c r="E211" i="22"/>
  <c r="H211" i="22" s="1"/>
  <c r="E231" i="22"/>
  <c r="H231" i="22" s="1"/>
  <c r="E246" i="22"/>
  <c r="E282" i="22"/>
  <c r="E208" i="22"/>
  <c r="H208" i="22" s="1"/>
  <c r="E161" i="26"/>
  <c r="E265" i="26"/>
  <c r="E172" i="26"/>
  <c r="E193" i="26"/>
  <c r="E202" i="26"/>
  <c r="E243" i="26"/>
  <c r="E257" i="26"/>
  <c r="E272" i="26"/>
  <c r="H272" i="26" s="1"/>
  <c r="E280" i="26"/>
  <c r="E158" i="26"/>
  <c r="H158" i="26" s="1"/>
  <c r="E206" i="26"/>
  <c r="H206" i="26" s="1"/>
  <c r="E234" i="29"/>
  <c r="E200" i="29"/>
  <c r="H200" i="29" s="1"/>
  <c r="E202" i="29"/>
  <c r="H202" i="29" s="1"/>
  <c r="E250" i="29"/>
  <c r="E261" i="29"/>
  <c r="E152" i="30"/>
  <c r="H152" i="30" s="1"/>
  <c r="E182" i="30"/>
  <c r="H182" i="30" s="1"/>
  <c r="E252" i="30"/>
  <c r="E153" i="30"/>
  <c r="E213" i="30"/>
  <c r="H213" i="30" s="1"/>
  <c r="E248" i="30"/>
  <c r="E251" i="30"/>
  <c r="H251" i="30" s="1"/>
  <c r="E259" i="30"/>
  <c r="E200" i="31"/>
  <c r="H200" i="31" s="1"/>
  <c r="E202" i="31"/>
  <c r="E284" i="31"/>
  <c r="E207" i="31"/>
  <c r="H207" i="31" s="1"/>
  <c r="E221" i="31"/>
  <c r="H221" i="31" s="1"/>
  <c r="E153" i="32"/>
  <c r="E156" i="32"/>
  <c r="E199" i="32"/>
  <c r="H199" i="32" s="1"/>
  <c r="E256" i="32"/>
  <c r="E175" i="32"/>
  <c r="H175" i="32" s="1"/>
  <c r="E240" i="32"/>
  <c r="E173" i="32"/>
  <c r="H173" i="32" s="1"/>
  <c r="E239" i="32"/>
  <c r="E206" i="3"/>
  <c r="E193" i="3"/>
  <c r="E200" i="4"/>
  <c r="E215" i="5"/>
  <c r="E213" i="5"/>
  <c r="E281" i="3"/>
  <c r="E255" i="3"/>
  <c r="E222" i="3"/>
  <c r="E286" i="4"/>
  <c r="E262" i="4"/>
  <c r="H262" i="4" s="1"/>
  <c r="E257" i="5"/>
  <c r="E241" i="5"/>
  <c r="H241" i="5" s="1"/>
  <c r="E220" i="5"/>
  <c r="E218" i="5"/>
  <c r="E210" i="5"/>
  <c r="E202" i="5"/>
  <c r="E162" i="5"/>
  <c r="H155" i="1"/>
  <c r="E279" i="2"/>
  <c r="E202" i="2"/>
  <c r="E161" i="2"/>
  <c r="E257" i="8"/>
  <c r="E248" i="8"/>
  <c r="H248" i="8" s="1"/>
  <c r="E203" i="8"/>
  <c r="E193" i="8"/>
  <c r="H193" i="8" s="1"/>
  <c r="H207" i="10"/>
  <c r="E270" i="11"/>
  <c r="E218" i="11"/>
  <c r="H218" i="11" s="1"/>
  <c r="E172" i="11"/>
  <c r="H212" i="12"/>
  <c r="H220" i="14"/>
  <c r="E273" i="17"/>
  <c r="E178" i="17"/>
  <c r="H251" i="19"/>
  <c r="H250" i="19"/>
  <c r="H246" i="22"/>
  <c r="E199" i="25"/>
  <c r="H258" i="27"/>
  <c r="E288" i="28"/>
  <c r="E193" i="28"/>
  <c r="H222" i="10"/>
  <c r="E281" i="11"/>
  <c r="E192" i="11"/>
  <c r="H281" i="12"/>
  <c r="H200" i="12"/>
  <c r="E154" i="17"/>
  <c r="H270" i="19"/>
  <c r="E259" i="21"/>
  <c r="E208" i="21"/>
  <c r="E287" i="25"/>
  <c r="H287" i="25" s="1"/>
  <c r="E265" i="25"/>
  <c r="E226" i="25"/>
  <c r="E164" i="25"/>
  <c r="E260" i="28"/>
  <c r="E204" i="28"/>
  <c r="E234" i="11"/>
  <c r="E184" i="14"/>
  <c r="E262" i="17"/>
  <c r="H262" i="17" s="1"/>
  <c r="E239" i="17"/>
  <c r="E198" i="21"/>
  <c r="E278" i="25"/>
  <c r="E272" i="25"/>
  <c r="E252" i="25"/>
  <c r="H227" i="31"/>
  <c r="E70" i="2"/>
  <c r="E133" i="2"/>
  <c r="E95" i="2"/>
  <c r="E90" i="2"/>
  <c r="H90" i="2" s="1"/>
  <c r="E126" i="5"/>
  <c r="E70" i="5"/>
  <c r="E145" i="5"/>
  <c r="H145" i="5" s="1"/>
  <c r="E97" i="8"/>
  <c r="E78" i="8"/>
  <c r="E99" i="11"/>
  <c r="E136" i="11"/>
  <c r="E140" i="11"/>
  <c r="E144" i="11"/>
  <c r="E119" i="11"/>
  <c r="H119" i="11" s="1"/>
  <c r="E111" i="11"/>
  <c r="H111" i="11" s="1"/>
  <c r="E103" i="11"/>
  <c r="H103" i="11" s="1"/>
  <c r="E71" i="11"/>
  <c r="E108" i="11"/>
  <c r="H108" i="11" s="1"/>
  <c r="E92" i="11"/>
  <c r="H92" i="11" s="1"/>
  <c r="E129" i="11"/>
  <c r="H129" i="11" s="1"/>
  <c r="E121" i="11"/>
  <c r="H121" i="11" s="1"/>
  <c r="E113" i="11"/>
  <c r="H113" i="11" s="1"/>
  <c r="E81" i="11"/>
  <c r="H81" i="11" s="1"/>
  <c r="C10" i="11"/>
  <c r="E128" i="11"/>
  <c r="E88" i="11"/>
  <c r="E72" i="11"/>
  <c r="H72" i="11" s="1"/>
  <c r="E118" i="11"/>
  <c r="H118" i="11" s="1"/>
  <c r="E109" i="11"/>
  <c r="H109" i="11" s="1"/>
  <c r="E102" i="11"/>
  <c r="E94" i="11"/>
  <c r="H94" i="11" s="1"/>
  <c r="E86" i="11"/>
  <c r="E77" i="11"/>
  <c r="H77" i="11" s="1"/>
  <c r="E84" i="11"/>
  <c r="H84" i="11" s="1"/>
  <c r="E139" i="11"/>
  <c r="E123" i="11"/>
  <c r="H123" i="11" s="1"/>
  <c r="E83" i="11"/>
  <c r="H83" i="11" s="1"/>
  <c r="E75" i="11"/>
  <c r="H75" i="11" s="1"/>
  <c r="E70" i="14"/>
  <c r="E117" i="14"/>
  <c r="E120" i="14"/>
  <c r="H120" i="14" s="1"/>
  <c r="E111" i="14"/>
  <c r="E96" i="14"/>
  <c r="H96" i="14" s="1"/>
  <c r="E80" i="14"/>
  <c r="H80" i="14" s="1"/>
  <c r="E72" i="14"/>
  <c r="H72" i="14" s="1"/>
  <c r="E134" i="14"/>
  <c r="H134" i="14" s="1"/>
  <c r="E110" i="14"/>
  <c r="H110" i="14" s="1"/>
  <c r="E116" i="14"/>
  <c r="H116" i="14" s="1"/>
  <c r="E108" i="14"/>
  <c r="H108" i="14" s="1"/>
  <c r="E85" i="14"/>
  <c r="H85" i="14" s="1"/>
  <c r="E98" i="14"/>
  <c r="H98" i="14" s="1"/>
  <c r="E82" i="14"/>
  <c r="E137" i="14"/>
  <c r="H137" i="14" s="1"/>
  <c r="E119" i="14"/>
  <c r="E104" i="14"/>
  <c r="H104" i="14" s="1"/>
  <c r="E87" i="14"/>
  <c r="E71" i="14"/>
  <c r="E102" i="14"/>
  <c r="H102" i="14" s="1"/>
  <c r="E123" i="14"/>
  <c r="E115" i="14"/>
  <c r="H115" i="14" s="1"/>
  <c r="E93" i="14"/>
  <c r="H93" i="14" s="1"/>
  <c r="E83" i="14"/>
  <c r="H83" i="14" s="1"/>
  <c r="E133" i="18"/>
  <c r="E91" i="18"/>
  <c r="H91" i="18" s="1"/>
  <c r="E78" i="18"/>
  <c r="E71" i="18"/>
  <c r="H71" i="18" s="1"/>
  <c r="E134" i="18"/>
  <c r="H134" i="18" s="1"/>
  <c r="E102" i="18"/>
  <c r="H102" i="18" s="1"/>
  <c r="E86" i="18"/>
  <c r="H86" i="18" s="1"/>
  <c r="E139" i="18"/>
  <c r="E131" i="18"/>
  <c r="E108" i="21"/>
  <c r="E97" i="21"/>
  <c r="C10" i="21"/>
  <c r="E115" i="21"/>
  <c r="E104" i="21"/>
  <c r="E101" i="21"/>
  <c r="E90" i="21"/>
  <c r="E86" i="21"/>
  <c r="E83" i="21"/>
  <c r="E80" i="21"/>
  <c r="E76" i="21"/>
  <c r="E117" i="21"/>
  <c r="E130" i="21"/>
  <c r="E70" i="21"/>
  <c r="E137" i="21"/>
  <c r="H137" i="21" s="1"/>
  <c r="E123" i="21"/>
  <c r="E107" i="21"/>
  <c r="E112" i="21"/>
  <c r="E93" i="21"/>
  <c r="E87" i="21"/>
  <c r="E82" i="21"/>
  <c r="E77" i="21"/>
  <c r="E73" i="21"/>
  <c r="E134" i="21"/>
  <c r="E118" i="21"/>
  <c r="E109" i="21"/>
  <c r="E129" i="21"/>
  <c r="E121" i="21"/>
  <c r="E92" i="21"/>
  <c r="E85" i="21"/>
  <c r="E75" i="21"/>
  <c r="H75" i="21" s="1"/>
  <c r="E72" i="21"/>
  <c r="E142" i="21"/>
  <c r="H142" i="21" s="1"/>
  <c r="E125" i="21"/>
  <c r="H125" i="21" s="1"/>
  <c r="E111" i="21"/>
  <c r="E94" i="24"/>
  <c r="E87" i="24"/>
  <c r="E99" i="24"/>
  <c r="E117" i="24"/>
  <c r="H117" i="24" s="1"/>
  <c r="E138" i="24"/>
  <c r="E70" i="24"/>
  <c r="E86" i="24"/>
  <c r="E108" i="24"/>
  <c r="E93" i="24"/>
  <c r="E74" i="24"/>
  <c r="E128" i="24"/>
  <c r="E111" i="24"/>
  <c r="E88" i="24"/>
  <c r="E72" i="24"/>
  <c r="E118" i="24"/>
  <c r="E116" i="24"/>
  <c r="E107" i="24"/>
  <c r="E85" i="24"/>
  <c r="H85" i="24" s="1"/>
  <c r="E75" i="24"/>
  <c r="E137" i="24"/>
  <c r="E113" i="24"/>
  <c r="H113" i="24" s="1"/>
  <c r="E104" i="24"/>
  <c r="H104" i="24" s="1"/>
  <c r="E80" i="24"/>
  <c r="E71" i="24"/>
  <c r="E98" i="29"/>
  <c r="H98" i="29" s="1"/>
  <c r="E89" i="29"/>
  <c r="E145" i="29"/>
  <c r="E144" i="29"/>
  <c r="E70" i="29"/>
  <c r="E100" i="29"/>
  <c r="C10" i="29"/>
  <c r="E139" i="29"/>
  <c r="H139" i="29" s="1"/>
  <c r="E134" i="29"/>
  <c r="E127" i="29"/>
  <c r="E123" i="29"/>
  <c r="E120" i="29"/>
  <c r="H120" i="29" s="1"/>
  <c r="E116" i="29"/>
  <c r="H116" i="29" s="1"/>
  <c r="E112" i="29"/>
  <c r="E109" i="29"/>
  <c r="E75" i="29"/>
  <c r="H75" i="29" s="1"/>
  <c r="E104" i="29"/>
  <c r="H104" i="29" s="1"/>
  <c r="E94" i="29"/>
  <c r="H94" i="29" s="1"/>
  <c r="E86" i="29"/>
  <c r="H86" i="29" s="1"/>
  <c r="E71" i="29"/>
  <c r="E84" i="29"/>
  <c r="H84" i="29" s="1"/>
  <c r="E138" i="29"/>
  <c r="E129" i="29"/>
  <c r="E125" i="29"/>
  <c r="H125" i="29" s="1"/>
  <c r="E122" i="29"/>
  <c r="E119" i="29"/>
  <c r="E115" i="29"/>
  <c r="E111" i="29"/>
  <c r="H111" i="29" s="1"/>
  <c r="E108" i="29"/>
  <c r="E99" i="29"/>
  <c r="E83" i="29"/>
  <c r="H83" i="29" s="1"/>
  <c r="E74" i="29"/>
  <c r="E80" i="29"/>
  <c r="H80" i="29" s="1"/>
  <c r="E102" i="29"/>
  <c r="E93" i="29"/>
  <c r="H93" i="29" s="1"/>
  <c r="E85" i="29"/>
  <c r="E72" i="32"/>
  <c r="E121" i="32"/>
  <c r="E128" i="32"/>
  <c r="E70" i="32"/>
  <c r="E81" i="32"/>
  <c r="E94" i="32"/>
  <c r="E131" i="32"/>
  <c r="E129" i="32"/>
  <c r="E74" i="32"/>
  <c r="E93" i="32"/>
  <c r="C8" i="32"/>
  <c r="C10" i="32"/>
  <c r="E116" i="32"/>
  <c r="H116" i="32" s="1"/>
  <c r="H71" i="32"/>
  <c r="E88" i="34"/>
  <c r="E143" i="34"/>
  <c r="H143" i="34" s="1"/>
  <c r="E83" i="4"/>
  <c r="E97" i="4"/>
  <c r="E125" i="4"/>
  <c r="E128" i="4"/>
  <c r="H128" i="4" s="1"/>
  <c r="E106" i="7"/>
  <c r="E130" i="7"/>
  <c r="E127" i="7"/>
  <c r="E133" i="7"/>
  <c r="E138" i="10"/>
  <c r="E142" i="10"/>
  <c r="E126" i="10"/>
  <c r="E125" i="13"/>
  <c r="E78" i="13"/>
  <c r="H78" i="13" s="1"/>
  <c r="E144" i="13"/>
  <c r="E95" i="13"/>
  <c r="E130" i="13"/>
  <c r="E129" i="13"/>
  <c r="H129" i="13" s="1"/>
  <c r="E110" i="16"/>
  <c r="E137" i="16"/>
  <c r="E142" i="16"/>
  <c r="C8" i="16"/>
  <c r="E8" i="16" s="1"/>
  <c r="E98" i="16"/>
  <c r="E97" i="16"/>
  <c r="E131" i="16"/>
  <c r="H131" i="16" s="1"/>
  <c r="E87" i="17"/>
  <c r="E127" i="17"/>
  <c r="E95" i="20"/>
  <c r="E128" i="20"/>
  <c r="H128" i="20" s="1"/>
  <c r="E137" i="20"/>
  <c r="E96" i="20"/>
  <c r="E104" i="20"/>
  <c r="E129" i="23"/>
  <c r="E105" i="23"/>
  <c r="E87" i="23"/>
  <c r="E91" i="23"/>
  <c r="H91" i="23" s="1"/>
  <c r="E72" i="23"/>
  <c r="E111" i="23"/>
  <c r="G70" i="24"/>
  <c r="E76" i="31"/>
  <c r="E130" i="31"/>
  <c r="H130" i="31" s="1"/>
  <c r="H71" i="16"/>
  <c r="H71" i="10"/>
  <c r="H117" i="33"/>
  <c r="H123" i="33"/>
  <c r="H129" i="33"/>
  <c r="E115" i="34"/>
  <c r="H115" i="34" s="1"/>
  <c r="E144" i="1"/>
  <c r="E76" i="1"/>
  <c r="H76" i="1" s="1"/>
  <c r="E99" i="9"/>
  <c r="E121" i="15"/>
  <c r="E78" i="15"/>
  <c r="H98" i="16"/>
  <c r="E145" i="22"/>
  <c r="E130" i="22"/>
  <c r="E142" i="25"/>
  <c r="E133" i="25"/>
  <c r="E105" i="25"/>
  <c r="E125" i="26"/>
  <c r="E95" i="26"/>
  <c r="E89" i="27"/>
  <c r="E78" i="27"/>
  <c r="E100" i="30"/>
  <c r="H81" i="32"/>
  <c r="E109" i="9"/>
  <c r="H136" i="11"/>
  <c r="E144" i="12"/>
  <c r="H89" i="12"/>
  <c r="E144" i="15"/>
  <c r="H140" i="15"/>
  <c r="E80" i="15"/>
  <c r="H97" i="21"/>
  <c r="H142" i="27"/>
  <c r="E90" i="27"/>
  <c r="E111" i="30"/>
  <c r="E101" i="30"/>
  <c r="H89" i="30"/>
  <c r="E85" i="30"/>
  <c r="H136" i="31"/>
  <c r="H141" i="32"/>
  <c r="E126" i="3"/>
  <c r="H126" i="3" s="1"/>
  <c r="E119" i="6"/>
  <c r="E82" i="6"/>
  <c r="E139" i="9"/>
  <c r="E94" i="9"/>
  <c r="E87" i="9"/>
  <c r="H144" i="11"/>
  <c r="H79" i="11"/>
  <c r="H130" i="14"/>
  <c r="H136" i="15"/>
  <c r="E120" i="15"/>
  <c r="E99" i="15"/>
  <c r="H96" i="15"/>
  <c r="H95" i="15"/>
  <c r="H76" i="15"/>
  <c r="H126" i="16"/>
  <c r="H127" i="17"/>
  <c r="H91" i="17"/>
  <c r="H78" i="18"/>
  <c r="E125" i="19"/>
  <c r="H125" i="19" s="1"/>
  <c r="H133" i="22"/>
  <c r="E126" i="22"/>
  <c r="H99" i="22"/>
  <c r="H90" i="22"/>
  <c r="H87" i="22"/>
  <c r="H129" i="23"/>
  <c r="H79" i="23"/>
  <c r="H72" i="23"/>
  <c r="H110" i="24"/>
  <c r="H109" i="24"/>
  <c r="E132" i="25"/>
  <c r="E129" i="25"/>
  <c r="H126" i="25"/>
  <c r="H95" i="25"/>
  <c r="H91" i="25"/>
  <c r="E145" i="26"/>
  <c r="H125" i="26"/>
  <c r="H133" i="27"/>
  <c r="H106" i="27"/>
  <c r="H91" i="29"/>
  <c r="H76" i="29"/>
  <c r="E120" i="30"/>
  <c r="H106" i="30"/>
  <c r="E98" i="30"/>
  <c r="H98" i="30" s="1"/>
  <c r="H94" i="30"/>
  <c r="H130" i="32"/>
  <c r="H114" i="32"/>
  <c r="H102" i="32"/>
  <c r="E48" i="25"/>
  <c r="E37" i="24"/>
  <c r="E52" i="24"/>
  <c r="E24" i="23"/>
  <c r="E52" i="23"/>
  <c r="C9" i="14"/>
  <c r="E18" i="9"/>
  <c r="C9" i="13"/>
  <c r="H19" i="25"/>
  <c r="E28" i="13"/>
  <c r="E19" i="18"/>
  <c r="E32" i="3"/>
  <c r="H32" i="3" s="1"/>
  <c r="E58" i="5"/>
  <c r="H58" i="5" s="1"/>
  <c r="E54" i="5"/>
  <c r="H54" i="5" s="1"/>
  <c r="E46" i="5"/>
  <c r="E38" i="6"/>
  <c r="H38" i="6" s="1"/>
  <c r="E34" i="6"/>
  <c r="E37" i="7"/>
  <c r="E59" i="8"/>
  <c r="H59" i="8" s="1"/>
  <c r="E42" i="8"/>
  <c r="H39" i="11"/>
  <c r="E61" i="12"/>
  <c r="E56" i="13"/>
  <c r="E43" i="13"/>
  <c r="E24" i="13"/>
  <c r="H24" i="13" s="1"/>
  <c r="E22" i="13"/>
  <c r="H22" i="13" s="1"/>
  <c r="E23" i="15"/>
  <c r="H23" i="15" s="1"/>
  <c r="H55" i="18"/>
  <c r="E22" i="18"/>
  <c r="E61" i="19"/>
  <c r="E59" i="19"/>
  <c r="E56" i="19"/>
  <c r="H29" i="19"/>
  <c r="E59" i="20"/>
  <c r="E50" i="20"/>
  <c r="E61" i="22"/>
  <c r="H20" i="22"/>
  <c r="E59" i="23"/>
  <c r="H43" i="23"/>
  <c r="E64" i="24"/>
  <c r="H22" i="24"/>
  <c r="H61" i="25"/>
  <c r="E52" i="25"/>
  <c r="H41" i="25"/>
  <c r="H21" i="25"/>
  <c r="E61" i="26"/>
  <c r="E59" i="26"/>
  <c r="H57" i="27"/>
  <c r="E51" i="27"/>
  <c r="H46" i="27"/>
  <c r="H44" i="27"/>
  <c r="E32" i="27"/>
  <c r="H32" i="27" s="1"/>
  <c r="H64" i="29"/>
  <c r="H45" i="29"/>
  <c r="H44" i="29"/>
  <c r="H40" i="30"/>
  <c r="H57" i="31"/>
  <c r="H41" i="31"/>
  <c r="H35" i="31"/>
  <c r="E56" i="32"/>
  <c r="H42" i="32"/>
  <c r="E34" i="32"/>
  <c r="H34" i="32" s="1"/>
  <c r="E27" i="32"/>
  <c r="E25" i="32"/>
  <c r="H19" i="17"/>
  <c r="E56" i="3"/>
  <c r="E56" i="6"/>
  <c r="H56" i="6" s="1"/>
  <c r="E22" i="9"/>
  <c r="H22" i="9" s="1"/>
  <c r="E55" i="12"/>
  <c r="H55" i="12" s="1"/>
  <c r="E45" i="13"/>
  <c r="E57" i="14"/>
  <c r="H57" i="14" s="1"/>
  <c r="E36" i="14"/>
  <c r="E33" i="14"/>
  <c r="E64" i="23"/>
  <c r="E34" i="23"/>
  <c r="E21" i="23"/>
  <c r="H21" i="23" s="1"/>
  <c r="E27" i="25"/>
  <c r="H27" i="25" s="1"/>
  <c r="E20" i="25"/>
  <c r="H27" i="26"/>
  <c r="E59" i="30"/>
  <c r="E63" i="32"/>
  <c r="E50" i="3"/>
  <c r="E39" i="3"/>
  <c r="E36" i="3"/>
  <c r="E42" i="4"/>
  <c r="H42" i="4" s="1"/>
  <c r="E24" i="6"/>
  <c r="E20" i="6"/>
  <c r="E31" i="7"/>
  <c r="E56" i="12"/>
  <c r="E58" i="14"/>
  <c r="H58" i="14" s="1"/>
  <c r="H32" i="18"/>
  <c r="H40" i="19"/>
  <c r="H63" i="20"/>
  <c r="H25" i="20"/>
  <c r="E31" i="21"/>
  <c r="E31" i="22"/>
  <c r="E23" i="22"/>
  <c r="E36" i="23"/>
  <c r="E22" i="23"/>
  <c r="H55" i="24"/>
  <c r="H53" i="24"/>
  <c r="H41" i="24"/>
  <c r="H39" i="24"/>
  <c r="E23" i="24"/>
  <c r="H59" i="26"/>
  <c r="E58" i="26"/>
  <c r="H53" i="26"/>
  <c r="H41" i="26"/>
  <c r="H33" i="27"/>
  <c r="H58" i="29"/>
  <c r="E60" i="30"/>
  <c r="H55" i="30"/>
  <c r="E26" i="30"/>
  <c r="H50" i="32"/>
  <c r="H25" i="32"/>
  <c r="F298" i="21"/>
  <c r="F302" i="21"/>
  <c r="F305" i="21"/>
  <c r="F310" i="21"/>
  <c r="F314" i="21"/>
  <c r="F318" i="21"/>
  <c r="F326" i="21"/>
  <c r="F332" i="21"/>
  <c r="F335" i="21"/>
  <c r="F344" i="21"/>
  <c r="F347" i="21"/>
  <c r="F362" i="21"/>
  <c r="F371" i="21"/>
  <c r="F378" i="21"/>
  <c r="F401" i="21"/>
  <c r="F406" i="21"/>
  <c r="F409" i="21"/>
  <c r="F412" i="21"/>
  <c r="F437" i="21"/>
  <c r="F464" i="21"/>
  <c r="F478" i="21"/>
  <c r="F491" i="21"/>
  <c r="F304" i="20"/>
  <c r="F317" i="20"/>
  <c r="F327" i="20"/>
  <c r="F333" i="20"/>
  <c r="F344" i="20"/>
  <c r="F357" i="20"/>
  <c r="F379" i="20"/>
  <c r="F483" i="20"/>
  <c r="F493" i="20"/>
  <c r="G294" i="24"/>
  <c r="H294" i="24" s="1"/>
  <c r="G294" i="15"/>
  <c r="F294" i="11"/>
  <c r="F249" i="24"/>
  <c r="F268" i="24"/>
  <c r="F237" i="24"/>
  <c r="F199" i="24"/>
  <c r="F238" i="24"/>
  <c r="F156" i="23"/>
  <c r="F196" i="23"/>
  <c r="F268" i="23"/>
  <c r="F173" i="23"/>
  <c r="F159" i="23"/>
  <c r="F174" i="23"/>
  <c r="F206" i="23"/>
  <c r="F256" i="23"/>
  <c r="F177" i="20"/>
  <c r="F151" i="24"/>
  <c r="F18" i="2"/>
  <c r="F78" i="26"/>
  <c r="F131" i="26"/>
  <c r="F109" i="26"/>
  <c r="F80" i="30"/>
  <c r="F116" i="30"/>
  <c r="F92" i="30"/>
  <c r="H137" i="34"/>
  <c r="F61" i="13"/>
  <c r="F34" i="13"/>
  <c r="F23" i="13"/>
  <c r="F63" i="13"/>
  <c r="H71" i="12"/>
  <c r="F87" i="22"/>
  <c r="F18" i="4"/>
  <c r="F125" i="23"/>
  <c r="F93" i="23"/>
  <c r="F70" i="31"/>
  <c r="F143" i="31"/>
  <c r="F110" i="31"/>
  <c r="F101" i="31"/>
  <c r="F85" i="31"/>
  <c r="F140" i="31"/>
  <c r="F84" i="31"/>
  <c r="F139" i="31"/>
  <c r="F121" i="31"/>
  <c r="F107" i="31"/>
  <c r="F81" i="31"/>
  <c r="F74" i="31"/>
  <c r="F120" i="31"/>
  <c r="F104" i="31"/>
  <c r="F88" i="31"/>
  <c r="F211" i="32"/>
  <c r="H138" i="33"/>
  <c r="H26" i="31"/>
  <c r="H52" i="31"/>
  <c r="H63" i="31"/>
  <c r="H28" i="31"/>
  <c r="H60" i="31"/>
  <c r="H137" i="28"/>
  <c r="H145" i="28"/>
  <c r="H112" i="27"/>
  <c r="H100" i="26"/>
  <c r="H116" i="26"/>
  <c r="H86" i="26"/>
  <c r="H110" i="26"/>
  <c r="H134" i="26"/>
  <c r="H120" i="26"/>
  <c r="H108" i="25"/>
  <c r="H93" i="25"/>
  <c r="H118" i="25"/>
  <c r="H72" i="25"/>
  <c r="H128" i="25"/>
  <c r="H122" i="25"/>
  <c r="H72" i="24"/>
  <c r="H88" i="24"/>
  <c r="F152" i="24"/>
  <c r="F229" i="24"/>
  <c r="F157" i="24"/>
  <c r="F169" i="23"/>
  <c r="F273" i="23"/>
  <c r="F178" i="23"/>
  <c r="F187" i="23"/>
  <c r="F252" i="23"/>
  <c r="F152" i="23"/>
  <c r="F165" i="23"/>
  <c r="F237" i="23"/>
  <c r="F175" i="23"/>
  <c r="F183" i="23"/>
  <c r="F239" i="23"/>
  <c r="F262" i="23"/>
  <c r="F165" i="22"/>
  <c r="F229" i="22"/>
  <c r="F166" i="22"/>
  <c r="F176" i="22"/>
  <c r="F232" i="22"/>
  <c r="F256" i="22"/>
  <c r="F249" i="22"/>
  <c r="F154" i="22"/>
  <c r="F186" i="22"/>
  <c r="F268" i="22"/>
  <c r="F186" i="20"/>
  <c r="F262" i="20"/>
  <c r="F256" i="20"/>
  <c r="F151" i="27"/>
  <c r="F151" i="18"/>
  <c r="F151" i="6"/>
  <c r="F40" i="32"/>
  <c r="F83" i="32"/>
  <c r="H204" i="34"/>
  <c r="H200" i="34"/>
  <c r="F297" i="32"/>
  <c r="H520" i="13"/>
  <c r="H528" i="25"/>
  <c r="H511" i="28"/>
  <c r="H516" i="31"/>
  <c r="F509" i="26"/>
  <c r="F515" i="16"/>
  <c r="F386" i="12"/>
  <c r="F386" i="10"/>
  <c r="F386" i="22"/>
  <c r="F226" i="7"/>
  <c r="F226" i="22"/>
  <c r="F226" i="25"/>
  <c r="F226" i="27"/>
  <c r="F226" i="2"/>
  <c r="F226" i="19"/>
  <c r="F226" i="26"/>
  <c r="F226" i="3"/>
  <c r="E186" i="34"/>
  <c r="H280" i="3"/>
  <c r="H269" i="4"/>
  <c r="H242" i="21"/>
  <c r="H221" i="21"/>
  <c r="H213" i="27"/>
  <c r="H220" i="34"/>
  <c r="H219" i="34"/>
  <c r="H216" i="34"/>
  <c r="H215" i="34"/>
  <c r="H211" i="34"/>
  <c r="H195" i="34"/>
  <c r="H194" i="34"/>
  <c r="H171" i="19"/>
  <c r="H155" i="19"/>
  <c r="H270" i="22"/>
  <c r="H269" i="22"/>
  <c r="H194" i="27"/>
  <c r="F223" i="18"/>
  <c r="F223" i="1"/>
  <c r="F153" i="33"/>
  <c r="F287" i="33"/>
  <c r="F207" i="31"/>
  <c r="F40" i="12"/>
  <c r="F51" i="12"/>
  <c r="F58" i="31"/>
  <c r="F26" i="31"/>
  <c r="F25" i="11"/>
  <c r="F50" i="11"/>
  <c r="F53" i="13"/>
  <c r="F26" i="13"/>
  <c r="F37" i="13"/>
  <c r="H37" i="13"/>
  <c r="H26" i="13"/>
  <c r="H34" i="13"/>
  <c r="H48" i="12"/>
  <c r="H40" i="11"/>
  <c r="H52" i="11"/>
  <c r="H26" i="11"/>
  <c r="H62" i="11"/>
  <c r="H22" i="33"/>
  <c r="H25" i="33"/>
  <c r="H31" i="33"/>
  <c r="H34" i="33"/>
  <c r="H37" i="33"/>
  <c r="H43" i="33"/>
  <c r="F75" i="33"/>
  <c r="F78" i="33"/>
  <c r="F81" i="33"/>
  <c r="F84" i="33"/>
  <c r="F87" i="33"/>
  <c r="F90" i="33"/>
  <c r="F96" i="33"/>
  <c r="F99" i="33"/>
  <c r="F102" i="33"/>
  <c r="F105" i="33"/>
  <c r="F108" i="33"/>
  <c r="F111" i="33"/>
  <c r="F115" i="33"/>
  <c r="F118" i="33"/>
  <c r="F121" i="33"/>
  <c r="F124" i="33"/>
  <c r="F127" i="33"/>
  <c r="F130" i="33"/>
  <c r="F133" i="33"/>
  <c r="F136" i="33"/>
  <c r="F139" i="33"/>
  <c r="F142" i="33"/>
  <c r="F145" i="33"/>
  <c r="D10" i="33"/>
  <c r="H47" i="32"/>
  <c r="H54" i="31"/>
  <c r="F112" i="31"/>
  <c r="F144" i="31"/>
  <c r="F73" i="31"/>
  <c r="F83" i="31"/>
  <c r="F97" i="31"/>
  <c r="F105" i="31"/>
  <c r="F113" i="31"/>
  <c r="F129" i="31"/>
  <c r="F138" i="31"/>
  <c r="D10" i="31"/>
  <c r="F92" i="31"/>
  <c r="F132" i="31"/>
  <c r="F78" i="31"/>
  <c r="F86" i="31"/>
  <c r="F94" i="31"/>
  <c r="F103" i="31"/>
  <c r="F111" i="31"/>
  <c r="F119" i="31"/>
  <c r="F127" i="31"/>
  <c r="F84" i="30"/>
  <c r="F102" i="30"/>
  <c r="H52" i="28"/>
  <c r="F141" i="28"/>
  <c r="F110" i="26"/>
  <c r="F71" i="26"/>
  <c r="F85" i="26"/>
  <c r="H80" i="22"/>
  <c r="H83" i="22"/>
  <c r="H86" i="22"/>
  <c r="H93" i="22"/>
  <c r="H111" i="22"/>
  <c r="H134" i="22"/>
  <c r="F74" i="22"/>
  <c r="H196" i="1"/>
  <c r="F143" i="34"/>
  <c r="F142" i="34"/>
  <c r="F529" i="34"/>
  <c r="F508" i="34"/>
  <c r="F463" i="34"/>
  <c r="F393" i="34"/>
  <c r="F344" i="34"/>
  <c r="F485" i="34"/>
  <c r="F422" i="34"/>
  <c r="F383" i="34"/>
  <c r="F378" i="34"/>
  <c r="F377" i="34"/>
  <c r="F335" i="34"/>
  <c r="F326" i="34"/>
  <c r="F318" i="34"/>
  <c r="F298" i="34"/>
  <c r="F173" i="34"/>
  <c r="F155" i="34"/>
  <c r="F129" i="34"/>
  <c r="F115" i="34"/>
  <c r="F25" i="14"/>
  <c r="F30" i="14"/>
  <c r="H506" i="14"/>
  <c r="F22" i="13"/>
  <c r="F42" i="13"/>
  <c r="F28" i="13"/>
  <c r="F56" i="13"/>
  <c r="F28" i="12"/>
  <c r="F48" i="12"/>
  <c r="H48" i="11"/>
  <c r="H506" i="11"/>
  <c r="H25" i="10"/>
  <c r="H42" i="10"/>
  <c r="H49" i="10"/>
  <c r="H52" i="10"/>
  <c r="H62" i="10"/>
  <c r="F43" i="31"/>
  <c r="F49" i="31"/>
  <c r="F59" i="31"/>
  <c r="F31" i="31"/>
  <c r="F103" i="30"/>
  <c r="F83" i="30"/>
  <c r="F123" i="30"/>
  <c r="F110" i="30"/>
  <c r="F26" i="29"/>
  <c r="F43" i="29"/>
  <c r="F89" i="28"/>
  <c r="F108" i="28"/>
  <c r="F129" i="27"/>
  <c r="F111" i="26"/>
  <c r="F129" i="26"/>
  <c r="F143" i="26"/>
  <c r="F74" i="26"/>
  <c r="F82" i="26"/>
  <c r="F75" i="26"/>
  <c r="F100" i="26"/>
  <c r="F99" i="23"/>
  <c r="F118" i="22"/>
  <c r="H93" i="21"/>
  <c r="H94" i="20"/>
  <c r="F18" i="1"/>
  <c r="H461" i="5"/>
  <c r="H517" i="1"/>
  <c r="F341" i="1"/>
  <c r="F295" i="1"/>
  <c r="H84" i="1"/>
  <c r="H137" i="1"/>
  <c r="F76" i="1"/>
  <c r="F144" i="1"/>
  <c r="H516" i="2"/>
  <c r="F48" i="24"/>
  <c r="F496" i="2"/>
  <c r="F457" i="2"/>
  <c r="F450" i="2"/>
  <c r="F404" i="2"/>
  <c r="F395" i="2"/>
  <c r="F382" i="2"/>
  <c r="F371" i="2"/>
  <c r="F342" i="2"/>
  <c r="F336" i="2"/>
  <c r="F322" i="2"/>
  <c r="F320" i="2"/>
  <c r="F424" i="2"/>
  <c r="F340" i="2"/>
  <c r="F331" i="2"/>
  <c r="F323" i="2"/>
  <c r="F481" i="2"/>
  <c r="F476" i="2"/>
  <c r="F470" i="2"/>
  <c r="F394" i="2"/>
  <c r="F361" i="2"/>
  <c r="F360" i="2"/>
  <c r="F355" i="2"/>
  <c r="F299" i="2"/>
  <c r="F278" i="2"/>
  <c r="F218" i="2"/>
  <c r="F202" i="2"/>
  <c r="F170" i="2"/>
  <c r="F161" i="2"/>
  <c r="F258" i="2"/>
  <c r="F200" i="2"/>
  <c r="F172" i="2"/>
  <c r="F168" i="2"/>
  <c r="F288" i="2"/>
  <c r="F259" i="2"/>
  <c r="F188" i="2"/>
  <c r="F133" i="2"/>
  <c r="F126" i="2"/>
  <c r="F139" i="2"/>
  <c r="F95" i="2"/>
  <c r="F90" i="2"/>
  <c r="F140" i="2"/>
  <c r="F71" i="2"/>
  <c r="F61" i="2"/>
  <c r="F24" i="2"/>
  <c r="F62" i="2"/>
  <c r="F59" i="2"/>
  <c r="F58" i="2"/>
  <c r="F30" i="2"/>
  <c r="F28" i="24"/>
  <c r="F60" i="24"/>
  <c r="F52" i="23"/>
  <c r="H386" i="3"/>
  <c r="F396" i="3"/>
  <c r="F395" i="3"/>
  <c r="F340" i="3"/>
  <c r="F325" i="3"/>
  <c r="F299" i="3"/>
  <c r="F449" i="3"/>
  <c r="F431" i="3"/>
  <c r="F429" i="3"/>
  <c r="F425" i="3"/>
  <c r="F423" i="3"/>
  <c r="F414" i="3"/>
  <c r="F309" i="3"/>
  <c r="F419" i="3"/>
  <c r="F384" i="3"/>
  <c r="F320" i="3"/>
  <c r="F206" i="3"/>
  <c r="F201" i="3"/>
  <c r="F193" i="3"/>
  <c r="F163" i="3"/>
  <c r="F286" i="3"/>
  <c r="F262" i="3"/>
  <c r="F255" i="3"/>
  <c r="F254" i="3"/>
  <c r="F222" i="3"/>
  <c r="F172" i="3"/>
  <c r="F170" i="3"/>
  <c r="F281" i="3"/>
  <c r="F216" i="3"/>
  <c r="F211" i="3"/>
  <c r="F200" i="3"/>
  <c r="F179" i="3"/>
  <c r="F126" i="3"/>
  <c r="F98" i="3"/>
  <c r="F56" i="3"/>
  <c r="F36" i="3"/>
  <c r="F39" i="3"/>
  <c r="F32" i="3"/>
  <c r="H28" i="11"/>
  <c r="H37" i="11"/>
  <c r="H22" i="11"/>
  <c r="H58" i="11"/>
  <c r="G18" i="10"/>
  <c r="H18" i="10" s="1"/>
  <c r="F25" i="10"/>
  <c r="H28" i="10"/>
  <c r="H43" i="10"/>
  <c r="H50" i="10"/>
  <c r="H42" i="28"/>
  <c r="F119" i="28"/>
  <c r="F83" i="28"/>
  <c r="F104" i="28"/>
  <c r="F115" i="28"/>
  <c r="F279" i="5"/>
  <c r="F522" i="4"/>
  <c r="F478" i="4"/>
  <c r="F379" i="4"/>
  <c r="F363" i="4"/>
  <c r="F360" i="4"/>
  <c r="F411" i="4"/>
  <c r="F383" i="4"/>
  <c r="F382" i="4"/>
  <c r="F305" i="4"/>
  <c r="F436" i="4"/>
  <c r="F420" i="4"/>
  <c r="F346" i="4"/>
  <c r="F311" i="4"/>
  <c r="F299" i="4"/>
  <c r="F286" i="4"/>
  <c r="F235" i="4"/>
  <c r="F200" i="4"/>
  <c r="F262" i="4"/>
  <c r="F176" i="4"/>
  <c r="H267" i="4"/>
  <c r="F253" i="4"/>
  <c r="F248" i="4"/>
  <c r="F232" i="4"/>
  <c r="F214" i="4"/>
  <c r="F211" i="4"/>
  <c r="F177" i="4"/>
  <c r="F125" i="4"/>
  <c r="F110" i="4"/>
  <c r="F97" i="4"/>
  <c r="F77" i="4"/>
  <c r="F119" i="4"/>
  <c r="F80" i="4"/>
  <c r="F128" i="4"/>
  <c r="F82" i="4"/>
  <c r="F60" i="4"/>
  <c r="F34" i="4"/>
  <c r="F42" i="4"/>
  <c r="D9" i="4"/>
  <c r="G9" i="4" s="1"/>
  <c r="F34" i="10"/>
  <c r="F126" i="28"/>
  <c r="F78" i="28"/>
  <c r="F91" i="28"/>
  <c r="F101" i="25"/>
  <c r="G70" i="8"/>
  <c r="H284" i="5"/>
  <c r="H297" i="8"/>
  <c r="F520" i="5"/>
  <c r="F511" i="5"/>
  <c r="F296" i="5"/>
  <c r="F465" i="5"/>
  <c r="F435" i="5"/>
  <c r="F414" i="5"/>
  <c r="F376" i="5"/>
  <c r="F329" i="5"/>
  <c r="F488" i="5"/>
  <c r="F486" i="5"/>
  <c r="F474" i="5"/>
  <c r="F468" i="5"/>
  <c r="F373" i="5"/>
  <c r="F498" i="5"/>
  <c r="F470" i="5"/>
  <c r="F469" i="5"/>
  <c r="F450" i="5"/>
  <c r="F404" i="5"/>
  <c r="F395" i="5"/>
  <c r="F384" i="5"/>
  <c r="F362" i="5"/>
  <c r="F328" i="5"/>
  <c r="F323" i="5"/>
  <c r="F300" i="5"/>
  <c r="F299" i="5"/>
  <c r="F218" i="5"/>
  <c r="F215" i="5"/>
  <c r="F210" i="5"/>
  <c r="F257" i="5"/>
  <c r="F250" i="5"/>
  <c r="F241" i="5"/>
  <c r="F213" i="5"/>
  <c r="F202" i="5"/>
  <c r="F280" i="5"/>
  <c r="F275" i="5"/>
  <c r="F261" i="5"/>
  <c r="F220" i="5"/>
  <c r="F162" i="5"/>
  <c r="F46" i="5"/>
  <c r="F45" i="5"/>
  <c r="F31" i="5"/>
  <c r="F35" i="5"/>
  <c r="F54" i="5"/>
  <c r="F33" i="5"/>
  <c r="F476" i="7"/>
  <c r="F444" i="7"/>
  <c r="F368" i="7"/>
  <c r="F365" i="7"/>
  <c r="F496" i="7"/>
  <c r="F397" i="7"/>
  <c r="F390" i="7"/>
  <c r="F381" i="7"/>
  <c r="G13" i="9"/>
  <c r="F18" i="6"/>
  <c r="H229" i="6"/>
  <c r="H183" i="7"/>
  <c r="H518" i="6"/>
  <c r="F470" i="6"/>
  <c r="F447" i="6"/>
  <c r="F441" i="6"/>
  <c r="F437" i="6"/>
  <c r="F420" i="6"/>
  <c r="F395" i="6"/>
  <c r="F379" i="6"/>
  <c r="F372" i="6"/>
  <c r="F305" i="6"/>
  <c r="F488" i="6"/>
  <c r="F479" i="6"/>
  <c r="F411" i="6"/>
  <c r="F407" i="6"/>
  <c r="F401" i="6"/>
  <c r="F387" i="6"/>
  <c r="F385" i="6"/>
  <c r="F351" i="6"/>
  <c r="F329" i="6"/>
  <c r="F476" i="6"/>
  <c r="F463" i="6"/>
  <c r="F378" i="6"/>
  <c r="F319" i="6"/>
  <c r="H256" i="6"/>
  <c r="F248" i="6"/>
  <c r="H241" i="6"/>
  <c r="F188" i="6"/>
  <c r="F180" i="6"/>
  <c r="F177" i="6"/>
  <c r="F158" i="6"/>
  <c r="F268" i="6"/>
  <c r="F174" i="6"/>
  <c r="F165" i="6"/>
  <c r="F122" i="6"/>
  <c r="F108" i="6"/>
  <c r="F82" i="6"/>
  <c r="F120" i="6"/>
  <c r="F47" i="6"/>
  <c r="F28" i="6"/>
  <c r="F24" i="6"/>
  <c r="F23" i="6"/>
  <c r="F34" i="6"/>
  <c r="F25" i="6"/>
  <c r="F56" i="6"/>
  <c r="F52" i="6"/>
  <c r="F42" i="6"/>
  <c r="F38" i="6"/>
  <c r="F37" i="6"/>
  <c r="H71" i="14"/>
  <c r="H25" i="12"/>
  <c r="H23" i="12"/>
  <c r="H40" i="12"/>
  <c r="H61" i="11"/>
  <c r="F28" i="10"/>
  <c r="F43" i="10"/>
  <c r="F52" i="10"/>
  <c r="H24" i="10"/>
  <c r="F27" i="28"/>
  <c r="F127" i="28"/>
  <c r="F74" i="28"/>
  <c r="F87" i="28"/>
  <c r="F96" i="28"/>
  <c r="F137" i="28"/>
  <c r="F130" i="28"/>
  <c r="F138" i="28"/>
  <c r="H22" i="26"/>
  <c r="H26" i="26"/>
  <c r="F86" i="25"/>
  <c r="F109" i="25"/>
  <c r="F112" i="25"/>
  <c r="F120" i="25"/>
  <c r="F75" i="25"/>
  <c r="F113" i="25"/>
  <c r="F449" i="8"/>
  <c r="F496" i="8"/>
  <c r="F417" i="8"/>
  <c r="F397" i="8"/>
  <c r="F395" i="8"/>
  <c r="F360" i="8"/>
  <c r="F352" i="8"/>
  <c r="F319" i="8"/>
  <c r="F527" i="7"/>
  <c r="F490" i="7"/>
  <c r="F471" i="7"/>
  <c r="F457" i="7"/>
  <c r="F429" i="7"/>
  <c r="F428" i="7"/>
  <c r="F425" i="7"/>
  <c r="F422" i="7"/>
  <c r="F373" i="7"/>
  <c r="F362" i="7"/>
  <c r="F360" i="7"/>
  <c r="F449" i="7"/>
  <c r="F436" i="7"/>
  <c r="F356" i="7"/>
  <c r="F300" i="7"/>
  <c r="F288" i="7"/>
  <c r="F263" i="7"/>
  <c r="F257" i="7"/>
  <c r="F252" i="7"/>
  <c r="F188" i="7"/>
  <c r="F208" i="7"/>
  <c r="F259" i="7"/>
  <c r="F250" i="7"/>
  <c r="F200" i="7"/>
  <c r="F184" i="7"/>
  <c r="F167" i="7"/>
  <c r="F127" i="7"/>
  <c r="F110" i="7"/>
  <c r="F105" i="7"/>
  <c r="F103" i="7"/>
  <c r="F133" i="7"/>
  <c r="F130" i="7"/>
  <c r="F94" i="7"/>
  <c r="F43" i="7"/>
  <c r="F58" i="7"/>
  <c r="F27" i="10"/>
  <c r="F62" i="10"/>
  <c r="F48" i="31"/>
  <c r="F43" i="28"/>
  <c r="H62" i="28"/>
  <c r="F102" i="26"/>
  <c r="F134" i="26"/>
  <c r="F73" i="26"/>
  <c r="F119" i="26"/>
  <c r="F108" i="26"/>
  <c r="F139" i="25"/>
  <c r="F92" i="25"/>
  <c r="F100" i="25"/>
  <c r="F71" i="25"/>
  <c r="H48" i="23"/>
  <c r="F104" i="22"/>
  <c r="F475" i="8"/>
  <c r="F523" i="8"/>
  <c r="F464" i="8"/>
  <c r="F428" i="8"/>
  <c r="F479" i="8"/>
  <c r="F457" i="8"/>
  <c r="F422" i="8"/>
  <c r="F261" i="8"/>
  <c r="F258" i="8"/>
  <c r="F257" i="8"/>
  <c r="F233" i="8"/>
  <c r="F218" i="8"/>
  <c r="F206" i="8"/>
  <c r="F203" i="8"/>
  <c r="F202" i="8"/>
  <c r="H192" i="8"/>
  <c r="H191" i="8"/>
  <c r="F183" i="8"/>
  <c r="F248" i="8"/>
  <c r="F220" i="8"/>
  <c r="F193" i="8"/>
  <c r="F78" i="8"/>
  <c r="F59" i="8"/>
  <c r="F42" i="8"/>
  <c r="F42" i="31"/>
  <c r="F52" i="31"/>
  <c r="F23" i="31"/>
  <c r="F34" i="31"/>
  <c r="F60" i="31"/>
  <c r="F25" i="31"/>
  <c r="F62" i="31"/>
  <c r="F53" i="28"/>
  <c r="F52" i="27"/>
  <c r="F25" i="27"/>
  <c r="F49" i="27"/>
  <c r="F98" i="25"/>
  <c r="F123" i="25"/>
  <c r="H58" i="24"/>
  <c r="F100" i="21"/>
  <c r="F71" i="21"/>
  <c r="H528" i="9"/>
  <c r="F519" i="9"/>
  <c r="F514" i="9"/>
  <c r="F464" i="9"/>
  <c r="F389" i="9"/>
  <c r="F325" i="9"/>
  <c r="F319" i="9"/>
  <c r="F422" i="9"/>
  <c r="F371" i="9"/>
  <c r="F317" i="9"/>
  <c r="F452" i="9"/>
  <c r="F363" i="9"/>
  <c r="F344" i="9"/>
  <c r="F272" i="9"/>
  <c r="F214" i="9"/>
  <c r="F286" i="9"/>
  <c r="F206" i="9"/>
  <c r="F199" i="9"/>
  <c r="F153" i="9"/>
  <c r="F238" i="9"/>
  <c r="F231" i="9"/>
  <c r="F181" i="9"/>
  <c r="F179" i="9"/>
  <c r="F174" i="9"/>
  <c r="F99" i="9"/>
  <c r="F87" i="9"/>
  <c r="F139" i="9"/>
  <c r="F25" i="9"/>
  <c r="F22" i="9"/>
  <c r="H28" i="13"/>
  <c r="F516" i="10"/>
  <c r="F527" i="10"/>
  <c r="F507" i="10"/>
  <c r="F470" i="10"/>
  <c r="F369" i="10"/>
  <c r="F366" i="10"/>
  <c r="F429" i="10"/>
  <c r="F499" i="10"/>
  <c r="F475" i="10"/>
  <c r="F443" i="10"/>
  <c r="F342" i="10"/>
  <c r="F325" i="10"/>
  <c r="F222" i="10"/>
  <c r="F206" i="10"/>
  <c r="F200" i="10"/>
  <c r="F276" i="10"/>
  <c r="F264" i="10"/>
  <c r="F252" i="10"/>
  <c r="F286" i="10"/>
  <c r="H277" i="10"/>
  <c r="F272" i="10"/>
  <c r="H194" i="10"/>
  <c r="F140" i="10"/>
  <c r="F126" i="10"/>
  <c r="F57" i="10"/>
  <c r="F144" i="11"/>
  <c r="F507" i="11"/>
  <c r="F98" i="11"/>
  <c r="H153" i="13"/>
  <c r="F524" i="11"/>
  <c r="F513" i="11"/>
  <c r="F520" i="11"/>
  <c r="F390" i="11"/>
  <c r="F384" i="11"/>
  <c r="F375" i="11"/>
  <c r="F349" i="11"/>
  <c r="F341" i="11"/>
  <c r="F323" i="11"/>
  <c r="F492" i="11"/>
  <c r="F473" i="11"/>
  <c r="F429" i="11"/>
  <c r="F417" i="11"/>
  <c r="F262" i="11"/>
  <c r="F227" i="11"/>
  <c r="F158" i="11"/>
  <c r="F286" i="11"/>
  <c r="F281" i="11"/>
  <c r="F270" i="11"/>
  <c r="F155" i="11"/>
  <c r="F234" i="11"/>
  <c r="F218" i="11"/>
  <c r="F200" i="11"/>
  <c r="F192" i="11"/>
  <c r="F172" i="11"/>
  <c r="F140" i="11"/>
  <c r="F136" i="11"/>
  <c r="F58" i="11"/>
  <c r="F29" i="29"/>
  <c r="F64" i="28"/>
  <c r="F61" i="28"/>
  <c r="F42" i="28"/>
  <c r="F50" i="28"/>
  <c r="F58" i="28"/>
  <c r="F99" i="27"/>
  <c r="F138" i="27"/>
  <c r="F87" i="27"/>
  <c r="F71" i="27"/>
  <c r="F86" i="26"/>
  <c r="F142" i="26"/>
  <c r="F88" i="26"/>
  <c r="F105" i="26"/>
  <c r="F112" i="26"/>
  <c r="F121" i="26"/>
  <c r="F98" i="26"/>
  <c r="F122" i="26"/>
  <c r="F83" i="26"/>
  <c r="F101" i="26"/>
  <c r="F116" i="26"/>
  <c r="F123" i="26"/>
  <c r="D10" i="26"/>
  <c r="F77" i="22"/>
  <c r="F113" i="22"/>
  <c r="F125" i="22"/>
  <c r="F134" i="22"/>
  <c r="H140" i="21"/>
  <c r="H73" i="21"/>
  <c r="F18" i="22"/>
  <c r="F70" i="15"/>
  <c r="H22" i="27"/>
  <c r="H296" i="12"/>
  <c r="F513" i="12"/>
  <c r="H465" i="12"/>
  <c r="F433" i="12"/>
  <c r="F419" i="12"/>
  <c r="F416" i="12"/>
  <c r="F312" i="12"/>
  <c r="F497" i="12"/>
  <c r="F489" i="12"/>
  <c r="F475" i="12"/>
  <c r="F466" i="12"/>
  <c r="F450" i="12"/>
  <c r="F342" i="12"/>
  <c r="F494" i="12"/>
  <c r="F446" i="12"/>
  <c r="F381" i="12"/>
  <c r="F367" i="12"/>
  <c r="F203" i="12"/>
  <c r="F172" i="12"/>
  <c r="F272" i="12"/>
  <c r="F231" i="12"/>
  <c r="F230" i="12"/>
  <c r="F216" i="12"/>
  <c r="F209" i="12"/>
  <c r="F281" i="12"/>
  <c r="F258" i="12"/>
  <c r="F255" i="12"/>
  <c r="F200" i="12"/>
  <c r="F144" i="12"/>
  <c r="F99" i="12"/>
  <c r="F89" i="12"/>
  <c r="F61" i="12"/>
  <c r="F56" i="12"/>
  <c r="F55" i="12"/>
  <c r="F32" i="12"/>
  <c r="F24" i="12"/>
  <c r="F23" i="12"/>
  <c r="F36" i="31"/>
  <c r="F27" i="31"/>
  <c r="F37" i="31"/>
  <c r="F24" i="31"/>
  <c r="F30" i="31"/>
  <c r="F63" i="31"/>
  <c r="F28" i="29"/>
  <c r="H43" i="27"/>
  <c r="H60" i="27"/>
  <c r="H38" i="26"/>
  <c r="H51" i="26"/>
  <c r="F87" i="25"/>
  <c r="F94" i="25"/>
  <c r="F102" i="25"/>
  <c r="F72" i="25"/>
  <c r="F88" i="25"/>
  <c r="F128" i="25"/>
  <c r="F83" i="25"/>
  <c r="F107" i="25"/>
  <c r="F115" i="25"/>
  <c r="F131" i="25"/>
  <c r="F108" i="25"/>
  <c r="F116" i="25"/>
  <c r="F140" i="25"/>
  <c r="F91" i="21"/>
  <c r="F101" i="21"/>
  <c r="H109" i="21"/>
  <c r="H118" i="21"/>
  <c r="H126" i="21"/>
  <c r="H77" i="21"/>
  <c r="H81" i="21"/>
  <c r="H87" i="21"/>
  <c r="H102" i="21"/>
  <c r="F107" i="21"/>
  <c r="F121" i="21"/>
  <c r="H121" i="21"/>
  <c r="F90" i="20"/>
  <c r="D9" i="23"/>
  <c r="F70" i="14"/>
  <c r="F151" i="31"/>
  <c r="F525" i="13"/>
  <c r="F506" i="13"/>
  <c r="F430" i="13"/>
  <c r="F420" i="13"/>
  <c r="F399" i="13"/>
  <c r="F351" i="13"/>
  <c r="F300" i="13"/>
  <c r="F462" i="13"/>
  <c r="F416" i="13"/>
  <c r="F414" i="13"/>
  <c r="F397" i="13"/>
  <c r="F395" i="13"/>
  <c r="F385" i="13"/>
  <c r="F472" i="13"/>
  <c r="F389" i="13"/>
  <c r="F382" i="13"/>
  <c r="F356" i="13"/>
  <c r="F323" i="13"/>
  <c r="F316" i="13"/>
  <c r="F272" i="13"/>
  <c r="F167" i="13"/>
  <c r="F160" i="13"/>
  <c r="F259" i="13"/>
  <c r="F219" i="13"/>
  <c r="F205" i="13"/>
  <c r="F264" i="13"/>
  <c r="F252" i="13"/>
  <c r="F200" i="13"/>
  <c r="F164" i="13"/>
  <c r="F153" i="13"/>
  <c r="H142" i="13"/>
  <c r="F144" i="13"/>
  <c r="F78" i="13"/>
  <c r="F141" i="13"/>
  <c r="F130" i="13"/>
  <c r="F129" i="13"/>
  <c r="F128" i="13"/>
  <c r="F45" i="13"/>
  <c r="F20" i="13"/>
  <c r="H351" i="15"/>
  <c r="H350" i="15"/>
  <c r="F516" i="14"/>
  <c r="F513" i="14"/>
  <c r="F510" i="14"/>
  <c r="F479" i="14"/>
  <c r="F448" i="14"/>
  <c r="F366" i="14"/>
  <c r="F331" i="14"/>
  <c r="F397" i="14"/>
  <c r="F450" i="14"/>
  <c r="F439" i="14"/>
  <c r="F417" i="14"/>
  <c r="F413" i="14"/>
  <c r="F381" i="14"/>
  <c r="F371" i="14"/>
  <c r="F341" i="14"/>
  <c r="F273" i="14"/>
  <c r="F254" i="14"/>
  <c r="F184" i="14"/>
  <c r="F164" i="14"/>
  <c r="F263" i="14"/>
  <c r="F158" i="14"/>
  <c r="F134" i="14"/>
  <c r="F122" i="14"/>
  <c r="F117" i="14"/>
  <c r="F96" i="14"/>
  <c r="F81" i="14"/>
  <c r="F75" i="14"/>
  <c r="F91" i="14"/>
  <c r="G18" i="14"/>
  <c r="F36" i="14"/>
  <c r="F33" i="14"/>
  <c r="F21" i="14"/>
  <c r="D9" i="14"/>
  <c r="F58" i="14"/>
  <c r="F57" i="14"/>
  <c r="F27" i="14"/>
  <c r="F52" i="29"/>
  <c r="F37" i="29"/>
  <c r="F48" i="29"/>
  <c r="F63" i="29"/>
  <c r="H506" i="29"/>
  <c r="F25" i="28"/>
  <c r="F22" i="28"/>
  <c r="F24" i="28"/>
  <c r="F51" i="28"/>
  <c r="F34" i="28"/>
  <c r="H30" i="27"/>
  <c r="H33" i="26"/>
  <c r="H37" i="26"/>
  <c r="F94" i="26"/>
  <c r="F118" i="26"/>
  <c r="F72" i="26"/>
  <c r="F80" i="26"/>
  <c r="F87" i="26"/>
  <c r="F103" i="26"/>
  <c r="F113" i="26"/>
  <c r="F120" i="26"/>
  <c r="F128" i="26"/>
  <c r="F137" i="26"/>
  <c r="F90" i="26"/>
  <c r="F77" i="26"/>
  <c r="F84" i="26"/>
  <c r="F92" i="26"/>
  <c r="F99" i="26"/>
  <c r="F107" i="26"/>
  <c r="F115" i="26"/>
  <c r="F132" i="26"/>
  <c r="H62" i="25"/>
  <c r="F103" i="23"/>
  <c r="H74" i="22"/>
  <c r="F84" i="22"/>
  <c r="F108" i="22"/>
  <c r="F143" i="22"/>
  <c r="F60" i="21"/>
  <c r="H115" i="21"/>
  <c r="H82" i="20"/>
  <c r="G70" i="26"/>
  <c r="H70" i="26" s="1"/>
  <c r="H87" i="17"/>
  <c r="H328" i="17"/>
  <c r="F529" i="15"/>
  <c r="F484" i="15"/>
  <c r="F387" i="15"/>
  <c r="F359" i="15"/>
  <c r="F344" i="15"/>
  <c r="F330" i="15"/>
  <c r="F323" i="15"/>
  <c r="F318" i="15"/>
  <c r="F313" i="15"/>
  <c r="F463" i="15"/>
  <c r="F356" i="15"/>
  <c r="F335" i="15"/>
  <c r="F398" i="15"/>
  <c r="F341" i="15"/>
  <c r="F305" i="15"/>
  <c r="F304" i="15"/>
  <c r="F303" i="15"/>
  <c r="F298" i="15"/>
  <c r="F235" i="15"/>
  <c r="F231" i="15"/>
  <c r="F182" i="15"/>
  <c r="F176" i="15"/>
  <c r="F165" i="15"/>
  <c r="F268" i="15"/>
  <c r="F256" i="15"/>
  <c r="F229" i="15"/>
  <c r="F178" i="15"/>
  <c r="F159" i="15"/>
  <c r="F154" i="15"/>
  <c r="F99" i="15"/>
  <c r="F80" i="15"/>
  <c r="F78" i="15"/>
  <c r="F83" i="15"/>
  <c r="F81" i="15"/>
  <c r="H139" i="15"/>
  <c r="F121" i="15"/>
  <c r="F120" i="15"/>
  <c r="F85" i="15"/>
  <c r="F30" i="15"/>
  <c r="F23" i="15"/>
  <c r="F23" i="28"/>
  <c r="F20" i="28"/>
  <c r="F31" i="28"/>
  <c r="F47" i="28"/>
  <c r="F36" i="28"/>
  <c r="F52" i="28"/>
  <c r="F60" i="28"/>
  <c r="F57" i="28"/>
  <c r="F30" i="28"/>
  <c r="F61" i="18"/>
  <c r="F25" i="18"/>
  <c r="F37" i="18"/>
  <c r="F26" i="28"/>
  <c r="F28" i="28"/>
  <c r="F59" i="28"/>
  <c r="F40" i="28"/>
  <c r="F48" i="28"/>
  <c r="F56" i="28"/>
  <c r="F37" i="28"/>
  <c r="F38" i="28"/>
  <c r="F62" i="28"/>
  <c r="H28" i="26"/>
  <c r="F119" i="25"/>
  <c r="F134" i="25"/>
  <c r="F74" i="25"/>
  <c r="F122" i="25"/>
  <c r="F129" i="25"/>
  <c r="H48" i="24"/>
  <c r="H78" i="22"/>
  <c r="F83" i="22"/>
  <c r="F92" i="22"/>
  <c r="F112" i="22"/>
  <c r="F120" i="22"/>
  <c r="H124" i="21"/>
  <c r="F18" i="16"/>
  <c r="F70" i="26"/>
  <c r="F63" i="28"/>
  <c r="F49" i="28"/>
  <c r="H71" i="26"/>
  <c r="D9" i="28"/>
  <c r="F530" i="16"/>
  <c r="F529" i="16"/>
  <c r="F523" i="16"/>
  <c r="F506" i="16"/>
  <c r="F422" i="16"/>
  <c r="F394" i="16"/>
  <c r="F389" i="16"/>
  <c r="F372" i="16"/>
  <c r="F370" i="16"/>
  <c r="F323" i="16"/>
  <c r="F311" i="16"/>
  <c r="F417" i="16"/>
  <c r="F409" i="16"/>
  <c r="H376" i="16"/>
  <c r="F296" i="16"/>
  <c r="F497" i="16"/>
  <c r="H360" i="16"/>
  <c r="F163" i="16"/>
  <c r="F183" i="16"/>
  <c r="F259" i="16"/>
  <c r="F253" i="16"/>
  <c r="F248" i="16"/>
  <c r="F222" i="16"/>
  <c r="F200" i="16"/>
  <c r="F198" i="16"/>
  <c r="F177" i="16"/>
  <c r="F196" i="16"/>
  <c r="F266" i="16"/>
  <c r="F214" i="16"/>
  <c r="F72" i="16"/>
  <c r="F131" i="16"/>
  <c r="F142" i="16"/>
  <c r="F127" i="16"/>
  <c r="F111" i="16"/>
  <c r="F128" i="16"/>
  <c r="F98" i="16"/>
  <c r="F97" i="16"/>
  <c r="F48" i="16"/>
  <c r="F37" i="16"/>
  <c r="F48" i="22"/>
  <c r="F52" i="20"/>
  <c r="H169" i="20"/>
  <c r="F435" i="18"/>
  <c r="F428" i="18"/>
  <c r="F424" i="18"/>
  <c r="F529" i="17"/>
  <c r="F483" i="17"/>
  <c r="F377" i="17"/>
  <c r="F357" i="17"/>
  <c r="F334" i="17"/>
  <c r="F333" i="17"/>
  <c r="F318" i="17"/>
  <c r="F297" i="17"/>
  <c r="F485" i="17"/>
  <c r="F411" i="17"/>
  <c r="F408" i="17"/>
  <c r="F389" i="17"/>
  <c r="F345" i="17"/>
  <c r="F303" i="17"/>
  <c r="F317" i="17"/>
  <c r="F178" i="17"/>
  <c r="F273" i="17"/>
  <c r="F262" i="17"/>
  <c r="F209" i="17"/>
  <c r="F183" i="17"/>
  <c r="F169" i="17"/>
  <c r="F154" i="17"/>
  <c r="F239" i="17"/>
  <c r="F174" i="17"/>
  <c r="F77" i="17"/>
  <c r="F141" i="17"/>
  <c r="H136" i="17"/>
  <c r="H105" i="17"/>
  <c r="F127" i="17"/>
  <c r="H35" i="17"/>
  <c r="F59" i="27"/>
  <c r="F73" i="22"/>
  <c r="F81" i="22"/>
  <c r="F86" i="22"/>
  <c r="F103" i="22"/>
  <c r="F110" i="22"/>
  <c r="F116" i="22"/>
  <c r="F121" i="22"/>
  <c r="H63" i="21"/>
  <c r="H143" i="21"/>
  <c r="F113" i="20"/>
  <c r="H107" i="20"/>
  <c r="H154" i="30"/>
  <c r="F448" i="18"/>
  <c r="F384" i="18"/>
  <c r="F22" i="20"/>
  <c r="H227" i="19"/>
  <c r="F365" i="18"/>
  <c r="F475" i="18"/>
  <c r="F447" i="18"/>
  <c r="F418" i="18"/>
  <c r="F400" i="18"/>
  <c r="F381" i="18"/>
  <c r="F348" i="18"/>
  <c r="F320" i="18"/>
  <c r="F299" i="18"/>
  <c r="F492" i="18"/>
  <c r="F452" i="18"/>
  <c r="F373" i="18"/>
  <c r="F282" i="18"/>
  <c r="F220" i="18"/>
  <c r="F219" i="18"/>
  <c r="F218" i="18"/>
  <c r="F213" i="18"/>
  <c r="F206" i="18"/>
  <c r="F168" i="18"/>
  <c r="F91" i="18"/>
  <c r="F96" i="18"/>
  <c r="F78" i="18"/>
  <c r="F50" i="18"/>
  <c r="F22" i="18"/>
  <c r="F23" i="18"/>
  <c r="F56" i="18"/>
  <c r="F24" i="18"/>
  <c r="F19" i="18"/>
  <c r="H71" i="28"/>
  <c r="H26" i="27"/>
  <c r="H55" i="27"/>
  <c r="H40" i="26"/>
  <c r="F85" i="25"/>
  <c r="F118" i="25"/>
  <c r="F125" i="25"/>
  <c r="F143" i="25"/>
  <c r="F73" i="25"/>
  <c r="F82" i="25"/>
  <c r="F97" i="25"/>
  <c r="F121" i="25"/>
  <c r="F137" i="25"/>
  <c r="F84" i="25"/>
  <c r="F52" i="24"/>
  <c r="H27" i="23"/>
  <c r="H74" i="23"/>
  <c r="F43" i="22"/>
  <c r="H97" i="22"/>
  <c r="H101" i="22"/>
  <c r="H104" i="22"/>
  <c r="F75" i="22"/>
  <c r="F82" i="22"/>
  <c r="F85" i="22"/>
  <c r="F88" i="22"/>
  <c r="F94" i="22"/>
  <c r="F102" i="22"/>
  <c r="F107" i="22"/>
  <c r="F111" i="22"/>
  <c r="F115" i="22"/>
  <c r="F119" i="22"/>
  <c r="F123" i="22"/>
  <c r="F127" i="22"/>
  <c r="F131" i="22"/>
  <c r="F137" i="22"/>
  <c r="F71" i="22"/>
  <c r="F87" i="21"/>
  <c r="F110" i="21"/>
  <c r="F127" i="21"/>
  <c r="F72" i="21"/>
  <c r="H110" i="21"/>
  <c r="H119" i="21"/>
  <c r="H78" i="21"/>
  <c r="H85" i="21"/>
  <c r="H103" i="21"/>
  <c r="F129" i="21"/>
  <c r="H107" i="21"/>
  <c r="H96" i="20"/>
  <c r="F70" i="30"/>
  <c r="F70" i="19"/>
  <c r="F156" i="20"/>
  <c r="H371" i="19"/>
  <c r="H350" i="19"/>
  <c r="F516" i="19"/>
  <c r="F519" i="19"/>
  <c r="F530" i="19"/>
  <c r="F486" i="19"/>
  <c r="F474" i="19"/>
  <c r="F471" i="19"/>
  <c r="F464" i="19"/>
  <c r="F380" i="19"/>
  <c r="F371" i="19"/>
  <c r="F416" i="19"/>
  <c r="F389" i="19"/>
  <c r="F320" i="19"/>
  <c r="F376" i="19"/>
  <c r="F216" i="19"/>
  <c r="F205" i="19"/>
  <c r="F179" i="19"/>
  <c r="F270" i="19"/>
  <c r="F246" i="19"/>
  <c r="F245" i="19"/>
  <c r="F202" i="19"/>
  <c r="F215" i="19"/>
  <c r="F132" i="19"/>
  <c r="F125" i="19"/>
  <c r="F99" i="19"/>
  <c r="F97" i="19"/>
  <c r="F139" i="19"/>
  <c r="F59" i="19"/>
  <c r="F36" i="19"/>
  <c r="F56" i="19"/>
  <c r="F61" i="19"/>
  <c r="F72" i="22"/>
  <c r="F475" i="21"/>
  <c r="F467" i="21"/>
  <c r="G18" i="28"/>
  <c r="H18" i="28" s="1"/>
  <c r="D9" i="24"/>
  <c r="F80" i="22"/>
  <c r="H496" i="20"/>
  <c r="H421" i="20"/>
  <c r="F379" i="21"/>
  <c r="F365" i="21"/>
  <c r="F342" i="21"/>
  <c r="F297" i="20"/>
  <c r="F478" i="20"/>
  <c r="F463" i="20"/>
  <c r="F432" i="20"/>
  <c r="F343" i="20"/>
  <c r="F439" i="20"/>
  <c r="F339" i="20"/>
  <c r="F474" i="20"/>
  <c r="F430" i="20"/>
  <c r="F383" i="20"/>
  <c r="F308" i="20"/>
  <c r="F268" i="20"/>
  <c r="F252" i="20"/>
  <c r="F214" i="20"/>
  <c r="F240" i="20"/>
  <c r="F239" i="20"/>
  <c r="F201" i="20"/>
  <c r="F197" i="20"/>
  <c r="F178" i="20"/>
  <c r="F101" i="20"/>
  <c r="F104" i="20"/>
  <c r="F128" i="20"/>
  <c r="F50" i="20"/>
  <c r="F24" i="20"/>
  <c r="F37" i="20"/>
  <c r="F59" i="20"/>
  <c r="F28" i="20"/>
  <c r="F26" i="27"/>
  <c r="F63" i="27"/>
  <c r="F28" i="27"/>
  <c r="H506" i="27"/>
  <c r="H75" i="24"/>
  <c r="H107" i="24"/>
  <c r="H116" i="24"/>
  <c r="F115" i="23"/>
  <c r="F129" i="23"/>
  <c r="F71" i="23"/>
  <c r="H506" i="23"/>
  <c r="H92" i="22"/>
  <c r="F48" i="21"/>
  <c r="F26" i="21"/>
  <c r="H111" i="21"/>
  <c r="H83" i="21"/>
  <c r="H101" i="21"/>
  <c r="H123" i="21"/>
  <c r="F151" i="26"/>
  <c r="F151" i="22"/>
  <c r="F105" i="22"/>
  <c r="H211" i="32"/>
  <c r="H275" i="22"/>
  <c r="F385" i="21"/>
  <c r="H295" i="22"/>
  <c r="H506" i="21"/>
  <c r="F390" i="21"/>
  <c r="F507" i="21"/>
  <c r="F530" i="21"/>
  <c r="F494" i="21"/>
  <c r="F492" i="21"/>
  <c r="F450" i="21"/>
  <c r="F399" i="21"/>
  <c r="F337" i="21"/>
  <c r="F338" i="21"/>
  <c r="F325" i="21"/>
  <c r="F481" i="21"/>
  <c r="F444" i="21"/>
  <c r="F420" i="21"/>
  <c r="F388" i="21"/>
  <c r="F382" i="21"/>
  <c r="F331" i="21"/>
  <c r="F329" i="21"/>
  <c r="F259" i="21"/>
  <c r="F262" i="21"/>
  <c r="F198" i="21"/>
  <c r="F248" i="21"/>
  <c r="F208" i="21"/>
  <c r="F166" i="21"/>
  <c r="F130" i="21"/>
  <c r="F76" i="21"/>
  <c r="F117" i="21"/>
  <c r="F97" i="21"/>
  <c r="H76" i="21"/>
  <c r="F58" i="21"/>
  <c r="F31" i="21"/>
  <c r="F20" i="21"/>
  <c r="F62" i="21"/>
  <c r="F48" i="27"/>
  <c r="F60" i="27"/>
  <c r="H21" i="26"/>
  <c r="H74" i="24"/>
  <c r="H130" i="24"/>
  <c r="H123" i="24"/>
  <c r="F82" i="23"/>
  <c r="H94" i="22"/>
  <c r="F18" i="30"/>
  <c r="D9" i="31"/>
  <c r="H94" i="24"/>
  <c r="F138" i="22"/>
  <c r="H71" i="22"/>
  <c r="H251" i="24"/>
  <c r="H250" i="24"/>
  <c r="F524" i="22"/>
  <c r="F510" i="22"/>
  <c r="F474" i="22"/>
  <c r="F441" i="22"/>
  <c r="F368" i="22"/>
  <c r="F324" i="22"/>
  <c r="F434" i="22"/>
  <c r="F383" i="22"/>
  <c r="F369" i="22"/>
  <c r="H367" i="22"/>
  <c r="F337" i="22"/>
  <c r="F473" i="22"/>
  <c r="F464" i="22"/>
  <c r="F443" i="22"/>
  <c r="F437" i="22"/>
  <c r="F413" i="22"/>
  <c r="F231" i="22"/>
  <c r="F219" i="22"/>
  <c r="F211" i="22"/>
  <c r="F210" i="22"/>
  <c r="F208" i="22"/>
  <c r="F195" i="22"/>
  <c r="F163" i="22"/>
  <c r="F157" i="22"/>
  <c r="F283" i="22"/>
  <c r="F282" i="22"/>
  <c r="F246" i="22"/>
  <c r="F181" i="22"/>
  <c r="F145" i="22"/>
  <c r="F144" i="22"/>
  <c r="F130" i="22"/>
  <c r="F126" i="22"/>
  <c r="F122" i="22"/>
  <c r="F109" i="22"/>
  <c r="F98" i="22"/>
  <c r="F34" i="22"/>
  <c r="F61" i="22"/>
  <c r="F25" i="22"/>
  <c r="F23" i="22"/>
  <c r="F31" i="22"/>
  <c r="H91" i="24"/>
  <c r="F186" i="24"/>
  <c r="H386" i="23"/>
  <c r="F514" i="23"/>
  <c r="F458" i="23"/>
  <c r="F371" i="23"/>
  <c r="F370" i="23"/>
  <c r="F325" i="23"/>
  <c r="F324" i="23"/>
  <c r="F492" i="23"/>
  <c r="F451" i="23"/>
  <c r="F413" i="23"/>
  <c r="F390" i="23"/>
  <c r="F342" i="23"/>
  <c r="F471" i="23"/>
  <c r="F418" i="23"/>
  <c r="F270" i="23"/>
  <c r="F231" i="23"/>
  <c r="F172" i="23"/>
  <c r="F246" i="23"/>
  <c r="F245" i="23"/>
  <c r="F188" i="23"/>
  <c r="F166" i="23"/>
  <c r="F160" i="23"/>
  <c r="F121" i="23"/>
  <c r="F111" i="23"/>
  <c r="F105" i="23"/>
  <c r="F91" i="23"/>
  <c r="F87" i="23"/>
  <c r="F72" i="23"/>
  <c r="F64" i="23"/>
  <c r="F59" i="23"/>
  <c r="F36" i="23"/>
  <c r="F34" i="23"/>
  <c r="F24" i="23"/>
  <c r="F22" i="23"/>
  <c r="F21" i="23"/>
  <c r="H26" i="24"/>
  <c r="H371" i="24"/>
  <c r="F18" i="31"/>
  <c r="F525" i="24"/>
  <c r="F363" i="24"/>
  <c r="F338" i="24"/>
  <c r="F337" i="24"/>
  <c r="F380" i="24"/>
  <c r="F379" i="24"/>
  <c r="F359" i="24"/>
  <c r="F323" i="24"/>
  <c r="F322" i="24"/>
  <c r="F266" i="24"/>
  <c r="F247" i="24"/>
  <c r="F222" i="24"/>
  <c r="F218" i="24"/>
  <c r="F182" i="24"/>
  <c r="F176" i="24"/>
  <c r="F174" i="24"/>
  <c r="F270" i="24"/>
  <c r="F177" i="24"/>
  <c r="F128" i="24"/>
  <c r="F99" i="24"/>
  <c r="F117" i="24"/>
  <c r="F87" i="24"/>
  <c r="F86" i="24"/>
  <c r="F138" i="24"/>
  <c r="F111" i="24"/>
  <c r="F64" i="24"/>
  <c r="F23" i="24"/>
  <c r="F516" i="25"/>
  <c r="F523" i="25"/>
  <c r="F512" i="25"/>
  <c r="F527" i="25"/>
  <c r="F489" i="25"/>
  <c r="F480" i="25"/>
  <c r="F435" i="25"/>
  <c r="F402" i="25"/>
  <c r="F395" i="25"/>
  <c r="F384" i="25"/>
  <c r="F367" i="25"/>
  <c r="F363" i="25"/>
  <c r="F470" i="25"/>
  <c r="F427" i="25"/>
  <c r="F416" i="25"/>
  <c r="F400" i="25"/>
  <c r="F399" i="25"/>
  <c r="F381" i="25"/>
  <c r="H364" i="25"/>
  <c r="F342" i="25"/>
  <c r="F323" i="25"/>
  <c r="F492" i="25"/>
  <c r="F479" i="25"/>
  <c r="F424" i="25"/>
  <c r="F397" i="25"/>
  <c r="F321" i="25"/>
  <c r="F278" i="25"/>
  <c r="F227" i="25"/>
  <c r="F185" i="25"/>
  <c r="F166" i="25"/>
  <c r="F164" i="25"/>
  <c r="F287" i="25"/>
  <c r="F272" i="25"/>
  <c r="F265" i="25"/>
  <c r="F254" i="25"/>
  <c r="F252" i="25"/>
  <c r="F244" i="25"/>
  <c r="F199" i="25"/>
  <c r="F200" i="25"/>
  <c r="F183" i="25"/>
  <c r="F110" i="25"/>
  <c r="F99" i="25"/>
  <c r="F142" i="25"/>
  <c r="F117" i="25"/>
  <c r="F111" i="25"/>
  <c r="F133" i="25"/>
  <c r="F132" i="25"/>
  <c r="F124" i="25"/>
  <c r="F105" i="25"/>
  <c r="F52" i="25"/>
  <c r="F43" i="25"/>
  <c r="F27" i="25"/>
  <c r="F23" i="25"/>
  <c r="F20" i="25"/>
  <c r="H56" i="26"/>
  <c r="H55" i="26"/>
  <c r="H54" i="26"/>
  <c r="F61" i="26"/>
  <c r="F46" i="26"/>
  <c r="F22" i="26"/>
  <c r="F511" i="26"/>
  <c r="F420" i="26"/>
  <c r="F364" i="26"/>
  <c r="F459" i="26"/>
  <c r="F430" i="26"/>
  <c r="F418" i="26"/>
  <c r="F328" i="26"/>
  <c r="F300" i="26"/>
  <c r="F434" i="26"/>
  <c r="F419" i="26"/>
  <c r="F356" i="26"/>
  <c r="F272" i="26"/>
  <c r="F267" i="26"/>
  <c r="F265" i="26"/>
  <c r="F257" i="26"/>
  <c r="F210" i="26"/>
  <c r="F185" i="26"/>
  <c r="F161" i="26"/>
  <c r="F211" i="26"/>
  <c r="F202" i="26"/>
  <c r="F172" i="26"/>
  <c r="F280" i="26"/>
  <c r="F252" i="26"/>
  <c r="F243" i="26"/>
  <c r="F233" i="26"/>
  <c r="F217" i="26"/>
  <c r="F209" i="26"/>
  <c r="F206" i="26"/>
  <c r="F193" i="26"/>
  <c r="F158" i="26"/>
  <c r="F139" i="26"/>
  <c r="F95" i="26"/>
  <c r="F145" i="26"/>
  <c r="F125" i="26"/>
  <c r="F124" i="26"/>
  <c r="H42" i="26"/>
  <c r="H63" i="26"/>
  <c r="F50" i="26"/>
  <c r="H48" i="26"/>
  <c r="H20" i="26"/>
  <c r="H57" i="26"/>
  <c r="F59" i="26"/>
  <c r="F58" i="26"/>
  <c r="F25" i="29"/>
  <c r="F36" i="29"/>
  <c r="F60" i="29"/>
  <c r="H47" i="28"/>
  <c r="H36" i="28"/>
  <c r="H111" i="27"/>
  <c r="H63" i="27"/>
  <c r="H52" i="27"/>
  <c r="H107" i="28"/>
  <c r="H155" i="28"/>
  <c r="F527" i="27"/>
  <c r="F518" i="27"/>
  <c r="F364" i="27"/>
  <c r="F357" i="27"/>
  <c r="F331" i="27"/>
  <c r="F315" i="27"/>
  <c r="F467" i="27"/>
  <c r="F461" i="27"/>
  <c r="F454" i="27"/>
  <c r="F442" i="27"/>
  <c r="F428" i="27"/>
  <c r="F362" i="27"/>
  <c r="F321" i="27"/>
  <c r="F311" i="27"/>
  <c r="F459" i="27"/>
  <c r="F446" i="27"/>
  <c r="F438" i="27"/>
  <c r="F372" i="27"/>
  <c r="F324" i="27"/>
  <c r="F222" i="27"/>
  <c r="F220" i="27"/>
  <c r="F170" i="27"/>
  <c r="F258" i="27"/>
  <c r="F200" i="27"/>
  <c r="F185" i="27"/>
  <c r="F255" i="27"/>
  <c r="F253" i="27"/>
  <c r="F246" i="27"/>
  <c r="F210" i="27"/>
  <c r="F158" i="27"/>
  <c r="F122" i="27"/>
  <c r="F137" i="27"/>
  <c r="F84" i="27"/>
  <c r="H123" i="27"/>
  <c r="H137" i="27"/>
  <c r="F85" i="27"/>
  <c r="F103" i="27"/>
  <c r="F127" i="27"/>
  <c r="D10" i="27"/>
  <c r="H127" i="27"/>
  <c r="F125" i="27"/>
  <c r="F90" i="27"/>
  <c r="F89" i="27"/>
  <c r="F78" i="27"/>
  <c r="F115" i="27"/>
  <c r="H75" i="27"/>
  <c r="H83" i="27"/>
  <c r="F108" i="27"/>
  <c r="F134" i="27"/>
  <c r="H93" i="27"/>
  <c r="F112" i="27"/>
  <c r="F142" i="27"/>
  <c r="F32" i="27"/>
  <c r="F24" i="27"/>
  <c r="F57" i="27"/>
  <c r="F51" i="27"/>
  <c r="F42" i="27"/>
  <c r="G13" i="29"/>
  <c r="F516" i="28"/>
  <c r="F490" i="28"/>
  <c r="F486" i="28"/>
  <c r="F445" i="28"/>
  <c r="F488" i="28"/>
  <c r="F487" i="28"/>
  <c r="F367" i="28"/>
  <c r="F360" i="28"/>
  <c r="F425" i="28"/>
  <c r="F325" i="28"/>
  <c r="F267" i="28"/>
  <c r="F236" i="28"/>
  <c r="F204" i="28"/>
  <c r="F193" i="28"/>
  <c r="F288" i="28"/>
  <c r="F260" i="28"/>
  <c r="F124" i="28"/>
  <c r="F21" i="28"/>
  <c r="F32" i="28"/>
  <c r="F46" i="28"/>
  <c r="F33" i="28"/>
  <c r="F62" i="32"/>
  <c r="H506" i="31"/>
  <c r="F74" i="29"/>
  <c r="F113" i="29"/>
  <c r="F122" i="29"/>
  <c r="H138" i="29"/>
  <c r="F70" i="29"/>
  <c r="F510" i="29"/>
  <c r="F490" i="29"/>
  <c r="F445" i="29"/>
  <c r="F440" i="29"/>
  <c r="F402" i="29"/>
  <c r="F400" i="29"/>
  <c r="F365" i="29"/>
  <c r="F462" i="29"/>
  <c r="F461" i="29"/>
  <c r="F447" i="29"/>
  <c r="F446" i="29"/>
  <c r="F431" i="29"/>
  <c r="F415" i="29"/>
  <c r="F362" i="29"/>
  <c r="F340" i="29"/>
  <c r="F331" i="29"/>
  <c r="F299" i="29"/>
  <c r="F488" i="29"/>
  <c r="F396" i="29"/>
  <c r="F384" i="29"/>
  <c r="F382" i="29"/>
  <c r="F381" i="29"/>
  <c r="F252" i="29"/>
  <c r="F250" i="29"/>
  <c r="F227" i="29"/>
  <c r="F202" i="29"/>
  <c r="F172" i="29"/>
  <c r="F170" i="29"/>
  <c r="F261" i="29"/>
  <c r="F200" i="29"/>
  <c r="F193" i="29"/>
  <c r="F244" i="29"/>
  <c r="F89" i="29"/>
  <c r="F145" i="29"/>
  <c r="F144" i="29"/>
  <c r="F32" i="29"/>
  <c r="F519" i="30"/>
  <c r="F510" i="30"/>
  <c r="F525" i="30"/>
  <c r="F524" i="30"/>
  <c r="F509" i="30"/>
  <c r="F493" i="30"/>
  <c r="F478" i="30"/>
  <c r="F473" i="30"/>
  <c r="F412" i="30"/>
  <c r="F393" i="30"/>
  <c r="F329" i="30"/>
  <c r="F319" i="30"/>
  <c r="F318" i="30"/>
  <c r="F316" i="30"/>
  <c r="F433" i="30"/>
  <c r="F432" i="30"/>
  <c r="F387" i="30"/>
  <c r="F297" i="30"/>
  <c r="F382" i="30"/>
  <c r="F380" i="30"/>
  <c r="F379" i="30"/>
  <c r="F343" i="30"/>
  <c r="F324" i="30"/>
  <c r="F323" i="30"/>
  <c r="F259" i="30"/>
  <c r="F256" i="30"/>
  <c r="F252" i="30"/>
  <c r="F251" i="30"/>
  <c r="F239" i="30"/>
  <c r="F229" i="30"/>
  <c r="F174" i="30"/>
  <c r="F262" i="30"/>
  <c r="F248" i="30"/>
  <c r="F213" i="30"/>
  <c r="F182" i="30"/>
  <c r="F153" i="30"/>
  <c r="F96" i="30"/>
  <c r="F85" i="30"/>
  <c r="F134" i="30"/>
  <c r="F120" i="30"/>
  <c r="F111" i="30"/>
  <c r="F101" i="30"/>
  <c r="F100" i="30"/>
  <c r="F98" i="30"/>
  <c r="F82" i="30"/>
  <c r="F60" i="30"/>
  <c r="F59" i="30"/>
  <c r="F26" i="30"/>
  <c r="F43" i="30"/>
  <c r="F516" i="31"/>
  <c r="F499" i="31"/>
  <c r="F427" i="31"/>
  <c r="F465" i="31"/>
  <c r="F362" i="31"/>
  <c r="F322" i="31"/>
  <c r="F365" i="31"/>
  <c r="F284" i="31"/>
  <c r="F267" i="31"/>
  <c r="F218" i="31"/>
  <c r="F188" i="31"/>
  <c r="F221" i="31"/>
  <c r="F210" i="31"/>
  <c r="F202" i="31"/>
  <c r="F271" i="31"/>
  <c r="F200" i="31"/>
  <c r="F187" i="31"/>
  <c r="F141" i="31"/>
  <c r="F72" i="31"/>
  <c r="F130" i="31"/>
  <c r="F126" i="31"/>
  <c r="F124" i="31"/>
  <c r="F76" i="31"/>
  <c r="F22" i="31"/>
  <c r="F61" i="31"/>
  <c r="H405" i="32"/>
  <c r="F522" i="32"/>
  <c r="F521" i="32"/>
  <c r="F519" i="32"/>
  <c r="F467" i="32"/>
  <c r="F432" i="32"/>
  <c r="F393" i="32"/>
  <c r="F383" i="32"/>
  <c r="F378" i="32"/>
  <c r="F321" i="32"/>
  <c r="F446" i="32"/>
  <c r="F368" i="32"/>
  <c r="F358" i="32"/>
  <c r="F357" i="32"/>
  <c r="F354" i="32"/>
  <c r="F323" i="32"/>
  <c r="F484" i="32"/>
  <c r="F377" i="32"/>
  <c r="F299" i="32"/>
  <c r="F256" i="32"/>
  <c r="F240" i="32"/>
  <c r="F239" i="32"/>
  <c r="F199" i="32"/>
  <c r="F175" i="32"/>
  <c r="F173" i="32"/>
  <c r="F156" i="32"/>
  <c r="F153" i="32"/>
  <c r="H131" i="32"/>
  <c r="F121" i="32"/>
  <c r="F116" i="32"/>
  <c r="F81" i="32"/>
  <c r="F72" i="32"/>
  <c r="F128" i="32"/>
  <c r="F125" i="32"/>
  <c r="F131" i="32"/>
  <c r="F108" i="32"/>
  <c r="F94" i="32"/>
  <c r="F60" i="32"/>
  <c r="F56" i="32"/>
  <c r="F27" i="32"/>
  <c r="F34" i="32"/>
  <c r="F28" i="32"/>
  <c r="F25" i="32"/>
  <c r="F63" i="32"/>
  <c r="F424" i="33"/>
  <c r="F348" i="33"/>
  <c r="F440" i="33"/>
  <c r="F361" i="33"/>
  <c r="E51" i="21"/>
  <c r="H51" i="21" s="1"/>
  <c r="E52" i="21"/>
  <c r="F18" i="27"/>
  <c r="G18" i="5"/>
  <c r="D9" i="27"/>
  <c r="D9" i="13"/>
  <c r="G10" i="8"/>
  <c r="G12" i="10"/>
  <c r="G18" i="13"/>
  <c r="E47" i="34"/>
  <c r="E133" i="33"/>
  <c r="E114" i="33"/>
  <c r="H59" i="3"/>
  <c r="H24" i="3"/>
  <c r="E81" i="2"/>
  <c r="H125" i="7"/>
  <c r="H124" i="7"/>
  <c r="H136" i="10"/>
  <c r="H135" i="10"/>
  <c r="H95" i="10"/>
  <c r="H91" i="10"/>
  <c r="H133" i="11"/>
  <c r="H130" i="11"/>
  <c r="H124" i="13"/>
  <c r="H81" i="13"/>
  <c r="H135" i="14"/>
  <c r="H135" i="15"/>
  <c r="H94" i="15"/>
  <c r="H87" i="15"/>
  <c r="H144" i="16"/>
  <c r="H135" i="16"/>
  <c r="H130" i="16"/>
  <c r="H79" i="16"/>
  <c r="H89" i="21"/>
  <c r="H130" i="22"/>
  <c r="H87" i="23"/>
  <c r="H90" i="24"/>
  <c r="H114" i="29"/>
  <c r="H89" i="29"/>
  <c r="H139" i="30"/>
  <c r="G151" i="24"/>
  <c r="E165" i="34"/>
  <c r="E160" i="34"/>
  <c r="E153" i="34"/>
  <c r="H202" i="8"/>
  <c r="H244" i="15"/>
  <c r="H159" i="15"/>
  <c r="H286" i="16"/>
  <c r="H253" i="16"/>
  <c r="H248" i="16"/>
  <c r="H219" i="16"/>
  <c r="H218" i="16"/>
  <c r="H288" i="17"/>
  <c r="H287" i="17"/>
  <c r="H286" i="17"/>
  <c r="H285" i="17"/>
  <c r="H284" i="17"/>
  <c r="H279" i="17"/>
  <c r="H278" i="17"/>
  <c r="H277" i="17"/>
  <c r="H276" i="17"/>
  <c r="H275" i="17"/>
  <c r="F337" i="19"/>
  <c r="D12" i="19"/>
  <c r="G12" i="19" s="1"/>
  <c r="H44" i="19"/>
  <c r="H51" i="22"/>
  <c r="H49" i="22"/>
  <c r="H33" i="22"/>
  <c r="H31" i="22"/>
  <c r="H30" i="22"/>
  <c r="H29" i="22"/>
  <c r="H49" i="23"/>
  <c r="H29" i="25"/>
  <c r="H22" i="25"/>
  <c r="H55" i="29"/>
  <c r="H51" i="32"/>
  <c r="H49" i="32"/>
  <c r="H46" i="32"/>
  <c r="H44" i="32"/>
  <c r="H31" i="32"/>
  <c r="G70" i="5"/>
  <c r="E72" i="10"/>
  <c r="H136" i="34"/>
  <c r="H135" i="34"/>
  <c r="H97" i="34"/>
  <c r="H95" i="34"/>
  <c r="H144" i="1"/>
  <c r="H139" i="1"/>
  <c r="H106" i="3"/>
  <c r="E91" i="3"/>
  <c r="E89" i="3"/>
  <c r="E87" i="3"/>
  <c r="H131" i="4"/>
  <c r="H126" i="4"/>
  <c r="H125" i="4"/>
  <c r="H90" i="4"/>
  <c r="H89" i="4"/>
  <c r="H106" i="5"/>
  <c r="H133" i="7"/>
  <c r="H130" i="7"/>
  <c r="H96" i="7"/>
  <c r="H87" i="8"/>
  <c r="H79" i="8"/>
  <c r="H78" i="8"/>
  <c r="H99" i="9"/>
  <c r="H98" i="9"/>
  <c r="H95" i="9"/>
  <c r="H124" i="10"/>
  <c r="H114" i="10"/>
  <c r="H90" i="11"/>
  <c r="H140" i="12"/>
  <c r="H136" i="12"/>
  <c r="H114" i="12"/>
  <c r="H135" i="13"/>
  <c r="H89" i="13"/>
  <c r="H91" i="15"/>
  <c r="H90" i="15"/>
  <c r="H89" i="15"/>
  <c r="H88" i="17"/>
  <c r="H141" i="18"/>
  <c r="H136" i="18"/>
  <c r="H79" i="18"/>
  <c r="H133" i="20"/>
  <c r="H114" i="22"/>
  <c r="H133" i="24"/>
  <c r="H79" i="26"/>
  <c r="H97" i="27"/>
  <c r="H96" i="27"/>
  <c r="H136" i="29"/>
  <c r="E287" i="33"/>
  <c r="H269" i="33"/>
  <c r="H231" i="34"/>
  <c r="H230" i="34"/>
  <c r="E191" i="34"/>
  <c r="H180" i="34"/>
  <c r="E158" i="34"/>
  <c r="H176" i="1"/>
  <c r="H217" i="2"/>
  <c r="H163" i="3"/>
  <c r="H251" i="4"/>
  <c r="H168" i="4"/>
  <c r="H164" i="4"/>
  <c r="H163" i="4"/>
  <c r="H162" i="4"/>
  <c r="E314" i="34"/>
  <c r="E339" i="34"/>
  <c r="E473" i="34"/>
  <c r="E311" i="34"/>
  <c r="E315" i="34"/>
  <c r="E310" i="34"/>
  <c r="H310" i="34" s="1"/>
  <c r="E478" i="34"/>
  <c r="H478" i="34" s="1"/>
  <c r="E319" i="1"/>
  <c r="E380" i="1"/>
  <c r="E485" i="1"/>
  <c r="H485" i="1" s="1"/>
  <c r="E363" i="2"/>
  <c r="E360" i="2"/>
  <c r="E425" i="2"/>
  <c r="H425" i="2" s="1"/>
  <c r="E498" i="2"/>
  <c r="E367" i="2"/>
  <c r="E382" i="2"/>
  <c r="H382" i="2" s="1"/>
  <c r="H271" i="17"/>
  <c r="H223" i="17"/>
  <c r="H212" i="17"/>
  <c r="H171" i="17"/>
  <c r="H170" i="17"/>
  <c r="H287" i="18"/>
  <c r="H288" i="20"/>
  <c r="H285" i="20"/>
  <c r="H284" i="20"/>
  <c r="H283" i="20"/>
  <c r="H282" i="20"/>
  <c r="H271" i="20"/>
  <c r="H228" i="24"/>
  <c r="H205" i="24"/>
  <c r="H189" i="24"/>
  <c r="H230" i="25"/>
  <c r="H184" i="25"/>
  <c r="H161" i="25"/>
  <c r="H225" i="26"/>
  <c r="H168" i="26"/>
  <c r="H275" i="29"/>
  <c r="H267" i="29"/>
  <c r="H255" i="29"/>
  <c r="H225" i="30"/>
  <c r="H223" i="30"/>
  <c r="H168" i="30"/>
  <c r="H160" i="30"/>
  <c r="H288" i="31"/>
  <c r="H277" i="31"/>
  <c r="H285" i="32"/>
  <c r="H283" i="32"/>
  <c r="H282" i="32"/>
  <c r="H281" i="32"/>
  <c r="H279" i="32"/>
  <c r="H278" i="32"/>
  <c r="H277" i="32"/>
  <c r="H230" i="32"/>
  <c r="H210" i="32"/>
  <c r="H191" i="32"/>
  <c r="H187" i="32"/>
  <c r="H182" i="32"/>
  <c r="H402" i="6"/>
  <c r="H299" i="6"/>
  <c r="H300" i="8"/>
  <c r="H498" i="9"/>
  <c r="H496" i="9"/>
  <c r="H494" i="9"/>
  <c r="H462" i="9"/>
  <c r="H389" i="9"/>
  <c r="H457" i="10"/>
  <c r="H397" i="11"/>
  <c r="H396" i="12"/>
  <c r="H325" i="12"/>
  <c r="H459" i="14"/>
  <c r="H453" i="14"/>
  <c r="H439" i="14"/>
  <c r="H414" i="14"/>
  <c r="H362" i="14"/>
  <c r="H361" i="14"/>
  <c r="H465" i="15"/>
  <c r="H376" i="15"/>
  <c r="H356" i="15"/>
  <c r="H353" i="15"/>
  <c r="H348" i="15"/>
  <c r="H497" i="16"/>
  <c r="H457" i="16"/>
  <c r="H444" i="16"/>
  <c r="H435" i="16"/>
  <c r="H402" i="16"/>
  <c r="H396" i="16"/>
  <c r="H361" i="16"/>
  <c r="H466" i="20"/>
  <c r="H459" i="20"/>
  <c r="H458" i="20"/>
  <c r="H325" i="25"/>
  <c r="H457" i="26"/>
  <c r="H322" i="29"/>
  <c r="H424" i="30"/>
  <c r="E509" i="5"/>
  <c r="E521" i="6"/>
  <c r="E527" i="19"/>
  <c r="H527" i="19" s="1"/>
  <c r="H449" i="34"/>
  <c r="H496" i="3"/>
  <c r="H430" i="4"/>
  <c r="H419" i="4"/>
  <c r="H385" i="4"/>
  <c r="H316" i="4"/>
  <c r="H492" i="6"/>
  <c r="H430" i="6"/>
  <c r="H429" i="6"/>
  <c r="H480" i="7"/>
  <c r="H372" i="20"/>
  <c r="H424" i="25"/>
  <c r="H404" i="25"/>
  <c r="E510" i="28"/>
  <c r="H510" i="28" s="1"/>
  <c r="E521" i="34"/>
  <c r="E509" i="34"/>
  <c r="E508" i="34"/>
  <c r="E520" i="3"/>
  <c r="E515" i="6"/>
  <c r="E513" i="6"/>
  <c r="E510" i="6"/>
  <c r="E518" i="10"/>
  <c r="E506" i="16"/>
  <c r="H506" i="16" s="1"/>
  <c r="E517" i="3"/>
  <c r="H517" i="3" s="1"/>
  <c r="E519" i="4"/>
  <c r="H517" i="30"/>
  <c r="H515" i="30"/>
  <c r="H528" i="11"/>
  <c r="H527" i="11"/>
  <c r="H527" i="17"/>
  <c r="H525" i="17"/>
  <c r="H519" i="17"/>
  <c r="H518" i="17"/>
  <c r="H516" i="17"/>
  <c r="H514" i="17"/>
  <c r="H513" i="24"/>
  <c r="H525" i="32"/>
  <c r="H384" i="4"/>
  <c r="H352" i="4"/>
  <c r="H450" i="7"/>
  <c r="H482" i="9"/>
  <c r="H480" i="9"/>
  <c r="H456" i="9"/>
  <c r="H437" i="9"/>
  <c r="H435" i="9"/>
  <c r="H433" i="9"/>
  <c r="H339" i="9"/>
  <c r="H337" i="9"/>
  <c r="H366" i="10"/>
  <c r="H361" i="10"/>
  <c r="H309" i="10"/>
  <c r="H322" i="19"/>
  <c r="H321" i="19"/>
  <c r="H320" i="19"/>
  <c r="H494" i="20"/>
  <c r="H352" i="26"/>
  <c r="H459" i="27"/>
  <c r="H448" i="27"/>
  <c r="H447" i="27"/>
  <c r="H404" i="27"/>
  <c r="H336" i="27"/>
  <c r="H499" i="29"/>
  <c r="H367" i="29"/>
  <c r="H365" i="29"/>
  <c r="H349" i="29"/>
  <c r="H496" i="30"/>
  <c r="H492" i="30"/>
  <c r="H329" i="30"/>
  <c r="H299" i="30"/>
  <c r="H479" i="34"/>
  <c r="H458" i="34"/>
  <c r="H457" i="34"/>
  <c r="H456" i="34"/>
  <c r="H452" i="34"/>
  <c r="H324" i="6"/>
  <c r="H440" i="21"/>
  <c r="H499" i="22"/>
  <c r="H494" i="22"/>
  <c r="H481" i="22"/>
  <c r="H380" i="24"/>
  <c r="H379" i="24"/>
  <c r="H395" i="25"/>
  <c r="H394" i="25"/>
  <c r="H432" i="30"/>
  <c r="H431" i="30"/>
  <c r="H371" i="32"/>
  <c r="H370" i="32"/>
  <c r="H369" i="32"/>
  <c r="H368" i="32"/>
  <c r="H366" i="32"/>
  <c r="H361" i="32"/>
  <c r="H360" i="32"/>
  <c r="H163" i="32"/>
  <c r="H255" i="1"/>
  <c r="H246" i="1"/>
  <c r="H245" i="1"/>
  <c r="H185" i="16"/>
  <c r="H184" i="16"/>
  <c r="H170" i="16"/>
  <c r="H228" i="18"/>
  <c r="H227" i="18"/>
  <c r="H265" i="22"/>
  <c r="H248" i="24"/>
  <c r="H184" i="24"/>
  <c r="H274" i="25"/>
  <c r="H257" i="25"/>
  <c r="H167" i="27"/>
  <c r="H155" i="27"/>
  <c r="H260" i="29"/>
  <c r="H288" i="34"/>
  <c r="H280" i="34"/>
  <c r="H272" i="34"/>
  <c r="H264" i="34"/>
  <c r="H251" i="34"/>
  <c r="H243" i="34"/>
  <c r="H252" i="1"/>
  <c r="H251" i="1"/>
  <c r="H250" i="1"/>
  <c r="H194" i="1"/>
  <c r="H191" i="1"/>
  <c r="H189" i="1"/>
  <c r="H188" i="1"/>
  <c r="H242" i="3"/>
  <c r="H225" i="3"/>
  <c r="H222" i="3"/>
  <c r="H172" i="3"/>
  <c r="H171" i="3"/>
  <c r="H224" i="4"/>
  <c r="H220" i="4"/>
  <c r="H212" i="4"/>
  <c r="H218" i="5"/>
  <c r="H172" i="8"/>
  <c r="H251" i="9"/>
  <c r="H222" i="9"/>
  <c r="H218" i="9"/>
  <c r="H217" i="9"/>
  <c r="H191" i="9"/>
  <c r="H189" i="9"/>
  <c r="H188" i="9"/>
  <c r="H185" i="9"/>
  <c r="H184" i="9"/>
  <c r="H204" i="12"/>
  <c r="H203" i="12"/>
  <c r="H172" i="12"/>
  <c r="H171" i="12"/>
  <c r="H170" i="12"/>
  <c r="H272" i="13"/>
  <c r="H271" i="13"/>
  <c r="H155" i="13"/>
  <c r="H283" i="14"/>
  <c r="H279" i="14"/>
  <c r="H228" i="14"/>
  <c r="H191" i="16"/>
  <c r="H237" i="17"/>
  <c r="H184" i="18"/>
  <c r="H280" i="19"/>
  <c r="H255" i="20"/>
  <c r="H246" i="20"/>
  <c r="H231" i="20"/>
  <c r="H269" i="23"/>
  <c r="H260" i="23"/>
  <c r="H243" i="24"/>
  <c r="H242" i="24"/>
  <c r="H241" i="24"/>
  <c r="H236" i="24"/>
  <c r="H202" i="24"/>
  <c r="H195" i="24"/>
  <c r="H194" i="24"/>
  <c r="H182" i="24"/>
  <c r="H181" i="24"/>
  <c r="H215" i="25"/>
  <c r="H207" i="26"/>
  <c r="H228" i="27"/>
  <c r="H204" i="28"/>
  <c r="H193" i="28"/>
  <c r="H190" i="30"/>
  <c r="H189" i="30"/>
  <c r="H155" i="30"/>
  <c r="H269" i="31"/>
  <c r="H228" i="32"/>
  <c r="H227" i="32"/>
  <c r="H226" i="32"/>
  <c r="H224" i="32"/>
  <c r="H223" i="32"/>
  <c r="H205" i="32"/>
  <c r="H156" i="32"/>
  <c r="H105" i="34"/>
  <c r="H80" i="34"/>
  <c r="H76" i="34"/>
  <c r="H75" i="34"/>
  <c r="H122" i="1"/>
  <c r="H140" i="7"/>
  <c r="H81" i="8"/>
  <c r="H79" i="10"/>
  <c r="H145" i="11"/>
  <c r="H145" i="14"/>
  <c r="H140" i="14"/>
  <c r="H79" i="14"/>
  <c r="H145" i="15"/>
  <c r="H133" i="15"/>
  <c r="H126" i="15"/>
  <c r="H142" i="16"/>
  <c r="H81" i="16"/>
  <c r="H125" i="17"/>
  <c r="H120" i="17"/>
  <c r="H109" i="17"/>
  <c r="H85" i="17"/>
  <c r="H78" i="17"/>
  <c r="H145" i="20"/>
  <c r="H136" i="20"/>
  <c r="H117" i="20"/>
  <c r="H145" i="23"/>
  <c r="H144" i="23"/>
  <c r="H130" i="25"/>
  <c r="H103" i="25"/>
  <c r="H89" i="25"/>
  <c r="H135" i="30"/>
  <c r="H114" i="31"/>
  <c r="H109" i="32"/>
  <c r="H94" i="32"/>
  <c r="G10" i="33"/>
  <c r="H77" i="1"/>
  <c r="H130" i="6"/>
  <c r="H129" i="6"/>
  <c r="H125" i="8"/>
  <c r="H110" i="8"/>
  <c r="H106" i="8"/>
  <c r="H111" i="17"/>
  <c r="H98" i="17"/>
  <c r="H94" i="17"/>
  <c r="H135" i="19"/>
  <c r="H131" i="19"/>
  <c r="H106" i="19"/>
  <c r="H76" i="19"/>
  <c r="H104" i="20"/>
  <c r="H76" i="24"/>
  <c r="H132" i="25"/>
  <c r="H114" i="25"/>
  <c r="H130" i="26"/>
  <c r="H114" i="26"/>
  <c r="H124" i="27"/>
  <c r="H117" i="27"/>
  <c r="H101" i="30"/>
  <c r="H77" i="30"/>
  <c r="H106" i="31"/>
  <c r="H80" i="32"/>
  <c r="H79" i="32"/>
  <c r="H77" i="32"/>
  <c r="H53" i="14"/>
  <c r="H54" i="18"/>
  <c r="H53" i="18"/>
  <c r="H36" i="21"/>
  <c r="H55" i="22"/>
  <c r="H64" i="23"/>
  <c r="H35" i="23"/>
  <c r="H29" i="27"/>
  <c r="H63" i="30"/>
  <c r="H59" i="30"/>
  <c r="H58" i="30"/>
  <c r="H57" i="30"/>
  <c r="H53" i="30"/>
  <c r="H21" i="31"/>
  <c r="H22" i="32"/>
  <c r="H20" i="32"/>
  <c r="H21" i="2"/>
  <c r="H45" i="13"/>
  <c r="H44" i="13"/>
  <c r="H39" i="13"/>
  <c r="H47" i="19"/>
  <c r="H46" i="19"/>
  <c r="H51" i="20"/>
  <c r="H36" i="20"/>
  <c r="H35" i="20"/>
  <c r="H33" i="20"/>
  <c r="H32" i="20"/>
  <c r="H55" i="23"/>
  <c r="H54" i="23"/>
  <c r="H53" i="23"/>
  <c r="H29" i="23"/>
  <c r="H34" i="24"/>
  <c r="H32" i="24"/>
  <c r="H54" i="25"/>
  <c r="H46" i="31"/>
  <c r="H44" i="31"/>
  <c r="H63" i="32"/>
  <c r="H525" i="15"/>
  <c r="H525" i="23"/>
  <c r="H526" i="24"/>
  <c r="H525" i="24"/>
  <c r="H527" i="20"/>
  <c r="H488" i="4"/>
  <c r="H474" i="4"/>
  <c r="H470" i="4"/>
  <c r="H338" i="4"/>
  <c r="H477" i="13"/>
  <c r="H461" i="15"/>
  <c r="H354" i="15"/>
  <c r="H484" i="17"/>
  <c r="H480" i="17"/>
  <c r="H476" i="17"/>
  <c r="H472" i="17"/>
  <c r="H468" i="17"/>
  <c r="H492" i="20"/>
  <c r="H428" i="26"/>
  <c r="H472" i="29"/>
  <c r="H471" i="29"/>
  <c r="H459" i="29"/>
  <c r="G12" i="11"/>
  <c r="H454" i="10"/>
  <c r="H295" i="28"/>
  <c r="F294" i="15"/>
  <c r="F294" i="13"/>
  <c r="D12" i="6"/>
  <c r="H459" i="1"/>
  <c r="H356" i="3"/>
  <c r="H444" i="4"/>
  <c r="H440" i="4"/>
  <c r="H459" i="6"/>
  <c r="H356" i="6"/>
  <c r="H394" i="10"/>
  <c r="H428" i="11"/>
  <c r="H427" i="11"/>
  <c r="H316" i="12"/>
  <c r="H447" i="14"/>
  <c r="H446" i="14"/>
  <c r="H443" i="14"/>
  <c r="H365" i="14"/>
  <c r="H392" i="15"/>
  <c r="H349" i="15"/>
  <c r="H375" i="16"/>
  <c r="H357" i="16"/>
  <c r="H311" i="20"/>
  <c r="H457" i="24"/>
  <c r="H436" i="24"/>
  <c r="H414" i="24"/>
  <c r="H453" i="25"/>
  <c r="G11" i="12"/>
  <c r="D11" i="25"/>
  <c r="D11" i="23"/>
  <c r="F151" i="33"/>
  <c r="H282" i="1"/>
  <c r="H281" i="1"/>
  <c r="H273" i="1"/>
  <c r="H206" i="4"/>
  <c r="H277" i="5"/>
  <c r="H227" i="5"/>
  <c r="H202" i="5"/>
  <c r="H216" i="6"/>
  <c r="H212" i="6"/>
  <c r="H197" i="8"/>
  <c r="H223" i="13"/>
  <c r="H160" i="15"/>
  <c r="H243" i="16"/>
  <c r="H164" i="17"/>
  <c r="H275" i="25"/>
  <c r="H269" i="25"/>
  <c r="H272" i="32"/>
  <c r="H268" i="32"/>
  <c r="H264" i="32"/>
  <c r="H260" i="32"/>
  <c r="H252" i="32"/>
  <c r="H243" i="32"/>
  <c r="H239" i="32"/>
  <c r="H219" i="32"/>
  <c r="H178" i="34"/>
  <c r="H234" i="7"/>
  <c r="H212" i="7"/>
  <c r="H269" i="17"/>
  <c r="H182" i="17"/>
  <c r="H181" i="17"/>
  <c r="H288" i="19"/>
  <c r="H264" i="19"/>
  <c r="H188" i="19"/>
  <c r="H227" i="21"/>
  <c r="H194" i="23"/>
  <c r="H193" i="23"/>
  <c r="H189" i="23"/>
  <c r="H267" i="25"/>
  <c r="H261" i="29"/>
  <c r="H152" i="20"/>
  <c r="G70" i="27"/>
  <c r="F70" i="11"/>
  <c r="D8" i="15"/>
  <c r="F8" i="15" s="1"/>
  <c r="H91" i="7"/>
  <c r="H140" i="20"/>
  <c r="H84" i="20"/>
  <c r="H117" i="21"/>
  <c r="H106" i="21"/>
  <c r="H39" i="32"/>
  <c r="H27" i="32"/>
  <c r="F18" i="28"/>
  <c r="F18" i="13"/>
  <c r="H47" i="20"/>
  <c r="H58" i="26"/>
  <c r="H45" i="30"/>
  <c r="H505" i="24"/>
  <c r="E510" i="24"/>
  <c r="H510" i="24" s="1"/>
  <c r="E506" i="9"/>
  <c r="H521" i="34"/>
  <c r="E520" i="2"/>
  <c r="E513" i="2"/>
  <c r="E529" i="4"/>
  <c r="H529" i="4" s="1"/>
  <c r="E518" i="4"/>
  <c r="H510" i="6"/>
  <c r="E526" i="11"/>
  <c r="H527" i="12"/>
  <c r="E530" i="14"/>
  <c r="H530" i="14" s="1"/>
  <c r="E517" i="18"/>
  <c r="H525" i="19"/>
  <c r="E530" i="20"/>
  <c r="E516" i="20"/>
  <c r="E526" i="21"/>
  <c r="E527" i="22"/>
  <c r="H527" i="22" s="1"/>
  <c r="E513" i="29"/>
  <c r="H513" i="29" s="1"/>
  <c r="E529" i="30"/>
  <c r="H529" i="30" s="1"/>
  <c r="E526" i="32"/>
  <c r="E509" i="32"/>
  <c r="H509" i="32" s="1"/>
  <c r="E506" i="15"/>
  <c r="H506" i="15" s="1"/>
  <c r="E527" i="8"/>
  <c r="H527" i="8" s="1"/>
  <c r="E517" i="10"/>
  <c r="H517" i="10" s="1"/>
  <c r="E511" i="10"/>
  <c r="E518" i="22"/>
  <c r="E511" i="22"/>
  <c r="E518" i="23"/>
  <c r="H527" i="24"/>
  <c r="H520" i="24"/>
  <c r="H528" i="26"/>
  <c r="E511" i="27"/>
  <c r="E530" i="30"/>
  <c r="E529" i="32"/>
  <c r="H520" i="32"/>
  <c r="H517" i="32"/>
  <c r="H516" i="32"/>
  <c r="E510" i="32"/>
  <c r="H506" i="33"/>
  <c r="H520" i="34"/>
  <c r="H519" i="34"/>
  <c r="H518" i="34"/>
  <c r="H517" i="34"/>
  <c r="H514" i="34"/>
  <c r="H529" i="1"/>
  <c r="H525" i="1"/>
  <c r="E520" i="4"/>
  <c r="H520" i="4" s="1"/>
  <c r="H530" i="6"/>
  <c r="H523" i="6"/>
  <c r="E529" i="9"/>
  <c r="E517" i="14"/>
  <c r="E516" i="14"/>
  <c r="E524" i="15"/>
  <c r="E516" i="18"/>
  <c r="H526" i="21"/>
  <c r="E526" i="22"/>
  <c r="E519" i="23"/>
  <c r="E525" i="27"/>
  <c r="H525" i="27" s="1"/>
  <c r="E523" i="27"/>
  <c r="H523" i="27" s="1"/>
  <c r="E520" i="31"/>
  <c r="H520" i="31" s="1"/>
  <c r="E515" i="32"/>
  <c r="E508" i="32"/>
  <c r="H508" i="32" s="1"/>
  <c r="G12" i="13"/>
  <c r="G12" i="31"/>
  <c r="G12" i="30"/>
  <c r="H295" i="13"/>
  <c r="E312" i="9"/>
  <c r="E357" i="9"/>
  <c r="H357" i="9" s="1"/>
  <c r="E378" i="9"/>
  <c r="H378" i="9" s="1"/>
  <c r="E383" i="9"/>
  <c r="H383" i="9" s="1"/>
  <c r="E413" i="9"/>
  <c r="E423" i="9"/>
  <c r="E473" i="9"/>
  <c r="H473" i="9" s="1"/>
  <c r="E486" i="9"/>
  <c r="E311" i="9"/>
  <c r="H311" i="9" s="1"/>
  <c r="E388" i="9"/>
  <c r="H388" i="9" s="1"/>
  <c r="E401" i="9"/>
  <c r="H401" i="9" s="1"/>
  <c r="E418" i="9"/>
  <c r="H418" i="9" s="1"/>
  <c r="E304" i="9"/>
  <c r="H304" i="9" s="1"/>
  <c r="E327" i="9"/>
  <c r="E414" i="9"/>
  <c r="H414" i="9" s="1"/>
  <c r="E441" i="9"/>
  <c r="H441" i="9" s="1"/>
  <c r="E460" i="9"/>
  <c r="H460" i="9" s="1"/>
  <c r="E479" i="9"/>
  <c r="E296" i="15"/>
  <c r="E408" i="15"/>
  <c r="E464" i="15"/>
  <c r="E298" i="15"/>
  <c r="E318" i="15"/>
  <c r="E372" i="15"/>
  <c r="H372" i="15" s="1"/>
  <c r="E327" i="15"/>
  <c r="E382" i="15"/>
  <c r="E491" i="15"/>
  <c r="E300" i="19"/>
  <c r="E338" i="19"/>
  <c r="H338" i="19" s="1"/>
  <c r="E416" i="19"/>
  <c r="H416" i="19" s="1"/>
  <c r="E337" i="19"/>
  <c r="E340" i="19"/>
  <c r="H340" i="19" s="1"/>
  <c r="E380" i="19"/>
  <c r="H380" i="19" s="1"/>
  <c r="E389" i="19"/>
  <c r="E399" i="19"/>
  <c r="H399" i="19" s="1"/>
  <c r="E418" i="19"/>
  <c r="H418" i="19" s="1"/>
  <c r="E430" i="19"/>
  <c r="H430" i="19" s="1"/>
  <c r="E458" i="19"/>
  <c r="H458" i="19" s="1"/>
  <c r="E325" i="19"/>
  <c r="E296" i="20"/>
  <c r="E401" i="20"/>
  <c r="H401" i="20" s="1"/>
  <c r="E411" i="20"/>
  <c r="H411" i="20" s="1"/>
  <c r="E422" i="20"/>
  <c r="E478" i="20"/>
  <c r="E315" i="20"/>
  <c r="E383" i="20"/>
  <c r="E398" i="20"/>
  <c r="E434" i="20"/>
  <c r="H434" i="20" s="1"/>
  <c r="E308" i="20"/>
  <c r="H308" i="20" s="1"/>
  <c r="E319" i="20"/>
  <c r="H319" i="20" s="1"/>
  <c r="E340" i="20"/>
  <c r="E343" i="20"/>
  <c r="E495" i="20"/>
  <c r="E323" i="21"/>
  <c r="H323" i="21" s="1"/>
  <c r="E324" i="21"/>
  <c r="E329" i="21"/>
  <c r="H329" i="21" s="1"/>
  <c r="E398" i="21"/>
  <c r="E400" i="21"/>
  <c r="E328" i="21"/>
  <c r="H328" i="21" s="1"/>
  <c r="E331" i="21"/>
  <c r="H331" i="21" s="1"/>
  <c r="E395" i="21"/>
  <c r="E466" i="21"/>
  <c r="H466" i="21" s="1"/>
  <c r="E471" i="21"/>
  <c r="H471" i="21" s="1"/>
  <c r="E386" i="21"/>
  <c r="E449" i="21"/>
  <c r="E453" i="21"/>
  <c r="E390" i="25"/>
  <c r="H390" i="25" s="1"/>
  <c r="E448" i="25"/>
  <c r="E338" i="25"/>
  <c r="E351" i="25"/>
  <c r="H351" i="25" s="1"/>
  <c r="E426" i="25"/>
  <c r="E312" i="25"/>
  <c r="E322" i="25"/>
  <c r="H322" i="25" s="1"/>
  <c r="E396" i="25"/>
  <c r="H396" i="25" s="1"/>
  <c r="E468" i="25"/>
  <c r="E477" i="25"/>
  <c r="E325" i="28"/>
  <c r="E313" i="28"/>
  <c r="H313" i="28" s="1"/>
  <c r="E355" i="28"/>
  <c r="H355" i="28" s="1"/>
  <c r="E366" i="28"/>
  <c r="E486" i="28"/>
  <c r="H486" i="28" s="1"/>
  <c r="E482" i="33"/>
  <c r="E366" i="33"/>
  <c r="H450" i="34"/>
  <c r="H410" i="34"/>
  <c r="H408" i="34"/>
  <c r="H407" i="34"/>
  <c r="H406" i="34"/>
  <c r="H398" i="34"/>
  <c r="H394" i="34"/>
  <c r="H337" i="34"/>
  <c r="H335" i="34"/>
  <c r="H334" i="34"/>
  <c r="H329" i="34"/>
  <c r="H325" i="34"/>
  <c r="H317" i="34"/>
  <c r="H305" i="34"/>
  <c r="H497" i="1"/>
  <c r="H496" i="1"/>
  <c r="H492" i="1"/>
  <c r="H387" i="1"/>
  <c r="H383" i="1"/>
  <c r="H346" i="1"/>
  <c r="H313" i="1"/>
  <c r="H309" i="1"/>
  <c r="H299" i="1"/>
  <c r="E496" i="2"/>
  <c r="E488" i="2"/>
  <c r="H481" i="2"/>
  <c r="E477" i="2"/>
  <c r="E447" i="2"/>
  <c r="E324" i="2"/>
  <c r="E323" i="2"/>
  <c r="H323" i="2" s="1"/>
  <c r="E492" i="3"/>
  <c r="H477" i="3"/>
  <c r="E459" i="3"/>
  <c r="H459" i="3" s="1"/>
  <c r="H434" i="3"/>
  <c r="H429" i="3"/>
  <c r="H424" i="3"/>
  <c r="H421" i="3"/>
  <c r="H414" i="3"/>
  <c r="E367" i="3"/>
  <c r="H353" i="3"/>
  <c r="H338" i="3"/>
  <c r="E336" i="3"/>
  <c r="H495" i="4"/>
  <c r="H484" i="4"/>
  <c r="H479" i="4"/>
  <c r="H478" i="4"/>
  <c r="H476" i="4"/>
  <c r="E466" i="4"/>
  <c r="H466" i="4" s="1"/>
  <c r="H462" i="4"/>
  <c r="H461" i="4"/>
  <c r="H457" i="4"/>
  <c r="E452" i="4"/>
  <c r="E437" i="4"/>
  <c r="H428" i="4"/>
  <c r="H426" i="4"/>
  <c r="H425" i="4"/>
  <c r="H424" i="4"/>
  <c r="H422" i="4"/>
  <c r="H421" i="4"/>
  <c r="H413" i="4"/>
  <c r="H411" i="4"/>
  <c r="H409" i="4"/>
  <c r="E401" i="4"/>
  <c r="H401" i="4" s="1"/>
  <c r="H395" i="4"/>
  <c r="H394" i="4"/>
  <c r="E392" i="4"/>
  <c r="E388" i="4"/>
  <c r="H388" i="4" s="1"/>
  <c r="E386" i="4"/>
  <c r="H386" i="4" s="1"/>
  <c r="H382" i="4"/>
  <c r="H381" i="4"/>
  <c r="H380" i="4"/>
  <c r="H376" i="4"/>
  <c r="E357" i="4"/>
  <c r="H357" i="4" s="1"/>
  <c r="H355" i="4"/>
  <c r="E337" i="4"/>
  <c r="H328" i="4"/>
  <c r="H325" i="4"/>
  <c r="E322" i="4"/>
  <c r="E315" i="4"/>
  <c r="H309" i="4"/>
  <c r="H489" i="5"/>
  <c r="H481" i="5"/>
  <c r="E474" i="5"/>
  <c r="H474" i="5" s="1"/>
  <c r="E452" i="5"/>
  <c r="H452" i="5" s="1"/>
  <c r="E399" i="5"/>
  <c r="H399" i="5" s="1"/>
  <c r="E374" i="5"/>
  <c r="H374" i="5" s="1"/>
  <c r="E356" i="5"/>
  <c r="E324" i="5"/>
  <c r="E323" i="5"/>
  <c r="H323" i="5" s="1"/>
  <c r="E493" i="6"/>
  <c r="H493" i="6" s="1"/>
  <c r="H295" i="23"/>
  <c r="E303" i="4"/>
  <c r="E311" i="6"/>
  <c r="E319" i="6"/>
  <c r="H319" i="6" s="1"/>
  <c r="E385" i="6"/>
  <c r="E386" i="6"/>
  <c r="H386" i="6" s="1"/>
  <c r="E416" i="6"/>
  <c r="E419" i="6"/>
  <c r="E454" i="6"/>
  <c r="H454" i="6" s="1"/>
  <c r="E463" i="6"/>
  <c r="H463" i="6" s="1"/>
  <c r="E343" i="6"/>
  <c r="H343" i="6" s="1"/>
  <c r="E380" i="6"/>
  <c r="E384" i="6"/>
  <c r="E329" i="6"/>
  <c r="E338" i="6"/>
  <c r="E363" i="6"/>
  <c r="E387" i="6"/>
  <c r="H387" i="6" s="1"/>
  <c r="E296" i="7"/>
  <c r="E329" i="7"/>
  <c r="H329" i="7" s="1"/>
  <c r="E379" i="7"/>
  <c r="E381" i="7"/>
  <c r="E404" i="7"/>
  <c r="H404" i="7" s="1"/>
  <c r="E426" i="7"/>
  <c r="H426" i="7" s="1"/>
  <c r="E475" i="7"/>
  <c r="H475" i="7" s="1"/>
  <c r="E476" i="7"/>
  <c r="H476" i="7" s="1"/>
  <c r="E312" i="7"/>
  <c r="H312" i="7" s="1"/>
  <c r="E322" i="7"/>
  <c r="H322" i="7" s="1"/>
  <c r="E324" i="7"/>
  <c r="H324" i="7" s="1"/>
  <c r="E365" i="7"/>
  <c r="E407" i="7"/>
  <c r="H407" i="7" s="1"/>
  <c r="E461" i="7"/>
  <c r="E384" i="7"/>
  <c r="E389" i="7"/>
  <c r="E395" i="7"/>
  <c r="E396" i="7"/>
  <c r="E400" i="7"/>
  <c r="H400" i="7" s="1"/>
  <c r="E410" i="7"/>
  <c r="H410" i="7" s="1"/>
  <c r="E428" i="7"/>
  <c r="E441" i="7"/>
  <c r="E443" i="7"/>
  <c r="E448" i="7"/>
  <c r="E465" i="7"/>
  <c r="H465" i="7" s="1"/>
  <c r="E467" i="7"/>
  <c r="H467" i="7" s="1"/>
  <c r="E492" i="7"/>
  <c r="E498" i="7"/>
  <c r="E370" i="8"/>
  <c r="H370" i="8" s="1"/>
  <c r="E323" i="8"/>
  <c r="H323" i="8" s="1"/>
  <c r="E350" i="8"/>
  <c r="H350" i="8" s="1"/>
  <c r="E359" i="8"/>
  <c r="E364" i="8"/>
  <c r="E371" i="8"/>
  <c r="E379" i="8"/>
  <c r="H379" i="8" s="1"/>
  <c r="E438" i="8"/>
  <c r="E452" i="8"/>
  <c r="H452" i="8" s="1"/>
  <c r="E458" i="8"/>
  <c r="H458" i="8" s="1"/>
  <c r="E461" i="8"/>
  <c r="H461" i="8" s="1"/>
  <c r="E328" i="8"/>
  <c r="E394" i="8"/>
  <c r="H394" i="8" s="1"/>
  <c r="E400" i="8"/>
  <c r="E430" i="8"/>
  <c r="H430" i="8" s="1"/>
  <c r="E446" i="8"/>
  <c r="H446" i="8" s="1"/>
  <c r="E448" i="8"/>
  <c r="E342" i="8"/>
  <c r="E368" i="8"/>
  <c r="E388" i="8"/>
  <c r="H388" i="8" s="1"/>
  <c r="E390" i="8"/>
  <c r="H390" i="8" s="1"/>
  <c r="E405" i="8"/>
  <c r="H405" i="8" s="1"/>
  <c r="E419" i="8"/>
  <c r="E423" i="8"/>
  <c r="E429" i="8"/>
  <c r="H429" i="8" s="1"/>
  <c r="E469" i="8"/>
  <c r="H469" i="8" s="1"/>
  <c r="E320" i="14"/>
  <c r="H320" i="14" s="1"/>
  <c r="E369" i="14"/>
  <c r="E418" i="14"/>
  <c r="E468" i="14"/>
  <c r="H468" i="14" s="1"/>
  <c r="E495" i="14"/>
  <c r="E299" i="14"/>
  <c r="E423" i="14"/>
  <c r="H423" i="14" s="1"/>
  <c r="E461" i="14"/>
  <c r="H461" i="14" s="1"/>
  <c r="E464" i="14"/>
  <c r="H464" i="14" s="1"/>
  <c r="E416" i="14"/>
  <c r="E480" i="14"/>
  <c r="H480" i="14" s="1"/>
  <c r="E445" i="18"/>
  <c r="H445" i="18" s="1"/>
  <c r="E452" i="18"/>
  <c r="H452" i="18" s="1"/>
  <c r="E476" i="18"/>
  <c r="E479" i="18"/>
  <c r="E496" i="18"/>
  <c r="E498" i="18"/>
  <c r="H498" i="18" s="1"/>
  <c r="E364" i="18"/>
  <c r="H364" i="18" s="1"/>
  <c r="E367" i="18"/>
  <c r="H367" i="18" s="1"/>
  <c r="E381" i="18"/>
  <c r="H381" i="18" s="1"/>
  <c r="E447" i="18"/>
  <c r="H447" i="18" s="1"/>
  <c r="E465" i="18"/>
  <c r="H465" i="18" s="1"/>
  <c r="E323" i="18"/>
  <c r="E394" i="18"/>
  <c r="E341" i="24"/>
  <c r="E389" i="24"/>
  <c r="E405" i="24"/>
  <c r="E407" i="24"/>
  <c r="E329" i="24"/>
  <c r="H329" i="24" s="1"/>
  <c r="E294" i="27"/>
  <c r="E369" i="27"/>
  <c r="E462" i="27"/>
  <c r="H462" i="27" s="1"/>
  <c r="E466" i="27"/>
  <c r="H466" i="27" s="1"/>
  <c r="E471" i="27"/>
  <c r="H471" i="27" s="1"/>
  <c r="E476" i="27"/>
  <c r="H476" i="27" s="1"/>
  <c r="E394" i="27"/>
  <c r="E470" i="27"/>
  <c r="E318" i="30"/>
  <c r="H318" i="30" s="1"/>
  <c r="E321" i="30"/>
  <c r="E327" i="30"/>
  <c r="H327" i="30" s="1"/>
  <c r="E365" i="30"/>
  <c r="H365" i="30" s="1"/>
  <c r="E297" i="30"/>
  <c r="E363" i="30"/>
  <c r="E387" i="30"/>
  <c r="E407" i="30"/>
  <c r="E464" i="30"/>
  <c r="E294" i="31"/>
  <c r="E313" i="31"/>
  <c r="H313" i="31" s="1"/>
  <c r="E353" i="31"/>
  <c r="E298" i="32"/>
  <c r="E318" i="32"/>
  <c r="H318" i="32" s="1"/>
  <c r="E337" i="32"/>
  <c r="E343" i="32"/>
  <c r="E387" i="32"/>
  <c r="E403" i="32"/>
  <c r="H403" i="32" s="1"/>
  <c r="E442" i="32"/>
  <c r="H442" i="32" s="1"/>
  <c r="E469" i="32"/>
  <c r="H469" i="32" s="1"/>
  <c r="E491" i="32"/>
  <c r="E335" i="32"/>
  <c r="E341" i="32"/>
  <c r="H341" i="32" s="1"/>
  <c r="E460" i="32"/>
  <c r="E484" i="32"/>
  <c r="H484" i="32" s="1"/>
  <c r="E485" i="32"/>
  <c r="H485" i="32" s="1"/>
  <c r="E327" i="32"/>
  <c r="H327" i="32" s="1"/>
  <c r="E330" i="32"/>
  <c r="H330" i="32" s="1"/>
  <c r="E338" i="32"/>
  <c r="H338" i="32" s="1"/>
  <c r="E340" i="32"/>
  <c r="E344" i="32"/>
  <c r="E346" i="32"/>
  <c r="E388" i="32"/>
  <c r="E398" i="32"/>
  <c r="H398" i="32" s="1"/>
  <c r="E406" i="32"/>
  <c r="E410" i="32"/>
  <c r="H410" i="32" s="1"/>
  <c r="E422" i="32"/>
  <c r="E324" i="33"/>
  <c r="H324" i="33" s="1"/>
  <c r="H470" i="1"/>
  <c r="H466" i="1"/>
  <c r="H462" i="1"/>
  <c r="E489" i="2"/>
  <c r="H489" i="2" s="1"/>
  <c r="E469" i="2"/>
  <c r="E390" i="2"/>
  <c r="H390" i="2" s="1"/>
  <c r="E365" i="2"/>
  <c r="H365" i="2" s="1"/>
  <c r="E497" i="3"/>
  <c r="E474" i="3"/>
  <c r="H474" i="3" s="1"/>
  <c r="E446" i="3"/>
  <c r="H446" i="3" s="1"/>
  <c r="E431" i="3"/>
  <c r="E371" i="3"/>
  <c r="E352" i="3"/>
  <c r="E454" i="4"/>
  <c r="H454" i="4" s="1"/>
  <c r="E433" i="4"/>
  <c r="H433" i="4" s="1"/>
  <c r="E393" i="4"/>
  <c r="H393" i="4" s="1"/>
  <c r="E374" i="4"/>
  <c r="H374" i="4" s="1"/>
  <c r="E370" i="4"/>
  <c r="E327" i="4"/>
  <c r="H327" i="4" s="1"/>
  <c r="E324" i="4"/>
  <c r="H324" i="4" s="1"/>
  <c r="E308" i="4"/>
  <c r="H308" i="4" s="1"/>
  <c r="E477" i="5"/>
  <c r="H477" i="5" s="1"/>
  <c r="E426" i="5"/>
  <c r="E402" i="5"/>
  <c r="H471" i="6"/>
  <c r="H467" i="6"/>
  <c r="H452" i="6"/>
  <c r="H448" i="6"/>
  <c r="H445" i="6"/>
  <c r="H444" i="6"/>
  <c r="E437" i="6"/>
  <c r="H437" i="6" s="1"/>
  <c r="H416" i="6"/>
  <c r="E367" i="10"/>
  <c r="H367" i="10" s="1"/>
  <c r="E414" i="10"/>
  <c r="H414" i="10" s="1"/>
  <c r="E494" i="10"/>
  <c r="H494" i="10" s="1"/>
  <c r="E388" i="10"/>
  <c r="H388" i="10" s="1"/>
  <c r="E423" i="10"/>
  <c r="H423" i="10" s="1"/>
  <c r="E431" i="10"/>
  <c r="E475" i="10"/>
  <c r="H475" i="10" s="1"/>
  <c r="E300" i="10"/>
  <c r="H300" i="10" s="1"/>
  <c r="E397" i="10"/>
  <c r="E418" i="10"/>
  <c r="E492" i="10"/>
  <c r="E498" i="10"/>
  <c r="H498" i="10" s="1"/>
  <c r="E294" i="11"/>
  <c r="E351" i="11"/>
  <c r="E382" i="11"/>
  <c r="H382" i="11" s="1"/>
  <c r="E439" i="11"/>
  <c r="E472" i="11"/>
  <c r="E486" i="11"/>
  <c r="E401" i="11"/>
  <c r="E475" i="11"/>
  <c r="E338" i="11"/>
  <c r="E342" i="11"/>
  <c r="H342" i="11" s="1"/>
  <c r="E385" i="11"/>
  <c r="E434" i="11"/>
  <c r="H434" i="11" s="1"/>
  <c r="E464" i="11"/>
  <c r="E467" i="11"/>
  <c r="E322" i="12"/>
  <c r="H322" i="12" s="1"/>
  <c r="E299" i="12"/>
  <c r="H299" i="12" s="1"/>
  <c r="E300" i="12"/>
  <c r="E329" i="12"/>
  <c r="E468" i="12"/>
  <c r="H468" i="12" s="1"/>
  <c r="E384" i="12"/>
  <c r="H384" i="12" s="1"/>
  <c r="E397" i="12"/>
  <c r="E492" i="12"/>
  <c r="E351" i="12"/>
  <c r="E418" i="12"/>
  <c r="H418" i="12" s="1"/>
  <c r="E433" i="12"/>
  <c r="E450" i="12"/>
  <c r="E309" i="13"/>
  <c r="H309" i="13" s="1"/>
  <c r="E397" i="13"/>
  <c r="E398" i="13"/>
  <c r="E494" i="13"/>
  <c r="H494" i="13" s="1"/>
  <c r="E404" i="13"/>
  <c r="E438" i="13"/>
  <c r="H438" i="13" s="1"/>
  <c r="E439" i="13"/>
  <c r="E324" i="13"/>
  <c r="E396" i="13"/>
  <c r="E364" i="13"/>
  <c r="E420" i="13"/>
  <c r="E482" i="13"/>
  <c r="H482" i="13" s="1"/>
  <c r="E324" i="16"/>
  <c r="E330" i="16"/>
  <c r="H330" i="16" s="1"/>
  <c r="E343" i="16"/>
  <c r="H343" i="16" s="1"/>
  <c r="E434" i="16"/>
  <c r="E488" i="16"/>
  <c r="H488" i="16" s="1"/>
  <c r="E490" i="16"/>
  <c r="E492" i="16"/>
  <c r="E420" i="16"/>
  <c r="H420" i="16" s="1"/>
  <c r="E331" i="16"/>
  <c r="E429" i="16"/>
  <c r="E335" i="17"/>
  <c r="E391" i="17"/>
  <c r="H391" i="17" s="1"/>
  <c r="E494" i="17"/>
  <c r="E402" i="22"/>
  <c r="H402" i="22" s="1"/>
  <c r="E416" i="22"/>
  <c r="E417" i="22"/>
  <c r="E305" i="22"/>
  <c r="E365" i="22"/>
  <c r="E371" i="22"/>
  <c r="H371" i="22" s="1"/>
  <c r="E426" i="22"/>
  <c r="E459" i="22"/>
  <c r="E409" i="22"/>
  <c r="H409" i="22" s="1"/>
  <c r="E329" i="23"/>
  <c r="H329" i="23" s="1"/>
  <c r="E305" i="23"/>
  <c r="H305" i="23" s="1"/>
  <c r="E360" i="23"/>
  <c r="E379" i="23"/>
  <c r="E495" i="23"/>
  <c r="E328" i="23"/>
  <c r="E359" i="23"/>
  <c r="E398" i="23"/>
  <c r="H398" i="23" s="1"/>
  <c r="E414" i="23"/>
  <c r="E433" i="23"/>
  <c r="E467" i="23"/>
  <c r="E397" i="23"/>
  <c r="E479" i="23"/>
  <c r="E312" i="26"/>
  <c r="H312" i="26" s="1"/>
  <c r="E325" i="26"/>
  <c r="E371" i="26"/>
  <c r="E492" i="26"/>
  <c r="E300" i="26"/>
  <c r="E356" i="26"/>
  <c r="E454" i="26"/>
  <c r="H454" i="26" s="1"/>
  <c r="E309" i="26"/>
  <c r="E422" i="26"/>
  <c r="H422" i="26" s="1"/>
  <c r="E456" i="26"/>
  <c r="G294" i="29"/>
  <c r="H294" i="29" s="1"/>
  <c r="E381" i="29"/>
  <c r="H381" i="29" s="1"/>
  <c r="E399" i="29"/>
  <c r="H399" i="29" s="1"/>
  <c r="E402" i="29"/>
  <c r="H402" i="29" s="1"/>
  <c r="E423" i="29"/>
  <c r="E451" i="29"/>
  <c r="E452" i="29"/>
  <c r="H452" i="29" s="1"/>
  <c r="E454" i="29"/>
  <c r="H454" i="29" s="1"/>
  <c r="E496" i="29"/>
  <c r="H496" i="29" s="1"/>
  <c r="E313" i="29"/>
  <c r="H313" i="29" s="1"/>
  <c r="E331" i="29"/>
  <c r="E374" i="29"/>
  <c r="H374" i="29" s="1"/>
  <c r="E396" i="29"/>
  <c r="H396" i="29" s="1"/>
  <c r="E413" i="29"/>
  <c r="E426" i="29"/>
  <c r="E299" i="29"/>
  <c r="E368" i="29"/>
  <c r="H368" i="29" s="1"/>
  <c r="E400" i="29"/>
  <c r="H400" i="29" s="1"/>
  <c r="E425" i="29"/>
  <c r="H425" i="29" s="1"/>
  <c r="E451" i="33"/>
  <c r="E465" i="3"/>
  <c r="H465" i="3" s="1"/>
  <c r="E461" i="3"/>
  <c r="H461" i="3" s="1"/>
  <c r="E449" i="3"/>
  <c r="H449" i="3" s="1"/>
  <c r="E359" i="3"/>
  <c r="E455" i="4"/>
  <c r="H455" i="4" s="1"/>
  <c r="E429" i="4"/>
  <c r="H429" i="4" s="1"/>
  <c r="E412" i="4"/>
  <c r="H412" i="4" s="1"/>
  <c r="E398" i="4"/>
  <c r="H398" i="4" s="1"/>
  <c r="E368" i="4"/>
  <c r="H368" i="4" s="1"/>
  <c r="E319" i="4"/>
  <c r="H319" i="4" s="1"/>
  <c r="E310" i="4"/>
  <c r="H310" i="4" s="1"/>
  <c r="H355" i="6"/>
  <c r="H425" i="7"/>
  <c r="H424" i="7"/>
  <c r="H369" i="7"/>
  <c r="H355" i="7"/>
  <c r="H471" i="8"/>
  <c r="H456" i="8"/>
  <c r="H449" i="8"/>
  <c r="H448" i="8"/>
  <c r="H400" i="8"/>
  <c r="H395" i="8"/>
  <c r="H373" i="8"/>
  <c r="H349" i="8"/>
  <c r="H348" i="8"/>
  <c r="H328" i="8"/>
  <c r="H322" i="8"/>
  <c r="H306" i="8"/>
  <c r="H472" i="9"/>
  <c r="H471" i="9"/>
  <c r="H470" i="9"/>
  <c r="H468" i="9"/>
  <c r="H490" i="11"/>
  <c r="H489" i="11"/>
  <c r="H482" i="11"/>
  <c r="H481" i="11"/>
  <c r="H471" i="11"/>
  <c r="H448" i="11"/>
  <c r="H366" i="11"/>
  <c r="H365" i="11"/>
  <c r="H350" i="11"/>
  <c r="H488" i="12"/>
  <c r="H487" i="12"/>
  <c r="H486" i="12"/>
  <c r="H471" i="12"/>
  <c r="H459" i="12"/>
  <c r="H447" i="12"/>
  <c r="H324" i="13"/>
  <c r="H353" i="7"/>
  <c r="H494" i="8"/>
  <c r="H438" i="8"/>
  <c r="H474" i="6"/>
  <c r="H432" i="6"/>
  <c r="H425" i="6"/>
  <c r="H421" i="6"/>
  <c r="H414" i="6"/>
  <c r="H407" i="6"/>
  <c r="H454" i="9"/>
  <c r="H452" i="9"/>
  <c r="H450" i="9"/>
  <c r="H448" i="9"/>
  <c r="H446" i="9"/>
  <c r="H444" i="9"/>
  <c r="H417" i="9"/>
  <c r="H415" i="9"/>
  <c r="H405" i="9"/>
  <c r="H400" i="9"/>
  <c r="H398" i="9"/>
  <c r="H396" i="9"/>
  <c r="H329" i="9"/>
  <c r="H323" i="9"/>
  <c r="H319" i="9"/>
  <c r="H316" i="9"/>
  <c r="H299" i="9"/>
  <c r="H479" i="10"/>
  <c r="H474" i="10"/>
  <c r="H459" i="10"/>
  <c r="H426" i="10"/>
  <c r="H496" i="11"/>
  <c r="H444" i="11"/>
  <c r="H436" i="11"/>
  <c r="H376" i="11"/>
  <c r="H309" i="11"/>
  <c r="H496" i="12"/>
  <c r="H436" i="12"/>
  <c r="H431" i="12"/>
  <c r="H428" i="12"/>
  <c r="H300" i="12"/>
  <c r="H343" i="15"/>
  <c r="H342" i="15"/>
  <c r="H341" i="15"/>
  <c r="H489" i="16"/>
  <c r="H487" i="16"/>
  <c r="H421" i="16"/>
  <c r="H368" i="16"/>
  <c r="H367" i="16"/>
  <c r="H350" i="16"/>
  <c r="H349" i="16"/>
  <c r="H342" i="16"/>
  <c r="H337" i="16"/>
  <c r="H336" i="16"/>
  <c r="H312" i="16"/>
  <c r="H390" i="17"/>
  <c r="H389" i="17"/>
  <c r="H388" i="17"/>
  <c r="H387" i="17"/>
  <c r="H386" i="17"/>
  <c r="H385" i="17"/>
  <c r="H384" i="17"/>
  <c r="H381" i="17"/>
  <c r="H380" i="17"/>
  <c r="H379" i="17"/>
  <c r="H334" i="17"/>
  <c r="H492" i="18"/>
  <c r="H336" i="18"/>
  <c r="H306" i="18"/>
  <c r="H477" i="19"/>
  <c r="H452" i="19"/>
  <c r="H306" i="19"/>
  <c r="H315" i="20"/>
  <c r="H309" i="20"/>
  <c r="H395" i="21"/>
  <c r="H316" i="21"/>
  <c r="H426" i="12"/>
  <c r="H425" i="12"/>
  <c r="H424" i="12"/>
  <c r="H435" i="14"/>
  <c r="H399" i="14"/>
  <c r="H396" i="14"/>
  <c r="H368" i="14"/>
  <c r="H342" i="14"/>
  <c r="H458" i="15"/>
  <c r="H454" i="15"/>
  <c r="H450" i="15"/>
  <c r="H446" i="15"/>
  <c r="H442" i="15"/>
  <c r="H437" i="15"/>
  <c r="H436" i="15"/>
  <c r="H435" i="15"/>
  <c r="H434" i="15"/>
  <c r="H433" i="15"/>
  <c r="H429" i="15"/>
  <c r="H425" i="15"/>
  <c r="H417" i="15"/>
  <c r="H413" i="15"/>
  <c r="H368" i="15"/>
  <c r="H364" i="15"/>
  <c r="H360" i="15"/>
  <c r="H352" i="15"/>
  <c r="H417" i="16"/>
  <c r="H324" i="16"/>
  <c r="H487" i="17"/>
  <c r="H376" i="17"/>
  <c r="H372" i="17"/>
  <c r="H368" i="17"/>
  <c r="H364" i="17"/>
  <c r="H360" i="17"/>
  <c r="H356" i="17"/>
  <c r="H335" i="17"/>
  <c r="H496" i="18"/>
  <c r="H462" i="19"/>
  <c r="H457" i="19"/>
  <c r="H373" i="19"/>
  <c r="H422" i="20"/>
  <c r="H495" i="20"/>
  <c r="H414" i="20"/>
  <c r="H346" i="20"/>
  <c r="H305" i="20"/>
  <c r="H472" i="21"/>
  <c r="H465" i="21"/>
  <c r="H452" i="22"/>
  <c r="H449" i="22"/>
  <c r="H447" i="22"/>
  <c r="H446" i="22"/>
  <c r="H443" i="22"/>
  <c r="H400" i="22"/>
  <c r="H382" i="22"/>
  <c r="H381" i="22"/>
  <c r="H348" i="22"/>
  <c r="H328" i="22"/>
  <c r="H450" i="23"/>
  <c r="H446" i="23"/>
  <c r="H436" i="23"/>
  <c r="H429" i="23"/>
  <c r="H425" i="23"/>
  <c r="H421" i="23"/>
  <c r="H470" i="24"/>
  <c r="H469" i="24"/>
  <c r="H397" i="24"/>
  <c r="H396" i="24"/>
  <c r="H395" i="24"/>
  <c r="H394" i="24"/>
  <c r="H376" i="24"/>
  <c r="H413" i="25"/>
  <c r="H353" i="25"/>
  <c r="H352" i="25"/>
  <c r="H331" i="25"/>
  <c r="H327" i="25"/>
  <c r="H498" i="26"/>
  <c r="H481" i="26"/>
  <c r="H459" i="26"/>
  <c r="H435" i="26"/>
  <c r="H374" i="26"/>
  <c r="H367" i="26"/>
  <c r="H366" i="26"/>
  <c r="H365" i="26"/>
  <c r="H349" i="26"/>
  <c r="H496" i="27"/>
  <c r="H440" i="27"/>
  <c r="H428" i="27"/>
  <c r="H427" i="27"/>
  <c r="H382" i="27"/>
  <c r="H353" i="27"/>
  <c r="H342" i="27"/>
  <c r="H353" i="31"/>
  <c r="H381" i="32"/>
  <c r="H380" i="32"/>
  <c r="H323" i="22"/>
  <c r="H430" i="24"/>
  <c r="H429" i="24"/>
  <c r="H426" i="24"/>
  <c r="H425" i="24"/>
  <c r="H456" i="26"/>
  <c r="H371" i="26"/>
  <c r="H366" i="24"/>
  <c r="H365" i="24"/>
  <c r="H364" i="24"/>
  <c r="H356" i="24"/>
  <c r="H355" i="24"/>
  <c r="H488" i="25"/>
  <c r="H477" i="25"/>
  <c r="H468" i="25"/>
  <c r="H331" i="27"/>
  <c r="H440" i="28"/>
  <c r="H366" i="28"/>
  <c r="H353" i="28"/>
  <c r="H426" i="29"/>
  <c r="H361" i="29"/>
  <c r="H494" i="30"/>
  <c r="H477" i="30"/>
  <c r="H475" i="30"/>
  <c r="H474" i="30"/>
  <c r="H473" i="30"/>
  <c r="H464" i="30"/>
  <c r="H454" i="30"/>
  <c r="H446" i="30"/>
  <c r="H439" i="30"/>
  <c r="H438" i="30"/>
  <c r="H386" i="30"/>
  <c r="H384" i="30"/>
  <c r="H362" i="30"/>
  <c r="H340" i="30"/>
  <c r="H337" i="30"/>
  <c r="H297" i="30"/>
  <c r="H474" i="31"/>
  <c r="H366" i="31"/>
  <c r="H352" i="31"/>
  <c r="H422" i="32"/>
  <c r="H406" i="32"/>
  <c r="H331" i="32"/>
  <c r="H328" i="32"/>
  <c r="E151" i="7"/>
  <c r="H152" i="34"/>
  <c r="E179" i="9"/>
  <c r="E206" i="9"/>
  <c r="E211" i="9"/>
  <c r="E247" i="9"/>
  <c r="E262" i="9"/>
  <c r="E180" i="12"/>
  <c r="H180" i="12" s="1"/>
  <c r="E191" i="12"/>
  <c r="E202" i="12"/>
  <c r="E206" i="12"/>
  <c r="E207" i="12"/>
  <c r="E227" i="12"/>
  <c r="E160" i="13"/>
  <c r="E213" i="13"/>
  <c r="E262" i="13"/>
  <c r="E204" i="13"/>
  <c r="H204" i="13" s="1"/>
  <c r="E218" i="13"/>
  <c r="E259" i="13"/>
  <c r="H259" i="13" s="1"/>
  <c r="E261" i="13"/>
  <c r="E267" i="13"/>
  <c r="E185" i="13"/>
  <c r="E156" i="16"/>
  <c r="E159" i="16"/>
  <c r="H159" i="16" s="1"/>
  <c r="E246" i="16"/>
  <c r="E287" i="16"/>
  <c r="E154" i="16"/>
  <c r="H154" i="16" s="1"/>
  <c r="E162" i="16"/>
  <c r="H162" i="16" s="1"/>
  <c r="E169" i="16"/>
  <c r="H169" i="16" s="1"/>
  <c r="E189" i="16"/>
  <c r="E208" i="16"/>
  <c r="E231" i="16"/>
  <c r="H231" i="16" s="1"/>
  <c r="E247" i="16"/>
  <c r="E217" i="22"/>
  <c r="H217" i="22" s="1"/>
  <c r="E223" i="22"/>
  <c r="H223" i="22" s="1"/>
  <c r="E230" i="22"/>
  <c r="H230" i="22" s="1"/>
  <c r="E254" i="22"/>
  <c r="E205" i="22"/>
  <c r="E206" i="22"/>
  <c r="H206" i="22" s="1"/>
  <c r="E286" i="22"/>
  <c r="H286" i="22" s="1"/>
  <c r="E164" i="23"/>
  <c r="H164" i="23" s="1"/>
  <c r="E203" i="23"/>
  <c r="E270" i="23"/>
  <c r="E167" i="24"/>
  <c r="H167" i="24" s="1"/>
  <c r="E176" i="24"/>
  <c r="H176" i="24" s="1"/>
  <c r="E233" i="24"/>
  <c r="H233" i="24" s="1"/>
  <c r="E203" i="24"/>
  <c r="H203" i="24" s="1"/>
  <c r="E253" i="24"/>
  <c r="E159" i="24"/>
  <c r="E187" i="24"/>
  <c r="E252" i="24"/>
  <c r="H252" i="24" s="1"/>
  <c r="E188" i="25"/>
  <c r="H188" i="25" s="1"/>
  <c r="E218" i="25"/>
  <c r="E248" i="25"/>
  <c r="E282" i="25"/>
  <c r="E200" i="25"/>
  <c r="E281" i="25"/>
  <c r="H281" i="25" s="1"/>
  <c r="E154" i="25"/>
  <c r="H154" i="25" s="1"/>
  <c r="E283" i="25"/>
  <c r="H283" i="25" s="1"/>
  <c r="E162" i="29"/>
  <c r="E170" i="29"/>
  <c r="H170" i="29" s="1"/>
  <c r="E189" i="29"/>
  <c r="E227" i="29"/>
  <c r="E228" i="29"/>
  <c r="H228" i="29" s="1"/>
  <c r="E259" i="29"/>
  <c r="H259" i="29" s="1"/>
  <c r="E279" i="29"/>
  <c r="H279" i="29" s="1"/>
  <c r="E251" i="29"/>
  <c r="E223" i="29"/>
  <c r="E257" i="29"/>
  <c r="E276" i="29"/>
  <c r="E216" i="30"/>
  <c r="E273" i="30"/>
  <c r="E173" i="30"/>
  <c r="H173" i="30" s="1"/>
  <c r="E188" i="30"/>
  <c r="E253" i="30"/>
  <c r="H253" i="30" s="1"/>
  <c r="E286" i="30"/>
  <c r="E218" i="31"/>
  <c r="H218" i="31" s="1"/>
  <c r="E228" i="31"/>
  <c r="H228" i="31" s="1"/>
  <c r="E151" i="32"/>
  <c r="E229" i="32"/>
  <c r="E238" i="32"/>
  <c r="E159" i="32"/>
  <c r="H159" i="32" s="1"/>
  <c r="E208" i="32"/>
  <c r="H208" i="32" s="1"/>
  <c r="E222" i="32"/>
  <c r="H222" i="32" s="1"/>
  <c r="E152" i="1"/>
  <c r="H152" i="1" s="1"/>
  <c r="E235" i="34"/>
  <c r="H171" i="34"/>
  <c r="H288" i="1"/>
  <c r="H284" i="1"/>
  <c r="E186" i="1"/>
  <c r="H163" i="1"/>
  <c r="H159" i="1"/>
  <c r="H279" i="2"/>
  <c r="E267" i="2"/>
  <c r="E258" i="2"/>
  <c r="E197" i="2"/>
  <c r="H197" i="2" s="1"/>
  <c r="E195" i="2"/>
  <c r="H195" i="2" s="1"/>
  <c r="H275" i="3"/>
  <c r="E257" i="3"/>
  <c r="E219" i="3"/>
  <c r="E195" i="3"/>
  <c r="E264" i="4"/>
  <c r="H245" i="4"/>
  <c r="E173" i="4"/>
  <c r="H282" i="5"/>
  <c r="E251" i="5"/>
  <c r="E234" i="5"/>
  <c r="H234" i="5" s="1"/>
  <c r="E171" i="5"/>
  <c r="E263" i="6"/>
  <c r="E246" i="6"/>
  <c r="H246" i="6" s="1"/>
  <c r="E237" i="6"/>
  <c r="H231" i="6"/>
  <c r="H207" i="6"/>
  <c r="H206" i="6"/>
  <c r="H205" i="6"/>
  <c r="H203" i="6"/>
  <c r="H202" i="6"/>
  <c r="E230" i="7"/>
  <c r="E267" i="8"/>
  <c r="H217" i="8"/>
  <c r="E173" i="8"/>
  <c r="H173" i="8" s="1"/>
  <c r="E167" i="8"/>
  <c r="H167" i="8" s="1"/>
  <c r="E284" i="9"/>
  <c r="H265" i="9"/>
  <c r="E160" i="9"/>
  <c r="H271" i="10"/>
  <c r="E200" i="10"/>
  <c r="H200" i="10" s="1"/>
  <c r="H161" i="10"/>
  <c r="H288" i="11"/>
  <c r="H287" i="11"/>
  <c r="H284" i="11"/>
  <c r="H241" i="11"/>
  <c r="H227" i="11"/>
  <c r="H152" i="25"/>
  <c r="H152" i="28"/>
  <c r="E151" i="8"/>
  <c r="E163" i="8"/>
  <c r="H163" i="8" s="1"/>
  <c r="E179" i="8"/>
  <c r="H179" i="8" s="1"/>
  <c r="E214" i="8"/>
  <c r="E221" i="8"/>
  <c r="E258" i="11"/>
  <c r="E215" i="11"/>
  <c r="H215" i="11" s="1"/>
  <c r="E257" i="15"/>
  <c r="E174" i="15"/>
  <c r="H174" i="15" s="1"/>
  <c r="E211" i="15"/>
  <c r="E206" i="19"/>
  <c r="H206" i="19" s="1"/>
  <c r="E154" i="19"/>
  <c r="E195" i="19"/>
  <c r="E276" i="19"/>
  <c r="H276" i="19" s="1"/>
  <c r="E164" i="20"/>
  <c r="E182" i="20"/>
  <c r="E184" i="20"/>
  <c r="E211" i="20"/>
  <c r="E198" i="20"/>
  <c r="H198" i="20" s="1"/>
  <c r="E266" i="20"/>
  <c r="E202" i="21"/>
  <c r="H202" i="21" s="1"/>
  <c r="E182" i="21"/>
  <c r="H182" i="21" s="1"/>
  <c r="E258" i="21"/>
  <c r="E205" i="21"/>
  <c r="H205" i="21" s="1"/>
  <c r="E230" i="21"/>
  <c r="H230" i="21" s="1"/>
  <c r="E244" i="21"/>
  <c r="H244" i="21" s="1"/>
  <c r="E193" i="21"/>
  <c r="H193" i="21" s="1"/>
  <c r="E214" i="21"/>
  <c r="H214" i="21" s="1"/>
  <c r="E154" i="27"/>
  <c r="H154" i="27" s="1"/>
  <c r="E201" i="27"/>
  <c r="H201" i="27" s="1"/>
  <c r="E263" i="27"/>
  <c r="E273" i="27"/>
  <c r="E153" i="27"/>
  <c r="E199" i="27"/>
  <c r="E218" i="27"/>
  <c r="H218" i="27" s="1"/>
  <c r="E248" i="27"/>
  <c r="E202" i="27"/>
  <c r="H202" i="27" s="1"/>
  <c r="E241" i="27"/>
  <c r="E257" i="28"/>
  <c r="H257" i="28" s="1"/>
  <c r="E279" i="28"/>
  <c r="H279" i="28" s="1"/>
  <c r="E287" i="28"/>
  <c r="H287" i="28" s="1"/>
  <c r="E152" i="4"/>
  <c r="E152" i="21"/>
  <c r="H179" i="34"/>
  <c r="E238" i="1"/>
  <c r="E286" i="2"/>
  <c r="E277" i="2"/>
  <c r="E218" i="2"/>
  <c r="H218" i="2" s="1"/>
  <c r="E184" i="2"/>
  <c r="E282" i="3"/>
  <c r="E214" i="3"/>
  <c r="E170" i="3"/>
  <c r="H170" i="3" s="1"/>
  <c r="E281" i="4"/>
  <c r="H281" i="4" s="1"/>
  <c r="E240" i="4"/>
  <c r="E205" i="5"/>
  <c r="E184" i="5"/>
  <c r="E261" i="7"/>
  <c r="E205" i="7"/>
  <c r="H205" i="7" s="1"/>
  <c r="E197" i="7"/>
  <c r="E262" i="8"/>
  <c r="E255" i="8"/>
  <c r="E239" i="9"/>
  <c r="E238" i="9"/>
  <c r="E192" i="9"/>
  <c r="E165" i="9"/>
  <c r="H165" i="9" s="1"/>
  <c r="E156" i="9"/>
  <c r="E184" i="11"/>
  <c r="E283" i="12"/>
  <c r="E222" i="12"/>
  <c r="E170" i="5"/>
  <c r="H170" i="5" s="1"/>
  <c r="E195" i="5"/>
  <c r="E222" i="5"/>
  <c r="E263" i="5"/>
  <c r="E276" i="5"/>
  <c r="H276" i="5" s="1"/>
  <c r="E164" i="6"/>
  <c r="E177" i="6"/>
  <c r="H177" i="6" s="1"/>
  <c r="E187" i="6"/>
  <c r="E201" i="6"/>
  <c r="H201" i="6" s="1"/>
  <c r="E172" i="7"/>
  <c r="E221" i="7"/>
  <c r="H221" i="7" s="1"/>
  <c r="E223" i="7"/>
  <c r="H223" i="7" s="1"/>
  <c r="E242" i="7"/>
  <c r="E199" i="10"/>
  <c r="H199" i="10" s="1"/>
  <c r="E250" i="10"/>
  <c r="E264" i="10"/>
  <c r="E274" i="10"/>
  <c r="E160" i="14"/>
  <c r="E198" i="14"/>
  <c r="H198" i="14" s="1"/>
  <c r="E200" i="14"/>
  <c r="H200" i="14" s="1"/>
  <c r="E263" i="14"/>
  <c r="E167" i="14"/>
  <c r="E195" i="14"/>
  <c r="E197" i="14"/>
  <c r="E254" i="14"/>
  <c r="E222" i="14"/>
  <c r="E236" i="14"/>
  <c r="E177" i="17"/>
  <c r="E216" i="17"/>
  <c r="H216" i="17" s="1"/>
  <c r="E183" i="17"/>
  <c r="H183" i="17" s="1"/>
  <c r="E249" i="17"/>
  <c r="E187" i="17"/>
  <c r="H187" i="17" s="1"/>
  <c r="E238" i="17"/>
  <c r="H238" i="17" s="1"/>
  <c r="E164" i="18"/>
  <c r="E200" i="18"/>
  <c r="E248" i="18"/>
  <c r="H248" i="18" s="1"/>
  <c r="E283" i="18"/>
  <c r="E155" i="18"/>
  <c r="E167" i="18"/>
  <c r="H167" i="18" s="1"/>
  <c r="E190" i="18"/>
  <c r="E234" i="18"/>
  <c r="E267" i="18"/>
  <c r="H267" i="18" s="1"/>
  <c r="E172" i="18"/>
  <c r="H172" i="18" s="1"/>
  <c r="E180" i="18"/>
  <c r="E189" i="18"/>
  <c r="E221" i="18"/>
  <c r="E226" i="18"/>
  <c r="H226" i="18" s="1"/>
  <c r="E230" i="18"/>
  <c r="E255" i="18"/>
  <c r="H255" i="18" s="1"/>
  <c r="E257" i="18"/>
  <c r="H257" i="18" s="1"/>
  <c r="E284" i="18"/>
  <c r="E153" i="26"/>
  <c r="E217" i="26"/>
  <c r="E189" i="26"/>
  <c r="E195" i="26"/>
  <c r="E230" i="26"/>
  <c r="H230" i="26" s="1"/>
  <c r="E241" i="26"/>
  <c r="E226" i="26"/>
  <c r="H226" i="26" s="1"/>
  <c r="E255" i="26"/>
  <c r="H255" i="26" s="1"/>
  <c r="E271" i="26"/>
  <c r="E152" i="6"/>
  <c r="H235" i="34"/>
  <c r="E242" i="1"/>
  <c r="E208" i="1"/>
  <c r="H208" i="1" s="1"/>
  <c r="E169" i="1"/>
  <c r="H169" i="1" s="1"/>
  <c r="H267" i="2"/>
  <c r="E263" i="2"/>
  <c r="H263" i="2" s="1"/>
  <c r="E261" i="2"/>
  <c r="E230" i="2"/>
  <c r="H230" i="2" s="1"/>
  <c r="H219" i="3"/>
  <c r="E259" i="4"/>
  <c r="E231" i="4"/>
  <c r="E203" i="4"/>
  <c r="H203" i="4" s="1"/>
  <c r="E187" i="4"/>
  <c r="H187" i="4" s="1"/>
  <c r="E258" i="5"/>
  <c r="H251" i="5"/>
  <c r="E230" i="5"/>
  <c r="E223" i="5"/>
  <c r="E221" i="5"/>
  <c r="E200" i="5"/>
  <c r="E273" i="6"/>
  <c r="H263" i="6"/>
  <c r="E239" i="6"/>
  <c r="H239" i="6" s="1"/>
  <c r="E208" i="6"/>
  <c r="H190" i="6"/>
  <c r="H189" i="6"/>
  <c r="E160" i="6"/>
  <c r="H259" i="7"/>
  <c r="H251" i="7"/>
  <c r="E198" i="7"/>
  <c r="E213" i="8"/>
  <c r="E210" i="8"/>
  <c r="E198" i="8"/>
  <c r="H198" i="8" s="1"/>
  <c r="E195" i="8"/>
  <c r="H195" i="8" s="1"/>
  <c r="E264" i="9"/>
  <c r="H264" i="9" s="1"/>
  <c r="H247" i="9"/>
  <c r="H250" i="10"/>
  <c r="E263" i="11"/>
  <c r="H263" i="11" s="1"/>
  <c r="E214" i="11"/>
  <c r="E286" i="12"/>
  <c r="H255" i="6"/>
  <c r="H261" i="7"/>
  <c r="H279" i="8"/>
  <c r="H185" i="8"/>
  <c r="H205" i="9"/>
  <c r="H192" i="9"/>
  <c r="H257" i="10"/>
  <c r="H192" i="10"/>
  <c r="H283" i="12"/>
  <c r="H234" i="15"/>
  <c r="H233" i="15"/>
  <c r="H213" i="15"/>
  <c r="H211" i="15"/>
  <c r="H176" i="15"/>
  <c r="H175" i="15"/>
  <c r="H171" i="15"/>
  <c r="H162" i="15"/>
  <c r="H287" i="16"/>
  <c r="H282" i="16"/>
  <c r="H278" i="16"/>
  <c r="H211" i="17"/>
  <c r="H195" i="17"/>
  <c r="H193" i="17"/>
  <c r="H234" i="18"/>
  <c r="H224" i="19"/>
  <c r="H198" i="19"/>
  <c r="H161" i="19"/>
  <c r="H227" i="12"/>
  <c r="H262" i="13"/>
  <c r="H284" i="15"/>
  <c r="H276" i="15"/>
  <c r="H272" i="15"/>
  <c r="H268" i="15"/>
  <c r="H254" i="15"/>
  <c r="H270" i="17"/>
  <c r="H247" i="17"/>
  <c r="H243" i="17"/>
  <c r="H202" i="17"/>
  <c r="H189" i="17"/>
  <c r="H208" i="16"/>
  <c r="H189" i="16"/>
  <c r="H215" i="24"/>
  <c r="H214" i="24"/>
  <c r="H213" i="24"/>
  <c r="H212" i="24"/>
  <c r="H172" i="24"/>
  <c r="H202" i="25"/>
  <c r="H234" i="29"/>
  <c r="H189" i="29"/>
  <c r="H261" i="30"/>
  <c r="H260" i="30"/>
  <c r="H259" i="30"/>
  <c r="H241" i="30"/>
  <c r="H212" i="30"/>
  <c r="H195" i="30"/>
  <c r="H200" i="22"/>
  <c r="H180" i="22"/>
  <c r="H155" i="22"/>
  <c r="H270" i="23"/>
  <c r="H245" i="23"/>
  <c r="H244" i="23"/>
  <c r="H241" i="23"/>
  <c r="H225" i="23"/>
  <c r="H221" i="23"/>
  <c r="H220" i="23"/>
  <c r="H198" i="23"/>
  <c r="H185" i="23"/>
  <c r="H287" i="24"/>
  <c r="H283" i="24"/>
  <c r="H279" i="24"/>
  <c r="H275" i="24"/>
  <c r="H230" i="20"/>
  <c r="H207" i="20"/>
  <c r="H206" i="20"/>
  <c r="H200" i="20"/>
  <c r="H199" i="20"/>
  <c r="H195" i="20"/>
  <c r="H192" i="20"/>
  <c r="H190" i="20"/>
  <c r="H188" i="20"/>
  <c r="H280" i="21"/>
  <c r="H278" i="21"/>
  <c r="H277" i="21"/>
  <c r="H265" i="21"/>
  <c r="H241" i="21"/>
  <c r="H225" i="21"/>
  <c r="H215" i="21"/>
  <c r="H207" i="21"/>
  <c r="H204" i="21"/>
  <c r="H198" i="21"/>
  <c r="H172" i="21"/>
  <c r="H166" i="21"/>
  <c r="H161" i="24"/>
  <c r="H160" i="24"/>
  <c r="H280" i="25"/>
  <c r="H277" i="25"/>
  <c r="H276" i="25"/>
  <c r="H192" i="25"/>
  <c r="H191" i="25"/>
  <c r="H180" i="25"/>
  <c r="H172" i="25"/>
  <c r="H191" i="26"/>
  <c r="H190" i="26"/>
  <c r="H284" i="27"/>
  <c r="H280" i="27"/>
  <c r="H275" i="27"/>
  <c r="H254" i="27"/>
  <c r="H250" i="27"/>
  <c r="H236" i="27"/>
  <c r="H226" i="27"/>
  <c r="H225" i="27"/>
  <c r="H224" i="27"/>
  <c r="H222" i="27"/>
  <c r="H221" i="27"/>
  <c r="H198" i="27"/>
  <c r="H287" i="29"/>
  <c r="H265" i="29"/>
  <c r="H242" i="29"/>
  <c r="H225" i="29"/>
  <c r="H218" i="29"/>
  <c r="H288" i="30"/>
  <c r="G10" i="17"/>
  <c r="E84" i="19"/>
  <c r="E77" i="29"/>
  <c r="H77" i="29" s="1"/>
  <c r="E125" i="34"/>
  <c r="E112" i="34"/>
  <c r="E82" i="34"/>
  <c r="H82" i="34" s="1"/>
  <c r="E73" i="34"/>
  <c r="E72" i="34"/>
  <c r="E129" i="1"/>
  <c r="H129" i="1" s="1"/>
  <c r="H98" i="1"/>
  <c r="H81" i="2"/>
  <c r="E138" i="3"/>
  <c r="E135" i="3"/>
  <c r="E109" i="3"/>
  <c r="E86" i="3"/>
  <c r="E111" i="4"/>
  <c r="E110" i="4"/>
  <c r="E105" i="4"/>
  <c r="E94" i="4"/>
  <c r="E72" i="4"/>
  <c r="H139" i="6"/>
  <c r="H119" i="6"/>
  <c r="E97" i="6"/>
  <c r="H97" i="6" s="1"/>
  <c r="H91" i="6"/>
  <c r="E86" i="6"/>
  <c r="E84" i="6"/>
  <c r="E73" i="6"/>
  <c r="E138" i="8"/>
  <c r="H138" i="8" s="1"/>
  <c r="E129" i="8"/>
  <c r="H129" i="8" s="1"/>
  <c r="E101" i="8"/>
  <c r="H101" i="8" s="1"/>
  <c r="E127" i="9"/>
  <c r="E120" i="9"/>
  <c r="E111" i="9"/>
  <c r="E110" i="11"/>
  <c r="E96" i="11"/>
  <c r="E91" i="11"/>
  <c r="E145" i="13"/>
  <c r="E127" i="13"/>
  <c r="E121" i="13"/>
  <c r="H121" i="13" s="1"/>
  <c r="E128" i="14"/>
  <c r="E124" i="14"/>
  <c r="H124" i="14" s="1"/>
  <c r="E90" i="14"/>
  <c r="E128" i="15"/>
  <c r="E77" i="15"/>
  <c r="H77" i="15" s="1"/>
  <c r="E129" i="16"/>
  <c r="H129" i="16" s="1"/>
  <c r="E116" i="16"/>
  <c r="E111" i="16"/>
  <c r="H111" i="16" s="1"/>
  <c r="E89" i="18"/>
  <c r="H89" i="18" s="1"/>
  <c r="E72" i="18"/>
  <c r="H72" i="18" s="1"/>
  <c r="E105" i="19"/>
  <c r="H105" i="19" s="1"/>
  <c r="E96" i="19"/>
  <c r="H96" i="19" s="1"/>
  <c r="E139" i="21"/>
  <c r="E132" i="21"/>
  <c r="H132" i="21" s="1"/>
  <c r="E139" i="22"/>
  <c r="H139" i="22" s="1"/>
  <c r="E138" i="22"/>
  <c r="H138" i="22" s="1"/>
  <c r="E122" i="22"/>
  <c r="E105" i="22"/>
  <c r="H105" i="22" s="1"/>
  <c r="E115" i="23"/>
  <c r="E94" i="23"/>
  <c r="E75" i="23"/>
  <c r="E96" i="24"/>
  <c r="E140" i="26"/>
  <c r="E133" i="26"/>
  <c r="E96" i="29"/>
  <c r="H96" i="29" s="1"/>
  <c r="E128" i="30"/>
  <c r="E108" i="30"/>
  <c r="E125" i="32"/>
  <c r="H133" i="33"/>
  <c r="E142" i="4"/>
  <c r="H142" i="4" s="1"/>
  <c r="E134" i="4"/>
  <c r="H134" i="4" s="1"/>
  <c r="E98" i="4"/>
  <c r="H98" i="4" s="1"/>
  <c r="E139" i="5"/>
  <c r="E96" i="5"/>
  <c r="E127" i="6"/>
  <c r="H127" i="6" s="1"/>
  <c r="E98" i="6"/>
  <c r="H98" i="6" s="1"/>
  <c r="E87" i="6"/>
  <c r="E135" i="7"/>
  <c r="H106" i="7"/>
  <c r="E81" i="7"/>
  <c r="E145" i="8"/>
  <c r="H145" i="8" s="1"/>
  <c r="H97" i="8"/>
  <c r="E95" i="8"/>
  <c r="H95" i="8" s="1"/>
  <c r="E86" i="8"/>
  <c r="E128" i="9"/>
  <c r="H128" i="9" s="1"/>
  <c r="E112" i="9"/>
  <c r="E77" i="9"/>
  <c r="E143" i="11"/>
  <c r="H143" i="11" s="1"/>
  <c r="E138" i="13"/>
  <c r="H125" i="13"/>
  <c r="E76" i="13"/>
  <c r="E122" i="14"/>
  <c r="H122" i="14" s="1"/>
  <c r="E91" i="14"/>
  <c r="E109" i="16"/>
  <c r="E144" i="19"/>
  <c r="E130" i="19"/>
  <c r="E128" i="19"/>
  <c r="E111" i="19"/>
  <c r="E109" i="19"/>
  <c r="E100" i="19"/>
  <c r="E142" i="20"/>
  <c r="E120" i="20"/>
  <c r="H120" i="20" s="1"/>
  <c r="E73" i="20"/>
  <c r="E133" i="21"/>
  <c r="E105" i="21"/>
  <c r="E141" i="22"/>
  <c r="E109" i="22"/>
  <c r="H109" i="22" s="1"/>
  <c r="E96" i="22"/>
  <c r="E89" i="22"/>
  <c r="E139" i="23"/>
  <c r="E100" i="23"/>
  <c r="E98" i="23"/>
  <c r="H98" i="23" s="1"/>
  <c r="E80" i="23"/>
  <c r="H80" i="23" s="1"/>
  <c r="E144" i="24"/>
  <c r="H144" i="24" s="1"/>
  <c r="E139" i="24"/>
  <c r="H139" i="24" s="1"/>
  <c r="E105" i="24"/>
  <c r="H105" i="24" s="1"/>
  <c r="E100" i="24"/>
  <c r="H100" i="24" s="1"/>
  <c r="E117" i="25"/>
  <c r="E110" i="25"/>
  <c r="E80" i="25"/>
  <c r="H80" i="25" s="1"/>
  <c r="E120" i="27"/>
  <c r="H120" i="27" s="1"/>
  <c r="E131" i="29"/>
  <c r="H131" i="29" s="1"/>
  <c r="E101" i="29"/>
  <c r="E132" i="32"/>
  <c r="E110" i="32"/>
  <c r="H110" i="32" s="1"/>
  <c r="E108" i="32"/>
  <c r="H108" i="32" s="1"/>
  <c r="E98" i="32"/>
  <c r="H98" i="32" s="1"/>
  <c r="E70" i="18"/>
  <c r="E70" i="17"/>
  <c r="E72" i="33"/>
  <c r="H72" i="33" s="1"/>
  <c r="G70" i="33"/>
  <c r="E116" i="21"/>
  <c r="C10" i="22"/>
  <c r="E102" i="24"/>
  <c r="E108" i="34"/>
  <c r="H107" i="1"/>
  <c r="H100" i="1"/>
  <c r="H87" i="1"/>
  <c r="H114" i="2"/>
  <c r="H136" i="3"/>
  <c r="E96" i="3"/>
  <c r="E78" i="3"/>
  <c r="H78" i="3" s="1"/>
  <c r="E72" i="3"/>
  <c r="H140" i="4"/>
  <c r="H133" i="4"/>
  <c r="E109" i="4"/>
  <c r="E90" i="5"/>
  <c r="H90" i="5" s="1"/>
  <c r="H138" i="6"/>
  <c r="H126" i="6"/>
  <c r="E107" i="6"/>
  <c r="E88" i="6"/>
  <c r="H88" i="6" s="1"/>
  <c r="H82" i="6"/>
  <c r="E145" i="7"/>
  <c r="E136" i="7"/>
  <c r="H127" i="7"/>
  <c r="H126" i="7"/>
  <c r="E116" i="8"/>
  <c r="E142" i="9"/>
  <c r="E134" i="9"/>
  <c r="H134" i="9" s="1"/>
  <c r="E125" i="9"/>
  <c r="H125" i="9" s="1"/>
  <c r="E119" i="9"/>
  <c r="H119" i="9" s="1"/>
  <c r="E133" i="10"/>
  <c r="H133" i="10" s="1"/>
  <c r="E89" i="10"/>
  <c r="H89" i="10" s="1"/>
  <c r="E105" i="11"/>
  <c r="E98" i="11"/>
  <c r="H98" i="11" s="1"/>
  <c r="E136" i="14"/>
  <c r="H136" i="14" s="1"/>
  <c r="E81" i="14"/>
  <c r="E132" i="15"/>
  <c r="E103" i="15"/>
  <c r="H103" i="15" s="1"/>
  <c r="E101" i="15"/>
  <c r="H101" i="15" s="1"/>
  <c r="E72" i="15"/>
  <c r="H72" i="15" s="1"/>
  <c r="E138" i="16"/>
  <c r="E92" i="17"/>
  <c r="E135" i="18"/>
  <c r="H135" i="18" s="1"/>
  <c r="E145" i="19"/>
  <c r="H145" i="19" s="1"/>
  <c r="E141" i="19"/>
  <c r="E101" i="19"/>
  <c r="E143" i="20"/>
  <c r="E109" i="20"/>
  <c r="H109" i="20" s="1"/>
  <c r="E143" i="23"/>
  <c r="H143" i="23" s="1"/>
  <c r="E125" i="23"/>
  <c r="E81" i="25"/>
  <c r="E140" i="27"/>
  <c r="H140" i="27" s="1"/>
  <c r="E128" i="27"/>
  <c r="H128" i="27" s="1"/>
  <c r="E99" i="27"/>
  <c r="H99" i="27" s="1"/>
  <c r="E135" i="28"/>
  <c r="H135" i="28" s="1"/>
  <c r="E114" i="28"/>
  <c r="H114" i="28" s="1"/>
  <c r="E141" i="29"/>
  <c r="H141" i="29" s="1"/>
  <c r="E135" i="29"/>
  <c r="H135" i="29" s="1"/>
  <c r="E120" i="32"/>
  <c r="E103" i="32"/>
  <c r="H103" i="32" s="1"/>
  <c r="C9" i="28"/>
  <c r="E18" i="30"/>
  <c r="C9" i="6"/>
  <c r="E22" i="12"/>
  <c r="E33" i="12"/>
  <c r="E23" i="13"/>
  <c r="H23" i="13" s="1"/>
  <c r="E53" i="13"/>
  <c r="E59" i="13"/>
  <c r="H59" i="13" s="1"/>
  <c r="E61" i="13"/>
  <c r="E50" i="13"/>
  <c r="H50" i="13" s="1"/>
  <c r="E24" i="14"/>
  <c r="E40" i="14"/>
  <c r="H40" i="14" s="1"/>
  <c r="E43" i="14"/>
  <c r="H43" i="14" s="1"/>
  <c r="E37" i="14"/>
  <c r="H37" i="14" s="1"/>
  <c r="E26" i="15"/>
  <c r="H26" i="15" s="1"/>
  <c r="E37" i="15"/>
  <c r="E48" i="15"/>
  <c r="E36" i="15"/>
  <c r="H36" i="15" s="1"/>
  <c r="E27" i="16"/>
  <c r="E34" i="16"/>
  <c r="H34" i="16" s="1"/>
  <c r="E57" i="16"/>
  <c r="E60" i="16"/>
  <c r="H60" i="16" s="1"/>
  <c r="E63" i="16"/>
  <c r="E52" i="16"/>
  <c r="E34" i="21"/>
  <c r="E50" i="21"/>
  <c r="C9" i="23"/>
  <c r="E37" i="23"/>
  <c r="E50" i="23"/>
  <c r="H50" i="23" s="1"/>
  <c r="E56" i="23"/>
  <c r="E33" i="23"/>
  <c r="H33" i="23" s="1"/>
  <c r="E18" i="26"/>
  <c r="E23" i="26"/>
  <c r="E47" i="26"/>
  <c r="E30" i="26"/>
  <c r="E43" i="26"/>
  <c r="C9" i="27"/>
  <c r="E24" i="27"/>
  <c r="E50" i="27"/>
  <c r="E23" i="27"/>
  <c r="H23" i="27" s="1"/>
  <c r="E31" i="27"/>
  <c r="H31" i="27" s="1"/>
  <c r="E40" i="27"/>
  <c r="H40" i="27" s="1"/>
  <c r="E47" i="27"/>
  <c r="C9" i="31"/>
  <c r="E55" i="31"/>
  <c r="E22" i="31"/>
  <c r="E29" i="31"/>
  <c r="E35" i="32"/>
  <c r="E23" i="32"/>
  <c r="E26" i="32"/>
  <c r="H26" i="32" s="1"/>
  <c r="E52" i="32"/>
  <c r="H52" i="32" s="1"/>
  <c r="E64" i="32"/>
  <c r="E46" i="33"/>
  <c r="H41" i="34"/>
  <c r="H37" i="34"/>
  <c r="H36" i="34"/>
  <c r="H34" i="34"/>
  <c r="H33" i="34"/>
  <c r="H32" i="34"/>
  <c r="H24" i="34"/>
  <c r="E42" i="1"/>
  <c r="H42" i="1" s="1"/>
  <c r="E28" i="1"/>
  <c r="H28" i="1" s="1"/>
  <c r="H24" i="1"/>
  <c r="H22" i="1"/>
  <c r="H21" i="1"/>
  <c r="E56" i="2"/>
  <c r="H56" i="3"/>
  <c r="H53" i="3"/>
  <c r="H39" i="3"/>
  <c r="H38" i="3"/>
  <c r="H29" i="3"/>
  <c r="H21" i="3"/>
  <c r="H20" i="3"/>
  <c r="E61" i="4"/>
  <c r="E60" i="4"/>
  <c r="E58" i="4"/>
  <c r="H58" i="4" s="1"/>
  <c r="E51" i="4"/>
  <c r="E50" i="4"/>
  <c r="E48" i="4"/>
  <c r="E31" i="4"/>
  <c r="E30" i="4"/>
  <c r="H27" i="4"/>
  <c r="E56" i="5"/>
  <c r="H44" i="5"/>
  <c r="E39" i="5"/>
  <c r="E36" i="5"/>
  <c r="E32" i="5"/>
  <c r="E31" i="5"/>
  <c r="E20" i="5"/>
  <c r="E64" i="6"/>
  <c r="E42" i="6"/>
  <c r="H42" i="6" s="1"/>
  <c r="H29" i="6"/>
  <c r="H45" i="7"/>
  <c r="H64" i="8"/>
  <c r="H55" i="8"/>
  <c r="H45" i="8"/>
  <c r="E64" i="9"/>
  <c r="H47" i="9"/>
  <c r="H44" i="9"/>
  <c r="H42" i="9"/>
  <c r="H36" i="9"/>
  <c r="E58" i="10"/>
  <c r="H58" i="10" s="1"/>
  <c r="H47" i="10"/>
  <c r="H41" i="10"/>
  <c r="H35" i="10"/>
  <c r="E59" i="11"/>
  <c r="E50" i="11"/>
  <c r="H46" i="11"/>
  <c r="H32" i="11"/>
  <c r="H61" i="12"/>
  <c r="E23" i="19"/>
  <c r="H23" i="19" s="1"/>
  <c r="E45" i="19"/>
  <c r="H45" i="19" s="1"/>
  <c r="E48" i="19"/>
  <c r="E34" i="19"/>
  <c r="H34" i="19" s="1"/>
  <c r="E24" i="20"/>
  <c r="H24" i="20" s="1"/>
  <c r="E27" i="20"/>
  <c r="E31" i="20"/>
  <c r="E30" i="20"/>
  <c r="C8" i="24"/>
  <c r="E27" i="24"/>
  <c r="H27" i="24" s="1"/>
  <c r="E21" i="24"/>
  <c r="H21" i="24" s="1"/>
  <c r="E31" i="24"/>
  <c r="E43" i="24"/>
  <c r="H43" i="24" s="1"/>
  <c r="E49" i="24"/>
  <c r="H49" i="24" s="1"/>
  <c r="E62" i="24"/>
  <c r="E32" i="28"/>
  <c r="E46" i="28"/>
  <c r="E56" i="28"/>
  <c r="E54" i="28"/>
  <c r="H54" i="28" s="1"/>
  <c r="E56" i="29"/>
  <c r="H56" i="29" s="1"/>
  <c r="E61" i="29"/>
  <c r="E25" i="30"/>
  <c r="E39" i="30"/>
  <c r="E43" i="30"/>
  <c r="E20" i="1"/>
  <c r="H20" i="1" s="1"/>
  <c r="H47" i="3"/>
  <c r="E63" i="4"/>
  <c r="H63" i="4" s="1"/>
  <c r="E62" i="4"/>
  <c r="E34" i="4"/>
  <c r="H34" i="4" s="1"/>
  <c r="E57" i="5"/>
  <c r="H57" i="5" s="1"/>
  <c r="E25" i="6"/>
  <c r="H25" i="6" s="1"/>
  <c r="E23" i="6"/>
  <c r="H23" i="6" s="1"/>
  <c r="E40" i="7"/>
  <c r="H31" i="7"/>
  <c r="H21" i="7"/>
  <c r="E43" i="8"/>
  <c r="E26" i="9"/>
  <c r="H26" i="9" s="1"/>
  <c r="E25" i="9"/>
  <c r="H25" i="9" s="1"/>
  <c r="E20" i="9"/>
  <c r="E56" i="10"/>
  <c r="H56" i="10" s="1"/>
  <c r="E30" i="10"/>
  <c r="H30" i="10" s="1"/>
  <c r="E58" i="12"/>
  <c r="H58" i="12" s="1"/>
  <c r="H56" i="12"/>
  <c r="E51" i="12"/>
  <c r="H51" i="12" s="1"/>
  <c r="E18" i="33"/>
  <c r="C9" i="8"/>
  <c r="C9" i="33"/>
  <c r="E64" i="18"/>
  <c r="E31" i="18"/>
  <c r="E37" i="18"/>
  <c r="E42" i="18"/>
  <c r="E59" i="18"/>
  <c r="E23" i="18"/>
  <c r="E47" i="18"/>
  <c r="E43" i="18"/>
  <c r="E57" i="18"/>
  <c r="E25" i="1"/>
  <c r="H25" i="1" s="1"/>
  <c r="E63" i="3"/>
  <c r="H63" i="3" s="1"/>
  <c r="E61" i="3"/>
  <c r="H61" i="3" s="1"/>
  <c r="E49" i="3"/>
  <c r="E35" i="3"/>
  <c r="H35" i="3" s="1"/>
  <c r="E31" i="3"/>
  <c r="H31" i="3" s="1"/>
  <c r="E43" i="4"/>
  <c r="H43" i="4" s="1"/>
  <c r="E29" i="4"/>
  <c r="E64" i="5"/>
  <c r="H64" i="5" s="1"/>
  <c r="E53" i="7"/>
  <c r="H53" i="7" s="1"/>
  <c r="E53" i="8"/>
  <c r="H53" i="8" s="1"/>
  <c r="E43" i="11"/>
  <c r="H43" i="11" s="1"/>
  <c r="E59" i="12"/>
  <c r="H59" i="12" s="1"/>
  <c r="E56" i="14"/>
  <c r="H63" i="16"/>
  <c r="H31" i="24"/>
  <c r="H64" i="32"/>
  <c r="C8" i="29"/>
  <c r="H46" i="12"/>
  <c r="H64" i="13"/>
  <c r="H56" i="13"/>
  <c r="H43" i="13"/>
  <c r="H38" i="13"/>
  <c r="H33" i="13"/>
  <c r="H45" i="14"/>
  <c r="H38" i="14"/>
  <c r="H33" i="14"/>
  <c r="H41" i="15"/>
  <c r="H56" i="16"/>
  <c r="H55" i="16"/>
  <c r="H52" i="16"/>
  <c r="H46" i="16"/>
  <c r="H45" i="16"/>
  <c r="H29" i="16"/>
  <c r="H23" i="16"/>
  <c r="H57" i="17"/>
  <c r="H53" i="17"/>
  <c r="H52" i="17"/>
  <c r="H39" i="17"/>
  <c r="H29" i="17"/>
  <c r="H23" i="17"/>
  <c r="H21" i="17"/>
  <c r="H20" i="17"/>
  <c r="H46" i="18"/>
  <c r="H22" i="18"/>
  <c r="H54" i="19"/>
  <c r="H61" i="20"/>
  <c r="H57" i="20"/>
  <c r="H55" i="20"/>
  <c r="H53" i="20"/>
  <c r="H43" i="20"/>
  <c r="H42" i="20"/>
  <c r="H41" i="20"/>
  <c r="H56" i="21"/>
  <c r="H39" i="21"/>
  <c r="H33" i="21"/>
  <c r="H32" i="21"/>
  <c r="H24" i="21"/>
  <c r="H53" i="22"/>
  <c r="H38" i="22"/>
  <c r="H31" i="23"/>
  <c r="H46" i="24"/>
  <c r="H31" i="25"/>
  <c r="H46" i="26"/>
  <c r="H45" i="26"/>
  <c r="H53" i="29"/>
  <c r="H506" i="19"/>
  <c r="H506" i="28"/>
  <c r="C13" i="15"/>
  <c r="G505" i="30"/>
  <c r="H505" i="30" s="1"/>
  <c r="H523" i="33"/>
  <c r="H527" i="2"/>
  <c r="H521" i="2"/>
  <c r="H519" i="2"/>
  <c r="H525" i="3"/>
  <c r="H511" i="3"/>
  <c r="H528" i="4"/>
  <c r="H527" i="4"/>
  <c r="H526" i="4"/>
  <c r="H517" i="4"/>
  <c r="H516" i="4"/>
  <c r="H508" i="4"/>
  <c r="H519" i="5"/>
  <c r="H516" i="5"/>
  <c r="H507" i="5"/>
  <c r="H519" i="6"/>
  <c r="H507" i="6"/>
  <c r="H517" i="8"/>
  <c r="H514" i="8"/>
  <c r="H511" i="8"/>
  <c r="H524" i="9"/>
  <c r="H523" i="9"/>
  <c r="H516" i="9"/>
  <c r="H513" i="9"/>
  <c r="H512" i="9"/>
  <c r="H516" i="11"/>
  <c r="H511" i="11"/>
  <c r="H528" i="12"/>
  <c r="H525" i="13"/>
  <c r="H529" i="14"/>
  <c r="H528" i="14"/>
  <c r="H517" i="14"/>
  <c r="H514" i="14"/>
  <c r="H520" i="15"/>
  <c r="H518" i="15"/>
  <c r="H516" i="15"/>
  <c r="H510" i="15"/>
  <c r="H530" i="16"/>
  <c r="H528" i="16"/>
  <c r="H525" i="16"/>
  <c r="H517" i="16"/>
  <c r="H511" i="16"/>
  <c r="H517" i="17"/>
  <c r="H516" i="18"/>
  <c r="H521" i="19"/>
  <c r="H513" i="20"/>
  <c r="H512" i="20"/>
  <c r="H527" i="23"/>
  <c r="H520" i="23"/>
  <c r="H524" i="24"/>
  <c r="H516" i="25"/>
  <c r="H526" i="27"/>
  <c r="H524" i="27"/>
  <c r="H518" i="27"/>
  <c r="H517" i="27"/>
  <c r="H527" i="28"/>
  <c r="H515" i="29"/>
  <c r="H508" i="29"/>
  <c r="H507" i="30"/>
  <c r="H529" i="32"/>
  <c r="H513" i="32"/>
  <c r="H511" i="32"/>
  <c r="H506" i="5"/>
  <c r="H528" i="5"/>
  <c r="H507" i="10"/>
  <c r="H517" i="11"/>
  <c r="H509" i="11"/>
  <c r="H522" i="14"/>
  <c r="H508" i="15"/>
  <c r="H514" i="20"/>
  <c r="H509" i="20"/>
  <c r="H517" i="24"/>
  <c r="H512" i="24"/>
  <c r="H519" i="25"/>
  <c r="H521" i="27"/>
  <c r="H509" i="28"/>
  <c r="H517" i="29"/>
  <c r="H506" i="24"/>
  <c r="G505" i="1"/>
  <c r="H529" i="34"/>
  <c r="H528" i="34"/>
  <c r="H527" i="34"/>
  <c r="H525" i="34"/>
  <c r="H520" i="1"/>
  <c r="H519" i="1"/>
  <c r="H513" i="1"/>
  <c r="H530" i="2"/>
  <c r="H528" i="2"/>
  <c r="H507" i="2"/>
  <c r="H513" i="5"/>
  <c r="H528" i="6"/>
  <c r="H526" i="6"/>
  <c r="H517" i="6"/>
  <c r="H516" i="6"/>
  <c r="H511" i="6"/>
  <c r="H508" i="6"/>
  <c r="H527" i="7"/>
  <c r="H528" i="8"/>
  <c r="H524" i="8"/>
  <c r="H518" i="8"/>
  <c r="H508" i="8"/>
  <c r="H529" i="9"/>
  <c r="H520" i="9"/>
  <c r="H520" i="10"/>
  <c r="H526" i="11"/>
  <c r="H520" i="11"/>
  <c r="H508" i="11"/>
  <c r="H518" i="14"/>
  <c r="H530" i="15"/>
  <c r="H529" i="15"/>
  <c r="H523" i="15"/>
  <c r="H519" i="16"/>
  <c r="H521" i="18"/>
  <c r="H513" i="19"/>
  <c r="H530" i="20"/>
  <c r="H525" i="20"/>
  <c r="H516" i="21"/>
  <c r="H516" i="23"/>
  <c r="H514" i="24"/>
  <c r="H523" i="25"/>
  <c r="H520" i="27"/>
  <c r="H525" i="29"/>
  <c r="G12" i="34"/>
  <c r="G294" i="31"/>
  <c r="H294" i="31" s="1"/>
  <c r="G294" i="12"/>
  <c r="H294" i="12" s="1"/>
  <c r="G294" i="8"/>
  <c r="H294" i="8" s="1"/>
  <c r="E294" i="23"/>
  <c r="E294" i="5"/>
  <c r="H295" i="6"/>
  <c r="H295" i="21"/>
  <c r="G294" i="5"/>
  <c r="H294" i="5" s="1"/>
  <c r="G294" i="26"/>
  <c r="H294" i="26" s="1"/>
  <c r="H499" i="33"/>
  <c r="H487" i="33"/>
  <c r="H476" i="33"/>
  <c r="H464" i="33"/>
  <c r="H458" i="33"/>
  <c r="H452" i="33"/>
  <c r="H447" i="33"/>
  <c r="H441" i="33"/>
  <c r="H439" i="33"/>
  <c r="H419" i="33"/>
  <c r="H407" i="33"/>
  <c r="H401" i="33"/>
  <c r="H395" i="33"/>
  <c r="H389" i="33"/>
  <c r="H383" i="33"/>
  <c r="H377" i="33"/>
  <c r="H358" i="33"/>
  <c r="H352" i="33"/>
  <c r="H345" i="33"/>
  <c r="H333" i="33"/>
  <c r="H327" i="33"/>
  <c r="H475" i="34"/>
  <c r="H473" i="34"/>
  <c r="H460" i="34"/>
  <c r="H444" i="34"/>
  <c r="H442" i="34"/>
  <c r="H441" i="34"/>
  <c r="H440" i="34"/>
  <c r="H436" i="34"/>
  <c r="H434" i="34"/>
  <c r="H433" i="34"/>
  <c r="H428" i="34"/>
  <c r="H426" i="34"/>
  <c r="H425" i="34"/>
  <c r="H424" i="34"/>
  <c r="H391" i="34"/>
  <c r="H389" i="34"/>
  <c r="H388" i="34"/>
  <c r="H383" i="34"/>
  <c r="H381" i="34"/>
  <c r="H380" i="34"/>
  <c r="H379" i="34"/>
  <c r="H375" i="34"/>
  <c r="H373" i="34"/>
  <c r="H372" i="34"/>
  <c r="H352" i="34"/>
  <c r="H348" i="34"/>
  <c r="H314" i="34"/>
  <c r="H309" i="34"/>
  <c r="H308" i="34"/>
  <c r="H484" i="1"/>
  <c r="H480" i="1"/>
  <c r="G12" i="20"/>
  <c r="H295" i="7"/>
  <c r="H295" i="16"/>
  <c r="H495" i="33"/>
  <c r="H483" i="33"/>
  <c r="H478" i="33"/>
  <c r="H472" i="33"/>
  <c r="H466" i="33"/>
  <c r="H460" i="33"/>
  <c r="H449" i="33"/>
  <c r="H443" i="33"/>
  <c r="H421" i="33"/>
  <c r="H415" i="33"/>
  <c r="H409" i="33"/>
  <c r="H403" i="33"/>
  <c r="H391" i="33"/>
  <c r="H385" i="33"/>
  <c r="H379" i="33"/>
  <c r="H373" i="33"/>
  <c r="H360" i="33"/>
  <c r="H347" i="33"/>
  <c r="H341" i="33"/>
  <c r="H335" i="33"/>
  <c r="H329" i="33"/>
  <c r="H301" i="1"/>
  <c r="H467" i="2"/>
  <c r="H441" i="2"/>
  <c r="H438" i="2"/>
  <c r="H430" i="2"/>
  <c r="H422" i="2"/>
  <c r="H409" i="2"/>
  <c r="H401" i="2"/>
  <c r="H393" i="2"/>
  <c r="H381" i="2"/>
  <c r="H375" i="2"/>
  <c r="H372" i="2"/>
  <c r="H359" i="2"/>
  <c r="H344" i="2"/>
  <c r="H334" i="2"/>
  <c r="H326" i="2"/>
  <c r="H321" i="2"/>
  <c r="H319" i="2"/>
  <c r="H378" i="3"/>
  <c r="H375" i="3"/>
  <c r="H369" i="3"/>
  <c r="H363" i="3"/>
  <c r="H360" i="3"/>
  <c r="H358" i="3"/>
  <c r="H340" i="3"/>
  <c r="H296" i="3"/>
  <c r="H304" i="4"/>
  <c r="H485" i="5"/>
  <c r="H446" i="5"/>
  <c r="H416" i="5"/>
  <c r="H310" i="5"/>
  <c r="H302" i="5"/>
  <c r="H295" i="11"/>
  <c r="H295" i="26"/>
  <c r="H295" i="29"/>
  <c r="G12" i="24"/>
  <c r="H491" i="33"/>
  <c r="H480" i="33"/>
  <c r="H474" i="33"/>
  <c r="H468" i="33"/>
  <c r="H462" i="33"/>
  <c r="H456" i="33"/>
  <c r="H451" i="33"/>
  <c r="H431" i="33"/>
  <c r="H423" i="33"/>
  <c r="H417" i="33"/>
  <c r="H411" i="33"/>
  <c r="H405" i="33"/>
  <c r="H399" i="33"/>
  <c r="H393" i="33"/>
  <c r="H387" i="33"/>
  <c r="H375" i="33"/>
  <c r="H369" i="33"/>
  <c r="H356" i="33"/>
  <c r="H343" i="33"/>
  <c r="H337" i="33"/>
  <c r="H331" i="33"/>
  <c r="H325" i="33"/>
  <c r="H308" i="33"/>
  <c r="H492" i="34"/>
  <c r="H488" i="34"/>
  <c r="H484" i="34"/>
  <c r="H472" i="34"/>
  <c r="H471" i="34"/>
  <c r="H465" i="34"/>
  <c r="H464" i="34"/>
  <c r="H463" i="34"/>
  <c r="H421" i="34"/>
  <c r="H415" i="34"/>
  <c r="H414" i="34"/>
  <c r="H413" i="34"/>
  <c r="H368" i="34"/>
  <c r="H364" i="34"/>
  <c r="H360" i="34"/>
  <c r="H345" i="34"/>
  <c r="H343" i="34"/>
  <c r="H342" i="34"/>
  <c r="H421" i="1"/>
  <c r="H420" i="1"/>
  <c r="H415" i="1"/>
  <c r="H414" i="1"/>
  <c r="H408" i="1"/>
  <c r="H404" i="1"/>
  <c r="H403" i="1"/>
  <c r="H402" i="1"/>
  <c r="H400" i="1"/>
  <c r="H397" i="1"/>
  <c r="H372" i="1"/>
  <c r="H368" i="1"/>
  <c r="H364" i="1"/>
  <c r="H351" i="1"/>
  <c r="H331" i="1"/>
  <c r="H329" i="1"/>
  <c r="H307" i="1"/>
  <c r="H495" i="2"/>
  <c r="H478" i="2"/>
  <c r="H476" i="2"/>
  <c r="H446" i="2"/>
  <c r="H384" i="2"/>
  <c r="H377" i="2"/>
  <c r="H374" i="2"/>
  <c r="H355" i="2"/>
  <c r="H313" i="2"/>
  <c r="H453" i="3"/>
  <c r="H380" i="3"/>
  <c r="H368" i="3"/>
  <c r="H479" i="1"/>
  <c r="H478" i="1"/>
  <c r="H476" i="1"/>
  <c r="H473" i="1"/>
  <c r="H468" i="1"/>
  <c r="H465" i="1"/>
  <c r="H464" i="1"/>
  <c r="H460" i="1"/>
  <c r="H458" i="1"/>
  <c r="H457" i="1"/>
  <c r="H452" i="1"/>
  <c r="H451" i="1"/>
  <c r="H450" i="1"/>
  <c r="H449" i="1"/>
  <c r="H444" i="1"/>
  <c r="H443" i="1"/>
  <c r="H442" i="1"/>
  <c r="H436" i="1"/>
  <c r="H435" i="1"/>
  <c r="H434" i="1"/>
  <c r="H428" i="1"/>
  <c r="H427" i="1"/>
  <c r="H426" i="1"/>
  <c r="H425" i="1"/>
  <c r="H422" i="1"/>
  <c r="H407" i="1"/>
  <c r="H379" i="1"/>
  <c r="H377" i="1"/>
  <c r="H338" i="1"/>
  <c r="H319" i="1"/>
  <c r="H311" i="1"/>
  <c r="H305" i="1"/>
  <c r="H296" i="1"/>
  <c r="H490" i="2"/>
  <c r="H488" i="2"/>
  <c r="H483" i="2"/>
  <c r="H477" i="2"/>
  <c r="H474" i="2"/>
  <c r="H473" i="2"/>
  <c r="H452" i="2"/>
  <c r="H447" i="2"/>
  <c r="H436" i="2"/>
  <c r="H427" i="2"/>
  <c r="H395" i="2"/>
  <c r="H386" i="2"/>
  <c r="H353" i="2"/>
  <c r="H352" i="2"/>
  <c r="H351" i="2"/>
  <c r="H341" i="2"/>
  <c r="H339" i="2"/>
  <c r="H336" i="2"/>
  <c r="H332" i="2"/>
  <c r="H315" i="2"/>
  <c r="H498" i="3"/>
  <c r="H492" i="3"/>
  <c r="H482" i="3"/>
  <c r="H470" i="3"/>
  <c r="H447" i="3"/>
  <c r="H439" i="3"/>
  <c r="H431" i="3"/>
  <c r="H397" i="3"/>
  <c r="H362" i="3"/>
  <c r="H354" i="3"/>
  <c r="H327" i="3"/>
  <c r="H490" i="4"/>
  <c r="H489" i="4"/>
  <c r="H480" i="4"/>
  <c r="H477" i="4"/>
  <c r="H475" i="4"/>
  <c r="H471" i="4"/>
  <c r="H467" i="4"/>
  <c r="H452" i="4"/>
  <c r="H447" i="4"/>
  <c r="H446" i="4"/>
  <c r="H445" i="4"/>
  <c r="H443" i="4"/>
  <c r="H442" i="4"/>
  <c r="H441" i="4"/>
  <c r="H439" i="4"/>
  <c r="H418" i="4"/>
  <c r="H415" i="4"/>
  <c r="H410" i="4"/>
  <c r="H403" i="4"/>
  <c r="H402" i="4"/>
  <c r="H392" i="4"/>
  <c r="H390" i="4"/>
  <c r="H379" i="4"/>
  <c r="H369" i="4"/>
  <c r="H366" i="4"/>
  <c r="H363" i="4"/>
  <c r="H362" i="4"/>
  <c r="H359" i="4"/>
  <c r="H358" i="4"/>
  <c r="H337" i="4"/>
  <c r="H331" i="4"/>
  <c r="H322" i="4"/>
  <c r="H315" i="4"/>
  <c r="H306" i="4"/>
  <c r="H460" i="5"/>
  <c r="H415" i="5"/>
  <c r="H410" i="5"/>
  <c r="H362" i="5"/>
  <c r="H360" i="5"/>
  <c r="H356" i="5"/>
  <c r="H354" i="5"/>
  <c r="H346" i="5"/>
  <c r="H300" i="5"/>
  <c r="H469" i="6"/>
  <c r="H466" i="6"/>
  <c r="H465" i="6"/>
  <c r="H461" i="6"/>
  <c r="H451" i="6"/>
  <c r="H450" i="6"/>
  <c r="H446" i="6"/>
  <c r="H442" i="6"/>
  <c r="H434" i="6"/>
  <c r="H419" i="6"/>
  <c r="H413" i="6"/>
  <c r="H412" i="6"/>
  <c r="H403" i="6"/>
  <c r="H396" i="6"/>
  <c r="H382" i="6"/>
  <c r="H381" i="6"/>
  <c r="H380" i="6"/>
  <c r="H300" i="6"/>
  <c r="H498" i="7"/>
  <c r="H468" i="7"/>
  <c r="H448" i="7"/>
  <c r="H443" i="7"/>
  <c r="H441" i="7"/>
  <c r="H416" i="7"/>
  <c r="H406" i="7"/>
  <c r="H376" i="7"/>
  <c r="H371" i="7"/>
  <c r="H370" i="7"/>
  <c r="H368" i="7"/>
  <c r="H339" i="7"/>
  <c r="H490" i="8"/>
  <c r="H487" i="8"/>
  <c r="H465" i="8"/>
  <c r="H443" i="8"/>
  <c r="H424" i="8"/>
  <c r="H423" i="8"/>
  <c r="H419" i="8"/>
  <c r="H368" i="8"/>
  <c r="H356" i="8"/>
  <c r="H342" i="8"/>
  <c r="H311" i="8"/>
  <c r="H479" i="9"/>
  <c r="H327" i="9"/>
  <c r="H392" i="10"/>
  <c r="H385" i="10"/>
  <c r="H368" i="10"/>
  <c r="H305" i="10"/>
  <c r="H297" i="10"/>
  <c r="H474" i="11"/>
  <c r="H464" i="11"/>
  <c r="H456" i="11"/>
  <c r="H431" i="11"/>
  <c r="H430" i="11"/>
  <c r="H414" i="11"/>
  <c r="H406" i="11"/>
  <c r="H398" i="11"/>
  <c r="H348" i="11"/>
  <c r="H326" i="11"/>
  <c r="H344" i="16"/>
  <c r="H478" i="7"/>
  <c r="H454" i="7"/>
  <c r="H430" i="7"/>
  <c r="H420" i="7"/>
  <c r="H412" i="7"/>
  <c r="H391" i="7"/>
  <c r="H378" i="7"/>
  <c r="H347" i="7"/>
  <c r="H441" i="8"/>
  <c r="H378" i="8"/>
  <c r="H443" i="10"/>
  <c r="H400" i="10"/>
  <c r="H382" i="10"/>
  <c r="H341" i="10"/>
  <c r="H338" i="10"/>
  <c r="H301" i="10"/>
  <c r="H413" i="11"/>
  <c r="H386" i="11"/>
  <c r="H370" i="11"/>
  <c r="H303" i="11"/>
  <c r="H495" i="13"/>
  <c r="H456" i="13"/>
  <c r="H347" i="13"/>
  <c r="H426" i="14"/>
  <c r="H425" i="14"/>
  <c r="H390" i="14"/>
  <c r="H374" i="14"/>
  <c r="H373" i="14"/>
  <c r="H367" i="14"/>
  <c r="H352" i="14"/>
  <c r="H399" i="15"/>
  <c r="H396" i="15"/>
  <c r="H395" i="15"/>
  <c r="H307" i="15"/>
  <c r="H454" i="16"/>
  <c r="H451" i="16"/>
  <c r="H450" i="16"/>
  <c r="H447" i="16"/>
  <c r="H431" i="16"/>
  <c r="H429" i="16"/>
  <c r="H426" i="16"/>
  <c r="H425" i="16"/>
  <c r="H394" i="16"/>
  <c r="H316" i="16"/>
  <c r="H499" i="17"/>
  <c r="H498" i="17"/>
  <c r="H497" i="17"/>
  <c r="H496" i="17"/>
  <c r="H495" i="17"/>
  <c r="H494" i="17"/>
  <c r="H493" i="17"/>
  <c r="H302" i="3"/>
  <c r="H298" i="3"/>
  <c r="H497" i="4"/>
  <c r="H482" i="4"/>
  <c r="H481" i="4"/>
  <c r="H464" i="4"/>
  <c r="H459" i="4"/>
  <c r="H458" i="4"/>
  <c r="H456" i="4"/>
  <c r="H451" i="4"/>
  <c r="H436" i="4"/>
  <c r="H434" i="4"/>
  <c r="H414" i="4"/>
  <c r="H370" i="4"/>
  <c r="H353" i="4"/>
  <c r="H350" i="4"/>
  <c r="H349" i="4"/>
  <c r="H342" i="4"/>
  <c r="H340" i="4"/>
  <c r="H321" i="4"/>
  <c r="H299" i="4"/>
  <c r="H499" i="5"/>
  <c r="H491" i="5"/>
  <c r="H451" i="5"/>
  <c r="H444" i="5"/>
  <c r="H418" i="5"/>
  <c r="H402" i="5"/>
  <c r="H393" i="5"/>
  <c r="H387" i="5"/>
  <c r="H383" i="5"/>
  <c r="H350" i="5"/>
  <c r="H348" i="5"/>
  <c r="H336" i="5"/>
  <c r="H308" i="5"/>
  <c r="H498" i="6"/>
  <c r="H497" i="6"/>
  <c r="H494" i="6"/>
  <c r="H476" i="6"/>
  <c r="H475" i="6"/>
  <c r="H399" i="6"/>
  <c r="H373" i="6"/>
  <c r="H372" i="6"/>
  <c r="H370" i="6"/>
  <c r="H365" i="6"/>
  <c r="H364" i="6"/>
  <c r="H328" i="6"/>
  <c r="H493" i="7"/>
  <c r="H482" i="7"/>
  <c r="H481" i="7"/>
  <c r="H470" i="7"/>
  <c r="H457" i="7"/>
  <c r="H452" i="7"/>
  <c r="H451" i="7"/>
  <c r="H442" i="7"/>
  <c r="H409" i="7"/>
  <c r="H399" i="7"/>
  <c r="H398" i="7"/>
  <c r="H390" i="7"/>
  <c r="H389" i="7"/>
  <c r="H385" i="7"/>
  <c r="H383" i="7"/>
  <c r="H374" i="7"/>
  <c r="H373" i="7"/>
  <c r="H372" i="7"/>
  <c r="H343" i="7"/>
  <c r="H492" i="8"/>
  <c r="H474" i="8"/>
  <c r="H459" i="8"/>
  <c r="H453" i="8"/>
  <c r="H421" i="8"/>
  <c r="H418" i="8"/>
  <c r="H404" i="8"/>
  <c r="H391" i="8"/>
  <c r="H371" i="8"/>
  <c r="H365" i="8"/>
  <c r="H364" i="8"/>
  <c r="H362" i="8"/>
  <c r="H359" i="8"/>
  <c r="H351" i="8"/>
  <c r="H325" i="8"/>
  <c r="H324" i="8"/>
  <c r="H489" i="9"/>
  <c r="H478" i="9"/>
  <c r="H440" i="9"/>
  <c r="H431" i="9"/>
  <c r="H429" i="9"/>
  <c r="H427" i="9"/>
  <c r="H423" i="9"/>
  <c r="H413" i="9"/>
  <c r="H385" i="9"/>
  <c r="H376" i="9"/>
  <c r="H351" i="9"/>
  <c r="H312" i="9"/>
  <c r="H492" i="10"/>
  <c r="H450" i="10"/>
  <c r="H418" i="10"/>
  <c r="H402" i="10"/>
  <c r="H395" i="10"/>
  <c r="H390" i="10"/>
  <c r="H374" i="10"/>
  <c r="H372" i="10"/>
  <c r="H329" i="10"/>
  <c r="H315" i="10"/>
  <c r="H311" i="10"/>
  <c r="H484" i="11"/>
  <c r="H472" i="11"/>
  <c r="H457" i="11"/>
  <c r="H446" i="11"/>
  <c r="H435" i="11"/>
  <c r="H404" i="11"/>
  <c r="H394" i="11"/>
  <c r="H362" i="11"/>
  <c r="H361" i="11"/>
  <c r="H356" i="11"/>
  <c r="H353" i="11"/>
  <c r="H352" i="11"/>
  <c r="H343" i="11"/>
  <c r="H335" i="11"/>
  <c r="H330" i="11"/>
  <c r="H318" i="11"/>
  <c r="H315" i="11"/>
  <c r="H310" i="11"/>
  <c r="H498" i="12"/>
  <c r="H469" i="12"/>
  <c r="H433" i="12"/>
  <c r="H365" i="12"/>
  <c r="H364" i="12"/>
  <c r="H342" i="12"/>
  <c r="H474" i="13"/>
  <c r="H446" i="13"/>
  <c r="H445" i="13"/>
  <c r="H444" i="13"/>
  <c r="H404" i="13"/>
  <c r="H376" i="13"/>
  <c r="H371" i="13"/>
  <c r="H496" i="14"/>
  <c r="H355" i="15"/>
  <c r="H362" i="12"/>
  <c r="H348" i="12"/>
  <c r="H485" i="13"/>
  <c r="H472" i="13"/>
  <c r="H440" i="13"/>
  <c r="H439" i="13"/>
  <c r="H419" i="13"/>
  <c r="H398" i="13"/>
  <c r="H390" i="13"/>
  <c r="H362" i="13"/>
  <c r="H351" i="13"/>
  <c r="H345" i="13"/>
  <c r="H490" i="14"/>
  <c r="H489" i="14"/>
  <c r="H488" i="14"/>
  <c r="H483" i="14"/>
  <c r="H474" i="14"/>
  <c r="H445" i="14"/>
  <c r="H418" i="14"/>
  <c r="H341" i="14"/>
  <c r="H309" i="14"/>
  <c r="H499" i="15"/>
  <c r="H495" i="15"/>
  <c r="H489" i="15"/>
  <c r="H484" i="15"/>
  <c r="H480" i="15"/>
  <c r="H476" i="15"/>
  <c r="H472" i="15"/>
  <c r="H468" i="15"/>
  <c r="H404" i="15"/>
  <c r="H390" i="15"/>
  <c r="H388" i="15"/>
  <c r="H385" i="15"/>
  <c r="H384" i="15"/>
  <c r="H380" i="15"/>
  <c r="H306" i="15"/>
  <c r="H305" i="15"/>
  <c r="H304" i="15"/>
  <c r="H474" i="16"/>
  <c r="H473" i="16"/>
  <c r="H418" i="16"/>
  <c r="H415" i="16"/>
  <c r="H374" i="16"/>
  <c r="H371" i="16"/>
  <c r="H359" i="16"/>
  <c r="H322" i="16"/>
  <c r="H412" i="17"/>
  <c r="H411" i="17"/>
  <c r="H410" i="17"/>
  <c r="H409" i="17"/>
  <c r="H408" i="17"/>
  <c r="H407" i="17"/>
  <c r="H406" i="17"/>
  <c r="H405" i="17"/>
  <c r="H404" i="17"/>
  <c r="H403" i="17"/>
  <c r="H402" i="17"/>
  <c r="H300" i="17"/>
  <c r="H488" i="18"/>
  <c r="H482" i="18"/>
  <c r="H439" i="18"/>
  <c r="H435" i="18"/>
  <c r="H394" i="18"/>
  <c r="H384" i="18"/>
  <c r="H350" i="18"/>
  <c r="H299" i="18"/>
  <c r="H488" i="19"/>
  <c r="H474" i="19"/>
  <c r="H472" i="19"/>
  <c r="H469" i="19"/>
  <c r="H442" i="19"/>
  <c r="H436" i="19"/>
  <c r="H419" i="19"/>
  <c r="H405" i="19"/>
  <c r="H397" i="19"/>
  <c r="H390" i="19"/>
  <c r="H389" i="19"/>
  <c r="H372" i="19"/>
  <c r="H366" i="19"/>
  <c r="H348" i="19"/>
  <c r="H342" i="19"/>
  <c r="H309" i="19"/>
  <c r="H305" i="19"/>
  <c r="H300" i="19"/>
  <c r="H499" i="20"/>
  <c r="H480" i="20"/>
  <c r="H479" i="20"/>
  <c r="H478" i="20"/>
  <c r="H473" i="20"/>
  <c r="H472" i="20"/>
  <c r="H471" i="20"/>
  <c r="H470" i="20"/>
  <c r="H369" i="20"/>
  <c r="H368" i="20"/>
  <c r="H363" i="20"/>
  <c r="H362" i="20"/>
  <c r="H361" i="20"/>
  <c r="H360" i="20"/>
  <c r="H352" i="20"/>
  <c r="H333" i="20"/>
  <c r="H329" i="20"/>
  <c r="H321" i="20"/>
  <c r="H307" i="20"/>
  <c r="H454" i="21"/>
  <c r="H446" i="21"/>
  <c r="H420" i="21"/>
  <c r="H413" i="21"/>
  <c r="H379" i="21"/>
  <c r="H366" i="21"/>
  <c r="H342" i="21"/>
  <c r="H325" i="21"/>
  <c r="H324" i="21"/>
  <c r="H436" i="22"/>
  <c r="H418" i="22"/>
  <c r="H342" i="22"/>
  <c r="H336" i="22"/>
  <c r="H325" i="22"/>
  <c r="H303" i="22"/>
  <c r="H466" i="24"/>
  <c r="H454" i="24"/>
  <c r="H451" i="24"/>
  <c r="H450" i="24"/>
  <c r="H445" i="24"/>
  <c r="H444" i="24"/>
  <c r="H420" i="24"/>
  <c r="H390" i="24"/>
  <c r="H350" i="24"/>
  <c r="H349" i="24"/>
  <c r="H348" i="24"/>
  <c r="H328" i="24"/>
  <c r="H487" i="25"/>
  <c r="H481" i="25"/>
  <c r="H479" i="25"/>
  <c r="H340" i="25"/>
  <c r="H338" i="25"/>
  <c r="H336" i="25"/>
  <c r="H493" i="26"/>
  <c r="H441" i="26"/>
  <c r="H418" i="26"/>
  <c r="H372" i="26"/>
  <c r="H358" i="26"/>
  <c r="H326" i="26"/>
  <c r="H305" i="26"/>
  <c r="H350" i="27"/>
  <c r="H434" i="28"/>
  <c r="H410" i="28"/>
  <c r="H389" i="28"/>
  <c r="H377" i="28"/>
  <c r="H354" i="19"/>
  <c r="H335" i="19"/>
  <c r="H298" i="19"/>
  <c r="H335" i="20"/>
  <c r="H332" i="20"/>
  <c r="H327" i="20"/>
  <c r="H317" i="20"/>
  <c r="H301" i="20"/>
  <c r="H297" i="20"/>
  <c r="H377" i="21"/>
  <c r="H375" i="21"/>
  <c r="H357" i="23"/>
  <c r="H360" i="25"/>
  <c r="H321" i="25"/>
  <c r="H316" i="25"/>
  <c r="H484" i="26"/>
  <c r="H398" i="26"/>
  <c r="H385" i="26"/>
  <c r="H360" i="26"/>
  <c r="H339" i="26"/>
  <c r="H301" i="26"/>
  <c r="H347" i="28"/>
  <c r="H322" i="28"/>
  <c r="H297" i="28"/>
  <c r="H492" i="17"/>
  <c r="H491" i="17"/>
  <c r="H490" i="17"/>
  <c r="H489" i="17"/>
  <c r="H460" i="17"/>
  <c r="H459" i="17"/>
  <c r="H458" i="17"/>
  <c r="H457" i="17"/>
  <c r="H456" i="17"/>
  <c r="H455" i="17"/>
  <c r="H399" i="17"/>
  <c r="H398" i="17"/>
  <c r="H397" i="17"/>
  <c r="H396" i="17"/>
  <c r="H392" i="17"/>
  <c r="H340" i="17"/>
  <c r="H339" i="17"/>
  <c r="H338" i="17"/>
  <c r="H337" i="17"/>
  <c r="H336" i="17"/>
  <c r="H303" i="17"/>
  <c r="H459" i="18"/>
  <c r="H390" i="18"/>
  <c r="H485" i="19"/>
  <c r="H428" i="19"/>
  <c r="H426" i="19"/>
  <c r="H421" i="19"/>
  <c r="H402" i="19"/>
  <c r="H352" i="19"/>
  <c r="H318" i="19"/>
  <c r="H451" i="20"/>
  <c r="H443" i="20"/>
  <c r="H441" i="20"/>
  <c r="H440" i="20"/>
  <c r="H435" i="20"/>
  <c r="H400" i="20"/>
  <c r="H381" i="20"/>
  <c r="H376" i="20"/>
  <c r="H375" i="20"/>
  <c r="H344" i="20"/>
  <c r="H338" i="20"/>
  <c r="H331" i="20"/>
  <c r="H316" i="20"/>
  <c r="H296" i="20"/>
  <c r="H487" i="21"/>
  <c r="H429" i="21"/>
  <c r="H424" i="21"/>
  <c r="H398" i="21"/>
  <c r="H376" i="21"/>
  <c r="H470" i="22"/>
  <c r="H469" i="22"/>
  <c r="H441" i="22"/>
  <c r="H439" i="22"/>
  <c r="H404" i="22"/>
  <c r="H394" i="22"/>
  <c r="H373" i="22"/>
  <c r="H365" i="22"/>
  <c r="H362" i="22"/>
  <c r="H361" i="22"/>
  <c r="H331" i="22"/>
  <c r="H440" i="23"/>
  <c r="H403" i="23"/>
  <c r="H395" i="23"/>
  <c r="H478" i="24"/>
  <c r="H448" i="25"/>
  <c r="H440" i="25"/>
  <c r="H435" i="25"/>
  <c r="H397" i="25"/>
  <c r="H384" i="25"/>
  <c r="H374" i="25"/>
  <c r="H369" i="25"/>
  <c r="H363" i="25"/>
  <c r="H350" i="25"/>
  <c r="H313" i="25"/>
  <c r="H312" i="25"/>
  <c r="H492" i="26"/>
  <c r="H453" i="26"/>
  <c r="H437" i="26"/>
  <c r="H426" i="26"/>
  <c r="H397" i="26"/>
  <c r="H381" i="26"/>
  <c r="H375" i="26"/>
  <c r="H359" i="26"/>
  <c r="H341" i="26"/>
  <c r="H307" i="26"/>
  <c r="H303" i="26"/>
  <c r="H298" i="26"/>
  <c r="H498" i="27"/>
  <c r="H482" i="27"/>
  <c r="H470" i="27"/>
  <c r="H465" i="27"/>
  <c r="H443" i="27"/>
  <c r="H328" i="27"/>
  <c r="H424" i="28"/>
  <c r="H350" i="28"/>
  <c r="H331" i="28"/>
  <c r="H318" i="28"/>
  <c r="H305" i="28"/>
  <c r="H482" i="29"/>
  <c r="H481" i="29"/>
  <c r="H479" i="29"/>
  <c r="H476" i="29"/>
  <c r="H469" i="29"/>
  <c r="H413" i="29"/>
  <c r="H382" i="29"/>
  <c r="H352" i="29"/>
  <c r="H316" i="29"/>
  <c r="H498" i="30"/>
  <c r="H487" i="30"/>
  <c r="H486" i="30"/>
  <c r="H421" i="30"/>
  <c r="H417" i="30"/>
  <c r="H416" i="30"/>
  <c r="H415" i="30"/>
  <c r="H413" i="30"/>
  <c r="H408" i="30"/>
  <c r="H407" i="30"/>
  <c r="H405" i="30"/>
  <c r="H404" i="30"/>
  <c r="H403" i="30"/>
  <c r="H402" i="30"/>
  <c r="H376" i="30"/>
  <c r="H366" i="30"/>
  <c r="H364" i="30"/>
  <c r="H352" i="30"/>
  <c r="H351" i="30"/>
  <c r="H350" i="30"/>
  <c r="H348" i="30"/>
  <c r="H326" i="30"/>
  <c r="H313" i="30"/>
  <c r="H301" i="30"/>
  <c r="H486" i="31"/>
  <c r="H440" i="31"/>
  <c r="H436" i="31"/>
  <c r="H433" i="31"/>
  <c r="H415" i="31"/>
  <c r="H403" i="31"/>
  <c r="H397" i="31"/>
  <c r="H385" i="31"/>
  <c r="H371" i="31"/>
  <c r="H361" i="31"/>
  <c r="H357" i="31"/>
  <c r="H490" i="32"/>
  <c r="H486" i="32"/>
  <c r="H479" i="32"/>
  <c r="H459" i="32"/>
  <c r="H458" i="32"/>
  <c r="H456" i="32"/>
  <c r="H450" i="32"/>
  <c r="H444" i="32"/>
  <c r="H443" i="32"/>
  <c r="H437" i="32"/>
  <c r="H435" i="32"/>
  <c r="H433" i="32"/>
  <c r="H432" i="32"/>
  <c r="H431" i="32"/>
  <c r="H429" i="32"/>
  <c r="H428" i="32"/>
  <c r="H427" i="32"/>
  <c r="H397" i="32"/>
  <c r="H394" i="32"/>
  <c r="H393" i="32"/>
  <c r="H359" i="32"/>
  <c r="H358" i="32"/>
  <c r="H353" i="32"/>
  <c r="H352" i="32"/>
  <c r="H350" i="32"/>
  <c r="H359" i="28"/>
  <c r="H327" i="28"/>
  <c r="H314" i="28"/>
  <c r="H301" i="28"/>
  <c r="H423" i="29"/>
  <c r="H325" i="29"/>
  <c r="H321" i="30"/>
  <c r="H442" i="31"/>
  <c r="H438" i="31"/>
  <c r="H429" i="31"/>
  <c r="H421" i="31"/>
  <c r="H411" i="31"/>
  <c r="H405" i="31"/>
  <c r="H399" i="31"/>
  <c r="H390" i="31"/>
  <c r="H381" i="31"/>
  <c r="H375" i="31"/>
  <c r="H362" i="31"/>
  <c r="H359" i="31"/>
  <c r="H347" i="31"/>
  <c r="H318" i="31"/>
  <c r="H310" i="31"/>
  <c r="H497" i="32"/>
  <c r="H495" i="32"/>
  <c r="H494" i="32"/>
  <c r="H493" i="32"/>
  <c r="H466" i="32"/>
  <c r="H464" i="32"/>
  <c r="H463" i="32"/>
  <c r="H461" i="32"/>
  <c r="H460" i="32"/>
  <c r="H441" i="32"/>
  <c r="H417" i="32"/>
  <c r="H416" i="32"/>
  <c r="H415" i="32"/>
  <c r="H413" i="32"/>
  <c r="H391" i="32"/>
  <c r="H390" i="32"/>
  <c r="H389" i="32"/>
  <c r="H388" i="32"/>
  <c r="H308" i="32"/>
  <c r="H385" i="29"/>
  <c r="H334" i="29"/>
  <c r="H308" i="29"/>
  <c r="H462" i="31"/>
  <c r="H431" i="31"/>
  <c r="H426" i="31"/>
  <c r="H423" i="31"/>
  <c r="H413" i="31"/>
  <c r="H407" i="31"/>
  <c r="H395" i="31"/>
  <c r="H392" i="31"/>
  <c r="H389" i="31"/>
  <c r="H383" i="31"/>
  <c r="H377" i="31"/>
  <c r="H369" i="31"/>
  <c r="H351" i="31"/>
  <c r="H420" i="32"/>
  <c r="H306" i="32"/>
  <c r="C11" i="26"/>
  <c r="C11" i="21"/>
  <c r="E151" i="20"/>
  <c r="H152" i="11"/>
  <c r="H152" i="32"/>
  <c r="H188" i="3"/>
  <c r="H233" i="34"/>
  <c r="H207" i="34"/>
  <c r="H203" i="34"/>
  <c r="H190" i="34"/>
  <c r="H188" i="34"/>
  <c r="H176" i="34"/>
  <c r="H163" i="34"/>
  <c r="H160" i="34"/>
  <c r="H159" i="34"/>
  <c r="H279" i="1"/>
  <c r="H278" i="1"/>
  <c r="H277" i="1"/>
  <c r="H272" i="1"/>
  <c r="H268" i="1"/>
  <c r="H267" i="1"/>
  <c r="H266" i="1"/>
  <c r="H265" i="1"/>
  <c r="H262" i="1"/>
  <c r="H261" i="1"/>
  <c r="H241" i="1"/>
  <c r="H239" i="1"/>
  <c r="H226" i="1"/>
  <c r="H225" i="1"/>
  <c r="H223" i="1"/>
  <c r="H222" i="1"/>
  <c r="H223" i="2"/>
  <c r="H182" i="2"/>
  <c r="H164" i="2"/>
  <c r="H269" i="3"/>
  <c r="H205" i="3"/>
  <c r="H204" i="3"/>
  <c r="H197" i="3"/>
  <c r="H184" i="3"/>
  <c r="H258" i="4"/>
  <c r="H202" i="4"/>
  <c r="H194" i="4"/>
  <c r="H173" i="4"/>
  <c r="H287" i="5"/>
  <c r="H217" i="5"/>
  <c r="H212" i="5"/>
  <c r="H198" i="5"/>
  <c r="H184" i="5"/>
  <c r="H172" i="5"/>
  <c r="H168" i="5"/>
  <c r="H285" i="6"/>
  <c r="H281" i="6"/>
  <c r="H273" i="6"/>
  <c r="H226" i="12"/>
  <c r="H186" i="12"/>
  <c r="H249" i="13"/>
  <c r="H237" i="13"/>
  <c r="H189" i="13"/>
  <c r="G151" i="6"/>
  <c r="H151" i="6" s="1"/>
  <c r="H286" i="34"/>
  <c r="H282" i="34"/>
  <c r="H278" i="34"/>
  <c r="H274" i="34"/>
  <c r="H270" i="34"/>
  <c r="H266" i="34"/>
  <c r="H262" i="34"/>
  <c r="H258" i="34"/>
  <c r="H249" i="34"/>
  <c r="H245" i="34"/>
  <c r="H242" i="34"/>
  <c r="H241" i="34"/>
  <c r="H237" i="34"/>
  <c r="H191" i="34"/>
  <c r="H177" i="9"/>
  <c r="H210" i="10"/>
  <c r="H174" i="10"/>
  <c r="H280" i="12"/>
  <c r="H258" i="12"/>
  <c r="H249" i="12"/>
  <c r="H244" i="12"/>
  <c r="H238" i="12"/>
  <c r="H249" i="2"/>
  <c r="H214" i="2"/>
  <c r="H174" i="2"/>
  <c r="H249" i="4"/>
  <c r="H253" i="6"/>
  <c r="H252" i="6"/>
  <c r="H224" i="6"/>
  <c r="H215" i="6"/>
  <c r="H214" i="6"/>
  <c r="H210" i="6"/>
  <c r="H180" i="6"/>
  <c r="H169" i="6"/>
  <c r="H272" i="7"/>
  <c r="H265" i="7"/>
  <c r="H261" i="8"/>
  <c r="H260" i="8"/>
  <c r="H257" i="8"/>
  <c r="H194" i="8"/>
  <c r="H190" i="8"/>
  <c r="H189" i="8"/>
  <c r="H188" i="8"/>
  <c r="H168" i="8"/>
  <c r="H287" i="9"/>
  <c r="H286" i="9"/>
  <c r="H285" i="9"/>
  <c r="H281" i="9"/>
  <c r="H279" i="9"/>
  <c r="H277" i="9"/>
  <c r="H274" i="9"/>
  <c r="H273" i="9"/>
  <c r="H271" i="9"/>
  <c r="H270" i="9"/>
  <c r="H238" i="9"/>
  <c r="H233" i="9"/>
  <c r="H228" i="9"/>
  <c r="H195" i="9"/>
  <c r="H193" i="9"/>
  <c r="H182" i="9"/>
  <c r="H155" i="9"/>
  <c r="H244" i="1"/>
  <c r="H242" i="1"/>
  <c r="H215" i="1"/>
  <c r="H211" i="1"/>
  <c r="H200" i="1"/>
  <c r="H185" i="1"/>
  <c r="H184" i="1"/>
  <c r="H183" i="1"/>
  <c r="H182" i="1"/>
  <c r="H179" i="1"/>
  <c r="H175" i="1"/>
  <c r="H281" i="2"/>
  <c r="H258" i="2"/>
  <c r="H248" i="2"/>
  <c r="H196" i="2"/>
  <c r="H154" i="2"/>
  <c r="H274" i="3"/>
  <c r="H234" i="3"/>
  <c r="H195" i="3"/>
  <c r="H192" i="3"/>
  <c r="H190" i="3"/>
  <c r="H288" i="4"/>
  <c r="H273" i="4"/>
  <c r="H259" i="4"/>
  <c r="H255" i="4"/>
  <c r="H246" i="4"/>
  <c r="H234" i="4"/>
  <c r="H226" i="4"/>
  <c r="H222" i="4"/>
  <c r="H218" i="4"/>
  <c r="H214" i="4"/>
  <c r="H210" i="4"/>
  <c r="H200" i="4"/>
  <c r="H171" i="4"/>
  <c r="H279" i="5"/>
  <c r="H275" i="5"/>
  <c r="H230" i="5"/>
  <c r="H228" i="5"/>
  <c r="H224" i="5"/>
  <c r="H220" i="5"/>
  <c r="H215" i="5"/>
  <c r="H210" i="5"/>
  <c r="H180" i="5"/>
  <c r="H155" i="5"/>
  <c r="H259" i="6"/>
  <c r="H243" i="6"/>
  <c r="H233" i="6"/>
  <c r="H199" i="6"/>
  <c r="H198" i="6"/>
  <c r="H197" i="6"/>
  <c r="H192" i="6"/>
  <c r="H188" i="6"/>
  <c r="H185" i="6"/>
  <c r="H162" i="6"/>
  <c r="H279" i="7"/>
  <c r="H278" i="7"/>
  <c r="H277" i="7"/>
  <c r="H275" i="7"/>
  <c r="H194" i="7"/>
  <c r="H190" i="7"/>
  <c r="H277" i="8"/>
  <c r="H271" i="8"/>
  <c r="H262" i="8"/>
  <c r="H234" i="8"/>
  <c r="H213" i="8"/>
  <c r="H210" i="8"/>
  <c r="H164" i="8"/>
  <c r="H162" i="8"/>
  <c r="H161" i="8"/>
  <c r="H160" i="8"/>
  <c r="H267" i="9"/>
  <c r="H261" i="9"/>
  <c r="H257" i="9"/>
  <c r="H253" i="9"/>
  <c r="H244" i="9"/>
  <c r="H243" i="9"/>
  <c r="H242" i="9"/>
  <c r="H231" i="9"/>
  <c r="H207" i="9"/>
  <c r="H199" i="9"/>
  <c r="H186" i="9"/>
  <c r="H175" i="9"/>
  <c r="H172" i="9"/>
  <c r="H167" i="9"/>
  <c r="H153" i="9"/>
  <c r="H288" i="10"/>
  <c r="H287" i="10"/>
  <c r="H280" i="10"/>
  <c r="H265" i="10"/>
  <c r="H242" i="10"/>
  <c r="H240" i="10"/>
  <c r="H211" i="10"/>
  <c r="H171" i="10"/>
  <c r="H279" i="11"/>
  <c r="H278" i="11"/>
  <c r="H277" i="11"/>
  <c r="H234" i="11"/>
  <c r="H288" i="12"/>
  <c r="H287" i="12"/>
  <c r="H286" i="12"/>
  <c r="H265" i="12"/>
  <c r="H263" i="12"/>
  <c r="H261" i="12"/>
  <c r="H260" i="12"/>
  <c r="H248" i="12"/>
  <c r="H231" i="12"/>
  <c r="H230" i="12"/>
  <c r="H225" i="12"/>
  <c r="H217" i="12"/>
  <c r="H287" i="13"/>
  <c r="H267" i="13"/>
  <c r="H261" i="13"/>
  <c r="H254" i="13"/>
  <c r="H233" i="13"/>
  <c r="H226" i="13"/>
  <c r="H225" i="13"/>
  <c r="H220" i="13"/>
  <c r="H215" i="13"/>
  <c r="H208" i="13"/>
  <c r="H185" i="13"/>
  <c r="H181" i="13"/>
  <c r="H167" i="13"/>
  <c r="H160" i="13"/>
  <c r="H159" i="13"/>
  <c r="H264" i="14"/>
  <c r="H202" i="14"/>
  <c r="H180" i="14"/>
  <c r="H155" i="14"/>
  <c r="H246" i="15"/>
  <c r="H245" i="15"/>
  <c r="H231" i="15"/>
  <c r="H210" i="15"/>
  <c r="H195" i="15"/>
  <c r="H194" i="15"/>
  <c r="H193" i="15"/>
  <c r="H189" i="15"/>
  <c r="H187" i="15"/>
  <c r="H185" i="15"/>
  <c r="H184" i="15"/>
  <c r="H285" i="16"/>
  <c r="H279" i="16"/>
  <c r="H275" i="16"/>
  <c r="H263" i="16"/>
  <c r="H259" i="16"/>
  <c r="H246" i="16"/>
  <c r="H238" i="16"/>
  <c r="H232" i="16"/>
  <c r="H230" i="16"/>
  <c r="H209" i="16"/>
  <c r="H204" i="16"/>
  <c r="H195" i="16"/>
  <c r="H193" i="16"/>
  <c r="H166" i="16"/>
  <c r="H273" i="17"/>
  <c r="H257" i="17"/>
  <c r="H256" i="17"/>
  <c r="H255" i="17"/>
  <c r="H225" i="17"/>
  <c r="H221" i="17"/>
  <c r="H220" i="17"/>
  <c r="H219" i="17"/>
  <c r="H200" i="17"/>
  <c r="H184" i="17"/>
  <c r="H182" i="15"/>
  <c r="H252" i="16"/>
  <c r="H178" i="16"/>
  <c r="H286" i="18"/>
  <c r="H276" i="18"/>
  <c r="H215" i="18"/>
  <c r="H187" i="18"/>
  <c r="H253" i="20"/>
  <c r="H173" i="20"/>
  <c r="H219" i="10"/>
  <c r="H187" i="10"/>
  <c r="H176" i="10"/>
  <c r="H155" i="10"/>
  <c r="H275" i="11"/>
  <c r="H236" i="11"/>
  <c r="H285" i="12"/>
  <c r="H284" i="12"/>
  <c r="H279" i="12"/>
  <c r="H277" i="12"/>
  <c r="H273" i="12"/>
  <c r="H267" i="12"/>
  <c r="H253" i="12"/>
  <c r="H246" i="12"/>
  <c r="H232" i="12"/>
  <c r="H229" i="12"/>
  <c r="H210" i="12"/>
  <c r="H198" i="12"/>
  <c r="H168" i="12"/>
  <c r="H158" i="12"/>
  <c r="H281" i="13"/>
  <c r="H239" i="13"/>
  <c r="H217" i="13"/>
  <c r="H197" i="13"/>
  <c r="H164" i="13"/>
  <c r="H154" i="13"/>
  <c r="H287" i="14"/>
  <c r="H286" i="14"/>
  <c r="H269" i="14"/>
  <c r="H254" i="14"/>
  <c r="H245" i="14"/>
  <c r="H225" i="14"/>
  <c r="H206" i="14"/>
  <c r="H192" i="14"/>
  <c r="H191" i="14"/>
  <c r="H190" i="14"/>
  <c r="H170" i="14"/>
  <c r="H285" i="15"/>
  <c r="H277" i="15"/>
  <c r="H270" i="15"/>
  <c r="H269" i="15"/>
  <c r="H257" i="15"/>
  <c r="H252" i="15"/>
  <c r="H235" i="15"/>
  <c r="H228" i="15"/>
  <c r="H226" i="15"/>
  <c r="H225" i="15"/>
  <c r="H224" i="15"/>
  <c r="H218" i="15"/>
  <c r="H217" i="15"/>
  <c r="H216" i="15"/>
  <c r="H205" i="15"/>
  <c r="H204" i="15"/>
  <c r="H203" i="15"/>
  <c r="H199" i="15"/>
  <c r="H167" i="15"/>
  <c r="H166" i="15"/>
  <c r="H267" i="16"/>
  <c r="H247" i="16"/>
  <c r="H242" i="16"/>
  <c r="H240" i="16"/>
  <c r="H236" i="16"/>
  <c r="H235" i="16"/>
  <c r="H214" i="16"/>
  <c r="H213" i="16"/>
  <c r="H210" i="16"/>
  <c r="H197" i="16"/>
  <c r="H187" i="16"/>
  <c r="H182" i="16"/>
  <c r="H245" i="17"/>
  <c r="H240" i="17"/>
  <c r="H239" i="17"/>
  <c r="H206" i="17"/>
  <c r="H205" i="17"/>
  <c r="H282" i="18"/>
  <c r="H264" i="18"/>
  <c r="H252" i="18"/>
  <c r="H244" i="18"/>
  <c r="H168" i="18"/>
  <c r="H236" i="19"/>
  <c r="H212" i="19"/>
  <c r="H205" i="19"/>
  <c r="H204" i="19"/>
  <c r="H258" i="18"/>
  <c r="H243" i="18"/>
  <c r="H242" i="18"/>
  <c r="H241" i="18"/>
  <c r="H237" i="18"/>
  <c r="H231" i="18"/>
  <c r="H225" i="18"/>
  <c r="H219" i="18"/>
  <c r="H200" i="18"/>
  <c r="H282" i="19"/>
  <c r="H275" i="19"/>
  <c r="H274" i="19"/>
  <c r="H269" i="19"/>
  <c r="H234" i="19"/>
  <c r="H217" i="19"/>
  <c r="H194" i="19"/>
  <c r="H162" i="19"/>
  <c r="H278" i="20"/>
  <c r="H276" i="20"/>
  <c r="H274" i="20"/>
  <c r="H272" i="20"/>
  <c r="H264" i="20"/>
  <c r="H263" i="20"/>
  <c r="H258" i="20"/>
  <c r="H257" i="20"/>
  <c r="H248" i="20"/>
  <c r="H244" i="20"/>
  <c r="H243" i="20"/>
  <c r="H242" i="20"/>
  <c r="H233" i="20"/>
  <c r="H212" i="20"/>
  <c r="H197" i="20"/>
  <c r="H185" i="20"/>
  <c r="H182" i="20"/>
  <c r="H174" i="20"/>
  <c r="H167" i="20"/>
  <c r="H161" i="20"/>
  <c r="H159" i="20"/>
  <c r="H286" i="21"/>
  <c r="H283" i="21"/>
  <c r="H279" i="21"/>
  <c r="H275" i="21"/>
  <c r="H260" i="21"/>
  <c r="H258" i="21"/>
  <c r="H243" i="21"/>
  <c r="H238" i="21"/>
  <c r="H234" i="21"/>
  <c r="H217" i="21"/>
  <c r="H192" i="21"/>
  <c r="H168" i="21"/>
  <c r="H162" i="21"/>
  <c r="H285" i="22"/>
  <c r="H282" i="22"/>
  <c r="H281" i="22"/>
  <c r="H278" i="22"/>
  <c r="H277" i="22"/>
  <c r="H274" i="22"/>
  <c r="H254" i="22"/>
  <c r="H241" i="22"/>
  <c r="H222" i="22"/>
  <c r="H219" i="22"/>
  <c r="H192" i="22"/>
  <c r="H189" i="22"/>
  <c r="H281" i="23"/>
  <c r="H278" i="23"/>
  <c r="H277" i="23"/>
  <c r="H264" i="23"/>
  <c r="H263" i="23"/>
  <c r="H230" i="23"/>
  <c r="H192" i="23"/>
  <c r="H191" i="23"/>
  <c r="H190" i="23"/>
  <c r="H183" i="24"/>
  <c r="H159" i="24"/>
  <c r="H156" i="24"/>
  <c r="H254" i="25"/>
  <c r="H242" i="25"/>
  <c r="H241" i="25"/>
  <c r="H232" i="25"/>
  <c r="H193" i="25"/>
  <c r="H168" i="25"/>
  <c r="H263" i="27"/>
  <c r="H166" i="25"/>
  <c r="H251" i="20"/>
  <c r="H236" i="20"/>
  <c r="H226" i="20"/>
  <c r="H222" i="20"/>
  <c r="H221" i="20"/>
  <c r="H218" i="20"/>
  <c r="H217" i="20"/>
  <c r="H181" i="20"/>
  <c r="H180" i="20"/>
  <c r="H176" i="20"/>
  <c r="H170" i="20"/>
  <c r="H154" i="20"/>
  <c r="H269" i="21"/>
  <c r="H236" i="21"/>
  <c r="H234" i="22"/>
  <c r="H205" i="22"/>
  <c r="H198" i="22"/>
  <c r="H197" i="22"/>
  <c r="H185" i="22"/>
  <c r="H181" i="22"/>
  <c r="H267" i="23"/>
  <c r="H250" i="23"/>
  <c r="H217" i="23"/>
  <c r="H202" i="23"/>
  <c r="H201" i="23"/>
  <c r="H170" i="23"/>
  <c r="H163" i="23"/>
  <c r="H162" i="23"/>
  <c r="H288" i="24"/>
  <c r="H285" i="24"/>
  <c r="H282" i="24"/>
  <c r="H281" i="24"/>
  <c r="H280" i="24"/>
  <c r="H277" i="24"/>
  <c r="H272" i="24"/>
  <c r="H255" i="24"/>
  <c r="H254" i="24"/>
  <c r="H253" i="24"/>
  <c r="H256" i="25"/>
  <c r="H253" i="25"/>
  <c r="H158" i="27"/>
  <c r="H158" i="28"/>
  <c r="H257" i="29"/>
  <c r="H251" i="29"/>
  <c r="H241" i="29"/>
  <c r="H186" i="29"/>
  <c r="H179" i="29"/>
  <c r="H167" i="29"/>
  <c r="H164" i="29"/>
  <c r="H158" i="29"/>
  <c r="H286" i="30"/>
  <c r="H188" i="30"/>
  <c r="H225" i="31"/>
  <c r="H166" i="31"/>
  <c r="H233" i="32"/>
  <c r="H161" i="32"/>
  <c r="H282" i="28"/>
  <c r="H256" i="28"/>
  <c r="H199" i="28"/>
  <c r="H189" i="28"/>
  <c r="H157" i="28"/>
  <c r="H154" i="28"/>
  <c r="H252" i="29"/>
  <c r="H166" i="29"/>
  <c r="H177" i="30"/>
  <c r="H283" i="31"/>
  <c r="H237" i="32"/>
  <c r="H188" i="23"/>
  <c r="H181" i="23"/>
  <c r="H168" i="23"/>
  <c r="H167" i="23"/>
  <c r="H267" i="24"/>
  <c r="H266" i="24"/>
  <c r="H246" i="24"/>
  <c r="H222" i="24"/>
  <c r="H221" i="24"/>
  <c r="H219" i="24"/>
  <c r="H218" i="24"/>
  <c r="H163" i="24"/>
  <c r="H285" i="25"/>
  <c r="H284" i="25"/>
  <c r="H260" i="25"/>
  <c r="H259" i="25"/>
  <c r="H219" i="25"/>
  <c r="H217" i="25"/>
  <c r="H213" i="25"/>
  <c r="H204" i="25"/>
  <c r="H171" i="25"/>
  <c r="H257" i="26"/>
  <c r="H236" i="26"/>
  <c r="H228" i="26"/>
  <c r="H202" i="26"/>
  <c r="H195" i="26"/>
  <c r="H282" i="27"/>
  <c r="H265" i="27"/>
  <c r="H243" i="27"/>
  <c r="H234" i="27"/>
  <c r="H205" i="27"/>
  <c r="H199" i="27"/>
  <c r="H191" i="27"/>
  <c r="H180" i="27"/>
  <c r="H270" i="28"/>
  <c r="H229" i="28"/>
  <c r="H223" i="28"/>
  <c r="H217" i="28"/>
  <c r="H216" i="28"/>
  <c r="H173" i="28"/>
  <c r="H285" i="29"/>
  <c r="H283" i="29"/>
  <c r="H269" i="29"/>
  <c r="H254" i="29"/>
  <c r="H250" i="29"/>
  <c r="H205" i="29"/>
  <c r="H162" i="29"/>
  <c r="H282" i="30"/>
  <c r="H278" i="30"/>
  <c r="H276" i="30"/>
  <c r="H274" i="30"/>
  <c r="H273" i="30"/>
  <c r="H250" i="30"/>
  <c r="H231" i="30"/>
  <c r="H230" i="30"/>
  <c r="H218" i="30"/>
  <c r="H216" i="30"/>
  <c r="H210" i="30"/>
  <c r="H234" i="31"/>
  <c r="H192" i="31"/>
  <c r="H191" i="31"/>
  <c r="H270" i="32"/>
  <c r="H263" i="32"/>
  <c r="H262" i="32"/>
  <c r="H259" i="32"/>
  <c r="H258" i="32"/>
  <c r="H256" i="32"/>
  <c r="H254" i="32"/>
  <c r="H250" i="32"/>
  <c r="H246" i="32"/>
  <c r="H245" i="32"/>
  <c r="H241" i="32"/>
  <c r="H240" i="32"/>
  <c r="H238" i="32"/>
  <c r="H231" i="32"/>
  <c r="H217" i="32"/>
  <c r="H215" i="32"/>
  <c r="H214" i="32"/>
  <c r="H213" i="32"/>
  <c r="H166" i="32"/>
  <c r="C8" i="10"/>
  <c r="C10" i="10"/>
  <c r="H75" i="33"/>
  <c r="H81" i="33"/>
  <c r="H87" i="33"/>
  <c r="H93" i="33"/>
  <c r="H99" i="33"/>
  <c r="H105" i="33"/>
  <c r="H111" i="33"/>
  <c r="C10" i="27"/>
  <c r="E70" i="28"/>
  <c r="H71" i="19"/>
  <c r="C8" i="28"/>
  <c r="G70" i="10"/>
  <c r="H70" i="10" s="1"/>
  <c r="G70" i="17"/>
  <c r="H70" i="17" s="1"/>
  <c r="G70" i="28"/>
  <c r="H144" i="33"/>
  <c r="H142" i="34"/>
  <c r="H138" i="34"/>
  <c r="H134" i="34"/>
  <c r="H83" i="34"/>
  <c r="H135" i="1"/>
  <c r="H134" i="1"/>
  <c r="H109" i="1"/>
  <c r="H97" i="1"/>
  <c r="H96" i="1"/>
  <c r="H89" i="1"/>
  <c r="H73" i="1"/>
  <c r="H72" i="1"/>
  <c r="H91" i="2"/>
  <c r="H143" i="3"/>
  <c r="H130" i="3"/>
  <c r="H128" i="3"/>
  <c r="H101" i="3"/>
  <c r="H85" i="3"/>
  <c r="H76" i="3"/>
  <c r="H121" i="4"/>
  <c r="H120" i="4"/>
  <c r="H110" i="4"/>
  <c r="H109" i="4"/>
  <c r="H104" i="4"/>
  <c r="H103" i="4"/>
  <c r="H87" i="4"/>
  <c r="H83" i="4"/>
  <c r="H130" i="5"/>
  <c r="H114" i="5"/>
  <c r="H82" i="5"/>
  <c r="H79" i="5"/>
  <c r="H145" i="6"/>
  <c r="H144" i="6"/>
  <c r="H140" i="6"/>
  <c r="H125" i="6"/>
  <c r="H95" i="6"/>
  <c r="H89" i="6"/>
  <c r="H87" i="6"/>
  <c r="H114" i="7"/>
  <c r="H89" i="7"/>
  <c r="H79" i="7"/>
  <c r="H133" i="8"/>
  <c r="H130" i="8"/>
  <c r="H90" i="8"/>
  <c r="H129" i="9"/>
  <c r="H114" i="9"/>
  <c r="H107" i="9"/>
  <c r="H85" i="9"/>
  <c r="H79" i="9"/>
  <c r="H76" i="9"/>
  <c r="H126" i="10"/>
  <c r="H111" i="10"/>
  <c r="H93" i="10"/>
  <c r="H135" i="11"/>
  <c r="H114" i="11"/>
  <c r="H99" i="11"/>
  <c r="H96" i="11"/>
  <c r="H74" i="11"/>
  <c r="H79" i="12"/>
  <c r="H141" i="13"/>
  <c r="H127" i="13"/>
  <c r="H106" i="13"/>
  <c r="H105" i="13"/>
  <c r="H128" i="14"/>
  <c r="H126" i="14"/>
  <c r="H117" i="14"/>
  <c r="H90" i="14"/>
  <c r="H138" i="15"/>
  <c r="H132" i="15"/>
  <c r="H128" i="15"/>
  <c r="H120" i="15"/>
  <c r="H114" i="15"/>
  <c r="H99" i="15"/>
  <c r="H92" i="15"/>
  <c r="H80" i="15"/>
  <c r="H95" i="16"/>
  <c r="H144" i="17"/>
  <c r="H143" i="17"/>
  <c r="H130" i="17"/>
  <c r="H107" i="17"/>
  <c r="H106" i="17"/>
  <c r="H96" i="17"/>
  <c r="H127" i="18"/>
  <c r="H106" i="18"/>
  <c r="H140" i="19"/>
  <c r="H116" i="19"/>
  <c r="H97" i="19"/>
  <c r="H89" i="19"/>
  <c r="H82" i="19"/>
  <c r="H79" i="19"/>
  <c r="H78" i="19"/>
  <c r="H138" i="20"/>
  <c r="H106" i="20"/>
  <c r="H81" i="20"/>
  <c r="H135" i="21"/>
  <c r="H140" i="22"/>
  <c r="H124" i="22"/>
  <c r="H120" i="22"/>
  <c r="H117" i="22"/>
  <c r="H116" i="22"/>
  <c r="H112" i="22"/>
  <c r="H108" i="22"/>
  <c r="H103" i="22"/>
  <c r="H100" i="22"/>
  <c r="H91" i="22"/>
  <c r="H85" i="22"/>
  <c r="H82" i="22"/>
  <c r="H77" i="22"/>
  <c r="H135" i="23"/>
  <c r="H95" i="23"/>
  <c r="H70" i="5"/>
  <c r="H70" i="24"/>
  <c r="H140" i="33"/>
  <c r="H114" i="33"/>
  <c r="H100" i="34"/>
  <c r="H106" i="2"/>
  <c r="H135" i="3"/>
  <c r="H132" i="3"/>
  <c r="H118" i="3"/>
  <c r="H95" i="3"/>
  <c r="H81" i="3"/>
  <c r="H123" i="4"/>
  <c r="H111" i="4"/>
  <c r="H105" i="4"/>
  <c r="H94" i="4"/>
  <c r="H138" i="5"/>
  <c r="H132" i="5"/>
  <c r="H120" i="5"/>
  <c r="H142" i="6"/>
  <c r="H121" i="6"/>
  <c r="H86" i="6"/>
  <c r="H84" i="6"/>
  <c r="H136" i="7"/>
  <c r="H135" i="9"/>
  <c r="H118" i="9"/>
  <c r="H97" i="9"/>
  <c r="H84" i="9"/>
  <c r="H81" i="9"/>
  <c r="H74" i="9"/>
  <c r="H134" i="10"/>
  <c r="H85" i="10"/>
  <c r="H144" i="13"/>
  <c r="H87" i="14"/>
  <c r="H109" i="16"/>
  <c r="H101" i="16"/>
  <c r="H75" i="17"/>
  <c r="H83" i="18"/>
  <c r="H130" i="19"/>
  <c r="H114" i="19"/>
  <c r="H144" i="20"/>
  <c r="H142" i="20"/>
  <c r="H136" i="33"/>
  <c r="H115" i="3"/>
  <c r="H105" i="3"/>
  <c r="H77" i="3"/>
  <c r="H84" i="4"/>
  <c r="H86" i="5"/>
  <c r="H121" i="9"/>
  <c r="H115" i="9"/>
  <c r="H102" i="9"/>
  <c r="H80" i="9"/>
  <c r="H131" i="10"/>
  <c r="H122" i="10"/>
  <c r="H102" i="10"/>
  <c r="H81" i="10"/>
  <c r="H72" i="17"/>
  <c r="H97" i="18"/>
  <c r="H98" i="19"/>
  <c r="H127" i="21"/>
  <c r="H108" i="21"/>
  <c r="H144" i="22"/>
  <c r="H142" i="22"/>
  <c r="H137" i="22"/>
  <c r="H132" i="22"/>
  <c r="H129" i="22"/>
  <c r="H125" i="22"/>
  <c r="H121" i="22"/>
  <c r="H118" i="22"/>
  <c r="H113" i="22"/>
  <c r="H110" i="22"/>
  <c r="H135" i="20"/>
  <c r="H132" i="20"/>
  <c r="H97" i="20"/>
  <c r="H91" i="20"/>
  <c r="H78" i="20"/>
  <c r="H73" i="20"/>
  <c r="H144" i="21"/>
  <c r="H138" i="21"/>
  <c r="H120" i="21"/>
  <c r="H112" i="21"/>
  <c r="H143" i="22"/>
  <c r="H135" i="22"/>
  <c r="H131" i="22"/>
  <c r="H123" i="22"/>
  <c r="H119" i="22"/>
  <c r="H115" i="22"/>
  <c r="H107" i="22"/>
  <c r="H102" i="22"/>
  <c r="H98" i="22"/>
  <c r="H96" i="22"/>
  <c r="H84" i="22"/>
  <c r="H81" i="22"/>
  <c r="H76" i="22"/>
  <c r="H75" i="22"/>
  <c r="H141" i="23"/>
  <c r="H140" i="23"/>
  <c r="H139" i="23"/>
  <c r="H132" i="23"/>
  <c r="H127" i="23"/>
  <c r="H117" i="23"/>
  <c r="H106" i="23"/>
  <c r="H105" i="23"/>
  <c r="H104" i="23"/>
  <c r="H90" i="23"/>
  <c r="H89" i="23"/>
  <c r="H75" i="23"/>
  <c r="H141" i="24"/>
  <c r="H128" i="24"/>
  <c r="H126" i="24"/>
  <c r="H114" i="24"/>
  <c r="H106" i="24"/>
  <c r="H93" i="24"/>
  <c r="H87" i="24"/>
  <c r="H82" i="24"/>
  <c r="H73" i="24"/>
  <c r="H135" i="25"/>
  <c r="H129" i="25"/>
  <c r="H123" i="25"/>
  <c r="H110" i="25"/>
  <c r="H106" i="25"/>
  <c r="H105" i="25"/>
  <c r="H79" i="25"/>
  <c r="H145" i="26"/>
  <c r="H141" i="26"/>
  <c r="H135" i="26"/>
  <c r="H118" i="26"/>
  <c r="H98" i="26"/>
  <c r="H93" i="26"/>
  <c r="H72" i="26"/>
  <c r="H143" i="27"/>
  <c r="H119" i="27"/>
  <c r="H101" i="27"/>
  <c r="H76" i="27"/>
  <c r="H105" i="28"/>
  <c r="H85" i="28"/>
  <c r="H145" i="29"/>
  <c r="H144" i="29"/>
  <c r="H106" i="29"/>
  <c r="H78" i="29"/>
  <c r="H141" i="30"/>
  <c r="H140" i="30"/>
  <c r="H138" i="30"/>
  <c r="H133" i="30"/>
  <c r="H105" i="30"/>
  <c r="H85" i="30"/>
  <c r="H81" i="30"/>
  <c r="H133" i="31"/>
  <c r="H145" i="32"/>
  <c r="H140" i="32"/>
  <c r="H134" i="32"/>
  <c r="H133" i="32"/>
  <c r="H132" i="32"/>
  <c r="H119" i="32"/>
  <c r="H82" i="32"/>
  <c r="H78" i="32"/>
  <c r="H138" i="25"/>
  <c r="H133" i="26"/>
  <c r="H141" i="27"/>
  <c r="H134" i="27"/>
  <c r="H118" i="27"/>
  <c r="H92" i="27"/>
  <c r="H101" i="28"/>
  <c r="H131" i="30"/>
  <c r="H86" i="30"/>
  <c r="H137" i="24"/>
  <c r="H137" i="25"/>
  <c r="H90" i="25"/>
  <c r="H109" i="26"/>
  <c r="H105" i="26"/>
  <c r="H105" i="27"/>
  <c r="H102" i="27"/>
  <c r="H91" i="27"/>
  <c r="H123" i="28"/>
  <c r="H85" i="29"/>
  <c r="H74" i="29"/>
  <c r="H138" i="32"/>
  <c r="H127" i="32"/>
  <c r="H125" i="32"/>
  <c r="H121" i="32"/>
  <c r="H120" i="32"/>
  <c r="H96" i="32"/>
  <c r="E42" i="14"/>
  <c r="E18" i="14"/>
  <c r="E23" i="23"/>
  <c r="H23" i="23" s="1"/>
  <c r="E18" i="23"/>
  <c r="H18" i="14"/>
  <c r="G18" i="27"/>
  <c r="E18" i="27"/>
  <c r="C9" i="26"/>
  <c r="H19" i="21"/>
  <c r="E22" i="2"/>
  <c r="H22" i="2" s="1"/>
  <c r="C9" i="2"/>
  <c r="E60" i="6"/>
  <c r="H60" i="6" s="1"/>
  <c r="E18" i="6"/>
  <c r="G18" i="24"/>
  <c r="H18" i="24" s="1"/>
  <c r="C9" i="1"/>
  <c r="H19" i="2"/>
  <c r="H19" i="5"/>
  <c r="H19" i="8"/>
  <c r="H19" i="11"/>
  <c r="H22" i="12"/>
  <c r="H19" i="23"/>
  <c r="H60" i="34"/>
  <c r="H59" i="34"/>
  <c r="H58" i="34"/>
  <c r="H56" i="34"/>
  <c r="H55" i="34"/>
  <c r="H51" i="34"/>
  <c r="H48" i="34"/>
  <c r="H47" i="34"/>
  <c r="H46" i="34"/>
  <c r="H39" i="34"/>
  <c r="H35" i="34"/>
  <c r="H29" i="34"/>
  <c r="H49" i="1"/>
  <c r="H48" i="1"/>
  <c r="H45" i="1"/>
  <c r="H44" i="1"/>
  <c r="H43" i="1"/>
  <c r="H29" i="1"/>
  <c r="H58" i="2"/>
  <c r="H56" i="2"/>
  <c r="H46" i="2"/>
  <c r="H44" i="2"/>
  <c r="H50" i="3"/>
  <c r="H46" i="3"/>
  <c r="H41" i="3"/>
  <c r="H62" i="4"/>
  <c r="H35" i="4"/>
  <c r="H56" i="5"/>
  <c r="H50" i="5"/>
  <c r="H36" i="5"/>
  <c r="H26" i="6"/>
  <c r="H22" i="6"/>
  <c r="H39" i="7"/>
  <c r="H22" i="10"/>
  <c r="H27" i="13"/>
  <c r="H62" i="16"/>
  <c r="H43" i="18"/>
  <c r="H33" i="18"/>
  <c r="H37" i="19"/>
  <c r="H19" i="4"/>
  <c r="H19" i="10"/>
  <c r="H19" i="13"/>
  <c r="G18" i="33"/>
  <c r="H18" i="33" s="1"/>
  <c r="H20" i="33"/>
  <c r="H26" i="34"/>
  <c r="H23" i="34"/>
  <c r="H22" i="34"/>
  <c r="H21" i="34"/>
  <c r="H20" i="34"/>
  <c r="H64" i="1"/>
  <c r="H62" i="1"/>
  <c r="H61" i="1"/>
  <c r="H58" i="1"/>
  <c r="H57" i="1"/>
  <c r="H56" i="1"/>
  <c r="H53" i="1"/>
  <c r="H41" i="1"/>
  <c r="H40" i="1"/>
  <c r="H39" i="1"/>
  <c r="H36" i="1"/>
  <c r="H35" i="1"/>
  <c r="H33" i="1"/>
  <c r="H32" i="1"/>
  <c r="H31" i="1"/>
  <c r="H26" i="1"/>
  <c r="H61" i="2"/>
  <c r="H53" i="2"/>
  <c r="H40" i="2"/>
  <c r="H33" i="2"/>
  <c r="H32" i="2"/>
  <c r="H31" i="2"/>
  <c r="H33" i="3"/>
  <c r="H59" i="4"/>
  <c r="H54" i="4"/>
  <c r="H49" i="4"/>
  <c r="H47" i="4"/>
  <c r="H45" i="4"/>
  <c r="H30" i="4"/>
  <c r="H25" i="4"/>
  <c r="H24" i="4"/>
  <c r="H21" i="4"/>
  <c r="H20" i="4"/>
  <c r="H46" i="5"/>
  <c r="H42" i="5"/>
  <c r="H38" i="5"/>
  <c r="H63" i="6"/>
  <c r="H53" i="6"/>
  <c r="H34" i="6"/>
  <c r="H55" i="7"/>
  <c r="H46" i="7"/>
  <c r="H32" i="8"/>
  <c r="H63" i="9"/>
  <c r="H46" i="10"/>
  <c r="H45" i="10"/>
  <c r="H53" i="11"/>
  <c r="H38" i="11"/>
  <c r="H29" i="11"/>
  <c r="H63" i="12"/>
  <c r="H47" i="12"/>
  <c r="H45" i="12"/>
  <c r="H44" i="12"/>
  <c r="H35" i="12"/>
  <c r="H58" i="13"/>
  <c r="H32" i="13"/>
  <c r="H31" i="13"/>
  <c r="H30" i="13"/>
  <c r="H61" i="14"/>
  <c r="H46" i="14"/>
  <c r="H44" i="14"/>
  <c r="H25" i="14"/>
  <c r="H59" i="15"/>
  <c r="H57" i="15"/>
  <c r="H47" i="15"/>
  <c r="H46" i="15"/>
  <c r="H45" i="15"/>
  <c r="H44" i="15"/>
  <c r="H33" i="15"/>
  <c r="H42" i="16"/>
  <c r="H40" i="16"/>
  <c r="H39" i="16"/>
  <c r="H35" i="16"/>
  <c r="H42" i="17"/>
  <c r="H60" i="18"/>
  <c r="H60" i="19"/>
  <c r="H38" i="7"/>
  <c r="H57" i="8"/>
  <c r="H50" i="8"/>
  <c r="H42" i="8"/>
  <c r="H40" i="8"/>
  <c r="H39" i="8"/>
  <c r="H38" i="8"/>
  <c r="H20" i="8"/>
  <c r="H64" i="9"/>
  <c r="H60" i="9"/>
  <c r="H59" i="9"/>
  <c r="H58" i="9"/>
  <c r="H52" i="9"/>
  <c r="H51" i="9"/>
  <c r="H50" i="9"/>
  <c r="H32" i="9"/>
  <c r="H59" i="10"/>
  <c r="H53" i="10"/>
  <c r="H29" i="10"/>
  <c r="H59" i="11"/>
  <c r="H51" i="11"/>
  <c r="H27" i="11"/>
  <c r="H20" i="11"/>
  <c r="H54" i="12"/>
  <c r="H42" i="12"/>
  <c r="H39" i="12"/>
  <c r="H37" i="12"/>
  <c r="H61" i="13"/>
  <c r="H35" i="13"/>
  <c r="H29" i="13"/>
  <c r="H21" i="13"/>
  <c r="H55" i="14"/>
  <c r="H48" i="14"/>
  <c r="H36" i="14"/>
  <c r="H35" i="14"/>
  <c r="H31" i="14"/>
  <c r="H53" i="15"/>
  <c r="H39" i="15"/>
  <c r="H54" i="16"/>
  <c r="H37" i="18"/>
  <c r="H35" i="18"/>
  <c r="H64" i="19"/>
  <c r="H59" i="19"/>
  <c r="H49" i="19"/>
  <c r="H33" i="19"/>
  <c r="H59" i="20"/>
  <c r="H37" i="20"/>
  <c r="H41" i="21"/>
  <c r="H34" i="21"/>
  <c r="H58" i="22"/>
  <c r="H54" i="22"/>
  <c r="H41" i="22"/>
  <c r="H35" i="22"/>
  <c r="H27" i="22"/>
  <c r="H24" i="22"/>
  <c r="H21" i="22"/>
  <c r="H51" i="23"/>
  <c r="H47" i="23"/>
  <c r="H45" i="23"/>
  <c r="H44" i="23"/>
  <c r="H42" i="23"/>
  <c r="H40" i="23"/>
  <c r="H37" i="23"/>
  <c r="H50" i="24"/>
  <c r="H64" i="25"/>
  <c r="H49" i="25"/>
  <c r="H44" i="25"/>
  <c r="H43" i="25"/>
  <c r="H35" i="25"/>
  <c r="H29" i="26"/>
  <c r="H25" i="26"/>
  <c r="H64" i="27"/>
  <c r="H35" i="27"/>
  <c r="H56" i="28"/>
  <c r="H48" i="28"/>
  <c r="H30" i="28"/>
  <c r="H43" i="30"/>
  <c r="H36" i="30"/>
  <c r="H26" i="30"/>
  <c r="H23" i="31"/>
  <c r="H22" i="31"/>
  <c r="H35" i="32"/>
  <c r="H30" i="32"/>
  <c r="H28" i="32"/>
  <c r="C8" i="14"/>
  <c r="H50" i="21"/>
  <c r="H60" i="23"/>
  <c r="H28" i="24"/>
  <c r="H23" i="24"/>
  <c r="H37" i="25"/>
  <c r="H61" i="28"/>
  <c r="H58" i="28"/>
  <c r="H26" i="28"/>
  <c r="H51" i="31"/>
  <c r="H42" i="21"/>
  <c r="H39" i="26"/>
  <c r="H51" i="27"/>
  <c r="H42" i="27"/>
  <c r="H37" i="27"/>
  <c r="H24" i="27"/>
  <c r="H20" i="27"/>
  <c r="H63" i="28"/>
  <c r="H46" i="28"/>
  <c r="H31" i="28"/>
  <c r="H57" i="29"/>
  <c r="H35" i="29"/>
  <c r="H50" i="30"/>
  <c r="H49" i="30"/>
  <c r="H31" i="30"/>
  <c r="H24" i="30"/>
  <c r="H21" i="30"/>
  <c r="H42" i="31"/>
  <c r="H27" i="31"/>
  <c r="H61" i="32"/>
  <c r="H60" i="32"/>
  <c r="H33" i="32"/>
  <c r="H24" i="32"/>
  <c r="F455" i="33"/>
  <c r="F324" i="33"/>
  <c r="F377" i="33"/>
  <c r="F409" i="33"/>
  <c r="F441" i="33"/>
  <c r="F355" i="33"/>
  <c r="F474" i="33"/>
  <c r="F325" i="33"/>
  <c r="F374" i="33"/>
  <c r="F406" i="33"/>
  <c r="F442" i="33"/>
  <c r="F308" i="33"/>
  <c r="F463" i="33"/>
  <c r="F296" i="33"/>
  <c r="F332" i="33"/>
  <c r="F385" i="33"/>
  <c r="F417" i="33"/>
  <c r="F449" i="33"/>
  <c r="F365" i="33"/>
  <c r="F297" i="33"/>
  <c r="F333" i="33"/>
  <c r="F382" i="33"/>
  <c r="F414" i="33"/>
  <c r="F450" i="33"/>
  <c r="G294" i="33"/>
  <c r="F358" i="33"/>
  <c r="F459" i="33"/>
  <c r="F475" i="33"/>
  <c r="F300" i="33"/>
  <c r="F319" i="33"/>
  <c r="F336" i="33"/>
  <c r="F371" i="33"/>
  <c r="F389" i="33"/>
  <c r="F405" i="33"/>
  <c r="F421" i="33"/>
  <c r="F437" i="33"/>
  <c r="F486" i="33"/>
  <c r="F349" i="33"/>
  <c r="F454" i="33"/>
  <c r="F470" i="33"/>
  <c r="F301" i="33"/>
  <c r="F320" i="33"/>
  <c r="F337" i="33"/>
  <c r="F370" i="33"/>
  <c r="F386" i="33"/>
  <c r="F402" i="33"/>
  <c r="F418" i="33"/>
  <c r="F436" i="33"/>
  <c r="F485" i="33"/>
  <c r="F350" i="33"/>
  <c r="F451" i="33"/>
  <c r="F467" i="33"/>
  <c r="F311" i="33"/>
  <c r="F328" i="33"/>
  <c r="F344" i="33"/>
  <c r="F381" i="33"/>
  <c r="F397" i="33"/>
  <c r="F413" i="33"/>
  <c r="F429" i="33"/>
  <c r="F445" i="33"/>
  <c r="F494" i="33"/>
  <c r="F359" i="33"/>
  <c r="F462" i="33"/>
  <c r="F478" i="33"/>
  <c r="F312" i="33"/>
  <c r="F329" i="33"/>
  <c r="F345" i="33"/>
  <c r="F378" i="33"/>
  <c r="F394" i="33"/>
  <c r="F410" i="33"/>
  <c r="F428" i="33"/>
  <c r="F446" i="33"/>
  <c r="F493" i="33"/>
  <c r="F353" i="33"/>
  <c r="F114" i="33"/>
  <c r="H509" i="34"/>
  <c r="F354" i="34"/>
  <c r="F311" i="34"/>
  <c r="F307" i="34"/>
  <c r="F332" i="34"/>
  <c r="F480" i="34"/>
  <c r="F473" i="34"/>
  <c r="H399" i="34"/>
  <c r="H395" i="34"/>
  <c r="H392" i="34"/>
  <c r="F302" i="34"/>
  <c r="F478" i="34"/>
  <c r="H377" i="34"/>
  <c r="F315" i="34"/>
  <c r="F294" i="34"/>
  <c r="F339" i="34"/>
  <c r="F314" i="34"/>
  <c r="F303" i="34"/>
  <c r="F162" i="34"/>
  <c r="F158" i="34"/>
  <c r="F153" i="34"/>
  <c r="H196" i="34"/>
  <c r="F256" i="34"/>
  <c r="H285" i="34"/>
  <c r="H281" i="34"/>
  <c r="H277" i="34"/>
  <c r="H273" i="34"/>
  <c r="F186" i="34"/>
  <c r="F191" i="34"/>
  <c r="F160" i="34"/>
  <c r="F235" i="34"/>
  <c r="F125" i="34"/>
  <c r="F108" i="34"/>
  <c r="F73" i="34"/>
  <c r="F118" i="34"/>
  <c r="H78" i="34"/>
  <c r="H73" i="34"/>
  <c r="F112" i="34"/>
  <c r="F93" i="34"/>
  <c r="F102" i="34"/>
  <c r="H126" i="34"/>
  <c r="F28" i="34"/>
  <c r="F521" i="1"/>
  <c r="H509" i="1"/>
  <c r="H526" i="1"/>
  <c r="H354" i="1"/>
  <c r="F485" i="1"/>
  <c r="F393" i="1"/>
  <c r="F380" i="1"/>
  <c r="F307" i="1"/>
  <c r="F345" i="1"/>
  <c r="F319" i="1"/>
  <c r="F301" i="1"/>
  <c r="H335" i="1"/>
  <c r="F177" i="1"/>
  <c r="H237" i="1"/>
  <c r="F152" i="1"/>
  <c r="H240" i="1"/>
  <c r="H224" i="1"/>
  <c r="H220" i="1"/>
  <c r="H186" i="1"/>
  <c r="H178" i="1"/>
  <c r="H170" i="1"/>
  <c r="H166" i="1"/>
  <c r="F186" i="1"/>
  <c r="F196" i="1"/>
  <c r="F232" i="1"/>
  <c r="H259" i="1"/>
  <c r="F242" i="1"/>
  <c r="F238" i="1"/>
  <c r="H221" i="1"/>
  <c r="H217" i="1"/>
  <c r="H207" i="1"/>
  <c r="H201" i="1"/>
  <c r="F119" i="1"/>
  <c r="F93" i="1"/>
  <c r="F125" i="1"/>
  <c r="H102" i="1"/>
  <c r="F129" i="1"/>
  <c r="F72" i="1"/>
  <c r="F82" i="1"/>
  <c r="F91" i="1"/>
  <c r="F113" i="1"/>
  <c r="F132" i="1"/>
  <c r="H80" i="1"/>
  <c r="H95" i="1"/>
  <c r="H75" i="1"/>
  <c r="F28" i="1"/>
  <c r="F20" i="1"/>
  <c r="G18" i="1"/>
  <c r="H18" i="1" s="1"/>
  <c r="D9" i="1"/>
  <c r="H63" i="1"/>
  <c r="H59" i="1"/>
  <c r="F42" i="1"/>
  <c r="H23" i="1"/>
  <c r="F515" i="2"/>
  <c r="F527" i="2"/>
  <c r="F506" i="2"/>
  <c r="F520" i="2"/>
  <c r="F525" i="2"/>
  <c r="F513" i="2"/>
  <c r="F511" i="2"/>
  <c r="F510" i="2"/>
  <c r="F512" i="2"/>
  <c r="F523" i="2"/>
  <c r="G505" i="2"/>
  <c r="H505" i="2" s="1"/>
  <c r="F508" i="2"/>
  <c r="F518" i="2"/>
  <c r="H298" i="2"/>
  <c r="H301" i="2"/>
  <c r="H347" i="2"/>
  <c r="H373" i="2"/>
  <c r="H407" i="2"/>
  <c r="H423" i="2"/>
  <c r="H429" i="2"/>
  <c r="H486" i="2"/>
  <c r="F488" i="2"/>
  <c r="F486" i="2"/>
  <c r="F477" i="2"/>
  <c r="F448" i="2"/>
  <c r="F402" i="2"/>
  <c r="H305" i="2"/>
  <c r="H329" i="2"/>
  <c r="H385" i="2"/>
  <c r="H448" i="2"/>
  <c r="F447" i="2"/>
  <c r="F386" i="2"/>
  <c r="H345" i="2"/>
  <c r="H387" i="2"/>
  <c r="H414" i="2"/>
  <c r="H421" i="2"/>
  <c r="H439" i="2"/>
  <c r="H456" i="2"/>
  <c r="H466" i="2"/>
  <c r="H471" i="2"/>
  <c r="H349" i="2"/>
  <c r="H327" i="2"/>
  <c r="H308" i="2"/>
  <c r="H433" i="2"/>
  <c r="H437" i="2"/>
  <c r="H485" i="2"/>
  <c r="H309" i="2"/>
  <c r="H303" i="2"/>
  <c r="H307" i="2"/>
  <c r="H311" i="2"/>
  <c r="H318" i="2"/>
  <c r="H343" i="2"/>
  <c r="H354" i="2"/>
  <c r="H370" i="2"/>
  <c r="H398" i="2"/>
  <c r="H408" i="2"/>
  <c r="H431" i="2"/>
  <c r="H480" i="2"/>
  <c r="H491" i="2"/>
  <c r="H295" i="2"/>
  <c r="F489" i="2"/>
  <c r="F469" i="2"/>
  <c r="F452" i="2"/>
  <c r="F390" i="2"/>
  <c r="F368" i="2"/>
  <c r="F365" i="2"/>
  <c r="F363" i="2"/>
  <c r="F338" i="2"/>
  <c r="H299" i="2"/>
  <c r="H316" i="2"/>
  <c r="H322" i="2"/>
  <c r="H338" i="2"/>
  <c r="H368" i="2"/>
  <c r="H379" i="2"/>
  <c r="H383" i="2"/>
  <c r="H406" i="2"/>
  <c r="H412" i="2"/>
  <c r="H415" i="2"/>
  <c r="H454" i="2"/>
  <c r="H457" i="2"/>
  <c r="H463" i="2"/>
  <c r="H497" i="2"/>
  <c r="F446" i="2"/>
  <c r="F425" i="2"/>
  <c r="F367" i="2"/>
  <c r="F359" i="2"/>
  <c r="F337" i="2"/>
  <c r="H288" i="2"/>
  <c r="H285" i="2"/>
  <c r="H278" i="2"/>
  <c r="H206" i="2"/>
  <c r="H215" i="2"/>
  <c r="H226" i="2"/>
  <c r="H240" i="2"/>
  <c r="F267" i="2"/>
  <c r="F197" i="2"/>
  <c r="F195" i="2"/>
  <c r="F184" i="2"/>
  <c r="F164" i="2"/>
  <c r="H155" i="2"/>
  <c r="H178" i="2"/>
  <c r="H203" i="2"/>
  <c r="H219" i="2"/>
  <c r="H231" i="2"/>
  <c r="H152" i="2"/>
  <c r="F263" i="2"/>
  <c r="F261" i="2"/>
  <c r="H77" i="2"/>
  <c r="H104" i="2"/>
  <c r="H110" i="2"/>
  <c r="H126" i="2"/>
  <c r="H132" i="2"/>
  <c r="H144" i="2"/>
  <c r="F81" i="2"/>
  <c r="H73" i="2"/>
  <c r="H96" i="2"/>
  <c r="H108" i="2"/>
  <c r="F144" i="2"/>
  <c r="H133" i="2"/>
  <c r="H60" i="2"/>
  <c r="H64" i="2"/>
  <c r="F26" i="2"/>
  <c r="H49" i="2"/>
  <c r="H26" i="2"/>
  <c r="F63" i="2"/>
  <c r="F40" i="2"/>
  <c r="F60" i="2"/>
  <c r="H55" i="2"/>
  <c r="F34" i="2"/>
  <c r="F27" i="2"/>
  <c r="F47" i="2"/>
  <c r="H43" i="2"/>
  <c r="F52" i="2"/>
  <c r="H528" i="3"/>
  <c r="H527" i="3"/>
  <c r="H520" i="3"/>
  <c r="H318" i="3"/>
  <c r="H329" i="3"/>
  <c r="H335" i="3"/>
  <c r="F492" i="3"/>
  <c r="F446" i="3"/>
  <c r="F441" i="3"/>
  <c r="F416" i="3"/>
  <c r="F368" i="3"/>
  <c r="F360" i="3"/>
  <c r="F352" i="3"/>
  <c r="F474" i="3"/>
  <c r="F454" i="3"/>
  <c r="H359" i="3"/>
  <c r="H349" i="3"/>
  <c r="H177" i="3"/>
  <c r="H255" i="3"/>
  <c r="H250" i="3"/>
  <c r="H214" i="3"/>
  <c r="H207" i="3"/>
  <c r="H194" i="3"/>
  <c r="F158" i="3"/>
  <c r="F164" i="3"/>
  <c r="F173" i="3"/>
  <c r="F177" i="3"/>
  <c r="F183" i="3"/>
  <c r="F188" i="3"/>
  <c r="F199" i="3"/>
  <c r="F229" i="3"/>
  <c r="F233" i="3"/>
  <c r="F239" i="3"/>
  <c r="F245" i="3"/>
  <c r="F249" i="3"/>
  <c r="F256" i="3"/>
  <c r="F268" i="3"/>
  <c r="H154" i="3"/>
  <c r="H232" i="3"/>
  <c r="D11" i="3"/>
  <c r="F219" i="3"/>
  <c r="F154" i="3"/>
  <c r="H167" i="3"/>
  <c r="F257" i="3"/>
  <c r="F87" i="3"/>
  <c r="F80" i="3"/>
  <c r="F84" i="3"/>
  <c r="F90" i="3"/>
  <c r="F94" i="3"/>
  <c r="F101" i="3"/>
  <c r="F110" i="3"/>
  <c r="F115" i="3"/>
  <c r="F120" i="3"/>
  <c r="F125" i="3"/>
  <c r="F134" i="3"/>
  <c r="F71" i="3"/>
  <c r="H145" i="3"/>
  <c r="H141" i="3"/>
  <c r="F135" i="3"/>
  <c r="F117" i="3"/>
  <c r="H89" i="3"/>
  <c r="F77" i="3"/>
  <c r="F89" i="3"/>
  <c r="F73" i="3"/>
  <c r="F81" i="3"/>
  <c r="F85" i="3"/>
  <c r="F91" i="3"/>
  <c r="F96" i="3"/>
  <c r="F102" i="3"/>
  <c r="F107" i="3"/>
  <c r="F111" i="3"/>
  <c r="F116" i="3"/>
  <c r="F121" i="3"/>
  <c r="F137" i="3"/>
  <c r="F143" i="3"/>
  <c r="H107" i="3"/>
  <c r="H116" i="3"/>
  <c r="H134" i="3"/>
  <c r="F70" i="3"/>
  <c r="F49" i="3"/>
  <c r="F34" i="3"/>
  <c r="F62" i="3"/>
  <c r="F31" i="3"/>
  <c r="F27" i="3"/>
  <c r="F26" i="3"/>
  <c r="F23" i="3"/>
  <c r="H42" i="3"/>
  <c r="F51" i="3"/>
  <c r="H27" i="3"/>
  <c r="F52" i="3"/>
  <c r="F64" i="3"/>
  <c r="F61" i="3"/>
  <c r="F512" i="4"/>
  <c r="F521" i="4"/>
  <c r="F509" i="4"/>
  <c r="D13" i="4"/>
  <c r="G13" i="4" s="1"/>
  <c r="G505" i="4"/>
  <c r="H505" i="4" s="1"/>
  <c r="F529" i="4"/>
  <c r="F519" i="4"/>
  <c r="F518" i="4"/>
  <c r="F507" i="4"/>
  <c r="H514" i="4"/>
  <c r="H521" i="4"/>
  <c r="F515" i="4"/>
  <c r="F505" i="4"/>
  <c r="F374" i="4"/>
  <c r="F344" i="4"/>
  <c r="F460" i="4"/>
  <c r="H296" i="4"/>
  <c r="F377" i="4"/>
  <c r="H408" i="4"/>
  <c r="F485" i="4"/>
  <c r="H301" i="4"/>
  <c r="F318" i="4"/>
  <c r="F330" i="4"/>
  <c r="F354" i="4"/>
  <c r="H295" i="4"/>
  <c r="H314" i="4"/>
  <c r="G294" i="4"/>
  <c r="F455" i="4"/>
  <c r="F452" i="4"/>
  <c r="F429" i="4"/>
  <c r="F392" i="4"/>
  <c r="F339" i="4"/>
  <c r="F322" i="4"/>
  <c r="F466" i="4"/>
  <c r="F401" i="4"/>
  <c r="F388" i="4"/>
  <c r="F386" i="4"/>
  <c r="F370" i="4"/>
  <c r="F357" i="4"/>
  <c r="F329" i="4"/>
  <c r="F324" i="4"/>
  <c r="F308" i="4"/>
  <c r="F295" i="4"/>
  <c r="F317" i="4"/>
  <c r="F345" i="4"/>
  <c r="F405" i="4"/>
  <c r="H460" i="4"/>
  <c r="F298" i="4"/>
  <c r="F314" i="4"/>
  <c r="F406" i="4"/>
  <c r="F303" i="4"/>
  <c r="F387" i="4"/>
  <c r="D12" i="4"/>
  <c r="G12" i="4" s="1"/>
  <c r="F398" i="4"/>
  <c r="F327" i="4"/>
  <c r="F332" i="4"/>
  <c r="F408" i="4"/>
  <c r="F297" i="4"/>
  <c r="F333" i="4"/>
  <c r="F437" i="4"/>
  <c r="F326" i="4"/>
  <c r="F454" i="4"/>
  <c r="F307" i="4"/>
  <c r="H334" i="4"/>
  <c r="F294" i="4"/>
  <c r="H294" i="4"/>
  <c r="F433" i="4"/>
  <c r="F372" i="4"/>
  <c r="F337" i="4"/>
  <c r="F319" i="4"/>
  <c r="F315" i="4"/>
  <c r="H178" i="4"/>
  <c r="F281" i="4"/>
  <c r="F173" i="4"/>
  <c r="H158" i="4"/>
  <c r="H165" i="4"/>
  <c r="H247" i="4"/>
  <c r="F259" i="4"/>
  <c r="F240" i="4"/>
  <c r="F209" i="4"/>
  <c r="H79" i="4"/>
  <c r="H76" i="4"/>
  <c r="H73" i="4"/>
  <c r="H80" i="4"/>
  <c r="H101" i="4"/>
  <c r="H107" i="4"/>
  <c r="H129" i="4"/>
  <c r="F134" i="4"/>
  <c r="F123" i="4"/>
  <c r="F109" i="4"/>
  <c r="F105" i="4"/>
  <c r="F101" i="4"/>
  <c r="F98" i="4"/>
  <c r="F83" i="4"/>
  <c r="F74" i="4"/>
  <c r="H113" i="4"/>
  <c r="H124" i="4"/>
  <c r="H145" i="4"/>
  <c r="F142" i="4"/>
  <c r="H138" i="4"/>
  <c r="H135" i="4"/>
  <c r="F132" i="4"/>
  <c r="H81" i="4"/>
  <c r="H78" i="4"/>
  <c r="H75" i="4"/>
  <c r="H61" i="4"/>
  <c r="H53" i="4"/>
  <c r="H37" i="4"/>
  <c r="F63" i="4"/>
  <c r="F29" i="4"/>
  <c r="F61" i="4"/>
  <c r="F51" i="4"/>
  <c r="F43" i="4"/>
  <c r="F527" i="5"/>
  <c r="F519" i="5"/>
  <c r="F507" i="5"/>
  <c r="F514" i="5"/>
  <c r="F515" i="5"/>
  <c r="F530" i="5"/>
  <c r="F526" i="5"/>
  <c r="F521" i="5"/>
  <c r="F509" i="5"/>
  <c r="F523" i="5"/>
  <c r="F524" i="5"/>
  <c r="H475" i="5"/>
  <c r="H297" i="5"/>
  <c r="H493" i="5"/>
  <c r="H324" i="5"/>
  <c r="H320" i="5"/>
  <c r="H332" i="5"/>
  <c r="H368" i="5"/>
  <c r="H436" i="5"/>
  <c r="H456" i="5"/>
  <c r="H341" i="5"/>
  <c r="H389" i="5"/>
  <c r="H429" i="5"/>
  <c r="H326" i="5"/>
  <c r="H334" i="5"/>
  <c r="H342" i="5"/>
  <c r="H438" i="5"/>
  <c r="H466" i="5"/>
  <c r="F439" i="5"/>
  <c r="F374" i="5"/>
  <c r="F356" i="5"/>
  <c r="H379" i="5"/>
  <c r="H403" i="5"/>
  <c r="H483" i="5"/>
  <c r="H372" i="5"/>
  <c r="H412" i="5"/>
  <c r="H432" i="5"/>
  <c r="H440" i="5"/>
  <c r="H448" i="5"/>
  <c r="H385" i="5"/>
  <c r="H473" i="5"/>
  <c r="H330" i="5"/>
  <c r="H338" i="5"/>
  <c r="H462" i="5"/>
  <c r="F477" i="5"/>
  <c r="F426" i="5"/>
  <c r="F410" i="5"/>
  <c r="F342" i="5"/>
  <c r="F324" i="5"/>
  <c r="F248" i="5"/>
  <c r="F222" i="5"/>
  <c r="F158" i="5"/>
  <c r="F164" i="5"/>
  <c r="F169" i="5"/>
  <c r="F176" i="5"/>
  <c r="F181" i="5"/>
  <c r="F186" i="5"/>
  <c r="F196" i="5"/>
  <c r="F208" i="5"/>
  <c r="F235" i="5"/>
  <c r="F240" i="5"/>
  <c r="F247" i="5"/>
  <c r="F263" i="5"/>
  <c r="F267" i="5"/>
  <c r="F272" i="5"/>
  <c r="F283" i="5"/>
  <c r="F234" i="5"/>
  <c r="F201" i="5"/>
  <c r="F197" i="5"/>
  <c r="F171" i="5"/>
  <c r="F154" i="5"/>
  <c r="F159" i="5"/>
  <c r="F165" i="5"/>
  <c r="F173" i="5"/>
  <c r="F177" i="5"/>
  <c r="F182" i="5"/>
  <c r="F187" i="5"/>
  <c r="F229" i="5"/>
  <c r="F237" i="5"/>
  <c r="F244" i="5"/>
  <c r="F249" i="5"/>
  <c r="F256" i="5"/>
  <c r="F264" i="5"/>
  <c r="F268" i="5"/>
  <c r="F273" i="5"/>
  <c r="F286" i="5"/>
  <c r="F152" i="5"/>
  <c r="F276" i="5"/>
  <c r="F205" i="5"/>
  <c r="F193" i="5"/>
  <c r="F184" i="5"/>
  <c r="F172" i="5"/>
  <c r="F200" i="5"/>
  <c r="F157" i="5"/>
  <c r="F163" i="5"/>
  <c r="F167" i="5"/>
  <c r="F175" i="5"/>
  <c r="F179" i="5"/>
  <c r="F185" i="5"/>
  <c r="F206" i="5"/>
  <c r="F216" i="5"/>
  <c r="F232" i="5"/>
  <c r="F239" i="5"/>
  <c r="F246" i="5"/>
  <c r="F253" i="5"/>
  <c r="F262" i="5"/>
  <c r="F266" i="5"/>
  <c r="F271" i="5"/>
  <c r="F281" i="5"/>
  <c r="F258" i="5"/>
  <c r="F254" i="5"/>
  <c r="F251" i="5"/>
  <c r="H250" i="5"/>
  <c r="F233" i="5"/>
  <c r="F230" i="5"/>
  <c r="F223" i="5"/>
  <c r="F203" i="5"/>
  <c r="H200" i="5"/>
  <c r="F195" i="5"/>
  <c r="H194" i="5"/>
  <c r="F170" i="5"/>
  <c r="F78" i="5"/>
  <c r="F87" i="5"/>
  <c r="F117" i="5"/>
  <c r="F131" i="5"/>
  <c r="F140" i="5"/>
  <c r="H135" i="5"/>
  <c r="F74" i="5"/>
  <c r="F80" i="5"/>
  <c r="F84" i="5"/>
  <c r="F88" i="5"/>
  <c r="F92" i="5"/>
  <c r="F96" i="5"/>
  <c r="F100" i="5"/>
  <c r="F104" i="5"/>
  <c r="F109" i="5"/>
  <c r="F113" i="5"/>
  <c r="F118" i="5"/>
  <c r="F122" i="5"/>
  <c r="F127" i="5"/>
  <c r="F132" i="5"/>
  <c r="F137" i="5"/>
  <c r="H73" i="5"/>
  <c r="H89" i="5"/>
  <c r="H93" i="5"/>
  <c r="H110" i="5"/>
  <c r="H113" i="5"/>
  <c r="H137" i="5"/>
  <c r="H144" i="5"/>
  <c r="D10" i="5"/>
  <c r="F73" i="5"/>
  <c r="F83" i="5"/>
  <c r="F91" i="5"/>
  <c r="F99" i="5"/>
  <c r="F108" i="5"/>
  <c r="F112" i="5"/>
  <c r="F121" i="5"/>
  <c r="F144" i="5"/>
  <c r="F75" i="5"/>
  <c r="F81" i="5"/>
  <c r="F85" i="5"/>
  <c r="F89" i="5"/>
  <c r="F93" i="5"/>
  <c r="F97" i="5"/>
  <c r="F101" i="5"/>
  <c r="F105" i="5"/>
  <c r="F110" i="5"/>
  <c r="F115" i="5"/>
  <c r="F119" i="5"/>
  <c r="F123" i="5"/>
  <c r="F128" i="5"/>
  <c r="F134" i="5"/>
  <c r="F138" i="5"/>
  <c r="H74" i="5"/>
  <c r="H99" i="5"/>
  <c r="H115" i="5"/>
  <c r="H123" i="5"/>
  <c r="H127" i="5"/>
  <c r="F71" i="5"/>
  <c r="F56" i="5"/>
  <c r="F51" i="5"/>
  <c r="F39" i="5"/>
  <c r="F32" i="5"/>
  <c r="H29" i="5"/>
  <c r="H45" i="5"/>
  <c r="H30" i="5"/>
  <c r="H59" i="5"/>
  <c r="F64" i="5"/>
  <c r="F522" i="6"/>
  <c r="H522" i="6"/>
  <c r="H529" i="6"/>
  <c r="F521" i="6"/>
  <c r="F529" i="6"/>
  <c r="H515" i="6"/>
  <c r="H513" i="6"/>
  <c r="F519" i="6"/>
  <c r="F515" i="6"/>
  <c r="F513" i="6"/>
  <c r="F510" i="6"/>
  <c r="F508" i="6"/>
  <c r="F509" i="6"/>
  <c r="G505" i="6"/>
  <c r="H505" i="6" s="1"/>
  <c r="H303" i="6"/>
  <c r="H478" i="6"/>
  <c r="H486" i="6"/>
  <c r="H349" i="6"/>
  <c r="H313" i="6"/>
  <c r="H298" i="6"/>
  <c r="H326" i="6"/>
  <c r="H335" i="6"/>
  <c r="H345" i="6"/>
  <c r="H358" i="6"/>
  <c r="H389" i="6"/>
  <c r="H462" i="6"/>
  <c r="H489" i="6"/>
  <c r="F296" i="6"/>
  <c r="F302" i="6"/>
  <c r="F317" i="6"/>
  <c r="F330" i="6"/>
  <c r="F335" i="6"/>
  <c r="F340" i="6"/>
  <c r="F346" i="6"/>
  <c r="F358" i="6"/>
  <c r="F393" i="6"/>
  <c r="F405" i="6"/>
  <c r="F460" i="6"/>
  <c r="F485" i="6"/>
  <c r="F491" i="6"/>
  <c r="H487" i="6"/>
  <c r="F454" i="6"/>
  <c r="F406" i="6"/>
  <c r="F386" i="6"/>
  <c r="F380" i="6"/>
  <c r="F363" i="6"/>
  <c r="F343" i="6"/>
  <c r="H341" i="6"/>
  <c r="F478" i="6"/>
  <c r="F416" i="6"/>
  <c r="F384" i="6"/>
  <c r="F263" i="6"/>
  <c r="F249" i="6"/>
  <c r="F186" i="6"/>
  <c r="F157" i="6"/>
  <c r="H235" i="6"/>
  <c r="H249" i="6"/>
  <c r="F152" i="6"/>
  <c r="H286" i="6"/>
  <c r="H282" i="6"/>
  <c r="H278" i="6"/>
  <c r="H274" i="6"/>
  <c r="H270" i="6"/>
  <c r="F239" i="6"/>
  <c r="F229" i="6"/>
  <c r="H208" i="6"/>
  <c r="F201" i="6"/>
  <c r="F187" i="6"/>
  <c r="F164" i="6"/>
  <c r="F160" i="6"/>
  <c r="F98" i="6"/>
  <c r="F88" i="6"/>
  <c r="F80" i="6"/>
  <c r="F92" i="6"/>
  <c r="F102" i="6"/>
  <c r="F113" i="6"/>
  <c r="F71" i="6"/>
  <c r="H137" i="6"/>
  <c r="H112" i="6"/>
  <c r="F137" i="6"/>
  <c r="F107" i="6"/>
  <c r="F84" i="6"/>
  <c r="F83" i="6"/>
  <c r="F103" i="6"/>
  <c r="F115" i="6"/>
  <c r="F123" i="6"/>
  <c r="H71" i="6"/>
  <c r="D10" i="6"/>
  <c r="G10" i="6" s="1"/>
  <c r="F116" i="6"/>
  <c r="F99" i="6"/>
  <c r="F77" i="6"/>
  <c r="F85" i="6"/>
  <c r="F94" i="6"/>
  <c r="F127" i="6"/>
  <c r="F70" i="6"/>
  <c r="F124" i="6"/>
  <c r="F97" i="6"/>
  <c r="F87" i="6"/>
  <c r="H73" i="6"/>
  <c r="H24" i="6"/>
  <c r="H20" i="6"/>
  <c r="H27" i="6"/>
  <c r="H528" i="7"/>
  <c r="H517" i="7"/>
  <c r="H525" i="7"/>
  <c r="H491" i="7"/>
  <c r="H328" i="7"/>
  <c r="H303" i="7"/>
  <c r="H311" i="7"/>
  <c r="F492" i="7"/>
  <c r="F454" i="7"/>
  <c r="F443" i="7"/>
  <c r="H428" i="7"/>
  <c r="F396" i="7"/>
  <c r="F321" i="7"/>
  <c r="H463" i="7"/>
  <c r="H318" i="7"/>
  <c r="F426" i="7"/>
  <c r="F351" i="7"/>
  <c r="F404" i="7"/>
  <c r="F400" i="7"/>
  <c r="F384" i="7"/>
  <c r="F324" i="7"/>
  <c r="H283" i="7"/>
  <c r="F197" i="7"/>
  <c r="F172" i="7"/>
  <c r="H216" i="7"/>
  <c r="H231" i="7"/>
  <c r="F156" i="7"/>
  <c r="F179" i="7"/>
  <c r="F246" i="7"/>
  <c r="F242" i="7"/>
  <c r="H228" i="7"/>
  <c r="H225" i="7"/>
  <c r="F220" i="7"/>
  <c r="F198" i="7"/>
  <c r="F261" i="7"/>
  <c r="H169" i="7"/>
  <c r="H176" i="7"/>
  <c r="H181" i="7"/>
  <c r="H220" i="7"/>
  <c r="F160" i="7"/>
  <c r="F186" i="7"/>
  <c r="F229" i="7"/>
  <c r="F254" i="7"/>
  <c r="H152" i="7"/>
  <c r="F262" i="7"/>
  <c r="F253" i="7"/>
  <c r="F223" i="7"/>
  <c r="F221" i="7"/>
  <c r="F205" i="7"/>
  <c r="H74" i="7"/>
  <c r="H83" i="7"/>
  <c r="H87" i="7"/>
  <c r="H102" i="7"/>
  <c r="H118" i="7"/>
  <c r="F117" i="7"/>
  <c r="F76" i="7"/>
  <c r="F72" i="7"/>
  <c r="F84" i="7"/>
  <c r="F88" i="7"/>
  <c r="F99" i="7"/>
  <c r="F104" i="7"/>
  <c r="F111" i="7"/>
  <c r="F116" i="7"/>
  <c r="F121" i="7"/>
  <c r="F129" i="7"/>
  <c r="F138" i="7"/>
  <c r="F144" i="7"/>
  <c r="H103" i="7"/>
  <c r="H108" i="7"/>
  <c r="F135" i="7"/>
  <c r="F81" i="7"/>
  <c r="F74" i="7"/>
  <c r="F82" i="7"/>
  <c r="F86" i="7"/>
  <c r="F93" i="7"/>
  <c r="F101" i="7"/>
  <c r="F108" i="7"/>
  <c r="F113" i="7"/>
  <c r="F119" i="7"/>
  <c r="F123" i="7"/>
  <c r="H100" i="7"/>
  <c r="F145" i="7"/>
  <c r="F106" i="7"/>
  <c r="F27" i="7"/>
  <c r="F59" i="7"/>
  <c r="F28" i="7"/>
  <c r="H47" i="7"/>
  <c r="F56" i="7"/>
  <c r="F25" i="7"/>
  <c r="F26" i="7"/>
  <c r="H40" i="7"/>
  <c r="H35" i="7"/>
  <c r="F63" i="7"/>
  <c r="F48" i="7"/>
  <c r="F60" i="7"/>
  <c r="H28" i="7"/>
  <c r="F34" i="7"/>
  <c r="F50" i="7"/>
  <c r="F42" i="7"/>
  <c r="D9" i="7"/>
  <c r="H26" i="7"/>
  <c r="F24" i="7"/>
  <c r="F30" i="7"/>
  <c r="F62" i="7"/>
  <c r="F53" i="7"/>
  <c r="H521" i="8"/>
  <c r="F527" i="8"/>
  <c r="H510" i="8"/>
  <c r="H526" i="8"/>
  <c r="F517" i="8"/>
  <c r="H516" i="8"/>
  <c r="H407" i="8"/>
  <c r="H304" i="8"/>
  <c r="H412" i="8"/>
  <c r="H464" i="8"/>
  <c r="F498" i="8"/>
  <c r="F476" i="8"/>
  <c r="F461" i="8"/>
  <c r="F419" i="8"/>
  <c r="F389" i="8"/>
  <c r="H369" i="8"/>
  <c r="H434" i="8"/>
  <c r="H296" i="8"/>
  <c r="H420" i="8"/>
  <c r="F469" i="8"/>
  <c r="F447" i="8"/>
  <c r="F430" i="8"/>
  <c r="F408" i="8"/>
  <c r="F390" i="8"/>
  <c r="H357" i="8"/>
  <c r="H346" i="8"/>
  <c r="H454" i="8"/>
  <c r="H340" i="8"/>
  <c r="H460" i="8"/>
  <c r="H484" i="8"/>
  <c r="F480" i="8"/>
  <c r="F452" i="8"/>
  <c r="F446" i="8"/>
  <c r="F400" i="8"/>
  <c r="F394" i="8"/>
  <c r="F364" i="8"/>
  <c r="F342" i="8"/>
  <c r="F328" i="8"/>
  <c r="F267" i="8"/>
  <c r="F195" i="8"/>
  <c r="F163" i="8"/>
  <c r="F153" i="8"/>
  <c r="F158" i="8"/>
  <c r="F176" i="8"/>
  <c r="F232" i="8"/>
  <c r="F246" i="8"/>
  <c r="F273" i="8"/>
  <c r="H247" i="8"/>
  <c r="H253" i="8"/>
  <c r="H266" i="8"/>
  <c r="H263" i="8"/>
  <c r="F213" i="8"/>
  <c r="F210" i="8"/>
  <c r="F198" i="8"/>
  <c r="F160" i="8"/>
  <c r="F270" i="8"/>
  <c r="F255" i="8"/>
  <c r="F214" i="8"/>
  <c r="F179" i="8"/>
  <c r="F173" i="8"/>
  <c r="F167" i="8"/>
  <c r="F166" i="8"/>
  <c r="F182" i="8"/>
  <c r="F239" i="8"/>
  <c r="F256" i="8"/>
  <c r="H158" i="8"/>
  <c r="H240" i="8"/>
  <c r="H256" i="8"/>
  <c r="H286" i="8"/>
  <c r="F262" i="8"/>
  <c r="H255" i="8"/>
  <c r="F221" i="8"/>
  <c r="F211" i="8"/>
  <c r="F139" i="8"/>
  <c r="F95" i="8"/>
  <c r="F75" i="8"/>
  <c r="F83" i="8"/>
  <c r="F92" i="8"/>
  <c r="F100" i="8"/>
  <c r="F104" i="8"/>
  <c r="F109" i="8"/>
  <c r="F115" i="8"/>
  <c r="F119" i="8"/>
  <c r="F123" i="8"/>
  <c r="F143" i="8"/>
  <c r="H98" i="8"/>
  <c r="H121" i="8"/>
  <c r="F70" i="8"/>
  <c r="F77" i="8"/>
  <c r="F84" i="8"/>
  <c r="F93" i="8"/>
  <c r="F101" i="8"/>
  <c r="F105" i="8"/>
  <c r="F111" i="8"/>
  <c r="F116" i="8"/>
  <c r="F127" i="8"/>
  <c r="F134" i="8"/>
  <c r="F140" i="8"/>
  <c r="F144" i="8"/>
  <c r="H111" i="8"/>
  <c r="F138" i="8"/>
  <c r="F97" i="8"/>
  <c r="F145" i="8"/>
  <c r="F73" i="8"/>
  <c r="F80" i="8"/>
  <c r="F85" i="8"/>
  <c r="F94" i="8"/>
  <c r="F102" i="8"/>
  <c r="F107" i="8"/>
  <c r="F112" i="8"/>
  <c r="F117" i="8"/>
  <c r="F121" i="8"/>
  <c r="H73" i="8"/>
  <c r="H80" i="8"/>
  <c r="H92" i="8"/>
  <c r="H100" i="8"/>
  <c r="H112" i="8"/>
  <c r="H119" i="8"/>
  <c r="H123" i="8"/>
  <c r="F71" i="8"/>
  <c r="F72" i="8"/>
  <c r="F99" i="8"/>
  <c r="H25" i="8"/>
  <c r="F27" i="8"/>
  <c r="F28" i="8"/>
  <c r="F60" i="8"/>
  <c r="F43" i="8"/>
  <c r="F62" i="8"/>
  <c r="H30" i="8"/>
  <c r="F63" i="8"/>
  <c r="F48" i="8"/>
  <c r="H63" i="8"/>
  <c r="F18" i="8"/>
  <c r="F26" i="8"/>
  <c r="F23" i="8"/>
  <c r="F37" i="8"/>
  <c r="F34" i="8"/>
  <c r="F56" i="8"/>
  <c r="H507" i="9"/>
  <c r="H506" i="9"/>
  <c r="F506" i="9"/>
  <c r="F511" i="9"/>
  <c r="F401" i="9"/>
  <c r="F357" i="9"/>
  <c r="F311" i="9"/>
  <c r="F304" i="9"/>
  <c r="F296" i="9"/>
  <c r="F345" i="9"/>
  <c r="F298" i="9"/>
  <c r="F334" i="9"/>
  <c r="F478" i="9"/>
  <c r="F335" i="9"/>
  <c r="F387" i="9"/>
  <c r="H387" i="9"/>
  <c r="F493" i="9"/>
  <c r="F479" i="9"/>
  <c r="F473" i="9"/>
  <c r="F418" i="9"/>
  <c r="F414" i="9"/>
  <c r="F388" i="9"/>
  <c r="F483" i="9"/>
  <c r="F423" i="9"/>
  <c r="F403" i="9"/>
  <c r="F308" i="9"/>
  <c r="F486" i="9"/>
  <c r="F441" i="9"/>
  <c r="F341" i="9"/>
  <c r="F393" i="9"/>
  <c r="F314" i="9"/>
  <c r="F330" i="9"/>
  <c r="F358" i="9"/>
  <c r="F390" i="9"/>
  <c r="F474" i="9"/>
  <c r="D12" i="9"/>
  <c r="G12" i="9" s="1"/>
  <c r="F379" i="9"/>
  <c r="H379" i="9"/>
  <c r="F408" i="9"/>
  <c r="F460" i="9"/>
  <c r="F413" i="9"/>
  <c r="F383" i="9"/>
  <c r="F354" i="9"/>
  <c r="F347" i="9"/>
  <c r="F327" i="9"/>
  <c r="F312" i="9"/>
  <c r="F262" i="9"/>
  <c r="F247" i="9"/>
  <c r="F239" i="9"/>
  <c r="F192" i="9"/>
  <c r="F160" i="9"/>
  <c r="F156" i="9"/>
  <c r="F152" i="9"/>
  <c r="H236" i="9"/>
  <c r="H234" i="9"/>
  <c r="F211" i="9"/>
  <c r="H202" i="9"/>
  <c r="H190" i="9"/>
  <c r="H181" i="9"/>
  <c r="F178" i="9"/>
  <c r="H168" i="9"/>
  <c r="H158" i="9"/>
  <c r="H156" i="9"/>
  <c r="F128" i="9"/>
  <c r="F74" i="9"/>
  <c r="F88" i="9"/>
  <c r="F103" i="9"/>
  <c r="F113" i="9"/>
  <c r="D10" i="9"/>
  <c r="G10" i="9" s="1"/>
  <c r="F120" i="9"/>
  <c r="H94" i="9"/>
  <c r="F75" i="9"/>
  <c r="F84" i="9"/>
  <c r="F100" i="9"/>
  <c r="F110" i="9"/>
  <c r="F115" i="9"/>
  <c r="H142" i="9"/>
  <c r="H138" i="9"/>
  <c r="F129" i="9"/>
  <c r="H120" i="9"/>
  <c r="H91" i="9"/>
  <c r="F77" i="9"/>
  <c r="F119" i="9"/>
  <c r="F83" i="9"/>
  <c r="F71" i="9"/>
  <c r="F142" i="9"/>
  <c r="F125" i="9"/>
  <c r="H111" i="9"/>
  <c r="F81" i="9"/>
  <c r="F85" i="9"/>
  <c r="F101" i="9"/>
  <c r="F111" i="9"/>
  <c r="F118" i="9"/>
  <c r="F137" i="9"/>
  <c r="F134" i="9"/>
  <c r="F127" i="9"/>
  <c r="F121" i="9"/>
  <c r="H34" i="9"/>
  <c r="H48" i="9"/>
  <c r="H28" i="9"/>
  <c r="F64" i="9"/>
  <c r="F26" i="9"/>
  <c r="H511" i="10"/>
  <c r="H514" i="10"/>
  <c r="F517" i="10"/>
  <c r="H529" i="10"/>
  <c r="H433" i="10"/>
  <c r="H389" i="10"/>
  <c r="H350" i="10"/>
  <c r="H358" i="10"/>
  <c r="H342" i="10"/>
  <c r="H356" i="10"/>
  <c r="H371" i="10"/>
  <c r="H386" i="10"/>
  <c r="H398" i="10"/>
  <c r="F431" i="10"/>
  <c r="F390" i="10"/>
  <c r="F372" i="10"/>
  <c r="F356" i="10"/>
  <c r="F351" i="10"/>
  <c r="H436" i="10"/>
  <c r="H307" i="10"/>
  <c r="H346" i="10"/>
  <c r="H360" i="10"/>
  <c r="H483" i="10"/>
  <c r="H295" i="10"/>
  <c r="H180" i="10"/>
  <c r="F166" i="10"/>
  <c r="F226" i="10"/>
  <c r="F249" i="10"/>
  <c r="H163" i="10"/>
  <c r="H218" i="10"/>
  <c r="H268" i="10"/>
  <c r="H276" i="10"/>
  <c r="F274" i="10"/>
  <c r="F240" i="10"/>
  <c r="H228" i="10"/>
  <c r="F211" i="10"/>
  <c r="F208" i="10"/>
  <c r="F199" i="10"/>
  <c r="F187" i="10"/>
  <c r="F154" i="10"/>
  <c r="H178" i="10"/>
  <c r="H246" i="10"/>
  <c r="H263" i="10"/>
  <c r="F250" i="10"/>
  <c r="F195" i="10"/>
  <c r="F133" i="10"/>
  <c r="H101" i="10"/>
  <c r="H109" i="10"/>
  <c r="H119" i="10"/>
  <c r="H128" i="10"/>
  <c r="F73" i="10"/>
  <c r="F83" i="10"/>
  <c r="F87" i="10"/>
  <c r="F100" i="10"/>
  <c r="F104" i="10"/>
  <c r="F109" i="10"/>
  <c r="F113" i="10"/>
  <c r="F118" i="10"/>
  <c r="F129" i="10"/>
  <c r="F137" i="10"/>
  <c r="D10" i="10"/>
  <c r="G10" i="10" s="1"/>
  <c r="F70" i="10"/>
  <c r="F81" i="10"/>
  <c r="F127" i="10"/>
  <c r="H99" i="10"/>
  <c r="H103" i="10"/>
  <c r="H107" i="10"/>
  <c r="H117" i="10"/>
  <c r="H125" i="10"/>
  <c r="H143" i="10"/>
  <c r="F77" i="10"/>
  <c r="F80" i="10"/>
  <c r="F85" i="10"/>
  <c r="F89" i="10"/>
  <c r="F93" i="10"/>
  <c r="F98" i="10"/>
  <c r="F102" i="10"/>
  <c r="F107" i="10"/>
  <c r="F111" i="10"/>
  <c r="F116" i="10"/>
  <c r="F120" i="10"/>
  <c r="F132" i="10"/>
  <c r="F139" i="10"/>
  <c r="F74" i="10"/>
  <c r="F58" i="10"/>
  <c r="F42" i="10"/>
  <c r="F61" i="10"/>
  <c r="F18" i="10"/>
  <c r="F22" i="10"/>
  <c r="F50" i="10"/>
  <c r="F39" i="10"/>
  <c r="F48" i="10"/>
  <c r="F56" i="10"/>
  <c r="F63" i="10"/>
  <c r="D9" i="10"/>
  <c r="G9" i="10" s="1"/>
  <c r="F37" i="10"/>
  <c r="H32" i="10"/>
  <c r="H514" i="11"/>
  <c r="F515" i="11"/>
  <c r="F523" i="11"/>
  <c r="D13" i="11"/>
  <c r="G13" i="11" s="1"/>
  <c r="F521" i="11"/>
  <c r="F439" i="11"/>
  <c r="F420" i="11"/>
  <c r="F342" i="11"/>
  <c r="H338" i="11"/>
  <c r="F304" i="11"/>
  <c r="F310" i="11"/>
  <c r="F315" i="11"/>
  <c r="F319" i="11"/>
  <c r="F332" i="11"/>
  <c r="F343" i="11"/>
  <c r="F347" i="11"/>
  <c r="F358" i="11"/>
  <c r="F385" i="11"/>
  <c r="F389" i="11"/>
  <c r="F395" i="11"/>
  <c r="F432" i="11"/>
  <c r="F441" i="11"/>
  <c r="F455" i="11"/>
  <c r="F468" i="11"/>
  <c r="F478" i="11"/>
  <c r="F485" i="11"/>
  <c r="H317" i="11"/>
  <c r="H377" i="11"/>
  <c r="H381" i="11"/>
  <c r="H407" i="11"/>
  <c r="H411" i="11"/>
  <c r="H438" i="11"/>
  <c r="H458" i="11"/>
  <c r="H466" i="11"/>
  <c r="F295" i="11"/>
  <c r="G294" i="11"/>
  <c r="H294" i="11" s="1"/>
  <c r="F486" i="11"/>
  <c r="F476" i="11"/>
  <c r="H467" i="11"/>
  <c r="F380" i="11"/>
  <c r="H331" i="11"/>
  <c r="H498" i="11"/>
  <c r="F472" i="11"/>
  <c r="F300" i="11"/>
  <c r="F297" i="11"/>
  <c r="F302" i="11"/>
  <c r="F307" i="11"/>
  <c r="F317" i="11"/>
  <c r="F321" i="11"/>
  <c r="F326" i="11"/>
  <c r="F330" i="11"/>
  <c r="F334" i="11"/>
  <c r="F339" i="11"/>
  <c r="F345" i="11"/>
  <c r="F363" i="11"/>
  <c r="F371" i="11"/>
  <c r="F379" i="11"/>
  <c r="F387" i="11"/>
  <c r="F392" i="11"/>
  <c r="F411" i="11"/>
  <c r="F437" i="11"/>
  <c r="F458" i="11"/>
  <c r="F483" i="11"/>
  <c r="F491" i="11"/>
  <c r="H319" i="11"/>
  <c r="H372" i="11"/>
  <c r="H405" i="11"/>
  <c r="H409" i="11"/>
  <c r="H442" i="11"/>
  <c r="H469" i="11"/>
  <c r="H480" i="11"/>
  <c r="H475" i="11"/>
  <c r="F464" i="11"/>
  <c r="F434" i="11"/>
  <c r="F405" i="11"/>
  <c r="F382" i="11"/>
  <c r="F381" i="11"/>
  <c r="F351" i="11"/>
  <c r="F338" i="11"/>
  <c r="H320" i="11"/>
  <c r="H159" i="11"/>
  <c r="F153" i="11"/>
  <c r="F159" i="11"/>
  <c r="F166" i="11"/>
  <c r="F175" i="11"/>
  <c r="F187" i="11"/>
  <c r="F198" i="11"/>
  <c r="F208" i="11"/>
  <c r="F229" i="11"/>
  <c r="F237" i="11"/>
  <c r="F244" i="11"/>
  <c r="F248" i="11"/>
  <c r="F256" i="11"/>
  <c r="F268" i="11"/>
  <c r="F151" i="11"/>
  <c r="F152" i="11"/>
  <c r="H156" i="11"/>
  <c r="H166" i="11"/>
  <c r="H181" i="11"/>
  <c r="H201" i="11"/>
  <c r="H249" i="11"/>
  <c r="F282" i="11"/>
  <c r="H225" i="11"/>
  <c r="F214" i="11"/>
  <c r="F206" i="11"/>
  <c r="H162" i="11"/>
  <c r="H176" i="11"/>
  <c r="H203" i="11"/>
  <c r="H222" i="11"/>
  <c r="H245" i="11"/>
  <c r="F156" i="11"/>
  <c r="F164" i="11"/>
  <c r="F173" i="11"/>
  <c r="F177" i="11"/>
  <c r="F183" i="11"/>
  <c r="F201" i="11"/>
  <c r="F211" i="11"/>
  <c r="F226" i="11"/>
  <c r="F232" i="11"/>
  <c r="F239" i="11"/>
  <c r="F252" i="11"/>
  <c r="F273" i="11"/>
  <c r="F263" i="11"/>
  <c r="F223" i="11"/>
  <c r="F221" i="11"/>
  <c r="F215" i="11"/>
  <c r="H197" i="11"/>
  <c r="H189" i="11"/>
  <c r="F184" i="11"/>
  <c r="F182" i="11"/>
  <c r="H167" i="11"/>
  <c r="H104" i="11"/>
  <c r="H140" i="11"/>
  <c r="H138" i="11"/>
  <c r="H91" i="11"/>
  <c r="H122" i="11"/>
  <c r="H88" i="11"/>
  <c r="H128" i="11"/>
  <c r="F59" i="11"/>
  <c r="F22" i="11"/>
  <c r="F26" i="11"/>
  <c r="H30" i="11"/>
  <c r="G18" i="11"/>
  <c r="F43" i="11"/>
  <c r="F52" i="11"/>
  <c r="F23" i="11"/>
  <c r="F64" i="11"/>
  <c r="F63" i="11"/>
  <c r="H56" i="11"/>
  <c r="F30" i="11"/>
  <c r="H505" i="12"/>
  <c r="H521" i="12"/>
  <c r="H529" i="12"/>
  <c r="H523" i="12"/>
  <c r="H349" i="12"/>
  <c r="H405" i="12"/>
  <c r="H297" i="12"/>
  <c r="H303" i="12"/>
  <c r="H319" i="12"/>
  <c r="H334" i="12"/>
  <c r="H340" i="12"/>
  <c r="H359" i="12"/>
  <c r="H383" i="12"/>
  <c r="H422" i="12"/>
  <c r="H458" i="12"/>
  <c r="H464" i="12"/>
  <c r="H475" i="12"/>
  <c r="H483" i="12"/>
  <c r="H499" i="12"/>
  <c r="H472" i="12"/>
  <c r="F468" i="12"/>
  <c r="H452" i="12"/>
  <c r="F418" i="12"/>
  <c r="H373" i="12"/>
  <c r="H353" i="12"/>
  <c r="H313" i="12"/>
  <c r="H306" i="12"/>
  <c r="H417" i="12"/>
  <c r="H298" i="12"/>
  <c r="H304" i="12"/>
  <c r="H331" i="12"/>
  <c r="H335" i="12"/>
  <c r="H370" i="12"/>
  <c r="H376" i="12"/>
  <c r="H380" i="12"/>
  <c r="H385" i="12"/>
  <c r="H412" i="12"/>
  <c r="H423" i="12"/>
  <c r="H466" i="12"/>
  <c r="H478" i="12"/>
  <c r="H494" i="12"/>
  <c r="F384" i="12"/>
  <c r="H350" i="12"/>
  <c r="H271" i="12"/>
  <c r="H269" i="12"/>
  <c r="H257" i="12"/>
  <c r="H255" i="12"/>
  <c r="H236" i="12"/>
  <c r="H218" i="12"/>
  <c r="F206" i="12"/>
  <c r="F180" i="12"/>
  <c r="H164" i="12"/>
  <c r="F286" i="12"/>
  <c r="F283" i="12"/>
  <c r="F280" i="12"/>
  <c r="F202" i="12"/>
  <c r="H83" i="12"/>
  <c r="F102" i="12"/>
  <c r="F118" i="12"/>
  <c r="H86" i="12"/>
  <c r="F103" i="12"/>
  <c r="F112" i="12"/>
  <c r="F121" i="12"/>
  <c r="F143" i="12"/>
  <c r="F82" i="12"/>
  <c r="F83" i="12"/>
  <c r="F92" i="12"/>
  <c r="F116" i="12"/>
  <c r="F125" i="12"/>
  <c r="F137" i="12"/>
  <c r="F86" i="12"/>
  <c r="H93" i="12"/>
  <c r="F88" i="12"/>
  <c r="F104" i="12"/>
  <c r="F113" i="12"/>
  <c r="F127" i="12"/>
  <c r="F71" i="12"/>
  <c r="D10" i="12"/>
  <c r="F84" i="12"/>
  <c r="F93" i="12"/>
  <c r="F108" i="12"/>
  <c r="D8" i="12"/>
  <c r="F9" i="12" s="1"/>
  <c r="H141" i="12"/>
  <c r="F94" i="12"/>
  <c r="F110" i="12"/>
  <c r="F134" i="12"/>
  <c r="F73" i="12"/>
  <c r="F96" i="12"/>
  <c r="F105" i="12"/>
  <c r="F119" i="12"/>
  <c r="F128" i="12"/>
  <c r="F74" i="12"/>
  <c r="F75" i="12"/>
  <c r="F85" i="12"/>
  <c r="F100" i="12"/>
  <c r="F109" i="12"/>
  <c r="F123" i="12"/>
  <c r="F70" i="12"/>
  <c r="F78" i="12"/>
  <c r="H133" i="12"/>
  <c r="F87" i="12"/>
  <c r="F36" i="12"/>
  <c r="F62" i="12"/>
  <c r="F58" i="12"/>
  <c r="F33" i="12"/>
  <c r="F43" i="12"/>
  <c r="F52" i="12"/>
  <c r="F37" i="12"/>
  <c r="F59" i="12"/>
  <c r="F50" i="12"/>
  <c r="F512" i="13"/>
  <c r="F505" i="13"/>
  <c r="F514" i="13"/>
  <c r="F521" i="13"/>
  <c r="D13" i="13"/>
  <c r="F515" i="13"/>
  <c r="F524" i="13"/>
  <c r="H516" i="13"/>
  <c r="F509" i="13"/>
  <c r="F527" i="13"/>
  <c r="F507" i="13"/>
  <c r="H521" i="13"/>
  <c r="F530" i="13"/>
  <c r="H522" i="13"/>
  <c r="F518" i="13"/>
  <c r="H316" i="13"/>
  <c r="H412" i="13"/>
  <c r="H464" i="13"/>
  <c r="H301" i="13"/>
  <c r="H393" i="13"/>
  <c r="H437" i="13"/>
  <c r="H457" i="13"/>
  <c r="H497" i="13"/>
  <c r="H354" i="13"/>
  <c r="H343" i="13"/>
  <c r="H375" i="13"/>
  <c r="H387" i="13"/>
  <c r="H455" i="13"/>
  <c r="H483" i="13"/>
  <c r="F495" i="13"/>
  <c r="F471" i="13"/>
  <c r="F464" i="13"/>
  <c r="F439" i="13"/>
  <c r="H424" i="13"/>
  <c r="F413" i="13"/>
  <c r="F410" i="13"/>
  <c r="F396" i="13"/>
  <c r="H308" i="13"/>
  <c r="H476" i="13"/>
  <c r="H297" i="13"/>
  <c r="H401" i="13"/>
  <c r="H433" i="13"/>
  <c r="H449" i="13"/>
  <c r="H330" i="13"/>
  <c r="H382" i="13"/>
  <c r="H339" i="13"/>
  <c r="H475" i="13"/>
  <c r="F494" i="13"/>
  <c r="F364" i="13"/>
  <c r="F324" i="13"/>
  <c r="H157" i="13"/>
  <c r="H273" i="13"/>
  <c r="D11" i="13"/>
  <c r="G11" i="13" s="1"/>
  <c r="F176" i="13"/>
  <c r="F231" i="13"/>
  <c r="F157" i="13"/>
  <c r="F179" i="13"/>
  <c r="F196" i="13"/>
  <c r="F237" i="13"/>
  <c r="F249" i="13"/>
  <c r="F188" i="13"/>
  <c r="F230" i="13"/>
  <c r="F256" i="13"/>
  <c r="F152" i="13"/>
  <c r="F227" i="13"/>
  <c r="F189" i="13"/>
  <c r="F168" i="13"/>
  <c r="H168" i="13"/>
  <c r="H283" i="13"/>
  <c r="H279" i="13"/>
  <c r="F261" i="13"/>
  <c r="F213" i="13"/>
  <c r="F166" i="13"/>
  <c r="H175" i="13"/>
  <c r="H227" i="13"/>
  <c r="H246" i="13"/>
  <c r="H263" i="13"/>
  <c r="H268" i="13"/>
  <c r="H286" i="13"/>
  <c r="F183" i="13"/>
  <c r="F206" i="13"/>
  <c r="F238" i="13"/>
  <c r="F248" i="13"/>
  <c r="F268" i="13"/>
  <c r="F169" i="13"/>
  <c r="F163" i="13"/>
  <c r="F175" i="13"/>
  <c r="F185" i="13"/>
  <c r="F229" i="13"/>
  <c r="F245" i="13"/>
  <c r="F158" i="13"/>
  <c r="D8" i="13"/>
  <c r="F13" i="13" s="1"/>
  <c r="F267" i="13"/>
  <c r="F262" i="13"/>
  <c r="F218" i="13"/>
  <c r="F76" i="13"/>
  <c r="F75" i="13"/>
  <c r="F107" i="13"/>
  <c r="F123" i="13"/>
  <c r="F137" i="13"/>
  <c r="F84" i="13"/>
  <c r="F108" i="13"/>
  <c r="F85" i="13"/>
  <c r="F94" i="13"/>
  <c r="F103" i="13"/>
  <c r="F111" i="13"/>
  <c r="F134" i="13"/>
  <c r="H85" i="13"/>
  <c r="F96" i="13"/>
  <c r="F71" i="13"/>
  <c r="F145" i="13"/>
  <c r="F125" i="13"/>
  <c r="F121" i="13"/>
  <c r="H90" i="13"/>
  <c r="F82" i="13"/>
  <c r="F98" i="13"/>
  <c r="F115" i="13"/>
  <c r="F101" i="13"/>
  <c r="F109" i="13"/>
  <c r="F118" i="13"/>
  <c r="F72" i="13"/>
  <c r="F112" i="13"/>
  <c r="F138" i="13"/>
  <c r="F127" i="13"/>
  <c r="H48" i="13"/>
  <c r="F62" i="13"/>
  <c r="F50" i="13"/>
  <c r="F59" i="13"/>
  <c r="F526" i="14"/>
  <c r="F512" i="14"/>
  <c r="D13" i="14"/>
  <c r="F515" i="14"/>
  <c r="F530" i="14"/>
  <c r="H521" i="14"/>
  <c r="H526" i="14"/>
  <c r="F517" i="14"/>
  <c r="F518" i="14"/>
  <c r="F521" i="14"/>
  <c r="F507" i="14"/>
  <c r="F522" i="14"/>
  <c r="H508" i="14"/>
  <c r="H520" i="14"/>
  <c r="F458" i="14"/>
  <c r="F416" i="14"/>
  <c r="F377" i="14"/>
  <c r="F312" i="14"/>
  <c r="F299" i="14"/>
  <c r="F298" i="14"/>
  <c r="F304" i="14"/>
  <c r="F310" i="14"/>
  <c r="F318" i="14"/>
  <c r="F326" i="14"/>
  <c r="F330" i="14"/>
  <c r="F335" i="14"/>
  <c r="F346" i="14"/>
  <c r="F358" i="14"/>
  <c r="F369" i="14"/>
  <c r="F378" i="14"/>
  <c r="F385" i="14"/>
  <c r="F389" i="14"/>
  <c r="F398" i="14"/>
  <c r="F406" i="14"/>
  <c r="F410" i="14"/>
  <c r="F463" i="14"/>
  <c r="F495" i="14"/>
  <c r="H295" i="14"/>
  <c r="G294" i="14"/>
  <c r="F484" i="14"/>
  <c r="F461" i="14"/>
  <c r="F395" i="14"/>
  <c r="F321" i="14"/>
  <c r="F480" i="14"/>
  <c r="F464" i="14"/>
  <c r="F420" i="14"/>
  <c r="F311" i="14"/>
  <c r="F300" i="14"/>
  <c r="F302" i="14"/>
  <c r="F307" i="14"/>
  <c r="F315" i="14"/>
  <c r="F333" i="14"/>
  <c r="F339" i="14"/>
  <c r="F344" i="14"/>
  <c r="F354" i="14"/>
  <c r="F372" i="14"/>
  <c r="F380" i="14"/>
  <c r="F387" i="14"/>
  <c r="F392" i="14"/>
  <c r="F403" i="14"/>
  <c r="F408" i="14"/>
  <c r="F412" i="14"/>
  <c r="F432" i="14"/>
  <c r="F438" i="14"/>
  <c r="F467" i="14"/>
  <c r="F483" i="14"/>
  <c r="F492" i="14"/>
  <c r="D12" i="14"/>
  <c r="G12" i="14" s="1"/>
  <c r="H484" i="14"/>
  <c r="F468" i="14"/>
  <c r="F466" i="14"/>
  <c r="H455" i="14"/>
  <c r="H434" i="14"/>
  <c r="F423" i="14"/>
  <c r="F418" i="14"/>
  <c r="F383" i="14"/>
  <c r="F364" i="14"/>
  <c r="H351" i="14"/>
  <c r="F320" i="14"/>
  <c r="F245" i="14"/>
  <c r="F197" i="14"/>
  <c r="F195" i="14"/>
  <c r="F181" i="14"/>
  <c r="F167" i="14"/>
  <c r="F172" i="14"/>
  <c r="F176" i="14"/>
  <c r="F183" i="14"/>
  <c r="F199" i="14"/>
  <c r="F229" i="14"/>
  <c r="F235" i="14"/>
  <c r="F240" i="14"/>
  <c r="F252" i="14"/>
  <c r="F272" i="14"/>
  <c r="H270" i="14"/>
  <c r="F152" i="14"/>
  <c r="H236" i="14"/>
  <c r="H234" i="14"/>
  <c r="F231" i="14"/>
  <c r="H227" i="14"/>
  <c r="F222" i="14"/>
  <c r="F214" i="14"/>
  <c r="F200" i="14"/>
  <c r="F198" i="14"/>
  <c r="F188" i="14"/>
  <c r="F185" i="14"/>
  <c r="F179" i="14"/>
  <c r="H251" i="14"/>
  <c r="F156" i="14"/>
  <c r="F165" i="14"/>
  <c r="F173" i="14"/>
  <c r="F177" i="14"/>
  <c r="F186" i="14"/>
  <c r="F201" i="14"/>
  <c r="F216" i="14"/>
  <c r="F230" i="14"/>
  <c r="F237" i="14"/>
  <c r="F247" i="14"/>
  <c r="F253" i="14"/>
  <c r="F266" i="14"/>
  <c r="H181" i="14"/>
  <c r="H188" i="14"/>
  <c r="H231" i="14"/>
  <c r="H249" i="14"/>
  <c r="H259" i="14"/>
  <c r="F250" i="14"/>
  <c r="H241" i="14"/>
  <c r="H222" i="14"/>
  <c r="H204" i="14"/>
  <c r="F160" i="14"/>
  <c r="H141" i="14"/>
  <c r="H82" i="14"/>
  <c r="F128" i="14"/>
  <c r="H123" i="14"/>
  <c r="H81" i="14"/>
  <c r="H78" i="14"/>
  <c r="H56" i="14"/>
  <c r="H28" i="14"/>
  <c r="F43" i="14"/>
  <c r="H54" i="14"/>
  <c r="F63" i="14"/>
  <c r="F52" i="14"/>
  <c r="F18" i="14"/>
  <c r="H64" i="14"/>
  <c r="F50" i="14"/>
  <c r="F24" i="14"/>
  <c r="F37" i="14"/>
  <c r="H24" i="14"/>
  <c r="F521" i="15"/>
  <c r="H338" i="15"/>
  <c r="H327" i="15"/>
  <c r="H333" i="15"/>
  <c r="H357" i="15"/>
  <c r="H378" i="15"/>
  <c r="F372" i="15"/>
  <c r="F314" i="15"/>
  <c r="H421" i="15"/>
  <c r="H314" i="15"/>
  <c r="H438" i="15"/>
  <c r="H496" i="15"/>
  <c r="F491" i="15"/>
  <c r="H490" i="15"/>
  <c r="H477" i="15"/>
  <c r="H473" i="15"/>
  <c r="H469" i="15"/>
  <c r="H466" i="15"/>
  <c r="H462" i="15"/>
  <c r="H430" i="15"/>
  <c r="H426" i="15"/>
  <c r="H422" i="15"/>
  <c r="H418" i="15"/>
  <c r="H414" i="15"/>
  <c r="H411" i="15"/>
  <c r="F408" i="15"/>
  <c r="H407" i="15"/>
  <c r="H405" i="15"/>
  <c r="F382" i="15"/>
  <c r="F357" i="15"/>
  <c r="H337" i="15"/>
  <c r="F327" i="15"/>
  <c r="H308" i="15"/>
  <c r="F177" i="15"/>
  <c r="F208" i="15"/>
  <c r="F174" i="15"/>
  <c r="F183" i="15"/>
  <c r="F209" i="15"/>
  <c r="F257" i="15"/>
  <c r="F238" i="15"/>
  <c r="H190" i="15"/>
  <c r="F196" i="15"/>
  <c r="F237" i="15"/>
  <c r="D11" i="15"/>
  <c r="G11" i="15" s="1"/>
  <c r="F211" i="15"/>
  <c r="F132" i="15"/>
  <c r="F110" i="15"/>
  <c r="F103" i="15"/>
  <c r="F101" i="15"/>
  <c r="H83" i="15"/>
  <c r="F93" i="15"/>
  <c r="F72" i="15"/>
  <c r="F107" i="15"/>
  <c r="F123" i="15"/>
  <c r="F128" i="15"/>
  <c r="H108" i="15"/>
  <c r="F118" i="15"/>
  <c r="F113" i="15"/>
  <c r="F129" i="15"/>
  <c r="F77" i="15"/>
  <c r="F26" i="15"/>
  <c r="D9" i="15"/>
  <c r="F9" i="15" s="1"/>
  <c r="F37" i="15"/>
  <c r="F34" i="15"/>
  <c r="F36" i="15"/>
  <c r="F28" i="15"/>
  <c r="F48" i="15"/>
  <c r="F22" i="15"/>
  <c r="F12" i="15"/>
  <c r="H64" i="15"/>
  <c r="H527" i="16"/>
  <c r="F522" i="16"/>
  <c r="H508" i="16"/>
  <c r="F526" i="16"/>
  <c r="F505" i="16"/>
  <c r="F517" i="16"/>
  <c r="F508" i="16"/>
  <c r="D13" i="16"/>
  <c r="G13" i="16" s="1"/>
  <c r="F518" i="16"/>
  <c r="H326" i="16"/>
  <c r="H354" i="16"/>
  <c r="H378" i="16"/>
  <c r="F492" i="16"/>
  <c r="F490" i="16"/>
  <c r="H476" i="16"/>
  <c r="H456" i="16"/>
  <c r="F324" i="16"/>
  <c r="H334" i="16"/>
  <c r="H483" i="16"/>
  <c r="H491" i="16"/>
  <c r="F420" i="16"/>
  <c r="F343" i="16"/>
  <c r="F330" i="16"/>
  <c r="H325" i="16"/>
  <c r="F156" i="16"/>
  <c r="F165" i="16"/>
  <c r="F175" i="16"/>
  <c r="F179" i="16"/>
  <c r="F187" i="16"/>
  <c r="F216" i="16"/>
  <c r="F237" i="16"/>
  <c r="G151" i="16"/>
  <c r="H151" i="16" s="1"/>
  <c r="F287" i="16"/>
  <c r="H261" i="16"/>
  <c r="F252" i="16"/>
  <c r="H250" i="16"/>
  <c r="F231" i="16"/>
  <c r="F159" i="16"/>
  <c r="F157" i="16"/>
  <c r="F166" i="16"/>
  <c r="F176" i="16"/>
  <c r="F182" i="16"/>
  <c r="F229" i="16"/>
  <c r="F238" i="16"/>
  <c r="F152" i="16"/>
  <c r="F151" i="16"/>
  <c r="D11" i="16"/>
  <c r="F246" i="16"/>
  <c r="F209" i="16"/>
  <c r="F247" i="16"/>
  <c r="F169" i="16"/>
  <c r="F153" i="16"/>
  <c r="F164" i="16"/>
  <c r="F174" i="16"/>
  <c r="F178" i="16"/>
  <c r="F186" i="16"/>
  <c r="F235" i="16"/>
  <c r="F249" i="16"/>
  <c r="F268" i="16"/>
  <c r="F210" i="16"/>
  <c r="F208" i="16"/>
  <c r="F189" i="16"/>
  <c r="F162" i="16"/>
  <c r="H74" i="16"/>
  <c r="H73" i="16"/>
  <c r="H88" i="16"/>
  <c r="H113" i="16"/>
  <c r="H92" i="16"/>
  <c r="H140" i="16"/>
  <c r="H137" i="16"/>
  <c r="F109" i="16"/>
  <c r="H78" i="16"/>
  <c r="H76" i="16"/>
  <c r="H134" i="16"/>
  <c r="H102" i="16"/>
  <c r="H127" i="16"/>
  <c r="H84" i="16"/>
  <c r="H117" i="16"/>
  <c r="H132" i="16"/>
  <c r="F138" i="16"/>
  <c r="F116" i="16"/>
  <c r="F110" i="16"/>
  <c r="F57" i="16"/>
  <c r="G18" i="16"/>
  <c r="H18" i="16" s="1"/>
  <c r="H50" i="16"/>
  <c r="H41" i="16"/>
  <c r="F34" i="16"/>
  <c r="H33" i="16"/>
  <c r="H31" i="16"/>
  <c r="H64" i="16"/>
  <c r="D9" i="16"/>
  <c r="F27" i="16"/>
  <c r="F63" i="16"/>
  <c r="H522" i="17"/>
  <c r="H520" i="17"/>
  <c r="H512" i="17"/>
  <c r="G505" i="17"/>
  <c r="H505" i="17" s="1"/>
  <c r="F521" i="17"/>
  <c r="H513" i="17"/>
  <c r="F507" i="17"/>
  <c r="G13" i="17"/>
  <c r="H485" i="17"/>
  <c r="F391" i="17"/>
  <c r="F335" i="17"/>
  <c r="H302" i="17"/>
  <c r="H483" i="17"/>
  <c r="H479" i="17"/>
  <c r="H475" i="17"/>
  <c r="H471" i="17"/>
  <c r="H467" i="17"/>
  <c r="H299" i="17"/>
  <c r="F238" i="17"/>
  <c r="F187" i="17"/>
  <c r="G11" i="17"/>
  <c r="F249" i="17"/>
  <c r="H153" i="17"/>
  <c r="H82" i="17"/>
  <c r="F93" i="17"/>
  <c r="F118" i="17"/>
  <c r="H141" i="17"/>
  <c r="F115" i="17"/>
  <c r="H134" i="17"/>
  <c r="F92" i="17"/>
  <c r="F101" i="17"/>
  <c r="H118" i="17"/>
  <c r="F123" i="17"/>
  <c r="F517" i="18"/>
  <c r="F508" i="18"/>
  <c r="F522" i="18"/>
  <c r="F530" i="18"/>
  <c r="F510" i="18"/>
  <c r="F519" i="18"/>
  <c r="F528" i="18"/>
  <c r="F505" i="18"/>
  <c r="F507" i="18"/>
  <c r="F515" i="18"/>
  <c r="F524" i="18"/>
  <c r="F512" i="18"/>
  <c r="F526" i="18"/>
  <c r="D13" i="18"/>
  <c r="G13" i="18" s="1"/>
  <c r="F529" i="18"/>
  <c r="H505" i="18"/>
  <c r="H318" i="18"/>
  <c r="H329" i="18"/>
  <c r="H358" i="18"/>
  <c r="H363" i="18"/>
  <c r="H376" i="18"/>
  <c r="H380" i="18"/>
  <c r="H392" i="18"/>
  <c r="H399" i="18"/>
  <c r="H405" i="18"/>
  <c r="H409" i="18"/>
  <c r="H414" i="18"/>
  <c r="H419" i="18"/>
  <c r="H423" i="18"/>
  <c r="H441" i="18"/>
  <c r="H446" i="18"/>
  <c r="H463" i="18"/>
  <c r="H484" i="18"/>
  <c r="F465" i="18"/>
  <c r="F414" i="18"/>
  <c r="F367" i="18"/>
  <c r="F323" i="18"/>
  <c r="H308" i="18"/>
  <c r="H327" i="18"/>
  <c r="H356" i="18"/>
  <c r="H369" i="18"/>
  <c r="H378" i="18"/>
  <c r="H407" i="18"/>
  <c r="H421" i="18"/>
  <c r="H437" i="18"/>
  <c r="H449" i="18"/>
  <c r="H461" i="18"/>
  <c r="H480" i="18"/>
  <c r="F498" i="18"/>
  <c r="F496" i="18"/>
  <c r="F476" i="18"/>
  <c r="F394" i="18"/>
  <c r="H309" i="18"/>
  <c r="F153" i="18"/>
  <c r="F158" i="18"/>
  <c r="F164" i="18"/>
  <c r="F176" i="18"/>
  <c r="F181" i="18"/>
  <c r="F186" i="18"/>
  <c r="F195" i="18"/>
  <c r="F222" i="18"/>
  <c r="F233" i="18"/>
  <c r="F239" i="18"/>
  <c r="F246" i="18"/>
  <c r="F253" i="18"/>
  <c r="F261" i="18"/>
  <c r="F270" i="18"/>
  <c r="F274" i="18"/>
  <c r="F283" i="18"/>
  <c r="D11" i="18"/>
  <c r="F267" i="18"/>
  <c r="F257" i="18"/>
  <c r="F255" i="18"/>
  <c r="F248" i="18"/>
  <c r="F234" i="18"/>
  <c r="F226" i="18"/>
  <c r="H206" i="18"/>
  <c r="F189" i="18"/>
  <c r="H163" i="18"/>
  <c r="H176" i="18"/>
  <c r="H186" i="18"/>
  <c r="H247" i="18"/>
  <c r="H272" i="18"/>
  <c r="F154" i="18"/>
  <c r="F159" i="18"/>
  <c r="F165" i="18"/>
  <c r="F173" i="18"/>
  <c r="F177" i="18"/>
  <c r="F182" i="18"/>
  <c r="F187" i="18"/>
  <c r="F196" i="18"/>
  <c r="F208" i="18"/>
  <c r="F214" i="18"/>
  <c r="F229" i="18"/>
  <c r="F235" i="18"/>
  <c r="F240" i="18"/>
  <c r="F247" i="18"/>
  <c r="F254" i="18"/>
  <c r="F262" i="18"/>
  <c r="F276" i="18"/>
  <c r="G151" i="18"/>
  <c r="H151" i="18" s="1"/>
  <c r="F152" i="18"/>
  <c r="H283" i="18"/>
  <c r="F281" i="18"/>
  <c r="F263" i="18"/>
  <c r="F221" i="18"/>
  <c r="F190" i="18"/>
  <c r="F180" i="18"/>
  <c r="F155" i="18"/>
  <c r="F286" i="18"/>
  <c r="F284" i="18"/>
  <c r="F230" i="18"/>
  <c r="F167" i="18"/>
  <c r="H157" i="18"/>
  <c r="H170" i="18"/>
  <c r="H188" i="18"/>
  <c r="H266" i="18"/>
  <c r="F157" i="18"/>
  <c r="F163" i="18"/>
  <c r="F169" i="18"/>
  <c r="F175" i="18"/>
  <c r="F179" i="18"/>
  <c r="F185" i="18"/>
  <c r="F201" i="18"/>
  <c r="F216" i="18"/>
  <c r="F232" i="18"/>
  <c r="F238" i="18"/>
  <c r="F245" i="18"/>
  <c r="F252" i="18"/>
  <c r="F258" i="18"/>
  <c r="F268" i="18"/>
  <c r="F273" i="18"/>
  <c r="F280" i="18"/>
  <c r="H153" i="18"/>
  <c r="F264" i="18"/>
  <c r="F200" i="18"/>
  <c r="F198" i="18"/>
  <c r="D10" i="18"/>
  <c r="G10" i="18" s="1"/>
  <c r="F92" i="18"/>
  <c r="F101" i="18"/>
  <c r="F125" i="18"/>
  <c r="F86" i="18"/>
  <c r="F102" i="18"/>
  <c r="F118" i="18"/>
  <c r="F71" i="18"/>
  <c r="F119" i="18"/>
  <c r="F137" i="18"/>
  <c r="F82" i="18"/>
  <c r="F77" i="18"/>
  <c r="F108" i="18"/>
  <c r="F132" i="18"/>
  <c r="H92" i="18"/>
  <c r="F88" i="18"/>
  <c r="F104" i="18"/>
  <c r="F121" i="18"/>
  <c r="F105" i="18"/>
  <c r="F98" i="18"/>
  <c r="H145" i="18"/>
  <c r="F84" i="18"/>
  <c r="F99" i="18"/>
  <c r="F117" i="18"/>
  <c r="H131" i="18"/>
  <c r="F81" i="18"/>
  <c r="F112" i="18"/>
  <c r="F135" i="18"/>
  <c r="H51" i="18"/>
  <c r="H56" i="18"/>
  <c r="F59" i="18"/>
  <c r="H28" i="18"/>
  <c r="F49" i="18"/>
  <c r="F40" i="18"/>
  <c r="F52" i="18"/>
  <c r="F26" i="18"/>
  <c r="F42" i="18"/>
  <c r="H62" i="18"/>
  <c r="F57" i="18"/>
  <c r="F47" i="18"/>
  <c r="F43" i="18"/>
  <c r="F31" i="18"/>
  <c r="F60" i="18"/>
  <c r="F34" i="18"/>
  <c r="F51" i="18"/>
  <c r="F27" i="18"/>
  <c r="F63" i="18"/>
  <c r="H57" i="18"/>
  <c r="H519" i="19"/>
  <c r="H522" i="19"/>
  <c r="H528" i="19"/>
  <c r="H512" i="19"/>
  <c r="H526" i="19"/>
  <c r="H514" i="19"/>
  <c r="F520" i="19"/>
  <c r="H303" i="19"/>
  <c r="H369" i="19"/>
  <c r="H375" i="19"/>
  <c r="H391" i="19"/>
  <c r="H429" i="19"/>
  <c r="H437" i="19"/>
  <c r="H448" i="19"/>
  <c r="H377" i="19"/>
  <c r="H382" i="19"/>
  <c r="H403" i="19"/>
  <c r="H310" i="19"/>
  <c r="H315" i="19"/>
  <c r="H344" i="19"/>
  <c r="H347" i="19"/>
  <c r="H357" i="19"/>
  <c r="H387" i="19"/>
  <c r="H408" i="19"/>
  <c r="H412" i="19"/>
  <c r="H450" i="19"/>
  <c r="H460" i="19"/>
  <c r="H493" i="19"/>
  <c r="F438" i="19"/>
  <c r="F399" i="19"/>
  <c r="F359" i="19"/>
  <c r="F233" i="19"/>
  <c r="F178" i="19"/>
  <c r="F196" i="19"/>
  <c r="F159" i="19"/>
  <c r="F174" i="19"/>
  <c r="F229" i="19"/>
  <c r="F237" i="19"/>
  <c r="F247" i="19"/>
  <c r="F253" i="19"/>
  <c r="F268" i="19"/>
  <c r="F176" i="19"/>
  <c r="F195" i="19"/>
  <c r="H245" i="19"/>
  <c r="F276" i="19"/>
  <c r="F154" i="19"/>
  <c r="F186" i="19"/>
  <c r="F203" i="19"/>
  <c r="D11" i="19"/>
  <c r="F165" i="19"/>
  <c r="F175" i="19"/>
  <c r="F199" i="19"/>
  <c r="F238" i="19"/>
  <c r="F248" i="19"/>
  <c r="F273" i="19"/>
  <c r="H189" i="19"/>
  <c r="H235" i="19"/>
  <c r="H254" i="19"/>
  <c r="F152" i="19"/>
  <c r="F244" i="19"/>
  <c r="F206" i="19"/>
  <c r="H102" i="19"/>
  <c r="H138" i="19"/>
  <c r="F144" i="19"/>
  <c r="F101" i="19"/>
  <c r="F87" i="19"/>
  <c r="F94" i="19"/>
  <c r="F110" i="19"/>
  <c r="F127" i="19"/>
  <c r="F72" i="19"/>
  <c r="F88" i="19"/>
  <c r="F74" i="19"/>
  <c r="F83" i="19"/>
  <c r="H104" i="19"/>
  <c r="F115" i="19"/>
  <c r="F129" i="19"/>
  <c r="H139" i="19"/>
  <c r="F145" i="19"/>
  <c r="F142" i="19"/>
  <c r="F95" i="19"/>
  <c r="F85" i="19"/>
  <c r="F103" i="19"/>
  <c r="F118" i="19"/>
  <c r="F134" i="19"/>
  <c r="H143" i="19"/>
  <c r="F122" i="19"/>
  <c r="D10" i="19"/>
  <c r="G10" i="19" s="1"/>
  <c r="H113" i="19"/>
  <c r="H137" i="19"/>
  <c r="F77" i="19"/>
  <c r="F143" i="19"/>
  <c r="F141" i="19"/>
  <c r="F130" i="19"/>
  <c r="F128" i="19"/>
  <c r="H25" i="19"/>
  <c r="H52" i="19"/>
  <c r="H55" i="19"/>
  <c r="F34" i="19"/>
  <c r="H43" i="19"/>
  <c r="H28" i="19"/>
  <c r="H36" i="19"/>
  <c r="H19" i="19"/>
  <c r="F63" i="19"/>
  <c r="H61" i="19"/>
  <c r="H56" i="19"/>
  <c r="F522" i="20"/>
  <c r="F507" i="20"/>
  <c r="F506" i="20"/>
  <c r="H516" i="20"/>
  <c r="F530" i="20"/>
  <c r="F516" i="20"/>
  <c r="D13" i="20"/>
  <c r="G13" i="20" s="1"/>
  <c r="F521" i="20"/>
  <c r="F523" i="20"/>
  <c r="F508" i="20"/>
  <c r="G505" i="20"/>
  <c r="H505" i="20" s="1"/>
  <c r="F398" i="20"/>
  <c r="F340" i="20"/>
  <c r="F319" i="20"/>
  <c r="F315" i="20"/>
  <c r="F298" i="20"/>
  <c r="F303" i="20"/>
  <c r="F314" i="20"/>
  <c r="F326" i="20"/>
  <c r="F332" i="20"/>
  <c r="F345" i="20"/>
  <c r="F358" i="20"/>
  <c r="F393" i="20"/>
  <c r="F467" i="20"/>
  <c r="F491" i="20"/>
  <c r="H378" i="20"/>
  <c r="H393" i="20"/>
  <c r="H408" i="20"/>
  <c r="H462" i="20"/>
  <c r="H497" i="20"/>
  <c r="F495" i="20"/>
  <c r="H489" i="20"/>
  <c r="H448" i="20"/>
  <c r="H444" i="20"/>
  <c r="H425" i="20"/>
  <c r="F422" i="20"/>
  <c r="H403" i="20"/>
  <c r="H399" i="20"/>
  <c r="F387" i="20"/>
  <c r="H367" i="20"/>
  <c r="H201" i="20"/>
  <c r="F237" i="20"/>
  <c r="F166" i="20"/>
  <c r="F175" i="20"/>
  <c r="F208" i="20"/>
  <c r="F184" i="20"/>
  <c r="F182" i="20"/>
  <c r="H168" i="20"/>
  <c r="H183" i="20"/>
  <c r="F235" i="20"/>
  <c r="F157" i="20"/>
  <c r="H186" i="20"/>
  <c r="H259" i="20"/>
  <c r="F183" i="20"/>
  <c r="F247" i="20"/>
  <c r="D11" i="20"/>
  <c r="G11" i="20" s="1"/>
  <c r="F151" i="20"/>
  <c r="F266" i="20"/>
  <c r="H227" i="20"/>
  <c r="H184" i="20"/>
  <c r="H171" i="20"/>
  <c r="F187" i="20"/>
  <c r="F196" i="20"/>
  <c r="F152" i="20"/>
  <c r="F229" i="20"/>
  <c r="F174" i="20"/>
  <c r="H196" i="20"/>
  <c r="F232" i="20"/>
  <c r="F238" i="20"/>
  <c r="F253" i="20"/>
  <c r="F209" i="20"/>
  <c r="F272" i="20"/>
  <c r="F211" i="20"/>
  <c r="F137" i="20"/>
  <c r="F115" i="20"/>
  <c r="F102" i="20"/>
  <c r="F143" i="20"/>
  <c r="F127" i="20"/>
  <c r="F93" i="20"/>
  <c r="F87" i="20"/>
  <c r="F103" i="20"/>
  <c r="F94" i="20"/>
  <c r="F92" i="20"/>
  <c r="F80" i="20"/>
  <c r="F88" i="20"/>
  <c r="F121" i="20"/>
  <c r="F107" i="20"/>
  <c r="H85" i="20"/>
  <c r="F142" i="20"/>
  <c r="F95" i="20"/>
  <c r="F85" i="20"/>
  <c r="F73" i="20"/>
  <c r="H110" i="20"/>
  <c r="F123" i="20"/>
  <c r="F120" i="20"/>
  <c r="F109" i="20"/>
  <c r="F96" i="20"/>
  <c r="F26" i="20"/>
  <c r="F48" i="20"/>
  <c r="F30" i="20"/>
  <c r="F27" i="20"/>
  <c r="H44" i="20"/>
  <c r="F31" i="20"/>
  <c r="F523" i="21"/>
  <c r="H523" i="21"/>
  <c r="H520" i="21"/>
  <c r="H462" i="21"/>
  <c r="H452" i="21"/>
  <c r="H444" i="21"/>
  <c r="H343" i="21"/>
  <c r="H347" i="21"/>
  <c r="H367" i="21"/>
  <c r="H389" i="21"/>
  <c r="H401" i="21"/>
  <c r="H407" i="21"/>
  <c r="F463" i="21"/>
  <c r="F389" i="21"/>
  <c r="F360" i="21"/>
  <c r="F328" i="21"/>
  <c r="F324" i="21"/>
  <c r="H309" i="21"/>
  <c r="H304" i="21"/>
  <c r="H310" i="21"/>
  <c r="H345" i="21"/>
  <c r="H354" i="21"/>
  <c r="H362" i="21"/>
  <c r="H371" i="21"/>
  <c r="H393" i="21"/>
  <c r="H405" i="21"/>
  <c r="H409" i="21"/>
  <c r="F476" i="21"/>
  <c r="H434" i="21"/>
  <c r="F395" i="21"/>
  <c r="F386" i="21"/>
  <c r="F214" i="21"/>
  <c r="H176" i="21"/>
  <c r="H209" i="21"/>
  <c r="H232" i="21"/>
  <c r="F223" i="21"/>
  <c r="F205" i="21"/>
  <c r="F193" i="21"/>
  <c r="F182" i="21"/>
  <c r="F159" i="21"/>
  <c r="H174" i="21"/>
  <c r="H254" i="21"/>
  <c r="H185" i="21"/>
  <c r="H223" i="21"/>
  <c r="H170" i="21"/>
  <c r="F258" i="21"/>
  <c r="F244" i="21"/>
  <c r="F230" i="21"/>
  <c r="F216" i="21"/>
  <c r="H194" i="21"/>
  <c r="F86" i="21"/>
  <c r="F96" i="21"/>
  <c r="F102" i="21"/>
  <c r="F118" i="21"/>
  <c r="F143" i="21"/>
  <c r="F74" i="21"/>
  <c r="F80" i="21"/>
  <c r="F104" i="21"/>
  <c r="F120" i="21"/>
  <c r="H141" i="21"/>
  <c r="D10" i="21"/>
  <c r="H90" i="21"/>
  <c r="H98" i="21"/>
  <c r="F113" i="21"/>
  <c r="F122" i="21"/>
  <c r="F137" i="21"/>
  <c r="F108" i="21"/>
  <c r="F132" i="21"/>
  <c r="F133" i="21"/>
  <c r="F105" i="21"/>
  <c r="F103" i="21"/>
  <c r="F92" i="21"/>
  <c r="F98" i="21"/>
  <c r="F109" i="21"/>
  <c r="F119" i="21"/>
  <c r="F134" i="21"/>
  <c r="F75" i="21"/>
  <c r="F112" i="21"/>
  <c r="H82" i="21"/>
  <c r="H86" i="21"/>
  <c r="H99" i="21"/>
  <c r="F115" i="21"/>
  <c r="F123" i="21"/>
  <c r="F139" i="21"/>
  <c r="F84" i="21"/>
  <c r="F85" i="21"/>
  <c r="F90" i="21"/>
  <c r="F94" i="21"/>
  <c r="F111" i="21"/>
  <c r="F142" i="21"/>
  <c r="F73" i="21"/>
  <c r="F83" i="21"/>
  <c r="H74" i="21"/>
  <c r="H129" i="21"/>
  <c r="H116" i="21"/>
  <c r="F34" i="21"/>
  <c r="F27" i="21"/>
  <c r="F63" i="21"/>
  <c r="F28" i="21"/>
  <c r="F52" i="21"/>
  <c r="F25" i="21"/>
  <c r="F22" i="21"/>
  <c r="F18" i="21"/>
  <c r="D9" i="21"/>
  <c r="F51" i="21"/>
  <c r="H64" i="21"/>
  <c r="F50" i="21"/>
  <c r="F527" i="22"/>
  <c r="F518" i="22"/>
  <c r="F521" i="22"/>
  <c r="F508" i="22"/>
  <c r="F526" i="22"/>
  <c r="H525" i="22"/>
  <c r="G505" i="22"/>
  <c r="H505" i="22" s="1"/>
  <c r="F515" i="22"/>
  <c r="F511" i="22"/>
  <c r="F529" i="22"/>
  <c r="H332" i="22"/>
  <c r="H347" i="22"/>
  <c r="H339" i="22"/>
  <c r="H369" i="22"/>
  <c r="H392" i="22"/>
  <c r="H421" i="22"/>
  <c r="H445" i="22"/>
  <c r="F426" i="22"/>
  <c r="F371" i="22"/>
  <c r="F329" i="22"/>
  <c r="H341" i="22"/>
  <c r="H375" i="22"/>
  <c r="H165" i="22"/>
  <c r="H166" i="22"/>
  <c r="F286" i="22"/>
  <c r="F254" i="22"/>
  <c r="F230" i="22"/>
  <c r="F223" i="22"/>
  <c r="F217" i="22"/>
  <c r="F206" i="22"/>
  <c r="H228" i="22"/>
  <c r="F201" i="22"/>
  <c r="H171" i="22"/>
  <c r="H167" i="22"/>
  <c r="F142" i="22"/>
  <c r="F139" i="22"/>
  <c r="F100" i="22"/>
  <c r="F96" i="22"/>
  <c r="H89" i="22"/>
  <c r="F47" i="22"/>
  <c r="F24" i="22"/>
  <c r="D9" i="22"/>
  <c r="F60" i="22"/>
  <c r="F26" i="22"/>
  <c r="H50" i="22"/>
  <c r="H39" i="22"/>
  <c r="H36" i="22"/>
  <c r="H530" i="23"/>
  <c r="F518" i="23"/>
  <c r="H523" i="23"/>
  <c r="F530" i="23"/>
  <c r="F479" i="23"/>
  <c r="F463" i="23"/>
  <c r="F414" i="23"/>
  <c r="F301" i="23"/>
  <c r="F307" i="23"/>
  <c r="F315" i="23"/>
  <c r="F319" i="23"/>
  <c r="F326" i="23"/>
  <c r="F332" i="23"/>
  <c r="F337" i="23"/>
  <c r="F344" i="23"/>
  <c r="F354" i="23"/>
  <c r="F377" i="23"/>
  <c r="F385" i="23"/>
  <c r="F403" i="23"/>
  <c r="F408" i="23"/>
  <c r="F437" i="23"/>
  <c r="F460" i="23"/>
  <c r="F478" i="23"/>
  <c r="F485" i="23"/>
  <c r="H310" i="23"/>
  <c r="F294" i="23"/>
  <c r="F495" i="23"/>
  <c r="F359" i="23"/>
  <c r="F467" i="23"/>
  <c r="F302" i="23"/>
  <c r="F308" i="23"/>
  <c r="F316" i="23"/>
  <c r="F327" i="23"/>
  <c r="F333" i="23"/>
  <c r="F339" i="23"/>
  <c r="F345" i="23"/>
  <c r="F369" i="23"/>
  <c r="F378" i="23"/>
  <c r="F387" i="23"/>
  <c r="F405" i="23"/>
  <c r="F438" i="23"/>
  <c r="F464" i="23"/>
  <c r="F480" i="23"/>
  <c r="F491" i="23"/>
  <c r="H304" i="23"/>
  <c r="H442" i="23"/>
  <c r="F360" i="23"/>
  <c r="F305" i="23"/>
  <c r="F398" i="23"/>
  <c r="F297" i="23"/>
  <c r="F303" i="23"/>
  <c r="F310" i="23"/>
  <c r="F317" i="23"/>
  <c r="F329" i="23"/>
  <c r="F334" i="23"/>
  <c r="F346" i="23"/>
  <c r="F358" i="23"/>
  <c r="F372" i="23"/>
  <c r="F380" i="23"/>
  <c r="F388" i="23"/>
  <c r="F393" i="23"/>
  <c r="F406" i="23"/>
  <c r="F422" i="23"/>
  <c r="F483" i="23"/>
  <c r="F493" i="23"/>
  <c r="H312" i="23"/>
  <c r="H318" i="23"/>
  <c r="H330" i="23"/>
  <c r="H447" i="23"/>
  <c r="H443" i="23"/>
  <c r="H441" i="23"/>
  <c r="F433" i="23"/>
  <c r="H430" i="23"/>
  <c r="H426" i="23"/>
  <c r="F397" i="23"/>
  <c r="F379" i="23"/>
  <c r="F328" i="23"/>
  <c r="F311" i="23"/>
  <c r="H174" i="23"/>
  <c r="H249" i="23"/>
  <c r="H288" i="23"/>
  <c r="H280" i="23"/>
  <c r="H238" i="23"/>
  <c r="F208" i="23"/>
  <c r="F203" i="23"/>
  <c r="F164" i="23"/>
  <c r="F153" i="23"/>
  <c r="F112" i="23"/>
  <c r="F80" i="23"/>
  <c r="H115" i="23"/>
  <c r="H111" i="23"/>
  <c r="F100" i="23"/>
  <c r="F98" i="23"/>
  <c r="F77" i="23"/>
  <c r="F119" i="23"/>
  <c r="F101" i="23"/>
  <c r="F118" i="23"/>
  <c r="F74" i="23"/>
  <c r="F92" i="23"/>
  <c r="F143" i="23"/>
  <c r="F28" i="23"/>
  <c r="H24" i="23"/>
  <c r="F18" i="23"/>
  <c r="F56" i="23"/>
  <c r="F50" i="23"/>
  <c r="H62" i="23"/>
  <c r="F48" i="23"/>
  <c r="F25" i="23"/>
  <c r="F57" i="23"/>
  <c r="F26" i="23"/>
  <c r="D8" i="23"/>
  <c r="F8" i="23" s="1"/>
  <c r="F62" i="23"/>
  <c r="H56" i="23"/>
  <c r="F37" i="23"/>
  <c r="F33" i="23"/>
  <c r="F60" i="23"/>
  <c r="H61" i="23"/>
  <c r="G18" i="23"/>
  <c r="H18" i="23" s="1"/>
  <c r="H26" i="23"/>
  <c r="H523" i="24"/>
  <c r="F530" i="24"/>
  <c r="H507" i="24"/>
  <c r="F506" i="24"/>
  <c r="H299" i="24"/>
  <c r="H311" i="24"/>
  <c r="H330" i="24"/>
  <c r="H377" i="24"/>
  <c r="H432" i="24"/>
  <c r="H471" i="24"/>
  <c r="F298" i="24"/>
  <c r="F304" i="24"/>
  <c r="F311" i="24"/>
  <c r="F318" i="24"/>
  <c r="F330" i="24"/>
  <c r="F335" i="24"/>
  <c r="F346" i="24"/>
  <c r="F357" i="24"/>
  <c r="F406" i="24"/>
  <c r="F437" i="24"/>
  <c r="F483" i="24"/>
  <c r="F295" i="24"/>
  <c r="F480" i="24"/>
  <c r="F407" i="24"/>
  <c r="F405" i="24"/>
  <c r="F378" i="24"/>
  <c r="F370" i="24"/>
  <c r="F341" i="24"/>
  <c r="H340" i="24"/>
  <c r="H337" i="24"/>
  <c r="H325" i="24"/>
  <c r="H321" i="24"/>
  <c r="H300" i="24"/>
  <c r="H296" i="24"/>
  <c r="H490" i="24"/>
  <c r="H486" i="24"/>
  <c r="F389" i="24"/>
  <c r="H301" i="24"/>
  <c r="H314" i="24"/>
  <c r="H370" i="24"/>
  <c r="H392" i="24"/>
  <c r="H403" i="24"/>
  <c r="H410" i="24"/>
  <c r="H464" i="24"/>
  <c r="H480" i="24"/>
  <c r="H295" i="24"/>
  <c r="F302" i="24"/>
  <c r="F315" i="24"/>
  <c r="F326" i="24"/>
  <c r="F333" i="24"/>
  <c r="F344" i="24"/>
  <c r="F432" i="24"/>
  <c r="F460" i="24"/>
  <c r="F485" i="24"/>
  <c r="F294" i="24"/>
  <c r="H497" i="24"/>
  <c r="H493" i="24"/>
  <c r="H487" i="24"/>
  <c r="H481" i="24"/>
  <c r="F377" i="24"/>
  <c r="F339" i="24"/>
  <c r="F329" i="24"/>
  <c r="H164" i="24"/>
  <c r="H232" i="24"/>
  <c r="H157" i="24"/>
  <c r="H174" i="24"/>
  <c r="H268" i="24"/>
  <c r="H238" i="24"/>
  <c r="H186" i="24"/>
  <c r="H216" i="24"/>
  <c r="H247" i="24"/>
  <c r="H229" i="24"/>
  <c r="H245" i="24"/>
  <c r="F252" i="24"/>
  <c r="F233" i="24"/>
  <c r="H224" i="24"/>
  <c r="F175" i="24"/>
  <c r="F167" i="24"/>
  <c r="F159" i="24"/>
  <c r="F154" i="24"/>
  <c r="F139" i="24"/>
  <c r="F123" i="24"/>
  <c r="F105" i="24"/>
  <c r="F103" i="24"/>
  <c r="F100" i="24"/>
  <c r="H71" i="24"/>
  <c r="H80" i="24"/>
  <c r="H121" i="24"/>
  <c r="F93" i="24"/>
  <c r="H77" i="24"/>
  <c r="F134" i="24"/>
  <c r="F96" i="24"/>
  <c r="F108" i="24"/>
  <c r="H118" i="24"/>
  <c r="F107" i="24"/>
  <c r="F144" i="24"/>
  <c r="F121" i="24"/>
  <c r="F94" i="24"/>
  <c r="F80" i="24"/>
  <c r="F72" i="24"/>
  <c r="F21" i="24"/>
  <c r="F62" i="24"/>
  <c r="F31" i="24"/>
  <c r="H37" i="24"/>
  <c r="F37" i="24"/>
  <c r="F61" i="24"/>
  <c r="F18" i="24"/>
  <c r="H62" i="24"/>
  <c r="F526" i="25"/>
  <c r="F507" i="25"/>
  <c r="F518" i="25"/>
  <c r="F508" i="25"/>
  <c r="F506" i="25"/>
  <c r="F530" i="25"/>
  <c r="F509" i="25"/>
  <c r="H530" i="25"/>
  <c r="F519" i="25"/>
  <c r="F521" i="25"/>
  <c r="H506" i="25"/>
  <c r="F522" i="25"/>
  <c r="D13" i="25"/>
  <c r="G13" i="25" s="1"/>
  <c r="F510" i="25"/>
  <c r="F528" i="25"/>
  <c r="H512" i="25"/>
  <c r="F298" i="25"/>
  <c r="F310" i="25"/>
  <c r="F335" i="25"/>
  <c r="F379" i="25"/>
  <c r="F391" i="25"/>
  <c r="F408" i="25"/>
  <c r="F433" i="25"/>
  <c r="F438" i="25"/>
  <c r="F478" i="25"/>
  <c r="F496" i="25"/>
  <c r="D12" i="25"/>
  <c r="G12" i="25" s="1"/>
  <c r="F448" i="25"/>
  <c r="F390" i="25"/>
  <c r="F301" i="25"/>
  <c r="F305" i="25"/>
  <c r="F311" i="25"/>
  <c r="F318" i="25"/>
  <c r="F326" i="25"/>
  <c r="F332" i="25"/>
  <c r="F339" i="25"/>
  <c r="F347" i="25"/>
  <c r="F358" i="25"/>
  <c r="F376" i="25"/>
  <c r="F386" i="25"/>
  <c r="F392" i="25"/>
  <c r="F403" i="25"/>
  <c r="F410" i="25"/>
  <c r="F422" i="25"/>
  <c r="F430" i="25"/>
  <c r="F434" i="25"/>
  <c r="F442" i="25"/>
  <c r="F460" i="25"/>
  <c r="F465" i="25"/>
  <c r="F483" i="25"/>
  <c r="F493" i="25"/>
  <c r="F497" i="25"/>
  <c r="F477" i="25"/>
  <c r="F409" i="25"/>
  <c r="F337" i="25"/>
  <c r="F304" i="25"/>
  <c r="F317" i="25"/>
  <c r="F330" i="25"/>
  <c r="F346" i="25"/>
  <c r="F375" i="25"/>
  <c r="F385" i="25"/>
  <c r="F401" i="25"/>
  <c r="F414" i="25"/>
  <c r="F455" i="25"/>
  <c r="F464" i="25"/>
  <c r="F469" i="25"/>
  <c r="F491" i="25"/>
  <c r="F294" i="25"/>
  <c r="F468" i="25"/>
  <c r="F407" i="25"/>
  <c r="F388" i="25"/>
  <c r="F371" i="25"/>
  <c r="F351" i="25"/>
  <c r="F343" i="25"/>
  <c r="G294" i="25"/>
  <c r="F302" i="25"/>
  <c r="F307" i="25"/>
  <c r="F314" i="25"/>
  <c r="F319" i="25"/>
  <c r="F333" i="25"/>
  <c r="F344" i="25"/>
  <c r="F354" i="25"/>
  <c r="F370" i="25"/>
  <c r="F377" i="25"/>
  <c r="F387" i="25"/>
  <c r="F393" i="25"/>
  <c r="F405" i="25"/>
  <c r="F411" i="25"/>
  <c r="F423" i="25"/>
  <c r="F457" i="25"/>
  <c r="F466" i="25"/>
  <c r="F484" i="25"/>
  <c r="H460" i="25"/>
  <c r="H451" i="25"/>
  <c r="F441" i="25"/>
  <c r="F426" i="25"/>
  <c r="F396" i="25"/>
  <c r="F338" i="25"/>
  <c r="F322" i="25"/>
  <c r="F312" i="25"/>
  <c r="F452" i="25"/>
  <c r="F369" i="25"/>
  <c r="H182" i="25"/>
  <c r="F281" i="25"/>
  <c r="F218" i="25"/>
  <c r="F188" i="25"/>
  <c r="H248" i="25"/>
  <c r="H165" i="25"/>
  <c r="H238" i="25"/>
  <c r="F153" i="25"/>
  <c r="F160" i="25"/>
  <c r="F169" i="25"/>
  <c r="F175" i="25"/>
  <c r="F186" i="25"/>
  <c r="F229" i="25"/>
  <c r="F282" i="25"/>
  <c r="F253" i="25"/>
  <c r="F198" i="25"/>
  <c r="H100" i="25"/>
  <c r="H94" i="25"/>
  <c r="H111" i="25"/>
  <c r="H143" i="25"/>
  <c r="F80" i="25"/>
  <c r="H77" i="25"/>
  <c r="H83" i="25"/>
  <c r="H98" i="25"/>
  <c r="H87" i="25"/>
  <c r="H74" i="25"/>
  <c r="F81" i="25"/>
  <c r="F60" i="25"/>
  <c r="F26" i="25"/>
  <c r="F37" i="25"/>
  <c r="H56" i="25"/>
  <c r="F62" i="25"/>
  <c r="F34" i="25"/>
  <c r="F25" i="25"/>
  <c r="H527" i="26"/>
  <c r="H319" i="26"/>
  <c r="H302" i="26"/>
  <c r="H377" i="26"/>
  <c r="H335" i="26"/>
  <c r="H370" i="26"/>
  <c r="H412" i="26"/>
  <c r="H429" i="26"/>
  <c r="H446" i="26"/>
  <c r="H460" i="26"/>
  <c r="H469" i="26"/>
  <c r="H485" i="26"/>
  <c r="F296" i="26"/>
  <c r="F469" i="26"/>
  <c r="F422" i="26"/>
  <c r="F404" i="26"/>
  <c r="F380" i="26"/>
  <c r="F371" i="26"/>
  <c r="F312" i="26"/>
  <c r="H327" i="26"/>
  <c r="H354" i="26"/>
  <c r="H344" i="26"/>
  <c r="H329" i="26"/>
  <c r="F492" i="26"/>
  <c r="H486" i="26"/>
  <c r="F461" i="26"/>
  <c r="F386" i="26"/>
  <c r="F376" i="26"/>
  <c r="H361" i="26"/>
  <c r="F325" i="26"/>
  <c r="F309" i="26"/>
  <c r="H209" i="26"/>
  <c r="H233" i="26"/>
  <c r="F179" i="26"/>
  <c r="F271" i="26"/>
  <c r="F205" i="26"/>
  <c r="F195" i="26"/>
  <c r="F241" i="26"/>
  <c r="F214" i="26"/>
  <c r="H140" i="26"/>
  <c r="H136" i="26"/>
  <c r="H91" i="26"/>
  <c r="H83" i="26"/>
  <c r="H117" i="26"/>
  <c r="H142" i="26"/>
  <c r="H103" i="26"/>
  <c r="H121" i="26"/>
  <c r="H85" i="26"/>
  <c r="H115" i="26"/>
  <c r="H123" i="26"/>
  <c r="H132" i="26"/>
  <c r="H73" i="26"/>
  <c r="H119" i="26"/>
  <c r="H144" i="26"/>
  <c r="F140" i="26"/>
  <c r="F47" i="26"/>
  <c r="F43" i="26"/>
  <c r="F23" i="26"/>
  <c r="F512" i="27"/>
  <c r="F526" i="27"/>
  <c r="F529" i="27"/>
  <c r="F514" i="27"/>
  <c r="F517" i="27"/>
  <c r="H515" i="27"/>
  <c r="H519" i="27"/>
  <c r="F515" i="27"/>
  <c r="F530" i="27"/>
  <c r="F525" i="27"/>
  <c r="G505" i="27"/>
  <c r="H505" i="27" s="1"/>
  <c r="F511" i="27"/>
  <c r="F524" i="27"/>
  <c r="H510" i="27"/>
  <c r="F521" i="27"/>
  <c r="F507" i="27"/>
  <c r="F522" i="27"/>
  <c r="D13" i="27"/>
  <c r="G13" i="27" s="1"/>
  <c r="F506" i="27"/>
  <c r="F505" i="27"/>
  <c r="H313" i="27"/>
  <c r="H330" i="27"/>
  <c r="H335" i="27"/>
  <c r="H400" i="27"/>
  <c r="H410" i="27"/>
  <c r="H490" i="27"/>
  <c r="H494" i="27"/>
  <c r="F471" i="27"/>
  <c r="F468" i="27"/>
  <c r="F466" i="27"/>
  <c r="F462" i="27"/>
  <c r="F449" i="27"/>
  <c r="F394" i="27"/>
  <c r="F330" i="27"/>
  <c r="F335" i="27"/>
  <c r="F344" i="27"/>
  <c r="F363" i="27"/>
  <c r="F377" i="27"/>
  <c r="F386" i="27"/>
  <c r="F390" i="27"/>
  <c r="F395" i="27"/>
  <c r="F401" i="27"/>
  <c r="F407" i="27"/>
  <c r="F412" i="27"/>
  <c r="F422" i="27"/>
  <c r="F437" i="27"/>
  <c r="F452" i="27"/>
  <c r="F458" i="27"/>
  <c r="F478" i="27"/>
  <c r="F488" i="27"/>
  <c r="F493" i="27"/>
  <c r="H337" i="27"/>
  <c r="H341" i="27"/>
  <c r="H346" i="27"/>
  <c r="H379" i="27"/>
  <c r="H385" i="27"/>
  <c r="H389" i="27"/>
  <c r="H393" i="27"/>
  <c r="H407" i="27"/>
  <c r="H417" i="27"/>
  <c r="H421" i="27"/>
  <c r="H441" i="27"/>
  <c r="H463" i="27"/>
  <c r="H478" i="27"/>
  <c r="H486" i="27"/>
  <c r="G294" i="27"/>
  <c r="H294" i="27" s="1"/>
  <c r="F476" i="27"/>
  <c r="H349" i="27"/>
  <c r="F337" i="27"/>
  <c r="H316" i="27"/>
  <c r="H299" i="27"/>
  <c r="F307" i="27"/>
  <c r="F314" i="27"/>
  <c r="F322" i="27"/>
  <c r="F333" i="27"/>
  <c r="F340" i="27"/>
  <c r="F346" i="27"/>
  <c r="F358" i="27"/>
  <c r="F370" i="27"/>
  <c r="F379" i="27"/>
  <c r="F384" i="27"/>
  <c r="F388" i="27"/>
  <c r="F392" i="27"/>
  <c r="F398" i="27"/>
  <c r="F405" i="27"/>
  <c r="F409" i="27"/>
  <c r="F420" i="27"/>
  <c r="F433" i="27"/>
  <c r="F441" i="27"/>
  <c r="F463" i="27"/>
  <c r="F486" i="27"/>
  <c r="F491" i="27"/>
  <c r="F495" i="27"/>
  <c r="H326" i="27"/>
  <c r="H344" i="27"/>
  <c r="H358" i="27"/>
  <c r="H377" i="27"/>
  <c r="H383" i="27"/>
  <c r="H387" i="27"/>
  <c r="H391" i="27"/>
  <c r="H399" i="27"/>
  <c r="H405" i="27"/>
  <c r="H409" i="27"/>
  <c r="H419" i="27"/>
  <c r="H484" i="27"/>
  <c r="H488" i="27"/>
  <c r="F470" i="27"/>
  <c r="F400" i="27"/>
  <c r="F263" i="27"/>
  <c r="F230" i="27"/>
  <c r="F187" i="27"/>
  <c r="F235" i="27"/>
  <c r="F156" i="27"/>
  <c r="F166" i="27"/>
  <c r="F244" i="27"/>
  <c r="F152" i="27"/>
  <c r="F239" i="27"/>
  <c r="F160" i="27"/>
  <c r="F176" i="27"/>
  <c r="F182" i="27"/>
  <c r="F193" i="27"/>
  <c r="F232" i="27"/>
  <c r="F264" i="27"/>
  <c r="F273" i="27"/>
  <c r="F241" i="27"/>
  <c r="F218" i="27"/>
  <c r="F153" i="27"/>
  <c r="F199" i="27"/>
  <c r="F181" i="27"/>
  <c r="F195" i="27"/>
  <c r="F157" i="27"/>
  <c r="F173" i="27"/>
  <c r="F229" i="27"/>
  <c r="F252" i="27"/>
  <c r="F268" i="27"/>
  <c r="D11" i="27"/>
  <c r="F247" i="27"/>
  <c r="F162" i="27"/>
  <c r="F177" i="27"/>
  <c r="F183" i="27"/>
  <c r="F208" i="27"/>
  <c r="F240" i="27"/>
  <c r="F266" i="27"/>
  <c r="D8" i="27"/>
  <c r="F8" i="27" s="1"/>
  <c r="F248" i="27"/>
  <c r="H241" i="27"/>
  <c r="H204" i="27"/>
  <c r="F201" i="27"/>
  <c r="H200" i="27"/>
  <c r="F154" i="27"/>
  <c r="H153" i="27"/>
  <c r="H126" i="27"/>
  <c r="F110" i="27"/>
  <c r="F74" i="27"/>
  <c r="F83" i="27"/>
  <c r="H104" i="27"/>
  <c r="F113" i="27"/>
  <c r="F123" i="27"/>
  <c r="H74" i="27"/>
  <c r="F92" i="27"/>
  <c r="F116" i="27"/>
  <c r="H84" i="27"/>
  <c r="H108" i="27"/>
  <c r="H132" i="27"/>
  <c r="F72" i="27"/>
  <c r="H86" i="27"/>
  <c r="F145" i="27"/>
  <c r="F140" i="27"/>
  <c r="F119" i="27"/>
  <c r="F77" i="27"/>
  <c r="F120" i="27"/>
  <c r="F111" i="27"/>
  <c r="F98" i="27"/>
  <c r="F107" i="27"/>
  <c r="F121" i="27"/>
  <c r="F100" i="27"/>
  <c r="F86" i="27"/>
  <c r="F94" i="27"/>
  <c r="F102" i="27"/>
  <c r="F118" i="27"/>
  <c r="F141" i="27"/>
  <c r="F80" i="27"/>
  <c r="F88" i="27"/>
  <c r="F104" i="27"/>
  <c r="F70" i="27"/>
  <c r="F73" i="27"/>
  <c r="H27" i="27"/>
  <c r="F31" i="27"/>
  <c r="H62" i="27"/>
  <c r="F40" i="27"/>
  <c r="H441" i="28"/>
  <c r="H336" i="28"/>
  <c r="H344" i="28"/>
  <c r="H385" i="28"/>
  <c r="H431" i="28"/>
  <c r="H439" i="28"/>
  <c r="H448" i="28"/>
  <c r="H456" i="28"/>
  <c r="H460" i="28"/>
  <c r="H464" i="28"/>
  <c r="H468" i="28"/>
  <c r="H473" i="28"/>
  <c r="H479" i="28"/>
  <c r="H339" i="28"/>
  <c r="H356" i="28"/>
  <c r="F366" i="28"/>
  <c r="F355" i="28"/>
  <c r="H370" i="28"/>
  <c r="H484" i="28"/>
  <c r="H340" i="28"/>
  <c r="H402" i="28"/>
  <c r="H414" i="28"/>
  <c r="H422" i="28"/>
  <c r="H474" i="28"/>
  <c r="H480" i="28"/>
  <c r="F316" i="28"/>
  <c r="F285" i="28"/>
  <c r="F234" i="28"/>
  <c r="F198" i="28"/>
  <c r="F244" i="28"/>
  <c r="F253" i="28"/>
  <c r="F276" i="28"/>
  <c r="F159" i="28"/>
  <c r="F183" i="28"/>
  <c r="F209" i="28"/>
  <c r="F226" i="28"/>
  <c r="F274" i="28"/>
  <c r="F163" i="28"/>
  <c r="H176" i="28"/>
  <c r="F195" i="28"/>
  <c r="F219" i="28"/>
  <c r="H250" i="28"/>
  <c r="G151" i="28"/>
  <c r="H151" i="28" s="1"/>
  <c r="F164" i="28"/>
  <c r="F172" i="28"/>
  <c r="F180" i="28"/>
  <c r="F188" i="28"/>
  <c r="F205" i="28"/>
  <c r="F214" i="28"/>
  <c r="F222" i="28"/>
  <c r="F245" i="28"/>
  <c r="F254" i="28"/>
  <c r="F268" i="28"/>
  <c r="F286" i="28"/>
  <c r="H164" i="28"/>
  <c r="H172" i="28"/>
  <c r="H180" i="28"/>
  <c r="H198" i="28"/>
  <c r="F207" i="28"/>
  <c r="F215" i="28"/>
  <c r="F223" i="28"/>
  <c r="H236" i="28"/>
  <c r="F279" i="28"/>
  <c r="F153" i="28"/>
  <c r="F160" i="28"/>
  <c r="F168" i="28"/>
  <c r="F176" i="28"/>
  <c r="F184" i="28"/>
  <c r="F201" i="28"/>
  <c r="F216" i="28"/>
  <c r="F240" i="28"/>
  <c r="F264" i="28"/>
  <c r="F280" i="28"/>
  <c r="F251" i="28"/>
  <c r="F151" i="28"/>
  <c r="F287" i="28"/>
  <c r="F230" i="28"/>
  <c r="F167" i="28"/>
  <c r="F175" i="28"/>
  <c r="F231" i="28"/>
  <c r="F239" i="28"/>
  <c r="F247" i="28"/>
  <c r="H261" i="28"/>
  <c r="F200" i="28"/>
  <c r="F211" i="28"/>
  <c r="H240" i="28"/>
  <c r="F283" i="28"/>
  <c r="F157" i="28"/>
  <c r="F165" i="28"/>
  <c r="F173" i="28"/>
  <c r="F181" i="28"/>
  <c r="F206" i="28"/>
  <c r="H219" i="28"/>
  <c r="H227" i="28"/>
  <c r="F237" i="28"/>
  <c r="F246" i="28"/>
  <c r="F261" i="28"/>
  <c r="F270" i="28"/>
  <c r="F152" i="28"/>
  <c r="H165" i="28"/>
  <c r="F199" i="28"/>
  <c r="H220" i="28"/>
  <c r="H245" i="28"/>
  <c r="H253" i="28"/>
  <c r="F263" i="28"/>
  <c r="F271" i="28"/>
  <c r="F154" i="28"/>
  <c r="F161" i="28"/>
  <c r="F169" i="28"/>
  <c r="F177" i="28"/>
  <c r="F185" i="28"/>
  <c r="F202" i="28"/>
  <c r="F232" i="28"/>
  <c r="F248" i="28"/>
  <c r="F256" i="28"/>
  <c r="F265" i="28"/>
  <c r="F272" i="28"/>
  <c r="F281" i="28"/>
  <c r="H169" i="28"/>
  <c r="H209" i="28"/>
  <c r="F227" i="28"/>
  <c r="H265" i="28"/>
  <c r="H274" i="28"/>
  <c r="H281" i="28"/>
  <c r="F156" i="28"/>
  <c r="H260" i="28"/>
  <c r="F257" i="28"/>
  <c r="F218" i="28"/>
  <c r="F210" i="28"/>
  <c r="F197" i="28"/>
  <c r="F120" i="28"/>
  <c r="F131" i="28"/>
  <c r="F134" i="28"/>
  <c r="F75" i="28"/>
  <c r="F84" i="28"/>
  <c r="F92" i="28"/>
  <c r="F101" i="28"/>
  <c r="F105" i="28"/>
  <c r="F116" i="28"/>
  <c r="F129" i="28"/>
  <c r="F125" i="28"/>
  <c r="F135" i="28"/>
  <c r="F111" i="28"/>
  <c r="F132" i="28"/>
  <c r="F139" i="28"/>
  <c r="F121" i="28"/>
  <c r="F72" i="28"/>
  <c r="F76" i="28"/>
  <c r="F81" i="28"/>
  <c r="F85" i="28"/>
  <c r="F93" i="28"/>
  <c r="F98" i="28"/>
  <c r="F102" i="28"/>
  <c r="H112" i="28"/>
  <c r="F123" i="28"/>
  <c r="F143" i="28"/>
  <c r="H78" i="28"/>
  <c r="H81" i="28"/>
  <c r="H96" i="28"/>
  <c r="H100" i="28"/>
  <c r="F109" i="28"/>
  <c r="F145" i="28"/>
  <c r="F114" i="28"/>
  <c r="F142" i="28"/>
  <c r="F80" i="28"/>
  <c r="F88" i="28"/>
  <c r="F97" i="28"/>
  <c r="F122" i="28"/>
  <c r="D10" i="28"/>
  <c r="G10" i="28" s="1"/>
  <c r="F112" i="28"/>
  <c r="F118" i="28"/>
  <c r="F140" i="28"/>
  <c r="F113" i="28"/>
  <c r="F73" i="28"/>
  <c r="F77" i="28"/>
  <c r="F82" i="28"/>
  <c r="F86" i="28"/>
  <c r="F90" i="28"/>
  <c r="F94" i="28"/>
  <c r="F99" i="28"/>
  <c r="F103" i="28"/>
  <c r="F107" i="28"/>
  <c r="F136" i="28"/>
  <c r="F144" i="28"/>
  <c r="H104" i="28"/>
  <c r="F117" i="28"/>
  <c r="H129" i="28"/>
  <c r="F71" i="28"/>
  <c r="H27" i="28"/>
  <c r="H34" i="28"/>
  <c r="H59" i="28"/>
  <c r="H60" i="28"/>
  <c r="H57" i="28"/>
  <c r="H50" i="28"/>
  <c r="H39" i="28"/>
  <c r="H391" i="29"/>
  <c r="H456" i="29"/>
  <c r="H461" i="29"/>
  <c r="H474" i="29"/>
  <c r="H493" i="29"/>
  <c r="H498" i="29"/>
  <c r="H341" i="29"/>
  <c r="H403" i="29"/>
  <c r="H345" i="29"/>
  <c r="H448" i="29"/>
  <c r="H484" i="29"/>
  <c r="F454" i="29"/>
  <c r="F452" i="29"/>
  <c r="F448" i="29"/>
  <c r="F441" i="29"/>
  <c r="F423" i="29"/>
  <c r="F413" i="29"/>
  <c r="F399" i="29"/>
  <c r="F374" i="29"/>
  <c r="H348" i="29"/>
  <c r="H347" i="29"/>
  <c r="H387" i="29"/>
  <c r="H405" i="29"/>
  <c r="H310" i="29"/>
  <c r="H401" i="29"/>
  <c r="H419" i="29"/>
  <c r="H441" i="29"/>
  <c r="H460" i="29"/>
  <c r="H465" i="29"/>
  <c r="H473" i="29"/>
  <c r="H480" i="29"/>
  <c r="H491" i="29"/>
  <c r="H497" i="29"/>
  <c r="F498" i="29"/>
  <c r="F474" i="29"/>
  <c r="F425" i="29"/>
  <c r="F417" i="29"/>
  <c r="F328" i="29"/>
  <c r="H268" i="29"/>
  <c r="H264" i="29"/>
  <c r="H281" i="29"/>
  <c r="H206" i="29"/>
  <c r="H244" i="29"/>
  <c r="H231" i="29"/>
  <c r="H176" i="29"/>
  <c r="H194" i="29"/>
  <c r="H209" i="29"/>
  <c r="F279" i="29"/>
  <c r="F271" i="29"/>
  <c r="F251" i="29"/>
  <c r="F223" i="29"/>
  <c r="F206" i="29"/>
  <c r="H197" i="29"/>
  <c r="H221" i="29"/>
  <c r="F104" i="29"/>
  <c r="F115" i="29"/>
  <c r="F128" i="29"/>
  <c r="F140" i="29"/>
  <c r="F77" i="29"/>
  <c r="F103" i="29"/>
  <c r="F111" i="29"/>
  <c r="F116" i="29"/>
  <c r="F120" i="29"/>
  <c r="F129" i="29"/>
  <c r="F134" i="29"/>
  <c r="H97" i="29"/>
  <c r="H108" i="29"/>
  <c r="H112" i="29"/>
  <c r="H118" i="29"/>
  <c r="H122" i="29"/>
  <c r="H127" i="29"/>
  <c r="H137" i="29"/>
  <c r="F87" i="29"/>
  <c r="H100" i="29"/>
  <c r="F141" i="29"/>
  <c r="F95" i="29"/>
  <c r="F75" i="29"/>
  <c r="F83" i="29"/>
  <c r="F119" i="29"/>
  <c r="F123" i="29"/>
  <c r="F92" i="29"/>
  <c r="H140" i="29"/>
  <c r="F86" i="29"/>
  <c r="F94" i="29"/>
  <c r="F135" i="29"/>
  <c r="F88" i="29"/>
  <c r="F73" i="29"/>
  <c r="F81" i="29"/>
  <c r="F98" i="29"/>
  <c r="F107" i="29"/>
  <c r="F112" i="29"/>
  <c r="F121" i="29"/>
  <c r="F125" i="29"/>
  <c r="F131" i="29"/>
  <c r="F137" i="29"/>
  <c r="F84" i="29"/>
  <c r="H109" i="29"/>
  <c r="H128" i="29"/>
  <c r="F71" i="29"/>
  <c r="F101" i="29"/>
  <c r="G70" i="29"/>
  <c r="H70" i="29" s="1"/>
  <c r="F72" i="29"/>
  <c r="F138" i="29"/>
  <c r="F110" i="29"/>
  <c r="F56" i="29"/>
  <c r="F24" i="29"/>
  <c r="F30" i="29"/>
  <c r="F62" i="29"/>
  <c r="F49" i="29"/>
  <c r="F22" i="29"/>
  <c r="F18" i="29"/>
  <c r="F61" i="29"/>
  <c r="F51" i="29"/>
  <c r="F42" i="29"/>
  <c r="F27" i="29"/>
  <c r="F34" i="29"/>
  <c r="D9" i="29"/>
  <c r="F50" i="29"/>
  <c r="F529" i="30"/>
  <c r="F522" i="30"/>
  <c r="H295" i="30"/>
  <c r="H436" i="30"/>
  <c r="H430" i="30"/>
  <c r="H426" i="30"/>
  <c r="H419" i="30"/>
  <c r="F407" i="30"/>
  <c r="F363" i="30"/>
  <c r="H406" i="30"/>
  <c r="H391" i="30"/>
  <c r="H338" i="30"/>
  <c r="H422" i="30"/>
  <c r="H465" i="30"/>
  <c r="H336" i="30"/>
  <c r="F327" i="30"/>
  <c r="F199" i="30"/>
  <c r="F183" i="30"/>
  <c r="H229" i="30"/>
  <c r="F209" i="30"/>
  <c r="H186" i="30"/>
  <c r="H208" i="30"/>
  <c r="F235" i="30"/>
  <c r="F162" i="30"/>
  <c r="H219" i="30"/>
  <c r="F268" i="30"/>
  <c r="G151" i="30"/>
  <c r="H151" i="30" s="1"/>
  <c r="F152" i="30"/>
  <c r="F286" i="30"/>
  <c r="F216" i="30"/>
  <c r="F188" i="30"/>
  <c r="F177" i="30"/>
  <c r="H174" i="30"/>
  <c r="F186" i="30"/>
  <c r="F232" i="30"/>
  <c r="F249" i="30"/>
  <c r="F187" i="30"/>
  <c r="F196" i="30"/>
  <c r="F151" i="30"/>
  <c r="H264" i="30"/>
  <c r="F253" i="30"/>
  <c r="H252" i="30"/>
  <c r="F247" i="30"/>
  <c r="F240" i="30"/>
  <c r="H197" i="30"/>
  <c r="H192" i="30"/>
  <c r="F273" i="30"/>
  <c r="F175" i="30"/>
  <c r="F169" i="30"/>
  <c r="F178" i="30"/>
  <c r="D11" i="30"/>
  <c r="G11" i="30" s="1"/>
  <c r="H226" i="30"/>
  <c r="F237" i="30"/>
  <c r="F173" i="30"/>
  <c r="H119" i="30"/>
  <c r="H111" i="30"/>
  <c r="H95" i="30"/>
  <c r="F86" i="30"/>
  <c r="F73" i="30"/>
  <c r="F129" i="30"/>
  <c r="F74" i="30"/>
  <c r="H121" i="30"/>
  <c r="F75" i="30"/>
  <c r="F117" i="30"/>
  <c r="F71" i="30"/>
  <c r="F128" i="30"/>
  <c r="F108" i="30"/>
  <c r="F72" i="30"/>
  <c r="F88" i="30"/>
  <c r="F113" i="30"/>
  <c r="D10" i="30"/>
  <c r="F115" i="30"/>
  <c r="H123" i="30"/>
  <c r="H51" i="30"/>
  <c r="F48" i="30"/>
  <c r="H44" i="30"/>
  <c r="F39" i="30"/>
  <c r="H38" i="30"/>
  <c r="H33" i="30"/>
  <c r="D9" i="30"/>
  <c r="G9" i="30" s="1"/>
  <c r="H34" i="30"/>
  <c r="F52" i="30"/>
  <c r="F34" i="30"/>
  <c r="F25" i="30"/>
  <c r="H519" i="31"/>
  <c r="F515" i="31"/>
  <c r="F520" i="31"/>
  <c r="H525" i="31"/>
  <c r="F506" i="31"/>
  <c r="F513" i="31"/>
  <c r="F521" i="31"/>
  <c r="F529" i="31"/>
  <c r="F510" i="31"/>
  <c r="F530" i="31"/>
  <c r="G505" i="31"/>
  <c r="F526" i="31"/>
  <c r="F507" i="31"/>
  <c r="F514" i="31"/>
  <c r="F522" i="31"/>
  <c r="H529" i="31"/>
  <c r="F517" i="31"/>
  <c r="F509" i="31"/>
  <c r="F313" i="31"/>
  <c r="F303" i="31"/>
  <c r="F311" i="31"/>
  <c r="F319" i="31"/>
  <c r="F327" i="31"/>
  <c r="F335" i="31"/>
  <c r="F343" i="31"/>
  <c r="F463" i="31"/>
  <c r="F478" i="31"/>
  <c r="F494" i="31"/>
  <c r="H452" i="31"/>
  <c r="H478" i="31"/>
  <c r="H298" i="31"/>
  <c r="F308" i="31"/>
  <c r="F317" i="31"/>
  <c r="F325" i="31"/>
  <c r="F333" i="31"/>
  <c r="F354" i="31"/>
  <c r="F359" i="31"/>
  <c r="F368" i="31"/>
  <c r="F372" i="31"/>
  <c r="F378" i="31"/>
  <c r="F382" i="31"/>
  <c r="F386" i="31"/>
  <c r="F391" i="31"/>
  <c r="F396" i="31"/>
  <c r="F400" i="31"/>
  <c r="F404" i="31"/>
  <c r="F408" i="31"/>
  <c r="F412" i="31"/>
  <c r="F416" i="31"/>
  <c r="F421" i="31"/>
  <c r="F428" i="31"/>
  <c r="F432" i="31"/>
  <c r="F437" i="31"/>
  <c r="F442" i="31"/>
  <c r="H448" i="31"/>
  <c r="F455" i="31"/>
  <c r="F467" i="31"/>
  <c r="F475" i="31"/>
  <c r="F484" i="31"/>
  <c r="F492" i="31"/>
  <c r="F498" i="31"/>
  <c r="F302" i="31"/>
  <c r="F326" i="31"/>
  <c r="F334" i="31"/>
  <c r="H454" i="31"/>
  <c r="F461" i="31"/>
  <c r="H490" i="31"/>
  <c r="F294" i="31"/>
  <c r="F447" i="31"/>
  <c r="F435" i="31"/>
  <c r="F394" i="31"/>
  <c r="F305" i="31"/>
  <c r="F321" i="31"/>
  <c r="F329" i="31"/>
  <c r="F337" i="31"/>
  <c r="F345" i="31"/>
  <c r="H450" i="31"/>
  <c r="F457" i="31"/>
  <c r="H467" i="31"/>
  <c r="F480" i="31"/>
  <c r="F496" i="31"/>
  <c r="H312" i="31"/>
  <c r="F330" i="31"/>
  <c r="F338" i="31"/>
  <c r="H494" i="31"/>
  <c r="F301" i="31"/>
  <c r="F315" i="31"/>
  <c r="F323" i="31"/>
  <c r="F331" i="31"/>
  <c r="F340" i="31"/>
  <c r="F357" i="31"/>
  <c r="F363" i="31"/>
  <c r="F370" i="31"/>
  <c r="F376" i="31"/>
  <c r="F380" i="31"/>
  <c r="F384" i="31"/>
  <c r="F388" i="31"/>
  <c r="F393" i="31"/>
  <c r="F398" i="31"/>
  <c r="F402" i="31"/>
  <c r="F406" i="31"/>
  <c r="F410" i="31"/>
  <c r="F419" i="31"/>
  <c r="F423" i="31"/>
  <c r="F430" i="31"/>
  <c r="F434" i="31"/>
  <c r="F439" i="31"/>
  <c r="F444" i="31"/>
  <c r="H465" i="31"/>
  <c r="H480" i="31"/>
  <c r="H496" i="31"/>
  <c r="H308" i="31"/>
  <c r="F469" i="31"/>
  <c r="H498" i="31"/>
  <c r="F470" i="31"/>
  <c r="F390" i="31"/>
  <c r="F367" i="31"/>
  <c r="F353" i="31"/>
  <c r="H182" i="31"/>
  <c r="H238" i="31"/>
  <c r="H253" i="31"/>
  <c r="H161" i="31"/>
  <c r="H163" i="31"/>
  <c r="H267" i="31"/>
  <c r="F242" i="31"/>
  <c r="F168" i="31"/>
  <c r="H241" i="31"/>
  <c r="H174" i="31"/>
  <c r="H262" i="31"/>
  <c r="H199" i="31"/>
  <c r="H215" i="31"/>
  <c r="H168" i="31"/>
  <c r="H242" i="31"/>
  <c r="H243" i="31"/>
  <c r="F243" i="31"/>
  <c r="H109" i="31"/>
  <c r="H126" i="31"/>
  <c r="H80" i="31"/>
  <c r="F55" i="31"/>
  <c r="F29" i="31"/>
  <c r="H48" i="31"/>
  <c r="F509" i="32"/>
  <c r="F508" i="32"/>
  <c r="G505" i="32"/>
  <c r="H505" i="32" s="1"/>
  <c r="F526" i="32"/>
  <c r="F510" i="32"/>
  <c r="F529" i="32"/>
  <c r="H530" i="32"/>
  <c r="H526" i="32"/>
  <c r="H522" i="32"/>
  <c r="H518" i="32"/>
  <c r="H297" i="32"/>
  <c r="F469" i="32"/>
  <c r="H468" i="32"/>
  <c r="F442" i="32"/>
  <c r="F398" i="32"/>
  <c r="F387" i="32"/>
  <c r="F344" i="32"/>
  <c r="F340" i="32"/>
  <c r="F338" i="32"/>
  <c r="F327" i="32"/>
  <c r="F318" i="32"/>
  <c r="F298" i="32"/>
  <c r="F315" i="32"/>
  <c r="F332" i="32"/>
  <c r="F339" i="32"/>
  <c r="H377" i="32"/>
  <c r="H300" i="32"/>
  <c r="H304" i="32"/>
  <c r="H334" i="32"/>
  <c r="F491" i="32"/>
  <c r="F422" i="32"/>
  <c r="F406" i="32"/>
  <c r="F388" i="32"/>
  <c r="H346" i="32"/>
  <c r="F341" i="32"/>
  <c r="H340" i="32"/>
  <c r="H335" i="32"/>
  <c r="F330" i="32"/>
  <c r="H305" i="32"/>
  <c r="H296" i="32"/>
  <c r="F301" i="32"/>
  <c r="F310" i="32"/>
  <c r="F326" i="32"/>
  <c r="F334" i="32"/>
  <c r="F346" i="32"/>
  <c r="D12" i="32"/>
  <c r="H302" i="32"/>
  <c r="H310" i="32"/>
  <c r="H326" i="32"/>
  <c r="H492" i="32"/>
  <c r="F485" i="32"/>
  <c r="F460" i="32"/>
  <c r="F410" i="32"/>
  <c r="F343" i="32"/>
  <c r="F337" i="32"/>
  <c r="F247" i="32"/>
  <c r="F186" i="32"/>
  <c r="F154" i="32"/>
  <c r="H273" i="32"/>
  <c r="F152" i="32"/>
  <c r="H221" i="32"/>
  <c r="D11" i="32"/>
  <c r="F157" i="32"/>
  <c r="F232" i="32"/>
  <c r="F229" i="32"/>
  <c r="F159" i="32"/>
  <c r="F208" i="32"/>
  <c r="H232" i="32"/>
  <c r="F151" i="32"/>
  <c r="F196" i="32"/>
  <c r="F238" i="32"/>
  <c r="F222" i="32"/>
  <c r="H179" i="32"/>
  <c r="H171" i="32"/>
  <c r="H168" i="32"/>
  <c r="H160" i="32"/>
  <c r="H93" i="32"/>
  <c r="F110" i="32"/>
  <c r="F98" i="32"/>
  <c r="H87" i="32"/>
  <c r="H19" i="32"/>
  <c r="F52" i="32"/>
  <c r="F26" i="32"/>
  <c r="F48" i="32"/>
  <c r="F35" i="32"/>
  <c r="F64" i="32"/>
  <c r="F23" i="32"/>
  <c r="F511" i="33"/>
  <c r="F515" i="33"/>
  <c r="F522" i="33"/>
  <c r="F530" i="33"/>
  <c r="H513" i="33"/>
  <c r="F527" i="33"/>
  <c r="F516" i="33"/>
  <c r="F524" i="33"/>
  <c r="F517" i="33"/>
  <c r="H524" i="33"/>
  <c r="G505" i="33"/>
  <c r="H505" i="33" s="1"/>
  <c r="F509" i="33"/>
  <c r="F513" i="33"/>
  <c r="F518" i="33"/>
  <c r="F526" i="33"/>
  <c r="H509" i="33"/>
  <c r="F523" i="33"/>
  <c r="F506" i="33"/>
  <c r="F520" i="33"/>
  <c r="H363" i="33"/>
  <c r="H370" i="33"/>
  <c r="H430" i="33"/>
  <c r="H436" i="33"/>
  <c r="H486" i="33"/>
  <c r="H496" i="33"/>
  <c r="F352" i="33"/>
  <c r="F360" i="33"/>
  <c r="F453" i="33"/>
  <c r="F461" i="33"/>
  <c r="F469" i="33"/>
  <c r="F477" i="33"/>
  <c r="F298" i="33"/>
  <c r="F309" i="33"/>
  <c r="F317" i="33"/>
  <c r="F326" i="33"/>
  <c r="F334" i="33"/>
  <c r="F342" i="33"/>
  <c r="F369" i="33"/>
  <c r="F379" i="33"/>
  <c r="F387" i="33"/>
  <c r="F395" i="33"/>
  <c r="F403" i="33"/>
  <c r="F411" i="33"/>
  <c r="F419" i="33"/>
  <c r="F427" i="33"/>
  <c r="F435" i="33"/>
  <c r="F443" i="33"/>
  <c r="F484" i="33"/>
  <c r="F492" i="33"/>
  <c r="F307" i="33"/>
  <c r="F357" i="33"/>
  <c r="F452" i="33"/>
  <c r="F460" i="33"/>
  <c r="F468" i="33"/>
  <c r="F476" i="33"/>
  <c r="F299" i="33"/>
  <c r="F310" i="33"/>
  <c r="F318" i="33"/>
  <c r="F327" i="33"/>
  <c r="F335" i="33"/>
  <c r="F343" i="33"/>
  <c r="F368" i="33"/>
  <c r="F376" i="33"/>
  <c r="F384" i="33"/>
  <c r="F392" i="33"/>
  <c r="F400" i="33"/>
  <c r="F408" i="33"/>
  <c r="F416" i="33"/>
  <c r="F426" i="33"/>
  <c r="F434" i="33"/>
  <c r="F444" i="33"/>
  <c r="F483" i="33"/>
  <c r="F491" i="33"/>
  <c r="F499" i="33"/>
  <c r="F482" i="33"/>
  <c r="H426" i="33"/>
  <c r="H432" i="33"/>
  <c r="H488" i="33"/>
  <c r="H494" i="33"/>
  <c r="F323" i="33"/>
  <c r="F356" i="33"/>
  <c r="F364" i="33"/>
  <c r="F457" i="33"/>
  <c r="F465" i="33"/>
  <c r="F473" i="33"/>
  <c r="F302" i="33"/>
  <c r="F313" i="33"/>
  <c r="F321" i="33"/>
  <c r="F330" i="33"/>
  <c r="F338" i="33"/>
  <c r="F346" i="33"/>
  <c r="F375" i="33"/>
  <c r="F383" i="33"/>
  <c r="F391" i="33"/>
  <c r="F399" i="33"/>
  <c r="F407" i="33"/>
  <c r="F415" i="33"/>
  <c r="F423" i="33"/>
  <c r="F431" i="33"/>
  <c r="F439" i="33"/>
  <c r="F447" i="33"/>
  <c r="F488" i="33"/>
  <c r="F496" i="33"/>
  <c r="F351" i="33"/>
  <c r="F363" i="33"/>
  <c r="F456" i="33"/>
  <c r="F464" i="33"/>
  <c r="F472" i="33"/>
  <c r="F480" i="33"/>
  <c r="F303" i="33"/>
  <c r="F314" i="33"/>
  <c r="F322" i="33"/>
  <c r="F331" i="33"/>
  <c r="F339" i="33"/>
  <c r="F347" i="33"/>
  <c r="F372" i="33"/>
  <c r="F380" i="33"/>
  <c r="F388" i="33"/>
  <c r="F396" i="33"/>
  <c r="F404" i="33"/>
  <c r="F412" i="33"/>
  <c r="F420" i="33"/>
  <c r="F430" i="33"/>
  <c r="F438" i="33"/>
  <c r="F448" i="33"/>
  <c r="F487" i="33"/>
  <c r="F495" i="33"/>
  <c r="F373" i="33"/>
  <c r="H156" i="33"/>
  <c r="H164" i="33"/>
  <c r="H192" i="33"/>
  <c r="H223" i="33"/>
  <c r="H233" i="33"/>
  <c r="H238" i="33"/>
  <c r="H246" i="33"/>
  <c r="H282" i="33"/>
  <c r="H168" i="33"/>
  <c r="H219" i="33"/>
  <c r="H229" i="33"/>
  <c r="H236" i="33"/>
  <c r="H242" i="33"/>
  <c r="H118" i="33"/>
  <c r="H122" i="33"/>
  <c r="H126" i="33"/>
  <c r="H130" i="33"/>
  <c r="H71" i="33"/>
  <c r="H45" i="33"/>
  <c r="H50" i="33"/>
  <c r="H54" i="33"/>
  <c r="H58" i="33"/>
  <c r="H62" i="33"/>
  <c r="F21" i="33"/>
  <c r="F25" i="33"/>
  <c r="F29" i="33"/>
  <c r="F33" i="33"/>
  <c r="F37" i="33"/>
  <c r="F46" i="33"/>
  <c r="F50" i="33"/>
  <c r="F54" i="33"/>
  <c r="F58" i="33"/>
  <c r="F62" i="33"/>
  <c r="H48" i="33"/>
  <c r="H52" i="33"/>
  <c r="H56" i="33"/>
  <c r="H60" i="33"/>
  <c r="H64" i="33"/>
  <c r="F23" i="33"/>
  <c r="F27" i="33"/>
  <c r="F31" i="33"/>
  <c r="F35" i="33"/>
  <c r="F39" i="33"/>
  <c r="F43" i="33"/>
  <c r="F48" i="33"/>
  <c r="F52" i="33"/>
  <c r="F56" i="33"/>
  <c r="F60" i="33"/>
  <c r="F64" i="33"/>
  <c r="H46" i="33"/>
  <c r="H44" i="33"/>
  <c r="F507" i="33"/>
  <c r="F505" i="33"/>
  <c r="F509" i="3"/>
  <c r="F505" i="3"/>
  <c r="D13" i="3"/>
  <c r="G505" i="10"/>
  <c r="H505" i="10" s="1"/>
  <c r="D13" i="10"/>
  <c r="G13" i="10" s="1"/>
  <c r="F505" i="21"/>
  <c r="D13" i="21"/>
  <c r="H509" i="27"/>
  <c r="F507" i="32"/>
  <c r="F505" i="32"/>
  <c r="D13" i="32"/>
  <c r="H525" i="5"/>
  <c r="H507" i="1"/>
  <c r="H525" i="18"/>
  <c r="H519" i="13"/>
  <c r="H507" i="11"/>
  <c r="H530" i="10"/>
  <c r="H512" i="31"/>
  <c r="H528" i="31"/>
  <c r="H509" i="30"/>
  <c r="D13" i="30"/>
  <c r="G13" i="30" s="1"/>
  <c r="H519" i="30"/>
  <c r="H529" i="29"/>
  <c r="H510" i="26"/>
  <c r="H510" i="21"/>
  <c r="H522" i="20"/>
  <c r="G505" i="21"/>
  <c r="H505" i="21" s="1"/>
  <c r="F505" i="10"/>
  <c r="H517" i="25"/>
  <c r="H513" i="25"/>
  <c r="H511" i="27"/>
  <c r="H519" i="32"/>
  <c r="D13" i="1"/>
  <c r="F505" i="1"/>
  <c r="F505" i="30"/>
  <c r="D8" i="30"/>
  <c r="F8" i="30" s="1"/>
  <c r="H506" i="20"/>
  <c r="D13" i="33"/>
  <c r="G13" i="33" s="1"/>
  <c r="H529" i="28"/>
  <c r="H513" i="28"/>
  <c r="H507" i="23"/>
  <c r="H507" i="22"/>
  <c r="H514" i="22"/>
  <c r="G505" i="25"/>
  <c r="H505" i="25" s="1"/>
  <c r="H505" i="5"/>
  <c r="D13" i="34"/>
  <c r="G13" i="34" s="1"/>
  <c r="F505" i="34"/>
  <c r="F505" i="2"/>
  <c r="D13" i="2"/>
  <c r="G13" i="2" s="1"/>
  <c r="F510" i="5"/>
  <c r="F505" i="5"/>
  <c r="D13" i="5"/>
  <c r="G13" i="5" s="1"/>
  <c r="D13" i="6"/>
  <c r="G13" i="6" s="1"/>
  <c r="F505" i="6"/>
  <c r="H513" i="10"/>
  <c r="F505" i="14"/>
  <c r="G505" i="14"/>
  <c r="H505" i="14" s="1"/>
  <c r="F512" i="31"/>
  <c r="F505" i="31"/>
  <c r="D13" i="31"/>
  <c r="G13" i="31" s="1"/>
  <c r="H515" i="34"/>
  <c r="H523" i="1"/>
  <c r="H511" i="14"/>
  <c r="H529" i="16"/>
  <c r="H524" i="20"/>
  <c r="H528" i="23"/>
  <c r="H528" i="24"/>
  <c r="H509" i="6"/>
  <c r="H517" i="5"/>
  <c r="H523" i="5"/>
  <c r="H510" i="4"/>
  <c r="H515" i="4"/>
  <c r="H507" i="19"/>
  <c r="H517" i="19"/>
  <c r="H514" i="18"/>
  <c r="H518" i="18"/>
  <c r="H521" i="16"/>
  <c r="H508" i="12"/>
  <c r="H518" i="12"/>
  <c r="H530" i="11"/>
  <c r="H508" i="10"/>
  <c r="H521" i="33"/>
  <c r="H529" i="33"/>
  <c r="H511" i="33"/>
  <c r="H522" i="31"/>
  <c r="H519" i="29"/>
  <c r="H507" i="28"/>
  <c r="H523" i="28"/>
  <c r="H515" i="28"/>
  <c r="H522" i="27"/>
  <c r="H514" i="27"/>
  <c r="H530" i="27"/>
  <c r="H523" i="26"/>
  <c r="H529" i="26"/>
  <c r="H521" i="25"/>
  <c r="H521" i="24"/>
  <c r="H526" i="23"/>
  <c r="H522" i="23"/>
  <c r="H509" i="23"/>
  <c r="G13" i="23"/>
  <c r="H508" i="21"/>
  <c r="H519" i="21"/>
  <c r="H529" i="20"/>
  <c r="H520" i="20"/>
  <c r="H506" i="34"/>
  <c r="H518" i="4"/>
  <c r="H523" i="17"/>
  <c r="H511" i="20"/>
  <c r="H526" i="22"/>
  <c r="H512" i="23"/>
  <c r="H521" i="5"/>
  <c r="H530" i="5"/>
  <c r="H518" i="3"/>
  <c r="H529" i="19"/>
  <c r="H530" i="19"/>
  <c r="H507" i="17"/>
  <c r="H521" i="15"/>
  <c r="H530" i="13"/>
  <c r="H510" i="12"/>
  <c r="H506" i="12"/>
  <c r="H519" i="11"/>
  <c r="H523" i="10"/>
  <c r="H506" i="10"/>
  <c r="H512" i="10"/>
  <c r="H517" i="33"/>
  <c r="H525" i="33"/>
  <c r="H518" i="31"/>
  <c r="H507" i="31"/>
  <c r="H524" i="30"/>
  <c r="H512" i="30"/>
  <c r="H523" i="29"/>
  <c r="H521" i="28"/>
  <c r="H525" i="28"/>
  <c r="H514" i="26"/>
  <c r="G13" i="26"/>
  <c r="H520" i="26"/>
  <c r="H506" i="26"/>
  <c r="H525" i="25"/>
  <c r="H524" i="25"/>
  <c r="H506" i="22"/>
  <c r="H515" i="22"/>
  <c r="H505" i="34"/>
  <c r="H505" i="1"/>
  <c r="H521" i="6"/>
  <c r="H526" i="7"/>
  <c r="H520" i="2"/>
  <c r="H525" i="4"/>
  <c r="H520" i="5"/>
  <c r="H527" i="9"/>
  <c r="H525" i="9"/>
  <c r="H511" i="9"/>
  <c r="H511" i="12"/>
  <c r="H528" i="13"/>
  <c r="H528" i="15"/>
  <c r="H517" i="15"/>
  <c r="H513" i="15"/>
  <c r="H517" i="18"/>
  <c r="H518" i="22"/>
  <c r="H511" i="29"/>
  <c r="H527" i="30"/>
  <c r="H525" i="30"/>
  <c r="H510" i="30"/>
  <c r="E521" i="7"/>
  <c r="H521" i="7" s="1"/>
  <c r="E529" i="7"/>
  <c r="H529" i="7" s="1"/>
  <c r="E507" i="7"/>
  <c r="H507" i="7" s="1"/>
  <c r="E514" i="7"/>
  <c r="H514" i="7" s="1"/>
  <c r="E522" i="7"/>
  <c r="H522" i="7" s="1"/>
  <c r="E530" i="7"/>
  <c r="H530" i="7" s="1"/>
  <c r="E510" i="7"/>
  <c r="H510" i="7" s="1"/>
  <c r="E518" i="7"/>
  <c r="H518" i="7" s="1"/>
  <c r="H522" i="5"/>
  <c r="E508" i="3"/>
  <c r="H508" i="3" s="1"/>
  <c r="E522" i="3"/>
  <c r="H522" i="3" s="1"/>
  <c r="E529" i="3"/>
  <c r="H529" i="3" s="1"/>
  <c r="E506" i="3"/>
  <c r="H506" i="3" s="1"/>
  <c r="H527" i="33"/>
  <c r="H522" i="24"/>
  <c r="H521" i="22"/>
  <c r="H529" i="22"/>
  <c r="E507" i="8"/>
  <c r="H507" i="8" s="1"/>
  <c r="G505" i="8"/>
  <c r="H505" i="8" s="1"/>
  <c r="E510" i="13"/>
  <c r="H510" i="13" s="1"/>
  <c r="E527" i="13"/>
  <c r="H527" i="13" s="1"/>
  <c r="C13" i="13"/>
  <c r="E524" i="13"/>
  <c r="H524" i="13" s="1"/>
  <c r="E515" i="13"/>
  <c r="H515" i="13" s="1"/>
  <c r="E512" i="13"/>
  <c r="H512" i="13" s="1"/>
  <c r="G505" i="13"/>
  <c r="H505" i="13" s="1"/>
  <c r="E517" i="13"/>
  <c r="H517" i="13" s="1"/>
  <c r="E523" i="13"/>
  <c r="H523" i="13" s="1"/>
  <c r="E514" i="13"/>
  <c r="H514" i="13" s="1"/>
  <c r="E529" i="13"/>
  <c r="H529" i="13" s="1"/>
  <c r="E513" i="13"/>
  <c r="H513" i="13" s="1"/>
  <c r="E512" i="16"/>
  <c r="H512" i="16" s="1"/>
  <c r="E526" i="16"/>
  <c r="H526" i="16" s="1"/>
  <c r="E524" i="16"/>
  <c r="H524" i="16" s="1"/>
  <c r="G505" i="16"/>
  <c r="E505" i="16"/>
  <c r="E510" i="19"/>
  <c r="H510" i="19" s="1"/>
  <c r="E523" i="19"/>
  <c r="E505" i="19"/>
  <c r="E507" i="21"/>
  <c r="H507" i="21" s="1"/>
  <c r="E529" i="21"/>
  <c r="H529" i="21" s="1"/>
  <c r="E522" i="21"/>
  <c r="H522" i="21" s="1"/>
  <c r="E517" i="21"/>
  <c r="H517" i="21" s="1"/>
  <c r="E512" i="21"/>
  <c r="H512" i="21" s="1"/>
  <c r="E509" i="21"/>
  <c r="H509" i="21" s="1"/>
  <c r="C13" i="21"/>
  <c r="E507" i="26"/>
  <c r="H507" i="26" s="1"/>
  <c r="E513" i="26"/>
  <c r="H513" i="26" s="1"/>
  <c r="E525" i="26"/>
  <c r="H525" i="26" s="1"/>
  <c r="G505" i="26"/>
  <c r="H505" i="26" s="1"/>
  <c r="E526" i="26"/>
  <c r="H526" i="26" s="1"/>
  <c r="E519" i="26"/>
  <c r="H519" i="26" s="1"/>
  <c r="E517" i="26"/>
  <c r="H517" i="26" s="1"/>
  <c r="E509" i="26"/>
  <c r="H509" i="26" s="1"/>
  <c r="E516" i="26"/>
  <c r="H516" i="26" s="1"/>
  <c r="E521" i="26"/>
  <c r="H521" i="26" s="1"/>
  <c r="E512" i="26"/>
  <c r="H512" i="26" s="1"/>
  <c r="E524" i="26"/>
  <c r="H524" i="26" s="1"/>
  <c r="E522" i="26"/>
  <c r="H522" i="26" s="1"/>
  <c r="E515" i="26"/>
  <c r="H515" i="26" s="1"/>
  <c r="E509" i="31"/>
  <c r="H509" i="31" s="1"/>
  <c r="E505" i="31"/>
  <c r="E524" i="31"/>
  <c r="H524" i="31" s="1"/>
  <c r="E514" i="31"/>
  <c r="H514" i="31" s="1"/>
  <c r="E521" i="31"/>
  <c r="H521" i="31" s="1"/>
  <c r="E510" i="31"/>
  <c r="H510" i="31" s="1"/>
  <c r="E517" i="31"/>
  <c r="H517" i="31" s="1"/>
  <c r="E523" i="31"/>
  <c r="H523" i="31" s="1"/>
  <c r="E508" i="31"/>
  <c r="H508" i="31" s="1"/>
  <c r="E513" i="31"/>
  <c r="H513" i="31" s="1"/>
  <c r="E526" i="31"/>
  <c r="H526" i="31" s="1"/>
  <c r="E515" i="19"/>
  <c r="H515" i="19" s="1"/>
  <c r="H519" i="23"/>
  <c r="E527" i="31"/>
  <c r="H527" i="31" s="1"/>
  <c r="H505" i="19"/>
  <c r="C13" i="1"/>
  <c r="E521" i="1"/>
  <c r="H521" i="1" s="1"/>
  <c r="E506" i="1"/>
  <c r="H506" i="1" s="1"/>
  <c r="E507" i="3"/>
  <c r="H507" i="3" s="1"/>
  <c r="E514" i="3"/>
  <c r="H514" i="3" s="1"/>
  <c r="E505" i="3"/>
  <c r="H505" i="3" s="1"/>
  <c r="E513" i="7"/>
  <c r="H513" i="7" s="1"/>
  <c r="E516" i="7"/>
  <c r="H516" i="7" s="1"/>
  <c r="E520" i="7"/>
  <c r="H520" i="7" s="1"/>
  <c r="E523" i="7"/>
  <c r="H523" i="7" s="1"/>
  <c r="E505" i="7"/>
  <c r="H505" i="7" s="1"/>
  <c r="C13" i="7"/>
  <c r="G13" i="7" s="1"/>
  <c r="E508" i="7"/>
  <c r="H508" i="7" s="1"/>
  <c r="E524" i="7"/>
  <c r="H524" i="7" s="1"/>
  <c r="E506" i="7"/>
  <c r="H506" i="7" s="1"/>
  <c r="E519" i="7"/>
  <c r="H519" i="7" s="1"/>
  <c r="H526" i="5"/>
  <c r="E519" i="3"/>
  <c r="H519" i="3" s="1"/>
  <c r="E524" i="3"/>
  <c r="H524" i="3" s="1"/>
  <c r="E509" i="3"/>
  <c r="H509" i="3" s="1"/>
  <c r="C13" i="3"/>
  <c r="H529" i="18"/>
  <c r="H524" i="14"/>
  <c r="H508" i="13"/>
  <c r="H521" i="23"/>
  <c r="H508" i="20"/>
  <c r="H505" i="9"/>
  <c r="H507" i="33"/>
  <c r="H515" i="33"/>
  <c r="H519" i="24"/>
  <c r="H524" i="23"/>
  <c r="E510" i="9"/>
  <c r="H510" i="9" s="1"/>
  <c r="E530" i="9"/>
  <c r="H530" i="9" s="1"/>
  <c r="E509" i="9"/>
  <c r="H509" i="9" s="1"/>
  <c r="E526" i="9"/>
  <c r="H526" i="9" s="1"/>
  <c r="E513" i="12"/>
  <c r="H513" i="12" s="1"/>
  <c r="E514" i="12"/>
  <c r="H514" i="12" s="1"/>
  <c r="H507" i="15"/>
  <c r="E521" i="20"/>
  <c r="H521" i="20" s="1"/>
  <c r="E509" i="25"/>
  <c r="H509" i="25" s="1"/>
  <c r="E526" i="25"/>
  <c r="E514" i="25"/>
  <c r="H514" i="25" s="1"/>
  <c r="E518" i="30"/>
  <c r="H518" i="30" s="1"/>
  <c r="E526" i="30"/>
  <c r="H526" i="30" s="1"/>
  <c r="H511" i="34"/>
  <c r="H527" i="1"/>
  <c r="H511" i="1"/>
  <c r="H530" i="4"/>
  <c r="H530" i="17"/>
  <c r="H523" i="30"/>
  <c r="H507" i="12"/>
  <c r="H516" i="10"/>
  <c r="H519" i="33"/>
  <c r="H521" i="29"/>
  <c r="H515" i="25"/>
  <c r="H515" i="23"/>
  <c r="H512" i="34"/>
  <c r="H519" i="15"/>
  <c r="H525" i="21"/>
  <c r="H511" i="25"/>
  <c r="E511" i="30"/>
  <c r="H511" i="30" s="1"/>
  <c r="E506" i="2"/>
  <c r="H506" i="2" s="1"/>
  <c r="H509" i="5"/>
  <c r="H513" i="11"/>
  <c r="H509" i="14"/>
  <c r="H510" i="23"/>
  <c r="C13" i="32"/>
  <c r="H516" i="34"/>
  <c r="H530" i="1"/>
  <c r="H515" i="1"/>
  <c r="H519" i="4"/>
  <c r="E512" i="4"/>
  <c r="H512" i="4" s="1"/>
  <c r="E507" i="4"/>
  <c r="H507" i="4" s="1"/>
  <c r="H514" i="9"/>
  <c r="E528" i="10"/>
  <c r="H528" i="10" s="1"/>
  <c r="E515" i="11"/>
  <c r="H515" i="11" s="1"/>
  <c r="H511" i="13"/>
  <c r="H525" i="14"/>
  <c r="H516" i="14"/>
  <c r="H526" i="15"/>
  <c r="H514" i="15"/>
  <c r="H510" i="17"/>
  <c r="E508" i="17"/>
  <c r="H508" i="17" s="1"/>
  <c r="H528" i="20"/>
  <c r="H518" i="20"/>
  <c r="E519" i="22"/>
  <c r="H519" i="22" s="1"/>
  <c r="H511" i="22"/>
  <c r="E529" i="23"/>
  <c r="H529" i="23" s="1"/>
  <c r="E516" i="24"/>
  <c r="H516" i="24" s="1"/>
  <c r="H511" i="26"/>
  <c r="H527" i="27"/>
  <c r="E527" i="29"/>
  <c r="H527" i="29" s="1"/>
  <c r="E520" i="29"/>
  <c r="H520" i="29" s="1"/>
  <c r="E514" i="29"/>
  <c r="H514" i="29" s="1"/>
  <c r="H514" i="32"/>
  <c r="H510" i="32"/>
  <c r="H528" i="17"/>
  <c r="H509" i="22"/>
  <c r="H513" i="2"/>
  <c r="E524" i="4"/>
  <c r="H524" i="4" s="1"/>
  <c r="H519" i="9"/>
  <c r="H518" i="10"/>
  <c r="E512" i="11"/>
  <c r="H512" i="11" s="1"/>
  <c r="H527" i="14"/>
  <c r="E523" i="14"/>
  <c r="H523" i="14" s="1"/>
  <c r="H515" i="16"/>
  <c r="H511" i="17"/>
  <c r="E528" i="18"/>
  <c r="H528" i="18" s="1"/>
  <c r="E511" i="18"/>
  <c r="H511" i="18" s="1"/>
  <c r="H511" i="19"/>
  <c r="H517" i="20"/>
  <c r="H528" i="21"/>
  <c r="H513" i="21"/>
  <c r="H511" i="21"/>
  <c r="E512" i="22"/>
  <c r="H512" i="22" s="1"/>
  <c r="H511" i="23"/>
  <c r="E516" i="29"/>
  <c r="H516" i="29" s="1"/>
  <c r="H515" i="32"/>
  <c r="H294" i="15"/>
  <c r="F296" i="3"/>
  <c r="F294" i="3"/>
  <c r="F297" i="9"/>
  <c r="F294" i="9"/>
  <c r="F296" i="12"/>
  <c r="F294" i="12"/>
  <c r="F296" i="17"/>
  <c r="G294" i="17"/>
  <c r="F296" i="22"/>
  <c r="G294" i="22"/>
  <c r="D12" i="22"/>
  <c r="F296" i="27"/>
  <c r="F294" i="27"/>
  <c r="D12" i="27"/>
  <c r="F296" i="29"/>
  <c r="F294" i="29"/>
  <c r="D12" i="29"/>
  <c r="G12" i="29" s="1"/>
  <c r="F392" i="32"/>
  <c r="F294" i="32"/>
  <c r="H482" i="33"/>
  <c r="H400" i="34"/>
  <c r="H396" i="34"/>
  <c r="H339" i="34"/>
  <c r="H327" i="34"/>
  <c r="H323" i="34"/>
  <c r="H319" i="34"/>
  <c r="H317" i="9"/>
  <c r="H337" i="8"/>
  <c r="H303" i="8"/>
  <c r="H380" i="8"/>
  <c r="H434" i="7"/>
  <c r="H302" i="7"/>
  <c r="H295" i="5"/>
  <c r="D12" i="1"/>
  <c r="G12" i="1" s="1"/>
  <c r="H301" i="34"/>
  <c r="H422" i="34"/>
  <c r="H401" i="19"/>
  <c r="G12" i="15"/>
  <c r="D12" i="12"/>
  <c r="G12" i="12" s="1"/>
  <c r="H382" i="12"/>
  <c r="H434" i="12"/>
  <c r="H463" i="12"/>
  <c r="H474" i="12"/>
  <c r="H491" i="12"/>
  <c r="H314" i="11"/>
  <c r="H327" i="11"/>
  <c r="H337" i="11"/>
  <c r="H433" i="11"/>
  <c r="H485" i="10"/>
  <c r="H497" i="10"/>
  <c r="H317" i="10"/>
  <c r="H351" i="10"/>
  <c r="H379" i="10"/>
  <c r="H438" i="10"/>
  <c r="H298" i="33"/>
  <c r="H316" i="33"/>
  <c r="H351" i="33"/>
  <c r="H365" i="33"/>
  <c r="H372" i="33"/>
  <c r="H428" i="33"/>
  <c r="H434" i="33"/>
  <c r="H492" i="33"/>
  <c r="H498" i="33"/>
  <c r="H295" i="33"/>
  <c r="D8" i="33"/>
  <c r="F8" i="33" s="1"/>
  <c r="H469" i="31"/>
  <c r="H484" i="31"/>
  <c r="H467" i="30"/>
  <c r="H484" i="30"/>
  <c r="D12" i="26"/>
  <c r="G12" i="26" s="1"/>
  <c r="H343" i="26"/>
  <c r="H388" i="26"/>
  <c r="G294" i="32"/>
  <c r="H294" i="32" s="1"/>
  <c r="F294" i="20"/>
  <c r="G294" i="16"/>
  <c r="H294" i="16" s="1"/>
  <c r="H419" i="3"/>
  <c r="F298" i="8"/>
  <c r="F294" i="8"/>
  <c r="F296" i="18"/>
  <c r="G294" i="18"/>
  <c r="H294" i="18" s="1"/>
  <c r="F296" i="21"/>
  <c r="G294" i="21"/>
  <c r="H294" i="21" s="1"/>
  <c r="F295" i="26"/>
  <c r="F294" i="26"/>
  <c r="F331" i="28"/>
  <c r="D12" i="28"/>
  <c r="G12" i="28" s="1"/>
  <c r="F294" i="28"/>
  <c r="H403" i="9"/>
  <c r="H483" i="9"/>
  <c r="H333" i="8"/>
  <c r="H389" i="8"/>
  <c r="D12" i="8"/>
  <c r="G12" i="8" s="1"/>
  <c r="H318" i="8"/>
  <c r="H406" i="8"/>
  <c r="H387" i="8"/>
  <c r="H483" i="8"/>
  <c r="H327" i="7"/>
  <c r="G12" i="7"/>
  <c r="H295" i="1"/>
  <c r="H295" i="19"/>
  <c r="D12" i="17"/>
  <c r="D12" i="16"/>
  <c r="G12" i="16" s="1"/>
  <c r="H392" i="12"/>
  <c r="H403" i="12"/>
  <c r="H407" i="12"/>
  <c r="H438" i="12"/>
  <c r="H300" i="11"/>
  <c r="H344" i="11"/>
  <c r="H389" i="11"/>
  <c r="H392" i="11"/>
  <c r="H483" i="11"/>
  <c r="H497" i="11"/>
  <c r="H335" i="10"/>
  <c r="H344" i="10"/>
  <c r="H410" i="10"/>
  <c r="H302" i="33"/>
  <c r="H312" i="33"/>
  <c r="H320" i="33"/>
  <c r="H361" i="33"/>
  <c r="H424" i="33"/>
  <c r="H438" i="33"/>
  <c r="H484" i="33"/>
  <c r="H490" i="33"/>
  <c r="H401" i="32"/>
  <c r="H301" i="32"/>
  <c r="H458" i="31"/>
  <c r="H316" i="31"/>
  <c r="H331" i="31"/>
  <c r="H339" i="31"/>
  <c r="H363" i="29"/>
  <c r="H380" i="29"/>
  <c r="H328" i="29"/>
  <c r="H417" i="29"/>
  <c r="H443" i="29"/>
  <c r="H334" i="26"/>
  <c r="H347" i="26"/>
  <c r="G294" i="28"/>
  <c r="H294" i="28" s="1"/>
  <c r="F294" i="22"/>
  <c r="F294" i="2"/>
  <c r="H306" i="2"/>
  <c r="H497" i="3"/>
  <c r="H366" i="3"/>
  <c r="H361" i="3"/>
  <c r="H355" i="3"/>
  <c r="H352" i="3"/>
  <c r="H424" i="5"/>
  <c r="H350" i="6"/>
  <c r="H492" i="7"/>
  <c r="H490" i="7"/>
  <c r="H471" i="7"/>
  <c r="H463" i="29"/>
  <c r="H467" i="29"/>
  <c r="H488" i="29"/>
  <c r="H335" i="28"/>
  <c r="H343" i="28"/>
  <c r="H369" i="28"/>
  <c r="H487" i="28"/>
  <c r="H495" i="28"/>
  <c r="H499" i="28"/>
  <c r="H343" i="27"/>
  <c r="H347" i="27"/>
  <c r="H357" i="27"/>
  <c r="H376" i="27"/>
  <c r="H380" i="27"/>
  <c r="H386" i="27"/>
  <c r="H390" i="27"/>
  <c r="H398" i="27"/>
  <c r="H464" i="27"/>
  <c r="H405" i="26"/>
  <c r="H467" i="26"/>
  <c r="H452" i="25"/>
  <c r="H319" i="24"/>
  <c r="H315" i="34"/>
  <c r="H448" i="4"/>
  <c r="H437" i="4"/>
  <c r="H492" i="11"/>
  <c r="H486" i="11"/>
  <c r="H489" i="13"/>
  <c r="H452" i="13"/>
  <c r="H425" i="13"/>
  <c r="H399" i="13"/>
  <c r="H360" i="13"/>
  <c r="H482" i="14"/>
  <c r="H469" i="14"/>
  <c r="H448" i="14"/>
  <c r="H428" i="14"/>
  <c r="H424" i="14"/>
  <c r="H419" i="14"/>
  <c r="H416" i="14"/>
  <c r="H384" i="14"/>
  <c r="H497" i="15"/>
  <c r="H463" i="15"/>
  <c r="H452" i="16"/>
  <c r="H448" i="16"/>
  <c r="H445" i="16"/>
  <c r="H437" i="16"/>
  <c r="H433" i="16"/>
  <c r="H430" i="16"/>
  <c r="H384" i="16"/>
  <c r="H364" i="16"/>
  <c r="H352" i="16"/>
  <c r="H482" i="17"/>
  <c r="H478" i="17"/>
  <c r="H474" i="17"/>
  <c r="H470" i="17"/>
  <c r="H466" i="17"/>
  <c r="H450" i="17"/>
  <c r="H446" i="17"/>
  <c r="H442" i="17"/>
  <c r="H438" i="17"/>
  <c r="H434" i="17"/>
  <c r="H430" i="17"/>
  <c r="H426" i="17"/>
  <c r="H422" i="17"/>
  <c r="H418" i="17"/>
  <c r="H414" i="17"/>
  <c r="H352" i="17"/>
  <c r="H348" i="17"/>
  <c r="H344" i="17"/>
  <c r="H322" i="17"/>
  <c r="H315" i="17"/>
  <c r="H313" i="17"/>
  <c r="H487" i="18"/>
  <c r="H355" i="18"/>
  <c r="H349" i="18"/>
  <c r="H498" i="19"/>
  <c r="H490" i="19"/>
  <c r="H481" i="19"/>
  <c r="H479" i="19"/>
  <c r="H454" i="19"/>
  <c r="H445" i="19"/>
  <c r="H304" i="29"/>
  <c r="H343" i="29"/>
  <c r="H486" i="29"/>
  <c r="H401" i="28"/>
  <c r="H409" i="28"/>
  <c r="H417" i="28"/>
  <c r="H430" i="28"/>
  <c r="H438" i="28"/>
  <c r="H447" i="28"/>
  <c r="H455" i="28"/>
  <c r="H459" i="28"/>
  <c r="H463" i="28"/>
  <c r="H467" i="28"/>
  <c r="H471" i="28"/>
  <c r="H381" i="28"/>
  <c r="H444" i="28"/>
  <c r="H416" i="27"/>
  <c r="H420" i="27"/>
  <c r="H460" i="27"/>
  <c r="H485" i="27"/>
  <c r="H350" i="26"/>
  <c r="H409" i="26"/>
  <c r="H378" i="26"/>
  <c r="H315" i="26"/>
  <c r="H458" i="26"/>
  <c r="H335" i="24"/>
  <c r="H346" i="24"/>
  <c r="H294" i="14"/>
  <c r="H294" i="7"/>
  <c r="H303" i="4"/>
  <c r="H366" i="33"/>
  <c r="H499" i="34"/>
  <c r="H495" i="34"/>
  <c r="H491" i="34"/>
  <c r="H376" i="34"/>
  <c r="H306" i="34"/>
  <c r="H299" i="34"/>
  <c r="H398" i="1"/>
  <c r="H394" i="1"/>
  <c r="H389" i="1"/>
  <c r="H385" i="1"/>
  <c r="H381" i="1"/>
  <c r="H362" i="1"/>
  <c r="H353" i="1"/>
  <c r="H349" i="1"/>
  <c r="H318" i="1"/>
  <c r="H451" i="2"/>
  <c r="H324" i="2"/>
  <c r="H448" i="3"/>
  <c r="H440" i="3"/>
  <c r="H349" i="7"/>
  <c r="H464" i="17"/>
  <c r="H462" i="17"/>
  <c r="H417" i="23"/>
  <c r="H415" i="23"/>
  <c r="H359" i="23"/>
  <c r="H349" i="23"/>
  <c r="H300" i="23"/>
  <c r="H482" i="24"/>
  <c r="H479" i="24"/>
  <c r="H495" i="1"/>
  <c r="H487" i="1"/>
  <c r="H483" i="1"/>
  <c r="H388" i="1"/>
  <c r="H384" i="1"/>
  <c r="H380" i="1"/>
  <c r="H369" i="1"/>
  <c r="H365" i="1"/>
  <c r="H361" i="1"/>
  <c r="H352" i="1"/>
  <c r="H348" i="1"/>
  <c r="H453" i="2"/>
  <c r="H450" i="2"/>
  <c r="H363" i="2"/>
  <c r="H435" i="3"/>
  <c r="H338" i="6"/>
  <c r="H336" i="6"/>
  <c r="H474" i="7"/>
  <c r="H472" i="7"/>
  <c r="H379" i="7"/>
  <c r="H374" i="9"/>
  <c r="H370" i="9"/>
  <c r="H367" i="9"/>
  <c r="H364" i="9"/>
  <c r="H356" i="9"/>
  <c r="H353" i="9"/>
  <c r="H349" i="9"/>
  <c r="H346" i="9"/>
  <c r="H344" i="9"/>
  <c r="H476" i="10"/>
  <c r="H473" i="10"/>
  <c r="H452" i="10"/>
  <c r="H448" i="10"/>
  <c r="H431" i="10"/>
  <c r="H427" i="10"/>
  <c r="H424" i="10"/>
  <c r="H415" i="10"/>
  <c r="H497" i="12"/>
  <c r="H421" i="12"/>
  <c r="H351" i="12"/>
  <c r="H302" i="15"/>
  <c r="H300" i="15"/>
  <c r="H494" i="16"/>
  <c r="H492" i="16"/>
  <c r="H490" i="16"/>
  <c r="H431" i="19"/>
  <c r="H404" i="19"/>
  <c r="H367" i="19"/>
  <c r="H465" i="20"/>
  <c r="H385" i="20"/>
  <c r="H477" i="21"/>
  <c r="H453" i="21"/>
  <c r="H449" i="21"/>
  <c r="H445" i="21"/>
  <c r="H428" i="21"/>
  <c r="H306" i="22"/>
  <c r="H397" i="23"/>
  <c r="H381" i="23"/>
  <c r="H379" i="23"/>
  <c r="H447" i="24"/>
  <c r="H443" i="24"/>
  <c r="H439" i="24"/>
  <c r="H435" i="24"/>
  <c r="H428" i="24"/>
  <c r="H424" i="24"/>
  <c r="H405" i="24"/>
  <c r="H386" i="24"/>
  <c r="H490" i="9"/>
  <c r="H486" i="9"/>
  <c r="H425" i="10"/>
  <c r="H385" i="11"/>
  <c r="H349" i="11"/>
  <c r="H476" i="12"/>
  <c r="H457" i="12"/>
  <c r="H453" i="12"/>
  <c r="H402" i="12"/>
  <c r="H352" i="12"/>
  <c r="H329" i="12"/>
  <c r="H397" i="13"/>
  <c r="H348" i="13"/>
  <c r="H495" i="14"/>
  <c r="H479" i="14"/>
  <c r="H477" i="14"/>
  <c r="H473" i="14"/>
  <c r="H356" i="14"/>
  <c r="H325" i="14"/>
  <c r="H498" i="15"/>
  <c r="H494" i="15"/>
  <c r="H464" i="15"/>
  <c r="H457" i="15"/>
  <c r="H453" i="15"/>
  <c r="H449" i="15"/>
  <c r="H445" i="15"/>
  <c r="H441" i="15"/>
  <c r="H375" i="15"/>
  <c r="H371" i="15"/>
  <c r="H367" i="15"/>
  <c r="H363" i="15"/>
  <c r="H336" i="15"/>
  <c r="H331" i="15"/>
  <c r="H495" i="16"/>
  <c r="H453" i="16"/>
  <c r="H438" i="16"/>
  <c r="H416" i="16"/>
  <c r="H331" i="16"/>
  <c r="H481" i="17"/>
  <c r="H477" i="17"/>
  <c r="H473" i="17"/>
  <c r="H469" i="17"/>
  <c r="H465" i="17"/>
  <c r="H453" i="17"/>
  <c r="H449" i="17"/>
  <c r="H445" i="17"/>
  <c r="H441" i="17"/>
  <c r="H437" i="17"/>
  <c r="H433" i="17"/>
  <c r="H429" i="17"/>
  <c r="H425" i="17"/>
  <c r="H421" i="17"/>
  <c r="H417" i="17"/>
  <c r="H377" i="17"/>
  <c r="H373" i="17"/>
  <c r="H369" i="17"/>
  <c r="H365" i="17"/>
  <c r="H361" i="17"/>
  <c r="H357" i="17"/>
  <c r="H351" i="17"/>
  <c r="H347" i="17"/>
  <c r="H343" i="17"/>
  <c r="H329" i="17"/>
  <c r="H325" i="17"/>
  <c r="H321" i="17"/>
  <c r="H312" i="17"/>
  <c r="H486" i="18"/>
  <c r="H476" i="18"/>
  <c r="H374" i="18"/>
  <c r="H348" i="18"/>
  <c r="H489" i="19"/>
  <c r="H471" i="19"/>
  <c r="H439" i="19"/>
  <c r="H369" i="14"/>
  <c r="H425" i="18"/>
  <c r="H459" i="19"/>
  <c r="H299" i="19"/>
  <c r="H341" i="24"/>
  <c r="H322" i="24"/>
  <c r="H316" i="24"/>
  <c r="H309" i="24"/>
  <c r="H305" i="24"/>
  <c r="H316" i="26"/>
  <c r="H300" i="26"/>
  <c r="H425" i="27"/>
  <c r="H402" i="27"/>
  <c r="H490" i="20"/>
  <c r="H486" i="20"/>
  <c r="H449" i="20"/>
  <c r="H445" i="20"/>
  <c r="H407" i="20"/>
  <c r="H402" i="20"/>
  <c r="H395" i="20"/>
  <c r="H391" i="20"/>
  <c r="H386" i="20"/>
  <c r="H299" i="20"/>
  <c r="H498" i="21"/>
  <c r="H402" i="21"/>
  <c r="H400" i="21"/>
  <c r="H352" i="21"/>
  <c r="H349" i="21"/>
  <c r="H322" i="21"/>
  <c r="H486" i="22"/>
  <c r="H457" i="22"/>
  <c r="H368" i="22"/>
  <c r="H350" i="22"/>
  <c r="H324" i="22"/>
  <c r="H448" i="23"/>
  <c r="H444" i="23"/>
  <c r="H418" i="23"/>
  <c r="H404" i="23"/>
  <c r="H402" i="23"/>
  <c r="H400" i="23"/>
  <c r="H396" i="23"/>
  <c r="H370" i="23"/>
  <c r="H360" i="23"/>
  <c r="H350" i="23"/>
  <c r="H331" i="23"/>
  <c r="H477" i="24"/>
  <c r="H474" i="24"/>
  <c r="H462" i="24"/>
  <c r="H446" i="24"/>
  <c r="H431" i="24"/>
  <c r="H427" i="24"/>
  <c r="H423" i="24"/>
  <c r="H421" i="24"/>
  <c r="H417" i="24"/>
  <c r="H415" i="24"/>
  <c r="H404" i="24"/>
  <c r="H360" i="24"/>
  <c r="H427" i="25"/>
  <c r="H489" i="26"/>
  <c r="H439" i="26"/>
  <c r="H325" i="26"/>
  <c r="H299" i="26"/>
  <c r="H477" i="27"/>
  <c r="H369" i="27"/>
  <c r="H320" i="27"/>
  <c r="H306" i="27"/>
  <c r="H306" i="28"/>
  <c r="H440" i="29"/>
  <c r="H459" i="30"/>
  <c r="H444" i="30"/>
  <c r="H400" i="30"/>
  <c r="H390" i="30"/>
  <c r="H423" i="32"/>
  <c r="H387" i="32"/>
  <c r="H383" i="32"/>
  <c r="H373" i="32"/>
  <c r="H367" i="32"/>
  <c r="H363" i="32"/>
  <c r="H323" i="32"/>
  <c r="H348" i="28"/>
  <c r="H451" i="29"/>
  <c r="H336" i="29"/>
  <c r="H462" i="30"/>
  <c r="H450" i="30"/>
  <c r="H387" i="30"/>
  <c r="H369" i="30"/>
  <c r="H312" i="30"/>
  <c r="H487" i="31"/>
  <c r="H499" i="32"/>
  <c r="H491" i="32"/>
  <c r="H452" i="32"/>
  <c r="H384" i="32"/>
  <c r="H343" i="32"/>
  <c r="H483" i="6"/>
  <c r="H330" i="33"/>
  <c r="H338" i="33"/>
  <c r="H346" i="33"/>
  <c r="H355" i="33"/>
  <c r="H380" i="33"/>
  <c r="H388" i="33"/>
  <c r="H396" i="33"/>
  <c r="H404" i="33"/>
  <c r="H412" i="33"/>
  <c r="H420" i="33"/>
  <c r="H453" i="33"/>
  <c r="H461" i="33"/>
  <c r="H469" i="33"/>
  <c r="H477" i="33"/>
  <c r="H407" i="5"/>
  <c r="H420" i="5"/>
  <c r="H344" i="3"/>
  <c r="H442" i="33"/>
  <c r="H450" i="33"/>
  <c r="E13" i="10"/>
  <c r="E10" i="10"/>
  <c r="H446" i="33"/>
  <c r="E12" i="14"/>
  <c r="E298" i="1"/>
  <c r="H298" i="1" s="1"/>
  <c r="E314" i="1"/>
  <c r="H314" i="1" s="1"/>
  <c r="E332" i="1"/>
  <c r="H332" i="1" s="1"/>
  <c r="E405" i="1"/>
  <c r="H405" i="1" s="1"/>
  <c r="E315" i="1"/>
  <c r="H315" i="1" s="1"/>
  <c r="E344" i="1"/>
  <c r="H344" i="1" s="1"/>
  <c r="G294" i="1"/>
  <c r="E392" i="1"/>
  <c r="E406" i="1"/>
  <c r="H406" i="1" s="1"/>
  <c r="E358" i="1"/>
  <c r="H358" i="1" s="1"/>
  <c r="E333" i="1"/>
  <c r="H333" i="1" s="1"/>
  <c r="E310" i="1"/>
  <c r="H310" i="1" s="1"/>
  <c r="E302" i="1"/>
  <c r="H302" i="1" s="1"/>
  <c r="E413" i="1"/>
  <c r="H413" i="1" s="1"/>
  <c r="E294" i="1"/>
  <c r="H305" i="6"/>
  <c r="H372" i="9"/>
  <c r="H360" i="9"/>
  <c r="H487" i="10"/>
  <c r="H446" i="10"/>
  <c r="H454" i="11"/>
  <c r="H457" i="14"/>
  <c r="H391" i="13"/>
  <c r="E8" i="32"/>
  <c r="E13" i="32"/>
  <c r="H295" i="31"/>
  <c r="H295" i="27"/>
  <c r="E308" i="22"/>
  <c r="H308" i="22" s="1"/>
  <c r="E360" i="22"/>
  <c r="H360" i="22" s="1"/>
  <c r="E376" i="22"/>
  <c r="H376" i="22" s="1"/>
  <c r="E338" i="22"/>
  <c r="H338" i="22" s="1"/>
  <c r="E359" i="22"/>
  <c r="H359" i="22" s="1"/>
  <c r="E380" i="22"/>
  <c r="H380" i="22" s="1"/>
  <c r="E313" i="22"/>
  <c r="H313" i="22" s="1"/>
  <c r="E403" i="22"/>
  <c r="H403" i="22" s="1"/>
  <c r="E433" i="22"/>
  <c r="E458" i="22"/>
  <c r="H458" i="22" s="1"/>
  <c r="E462" i="22"/>
  <c r="H462" i="22" s="1"/>
  <c r="E465" i="22"/>
  <c r="H465" i="22" s="1"/>
  <c r="E467" i="22"/>
  <c r="H467" i="22" s="1"/>
  <c r="E357" i="22"/>
  <c r="H357" i="22" s="1"/>
  <c r="E410" i="22"/>
  <c r="H410" i="22" s="1"/>
  <c r="E444" i="22"/>
  <c r="H444" i="22" s="1"/>
  <c r="E484" i="22"/>
  <c r="E497" i="22"/>
  <c r="H497" i="22" s="1"/>
  <c r="E391" i="22"/>
  <c r="H391" i="22" s="1"/>
  <c r="E463" i="22"/>
  <c r="H463" i="22" s="1"/>
  <c r="E395" i="22"/>
  <c r="H395" i="22" s="1"/>
  <c r="E398" i="22"/>
  <c r="H398" i="22" s="1"/>
  <c r="E296" i="22"/>
  <c r="H296" i="22" s="1"/>
  <c r="E312" i="22"/>
  <c r="H312" i="22" s="1"/>
  <c r="E388" i="22"/>
  <c r="H388" i="22" s="1"/>
  <c r="E422" i="22"/>
  <c r="H422" i="22" s="1"/>
  <c r="E480" i="22"/>
  <c r="H480" i="22" s="1"/>
  <c r="E489" i="22"/>
  <c r="H489" i="22" s="1"/>
  <c r="E389" i="22"/>
  <c r="H389" i="22" s="1"/>
  <c r="E294" i="22"/>
  <c r="E496" i="22"/>
  <c r="H496" i="22" s="1"/>
  <c r="E485" i="22"/>
  <c r="H485" i="22" s="1"/>
  <c r="E460" i="22"/>
  <c r="H460" i="22" s="1"/>
  <c r="E423" i="22"/>
  <c r="H423" i="22" s="1"/>
  <c r="E412" i="22"/>
  <c r="H412" i="22" s="1"/>
  <c r="E406" i="22"/>
  <c r="E393" i="22"/>
  <c r="H393" i="22" s="1"/>
  <c r="E385" i="22"/>
  <c r="H385" i="22" s="1"/>
  <c r="E377" i="22"/>
  <c r="H377" i="22" s="1"/>
  <c r="E346" i="22"/>
  <c r="H346" i="22" s="1"/>
  <c r="E333" i="22"/>
  <c r="H333" i="22" s="1"/>
  <c r="E327" i="22"/>
  <c r="H327" i="22" s="1"/>
  <c r="E318" i="22"/>
  <c r="H318" i="22" s="1"/>
  <c r="E314" i="22"/>
  <c r="H314" i="22" s="1"/>
  <c r="E304" i="22"/>
  <c r="H304" i="22" s="1"/>
  <c r="E297" i="22"/>
  <c r="H297" i="22" s="1"/>
  <c r="E466" i="22"/>
  <c r="H466" i="22" s="1"/>
  <c r="C12" i="22"/>
  <c r="E493" i="22"/>
  <c r="H493" i="22" s="1"/>
  <c r="E478" i="22"/>
  <c r="H478" i="22" s="1"/>
  <c r="E468" i="22"/>
  <c r="H468" i="22" s="1"/>
  <c r="E432" i="22"/>
  <c r="H432" i="22" s="1"/>
  <c r="E420" i="22"/>
  <c r="H420" i="22" s="1"/>
  <c r="E408" i="22"/>
  <c r="H408" i="22" s="1"/>
  <c r="E401" i="22"/>
  <c r="H401" i="22" s="1"/>
  <c r="E387" i="22"/>
  <c r="H387" i="22" s="1"/>
  <c r="E379" i="22"/>
  <c r="H379" i="22" s="1"/>
  <c r="E372" i="22"/>
  <c r="H372" i="22" s="1"/>
  <c r="E354" i="22"/>
  <c r="H354" i="22" s="1"/>
  <c r="E344" i="22"/>
  <c r="H344" i="22" s="1"/>
  <c r="E335" i="22"/>
  <c r="H335" i="22" s="1"/>
  <c r="E330" i="22"/>
  <c r="H330" i="22" s="1"/>
  <c r="E321" i="22"/>
  <c r="H321" i="22" s="1"/>
  <c r="E310" i="22"/>
  <c r="H310" i="22" s="1"/>
  <c r="E301" i="22"/>
  <c r="H301" i="22" s="1"/>
  <c r="H426" i="5"/>
  <c r="H481" i="6"/>
  <c r="H490" i="10"/>
  <c r="H481" i="10"/>
  <c r="H440" i="10"/>
  <c r="H404" i="10"/>
  <c r="H316" i="10"/>
  <c r="H477" i="11"/>
  <c r="H470" i="11"/>
  <c r="H468" i="11"/>
  <c r="H465" i="11"/>
  <c r="H400" i="14"/>
  <c r="H376" i="14"/>
  <c r="E311" i="22"/>
  <c r="H311" i="22" s="1"/>
  <c r="E319" i="22"/>
  <c r="H319" i="22" s="1"/>
  <c r="E334" i="22"/>
  <c r="H334" i="22" s="1"/>
  <c r="E345" i="22"/>
  <c r="H345" i="22" s="1"/>
  <c r="E370" i="22"/>
  <c r="H370" i="22" s="1"/>
  <c r="E407" i="22"/>
  <c r="H407" i="22" s="1"/>
  <c r="E428" i="22"/>
  <c r="H428" i="22" s="1"/>
  <c r="E495" i="22"/>
  <c r="H495" i="22" s="1"/>
  <c r="E325" i="2"/>
  <c r="H325" i="2" s="1"/>
  <c r="E461" i="2"/>
  <c r="H461" i="2" s="1"/>
  <c r="E487" i="2"/>
  <c r="H487" i="2" s="1"/>
  <c r="E356" i="2"/>
  <c r="H356" i="2" s="1"/>
  <c r="E362" i="2"/>
  <c r="H362" i="2" s="1"/>
  <c r="E445" i="2"/>
  <c r="H445" i="2" s="1"/>
  <c r="E294" i="2"/>
  <c r="E364" i="2"/>
  <c r="H364" i="2" s="1"/>
  <c r="E296" i="2"/>
  <c r="H296" i="2" s="1"/>
  <c r="E397" i="2"/>
  <c r="H397" i="2" s="1"/>
  <c r="E418" i="2"/>
  <c r="G294" i="2"/>
  <c r="E432" i="10"/>
  <c r="H432" i="10" s="1"/>
  <c r="E312" i="10"/>
  <c r="H312" i="10" s="1"/>
  <c r="E349" i="10"/>
  <c r="H349" i="10" s="1"/>
  <c r="E362" i="10"/>
  <c r="H362" i="10" s="1"/>
  <c r="E461" i="10"/>
  <c r="H461" i="10" s="1"/>
  <c r="E471" i="10"/>
  <c r="H471" i="10" s="1"/>
  <c r="E370" i="10"/>
  <c r="H370" i="10" s="1"/>
  <c r="E421" i="10"/>
  <c r="H421" i="10" s="1"/>
  <c r="E496" i="10"/>
  <c r="H496" i="10" s="1"/>
  <c r="E321" i="10"/>
  <c r="H321" i="10" s="1"/>
  <c r="E340" i="10"/>
  <c r="H340" i="10" s="1"/>
  <c r="E456" i="10"/>
  <c r="H456" i="10" s="1"/>
  <c r="E469" i="10"/>
  <c r="H469" i="10" s="1"/>
  <c r="E322" i="10"/>
  <c r="H322" i="10" s="1"/>
  <c r="E324" i="10"/>
  <c r="H324" i="10" s="1"/>
  <c r="E495" i="10"/>
  <c r="H495" i="10" s="1"/>
  <c r="E467" i="10"/>
  <c r="H467" i="10" s="1"/>
  <c r="E462" i="10"/>
  <c r="H462" i="10" s="1"/>
  <c r="E323" i="10"/>
  <c r="H323" i="10" s="1"/>
  <c r="E331" i="10"/>
  <c r="E294" i="10"/>
  <c r="G294" i="10"/>
  <c r="H306" i="33"/>
  <c r="H498" i="34"/>
  <c r="H490" i="34"/>
  <c r="H486" i="34"/>
  <c r="H477" i="34"/>
  <c r="H461" i="34"/>
  <c r="H446" i="34"/>
  <c r="H430" i="34"/>
  <c r="H366" i="34"/>
  <c r="H362" i="34"/>
  <c r="E465" i="2"/>
  <c r="H465" i="2" s="1"/>
  <c r="E462" i="2"/>
  <c r="H462" i="2" s="1"/>
  <c r="E449" i="2"/>
  <c r="H449" i="2" s="1"/>
  <c r="E494" i="3"/>
  <c r="H494" i="3" s="1"/>
  <c r="E394" i="3"/>
  <c r="H394" i="3" s="1"/>
  <c r="E391" i="3"/>
  <c r="H470" i="16"/>
  <c r="H443" i="16"/>
  <c r="H424" i="16"/>
  <c r="H302" i="6"/>
  <c r="H472" i="6"/>
  <c r="H485" i="6"/>
  <c r="H391" i="5"/>
  <c r="H442" i="5"/>
  <c r="H412" i="10"/>
  <c r="E302" i="22"/>
  <c r="H302" i="22" s="1"/>
  <c r="E358" i="22"/>
  <c r="H358" i="22" s="1"/>
  <c r="E378" i="22"/>
  <c r="H378" i="22" s="1"/>
  <c r="E414" i="22"/>
  <c r="H414" i="22" s="1"/>
  <c r="E483" i="22"/>
  <c r="H483" i="22" s="1"/>
  <c r="H294" i="23"/>
  <c r="E342" i="3"/>
  <c r="H342" i="3" s="1"/>
  <c r="E365" i="3"/>
  <c r="H365" i="3" s="1"/>
  <c r="E398" i="3"/>
  <c r="H398" i="3" s="1"/>
  <c r="E410" i="3"/>
  <c r="H410" i="3" s="1"/>
  <c r="E438" i="3"/>
  <c r="H438" i="3" s="1"/>
  <c r="E472" i="3"/>
  <c r="H472" i="3" s="1"/>
  <c r="E495" i="3"/>
  <c r="H495" i="3" s="1"/>
  <c r="E295" i="3"/>
  <c r="H295" i="3" s="1"/>
  <c r="E364" i="3"/>
  <c r="H364" i="3" s="1"/>
  <c r="E376" i="3"/>
  <c r="H376" i="3" s="1"/>
  <c r="E436" i="3"/>
  <c r="H436" i="3" s="1"/>
  <c r="E382" i="3"/>
  <c r="H382" i="3" s="1"/>
  <c r="E404" i="3"/>
  <c r="H404" i="3" s="1"/>
  <c r="E462" i="3"/>
  <c r="H462" i="3" s="1"/>
  <c r="E294" i="3"/>
  <c r="G294" i="3"/>
  <c r="E312" i="3"/>
  <c r="H312" i="3" s="1"/>
  <c r="E324" i="3"/>
  <c r="H324" i="3" s="1"/>
  <c r="E409" i="3"/>
  <c r="H409" i="3" s="1"/>
  <c r="E473" i="3"/>
  <c r="H473" i="3" s="1"/>
  <c r="E296" i="6"/>
  <c r="H296" i="6" s="1"/>
  <c r="E308" i="6"/>
  <c r="H308" i="6" s="1"/>
  <c r="E327" i="6"/>
  <c r="H327" i="6" s="1"/>
  <c r="E330" i="6"/>
  <c r="E337" i="6"/>
  <c r="H337" i="6" s="1"/>
  <c r="E357" i="6"/>
  <c r="H357" i="6" s="1"/>
  <c r="E388" i="6"/>
  <c r="H388" i="6" s="1"/>
  <c r="E436" i="6"/>
  <c r="H436" i="6" s="1"/>
  <c r="E453" i="6"/>
  <c r="H453" i="6" s="1"/>
  <c r="E383" i="6"/>
  <c r="H383" i="6" s="1"/>
  <c r="E400" i="6"/>
  <c r="H400" i="6" s="1"/>
  <c r="E315" i="6"/>
  <c r="H315" i="6" s="1"/>
  <c r="E398" i="6"/>
  <c r="H398" i="6" s="1"/>
  <c r="E405" i="6"/>
  <c r="H405" i="6" s="1"/>
  <c r="E294" i="6"/>
  <c r="E392" i="6"/>
  <c r="E340" i="6"/>
  <c r="H340" i="6" s="1"/>
  <c r="E404" i="6"/>
  <c r="H404" i="6" s="1"/>
  <c r="E417" i="6"/>
  <c r="H417" i="6" s="1"/>
  <c r="G294" i="6"/>
  <c r="E296" i="9"/>
  <c r="H296" i="9" s="1"/>
  <c r="E310" i="9"/>
  <c r="H310" i="9" s="1"/>
  <c r="E358" i="9"/>
  <c r="H358" i="9" s="1"/>
  <c r="E377" i="9"/>
  <c r="H377" i="9" s="1"/>
  <c r="E390" i="9"/>
  <c r="H390" i="9" s="1"/>
  <c r="E408" i="9"/>
  <c r="H408" i="9" s="1"/>
  <c r="E314" i="9"/>
  <c r="H314" i="9" s="1"/>
  <c r="E463" i="9"/>
  <c r="H463" i="9" s="1"/>
  <c r="E475" i="9"/>
  <c r="H475" i="9" s="1"/>
  <c r="E315" i="9"/>
  <c r="H315" i="9" s="1"/>
  <c r="E333" i="9"/>
  <c r="H333" i="9" s="1"/>
  <c r="E386" i="9"/>
  <c r="H386" i="9" s="1"/>
  <c r="E474" i="9"/>
  <c r="H474" i="9" s="1"/>
  <c r="E491" i="9"/>
  <c r="H491" i="9" s="1"/>
  <c r="E294" i="9"/>
  <c r="G294" i="9"/>
  <c r="E432" i="9"/>
  <c r="H432" i="9" s="1"/>
  <c r="E295" i="25"/>
  <c r="H295" i="25" s="1"/>
  <c r="E356" i="25"/>
  <c r="H356" i="25" s="1"/>
  <c r="E382" i="25"/>
  <c r="H382" i="25" s="1"/>
  <c r="E389" i="25"/>
  <c r="H389" i="25" s="1"/>
  <c r="E328" i="25"/>
  <c r="H328" i="25" s="1"/>
  <c r="E357" i="25"/>
  <c r="H357" i="25" s="1"/>
  <c r="E383" i="25"/>
  <c r="H383" i="25" s="1"/>
  <c r="E417" i="25"/>
  <c r="H417" i="25" s="1"/>
  <c r="E429" i="25"/>
  <c r="H429" i="25" s="1"/>
  <c r="E431" i="25"/>
  <c r="H431" i="25" s="1"/>
  <c r="E436" i="25"/>
  <c r="E445" i="25"/>
  <c r="H445" i="25" s="1"/>
  <c r="E450" i="25"/>
  <c r="H450" i="25" s="1"/>
  <c r="E469" i="25"/>
  <c r="H469" i="25" s="1"/>
  <c r="E410" i="25"/>
  <c r="H410" i="25" s="1"/>
  <c r="E428" i="25"/>
  <c r="H428" i="25" s="1"/>
  <c r="E430" i="25"/>
  <c r="H430" i="25" s="1"/>
  <c r="E459" i="25"/>
  <c r="H459" i="25" s="1"/>
  <c r="E315" i="25"/>
  <c r="H315" i="25" s="1"/>
  <c r="E324" i="25"/>
  <c r="H324" i="25" s="1"/>
  <c r="E386" i="25"/>
  <c r="H386" i="25" s="1"/>
  <c r="E415" i="25"/>
  <c r="H415" i="25" s="1"/>
  <c r="E444" i="25"/>
  <c r="H444" i="25" s="1"/>
  <c r="E465" i="25"/>
  <c r="H465" i="25" s="1"/>
  <c r="E419" i="25"/>
  <c r="H419" i="25" s="1"/>
  <c r="E454" i="25"/>
  <c r="H454" i="25" s="1"/>
  <c r="E457" i="25"/>
  <c r="H457" i="25" s="1"/>
  <c r="E476" i="25"/>
  <c r="H476" i="25" s="1"/>
  <c r="E422" i="25"/>
  <c r="H422" i="25" s="1"/>
  <c r="E443" i="25"/>
  <c r="H443" i="25" s="1"/>
  <c r="E466" i="25"/>
  <c r="H466" i="25" s="1"/>
  <c r="E475" i="25"/>
  <c r="H475" i="25" s="1"/>
  <c r="E438" i="25"/>
  <c r="H438" i="25" s="1"/>
  <c r="E414" i="25"/>
  <c r="H414" i="25" s="1"/>
  <c r="E497" i="25"/>
  <c r="H497" i="25" s="1"/>
  <c r="E495" i="25"/>
  <c r="H495" i="25" s="1"/>
  <c r="E493" i="25"/>
  <c r="H493" i="25" s="1"/>
  <c r="E485" i="25"/>
  <c r="H485" i="25" s="1"/>
  <c r="E437" i="25"/>
  <c r="E420" i="25"/>
  <c r="H420" i="25" s="1"/>
  <c r="E411" i="25"/>
  <c r="H411" i="25" s="1"/>
  <c r="E408" i="25"/>
  <c r="H408" i="25" s="1"/>
  <c r="E406" i="25"/>
  <c r="H406" i="25" s="1"/>
  <c r="E403" i="25"/>
  <c r="H403" i="25" s="1"/>
  <c r="E398" i="25"/>
  <c r="H398" i="25" s="1"/>
  <c r="E392" i="25"/>
  <c r="H392" i="25" s="1"/>
  <c r="E385" i="25"/>
  <c r="H385" i="25" s="1"/>
  <c r="E379" i="25"/>
  <c r="H379" i="25" s="1"/>
  <c r="E377" i="25"/>
  <c r="H377" i="25" s="1"/>
  <c r="E375" i="25"/>
  <c r="H375" i="25" s="1"/>
  <c r="E354" i="25"/>
  <c r="H354" i="25" s="1"/>
  <c r="E346" i="25"/>
  <c r="H346" i="25" s="1"/>
  <c r="E344" i="25"/>
  <c r="H344" i="25" s="1"/>
  <c r="E339" i="25"/>
  <c r="H339" i="25" s="1"/>
  <c r="E334" i="25"/>
  <c r="H334" i="25" s="1"/>
  <c r="E332" i="25"/>
  <c r="H332" i="25" s="1"/>
  <c r="E329" i="25"/>
  <c r="H329" i="25" s="1"/>
  <c r="E319" i="25"/>
  <c r="H319" i="25" s="1"/>
  <c r="E317" i="25"/>
  <c r="H317" i="25" s="1"/>
  <c r="E314" i="25"/>
  <c r="H314" i="25" s="1"/>
  <c r="E310" i="25"/>
  <c r="H310" i="25" s="1"/>
  <c r="E307" i="25"/>
  <c r="H307" i="25" s="1"/>
  <c r="E304" i="25"/>
  <c r="H304" i="25" s="1"/>
  <c r="E302" i="25"/>
  <c r="H302" i="25" s="1"/>
  <c r="E297" i="25"/>
  <c r="H297" i="25" s="1"/>
  <c r="E294" i="25"/>
  <c r="E496" i="25"/>
  <c r="H496" i="25" s="1"/>
  <c r="E494" i="25"/>
  <c r="H494" i="25" s="1"/>
  <c r="E491" i="25"/>
  <c r="H491" i="25" s="1"/>
  <c r="E423" i="25"/>
  <c r="H423" i="25" s="1"/>
  <c r="E412" i="25"/>
  <c r="H412" i="25" s="1"/>
  <c r="E405" i="25"/>
  <c r="H405" i="25" s="1"/>
  <c r="E401" i="25"/>
  <c r="H401" i="25" s="1"/>
  <c r="E393" i="25"/>
  <c r="H393" i="25" s="1"/>
  <c r="E391" i="25"/>
  <c r="H391" i="25" s="1"/>
  <c r="E387" i="25"/>
  <c r="H387" i="25" s="1"/>
  <c r="E380" i="25"/>
  <c r="H380" i="25" s="1"/>
  <c r="E378" i="25"/>
  <c r="H378" i="25" s="1"/>
  <c r="E376" i="25"/>
  <c r="H376" i="25" s="1"/>
  <c r="E372" i="25"/>
  <c r="H372" i="25" s="1"/>
  <c r="E370" i="25"/>
  <c r="H370" i="25" s="1"/>
  <c r="E358" i="25"/>
  <c r="H358" i="25" s="1"/>
  <c r="E347" i="25"/>
  <c r="H347" i="25" s="1"/>
  <c r="E345" i="25"/>
  <c r="H345" i="25" s="1"/>
  <c r="E335" i="25"/>
  <c r="H335" i="25" s="1"/>
  <c r="E333" i="25"/>
  <c r="H333" i="25" s="1"/>
  <c r="E330" i="25"/>
  <c r="H330" i="25" s="1"/>
  <c r="E326" i="25"/>
  <c r="H326" i="25" s="1"/>
  <c r="E320" i="25"/>
  <c r="H320" i="25" s="1"/>
  <c r="E318" i="25"/>
  <c r="H318" i="25" s="1"/>
  <c r="E311" i="25"/>
  <c r="H311" i="25" s="1"/>
  <c r="E308" i="25"/>
  <c r="H308" i="25" s="1"/>
  <c r="E305" i="25"/>
  <c r="H305" i="25" s="1"/>
  <c r="E303" i="25"/>
  <c r="H303" i="25" s="1"/>
  <c r="E301" i="25"/>
  <c r="H301" i="25" s="1"/>
  <c r="E298" i="25"/>
  <c r="H298" i="25" s="1"/>
  <c r="E296" i="25"/>
  <c r="H296" i="25" s="1"/>
  <c r="H385" i="6"/>
  <c r="H294" i="20"/>
  <c r="H294" i="34"/>
  <c r="E327" i="17"/>
  <c r="H327" i="17" s="1"/>
  <c r="E354" i="17"/>
  <c r="H354" i="17" s="1"/>
  <c r="E307" i="17"/>
  <c r="H307" i="17" s="1"/>
  <c r="E341" i="17"/>
  <c r="H341" i="17" s="1"/>
  <c r="E382" i="17"/>
  <c r="H382" i="17" s="1"/>
  <c r="E332" i="17"/>
  <c r="H332" i="17" s="1"/>
  <c r="E401" i="17"/>
  <c r="H401" i="17" s="1"/>
  <c r="C12" i="17"/>
  <c r="E314" i="17"/>
  <c r="H314" i="17" s="1"/>
  <c r="E463" i="17"/>
  <c r="H463" i="17" s="1"/>
  <c r="E296" i="17"/>
  <c r="H296" i="17" s="1"/>
  <c r="E301" i="17"/>
  <c r="H301" i="17" s="1"/>
  <c r="E294" i="17"/>
  <c r="E295" i="20"/>
  <c r="H295" i="20" s="1"/>
  <c r="E303" i="20"/>
  <c r="H303" i="20" s="1"/>
  <c r="E337" i="20"/>
  <c r="H337" i="20" s="1"/>
  <c r="E379" i="20"/>
  <c r="H379" i="20" s="1"/>
  <c r="E320" i="20"/>
  <c r="H320" i="20" s="1"/>
  <c r="E420" i="20"/>
  <c r="H420" i="20" s="1"/>
  <c r="E460" i="20"/>
  <c r="H460" i="20" s="1"/>
  <c r="E491" i="20"/>
  <c r="H491" i="20" s="1"/>
  <c r="E341" i="20"/>
  <c r="H341" i="20" s="1"/>
  <c r="E357" i="20"/>
  <c r="H357" i="20" s="1"/>
  <c r="E370" i="20"/>
  <c r="H370" i="20" s="1"/>
  <c r="E382" i="20"/>
  <c r="H382" i="20" s="1"/>
  <c r="E410" i="20"/>
  <c r="H410" i="20" s="1"/>
  <c r="E484" i="20"/>
  <c r="H484" i="20" s="1"/>
  <c r="E304" i="20"/>
  <c r="H304" i="20" s="1"/>
  <c r="E380" i="20"/>
  <c r="H380" i="20" s="1"/>
  <c r="E416" i="20"/>
  <c r="H416" i="20" s="1"/>
  <c r="E493" i="20"/>
  <c r="H493" i="20" s="1"/>
  <c r="E323" i="28"/>
  <c r="H323" i="28" s="1"/>
  <c r="E365" i="28"/>
  <c r="H365" i="28" s="1"/>
  <c r="E435" i="28"/>
  <c r="H435" i="28" s="1"/>
  <c r="E324" i="28"/>
  <c r="H324" i="28" s="1"/>
  <c r="E364" i="28"/>
  <c r="H364" i="28" s="1"/>
  <c r="E394" i="28"/>
  <c r="H394" i="28" s="1"/>
  <c r="E349" i="28"/>
  <c r="H349" i="28" s="1"/>
  <c r="E368" i="28"/>
  <c r="H368" i="28" s="1"/>
  <c r="E476" i="28"/>
  <c r="H476" i="28" s="1"/>
  <c r="E492" i="28"/>
  <c r="H492" i="28" s="1"/>
  <c r="E489" i="28"/>
  <c r="H489" i="28" s="1"/>
  <c r="E330" i="28"/>
  <c r="H330" i="28" s="1"/>
  <c r="E310" i="30"/>
  <c r="H310" i="30" s="1"/>
  <c r="E305" i="30"/>
  <c r="H305" i="30" s="1"/>
  <c r="E357" i="30"/>
  <c r="H357" i="30" s="1"/>
  <c r="E372" i="30"/>
  <c r="H372" i="30" s="1"/>
  <c r="E375" i="30"/>
  <c r="H375" i="30" s="1"/>
  <c r="E411" i="30"/>
  <c r="E434" i="30"/>
  <c r="H434" i="30" s="1"/>
  <c r="E437" i="30"/>
  <c r="H437" i="30" s="1"/>
  <c r="E491" i="30"/>
  <c r="H491" i="30" s="1"/>
  <c r="E302" i="30"/>
  <c r="H302" i="30" s="1"/>
  <c r="E377" i="30"/>
  <c r="H377" i="30" s="1"/>
  <c r="E311" i="30"/>
  <c r="H311" i="30" s="1"/>
  <c r="E489" i="30"/>
  <c r="H489" i="30" s="1"/>
  <c r="E458" i="30"/>
  <c r="H458" i="30" s="1"/>
  <c r="E317" i="30"/>
  <c r="H317" i="30" s="1"/>
  <c r="E471" i="30"/>
  <c r="H471" i="30" s="1"/>
  <c r="E460" i="30"/>
  <c r="H460" i="30" s="1"/>
  <c r="E463" i="30"/>
  <c r="H463" i="30" s="1"/>
  <c r="E495" i="30"/>
  <c r="E359" i="30"/>
  <c r="H359" i="30" s="1"/>
  <c r="E370" i="30"/>
  <c r="H370" i="30" s="1"/>
  <c r="E480" i="30"/>
  <c r="H480" i="30" s="1"/>
  <c r="E294" i="30"/>
  <c r="H294" i="30" s="1"/>
  <c r="E295" i="17"/>
  <c r="H295" i="17" s="1"/>
  <c r="H315" i="3"/>
  <c r="H304" i="3"/>
  <c r="H300" i="3"/>
  <c r="E479" i="5"/>
  <c r="H479" i="5" s="1"/>
  <c r="H359" i="7"/>
  <c r="E329" i="13"/>
  <c r="H329" i="13" s="1"/>
  <c r="E314" i="20"/>
  <c r="H314" i="20" s="1"/>
  <c r="H294" i="33"/>
  <c r="C12" i="33"/>
  <c r="E309" i="33"/>
  <c r="H309" i="33" s="1"/>
  <c r="E323" i="33"/>
  <c r="H323" i="33" s="1"/>
  <c r="E299" i="5"/>
  <c r="H299" i="5" s="1"/>
  <c r="E312" i="5"/>
  <c r="H312" i="5" s="1"/>
  <c r="E355" i="5"/>
  <c r="H355" i="5" s="1"/>
  <c r="E366" i="5"/>
  <c r="H366" i="5" s="1"/>
  <c r="E400" i="5"/>
  <c r="H400" i="5" s="1"/>
  <c r="E427" i="5"/>
  <c r="H427" i="5" s="1"/>
  <c r="E449" i="5"/>
  <c r="H449" i="5" s="1"/>
  <c r="E381" i="5"/>
  <c r="H381" i="5" s="1"/>
  <c r="E396" i="5"/>
  <c r="H396" i="5" s="1"/>
  <c r="E322" i="5"/>
  <c r="H322" i="5" s="1"/>
  <c r="E331" i="5"/>
  <c r="H331" i="5" s="1"/>
  <c r="E392" i="5"/>
  <c r="H392" i="5" s="1"/>
  <c r="E447" i="5"/>
  <c r="H447" i="5" s="1"/>
  <c r="E366" i="13"/>
  <c r="H366" i="13" s="1"/>
  <c r="E400" i="13"/>
  <c r="H400" i="13" s="1"/>
  <c r="E417" i="13"/>
  <c r="H417" i="13" s="1"/>
  <c r="E441" i="13"/>
  <c r="H441" i="13" s="1"/>
  <c r="E458" i="13"/>
  <c r="H458" i="13" s="1"/>
  <c r="E487" i="13"/>
  <c r="H487" i="13" s="1"/>
  <c r="E305" i="13"/>
  <c r="H305" i="13" s="1"/>
  <c r="E321" i="13"/>
  <c r="H321" i="13" s="1"/>
  <c r="E325" i="13"/>
  <c r="H325" i="13" s="1"/>
  <c r="E328" i="13"/>
  <c r="H328" i="13" s="1"/>
  <c r="E357" i="13"/>
  <c r="H357" i="13" s="1"/>
  <c r="E379" i="13"/>
  <c r="H379" i="13" s="1"/>
  <c r="E384" i="13"/>
  <c r="E418" i="13"/>
  <c r="H418" i="13" s="1"/>
  <c r="E442" i="13"/>
  <c r="H442" i="13" s="1"/>
  <c r="E461" i="13"/>
  <c r="H461" i="13" s="1"/>
  <c r="E492" i="13"/>
  <c r="H492" i="13" s="1"/>
  <c r="E381" i="13"/>
  <c r="H381" i="13" s="1"/>
  <c r="E422" i="13"/>
  <c r="H422" i="13" s="1"/>
  <c r="E428" i="13"/>
  <c r="E423" i="13"/>
  <c r="H423" i="13" s="1"/>
  <c r="E454" i="13"/>
  <c r="H454" i="13" s="1"/>
  <c r="E294" i="13"/>
  <c r="E295" i="15"/>
  <c r="H295" i="15" s="1"/>
  <c r="E379" i="15"/>
  <c r="H379" i="15" s="1"/>
  <c r="E393" i="15"/>
  <c r="H393" i="15" s="1"/>
  <c r="E340" i="15"/>
  <c r="H340" i="15" s="1"/>
  <c r="E328" i="15"/>
  <c r="H328" i="15" s="1"/>
  <c r="E493" i="15"/>
  <c r="H493" i="15" s="1"/>
  <c r="E297" i="15"/>
  <c r="H297" i="15" s="1"/>
  <c r="E391" i="15"/>
  <c r="H391" i="15" s="1"/>
  <c r="E296" i="27"/>
  <c r="H296" i="27" s="1"/>
  <c r="E325" i="27"/>
  <c r="H325" i="27" s="1"/>
  <c r="E375" i="27"/>
  <c r="H375" i="27" s="1"/>
  <c r="E381" i="27"/>
  <c r="H381" i="27" s="1"/>
  <c r="E450" i="27"/>
  <c r="H450" i="27" s="1"/>
  <c r="E479" i="27"/>
  <c r="H479" i="27" s="1"/>
  <c r="E323" i="27"/>
  <c r="H323" i="27" s="1"/>
  <c r="E370" i="27"/>
  <c r="H370" i="27" s="1"/>
  <c r="E414" i="27"/>
  <c r="H414" i="27" s="1"/>
  <c r="E474" i="27"/>
  <c r="H474" i="27" s="1"/>
  <c r="E397" i="27"/>
  <c r="H397" i="27" s="1"/>
  <c r="E453" i="27"/>
  <c r="H453" i="27" s="1"/>
  <c r="E497" i="27"/>
  <c r="H497" i="27" s="1"/>
  <c r="E305" i="27"/>
  <c r="H305" i="27" s="1"/>
  <c r="E327" i="27"/>
  <c r="H327" i="27" s="1"/>
  <c r="E395" i="27"/>
  <c r="H395" i="27" s="1"/>
  <c r="E452" i="27"/>
  <c r="H452" i="27" s="1"/>
  <c r="E456" i="27"/>
  <c r="H456" i="27" s="1"/>
  <c r="E480" i="27"/>
  <c r="H480" i="27" s="1"/>
  <c r="E329" i="27"/>
  <c r="H329" i="27" s="1"/>
  <c r="E368" i="27"/>
  <c r="H368" i="27" s="1"/>
  <c r="E436" i="27"/>
  <c r="H436" i="27" s="1"/>
  <c r="E312" i="27"/>
  <c r="H312" i="27" s="1"/>
  <c r="E301" i="29"/>
  <c r="H301" i="29" s="1"/>
  <c r="E338" i="29"/>
  <c r="H338" i="29" s="1"/>
  <c r="E359" i="29"/>
  <c r="H359" i="29" s="1"/>
  <c r="E302" i="29"/>
  <c r="H302" i="29" s="1"/>
  <c r="E324" i="29"/>
  <c r="H324" i="29" s="1"/>
  <c r="E342" i="29"/>
  <c r="H342" i="29" s="1"/>
  <c r="E360" i="29"/>
  <c r="H360" i="29" s="1"/>
  <c r="E369" i="29"/>
  <c r="H369" i="29" s="1"/>
  <c r="E395" i="29"/>
  <c r="H395" i="29" s="1"/>
  <c r="E429" i="29"/>
  <c r="H429" i="29" s="1"/>
  <c r="E436" i="29"/>
  <c r="H436" i="29" s="1"/>
  <c r="E439" i="29"/>
  <c r="H439" i="29" s="1"/>
  <c r="E453" i="29"/>
  <c r="H453" i="29" s="1"/>
  <c r="E492" i="29"/>
  <c r="H492" i="29" s="1"/>
  <c r="E320" i="29"/>
  <c r="H320" i="29" s="1"/>
  <c r="E327" i="29"/>
  <c r="H327" i="29" s="1"/>
  <c r="E477" i="29"/>
  <c r="H477" i="29" s="1"/>
  <c r="E323" i="29"/>
  <c r="H323" i="29" s="1"/>
  <c r="E389" i="29"/>
  <c r="H389" i="29" s="1"/>
  <c r="E449" i="29"/>
  <c r="H449" i="29" s="1"/>
  <c r="E300" i="29"/>
  <c r="H300" i="29" s="1"/>
  <c r="H498" i="1"/>
  <c r="H494" i="1"/>
  <c r="H486" i="1"/>
  <c r="H482" i="1"/>
  <c r="H456" i="1"/>
  <c r="H440" i="1"/>
  <c r="H424" i="1"/>
  <c r="H336" i="1"/>
  <c r="H325" i="1"/>
  <c r="H317" i="1"/>
  <c r="H325" i="3"/>
  <c r="H322" i="3"/>
  <c r="H496" i="4"/>
  <c r="E496" i="5"/>
  <c r="H496" i="5" s="1"/>
  <c r="H415" i="6"/>
  <c r="H369" i="6"/>
  <c r="H363" i="6"/>
  <c r="H444" i="7"/>
  <c r="H440" i="7"/>
  <c r="H438" i="7"/>
  <c r="H433" i="7"/>
  <c r="H396" i="7"/>
  <c r="H394" i="7"/>
  <c r="H392" i="7"/>
  <c r="H386" i="7"/>
  <c r="H384" i="7"/>
  <c r="H348" i="7"/>
  <c r="H365" i="10"/>
  <c r="H435" i="12"/>
  <c r="H374" i="12"/>
  <c r="H366" i="12"/>
  <c r="H309" i="12"/>
  <c r="E490" i="13"/>
  <c r="H490" i="13" s="1"/>
  <c r="H368" i="13"/>
  <c r="E352" i="13"/>
  <c r="H352" i="13" s="1"/>
  <c r="E349" i="13"/>
  <c r="H349" i="13" s="1"/>
  <c r="H336" i="13"/>
  <c r="H310" i="13"/>
  <c r="H336" i="14"/>
  <c r="E432" i="15"/>
  <c r="H432" i="15" s="1"/>
  <c r="H428" i="15"/>
  <c r="H424" i="15"/>
  <c r="H420" i="15"/>
  <c r="H416" i="15"/>
  <c r="E403" i="15"/>
  <c r="H403" i="15" s="1"/>
  <c r="H397" i="15"/>
  <c r="E315" i="15"/>
  <c r="H315" i="15" s="1"/>
  <c r="E311" i="15"/>
  <c r="E326" i="17"/>
  <c r="H326" i="17" s="1"/>
  <c r="E298" i="34"/>
  <c r="H298" i="34" s="1"/>
  <c r="E330" i="34"/>
  <c r="H330" i="34" s="1"/>
  <c r="E369" i="11"/>
  <c r="H369" i="11" s="1"/>
  <c r="E395" i="11"/>
  <c r="H395" i="11" s="1"/>
  <c r="E400" i="11"/>
  <c r="H400" i="11" s="1"/>
  <c r="E452" i="11"/>
  <c r="H452" i="11" s="1"/>
  <c r="E461" i="11"/>
  <c r="H461" i="11" s="1"/>
  <c r="E488" i="11"/>
  <c r="H488" i="11" s="1"/>
  <c r="E495" i="11"/>
  <c r="E296" i="11"/>
  <c r="H296" i="11" s="1"/>
  <c r="E296" i="14"/>
  <c r="H296" i="14" s="1"/>
  <c r="E328" i="14"/>
  <c r="H328" i="14" s="1"/>
  <c r="E340" i="14"/>
  <c r="H340" i="14" s="1"/>
  <c r="E380" i="14"/>
  <c r="H380" i="14" s="1"/>
  <c r="E422" i="14"/>
  <c r="H422" i="14" s="1"/>
  <c r="E430" i="14"/>
  <c r="H430" i="14" s="1"/>
  <c r="E449" i="14"/>
  <c r="H449" i="14" s="1"/>
  <c r="E465" i="14"/>
  <c r="H465" i="14" s="1"/>
  <c r="E497" i="14"/>
  <c r="H497" i="14" s="1"/>
  <c r="E337" i="14"/>
  <c r="H337" i="14" s="1"/>
  <c r="E363" i="14"/>
  <c r="H363" i="14" s="1"/>
  <c r="E388" i="14"/>
  <c r="H388" i="14" s="1"/>
  <c r="E429" i="14"/>
  <c r="H429" i="14" s="1"/>
  <c r="E492" i="14"/>
  <c r="H492" i="14" s="1"/>
  <c r="E296" i="16"/>
  <c r="H296" i="16" s="1"/>
  <c r="E298" i="16"/>
  <c r="H298" i="16" s="1"/>
  <c r="E341" i="16"/>
  <c r="H341" i="16" s="1"/>
  <c r="E351" i="16"/>
  <c r="H351" i="16" s="1"/>
  <c r="E379" i="16"/>
  <c r="H379" i="16" s="1"/>
  <c r="E386" i="16"/>
  <c r="H386" i="16" s="1"/>
  <c r="E392" i="16"/>
  <c r="E403" i="16"/>
  <c r="H403" i="16" s="1"/>
  <c r="E412" i="16"/>
  <c r="H412" i="16" s="1"/>
  <c r="E455" i="16"/>
  <c r="H455" i="16" s="1"/>
  <c r="E458" i="16"/>
  <c r="H458" i="16" s="1"/>
  <c r="E464" i="16"/>
  <c r="H464" i="16" s="1"/>
  <c r="E475" i="16"/>
  <c r="H475" i="16" s="1"/>
  <c r="E308" i="16"/>
  <c r="H308" i="16" s="1"/>
  <c r="E340" i="16"/>
  <c r="H340" i="16" s="1"/>
  <c r="E346" i="16"/>
  <c r="H346" i="16" s="1"/>
  <c r="E380" i="16"/>
  <c r="H380" i="16" s="1"/>
  <c r="E413" i="16"/>
  <c r="H413" i="16" s="1"/>
  <c r="E319" i="16"/>
  <c r="H319" i="16" s="1"/>
  <c r="E327" i="16"/>
  <c r="H327" i="16" s="1"/>
  <c r="E388" i="16"/>
  <c r="H388" i="16" s="1"/>
  <c r="E408" i="16"/>
  <c r="E411" i="16"/>
  <c r="H411" i="16" s="1"/>
  <c r="E466" i="16"/>
  <c r="H466" i="16" s="1"/>
  <c r="E486" i="16"/>
  <c r="H486" i="16" s="1"/>
  <c r="E320" i="16"/>
  <c r="H320" i="16" s="1"/>
  <c r="E328" i="16"/>
  <c r="H328" i="16" s="1"/>
  <c r="E363" i="16"/>
  <c r="H363" i="16" s="1"/>
  <c r="E407" i="16"/>
  <c r="H407" i="16" s="1"/>
  <c r="E467" i="16"/>
  <c r="H467" i="16" s="1"/>
  <c r="E302" i="16"/>
  <c r="H302" i="16" s="1"/>
  <c r="E296" i="18"/>
  <c r="H296" i="18" s="1"/>
  <c r="E489" i="18"/>
  <c r="H489" i="18" s="1"/>
  <c r="E312" i="18"/>
  <c r="H312" i="18" s="1"/>
  <c r="E324" i="18"/>
  <c r="H324" i="18" s="1"/>
  <c r="E338" i="18"/>
  <c r="H338" i="18" s="1"/>
  <c r="E410" i="18"/>
  <c r="H410" i="18" s="1"/>
  <c r="E416" i="18"/>
  <c r="H416" i="18" s="1"/>
  <c r="E427" i="18"/>
  <c r="H427" i="18" s="1"/>
  <c r="E471" i="18"/>
  <c r="E494" i="18"/>
  <c r="H494" i="18" s="1"/>
  <c r="E325" i="18"/>
  <c r="H325" i="18" s="1"/>
  <c r="E451" i="18"/>
  <c r="H451" i="18" s="1"/>
  <c r="E296" i="21"/>
  <c r="H296" i="21" s="1"/>
  <c r="E303" i="21"/>
  <c r="H303" i="21" s="1"/>
  <c r="E336" i="21"/>
  <c r="H336" i="21" s="1"/>
  <c r="E340" i="21"/>
  <c r="H340" i="21" s="1"/>
  <c r="E392" i="21"/>
  <c r="H392" i="21" s="1"/>
  <c r="E416" i="21"/>
  <c r="H416" i="21" s="1"/>
  <c r="E422" i="21"/>
  <c r="H422" i="21" s="1"/>
  <c r="E443" i="21"/>
  <c r="H443" i="21" s="1"/>
  <c r="E312" i="21"/>
  <c r="H312" i="21" s="1"/>
  <c r="E327" i="21"/>
  <c r="H327" i="21" s="1"/>
  <c r="E341" i="21"/>
  <c r="E364" i="21"/>
  <c r="H364" i="21" s="1"/>
  <c r="E369" i="21"/>
  <c r="H369" i="21" s="1"/>
  <c r="E380" i="21"/>
  <c r="H380" i="21" s="1"/>
  <c r="E433" i="21"/>
  <c r="H433" i="21" s="1"/>
  <c r="E311" i="21"/>
  <c r="H311" i="21" s="1"/>
  <c r="E320" i="21"/>
  <c r="H320" i="21" s="1"/>
  <c r="E368" i="21"/>
  <c r="E432" i="21"/>
  <c r="H432" i="21" s="1"/>
  <c r="E490" i="21"/>
  <c r="H490" i="21" s="1"/>
  <c r="E299" i="21"/>
  <c r="H299" i="21" s="1"/>
  <c r="E384" i="21"/>
  <c r="H384" i="21" s="1"/>
  <c r="E437" i="21"/>
  <c r="H437" i="21" s="1"/>
  <c r="E297" i="24"/>
  <c r="H297" i="24" s="1"/>
  <c r="E327" i="24"/>
  <c r="E351" i="24"/>
  <c r="H351" i="24" s="1"/>
  <c r="E463" i="24"/>
  <c r="H463" i="24" s="1"/>
  <c r="E303" i="24"/>
  <c r="H303" i="24" s="1"/>
  <c r="E343" i="24"/>
  <c r="H343" i="24" s="1"/>
  <c r="E357" i="24"/>
  <c r="H357" i="24" s="1"/>
  <c r="E369" i="24"/>
  <c r="H369" i="24" s="1"/>
  <c r="E416" i="24"/>
  <c r="H416" i="24" s="1"/>
  <c r="E455" i="24"/>
  <c r="H455" i="24" s="1"/>
  <c r="E461" i="24"/>
  <c r="H461" i="24" s="1"/>
  <c r="E467" i="24"/>
  <c r="H467" i="24" s="1"/>
  <c r="E484" i="24"/>
  <c r="H484" i="24" s="1"/>
  <c r="E441" i="24"/>
  <c r="H441" i="24" s="1"/>
  <c r="E422" i="24"/>
  <c r="H422" i="24" s="1"/>
  <c r="E442" i="24"/>
  <c r="H442" i="24" s="1"/>
  <c r="E448" i="24"/>
  <c r="H448" i="24" s="1"/>
  <c r="E297" i="26"/>
  <c r="H297" i="26" s="1"/>
  <c r="E323" i="26"/>
  <c r="H323" i="26" s="1"/>
  <c r="E395" i="26"/>
  <c r="E423" i="26"/>
  <c r="H423" i="26" s="1"/>
  <c r="E480" i="26"/>
  <c r="H480" i="26" s="1"/>
  <c r="E494" i="26"/>
  <c r="H494" i="26" s="1"/>
  <c r="E324" i="26"/>
  <c r="H324" i="26" s="1"/>
  <c r="E337" i="26"/>
  <c r="H337" i="26" s="1"/>
  <c r="E368" i="26"/>
  <c r="H368" i="26" s="1"/>
  <c r="E384" i="26"/>
  <c r="H384" i="26" s="1"/>
  <c r="E396" i="26"/>
  <c r="H396" i="26" s="1"/>
  <c r="E399" i="26"/>
  <c r="H399" i="26" s="1"/>
  <c r="E402" i="26"/>
  <c r="H402" i="26" s="1"/>
  <c r="E438" i="26"/>
  <c r="H438" i="26" s="1"/>
  <c r="E452" i="26"/>
  <c r="H452" i="26" s="1"/>
  <c r="E475" i="26"/>
  <c r="E415" i="26"/>
  <c r="H415" i="26" s="1"/>
  <c r="E462" i="26"/>
  <c r="E465" i="26"/>
  <c r="H465" i="26" s="1"/>
  <c r="E321" i="26"/>
  <c r="H321" i="26" s="1"/>
  <c r="E379" i="26"/>
  <c r="H379" i="26" s="1"/>
  <c r="E416" i="26"/>
  <c r="H416" i="26" s="1"/>
  <c r="E313" i="26"/>
  <c r="E421" i="26"/>
  <c r="H421" i="26" s="1"/>
  <c r="E448" i="26"/>
  <c r="H448" i="26" s="1"/>
  <c r="E450" i="26"/>
  <c r="H450" i="26" s="1"/>
  <c r="E340" i="26"/>
  <c r="H340" i="26" s="1"/>
  <c r="E394" i="26"/>
  <c r="H394" i="26" s="1"/>
  <c r="E470" i="26"/>
  <c r="H470" i="26" s="1"/>
  <c r="E324" i="31"/>
  <c r="H324" i="31" s="1"/>
  <c r="E338" i="31"/>
  <c r="H338" i="31" s="1"/>
  <c r="E479" i="31"/>
  <c r="E492" i="31"/>
  <c r="E323" i="31"/>
  <c r="H323" i="31" s="1"/>
  <c r="E325" i="31"/>
  <c r="H325" i="31" s="1"/>
  <c r="E476" i="31"/>
  <c r="H476" i="31" s="1"/>
  <c r="E300" i="31"/>
  <c r="H300" i="31" s="1"/>
  <c r="E472" i="31"/>
  <c r="H472" i="31" s="1"/>
  <c r="E461" i="31"/>
  <c r="H461" i="31" s="1"/>
  <c r="E302" i="31"/>
  <c r="H302" i="31" s="1"/>
  <c r="E333" i="34"/>
  <c r="H333" i="34" s="1"/>
  <c r="H300" i="34"/>
  <c r="H463" i="1"/>
  <c r="H395" i="1"/>
  <c r="H300" i="1"/>
  <c r="H297" i="1"/>
  <c r="H482" i="2"/>
  <c r="H469" i="2"/>
  <c r="H487" i="3"/>
  <c r="H481" i="3"/>
  <c r="H479" i="3"/>
  <c r="H392" i="3"/>
  <c r="H387" i="3"/>
  <c r="H374" i="3"/>
  <c r="H372" i="3"/>
  <c r="H370" i="3"/>
  <c r="H367" i="3"/>
  <c r="H350" i="3"/>
  <c r="H348" i="3"/>
  <c r="H346" i="3"/>
  <c r="H477" i="6"/>
  <c r="H473" i="6"/>
  <c r="H470" i="6"/>
  <c r="H390" i="6"/>
  <c r="H352" i="6"/>
  <c r="H329" i="6"/>
  <c r="H325" i="6"/>
  <c r="H321" i="6"/>
  <c r="H488" i="7"/>
  <c r="H486" i="7"/>
  <c r="H484" i="7"/>
  <c r="H464" i="7"/>
  <c r="H461" i="7"/>
  <c r="H459" i="7"/>
  <c r="H455" i="7"/>
  <c r="H449" i="7"/>
  <c r="H364" i="7"/>
  <c r="H449" i="11"/>
  <c r="H447" i="11"/>
  <c r="H445" i="11"/>
  <c r="H441" i="11"/>
  <c r="E422" i="11"/>
  <c r="H422" i="11" s="1"/>
  <c r="H418" i="11"/>
  <c r="H415" i="11"/>
  <c r="H412" i="11"/>
  <c r="H408" i="11"/>
  <c r="H403" i="11"/>
  <c r="E383" i="11"/>
  <c r="H383" i="11" s="1"/>
  <c r="H374" i="11"/>
  <c r="H360" i="11"/>
  <c r="H355" i="11"/>
  <c r="H351" i="11"/>
  <c r="H345" i="11"/>
  <c r="E324" i="11"/>
  <c r="H324" i="11" s="1"/>
  <c r="E316" i="11"/>
  <c r="H316" i="11" s="1"/>
  <c r="H470" i="12"/>
  <c r="H450" i="12"/>
  <c r="H445" i="12"/>
  <c r="H419" i="12"/>
  <c r="H415" i="12"/>
  <c r="H390" i="12"/>
  <c r="H465" i="13"/>
  <c r="H420" i="13"/>
  <c r="H416" i="13"/>
  <c r="H365" i="13"/>
  <c r="H299" i="13"/>
  <c r="E486" i="14"/>
  <c r="H486" i="14" s="1"/>
  <c r="E360" i="14"/>
  <c r="H360" i="14" s="1"/>
  <c r="E324" i="14"/>
  <c r="H324" i="14" s="1"/>
  <c r="H491" i="15"/>
  <c r="H486" i="15"/>
  <c r="H478" i="15"/>
  <c r="H474" i="15"/>
  <c r="H470" i="15"/>
  <c r="H456" i="15"/>
  <c r="H452" i="15"/>
  <c r="H448" i="15"/>
  <c r="H444" i="15"/>
  <c r="H440" i="15"/>
  <c r="H386" i="15"/>
  <c r="H381" i="15"/>
  <c r="E401" i="16"/>
  <c r="H401" i="16" s="1"/>
  <c r="H433" i="22"/>
  <c r="H384" i="10"/>
  <c r="H460" i="11"/>
  <c r="E423" i="11"/>
  <c r="H423" i="11" s="1"/>
  <c r="E421" i="11"/>
  <c r="H421" i="11" s="1"/>
  <c r="E379" i="11"/>
  <c r="H379" i="11" s="1"/>
  <c r="E371" i="11"/>
  <c r="H371" i="11" s="1"/>
  <c r="E368" i="11"/>
  <c r="H368" i="11" s="1"/>
  <c r="E340" i="11"/>
  <c r="H340" i="11" s="1"/>
  <c r="E325" i="11"/>
  <c r="H325" i="11" s="1"/>
  <c r="E312" i="11"/>
  <c r="H312" i="11" s="1"/>
  <c r="H307" i="11"/>
  <c r="H305" i="11"/>
  <c r="H301" i="11"/>
  <c r="H298" i="11"/>
  <c r="E323" i="14"/>
  <c r="H323" i="14" s="1"/>
  <c r="H392" i="16"/>
  <c r="E382" i="18"/>
  <c r="H382" i="18" s="1"/>
  <c r="E418" i="21"/>
  <c r="H418" i="21" s="1"/>
  <c r="E410" i="21"/>
  <c r="H410" i="21" s="1"/>
  <c r="H451" i="17"/>
  <c r="H447" i="17"/>
  <c r="H443" i="17"/>
  <c r="H439" i="17"/>
  <c r="H435" i="17"/>
  <c r="H431" i="17"/>
  <c r="H427" i="17"/>
  <c r="H423" i="17"/>
  <c r="H419" i="17"/>
  <c r="H415" i="17"/>
  <c r="H375" i="17"/>
  <c r="H371" i="17"/>
  <c r="H367" i="17"/>
  <c r="H363" i="17"/>
  <c r="H359" i="17"/>
  <c r="H355" i="17"/>
  <c r="H317" i="17"/>
  <c r="H306" i="17"/>
  <c r="H298" i="17"/>
  <c r="H365" i="18"/>
  <c r="H361" i="18"/>
  <c r="H352" i="18"/>
  <c r="H323" i="18"/>
  <c r="H316" i="18"/>
  <c r="H425" i="19"/>
  <c r="H325" i="19"/>
  <c r="H419" i="20"/>
  <c r="H489" i="21"/>
  <c r="H474" i="21"/>
  <c r="H404" i="21"/>
  <c r="H396" i="21"/>
  <c r="H487" i="22"/>
  <c r="H390" i="22"/>
  <c r="H476" i="24"/>
  <c r="H473" i="24"/>
  <c r="E456" i="12"/>
  <c r="H456" i="12" s="1"/>
  <c r="E451" i="12"/>
  <c r="H451" i="12" s="1"/>
  <c r="E442" i="12"/>
  <c r="H442" i="12" s="1"/>
  <c r="H439" i="12"/>
  <c r="H429" i="12"/>
  <c r="E420" i="12"/>
  <c r="H420" i="12" s="1"/>
  <c r="E409" i="12"/>
  <c r="H409" i="12" s="1"/>
  <c r="E398" i="12"/>
  <c r="H398" i="12" s="1"/>
  <c r="H395" i="12"/>
  <c r="E388" i="12"/>
  <c r="H388" i="12" s="1"/>
  <c r="H386" i="12"/>
  <c r="H367" i="12"/>
  <c r="H361" i="12"/>
  <c r="H336" i="12"/>
  <c r="E327" i="12"/>
  <c r="H327" i="12" s="1"/>
  <c r="E323" i="12"/>
  <c r="H323" i="12" s="1"/>
  <c r="H453" i="13"/>
  <c r="H436" i="13"/>
  <c r="H421" i="13"/>
  <c r="H492" i="15"/>
  <c r="H487" i="15"/>
  <c r="H483" i="15"/>
  <c r="H479" i="15"/>
  <c r="H475" i="15"/>
  <c r="H471" i="15"/>
  <c r="H459" i="15"/>
  <c r="H455" i="15"/>
  <c r="H451" i="15"/>
  <c r="H447" i="15"/>
  <c r="H443" i="15"/>
  <c r="H439" i="15"/>
  <c r="H431" i="15"/>
  <c r="H427" i="15"/>
  <c r="H423" i="15"/>
  <c r="H419" i="15"/>
  <c r="H415" i="15"/>
  <c r="H408" i="15"/>
  <c r="H400" i="15"/>
  <c r="H374" i="15"/>
  <c r="H370" i="15"/>
  <c r="H366" i="15"/>
  <c r="H362" i="15"/>
  <c r="H334" i="15"/>
  <c r="H330" i="15"/>
  <c r="H324" i="15"/>
  <c r="H320" i="15"/>
  <c r="H310" i="15"/>
  <c r="H299" i="15"/>
  <c r="H296" i="15"/>
  <c r="H446" i="16"/>
  <c r="H389" i="16"/>
  <c r="H382" i="16"/>
  <c r="H313" i="16"/>
  <c r="H486" i="17"/>
  <c r="H394" i="17"/>
  <c r="H311" i="17"/>
  <c r="H309" i="17"/>
  <c r="H404" i="18"/>
  <c r="H397" i="18"/>
  <c r="E444" i="19"/>
  <c r="H444" i="19" s="1"/>
  <c r="H361" i="19"/>
  <c r="H313" i="19"/>
  <c r="H433" i="20"/>
  <c r="H356" i="20"/>
  <c r="H354" i="20"/>
  <c r="E455" i="23"/>
  <c r="H455" i="23" s="1"/>
  <c r="H296" i="7"/>
  <c r="E296" i="19"/>
  <c r="H296" i="19" s="1"/>
  <c r="E302" i="19"/>
  <c r="H302" i="19" s="1"/>
  <c r="E323" i="19"/>
  <c r="H323" i="19" s="1"/>
  <c r="E329" i="19"/>
  <c r="H329" i="19" s="1"/>
  <c r="E396" i="19"/>
  <c r="H396" i="19" s="1"/>
  <c r="E420" i="19"/>
  <c r="H420" i="19" s="1"/>
  <c r="E447" i="19"/>
  <c r="H447" i="19" s="1"/>
  <c r="E456" i="19"/>
  <c r="H456" i="19" s="1"/>
  <c r="E475" i="19"/>
  <c r="H475" i="19" s="1"/>
  <c r="E328" i="19"/>
  <c r="E341" i="19"/>
  <c r="H341" i="19" s="1"/>
  <c r="E362" i="19"/>
  <c r="H362" i="19" s="1"/>
  <c r="E374" i="19"/>
  <c r="H374" i="19" s="1"/>
  <c r="E395" i="19"/>
  <c r="H395" i="19" s="1"/>
  <c r="E400" i="19"/>
  <c r="H400" i="19" s="1"/>
  <c r="E409" i="19"/>
  <c r="H409" i="19" s="1"/>
  <c r="E434" i="19"/>
  <c r="H434" i="19" s="1"/>
  <c r="E465" i="19"/>
  <c r="H465" i="19" s="1"/>
  <c r="E476" i="19"/>
  <c r="H476" i="19" s="1"/>
  <c r="E495" i="19"/>
  <c r="H495" i="19" s="1"/>
  <c r="E323" i="23"/>
  <c r="H323" i="23" s="1"/>
  <c r="E337" i="23"/>
  <c r="H337" i="23" s="1"/>
  <c r="E368" i="23"/>
  <c r="H368" i="23" s="1"/>
  <c r="E375" i="23"/>
  <c r="H375" i="23" s="1"/>
  <c r="E388" i="23"/>
  <c r="H388" i="23" s="1"/>
  <c r="E392" i="23"/>
  <c r="H392" i="23" s="1"/>
  <c r="E437" i="23"/>
  <c r="H437" i="23" s="1"/>
  <c r="E391" i="23"/>
  <c r="H391" i="23" s="1"/>
  <c r="E410" i="23"/>
  <c r="H410" i="23" s="1"/>
  <c r="E422" i="23"/>
  <c r="H422" i="23" s="1"/>
  <c r="E315" i="23"/>
  <c r="H315" i="23" s="1"/>
  <c r="E321" i="23"/>
  <c r="H321" i="23" s="1"/>
  <c r="E416" i="23"/>
  <c r="H416" i="23" s="1"/>
  <c r="E296" i="23"/>
  <c r="H296" i="23" s="1"/>
  <c r="E465" i="23"/>
  <c r="E484" i="23"/>
  <c r="E340" i="23"/>
  <c r="H340" i="23" s="1"/>
  <c r="E343" i="23"/>
  <c r="H343" i="23" s="1"/>
  <c r="E346" i="23"/>
  <c r="H346" i="23" s="1"/>
  <c r="E409" i="23"/>
  <c r="H409" i="23" s="1"/>
  <c r="E315" i="32"/>
  <c r="E347" i="32"/>
  <c r="H347" i="32" s="1"/>
  <c r="E392" i="32"/>
  <c r="H392" i="32" s="1"/>
  <c r="E333" i="32"/>
  <c r="H333" i="32" s="1"/>
  <c r="E339" i="32"/>
  <c r="H339" i="32" s="1"/>
  <c r="E317" i="32"/>
  <c r="H317" i="32" s="1"/>
  <c r="E329" i="32"/>
  <c r="H329" i="32" s="1"/>
  <c r="E408" i="32"/>
  <c r="H408" i="32" s="1"/>
  <c r="E345" i="32"/>
  <c r="H345" i="32" s="1"/>
  <c r="H476" i="34"/>
  <c r="H445" i="34"/>
  <c r="H429" i="34"/>
  <c r="H411" i="34"/>
  <c r="H365" i="34"/>
  <c r="H361" i="34"/>
  <c r="H356" i="34"/>
  <c r="H353" i="34"/>
  <c r="H349" i="34"/>
  <c r="H346" i="34"/>
  <c r="H326" i="34"/>
  <c r="H318" i="34"/>
  <c r="H499" i="1"/>
  <c r="H471" i="1"/>
  <c r="H467" i="1"/>
  <c r="H447" i="1"/>
  <c r="H431" i="1"/>
  <c r="H416" i="1"/>
  <c r="H399" i="1"/>
  <c r="H370" i="1"/>
  <c r="H366" i="1"/>
  <c r="H337" i="1"/>
  <c r="H327" i="1"/>
  <c r="H399" i="2"/>
  <c r="H366" i="2"/>
  <c r="H486" i="3"/>
  <c r="H323" i="3"/>
  <c r="H316" i="3"/>
  <c r="H299" i="3"/>
  <c r="E494" i="4"/>
  <c r="H494" i="4" s="1"/>
  <c r="E405" i="4"/>
  <c r="H405" i="4" s="1"/>
  <c r="E391" i="4"/>
  <c r="H391" i="4" s="1"/>
  <c r="E343" i="4"/>
  <c r="H343" i="4" s="1"/>
  <c r="E317" i="4"/>
  <c r="H317" i="4" s="1"/>
  <c r="H488" i="6"/>
  <c r="H480" i="6"/>
  <c r="H449" i="6"/>
  <c r="H422" i="6"/>
  <c r="H418" i="6"/>
  <c r="H384" i="6"/>
  <c r="H368" i="6"/>
  <c r="H353" i="6"/>
  <c r="H499" i="7"/>
  <c r="E447" i="7"/>
  <c r="H447" i="7" s="1"/>
  <c r="E382" i="7"/>
  <c r="H382" i="7" s="1"/>
  <c r="E363" i="7"/>
  <c r="H363" i="7" s="1"/>
  <c r="H352" i="7"/>
  <c r="E323" i="7"/>
  <c r="H323" i="7" s="1"/>
  <c r="E499" i="8"/>
  <c r="H499" i="8" s="1"/>
  <c r="E497" i="8"/>
  <c r="H497" i="8" s="1"/>
  <c r="E427" i="8"/>
  <c r="H427" i="8" s="1"/>
  <c r="E409" i="8"/>
  <c r="H409" i="8" s="1"/>
  <c r="E384" i="8"/>
  <c r="H384" i="8" s="1"/>
  <c r="H313" i="10"/>
  <c r="H479" i="11"/>
  <c r="H459" i="11"/>
  <c r="H419" i="11"/>
  <c r="E473" i="12"/>
  <c r="H473" i="12" s="1"/>
  <c r="E441" i="12"/>
  <c r="H441" i="12" s="1"/>
  <c r="E394" i="12"/>
  <c r="H394" i="12" s="1"/>
  <c r="E338" i="12"/>
  <c r="H338" i="12" s="1"/>
  <c r="E328" i="12"/>
  <c r="H328" i="12" s="1"/>
  <c r="E324" i="12"/>
  <c r="H324" i="12" s="1"/>
  <c r="E499" i="19"/>
  <c r="H499" i="19" s="1"/>
  <c r="E398" i="19"/>
  <c r="H398" i="19" s="1"/>
  <c r="E379" i="19"/>
  <c r="H379" i="19" s="1"/>
  <c r="H341" i="21"/>
  <c r="H484" i="22"/>
  <c r="E320" i="23"/>
  <c r="H320" i="23" s="1"/>
  <c r="H389" i="20"/>
  <c r="H387" i="20"/>
  <c r="H430" i="21"/>
  <c r="H339" i="21"/>
  <c r="H398" i="15"/>
  <c r="H394" i="15"/>
  <c r="H387" i="15"/>
  <c r="H382" i="15"/>
  <c r="H377" i="15"/>
  <c r="H373" i="15"/>
  <c r="H369" i="15"/>
  <c r="H365" i="15"/>
  <c r="H361" i="15"/>
  <c r="H323" i="15"/>
  <c r="H319" i="15"/>
  <c r="H316" i="15"/>
  <c r="H309" i="15"/>
  <c r="H298" i="15"/>
  <c r="H499" i="16"/>
  <c r="H469" i="16"/>
  <c r="H449" i="16"/>
  <c r="H434" i="16"/>
  <c r="H427" i="16"/>
  <c r="H400" i="16"/>
  <c r="H397" i="16"/>
  <c r="H452" i="17"/>
  <c r="H448" i="17"/>
  <c r="H444" i="17"/>
  <c r="H440" i="17"/>
  <c r="H436" i="17"/>
  <c r="H432" i="17"/>
  <c r="H428" i="17"/>
  <c r="H424" i="17"/>
  <c r="H420" i="17"/>
  <c r="H416" i="17"/>
  <c r="H374" i="17"/>
  <c r="H370" i="17"/>
  <c r="H366" i="17"/>
  <c r="H362" i="17"/>
  <c r="H358" i="17"/>
  <c r="H316" i="17"/>
  <c r="H308" i="17"/>
  <c r="H305" i="17"/>
  <c r="H297" i="17"/>
  <c r="H477" i="18"/>
  <c r="H474" i="18"/>
  <c r="H472" i="18"/>
  <c r="H424" i="18"/>
  <c r="H366" i="18"/>
  <c r="H353" i="18"/>
  <c r="H313" i="18"/>
  <c r="H492" i="19"/>
  <c r="H466" i="19"/>
  <c r="H435" i="19"/>
  <c r="H424" i="19"/>
  <c r="H414" i="19"/>
  <c r="H337" i="19"/>
  <c r="H316" i="19"/>
  <c r="H312" i="19"/>
  <c r="H474" i="20"/>
  <c r="H343" i="20"/>
  <c r="H386" i="21"/>
  <c r="H378" i="21"/>
  <c r="H374" i="21"/>
  <c r="H372" i="21"/>
  <c r="H321" i="21"/>
  <c r="H318" i="21"/>
  <c r="H363" i="22"/>
  <c r="H351" i="22"/>
  <c r="H305" i="22"/>
  <c r="H472" i="23"/>
  <c r="H468" i="23"/>
  <c r="H431" i="23"/>
  <c r="H427" i="23"/>
  <c r="H418" i="24"/>
  <c r="H384" i="24"/>
  <c r="H342" i="24"/>
  <c r="H323" i="24"/>
  <c r="H490" i="25"/>
  <c r="H471" i="25"/>
  <c r="H356" i="26"/>
  <c r="H366" i="27"/>
  <c r="H362" i="27"/>
  <c r="H352" i="27"/>
  <c r="H348" i="27"/>
  <c r="H435" i="29"/>
  <c r="H371" i="29"/>
  <c r="H481" i="30"/>
  <c r="H478" i="30"/>
  <c r="H476" i="30"/>
  <c r="H388" i="30"/>
  <c r="H368" i="30"/>
  <c r="H360" i="30"/>
  <c r="H320" i="30"/>
  <c r="H375" i="32"/>
  <c r="H365" i="32"/>
  <c r="H349" i="32"/>
  <c r="H461" i="20"/>
  <c r="H415" i="20"/>
  <c r="H371" i="20"/>
  <c r="H355" i="20"/>
  <c r="H353" i="20"/>
  <c r="H349" i="20"/>
  <c r="H340" i="20"/>
  <c r="H325" i="20"/>
  <c r="H486" i="21"/>
  <c r="H435" i="21"/>
  <c r="H397" i="21"/>
  <c r="H357" i="21"/>
  <c r="H348" i="21"/>
  <c r="H482" i="22"/>
  <c r="H450" i="22"/>
  <c r="H425" i="22"/>
  <c r="H416" i="22"/>
  <c r="H337" i="22"/>
  <c r="H365" i="23"/>
  <c r="H341" i="23"/>
  <c r="H498" i="24"/>
  <c r="H494" i="24"/>
  <c r="H488" i="24"/>
  <c r="H456" i="24"/>
  <c r="H452" i="24"/>
  <c r="H411" i="24"/>
  <c r="H389" i="24"/>
  <c r="H362" i="24"/>
  <c r="H324" i="24"/>
  <c r="H320" i="24"/>
  <c r="H390" i="26"/>
  <c r="H429" i="27"/>
  <c r="H324" i="27"/>
  <c r="H309" i="27"/>
  <c r="H428" i="30"/>
  <c r="H348" i="31"/>
  <c r="H309" i="32"/>
  <c r="H426" i="22"/>
  <c r="H417" i="22"/>
  <c r="H415" i="22"/>
  <c r="H413" i="22"/>
  <c r="H384" i="22"/>
  <c r="H499" i="23"/>
  <c r="H497" i="23"/>
  <c r="H495" i="23"/>
  <c r="H488" i="23"/>
  <c r="H486" i="23"/>
  <c r="H484" i="23"/>
  <c r="H477" i="23"/>
  <c r="H467" i="23"/>
  <c r="H458" i="23"/>
  <c r="H434" i="23"/>
  <c r="H432" i="23"/>
  <c r="H371" i="23"/>
  <c r="H366" i="23"/>
  <c r="H364" i="23"/>
  <c r="H362" i="23"/>
  <c r="H342" i="23"/>
  <c r="H333" i="23"/>
  <c r="H328" i="23"/>
  <c r="H489" i="24"/>
  <c r="H472" i="24"/>
  <c r="H465" i="24"/>
  <c r="H453" i="24"/>
  <c r="H449" i="24"/>
  <c r="H419" i="24"/>
  <c r="H407" i="24"/>
  <c r="H361" i="24"/>
  <c r="H442" i="25"/>
  <c r="H437" i="25"/>
  <c r="H432" i="25"/>
  <c r="H361" i="25"/>
  <c r="H372" i="27"/>
  <c r="H331" i="29"/>
  <c r="H388" i="24"/>
  <c r="H338" i="24"/>
  <c r="H306" i="24"/>
  <c r="H355" i="25"/>
  <c r="H489" i="27"/>
  <c r="H481" i="27"/>
  <c r="H315" i="27"/>
  <c r="H309" i="28"/>
  <c r="H421" i="29"/>
  <c r="H456" i="30"/>
  <c r="H452" i="30"/>
  <c r="H443" i="30"/>
  <c r="H410" i="30"/>
  <c r="H399" i="30"/>
  <c r="H392" i="30"/>
  <c r="H343" i="30"/>
  <c r="H467" i="32"/>
  <c r="H451" i="32"/>
  <c r="H447" i="32"/>
  <c r="H440" i="32"/>
  <c r="H411" i="32"/>
  <c r="H399" i="32"/>
  <c r="H320" i="32"/>
  <c r="H402" i="25"/>
  <c r="H400" i="25"/>
  <c r="H323" i="25"/>
  <c r="H351" i="26"/>
  <c r="H306" i="26"/>
  <c r="H435" i="27"/>
  <c r="H424" i="27"/>
  <c r="H394" i="27"/>
  <c r="H371" i="27"/>
  <c r="H365" i="27"/>
  <c r="H355" i="27"/>
  <c r="H451" i="28"/>
  <c r="H325" i="28"/>
  <c r="H447" i="29"/>
  <c r="H351" i="29"/>
  <c r="H299" i="29"/>
  <c r="H499" i="30"/>
  <c r="H479" i="30"/>
  <c r="H468" i="30"/>
  <c r="H455" i="30"/>
  <c r="H451" i="30"/>
  <c r="H442" i="30"/>
  <c r="H440" i="30"/>
  <c r="H435" i="30"/>
  <c r="H427" i="30"/>
  <c r="H420" i="30"/>
  <c r="H373" i="30"/>
  <c r="H363" i="30"/>
  <c r="H488" i="31"/>
  <c r="H496" i="32"/>
  <c r="H424" i="32"/>
  <c r="H321" i="32"/>
  <c r="H313" i="26"/>
  <c r="H319" i="30"/>
  <c r="H300" i="30"/>
  <c r="H419" i="32"/>
  <c r="H407" i="32"/>
  <c r="H400" i="32"/>
  <c r="H376" i="32"/>
  <c r="H356" i="32"/>
  <c r="H324" i="32"/>
  <c r="H151" i="24"/>
  <c r="H157" i="9"/>
  <c r="H235" i="9"/>
  <c r="H156" i="8"/>
  <c r="H196" i="8"/>
  <c r="H226" i="8"/>
  <c r="H222" i="7"/>
  <c r="H209" i="4"/>
  <c r="H200" i="3"/>
  <c r="H276" i="3"/>
  <c r="H153" i="2"/>
  <c r="H160" i="2"/>
  <c r="H165" i="2"/>
  <c r="H183" i="2"/>
  <c r="H209" i="2"/>
  <c r="H232" i="2"/>
  <c r="H256" i="2"/>
  <c r="H154" i="18"/>
  <c r="H211" i="18"/>
  <c r="H232" i="18"/>
  <c r="H174" i="17"/>
  <c r="H152" i="15"/>
  <c r="H153" i="14"/>
  <c r="H163" i="13"/>
  <c r="H174" i="12"/>
  <c r="H157" i="11"/>
  <c r="H163" i="11"/>
  <c r="G11" i="11"/>
  <c r="H233" i="10"/>
  <c r="H270" i="10"/>
  <c r="H163" i="33"/>
  <c r="H169" i="33"/>
  <c r="H191" i="33"/>
  <c r="H207" i="33"/>
  <c r="H220" i="33"/>
  <c r="H237" i="33"/>
  <c r="H243" i="33"/>
  <c r="H251" i="33"/>
  <c r="H265" i="33"/>
  <c r="H271" i="31"/>
  <c r="H256" i="31"/>
  <c r="H275" i="31"/>
  <c r="H152" i="31"/>
  <c r="H173" i="29"/>
  <c r="H198" i="29"/>
  <c r="H199" i="29"/>
  <c r="H271" i="29"/>
  <c r="H256" i="29"/>
  <c r="H187" i="29"/>
  <c r="H211" i="28"/>
  <c r="H275" i="28"/>
  <c r="H206" i="28"/>
  <c r="H214" i="28"/>
  <c r="H170" i="28"/>
  <c r="H202" i="28"/>
  <c r="H264" i="28"/>
  <c r="H273" i="28"/>
  <c r="H260" i="27"/>
  <c r="H185" i="26"/>
  <c r="D11" i="24"/>
  <c r="G11" i="24" s="1"/>
  <c r="G11" i="23"/>
  <c r="H158" i="22"/>
  <c r="H160" i="22"/>
  <c r="H216" i="22"/>
  <c r="H196" i="21"/>
  <c r="H208" i="20"/>
  <c r="H157" i="20"/>
  <c r="H187" i="20"/>
  <c r="F151" i="5"/>
  <c r="D11" i="14"/>
  <c r="G11" i="34"/>
  <c r="D8" i="4"/>
  <c r="F8" i="4" s="1"/>
  <c r="F151" i="15"/>
  <c r="G151" i="4"/>
  <c r="H287" i="33"/>
  <c r="H275" i="34"/>
  <c r="H228" i="8"/>
  <c r="H215" i="8"/>
  <c r="H180" i="8"/>
  <c r="H225" i="9"/>
  <c r="H221" i="9"/>
  <c r="H213" i="9"/>
  <c r="H212" i="27"/>
  <c r="H210" i="27"/>
  <c r="H225" i="28"/>
  <c r="H178" i="8"/>
  <c r="H211" i="8"/>
  <c r="H231" i="8"/>
  <c r="H249" i="8"/>
  <c r="H156" i="7"/>
  <c r="H160" i="7"/>
  <c r="H167" i="7"/>
  <c r="H175" i="7"/>
  <c r="H179" i="7"/>
  <c r="H244" i="7"/>
  <c r="H248" i="7"/>
  <c r="H254" i="7"/>
  <c r="H173" i="6"/>
  <c r="H178" i="6"/>
  <c r="H183" i="5"/>
  <c r="H157" i="4"/>
  <c r="D11" i="4"/>
  <c r="H179" i="3"/>
  <c r="H175" i="2"/>
  <c r="H222" i="2"/>
  <c r="H229" i="2"/>
  <c r="H247" i="2"/>
  <c r="H280" i="2"/>
  <c r="H196" i="19"/>
  <c r="H202" i="18"/>
  <c r="H216" i="18"/>
  <c r="H251" i="18"/>
  <c r="H196" i="17"/>
  <c r="H165" i="15"/>
  <c r="H285" i="14"/>
  <c r="H152" i="13"/>
  <c r="H156" i="12"/>
  <c r="H226" i="11"/>
  <c r="H240" i="11"/>
  <c r="H266" i="11"/>
  <c r="H208" i="10"/>
  <c r="H187" i="33"/>
  <c r="H218" i="33"/>
  <c r="H226" i="33"/>
  <c r="H234" i="33"/>
  <c r="H241" i="33"/>
  <c r="H247" i="33"/>
  <c r="H285" i="33"/>
  <c r="H188" i="31"/>
  <c r="H244" i="31"/>
  <c r="H159" i="31"/>
  <c r="H187" i="31"/>
  <c r="H235" i="30"/>
  <c r="H214" i="29"/>
  <c r="H270" i="29"/>
  <c r="H160" i="29"/>
  <c r="H266" i="29"/>
  <c r="H190" i="28"/>
  <c r="H212" i="28"/>
  <c r="H262" i="28"/>
  <c r="H231" i="28"/>
  <c r="H168" i="28"/>
  <c r="H177" i="28"/>
  <c r="H200" i="28"/>
  <c r="H208" i="28"/>
  <c r="H233" i="28"/>
  <c r="H258" i="28"/>
  <c r="H266" i="28"/>
  <c r="H238" i="26"/>
  <c r="H274" i="26"/>
  <c r="H165" i="24"/>
  <c r="H247" i="23"/>
  <c r="H177" i="20"/>
  <c r="H235" i="20"/>
  <c r="D8" i="14"/>
  <c r="F8" i="14" s="1"/>
  <c r="F151" i="23"/>
  <c r="H269" i="34"/>
  <c r="H265" i="34"/>
  <c r="H261" i="34"/>
  <c r="H257" i="34"/>
  <c r="H252" i="34"/>
  <c r="H248" i="34"/>
  <c r="H244" i="34"/>
  <c r="H240" i="34"/>
  <c r="H236" i="34"/>
  <c r="H226" i="34"/>
  <c r="H222" i="34"/>
  <c r="H218" i="34"/>
  <c r="H214" i="34"/>
  <c r="H210" i="34"/>
  <c r="H274" i="1"/>
  <c r="H198" i="1"/>
  <c r="H174" i="1"/>
  <c r="H162" i="1"/>
  <c r="H158" i="1"/>
  <c r="H257" i="2"/>
  <c r="H255" i="2"/>
  <c r="H228" i="2"/>
  <c r="H184" i="2"/>
  <c r="H171" i="2"/>
  <c r="H288" i="3"/>
  <c r="H285" i="3"/>
  <c r="H281" i="3"/>
  <c r="H277" i="3"/>
  <c r="H227" i="4"/>
  <c r="H223" i="4"/>
  <c r="H170" i="4"/>
  <c r="H258" i="5"/>
  <c r="H223" i="5"/>
  <c r="H248" i="6"/>
  <c r="H230" i="6"/>
  <c r="H219" i="6"/>
  <c r="H217" i="6"/>
  <c r="H213" i="6"/>
  <c r="H209" i="6"/>
  <c r="H204" i="6"/>
  <c r="H181" i="6"/>
  <c r="H170" i="6"/>
  <c r="H166" i="6"/>
  <c r="H163" i="6"/>
  <c r="H155" i="6"/>
  <c r="H278" i="8"/>
  <c r="H269" i="8"/>
  <c r="H267" i="8"/>
  <c r="H241" i="8"/>
  <c r="H229" i="9"/>
  <c r="H185" i="10"/>
  <c r="H207" i="11"/>
  <c r="H184" i="11"/>
  <c r="H282" i="13"/>
  <c r="H236" i="13"/>
  <c r="H234" i="13"/>
  <c r="H213" i="13"/>
  <c r="H288" i="14"/>
  <c r="H281" i="14"/>
  <c r="H277" i="14"/>
  <c r="H267" i="14"/>
  <c r="H260" i="14"/>
  <c r="H223" i="14"/>
  <c r="H260" i="15"/>
  <c r="H255" i="15"/>
  <c r="H221" i="15"/>
  <c r="H270" i="16"/>
  <c r="H262" i="16"/>
  <c r="H228" i="20"/>
  <c r="H220" i="20"/>
  <c r="H179" i="20"/>
  <c r="H276" i="22"/>
  <c r="H240" i="23"/>
  <c r="H228" i="23"/>
  <c r="H172" i="23"/>
  <c r="H230" i="7"/>
  <c r="H171" i="24"/>
  <c r="H265" i="26"/>
  <c r="H204" i="33"/>
  <c r="H153" i="6"/>
  <c r="H153" i="24"/>
  <c r="H152" i="21"/>
  <c r="H229" i="34"/>
  <c r="H225" i="34"/>
  <c r="H221" i="34"/>
  <c r="H217" i="34"/>
  <c r="H213" i="34"/>
  <c r="H205" i="34"/>
  <c r="H201" i="34"/>
  <c r="H197" i="34"/>
  <c r="H193" i="34"/>
  <c r="H189" i="34"/>
  <c r="H181" i="34"/>
  <c r="H275" i="1"/>
  <c r="H243" i="1"/>
  <c r="H236" i="1"/>
  <c r="H227" i="1"/>
  <c r="H219" i="1"/>
  <c r="H213" i="1"/>
  <c r="H209" i="1"/>
  <c r="H205" i="1"/>
  <c r="H199" i="1"/>
  <c r="H187" i="1"/>
  <c r="H153" i="1"/>
  <c r="H286" i="2"/>
  <c r="H243" i="2"/>
  <c r="H234" i="2"/>
  <c r="H227" i="2"/>
  <c r="H224" i="2"/>
  <c r="H204" i="2"/>
  <c r="H202" i="2"/>
  <c r="H170" i="2"/>
  <c r="H287" i="3"/>
  <c r="H261" i="3"/>
  <c r="H215" i="3"/>
  <c r="H191" i="3"/>
  <c r="H168" i="3"/>
  <c r="H155" i="3"/>
  <c r="H283" i="4"/>
  <c r="H279" i="4"/>
  <c r="H275" i="4"/>
  <c r="H271" i="4"/>
  <c r="H184" i="4"/>
  <c r="H160" i="4"/>
  <c r="H288" i="5"/>
  <c r="H261" i="5"/>
  <c r="H221" i="5"/>
  <c r="H191" i="5"/>
  <c r="H171" i="5"/>
  <c r="H277" i="6"/>
  <c r="H223" i="6"/>
  <c r="H195" i="6"/>
  <c r="H191" i="6"/>
  <c r="H187" i="6"/>
  <c r="H184" i="6"/>
  <c r="H182" i="6"/>
  <c r="H171" i="6"/>
  <c r="H167" i="6"/>
  <c r="H164" i="6"/>
  <c r="H160" i="6"/>
  <c r="H286" i="7"/>
  <c r="H274" i="7"/>
  <c r="H250" i="7"/>
  <c r="H226" i="7"/>
  <c r="H217" i="7"/>
  <c r="H287" i="8"/>
  <c r="H283" i="8"/>
  <c r="H236" i="8"/>
  <c r="H225" i="8"/>
  <c r="H214" i="8"/>
  <c r="H207" i="8"/>
  <c r="H284" i="9"/>
  <c r="H276" i="9"/>
  <c r="H206" i="9"/>
  <c r="H166" i="9"/>
  <c r="H264" i="10"/>
  <c r="H217" i="10"/>
  <c r="H215" i="10"/>
  <c r="H191" i="10"/>
  <c r="H168" i="10"/>
  <c r="H281" i="11"/>
  <c r="H271" i="11"/>
  <c r="H261" i="11"/>
  <c r="H255" i="11"/>
  <c r="H213" i="11"/>
  <c r="H185" i="11"/>
  <c r="H161" i="11"/>
  <c r="H223" i="12"/>
  <c r="H219" i="12"/>
  <c r="H234" i="16"/>
  <c r="H206" i="16"/>
  <c r="H265" i="17"/>
  <c r="H217" i="17"/>
  <c r="H167" i="17"/>
  <c r="H154" i="17"/>
  <c r="H193" i="18"/>
  <c r="H158" i="19"/>
  <c r="H172" i="26"/>
  <c r="H288" i="27"/>
  <c r="H244" i="30"/>
  <c r="H220" i="30"/>
  <c r="H201" i="30"/>
  <c r="H279" i="31"/>
  <c r="H260" i="31"/>
  <c r="H236" i="32"/>
  <c r="H243" i="12"/>
  <c r="H190" i="12"/>
  <c r="H181" i="12"/>
  <c r="H285" i="13"/>
  <c r="H269" i="13"/>
  <c r="H222" i="13"/>
  <c r="H218" i="13"/>
  <c r="H278" i="14"/>
  <c r="H224" i="14"/>
  <c r="H287" i="15"/>
  <c r="H283" i="15"/>
  <c r="H275" i="15"/>
  <c r="H267" i="15"/>
  <c r="H263" i="15"/>
  <c r="H242" i="15"/>
  <c r="H222" i="15"/>
  <c r="H197" i="15"/>
  <c r="H181" i="15"/>
  <c r="H284" i="16"/>
  <c r="H277" i="16"/>
  <c r="H271" i="16"/>
  <c r="H215" i="16"/>
  <c r="H205" i="16"/>
  <c r="H202" i="16"/>
  <c r="H198" i="16"/>
  <c r="H181" i="16"/>
  <c r="H155" i="16"/>
  <c r="H283" i="17"/>
  <c r="H252" i="17"/>
  <c r="H248" i="17"/>
  <c r="H226" i="17"/>
  <c r="H217" i="18"/>
  <c r="H197" i="18"/>
  <c r="H163" i="21"/>
  <c r="H267" i="22"/>
  <c r="H251" i="22"/>
  <c r="H227" i="22"/>
  <c r="H188" i="22"/>
  <c r="H287" i="23"/>
  <c r="H279" i="23"/>
  <c r="H275" i="23"/>
  <c r="H255" i="23"/>
  <c r="H231" i="23"/>
  <c r="H214" i="23"/>
  <c r="H276" i="24"/>
  <c r="H170" i="24"/>
  <c r="H205" i="25"/>
  <c r="H250" i="26"/>
  <c r="H215" i="26"/>
  <c r="H223" i="27"/>
  <c r="H217" i="27"/>
  <c r="H215" i="27"/>
  <c r="H285" i="30"/>
  <c r="H277" i="30"/>
  <c r="H153" i="30"/>
  <c r="H224" i="31"/>
  <c r="H212" i="31"/>
  <c r="H229" i="32"/>
  <c r="H225" i="32"/>
  <c r="H218" i="32"/>
  <c r="H194" i="32"/>
  <c r="H158" i="32"/>
  <c r="H155" i="32"/>
  <c r="H159" i="4"/>
  <c r="E153" i="3"/>
  <c r="H153" i="3" s="1"/>
  <c r="E160" i="3"/>
  <c r="H160" i="3" s="1"/>
  <c r="E175" i="3"/>
  <c r="H175" i="3" s="1"/>
  <c r="E182" i="3"/>
  <c r="H182" i="3" s="1"/>
  <c r="E199" i="3"/>
  <c r="H199" i="3" s="1"/>
  <c r="E203" i="3"/>
  <c r="H203" i="3" s="1"/>
  <c r="E238" i="3"/>
  <c r="H238" i="3" s="1"/>
  <c r="E251" i="3"/>
  <c r="H251" i="3" s="1"/>
  <c r="H262" i="3"/>
  <c r="H169" i="2"/>
  <c r="H180" i="2"/>
  <c r="E165" i="3"/>
  <c r="H165" i="3" s="1"/>
  <c r="E176" i="3"/>
  <c r="H176" i="3" s="1"/>
  <c r="E183" i="3"/>
  <c r="H183" i="3" s="1"/>
  <c r="E208" i="3"/>
  <c r="H208" i="3" s="1"/>
  <c r="E231" i="3"/>
  <c r="H231" i="3" s="1"/>
  <c r="E239" i="3"/>
  <c r="H239" i="3" s="1"/>
  <c r="E253" i="3"/>
  <c r="H253" i="3" s="1"/>
  <c r="E266" i="3"/>
  <c r="H266" i="3" s="1"/>
  <c r="H172" i="2"/>
  <c r="H233" i="2"/>
  <c r="E157" i="14"/>
  <c r="H157" i="14" s="1"/>
  <c r="E165" i="14"/>
  <c r="H165" i="14" s="1"/>
  <c r="E174" i="14"/>
  <c r="H174" i="14" s="1"/>
  <c r="E177" i="14"/>
  <c r="H177" i="14" s="1"/>
  <c r="E182" i="14"/>
  <c r="H182" i="14" s="1"/>
  <c r="E186" i="14"/>
  <c r="H186" i="14" s="1"/>
  <c r="E196" i="14"/>
  <c r="E216" i="14"/>
  <c r="H216" i="14" s="1"/>
  <c r="E230" i="14"/>
  <c r="H230" i="14" s="1"/>
  <c r="E235" i="14"/>
  <c r="H235" i="14" s="1"/>
  <c r="E240" i="14"/>
  <c r="H240" i="14" s="1"/>
  <c r="E248" i="14"/>
  <c r="H248" i="14" s="1"/>
  <c r="E268" i="14"/>
  <c r="H268" i="14" s="1"/>
  <c r="H181" i="33"/>
  <c r="H189" i="33"/>
  <c r="E208" i="26"/>
  <c r="H208" i="26" s="1"/>
  <c r="E213" i="26"/>
  <c r="H213" i="26" s="1"/>
  <c r="E253" i="26"/>
  <c r="H253" i="26" s="1"/>
  <c r="E166" i="26"/>
  <c r="H166" i="26" s="1"/>
  <c r="E153" i="15"/>
  <c r="H153" i="15" s="1"/>
  <c r="E177" i="15"/>
  <c r="H177" i="15" s="1"/>
  <c r="E183" i="15"/>
  <c r="H183" i="15" s="1"/>
  <c r="E208" i="15"/>
  <c r="H208" i="15" s="1"/>
  <c r="E186" i="15"/>
  <c r="H186" i="15" s="1"/>
  <c r="E209" i="15"/>
  <c r="H209" i="15" s="1"/>
  <c r="E243" i="15"/>
  <c r="H243" i="15" s="1"/>
  <c r="E247" i="15"/>
  <c r="H247" i="15" s="1"/>
  <c r="E259" i="15"/>
  <c r="H259" i="15" s="1"/>
  <c r="E262" i="15"/>
  <c r="H262" i="15" s="1"/>
  <c r="E169" i="15"/>
  <c r="H169" i="15" s="1"/>
  <c r="E232" i="15"/>
  <c r="H232" i="15" s="1"/>
  <c r="E173" i="15"/>
  <c r="H173" i="15" s="1"/>
  <c r="E157" i="15"/>
  <c r="H157" i="15" s="1"/>
  <c r="E237" i="15"/>
  <c r="H237" i="15" s="1"/>
  <c r="E239" i="15"/>
  <c r="H239" i="15" s="1"/>
  <c r="E151" i="15"/>
  <c r="E196" i="15"/>
  <c r="H196" i="15" s="1"/>
  <c r="E154" i="22"/>
  <c r="H154" i="22" s="1"/>
  <c r="E215" i="22"/>
  <c r="H215" i="22" s="1"/>
  <c r="E218" i="22"/>
  <c r="H218" i="22" s="1"/>
  <c r="E256" i="22"/>
  <c r="H256" i="22" s="1"/>
  <c r="E273" i="22"/>
  <c r="H273" i="22" s="1"/>
  <c r="E172" i="22"/>
  <c r="H172" i="22" s="1"/>
  <c r="E199" i="22"/>
  <c r="H199" i="22" s="1"/>
  <c r="E239" i="22"/>
  <c r="H239" i="22" s="1"/>
  <c r="E240" i="22"/>
  <c r="H240" i="22" s="1"/>
  <c r="E170" i="22"/>
  <c r="H170" i="22" s="1"/>
  <c r="E262" i="22"/>
  <c r="H262" i="22" s="1"/>
  <c r="E187" i="22"/>
  <c r="H187" i="22" s="1"/>
  <c r="E178" i="22"/>
  <c r="H178" i="22" s="1"/>
  <c r="E151" i="22"/>
  <c r="E232" i="22"/>
  <c r="H232" i="22" s="1"/>
  <c r="E209" i="22"/>
  <c r="H209" i="22" s="1"/>
  <c r="E183" i="22"/>
  <c r="H183" i="22" s="1"/>
  <c r="E176" i="22"/>
  <c r="H176" i="22" s="1"/>
  <c r="E169" i="22"/>
  <c r="H169" i="22" s="1"/>
  <c r="E153" i="22"/>
  <c r="H153" i="22" s="1"/>
  <c r="E182" i="22"/>
  <c r="H182" i="22" s="1"/>
  <c r="E235" i="22"/>
  <c r="H235" i="22" s="1"/>
  <c r="E156" i="22"/>
  <c r="H156" i="22" s="1"/>
  <c r="E186" i="22"/>
  <c r="H186" i="22" s="1"/>
  <c r="G151" i="22"/>
  <c r="E177" i="22"/>
  <c r="H177" i="22" s="1"/>
  <c r="E238" i="22"/>
  <c r="H238" i="22" s="1"/>
  <c r="E174" i="22"/>
  <c r="H174" i="22" s="1"/>
  <c r="E245" i="22"/>
  <c r="H245" i="22" s="1"/>
  <c r="E237" i="22"/>
  <c r="H237" i="22" s="1"/>
  <c r="E229" i="22"/>
  <c r="H229" i="22" s="1"/>
  <c r="E203" i="22"/>
  <c r="H203" i="22" s="1"/>
  <c r="E157" i="22"/>
  <c r="H157" i="22" s="1"/>
  <c r="E184" i="22"/>
  <c r="H184" i="22" s="1"/>
  <c r="E175" i="22"/>
  <c r="H175" i="22" s="1"/>
  <c r="E152" i="22"/>
  <c r="H152" i="22" s="1"/>
  <c r="E268" i="22"/>
  <c r="H268" i="22" s="1"/>
  <c r="E179" i="22"/>
  <c r="H179" i="22" s="1"/>
  <c r="E173" i="22"/>
  <c r="H173" i="22" s="1"/>
  <c r="C11" i="22"/>
  <c r="E266" i="22"/>
  <c r="H266" i="22" s="1"/>
  <c r="E164" i="27"/>
  <c r="H164" i="27" s="1"/>
  <c r="E261" i="27"/>
  <c r="H261" i="27" s="1"/>
  <c r="E271" i="27"/>
  <c r="E227" i="27"/>
  <c r="H227" i="27" s="1"/>
  <c r="E262" i="27"/>
  <c r="H262" i="27" s="1"/>
  <c r="E168" i="27"/>
  <c r="H168" i="27" s="1"/>
  <c r="E209" i="27"/>
  <c r="H209" i="27" s="1"/>
  <c r="E214" i="27"/>
  <c r="H214" i="27" s="1"/>
  <c r="E283" i="27"/>
  <c r="H283" i="27" s="1"/>
  <c r="E195" i="27"/>
  <c r="H195" i="27" s="1"/>
  <c r="E229" i="27"/>
  <c r="H229" i="27" s="1"/>
  <c r="E259" i="27"/>
  <c r="H259" i="27" s="1"/>
  <c r="E216" i="27"/>
  <c r="H216" i="27" s="1"/>
  <c r="E156" i="27"/>
  <c r="H156" i="27" s="1"/>
  <c r="E162" i="27"/>
  <c r="H162" i="27" s="1"/>
  <c r="E193" i="27"/>
  <c r="H193" i="27" s="1"/>
  <c r="E156" i="31"/>
  <c r="H156" i="31" s="1"/>
  <c r="E180" i="31"/>
  <c r="H180" i="31" s="1"/>
  <c r="E250" i="31"/>
  <c r="H250" i="31" s="1"/>
  <c r="E189" i="31"/>
  <c r="H189" i="31" s="1"/>
  <c r="E195" i="31"/>
  <c r="H195" i="31" s="1"/>
  <c r="E197" i="31"/>
  <c r="H197" i="31" s="1"/>
  <c r="E204" i="31"/>
  <c r="H204" i="31" s="1"/>
  <c r="E255" i="31"/>
  <c r="H255" i="31" s="1"/>
  <c r="E261" i="31"/>
  <c r="H261" i="31" s="1"/>
  <c r="E286" i="31"/>
  <c r="H286" i="31" s="1"/>
  <c r="E162" i="31"/>
  <c r="H162" i="31" s="1"/>
  <c r="E258" i="31"/>
  <c r="H258" i="31" s="1"/>
  <c r="E257" i="31"/>
  <c r="G151" i="31"/>
  <c r="H151" i="31" s="1"/>
  <c r="E219" i="31"/>
  <c r="H219" i="31" s="1"/>
  <c r="E155" i="31"/>
  <c r="H155" i="31" s="1"/>
  <c r="E232" i="31"/>
  <c r="H232" i="31" s="1"/>
  <c r="E186" i="31"/>
  <c r="H186" i="31" s="1"/>
  <c r="E177" i="31"/>
  <c r="H177" i="31" s="1"/>
  <c r="E160" i="31"/>
  <c r="H160" i="31" s="1"/>
  <c r="E153" i="31"/>
  <c r="H153" i="31" s="1"/>
  <c r="E211" i="31"/>
  <c r="H211" i="31" s="1"/>
  <c r="E179" i="31"/>
  <c r="H179" i="31" s="1"/>
  <c r="E282" i="31"/>
  <c r="H282" i="31" s="1"/>
  <c r="E272" i="31"/>
  <c r="H272" i="31" s="1"/>
  <c r="E264" i="31"/>
  <c r="H264" i="31" s="1"/>
  <c r="E249" i="31"/>
  <c r="H249" i="31" s="1"/>
  <c r="E240" i="31"/>
  <c r="H240" i="31" s="1"/>
  <c r="E233" i="31"/>
  <c r="H233" i="31" s="1"/>
  <c r="E185" i="31"/>
  <c r="H185" i="31" s="1"/>
  <c r="E169" i="31"/>
  <c r="H169" i="31" s="1"/>
  <c r="C11" i="31"/>
  <c r="E270" i="31"/>
  <c r="H270" i="31" s="1"/>
  <c r="E252" i="31"/>
  <c r="H252" i="31" s="1"/>
  <c r="E245" i="31"/>
  <c r="H245" i="31" s="1"/>
  <c r="E230" i="31"/>
  <c r="H230" i="31" s="1"/>
  <c r="E214" i="31"/>
  <c r="H214" i="31" s="1"/>
  <c r="E206" i="31"/>
  <c r="H206" i="31" s="1"/>
  <c r="E172" i="31"/>
  <c r="H172" i="31" s="1"/>
  <c r="E165" i="31"/>
  <c r="H165" i="31" s="1"/>
  <c r="E158" i="31"/>
  <c r="H158" i="31" s="1"/>
  <c r="E251" i="31"/>
  <c r="H251" i="31" s="1"/>
  <c r="E203" i="31"/>
  <c r="H203" i="31" s="1"/>
  <c r="E281" i="31"/>
  <c r="H281" i="31" s="1"/>
  <c r="E273" i="31"/>
  <c r="H273" i="31" s="1"/>
  <c r="E265" i="31"/>
  <c r="H265" i="31" s="1"/>
  <c r="E248" i="31"/>
  <c r="H248" i="31" s="1"/>
  <c r="E226" i="31"/>
  <c r="H226" i="31" s="1"/>
  <c r="E178" i="31"/>
  <c r="H178" i="31" s="1"/>
  <c r="E154" i="31"/>
  <c r="H154" i="31" s="1"/>
  <c r="E239" i="31"/>
  <c r="H239" i="31" s="1"/>
  <c r="E175" i="31"/>
  <c r="H175" i="31" s="1"/>
  <c r="E246" i="31"/>
  <c r="H246" i="31" s="1"/>
  <c r="E196" i="31"/>
  <c r="H196" i="31" s="1"/>
  <c r="E276" i="31"/>
  <c r="H276" i="31" s="1"/>
  <c r="E209" i="31"/>
  <c r="H209" i="31" s="1"/>
  <c r="E201" i="31"/>
  <c r="H201" i="31" s="1"/>
  <c r="E176" i="31"/>
  <c r="H176" i="31" s="1"/>
  <c r="E223" i="31"/>
  <c r="H223" i="31" s="1"/>
  <c r="E268" i="31"/>
  <c r="H268" i="31" s="1"/>
  <c r="E254" i="31"/>
  <c r="H254" i="31" s="1"/>
  <c r="E222" i="31"/>
  <c r="H222" i="31" s="1"/>
  <c r="E213" i="31"/>
  <c r="H213" i="31" s="1"/>
  <c r="E181" i="31"/>
  <c r="H181" i="31" s="1"/>
  <c r="E164" i="31"/>
  <c r="H164" i="31" s="1"/>
  <c r="E152" i="27"/>
  <c r="H152" i="27" s="1"/>
  <c r="E272" i="3"/>
  <c r="C11" i="1"/>
  <c r="E165" i="1"/>
  <c r="H165" i="1" s="1"/>
  <c r="E203" i="1"/>
  <c r="H203" i="1" s="1"/>
  <c r="E253" i="1"/>
  <c r="H253" i="1" s="1"/>
  <c r="E256" i="1"/>
  <c r="H256" i="1" s="1"/>
  <c r="E151" i="1"/>
  <c r="E154" i="1"/>
  <c r="H154" i="1" s="1"/>
  <c r="E157" i="1"/>
  <c r="H157" i="1" s="1"/>
  <c r="E177" i="1"/>
  <c r="H177" i="1" s="1"/>
  <c r="E247" i="1"/>
  <c r="H247" i="1" s="1"/>
  <c r="E229" i="1"/>
  <c r="H229" i="1" s="1"/>
  <c r="G151" i="1"/>
  <c r="E249" i="1"/>
  <c r="H249" i="1" s="1"/>
  <c r="E232" i="1"/>
  <c r="H232" i="1" s="1"/>
  <c r="E152" i="3"/>
  <c r="H152" i="3" s="1"/>
  <c r="E189" i="3"/>
  <c r="H189" i="3" s="1"/>
  <c r="E244" i="3"/>
  <c r="H244" i="3" s="1"/>
  <c r="E263" i="3"/>
  <c r="E162" i="3"/>
  <c r="H162" i="3" s="1"/>
  <c r="E181" i="3"/>
  <c r="E243" i="3"/>
  <c r="H243" i="3" s="1"/>
  <c r="E268" i="3"/>
  <c r="H268" i="3" s="1"/>
  <c r="E256" i="3"/>
  <c r="H256" i="3" s="1"/>
  <c r="E249" i="3"/>
  <c r="H249" i="3" s="1"/>
  <c r="E240" i="3"/>
  <c r="H240" i="3" s="1"/>
  <c r="E235" i="3"/>
  <c r="H235" i="3" s="1"/>
  <c r="E230" i="3"/>
  <c r="H230" i="3" s="1"/>
  <c r="E198" i="3"/>
  <c r="H198" i="3" s="1"/>
  <c r="E185" i="3"/>
  <c r="H185" i="3" s="1"/>
  <c r="E178" i="3"/>
  <c r="H178" i="3" s="1"/>
  <c r="E174" i="3"/>
  <c r="H174" i="3" s="1"/>
  <c r="E166" i="3"/>
  <c r="H166" i="3" s="1"/>
  <c r="E159" i="3"/>
  <c r="H159" i="3" s="1"/>
  <c r="E267" i="3"/>
  <c r="H267" i="3" s="1"/>
  <c r="E273" i="3"/>
  <c r="H273" i="3" s="1"/>
  <c r="E248" i="3"/>
  <c r="H248" i="3" s="1"/>
  <c r="E151" i="3"/>
  <c r="E270" i="3"/>
  <c r="H270" i="3" s="1"/>
  <c r="E246" i="3"/>
  <c r="H246" i="3" s="1"/>
  <c r="E237" i="3"/>
  <c r="H237" i="3" s="1"/>
  <c r="E229" i="3"/>
  <c r="H229" i="3" s="1"/>
  <c r="E209" i="3"/>
  <c r="H209" i="3" s="1"/>
  <c r="E187" i="3"/>
  <c r="H187" i="3" s="1"/>
  <c r="E173" i="3"/>
  <c r="H173" i="3" s="1"/>
  <c r="E164" i="3"/>
  <c r="H164" i="3" s="1"/>
  <c r="E156" i="3"/>
  <c r="H156" i="3" s="1"/>
  <c r="E262" i="14"/>
  <c r="E272" i="14"/>
  <c r="H272" i="14" s="1"/>
  <c r="E218" i="14"/>
  <c r="H218" i="14" s="1"/>
  <c r="E163" i="14"/>
  <c r="H163" i="14" s="1"/>
  <c r="E233" i="14"/>
  <c r="H233" i="14" s="1"/>
  <c r="E242" i="14"/>
  <c r="H242" i="14" s="1"/>
  <c r="E244" i="14"/>
  <c r="H244" i="14" s="1"/>
  <c r="E246" i="14"/>
  <c r="H246" i="14" s="1"/>
  <c r="G151" i="14"/>
  <c r="E151" i="14"/>
  <c r="E208" i="14"/>
  <c r="H208" i="14" s="1"/>
  <c r="E199" i="14"/>
  <c r="H199" i="14" s="1"/>
  <c r="E166" i="14"/>
  <c r="H166" i="14" s="1"/>
  <c r="E172" i="14"/>
  <c r="H172" i="14" s="1"/>
  <c r="E243" i="14"/>
  <c r="H243" i="14" s="1"/>
  <c r="C11" i="14"/>
  <c r="E257" i="14"/>
  <c r="H257" i="14" s="1"/>
  <c r="E203" i="14"/>
  <c r="H203" i="14" s="1"/>
  <c r="E252" i="14"/>
  <c r="H252" i="14" s="1"/>
  <c r="E247" i="14"/>
  <c r="H247" i="14" s="1"/>
  <c r="E239" i="14"/>
  <c r="H239" i="14" s="1"/>
  <c r="E226" i="14"/>
  <c r="H226" i="14" s="1"/>
  <c r="E201" i="14"/>
  <c r="H201" i="14" s="1"/>
  <c r="E178" i="14"/>
  <c r="H178" i="14" s="1"/>
  <c r="E175" i="14"/>
  <c r="H175" i="14" s="1"/>
  <c r="E156" i="14"/>
  <c r="H156" i="14" s="1"/>
  <c r="E157" i="17"/>
  <c r="H157" i="17" s="1"/>
  <c r="E232" i="17"/>
  <c r="H232" i="17" s="1"/>
  <c r="E268" i="17"/>
  <c r="H268" i="17" s="1"/>
  <c r="E203" i="17"/>
  <c r="H203" i="17" s="1"/>
  <c r="E208" i="17"/>
  <c r="H208" i="17" s="1"/>
  <c r="E152" i="17"/>
  <c r="E151" i="17"/>
  <c r="G151" i="17"/>
  <c r="C8" i="17"/>
  <c r="E12" i="17" s="1"/>
  <c r="E235" i="17"/>
  <c r="E186" i="17"/>
  <c r="H186" i="17" s="1"/>
  <c r="E167" i="26"/>
  <c r="H167" i="26" s="1"/>
  <c r="E198" i="26"/>
  <c r="H198" i="26" s="1"/>
  <c r="E263" i="26"/>
  <c r="H263" i="26" s="1"/>
  <c r="E277" i="26"/>
  <c r="H277" i="26" s="1"/>
  <c r="E284" i="26"/>
  <c r="E286" i="26"/>
  <c r="H286" i="26" s="1"/>
  <c r="E201" i="26"/>
  <c r="H201" i="26" s="1"/>
  <c r="E245" i="26"/>
  <c r="H245" i="26" s="1"/>
  <c r="E259" i="26"/>
  <c r="H259" i="26" s="1"/>
  <c r="E279" i="26"/>
  <c r="H279" i="26" s="1"/>
  <c r="E285" i="26"/>
  <c r="H285" i="26" s="1"/>
  <c r="E246" i="26"/>
  <c r="H246" i="26" s="1"/>
  <c r="E264" i="26"/>
  <c r="H264" i="26" s="1"/>
  <c r="E276" i="26"/>
  <c r="H276" i="26" s="1"/>
  <c r="E197" i="26"/>
  <c r="H197" i="26" s="1"/>
  <c r="E199" i="26"/>
  <c r="H199" i="26" s="1"/>
  <c r="E273" i="26"/>
  <c r="H273" i="26" s="1"/>
  <c r="E283" i="26"/>
  <c r="H283" i="26" s="1"/>
  <c r="E278" i="26"/>
  <c r="H278" i="26" s="1"/>
  <c r="G151" i="26"/>
  <c r="E181" i="26"/>
  <c r="H181" i="26" s="1"/>
  <c r="E173" i="26"/>
  <c r="H173" i="26" s="1"/>
  <c r="E165" i="26"/>
  <c r="H165" i="26" s="1"/>
  <c r="E187" i="26"/>
  <c r="H187" i="26" s="1"/>
  <c r="E266" i="26"/>
  <c r="H266" i="26" s="1"/>
  <c r="E254" i="26"/>
  <c r="E249" i="26"/>
  <c r="E240" i="26"/>
  <c r="H240" i="26" s="1"/>
  <c r="E235" i="26"/>
  <c r="H235" i="26" s="1"/>
  <c r="E229" i="26"/>
  <c r="H229" i="26" s="1"/>
  <c r="E216" i="26"/>
  <c r="H216" i="26" s="1"/>
  <c r="E186" i="26"/>
  <c r="H186" i="26" s="1"/>
  <c r="E184" i="26"/>
  <c r="H184" i="26" s="1"/>
  <c r="E177" i="26"/>
  <c r="H177" i="26" s="1"/>
  <c r="E170" i="26"/>
  <c r="H170" i="26" s="1"/>
  <c r="E160" i="26"/>
  <c r="H160" i="26" s="1"/>
  <c r="E157" i="26"/>
  <c r="H157" i="26" s="1"/>
  <c r="E270" i="26"/>
  <c r="H270" i="26" s="1"/>
  <c r="E251" i="26"/>
  <c r="E239" i="26"/>
  <c r="H239" i="26" s="1"/>
  <c r="E232" i="26"/>
  <c r="H232" i="26" s="1"/>
  <c r="E218" i="26"/>
  <c r="H218" i="26" s="1"/>
  <c r="E178" i="26"/>
  <c r="H178" i="26" s="1"/>
  <c r="E159" i="26"/>
  <c r="H159" i="26" s="1"/>
  <c r="E164" i="26"/>
  <c r="H164" i="26" s="1"/>
  <c r="E248" i="26"/>
  <c r="H248" i="26" s="1"/>
  <c r="E237" i="26"/>
  <c r="H237" i="26" s="1"/>
  <c r="E222" i="26"/>
  <c r="E151" i="26"/>
  <c r="E182" i="26"/>
  <c r="H182" i="26" s="1"/>
  <c r="E268" i="26"/>
  <c r="H268" i="26" s="1"/>
  <c r="E256" i="26"/>
  <c r="E247" i="26"/>
  <c r="H247" i="26" s="1"/>
  <c r="E200" i="26"/>
  <c r="E176" i="26"/>
  <c r="H176" i="26" s="1"/>
  <c r="E154" i="26"/>
  <c r="H154" i="26" s="1"/>
  <c r="C8" i="26"/>
  <c r="E252" i="3"/>
  <c r="H252" i="3" s="1"/>
  <c r="H270" i="8"/>
  <c r="C11" i="3"/>
  <c r="G11" i="3" s="1"/>
  <c r="E158" i="3"/>
  <c r="H158" i="3" s="1"/>
  <c r="E169" i="3"/>
  <c r="H169" i="3" s="1"/>
  <c r="E196" i="3"/>
  <c r="H196" i="3" s="1"/>
  <c r="E233" i="3"/>
  <c r="H233" i="3" s="1"/>
  <c r="E247" i="3"/>
  <c r="H247" i="3" s="1"/>
  <c r="H163" i="2"/>
  <c r="H244" i="2"/>
  <c r="E235" i="1"/>
  <c r="H235" i="1" s="1"/>
  <c r="E165" i="17"/>
  <c r="H165" i="17" s="1"/>
  <c r="E154" i="14"/>
  <c r="H154" i="14" s="1"/>
  <c r="E159" i="14"/>
  <c r="H159" i="14" s="1"/>
  <c r="E169" i="14"/>
  <c r="H169" i="14" s="1"/>
  <c r="E176" i="14"/>
  <c r="H176" i="14" s="1"/>
  <c r="E187" i="14"/>
  <c r="H187" i="14" s="1"/>
  <c r="E229" i="14"/>
  <c r="H229" i="14" s="1"/>
  <c r="E238" i="14"/>
  <c r="H238" i="14" s="1"/>
  <c r="E152" i="14"/>
  <c r="H152" i="14" s="1"/>
  <c r="H185" i="33"/>
  <c r="E227" i="26"/>
  <c r="H227" i="26" s="1"/>
  <c r="E244" i="26"/>
  <c r="H244" i="26" s="1"/>
  <c r="E262" i="26"/>
  <c r="E152" i="26"/>
  <c r="H152" i="26" s="1"/>
  <c r="E156" i="26"/>
  <c r="H156" i="26" s="1"/>
  <c r="E174" i="26"/>
  <c r="H174" i="26" s="1"/>
  <c r="E216" i="1"/>
  <c r="H216" i="1" s="1"/>
  <c r="E173" i="1"/>
  <c r="H173" i="1" s="1"/>
  <c r="E173" i="14"/>
  <c r="H173" i="14" s="1"/>
  <c r="E232" i="14"/>
  <c r="H232" i="14" s="1"/>
  <c r="E256" i="14"/>
  <c r="H256" i="14" s="1"/>
  <c r="E266" i="14"/>
  <c r="H266" i="14" s="1"/>
  <c r="H165" i="33"/>
  <c r="H173" i="33"/>
  <c r="E169" i="26"/>
  <c r="H169" i="26" s="1"/>
  <c r="E231" i="26"/>
  <c r="H231" i="26" s="1"/>
  <c r="E175" i="26"/>
  <c r="H175" i="26" s="1"/>
  <c r="E183" i="26"/>
  <c r="H183" i="26" s="1"/>
  <c r="H285" i="5"/>
  <c r="H254" i="3"/>
  <c r="H157" i="2"/>
  <c r="H186" i="2"/>
  <c r="H213" i="2"/>
  <c r="H238" i="2"/>
  <c r="H268" i="2"/>
  <c r="E155" i="33"/>
  <c r="E160" i="33"/>
  <c r="H160" i="33" s="1"/>
  <c r="E167" i="33"/>
  <c r="H167" i="33" s="1"/>
  <c r="E172" i="33"/>
  <c r="H172" i="33" s="1"/>
  <c r="E177" i="33"/>
  <c r="H177" i="33" s="1"/>
  <c r="E183" i="33"/>
  <c r="H183" i="33" s="1"/>
  <c r="E188" i="33"/>
  <c r="H188" i="33" s="1"/>
  <c r="E193" i="33"/>
  <c r="H193" i="33" s="1"/>
  <c r="E200" i="33"/>
  <c r="H200" i="33" s="1"/>
  <c r="E206" i="33"/>
  <c r="H206" i="33" s="1"/>
  <c r="E211" i="33"/>
  <c r="H211" i="33" s="1"/>
  <c r="E215" i="33"/>
  <c r="H215" i="33" s="1"/>
  <c r="E222" i="33"/>
  <c r="H222" i="33" s="1"/>
  <c r="E230" i="33"/>
  <c r="H230" i="33" s="1"/>
  <c r="E235" i="33"/>
  <c r="H235" i="33" s="1"/>
  <c r="E239" i="33"/>
  <c r="H239" i="33" s="1"/>
  <c r="E245" i="33"/>
  <c r="H245" i="33" s="1"/>
  <c r="E250" i="33"/>
  <c r="H250" i="33" s="1"/>
  <c r="E255" i="33"/>
  <c r="H255" i="33" s="1"/>
  <c r="E261" i="33"/>
  <c r="H261" i="33" s="1"/>
  <c r="E266" i="33"/>
  <c r="H266" i="33" s="1"/>
  <c r="E272" i="33"/>
  <c r="H272" i="33" s="1"/>
  <c r="E278" i="33"/>
  <c r="H278" i="33" s="1"/>
  <c r="E283" i="33"/>
  <c r="H283" i="33" s="1"/>
  <c r="H152" i="29"/>
  <c r="E175" i="4"/>
  <c r="H175" i="4" s="1"/>
  <c r="E183" i="4"/>
  <c r="H183" i="4" s="1"/>
  <c r="E201" i="4"/>
  <c r="H201" i="4" s="1"/>
  <c r="E208" i="4"/>
  <c r="E182" i="4"/>
  <c r="H182" i="4" s="1"/>
  <c r="E199" i="4"/>
  <c r="H199" i="4" s="1"/>
  <c r="E256" i="4"/>
  <c r="H256" i="4" s="1"/>
  <c r="E174" i="4"/>
  <c r="E229" i="4"/>
  <c r="H229" i="4" s="1"/>
  <c r="E266" i="4"/>
  <c r="H266" i="4" s="1"/>
  <c r="E151" i="4"/>
  <c r="E237" i="4"/>
  <c r="H237" i="4" s="1"/>
  <c r="E196" i="4"/>
  <c r="H196" i="4" s="1"/>
  <c r="E166" i="4"/>
  <c r="H166" i="4" s="1"/>
  <c r="E156" i="4"/>
  <c r="H156" i="4" s="1"/>
  <c r="E153" i="4"/>
  <c r="H153" i="4" s="1"/>
  <c r="E152" i="8"/>
  <c r="H152" i="8" s="1"/>
  <c r="E154" i="8"/>
  <c r="H154" i="8" s="1"/>
  <c r="E219" i="8"/>
  <c r="H219" i="8" s="1"/>
  <c r="E222" i="8"/>
  <c r="H222" i="8" s="1"/>
  <c r="E243" i="8"/>
  <c r="H243" i="8" s="1"/>
  <c r="E245" i="8"/>
  <c r="H245" i="8" s="1"/>
  <c r="E268" i="8"/>
  <c r="H268" i="8" s="1"/>
  <c r="E275" i="8"/>
  <c r="H275" i="8" s="1"/>
  <c r="E282" i="8"/>
  <c r="H282" i="8" s="1"/>
  <c r="E165" i="8"/>
  <c r="E201" i="8"/>
  <c r="H201" i="8" s="1"/>
  <c r="E199" i="8"/>
  <c r="H199" i="8" s="1"/>
  <c r="E273" i="8"/>
  <c r="H273" i="8" s="1"/>
  <c r="C8" i="8"/>
  <c r="E12" i="8" s="1"/>
  <c r="E280" i="8"/>
  <c r="E246" i="8"/>
  <c r="H246" i="8" s="1"/>
  <c r="E238" i="8"/>
  <c r="H238" i="8" s="1"/>
  <c r="E232" i="8"/>
  <c r="H232" i="8" s="1"/>
  <c r="E208" i="8"/>
  <c r="H208" i="8" s="1"/>
  <c r="E186" i="8"/>
  <c r="H186" i="8" s="1"/>
  <c r="E182" i="8"/>
  <c r="H182" i="8" s="1"/>
  <c r="E177" i="8"/>
  <c r="H177" i="8" s="1"/>
  <c r="E174" i="8"/>
  <c r="H174" i="8" s="1"/>
  <c r="E166" i="8"/>
  <c r="H166" i="8" s="1"/>
  <c r="E159" i="8"/>
  <c r="H159" i="8" s="1"/>
  <c r="E157" i="8"/>
  <c r="H157" i="8" s="1"/>
  <c r="E181" i="8"/>
  <c r="H181" i="8" s="1"/>
  <c r="E175" i="8"/>
  <c r="H175" i="8" s="1"/>
  <c r="C11" i="10"/>
  <c r="E167" i="10"/>
  <c r="H167" i="10" s="1"/>
  <c r="E188" i="10"/>
  <c r="H188" i="10" s="1"/>
  <c r="E198" i="10"/>
  <c r="H198" i="10" s="1"/>
  <c r="E281" i="10"/>
  <c r="H281" i="10" s="1"/>
  <c r="E153" i="10"/>
  <c r="H153" i="10" s="1"/>
  <c r="E159" i="10"/>
  <c r="H159" i="10" s="1"/>
  <c r="E189" i="10"/>
  <c r="H189" i="10" s="1"/>
  <c r="E197" i="10"/>
  <c r="H197" i="10" s="1"/>
  <c r="E223" i="10"/>
  <c r="H223" i="10" s="1"/>
  <c r="E234" i="10"/>
  <c r="H234" i="10" s="1"/>
  <c r="E254" i="10"/>
  <c r="H254" i="10" s="1"/>
  <c r="E262" i="10"/>
  <c r="H262" i="10" s="1"/>
  <c r="E193" i="10"/>
  <c r="H193" i="10" s="1"/>
  <c r="E220" i="10"/>
  <c r="H220" i="10" s="1"/>
  <c r="E251" i="10"/>
  <c r="E253" i="10"/>
  <c r="H253" i="10" s="1"/>
  <c r="E152" i="10"/>
  <c r="H152" i="10" s="1"/>
  <c r="E266" i="10"/>
  <c r="E255" i="10"/>
  <c r="H255" i="10" s="1"/>
  <c r="E248" i="10"/>
  <c r="H248" i="10" s="1"/>
  <c r="E238" i="10"/>
  <c r="H238" i="10" s="1"/>
  <c r="E235" i="10"/>
  <c r="H235" i="10" s="1"/>
  <c r="E232" i="10"/>
  <c r="E216" i="10"/>
  <c r="H216" i="10" s="1"/>
  <c r="E209" i="10"/>
  <c r="H209" i="10" s="1"/>
  <c r="E203" i="10"/>
  <c r="H203" i="10" s="1"/>
  <c r="E201" i="10"/>
  <c r="H201" i="10" s="1"/>
  <c r="E184" i="10"/>
  <c r="H184" i="10" s="1"/>
  <c r="E181" i="10"/>
  <c r="H181" i="10" s="1"/>
  <c r="E175" i="10"/>
  <c r="E170" i="10"/>
  <c r="H170" i="10" s="1"/>
  <c r="E165" i="10"/>
  <c r="H165" i="10" s="1"/>
  <c r="E156" i="10"/>
  <c r="H156" i="10" s="1"/>
  <c r="E213" i="10"/>
  <c r="H213" i="10" s="1"/>
  <c r="E283" i="10"/>
  <c r="H283" i="10" s="1"/>
  <c r="E170" i="13"/>
  <c r="H170" i="13" s="1"/>
  <c r="E192" i="13"/>
  <c r="E201" i="13"/>
  <c r="H201" i="13" s="1"/>
  <c r="E209" i="13"/>
  <c r="H209" i="13" s="1"/>
  <c r="E211" i="13"/>
  <c r="H211" i="13" s="1"/>
  <c r="E214" i="13"/>
  <c r="H214" i="13" s="1"/>
  <c r="E231" i="13"/>
  <c r="H231" i="13" s="1"/>
  <c r="E265" i="13"/>
  <c r="H265" i="13" s="1"/>
  <c r="E161" i="13"/>
  <c r="H161" i="13" s="1"/>
  <c r="E210" i="13"/>
  <c r="H210" i="13" s="1"/>
  <c r="E216" i="13"/>
  <c r="H216" i="13" s="1"/>
  <c r="E230" i="13"/>
  <c r="H230" i="13" s="1"/>
  <c r="E245" i="13"/>
  <c r="H245" i="13" s="1"/>
  <c r="E187" i="13"/>
  <c r="H187" i="13" s="1"/>
  <c r="E258" i="13"/>
  <c r="H258" i="13" s="1"/>
  <c r="E203" i="13"/>
  <c r="E206" i="13"/>
  <c r="H206" i="13" s="1"/>
  <c r="E280" i="13"/>
  <c r="H280" i="13" s="1"/>
  <c r="E195" i="13"/>
  <c r="E194" i="13"/>
  <c r="H194" i="13" s="1"/>
  <c r="E188" i="13"/>
  <c r="H188" i="13" s="1"/>
  <c r="E183" i="13"/>
  <c r="H183" i="13" s="1"/>
  <c r="E179" i="13"/>
  <c r="H179" i="13" s="1"/>
  <c r="E177" i="13"/>
  <c r="H177" i="13" s="1"/>
  <c r="E199" i="13"/>
  <c r="H199" i="13" s="1"/>
  <c r="H186" i="34"/>
  <c r="H153" i="34"/>
  <c r="H257" i="1"/>
  <c r="H228" i="1"/>
  <c r="E230" i="4"/>
  <c r="H230" i="4" s="1"/>
  <c r="E281" i="8"/>
  <c r="H281" i="8" s="1"/>
  <c r="H212" i="8"/>
  <c r="E11" i="28"/>
  <c r="E162" i="33"/>
  <c r="H162" i="33" s="1"/>
  <c r="E288" i="33"/>
  <c r="H288" i="33" s="1"/>
  <c r="E152" i="33"/>
  <c r="H152" i="33" s="1"/>
  <c r="C8" i="33"/>
  <c r="E12" i="33" s="1"/>
  <c r="E195" i="33"/>
  <c r="H195" i="33" s="1"/>
  <c r="E151" i="33"/>
  <c r="H151" i="33" s="1"/>
  <c r="E286" i="33"/>
  <c r="H286" i="33" s="1"/>
  <c r="E281" i="33"/>
  <c r="H281" i="33" s="1"/>
  <c r="E277" i="33"/>
  <c r="H277" i="33" s="1"/>
  <c r="E273" i="33"/>
  <c r="H273" i="33" s="1"/>
  <c r="E268" i="33"/>
  <c r="H268" i="33" s="1"/>
  <c r="E264" i="33"/>
  <c r="H264" i="33" s="1"/>
  <c r="E260" i="33"/>
  <c r="H260" i="33" s="1"/>
  <c r="E256" i="33"/>
  <c r="H256" i="33" s="1"/>
  <c r="E252" i="33"/>
  <c r="H252" i="33" s="1"/>
  <c r="E248" i="33"/>
  <c r="H248" i="33" s="1"/>
  <c r="E244" i="33"/>
  <c r="H244" i="33" s="1"/>
  <c r="E240" i="33"/>
  <c r="H240" i="33" s="1"/>
  <c r="E232" i="33"/>
  <c r="H232" i="33" s="1"/>
  <c r="E227" i="33"/>
  <c r="H227" i="33" s="1"/>
  <c r="E221" i="33"/>
  <c r="H221" i="33" s="1"/>
  <c r="E216" i="33"/>
  <c r="H216" i="33" s="1"/>
  <c r="E208" i="33"/>
  <c r="H208" i="33" s="1"/>
  <c r="E203" i="33"/>
  <c r="H203" i="33" s="1"/>
  <c r="E199" i="33"/>
  <c r="H199" i="33" s="1"/>
  <c r="E194" i="33"/>
  <c r="H194" i="33" s="1"/>
  <c r="E190" i="33"/>
  <c r="H190" i="33" s="1"/>
  <c r="E186" i="33"/>
  <c r="H186" i="33" s="1"/>
  <c r="E182" i="33"/>
  <c r="H182" i="33" s="1"/>
  <c r="E178" i="33"/>
  <c r="H178" i="33" s="1"/>
  <c r="E174" i="33"/>
  <c r="H174" i="33" s="1"/>
  <c r="E170" i="33"/>
  <c r="H170" i="33" s="1"/>
  <c r="E166" i="33"/>
  <c r="H166" i="33" s="1"/>
  <c r="E161" i="33"/>
  <c r="E157" i="33"/>
  <c r="E153" i="33"/>
  <c r="C11" i="33"/>
  <c r="E247" i="32"/>
  <c r="H247" i="32" s="1"/>
  <c r="E249" i="32"/>
  <c r="H249" i="32" s="1"/>
  <c r="E248" i="32"/>
  <c r="H248" i="32" s="1"/>
  <c r="G151" i="32"/>
  <c r="H151" i="32" s="1"/>
  <c r="E154" i="32"/>
  <c r="H154" i="32" s="1"/>
  <c r="E164" i="32"/>
  <c r="H164" i="32" s="1"/>
  <c r="E177" i="32"/>
  <c r="H177" i="32" s="1"/>
  <c r="C11" i="32"/>
  <c r="G11" i="32" s="1"/>
  <c r="E157" i="32"/>
  <c r="H157" i="32" s="1"/>
  <c r="E178" i="32"/>
  <c r="H178" i="32" s="1"/>
  <c r="E209" i="32"/>
  <c r="H209" i="32" s="1"/>
  <c r="E165" i="32"/>
  <c r="H165" i="32" s="1"/>
  <c r="E284" i="33"/>
  <c r="H284" i="33" s="1"/>
  <c r="E228" i="33"/>
  <c r="H228" i="33" s="1"/>
  <c r="E217" i="33"/>
  <c r="H217" i="33" s="1"/>
  <c r="H199" i="34"/>
  <c r="H187" i="34"/>
  <c r="H258" i="1"/>
  <c r="H158" i="10"/>
  <c r="H274" i="11"/>
  <c r="E268" i="4"/>
  <c r="H268" i="4" s="1"/>
  <c r="E169" i="4"/>
  <c r="H169" i="4" s="1"/>
  <c r="H263" i="5"/>
  <c r="E155" i="34"/>
  <c r="H155" i="34" s="1"/>
  <c r="E157" i="34"/>
  <c r="H157" i="34" s="1"/>
  <c r="E232" i="34"/>
  <c r="H232" i="34" s="1"/>
  <c r="C11" i="2"/>
  <c r="E162" i="2"/>
  <c r="H162" i="2" s="1"/>
  <c r="E190" i="2"/>
  <c r="H190" i="2" s="1"/>
  <c r="E193" i="2"/>
  <c r="H193" i="2" s="1"/>
  <c r="E221" i="2"/>
  <c r="H221" i="2" s="1"/>
  <c r="E265" i="2"/>
  <c r="H265" i="2" s="1"/>
  <c r="E160" i="5"/>
  <c r="H160" i="5" s="1"/>
  <c r="E163" i="5"/>
  <c r="H163" i="5" s="1"/>
  <c r="E226" i="5"/>
  <c r="H226" i="5" s="1"/>
  <c r="E281" i="5"/>
  <c r="H281" i="5" s="1"/>
  <c r="E192" i="5"/>
  <c r="H192" i="5" s="1"/>
  <c r="E255" i="5"/>
  <c r="E156" i="19"/>
  <c r="H156" i="19" s="1"/>
  <c r="E164" i="19"/>
  <c r="H164" i="19" s="1"/>
  <c r="E213" i="19"/>
  <c r="H213" i="19" s="1"/>
  <c r="E252" i="19"/>
  <c r="H252" i="19" s="1"/>
  <c r="E193" i="19"/>
  <c r="H193" i="19" s="1"/>
  <c r="E200" i="19"/>
  <c r="H200" i="19" s="1"/>
  <c r="E214" i="19"/>
  <c r="H214" i="19" s="1"/>
  <c r="E230" i="19"/>
  <c r="H230" i="19" s="1"/>
  <c r="E267" i="19"/>
  <c r="H267" i="19" s="1"/>
  <c r="E209" i="19"/>
  <c r="H209" i="19" s="1"/>
  <c r="E281" i="19"/>
  <c r="H281" i="19" s="1"/>
  <c r="E173" i="19"/>
  <c r="H173" i="19" s="1"/>
  <c r="E208" i="19"/>
  <c r="H208" i="19" s="1"/>
  <c r="E210" i="19"/>
  <c r="H210" i="19" s="1"/>
  <c r="E219" i="19"/>
  <c r="H219" i="19" s="1"/>
  <c r="E248" i="19"/>
  <c r="H248" i="19" s="1"/>
  <c r="E160" i="19"/>
  <c r="H160" i="19" s="1"/>
  <c r="E262" i="19"/>
  <c r="H262" i="19" s="1"/>
  <c r="E159" i="19"/>
  <c r="H159" i="19" s="1"/>
  <c r="H287" i="34"/>
  <c r="H283" i="34"/>
  <c r="H279" i="34"/>
  <c r="H271" i="34"/>
  <c r="H267" i="34"/>
  <c r="H263" i="34"/>
  <c r="H255" i="34"/>
  <c r="E209" i="34"/>
  <c r="H209" i="34" s="1"/>
  <c r="H183" i="34"/>
  <c r="H174" i="34"/>
  <c r="H170" i="34"/>
  <c r="H166" i="34"/>
  <c r="H162" i="34"/>
  <c r="H158" i="34"/>
  <c r="E156" i="34"/>
  <c r="H156" i="34" s="1"/>
  <c r="E154" i="34"/>
  <c r="H154" i="34" s="1"/>
  <c r="H238" i="1"/>
  <c r="H233" i="1"/>
  <c r="H181" i="1"/>
  <c r="H171" i="1"/>
  <c r="H167" i="1"/>
  <c r="E271" i="2"/>
  <c r="H271" i="2" s="1"/>
  <c r="H269" i="2"/>
  <c r="E262" i="2"/>
  <c r="H262" i="2" s="1"/>
  <c r="E210" i="2"/>
  <c r="H210" i="2" s="1"/>
  <c r="H265" i="3"/>
  <c r="H260" i="3"/>
  <c r="H236" i="3"/>
  <c r="H227" i="3"/>
  <c r="H220" i="3"/>
  <c r="H213" i="3"/>
  <c r="H210" i="3"/>
  <c r="H206" i="3"/>
  <c r="H193" i="3"/>
  <c r="H286" i="4"/>
  <c r="H225" i="5"/>
  <c r="H213" i="5"/>
  <c r="H205" i="5"/>
  <c r="H226" i="6"/>
  <c r="H198" i="7"/>
  <c r="H161" i="7"/>
  <c r="H218" i="8"/>
  <c r="H192" i="12"/>
  <c r="H169" i="9"/>
  <c r="H166" i="10"/>
  <c r="H154" i="10"/>
  <c r="H237" i="29"/>
  <c r="H235" i="29"/>
  <c r="H232" i="29"/>
  <c r="H223" i="8"/>
  <c r="H265" i="8"/>
  <c r="H157" i="7"/>
  <c r="H163" i="7"/>
  <c r="H196" i="7"/>
  <c r="H238" i="7"/>
  <c r="H154" i="6"/>
  <c r="H165" i="6"/>
  <c r="H232" i="6"/>
  <c r="E199" i="5"/>
  <c r="H199" i="5" s="1"/>
  <c r="H202" i="3"/>
  <c r="H211" i="3"/>
  <c r="H286" i="3"/>
  <c r="H231" i="1"/>
  <c r="E208" i="34"/>
  <c r="H208" i="34" s="1"/>
  <c r="E256" i="34"/>
  <c r="H256" i="34" s="1"/>
  <c r="E182" i="19"/>
  <c r="H182" i="19" s="1"/>
  <c r="E229" i="19"/>
  <c r="H229" i="19" s="1"/>
  <c r="E240" i="19"/>
  <c r="H240" i="19" s="1"/>
  <c r="E259" i="19"/>
  <c r="H259" i="19" s="1"/>
  <c r="C11" i="19"/>
  <c r="H154" i="11"/>
  <c r="H158" i="11"/>
  <c r="H173" i="11"/>
  <c r="H177" i="11"/>
  <c r="H183" i="11"/>
  <c r="H246" i="11"/>
  <c r="H169" i="32"/>
  <c r="E11" i="29"/>
  <c r="H248" i="28"/>
  <c r="H272" i="28"/>
  <c r="G151" i="34"/>
  <c r="H151" i="34" s="1"/>
  <c r="E195" i="11"/>
  <c r="H195" i="11" s="1"/>
  <c r="E198" i="11"/>
  <c r="H198" i="11" s="1"/>
  <c r="E228" i="11"/>
  <c r="H228" i="11" s="1"/>
  <c r="E272" i="11"/>
  <c r="H272" i="11" s="1"/>
  <c r="E188" i="11"/>
  <c r="H188" i="11" s="1"/>
  <c r="E208" i="11"/>
  <c r="E210" i="11"/>
  <c r="H210" i="11" s="1"/>
  <c r="E248" i="11"/>
  <c r="E153" i="11"/>
  <c r="H153" i="11" s="1"/>
  <c r="E151" i="11"/>
  <c r="G151" i="11"/>
  <c r="C11" i="16"/>
  <c r="E11" i="16" s="1"/>
  <c r="E153" i="16"/>
  <c r="H153" i="16" s="1"/>
  <c r="E165" i="16"/>
  <c r="E266" i="16"/>
  <c r="H266" i="16" s="1"/>
  <c r="E273" i="16"/>
  <c r="E164" i="16"/>
  <c r="H164" i="16" s="1"/>
  <c r="E176" i="16"/>
  <c r="H176" i="16" s="1"/>
  <c r="E179" i="16"/>
  <c r="H179" i="16" s="1"/>
  <c r="E192" i="16"/>
  <c r="E196" i="16"/>
  <c r="H196" i="16" s="1"/>
  <c r="E237" i="16"/>
  <c r="H237" i="16" s="1"/>
  <c r="E174" i="16"/>
  <c r="H174" i="16" s="1"/>
  <c r="E251" i="16"/>
  <c r="H251" i="16" s="1"/>
  <c r="E173" i="16"/>
  <c r="H173" i="16" s="1"/>
  <c r="E216" i="16"/>
  <c r="H216" i="16" s="1"/>
  <c r="E229" i="16"/>
  <c r="H229" i="16" s="1"/>
  <c r="E153" i="20"/>
  <c r="H153" i="20" s="1"/>
  <c r="E156" i="20"/>
  <c r="H156" i="20" s="1"/>
  <c r="E166" i="20"/>
  <c r="H166" i="20" s="1"/>
  <c r="E209" i="20"/>
  <c r="H209" i="20" s="1"/>
  <c r="E175" i="20"/>
  <c r="H175" i="20" s="1"/>
  <c r="E216" i="20"/>
  <c r="H216" i="20" s="1"/>
  <c r="E238" i="20"/>
  <c r="H238" i="20" s="1"/>
  <c r="E262" i="20"/>
  <c r="H262" i="20" s="1"/>
  <c r="E203" i="20"/>
  <c r="H203" i="20" s="1"/>
  <c r="E247" i="20"/>
  <c r="H247" i="20" s="1"/>
  <c r="E213" i="20"/>
  <c r="H213" i="20" s="1"/>
  <c r="G151" i="20"/>
  <c r="H151" i="20" s="1"/>
  <c r="E256" i="20"/>
  <c r="H256" i="20" s="1"/>
  <c r="E158" i="21"/>
  <c r="H158" i="21" s="1"/>
  <c r="E226" i="21"/>
  <c r="H226" i="21" s="1"/>
  <c r="E272" i="21"/>
  <c r="H272" i="21" s="1"/>
  <c r="E195" i="21"/>
  <c r="H195" i="21" s="1"/>
  <c r="E197" i="21"/>
  <c r="E213" i="21"/>
  <c r="H213" i="21" s="1"/>
  <c r="E246" i="21"/>
  <c r="H246" i="21" s="1"/>
  <c r="E257" i="21"/>
  <c r="E273" i="21"/>
  <c r="H273" i="21" s="1"/>
  <c r="E164" i="21"/>
  <c r="H164" i="21" s="1"/>
  <c r="E179" i="21"/>
  <c r="H179" i="21" s="1"/>
  <c r="E181" i="21"/>
  <c r="H181" i="21" s="1"/>
  <c r="E189" i="21"/>
  <c r="H189" i="21" s="1"/>
  <c r="E268" i="21"/>
  <c r="E245" i="21"/>
  <c r="H245" i="21" s="1"/>
  <c r="E229" i="21"/>
  <c r="H229" i="21" s="1"/>
  <c r="E156" i="21"/>
  <c r="H156" i="21" s="1"/>
  <c r="E210" i="21"/>
  <c r="H210" i="21" s="1"/>
  <c r="E178" i="21"/>
  <c r="H178" i="21" s="1"/>
  <c r="E256" i="21"/>
  <c r="H256" i="21" s="1"/>
  <c r="E247" i="21"/>
  <c r="H247" i="21" s="1"/>
  <c r="E239" i="21"/>
  <c r="H239" i="21" s="1"/>
  <c r="E177" i="21"/>
  <c r="H177" i="21" s="1"/>
  <c r="E222" i="21"/>
  <c r="H222" i="21" s="1"/>
  <c r="E200" i="24"/>
  <c r="H200" i="24" s="1"/>
  <c r="E209" i="24"/>
  <c r="H209" i="24" s="1"/>
  <c r="E244" i="24"/>
  <c r="H244" i="24" s="1"/>
  <c r="E227" i="24"/>
  <c r="H227" i="24" s="1"/>
  <c r="E169" i="24"/>
  <c r="H169" i="24" s="1"/>
  <c r="E188" i="24"/>
  <c r="H188" i="24" s="1"/>
  <c r="E191" i="24"/>
  <c r="H191" i="24" s="1"/>
  <c r="E226" i="24"/>
  <c r="H226" i="24" s="1"/>
  <c r="E196" i="24"/>
  <c r="H196" i="24" s="1"/>
  <c r="E199" i="24"/>
  <c r="H199" i="24" s="1"/>
  <c r="E249" i="24"/>
  <c r="H249" i="24" s="1"/>
  <c r="E178" i="24"/>
  <c r="H178" i="24" s="1"/>
  <c r="E237" i="24"/>
  <c r="H237" i="24" s="1"/>
  <c r="E152" i="24"/>
  <c r="H152" i="24" s="1"/>
  <c r="E155" i="25"/>
  <c r="H155" i="25" s="1"/>
  <c r="E153" i="25"/>
  <c r="H153" i="25" s="1"/>
  <c r="E197" i="25"/>
  <c r="H197" i="25" s="1"/>
  <c r="E203" i="25"/>
  <c r="H203" i="25" s="1"/>
  <c r="E258" i="25"/>
  <c r="H258" i="25" s="1"/>
  <c r="E262" i="25"/>
  <c r="H262" i="25" s="1"/>
  <c r="E240" i="25"/>
  <c r="H240" i="25" s="1"/>
  <c r="E246" i="25"/>
  <c r="H246" i="25" s="1"/>
  <c r="E162" i="25"/>
  <c r="H162" i="25" s="1"/>
  <c r="E170" i="25"/>
  <c r="H170" i="25" s="1"/>
  <c r="E231" i="25"/>
  <c r="H231" i="25" s="1"/>
  <c r="E250" i="25"/>
  <c r="H250" i="25" s="1"/>
  <c r="E273" i="25"/>
  <c r="H273" i="25" s="1"/>
  <c r="E286" i="25"/>
  <c r="H286" i="25" s="1"/>
  <c r="E206" i="25"/>
  <c r="H206" i="25" s="1"/>
  <c r="E222" i="25"/>
  <c r="H222" i="25" s="1"/>
  <c r="E195" i="25"/>
  <c r="H195" i="25" s="1"/>
  <c r="E201" i="25"/>
  <c r="H201" i="25" s="1"/>
  <c r="E221" i="25"/>
  <c r="H221" i="25" s="1"/>
  <c r="E223" i="25"/>
  <c r="H223" i="25" s="1"/>
  <c r="E270" i="25"/>
  <c r="H270" i="25" s="1"/>
  <c r="E266" i="25"/>
  <c r="H266" i="25" s="1"/>
  <c r="E249" i="25"/>
  <c r="H249" i="25" s="1"/>
  <c r="E245" i="25"/>
  <c r="H245" i="25" s="1"/>
  <c r="E239" i="25"/>
  <c r="H239" i="25" s="1"/>
  <c r="E237" i="25"/>
  <c r="H237" i="25" s="1"/>
  <c r="E233" i="25"/>
  <c r="H233" i="25" s="1"/>
  <c r="E229" i="25"/>
  <c r="H229" i="25" s="1"/>
  <c r="E186" i="25"/>
  <c r="H186" i="25" s="1"/>
  <c r="E178" i="25"/>
  <c r="E173" i="25"/>
  <c r="H173" i="25" s="1"/>
  <c r="E163" i="25"/>
  <c r="H163" i="25" s="1"/>
  <c r="E159" i="25"/>
  <c r="H159" i="25" s="1"/>
  <c r="E165" i="30"/>
  <c r="H165" i="30" s="1"/>
  <c r="E167" i="30"/>
  <c r="H167" i="30" s="1"/>
  <c r="E237" i="30"/>
  <c r="H237" i="30" s="1"/>
  <c r="E164" i="30"/>
  <c r="H164" i="30" s="1"/>
  <c r="E178" i="30"/>
  <c r="H178" i="30" s="1"/>
  <c r="E206" i="30"/>
  <c r="H206" i="30" s="1"/>
  <c r="E179" i="30"/>
  <c r="H179" i="30" s="1"/>
  <c r="E209" i="30"/>
  <c r="H209" i="30" s="1"/>
  <c r="E162" i="30"/>
  <c r="H162" i="30" s="1"/>
  <c r="E238" i="30"/>
  <c r="H238" i="30" s="1"/>
  <c r="E268" i="30"/>
  <c r="H268" i="30" s="1"/>
  <c r="E172" i="30"/>
  <c r="H172" i="30" s="1"/>
  <c r="E166" i="30"/>
  <c r="H166" i="30" s="1"/>
  <c r="E187" i="30"/>
  <c r="H187" i="30" s="1"/>
  <c r="H152" i="6"/>
  <c r="H224" i="33"/>
  <c r="H227" i="34"/>
  <c r="H286" i="1"/>
  <c r="H270" i="1"/>
  <c r="H248" i="1"/>
  <c r="H202" i="1"/>
  <c r="H192" i="1"/>
  <c r="H180" i="1"/>
  <c r="H164" i="1"/>
  <c r="H160" i="1"/>
  <c r="H261" i="2"/>
  <c r="H242" i="2"/>
  <c r="H192" i="2"/>
  <c r="H161" i="2"/>
  <c r="H283" i="3"/>
  <c r="H279" i="3"/>
  <c r="H259" i="3"/>
  <c r="H264" i="4"/>
  <c r="H260" i="4"/>
  <c r="H243" i="4"/>
  <c r="H231" i="4"/>
  <c r="H205" i="4"/>
  <c r="H181" i="4"/>
  <c r="H176" i="4"/>
  <c r="H167" i="4"/>
  <c r="H155" i="4"/>
  <c r="E265" i="5"/>
  <c r="H265" i="5" s="1"/>
  <c r="E259" i="5"/>
  <c r="H259" i="5" s="1"/>
  <c r="H287" i="6"/>
  <c r="H283" i="6"/>
  <c r="H279" i="6"/>
  <c r="H275" i="6"/>
  <c r="H271" i="6"/>
  <c r="H262" i="6"/>
  <c r="H260" i="6"/>
  <c r="H263" i="9"/>
  <c r="H255" i="9"/>
  <c r="H240" i="9"/>
  <c r="H161" i="9"/>
  <c r="H272" i="10"/>
  <c r="H225" i="10"/>
  <c r="H164" i="10"/>
  <c r="H160" i="10"/>
  <c r="H224" i="11"/>
  <c r="E220" i="11"/>
  <c r="H220" i="11" s="1"/>
  <c r="H192" i="11"/>
  <c r="E163" i="16"/>
  <c r="H163" i="16" s="1"/>
  <c r="H282" i="17"/>
  <c r="H230" i="18"/>
  <c r="H220" i="18"/>
  <c r="H207" i="18"/>
  <c r="H189" i="18"/>
  <c r="H162" i="20"/>
  <c r="H158" i="20"/>
  <c r="E285" i="21"/>
  <c r="H285" i="21" s="1"/>
  <c r="H270" i="21"/>
  <c r="H264" i="21"/>
  <c r="H261" i="21"/>
  <c r="H259" i="21"/>
  <c r="H257" i="21"/>
  <c r="H212" i="21"/>
  <c r="H208" i="21"/>
  <c r="H203" i="21"/>
  <c r="E201" i="21"/>
  <c r="H201" i="21" s="1"/>
  <c r="H199" i="21"/>
  <c r="H197" i="21"/>
  <c r="H192" i="32"/>
  <c r="H162" i="32"/>
  <c r="E10" i="24"/>
  <c r="E183" i="6"/>
  <c r="H183" i="6" s="1"/>
  <c r="E218" i="6"/>
  <c r="H218" i="6" s="1"/>
  <c r="E247" i="6"/>
  <c r="H247" i="6" s="1"/>
  <c r="E153" i="7"/>
  <c r="H153" i="7" s="1"/>
  <c r="E164" i="7"/>
  <c r="H164" i="7" s="1"/>
  <c r="E199" i="7"/>
  <c r="H199" i="7" s="1"/>
  <c r="E214" i="7"/>
  <c r="E271" i="7"/>
  <c r="H271" i="7" s="1"/>
  <c r="E280" i="7"/>
  <c r="H280" i="7" s="1"/>
  <c r="E195" i="7"/>
  <c r="H195" i="7" s="1"/>
  <c r="E204" i="7"/>
  <c r="H204" i="7" s="1"/>
  <c r="E258" i="7"/>
  <c r="H258" i="7" s="1"/>
  <c r="C11" i="9"/>
  <c r="G11" i="9" s="1"/>
  <c r="E266" i="9"/>
  <c r="H266" i="9" s="1"/>
  <c r="E154" i="9"/>
  <c r="H154" i="9" s="1"/>
  <c r="E159" i="9"/>
  <c r="H159" i="9" s="1"/>
  <c r="E203" i="9"/>
  <c r="H203" i="9" s="1"/>
  <c r="E210" i="9"/>
  <c r="H210" i="9" s="1"/>
  <c r="E153" i="12"/>
  <c r="H153" i="12" s="1"/>
  <c r="E189" i="12"/>
  <c r="H189" i="12" s="1"/>
  <c r="E199" i="12"/>
  <c r="H199" i="12" s="1"/>
  <c r="E259" i="12"/>
  <c r="H259" i="12" s="1"/>
  <c r="E214" i="12"/>
  <c r="H214" i="12" s="1"/>
  <c r="E262" i="12"/>
  <c r="H262" i="12" s="1"/>
  <c r="E213" i="12"/>
  <c r="H213" i="12" s="1"/>
  <c r="E205" i="18"/>
  <c r="H205" i="18" s="1"/>
  <c r="E210" i="18"/>
  <c r="E195" i="18"/>
  <c r="H195" i="18" s="1"/>
  <c r="E201" i="18"/>
  <c r="H201" i="18" s="1"/>
  <c r="E206" i="23"/>
  <c r="H206" i="23" s="1"/>
  <c r="E218" i="23"/>
  <c r="H218" i="23" s="1"/>
  <c r="E158" i="23"/>
  <c r="E209" i="23"/>
  <c r="H209" i="23" s="1"/>
  <c r="E254" i="23"/>
  <c r="H254" i="23" s="1"/>
  <c r="E268" i="23"/>
  <c r="H268" i="23" s="1"/>
  <c r="E188" i="28"/>
  <c r="H188" i="28" s="1"/>
  <c r="E195" i="28"/>
  <c r="H195" i="28" s="1"/>
  <c r="E162" i="28"/>
  <c r="H162" i="28" s="1"/>
  <c r="E184" i="28"/>
  <c r="E215" i="28"/>
  <c r="H215" i="28" s="1"/>
  <c r="E242" i="28"/>
  <c r="H242" i="28" s="1"/>
  <c r="E251" i="28"/>
  <c r="H251" i="28" s="1"/>
  <c r="E259" i="28"/>
  <c r="H259" i="28" s="1"/>
  <c r="E207" i="28"/>
  <c r="H207" i="28" s="1"/>
  <c r="E203" i="28"/>
  <c r="H203" i="28" s="1"/>
  <c r="E156" i="29"/>
  <c r="H156" i="29" s="1"/>
  <c r="E168" i="29"/>
  <c r="H168" i="29" s="1"/>
  <c r="E192" i="29"/>
  <c r="H192" i="29" s="1"/>
  <c r="E258" i="29"/>
  <c r="H258" i="29" s="1"/>
  <c r="E203" i="29"/>
  <c r="H203" i="29" s="1"/>
  <c r="E230" i="29"/>
  <c r="H230" i="29" s="1"/>
  <c r="E246" i="29"/>
  <c r="H246" i="29" s="1"/>
  <c r="E272" i="29"/>
  <c r="H272" i="29" s="1"/>
  <c r="E171" i="29"/>
  <c r="H171" i="29" s="1"/>
  <c r="E181" i="29"/>
  <c r="H181" i="29" s="1"/>
  <c r="E262" i="29"/>
  <c r="H262" i="29" s="1"/>
  <c r="E288" i="29"/>
  <c r="H288" i="29" s="1"/>
  <c r="E213" i="29"/>
  <c r="H213" i="29" s="1"/>
  <c r="E220" i="29"/>
  <c r="H220" i="29" s="1"/>
  <c r="E286" i="29"/>
  <c r="H286" i="29" s="1"/>
  <c r="E210" i="29"/>
  <c r="H210" i="29" s="1"/>
  <c r="E274" i="29"/>
  <c r="H274" i="29" s="1"/>
  <c r="E277" i="29"/>
  <c r="H277" i="29" s="1"/>
  <c r="E155" i="29"/>
  <c r="H155" i="29" s="1"/>
  <c r="E195" i="29"/>
  <c r="H195" i="29" s="1"/>
  <c r="H202" i="34"/>
  <c r="H182" i="34"/>
  <c r="H173" i="34"/>
  <c r="H169" i="34"/>
  <c r="H165" i="34"/>
  <c r="H161" i="34"/>
  <c r="H285" i="1"/>
  <c r="H269" i="1"/>
  <c r="H254" i="1"/>
  <c r="H214" i="1"/>
  <c r="H210" i="1"/>
  <c r="H206" i="1"/>
  <c r="H193" i="1"/>
  <c r="H156" i="1"/>
  <c r="H287" i="2"/>
  <c r="H284" i="2"/>
  <c r="H277" i="2"/>
  <c r="H282" i="3"/>
  <c r="H278" i="3"/>
  <c r="H257" i="3"/>
  <c r="H228" i="3"/>
  <c r="H221" i="3"/>
  <c r="H217" i="3"/>
  <c r="H161" i="3"/>
  <c r="H287" i="4"/>
  <c r="H282" i="4"/>
  <c r="H278" i="4"/>
  <c r="H274" i="4"/>
  <c r="H270" i="4"/>
  <c r="H265" i="4"/>
  <c r="H261" i="4"/>
  <c r="H257" i="4"/>
  <c r="H250" i="4"/>
  <c r="H240" i="4"/>
  <c r="H228" i="4"/>
  <c r="H193" i="4"/>
  <c r="H189" i="4"/>
  <c r="H269" i="5"/>
  <c r="H242" i="5"/>
  <c r="H222" i="5"/>
  <c r="H162" i="5"/>
  <c r="E245" i="6"/>
  <c r="H245" i="6" s="1"/>
  <c r="H220" i="6"/>
  <c r="H288" i="7"/>
  <c r="H284" i="7"/>
  <c r="H242" i="7"/>
  <c r="H210" i="7"/>
  <c r="E203" i="7"/>
  <c r="H203" i="7" s="1"/>
  <c r="H192" i="7"/>
  <c r="H188" i="7"/>
  <c r="H184" i="7"/>
  <c r="H171" i="7"/>
  <c r="H274" i="8"/>
  <c r="H221" i="8"/>
  <c r="H200" i="8"/>
  <c r="H288" i="9"/>
  <c r="H280" i="9"/>
  <c r="H272" i="9"/>
  <c r="H220" i="9"/>
  <c r="H212" i="9"/>
  <c r="H179" i="9"/>
  <c r="H243" i="10"/>
  <c r="H205" i="10"/>
  <c r="H157" i="10"/>
  <c r="H264" i="11"/>
  <c r="H242" i="11"/>
  <c r="H197" i="14"/>
  <c r="H195" i="14"/>
  <c r="H191" i="15"/>
  <c r="H225" i="19"/>
  <c r="H205" i="23"/>
  <c r="H167" i="25"/>
  <c r="H164" i="25"/>
  <c r="H288" i="28"/>
  <c r="E284" i="28"/>
  <c r="H284" i="28" s="1"/>
  <c r="E278" i="28"/>
  <c r="H278" i="28" s="1"/>
  <c r="H267" i="10"/>
  <c r="H252" i="10"/>
  <c r="H244" i="10"/>
  <c r="H226" i="10"/>
  <c r="H182" i="10"/>
  <c r="H177" i="10"/>
  <c r="H173" i="10"/>
  <c r="H179" i="11"/>
  <c r="H197" i="19"/>
  <c r="H195" i="19"/>
  <c r="H284" i="26"/>
  <c r="H225" i="4"/>
  <c r="H221" i="4"/>
  <c r="H217" i="4"/>
  <c r="H213" i="4"/>
  <c r="H204" i="4"/>
  <c r="H198" i="4"/>
  <c r="H192" i="4"/>
  <c r="H188" i="4"/>
  <c r="H180" i="4"/>
  <c r="H161" i="4"/>
  <c r="H260" i="5"/>
  <c r="H257" i="5"/>
  <c r="H243" i="5"/>
  <c r="H288" i="6"/>
  <c r="H280" i="6"/>
  <c r="H276" i="6"/>
  <c r="H272" i="6"/>
  <c r="H267" i="6"/>
  <c r="H251" i="6"/>
  <c r="H242" i="6"/>
  <c r="H237" i="6"/>
  <c r="H227" i="6"/>
  <c r="H287" i="7"/>
  <c r="H241" i="7"/>
  <c r="H215" i="7"/>
  <c r="H197" i="7"/>
  <c r="H193" i="7"/>
  <c r="H189" i="7"/>
  <c r="H185" i="7"/>
  <c r="H172" i="7"/>
  <c r="H162" i="7"/>
  <c r="H230" i="8"/>
  <c r="H283" i="9"/>
  <c r="H275" i="9"/>
  <c r="H262" i="9"/>
  <c r="H254" i="9"/>
  <c r="H239" i="9"/>
  <c r="H219" i="9"/>
  <c r="H211" i="9"/>
  <c r="H201" i="9"/>
  <c r="H180" i="9"/>
  <c r="H162" i="9"/>
  <c r="H160" i="9"/>
  <c r="H269" i="10"/>
  <c r="H266" i="10"/>
  <c r="H259" i="10"/>
  <c r="H232" i="10"/>
  <c r="H179" i="10"/>
  <c r="H175" i="10"/>
  <c r="H270" i="11"/>
  <c r="H265" i="11"/>
  <c r="H260" i="11"/>
  <c r="H258" i="11"/>
  <c r="H214" i="11"/>
  <c r="H208" i="11"/>
  <c r="H202" i="11"/>
  <c r="H193" i="11"/>
  <c r="H191" i="11"/>
  <c r="H272" i="12"/>
  <c r="H250" i="12"/>
  <c r="H241" i="12"/>
  <c r="H215" i="12"/>
  <c r="H185" i="12"/>
  <c r="H278" i="13"/>
  <c r="H274" i="13"/>
  <c r="H255" i="13"/>
  <c r="H170" i="15"/>
  <c r="H155" i="15"/>
  <c r="H288" i="16"/>
  <c r="H223" i="16"/>
  <c r="H171" i="16"/>
  <c r="H167" i="16"/>
  <c r="H267" i="17"/>
  <c r="H264" i="17"/>
  <c r="H236" i="17"/>
  <c r="H234" i="17"/>
  <c r="H283" i="22"/>
  <c r="H260" i="22"/>
  <c r="H192" i="28"/>
  <c r="H191" i="29"/>
  <c r="H251" i="12"/>
  <c r="H242" i="12"/>
  <c r="H234" i="12"/>
  <c r="H202" i="12"/>
  <c r="H197" i="12"/>
  <c r="H195" i="12"/>
  <c r="H193" i="12"/>
  <c r="H184" i="12"/>
  <c r="H182" i="12"/>
  <c r="H260" i="13"/>
  <c r="H252" i="13"/>
  <c r="H228" i="13"/>
  <c r="H224" i="13"/>
  <c r="H205" i="13"/>
  <c r="H198" i="13"/>
  <c r="H195" i="13"/>
  <c r="H193" i="13"/>
  <c r="H184" i="13"/>
  <c r="H180" i="13"/>
  <c r="H176" i="13"/>
  <c r="H282" i="14"/>
  <c r="H276" i="14"/>
  <c r="H263" i="14"/>
  <c r="H258" i="14"/>
  <c r="H221" i="14"/>
  <c r="H214" i="14"/>
  <c r="H211" i="14"/>
  <c r="H196" i="14"/>
  <c r="H184" i="14"/>
  <c r="H171" i="14"/>
  <c r="H167" i="14"/>
  <c r="H288" i="15"/>
  <c r="H286" i="15"/>
  <c r="H282" i="15"/>
  <c r="H261" i="15"/>
  <c r="H258" i="15"/>
  <c r="H256" i="15"/>
  <c r="H253" i="15"/>
  <c r="H241" i="15"/>
  <c r="H238" i="15"/>
  <c r="H244" i="16"/>
  <c r="H199" i="16"/>
  <c r="H172" i="16"/>
  <c r="H168" i="16"/>
  <c r="H158" i="16"/>
  <c r="H156" i="16"/>
  <c r="H263" i="17"/>
  <c r="H261" i="17"/>
  <c r="H259" i="17"/>
  <c r="H249" i="17"/>
  <c r="H230" i="17"/>
  <c r="H213" i="17"/>
  <c r="H177" i="17"/>
  <c r="H204" i="18"/>
  <c r="H279" i="19"/>
  <c r="H202" i="19"/>
  <c r="H192" i="19"/>
  <c r="H223" i="20"/>
  <c r="H219" i="20"/>
  <c r="H253" i="21"/>
  <c r="H251" i="21"/>
  <c r="H249" i="21"/>
  <c r="H180" i="21"/>
  <c r="H248" i="23"/>
  <c r="H273" i="24"/>
  <c r="H271" i="24"/>
  <c r="H269" i="24"/>
  <c r="H265" i="24"/>
  <c r="H263" i="24"/>
  <c r="H261" i="24"/>
  <c r="H259" i="24"/>
  <c r="H216" i="25"/>
  <c r="H214" i="25"/>
  <c r="H212" i="25"/>
  <c r="H209" i="25"/>
  <c r="H207" i="25"/>
  <c r="H275" i="26"/>
  <c r="H271" i="26"/>
  <c r="H269" i="26"/>
  <c r="H284" i="29"/>
  <c r="H227" i="29"/>
  <c r="H191" i="12"/>
  <c r="H266" i="17"/>
  <c r="H235" i="17"/>
  <c r="H256" i="24"/>
  <c r="H196" i="25"/>
  <c r="H189" i="25"/>
  <c r="H187" i="25"/>
  <c r="H178" i="25"/>
  <c r="H174" i="25"/>
  <c r="H157" i="25"/>
  <c r="H171" i="31"/>
  <c r="H164" i="20"/>
  <c r="H260" i="24"/>
  <c r="H282" i="25"/>
  <c r="H278" i="25"/>
  <c r="H236" i="25"/>
  <c r="H234" i="25"/>
  <c r="H227" i="25"/>
  <c r="H225" i="25"/>
  <c r="H198" i="25"/>
  <c r="H288" i="26"/>
  <c r="H260" i="26"/>
  <c r="H243" i="26"/>
  <c r="H241" i="26"/>
  <c r="H224" i="26"/>
  <c r="H161" i="26"/>
  <c r="H155" i="26"/>
  <c r="H287" i="27"/>
  <c r="H276" i="27"/>
  <c r="H273" i="27"/>
  <c r="H271" i="27"/>
  <c r="H184" i="27"/>
  <c r="H207" i="29"/>
  <c r="H284" i="30"/>
  <c r="H280" i="30"/>
  <c r="H221" i="30"/>
  <c r="H204" i="30"/>
  <c r="H200" i="30"/>
  <c r="H202" i="31"/>
  <c r="H190" i="31"/>
  <c r="H212" i="32"/>
  <c r="H201" i="32"/>
  <c r="H197" i="32"/>
  <c r="H161" i="17"/>
  <c r="H180" i="18"/>
  <c r="H161" i="18"/>
  <c r="H155" i="18"/>
  <c r="H278" i="19"/>
  <c r="H241" i="19"/>
  <c r="H221" i="19"/>
  <c r="H218" i="19"/>
  <c r="H240" i="20"/>
  <c r="H267" i="21"/>
  <c r="H191" i="21"/>
  <c r="H284" i="22"/>
  <c r="H252" i="22"/>
  <c r="H236" i="22"/>
  <c r="H282" i="23"/>
  <c r="H261" i="23"/>
  <c r="H257" i="23"/>
  <c r="H251" i="23"/>
  <c r="H227" i="23"/>
  <c r="H174" i="28"/>
  <c r="H160" i="28"/>
  <c r="H156" i="28"/>
  <c r="H153" i="28"/>
  <c r="H223" i="24"/>
  <c r="H187" i="24"/>
  <c r="H179" i="24"/>
  <c r="H155" i="24"/>
  <c r="H272" i="25"/>
  <c r="H265" i="25"/>
  <c r="H261" i="26"/>
  <c r="H242" i="26"/>
  <c r="H219" i="26"/>
  <c r="H217" i="26"/>
  <c r="H193" i="26"/>
  <c r="H189" i="26"/>
  <c r="H257" i="27"/>
  <c r="H248" i="27"/>
  <c r="H269" i="28"/>
  <c r="H184" i="28"/>
  <c r="H223" i="29"/>
  <c r="H215" i="29"/>
  <c r="H212" i="29"/>
  <c r="H245" i="30"/>
  <c r="H228" i="30"/>
  <c r="H184" i="30"/>
  <c r="H181" i="30"/>
  <c r="H185" i="32"/>
  <c r="H176" i="32"/>
  <c r="H74" i="2"/>
  <c r="H112" i="18"/>
  <c r="H77" i="18"/>
  <c r="H85" i="18"/>
  <c r="H139" i="18"/>
  <c r="F70" i="17"/>
  <c r="H74" i="33"/>
  <c r="H78" i="33"/>
  <c r="H82" i="33"/>
  <c r="H86" i="33"/>
  <c r="H90" i="33"/>
  <c r="H94" i="33"/>
  <c r="H98" i="33"/>
  <c r="H102" i="33"/>
  <c r="H106" i="33"/>
  <c r="H110" i="33"/>
  <c r="G10" i="21"/>
  <c r="F70" i="5"/>
  <c r="F70" i="34"/>
  <c r="H74" i="8"/>
  <c r="H82" i="8"/>
  <c r="H131" i="8"/>
  <c r="H142" i="8"/>
  <c r="H98" i="7"/>
  <c r="H113" i="7"/>
  <c r="H102" i="6"/>
  <c r="H134" i="6"/>
  <c r="H141" i="5"/>
  <c r="H102" i="4"/>
  <c r="H116" i="4"/>
  <c r="H104" i="3"/>
  <c r="H127" i="3"/>
  <c r="H99" i="2"/>
  <c r="H70" i="19"/>
  <c r="H103" i="18"/>
  <c r="H72" i="16"/>
  <c r="H112" i="16"/>
  <c r="H74" i="15"/>
  <c r="H101" i="14"/>
  <c r="H139" i="14"/>
  <c r="H119" i="14"/>
  <c r="H75" i="13"/>
  <c r="D10" i="13"/>
  <c r="H101" i="13"/>
  <c r="H118" i="10"/>
  <c r="H72" i="31"/>
  <c r="H122" i="31"/>
  <c r="H95" i="29"/>
  <c r="H143" i="29"/>
  <c r="H81" i="27"/>
  <c r="H94" i="26"/>
  <c r="H127" i="26"/>
  <c r="H109" i="25"/>
  <c r="H134" i="25"/>
  <c r="H132" i="24"/>
  <c r="H137" i="20"/>
  <c r="F70" i="13"/>
  <c r="G10" i="4"/>
  <c r="F70" i="21"/>
  <c r="G70" i="21"/>
  <c r="H70" i="21" s="1"/>
  <c r="G70" i="22"/>
  <c r="H70" i="22" s="1"/>
  <c r="D10" i="22"/>
  <c r="G10" i="22" s="1"/>
  <c r="D10" i="25"/>
  <c r="G10" i="25" s="1"/>
  <c r="G70" i="25"/>
  <c r="H70" i="25" s="1"/>
  <c r="H104" i="8"/>
  <c r="H137" i="8"/>
  <c r="H93" i="7"/>
  <c r="H122" i="7"/>
  <c r="H117" i="6"/>
  <c r="H104" i="5"/>
  <c r="H127" i="4"/>
  <c r="H100" i="3"/>
  <c r="H82" i="2"/>
  <c r="H113" i="2"/>
  <c r="H119" i="2"/>
  <c r="H129" i="2"/>
  <c r="H127" i="1"/>
  <c r="H94" i="19"/>
  <c r="H119" i="19"/>
  <c r="H123" i="19"/>
  <c r="H75" i="18"/>
  <c r="H108" i="18"/>
  <c r="H94" i="18"/>
  <c r="H123" i="17"/>
  <c r="H111" i="14"/>
  <c r="H98" i="10"/>
  <c r="H73" i="29"/>
  <c r="H90" i="29"/>
  <c r="H115" i="29"/>
  <c r="H115" i="28"/>
  <c r="H126" i="28"/>
  <c r="H113" i="28"/>
  <c r="H82" i="28"/>
  <c r="H94" i="28"/>
  <c r="H97" i="28"/>
  <c r="H143" i="28"/>
  <c r="H108" i="26"/>
  <c r="H102" i="26"/>
  <c r="H80" i="26"/>
  <c r="H88" i="26"/>
  <c r="H112" i="26"/>
  <c r="H92" i="25"/>
  <c r="H119" i="24"/>
  <c r="D8" i="16"/>
  <c r="F8" i="16" s="1"/>
  <c r="H103" i="2"/>
  <c r="H109" i="2"/>
  <c r="H115" i="2"/>
  <c r="H85" i="1"/>
  <c r="H112" i="1"/>
  <c r="H130" i="1"/>
  <c r="H71" i="1"/>
  <c r="H102" i="17"/>
  <c r="H71" i="17"/>
  <c r="H120" i="16"/>
  <c r="F10" i="15"/>
  <c r="H75" i="14"/>
  <c r="H83" i="13"/>
  <c r="H123" i="13"/>
  <c r="H93" i="13"/>
  <c r="H82" i="11"/>
  <c r="H102" i="11"/>
  <c r="H112" i="10"/>
  <c r="H116" i="33"/>
  <c r="H120" i="33"/>
  <c r="H124" i="33"/>
  <c r="H128" i="33"/>
  <c r="H132" i="33"/>
  <c r="H112" i="31"/>
  <c r="H102" i="29"/>
  <c r="H99" i="29"/>
  <c r="H113" i="29"/>
  <c r="H92" i="29"/>
  <c r="H139" i="28"/>
  <c r="H119" i="28"/>
  <c r="H75" i="28"/>
  <c r="H90" i="28"/>
  <c r="H73" i="27"/>
  <c r="H113" i="27"/>
  <c r="H122" i="26"/>
  <c r="H138" i="26"/>
  <c r="H85" i="25"/>
  <c r="H99" i="25"/>
  <c r="H111" i="24"/>
  <c r="H134" i="21"/>
  <c r="H80" i="21"/>
  <c r="H84" i="21"/>
  <c r="H88" i="21"/>
  <c r="H94" i="21"/>
  <c r="H139" i="21"/>
  <c r="H129" i="32"/>
  <c r="H107" i="11"/>
  <c r="H139" i="11"/>
  <c r="H86" i="11"/>
  <c r="H120" i="11"/>
  <c r="H82" i="10"/>
  <c r="H129" i="10"/>
  <c r="H102" i="31"/>
  <c r="H141" i="31"/>
  <c r="H128" i="31"/>
  <c r="H132" i="30"/>
  <c r="H134" i="29"/>
  <c r="H109" i="28"/>
  <c r="H130" i="28"/>
  <c r="H86" i="28"/>
  <c r="H98" i="27"/>
  <c r="H107" i="27"/>
  <c r="H85" i="27"/>
  <c r="H84" i="26"/>
  <c r="H78" i="26"/>
  <c r="G10" i="26"/>
  <c r="H112" i="25"/>
  <c r="H108" i="24"/>
  <c r="H72" i="21"/>
  <c r="H104" i="21"/>
  <c r="H96" i="3"/>
  <c r="H72" i="3"/>
  <c r="H72" i="4"/>
  <c r="H126" i="5"/>
  <c r="H72" i="10"/>
  <c r="H145" i="34"/>
  <c r="H141" i="34"/>
  <c r="H111" i="34"/>
  <c r="H107" i="34"/>
  <c r="H103" i="34"/>
  <c r="H114" i="1"/>
  <c r="H110" i="1"/>
  <c r="H78" i="2"/>
  <c r="H97" i="4"/>
  <c r="H76" i="5"/>
  <c r="H141" i="6"/>
  <c r="H132" i="6"/>
  <c r="H114" i="6"/>
  <c r="H107" i="6"/>
  <c r="H104" i="6"/>
  <c r="H116" i="8"/>
  <c r="H114" i="8"/>
  <c r="H145" i="9"/>
  <c r="H110" i="11"/>
  <c r="H130" i="12"/>
  <c r="H114" i="13"/>
  <c r="H117" i="15"/>
  <c r="H79" i="15"/>
  <c r="H96" i="16"/>
  <c r="H116" i="17"/>
  <c r="H92" i="17"/>
  <c r="H84" i="17"/>
  <c r="H141" i="19"/>
  <c r="H126" i="19"/>
  <c r="H141" i="20"/>
  <c r="H114" i="21"/>
  <c r="H117" i="25"/>
  <c r="H96" i="25"/>
  <c r="H81" i="25"/>
  <c r="H133" i="28"/>
  <c r="H101" i="29"/>
  <c r="H120" i="30"/>
  <c r="H90" i="32"/>
  <c r="H70" i="33"/>
  <c r="D8" i="32"/>
  <c r="H138" i="10"/>
  <c r="H84" i="19"/>
  <c r="H102" i="24"/>
  <c r="H72" i="27"/>
  <c r="H132" i="34"/>
  <c r="H114" i="34"/>
  <c r="H112" i="34"/>
  <c r="H108" i="34"/>
  <c r="H99" i="34"/>
  <c r="H96" i="34"/>
  <c r="H90" i="34"/>
  <c r="H81" i="34"/>
  <c r="H77" i="34"/>
  <c r="H72" i="34"/>
  <c r="H133" i="1"/>
  <c r="H128" i="1"/>
  <c r="H126" i="1"/>
  <c r="H131" i="3"/>
  <c r="H122" i="3"/>
  <c r="H114" i="3"/>
  <c r="H139" i="5"/>
  <c r="H135" i="6"/>
  <c r="H127" i="9"/>
  <c r="H109" i="9"/>
  <c r="H78" i="9"/>
  <c r="H138" i="13"/>
  <c r="H130" i="13"/>
  <c r="H106" i="14"/>
  <c r="H91" i="14"/>
  <c r="H121" i="15"/>
  <c r="H84" i="15"/>
  <c r="H122" i="16"/>
  <c r="H116" i="16"/>
  <c r="H114" i="16"/>
  <c r="H110" i="16"/>
  <c r="H106" i="16"/>
  <c r="H103" i="16"/>
  <c r="H97" i="16"/>
  <c r="H91" i="16"/>
  <c r="H139" i="17"/>
  <c r="H135" i="17"/>
  <c r="H126" i="17"/>
  <c r="H117" i="17"/>
  <c r="H95" i="17"/>
  <c r="H81" i="17"/>
  <c r="H79" i="17"/>
  <c r="H141" i="22"/>
  <c r="H96" i="23"/>
  <c r="H135" i="24"/>
  <c r="H144" i="30"/>
  <c r="H136" i="30"/>
  <c r="H128" i="30"/>
  <c r="H95" i="32"/>
  <c r="H91" i="32"/>
  <c r="H112" i="7"/>
  <c r="H85" i="2"/>
  <c r="E117" i="12"/>
  <c r="H117" i="12" s="1"/>
  <c r="E126" i="12"/>
  <c r="H126" i="12" s="1"/>
  <c r="E128" i="12"/>
  <c r="H128" i="12" s="1"/>
  <c r="E97" i="12"/>
  <c r="H97" i="12" s="1"/>
  <c r="E78" i="12"/>
  <c r="H78" i="12" s="1"/>
  <c r="E107" i="12"/>
  <c r="H107" i="12" s="1"/>
  <c r="E131" i="12"/>
  <c r="H131" i="12" s="1"/>
  <c r="E70" i="12"/>
  <c r="G70" i="12"/>
  <c r="E122" i="12"/>
  <c r="H122" i="12" s="1"/>
  <c r="E125" i="12"/>
  <c r="H125" i="12" s="1"/>
  <c r="E75" i="12"/>
  <c r="H75" i="12" s="1"/>
  <c r="E127" i="12"/>
  <c r="H127" i="12" s="1"/>
  <c r="E98" i="12"/>
  <c r="H98" i="12" s="1"/>
  <c r="E82" i="12"/>
  <c r="H82" i="12" s="1"/>
  <c r="E74" i="12"/>
  <c r="H74" i="12" s="1"/>
  <c r="E119" i="12"/>
  <c r="H119" i="12" s="1"/>
  <c r="E105" i="12"/>
  <c r="H105" i="12" s="1"/>
  <c r="E96" i="12"/>
  <c r="H96" i="12" s="1"/>
  <c r="E80" i="12"/>
  <c r="H80" i="12" s="1"/>
  <c r="E72" i="12"/>
  <c r="H72" i="12" s="1"/>
  <c r="E142" i="12"/>
  <c r="H142" i="12" s="1"/>
  <c r="E132" i="12"/>
  <c r="H132" i="12" s="1"/>
  <c r="E123" i="12"/>
  <c r="H123" i="12" s="1"/>
  <c r="E115" i="12"/>
  <c r="H115" i="12" s="1"/>
  <c r="E108" i="12"/>
  <c r="H108" i="12" s="1"/>
  <c r="E100" i="12"/>
  <c r="H100" i="12" s="1"/>
  <c r="E85" i="12"/>
  <c r="H85" i="12" s="1"/>
  <c r="E143" i="12"/>
  <c r="H143" i="12" s="1"/>
  <c r="E129" i="12"/>
  <c r="H129" i="12" s="1"/>
  <c r="E113" i="12"/>
  <c r="H113" i="12" s="1"/>
  <c r="E103" i="12"/>
  <c r="H103" i="12" s="1"/>
  <c r="E134" i="12"/>
  <c r="H134" i="12" s="1"/>
  <c r="E118" i="12"/>
  <c r="H118" i="12" s="1"/>
  <c r="E94" i="12"/>
  <c r="H94" i="12" s="1"/>
  <c r="E92" i="12"/>
  <c r="H92" i="12" s="1"/>
  <c r="E77" i="12"/>
  <c r="H77" i="12" s="1"/>
  <c r="E112" i="12"/>
  <c r="H112" i="12" s="1"/>
  <c r="E110" i="12"/>
  <c r="H110" i="12" s="1"/>
  <c r="E102" i="12"/>
  <c r="H102" i="12" s="1"/>
  <c r="E139" i="12"/>
  <c r="H139" i="12" s="1"/>
  <c r="E124" i="12"/>
  <c r="H124" i="12" s="1"/>
  <c r="E101" i="12"/>
  <c r="H101" i="12" s="1"/>
  <c r="E91" i="12"/>
  <c r="H91" i="12" s="1"/>
  <c r="H122" i="2"/>
  <c r="E79" i="31"/>
  <c r="H79" i="31" s="1"/>
  <c r="E77" i="31"/>
  <c r="H77" i="31" s="1"/>
  <c r="E70" i="31"/>
  <c r="G70" i="31"/>
  <c r="E132" i="31"/>
  <c r="H132" i="31" s="1"/>
  <c r="E108" i="31"/>
  <c r="H108" i="31" s="1"/>
  <c r="E100" i="31"/>
  <c r="H100" i="31" s="1"/>
  <c r="E92" i="31"/>
  <c r="H92" i="31" s="1"/>
  <c r="E139" i="31"/>
  <c r="H139" i="31" s="1"/>
  <c r="E131" i="31"/>
  <c r="H131" i="31" s="1"/>
  <c r="E123" i="31"/>
  <c r="H123" i="31" s="1"/>
  <c r="E121" i="31"/>
  <c r="H121" i="31" s="1"/>
  <c r="E113" i="31"/>
  <c r="H113" i="31" s="1"/>
  <c r="E105" i="31"/>
  <c r="H105" i="31" s="1"/>
  <c r="E98" i="31"/>
  <c r="H98" i="31" s="1"/>
  <c r="E83" i="31"/>
  <c r="H83" i="31" s="1"/>
  <c r="E74" i="31"/>
  <c r="H74" i="31" s="1"/>
  <c r="E144" i="31"/>
  <c r="H144" i="31" s="1"/>
  <c r="E71" i="31"/>
  <c r="E125" i="31"/>
  <c r="H125" i="31" s="1"/>
  <c r="E118" i="31"/>
  <c r="H118" i="31" s="1"/>
  <c r="E94" i="31"/>
  <c r="H94" i="31" s="1"/>
  <c r="E138" i="31"/>
  <c r="H138" i="31" s="1"/>
  <c r="E129" i="31"/>
  <c r="H129" i="31" s="1"/>
  <c r="E90" i="31"/>
  <c r="H90" i="31" s="1"/>
  <c r="E82" i="31"/>
  <c r="H82" i="31" s="1"/>
  <c r="E120" i="31"/>
  <c r="H120" i="31" s="1"/>
  <c r="E142" i="31"/>
  <c r="H142" i="31" s="1"/>
  <c r="E111" i="31"/>
  <c r="H111" i="31" s="1"/>
  <c r="E103" i="31"/>
  <c r="H103" i="31" s="1"/>
  <c r="E87" i="31"/>
  <c r="H87" i="31" s="1"/>
  <c r="E84" i="31"/>
  <c r="H84" i="31" s="1"/>
  <c r="E145" i="31"/>
  <c r="H145" i="31" s="1"/>
  <c r="E137" i="31"/>
  <c r="H137" i="31" s="1"/>
  <c r="E107" i="31"/>
  <c r="H107" i="31" s="1"/>
  <c r="E99" i="31"/>
  <c r="H99" i="31" s="1"/>
  <c r="E89" i="31"/>
  <c r="H89" i="31" s="1"/>
  <c r="E81" i="31"/>
  <c r="H81" i="31" s="1"/>
  <c r="E134" i="31"/>
  <c r="H134" i="31" s="1"/>
  <c r="E117" i="31"/>
  <c r="H117" i="31" s="1"/>
  <c r="E110" i="31"/>
  <c r="H110" i="31" s="1"/>
  <c r="E86" i="31"/>
  <c r="H86" i="31" s="1"/>
  <c r="E78" i="31"/>
  <c r="H78" i="31" s="1"/>
  <c r="H138" i="7"/>
  <c r="H112" i="2"/>
  <c r="H118" i="2"/>
  <c r="E88" i="12"/>
  <c r="H88" i="12" s="1"/>
  <c r="E111" i="12"/>
  <c r="H111" i="12" s="1"/>
  <c r="E93" i="31"/>
  <c r="H93" i="31" s="1"/>
  <c r="E127" i="31"/>
  <c r="H127" i="31" s="1"/>
  <c r="E143" i="31"/>
  <c r="H143" i="31" s="1"/>
  <c r="E88" i="31"/>
  <c r="H88" i="31" s="1"/>
  <c r="E96" i="31"/>
  <c r="H96" i="31" s="1"/>
  <c r="E104" i="31"/>
  <c r="H104" i="31" s="1"/>
  <c r="H119" i="29"/>
  <c r="H123" i="29"/>
  <c r="G10" i="2"/>
  <c r="H73" i="7"/>
  <c r="H117" i="7"/>
  <c r="H132" i="7"/>
  <c r="H89" i="2"/>
  <c r="H125" i="2"/>
  <c r="H137" i="2"/>
  <c r="H82" i="1"/>
  <c r="E84" i="12"/>
  <c r="H84" i="12" s="1"/>
  <c r="C10" i="12"/>
  <c r="E73" i="12"/>
  <c r="H73" i="12" s="1"/>
  <c r="E121" i="12"/>
  <c r="H121" i="12" s="1"/>
  <c r="E101" i="31"/>
  <c r="H101" i="31" s="1"/>
  <c r="E135" i="31"/>
  <c r="H135" i="31" s="1"/>
  <c r="E75" i="31"/>
  <c r="H75" i="31" s="1"/>
  <c r="E97" i="31"/>
  <c r="H97" i="31" s="1"/>
  <c r="E116" i="31"/>
  <c r="H116" i="31" s="1"/>
  <c r="C10" i="31"/>
  <c r="G10" i="31" s="1"/>
  <c r="C8" i="31"/>
  <c r="E9" i="31" s="1"/>
  <c r="E141" i="2"/>
  <c r="H141" i="2" s="1"/>
  <c r="E72" i="2"/>
  <c r="H72" i="2" s="1"/>
  <c r="G70" i="2"/>
  <c r="H70" i="2" s="1"/>
  <c r="E138" i="2"/>
  <c r="E145" i="2"/>
  <c r="H145" i="2" s="1"/>
  <c r="E134" i="2"/>
  <c r="H134" i="2" s="1"/>
  <c r="E128" i="2"/>
  <c r="H128" i="2" s="1"/>
  <c r="E120" i="2"/>
  <c r="H120" i="2" s="1"/>
  <c r="E116" i="2"/>
  <c r="H116" i="2" s="1"/>
  <c r="E111" i="2"/>
  <c r="H111" i="2" s="1"/>
  <c r="E107" i="2"/>
  <c r="H107" i="2" s="1"/>
  <c r="E102" i="2"/>
  <c r="H102" i="2" s="1"/>
  <c r="E98" i="2"/>
  <c r="H98" i="2" s="1"/>
  <c r="E93" i="2"/>
  <c r="H93" i="2" s="1"/>
  <c r="E87" i="2"/>
  <c r="H87" i="2" s="1"/>
  <c r="E83" i="2"/>
  <c r="H83" i="2" s="1"/>
  <c r="E75" i="2"/>
  <c r="H75" i="2" s="1"/>
  <c r="E130" i="2"/>
  <c r="H130" i="2" s="1"/>
  <c r="C8" i="2"/>
  <c r="E10" i="2" s="1"/>
  <c r="E75" i="7"/>
  <c r="H75" i="7" s="1"/>
  <c r="E143" i="7"/>
  <c r="H143" i="7" s="1"/>
  <c r="E77" i="7"/>
  <c r="H77" i="7" s="1"/>
  <c r="E101" i="7"/>
  <c r="H101" i="7" s="1"/>
  <c r="E111" i="7"/>
  <c r="H111" i="7" s="1"/>
  <c r="E144" i="7"/>
  <c r="H144" i="7" s="1"/>
  <c r="E142" i="7"/>
  <c r="H142" i="7" s="1"/>
  <c r="E134" i="7"/>
  <c r="H134" i="7" s="1"/>
  <c r="E128" i="7"/>
  <c r="H128" i="7" s="1"/>
  <c r="E120" i="7"/>
  <c r="H120" i="7" s="1"/>
  <c r="E116" i="7"/>
  <c r="H116" i="7" s="1"/>
  <c r="E72" i="13"/>
  <c r="H72" i="13" s="1"/>
  <c r="E86" i="13"/>
  <c r="H86" i="13" s="1"/>
  <c r="E99" i="13"/>
  <c r="H99" i="13" s="1"/>
  <c r="E102" i="13"/>
  <c r="H102" i="13" s="1"/>
  <c r="E110" i="13"/>
  <c r="H110" i="13" s="1"/>
  <c r="E109" i="13"/>
  <c r="H109" i="13" s="1"/>
  <c r="E77" i="13"/>
  <c r="E82" i="13"/>
  <c r="E103" i="13"/>
  <c r="H103" i="13" s="1"/>
  <c r="E111" i="13"/>
  <c r="H111" i="13" s="1"/>
  <c r="E132" i="13"/>
  <c r="H132" i="13" s="1"/>
  <c r="E139" i="13"/>
  <c r="H139" i="13" s="1"/>
  <c r="E70" i="13"/>
  <c r="E143" i="13"/>
  <c r="H143" i="13" s="1"/>
  <c r="E134" i="13"/>
  <c r="H134" i="13" s="1"/>
  <c r="E118" i="13"/>
  <c r="H118" i="13" s="1"/>
  <c r="E87" i="13"/>
  <c r="H87" i="13" s="1"/>
  <c r="E140" i="13"/>
  <c r="H140" i="13" s="1"/>
  <c r="E84" i="13"/>
  <c r="H84" i="13" s="1"/>
  <c r="E115" i="13"/>
  <c r="H115" i="13" s="1"/>
  <c r="E73" i="13"/>
  <c r="H73" i="13" s="1"/>
  <c r="E117" i="13"/>
  <c r="H117" i="13" s="1"/>
  <c r="C8" i="13"/>
  <c r="E8" i="13" s="1"/>
  <c r="E122" i="13"/>
  <c r="H122" i="13" s="1"/>
  <c r="E74" i="13"/>
  <c r="H74" i="13" s="1"/>
  <c r="E119" i="13"/>
  <c r="H119" i="13" s="1"/>
  <c r="E116" i="13"/>
  <c r="H116" i="13" s="1"/>
  <c r="E92" i="13"/>
  <c r="H92" i="13" s="1"/>
  <c r="E131" i="13"/>
  <c r="H131" i="13" s="1"/>
  <c r="E107" i="13"/>
  <c r="H107" i="13" s="1"/>
  <c r="C10" i="13"/>
  <c r="E120" i="13"/>
  <c r="H120" i="13" s="1"/>
  <c r="E112" i="13"/>
  <c r="H112" i="13" s="1"/>
  <c r="E122" i="20"/>
  <c r="H122" i="20" s="1"/>
  <c r="E129" i="20"/>
  <c r="H129" i="20" s="1"/>
  <c r="E90" i="20"/>
  <c r="H90" i="20" s="1"/>
  <c r="E108" i="20"/>
  <c r="H108" i="20" s="1"/>
  <c r="E72" i="20"/>
  <c r="E88" i="20"/>
  <c r="H88" i="20" s="1"/>
  <c r="E121" i="20"/>
  <c r="H121" i="20" s="1"/>
  <c r="G70" i="20"/>
  <c r="E130" i="20"/>
  <c r="H130" i="20" s="1"/>
  <c r="E116" i="20"/>
  <c r="E118" i="20"/>
  <c r="H118" i="20" s="1"/>
  <c r="E71" i="20"/>
  <c r="H71" i="20" s="1"/>
  <c r="E113" i="20"/>
  <c r="H113" i="20" s="1"/>
  <c r="H86" i="10"/>
  <c r="H108" i="10"/>
  <c r="H129" i="29"/>
  <c r="E86" i="1"/>
  <c r="H86" i="1" s="1"/>
  <c r="E91" i="1"/>
  <c r="H91" i="1" s="1"/>
  <c r="E108" i="1"/>
  <c r="H108" i="1" s="1"/>
  <c r="E142" i="1"/>
  <c r="H142" i="1" s="1"/>
  <c r="E78" i="1"/>
  <c r="H78" i="1" s="1"/>
  <c r="E132" i="1"/>
  <c r="H132" i="1" s="1"/>
  <c r="C10" i="1"/>
  <c r="G10" i="1" s="1"/>
  <c r="E113" i="1"/>
  <c r="H113" i="1" s="1"/>
  <c r="E92" i="1"/>
  <c r="H92" i="1" s="1"/>
  <c r="E83" i="1"/>
  <c r="H83" i="1" s="1"/>
  <c r="E85" i="8"/>
  <c r="H85" i="8" s="1"/>
  <c r="E94" i="8"/>
  <c r="H94" i="8" s="1"/>
  <c r="E135" i="8"/>
  <c r="H135" i="8" s="1"/>
  <c r="E141" i="8"/>
  <c r="H141" i="8" s="1"/>
  <c r="E72" i="8"/>
  <c r="H72" i="8" s="1"/>
  <c r="E128" i="8"/>
  <c r="H128" i="8" s="1"/>
  <c r="E109" i="8"/>
  <c r="H109" i="8" s="1"/>
  <c r="E127" i="8"/>
  <c r="H127" i="8" s="1"/>
  <c r="E84" i="8"/>
  <c r="E132" i="8"/>
  <c r="H132" i="8" s="1"/>
  <c r="E70" i="8"/>
  <c r="H70" i="8" s="1"/>
  <c r="E117" i="8"/>
  <c r="H117" i="8" s="1"/>
  <c r="E136" i="8"/>
  <c r="H136" i="8" s="1"/>
  <c r="E140" i="8"/>
  <c r="H140" i="8" s="1"/>
  <c r="C10" i="14"/>
  <c r="E77" i="14"/>
  <c r="H77" i="14" s="1"/>
  <c r="E121" i="14"/>
  <c r="H121" i="14" s="1"/>
  <c r="E74" i="14"/>
  <c r="H74" i="14" s="1"/>
  <c r="E76" i="14"/>
  <c r="H76" i="14" s="1"/>
  <c r="E89" i="14"/>
  <c r="H89" i="14" s="1"/>
  <c r="E99" i="14"/>
  <c r="H99" i="14" s="1"/>
  <c r="E105" i="14"/>
  <c r="H105" i="14" s="1"/>
  <c r="G70" i="14"/>
  <c r="H70" i="14" s="1"/>
  <c r="E143" i="14"/>
  <c r="H143" i="14" s="1"/>
  <c r="E129" i="14"/>
  <c r="H129" i="14" s="1"/>
  <c r="E113" i="14"/>
  <c r="H113" i="14" s="1"/>
  <c r="E103" i="14"/>
  <c r="H103" i="14" s="1"/>
  <c r="E88" i="14"/>
  <c r="H88" i="14" s="1"/>
  <c r="E118" i="14"/>
  <c r="H118" i="14" s="1"/>
  <c r="E94" i="14"/>
  <c r="H94" i="14" s="1"/>
  <c r="E86" i="14"/>
  <c r="H86" i="14" s="1"/>
  <c r="E132" i="14"/>
  <c r="H132" i="14" s="1"/>
  <c r="E109" i="14"/>
  <c r="H109" i="14" s="1"/>
  <c r="E107" i="14"/>
  <c r="H107" i="14" s="1"/>
  <c r="E100" i="14"/>
  <c r="H100" i="14" s="1"/>
  <c r="E92" i="14"/>
  <c r="H92" i="14" s="1"/>
  <c r="E84" i="14"/>
  <c r="H84" i="14" s="1"/>
  <c r="E138" i="14"/>
  <c r="H138" i="14" s="1"/>
  <c r="E73" i="18"/>
  <c r="H73" i="18" s="1"/>
  <c r="E126" i="18"/>
  <c r="H126" i="18" s="1"/>
  <c r="E129" i="18"/>
  <c r="H129" i="18" s="1"/>
  <c r="E137" i="18"/>
  <c r="H137" i="18" s="1"/>
  <c r="E90" i="18"/>
  <c r="H90" i="18" s="1"/>
  <c r="E122" i="18"/>
  <c r="H122" i="18" s="1"/>
  <c r="E144" i="18"/>
  <c r="H144" i="18" s="1"/>
  <c r="E125" i="18"/>
  <c r="H125" i="18" s="1"/>
  <c r="E138" i="18"/>
  <c r="H138" i="18" s="1"/>
  <c r="E117" i="18"/>
  <c r="H117" i="18" s="1"/>
  <c r="C8" i="18"/>
  <c r="E10" i="18" s="1"/>
  <c r="E130" i="18"/>
  <c r="H130" i="18" s="1"/>
  <c r="E118" i="18"/>
  <c r="H118" i="18" s="1"/>
  <c r="E116" i="18"/>
  <c r="H116" i="18" s="1"/>
  <c r="E109" i="18"/>
  <c r="H109" i="18" s="1"/>
  <c r="E101" i="18"/>
  <c r="H101" i="18" s="1"/>
  <c r="E99" i="18"/>
  <c r="H99" i="18" s="1"/>
  <c r="E74" i="18"/>
  <c r="H74" i="18" s="1"/>
  <c r="E143" i="18"/>
  <c r="H143" i="18" s="1"/>
  <c r="E120" i="18"/>
  <c r="H120" i="18" s="1"/>
  <c r="E111" i="18"/>
  <c r="H111" i="18" s="1"/>
  <c r="E81" i="18"/>
  <c r="H81" i="18" s="1"/>
  <c r="H94" i="10"/>
  <c r="H137" i="10"/>
  <c r="H75" i="10"/>
  <c r="E8" i="24"/>
  <c r="E12" i="24"/>
  <c r="H12" i="24" s="1"/>
  <c r="E13" i="24"/>
  <c r="E11" i="24"/>
  <c r="H131" i="1"/>
  <c r="E125" i="1"/>
  <c r="H125" i="1" s="1"/>
  <c r="H121" i="1"/>
  <c r="H95" i="2"/>
  <c r="H79" i="2"/>
  <c r="E97" i="14"/>
  <c r="H97" i="14" s="1"/>
  <c r="H124" i="6"/>
  <c r="H139" i="2"/>
  <c r="H99" i="1"/>
  <c r="H119" i="1"/>
  <c r="H118" i="16"/>
  <c r="H82" i="16"/>
  <c r="H93" i="16"/>
  <c r="H137" i="11"/>
  <c r="H77" i="10"/>
  <c r="H76" i="33"/>
  <c r="H80" i="33"/>
  <c r="H84" i="33"/>
  <c r="H88" i="33"/>
  <c r="H92" i="33"/>
  <c r="H96" i="33"/>
  <c r="H100" i="33"/>
  <c r="H104" i="33"/>
  <c r="H108" i="33"/>
  <c r="H112" i="33"/>
  <c r="H74" i="32"/>
  <c r="E13" i="29"/>
  <c r="H13" i="29" s="1"/>
  <c r="H75" i="25"/>
  <c r="H92" i="21"/>
  <c r="H75" i="20"/>
  <c r="H88" i="34"/>
  <c r="H110" i="3"/>
  <c r="E99" i="16"/>
  <c r="H99" i="16" s="1"/>
  <c r="E104" i="16"/>
  <c r="H104" i="16" s="1"/>
  <c r="E108" i="16"/>
  <c r="H108" i="16" s="1"/>
  <c r="E115" i="16"/>
  <c r="H115" i="16" s="1"/>
  <c r="E125" i="16"/>
  <c r="H125" i="16" s="1"/>
  <c r="E87" i="16"/>
  <c r="H87" i="16" s="1"/>
  <c r="E143" i="16"/>
  <c r="H143" i="16" s="1"/>
  <c r="E107" i="16"/>
  <c r="H107" i="16" s="1"/>
  <c r="E86" i="16"/>
  <c r="H86" i="16" s="1"/>
  <c r="E70" i="16"/>
  <c r="G70" i="16"/>
  <c r="E77" i="17"/>
  <c r="H77" i="17" s="1"/>
  <c r="E83" i="17"/>
  <c r="H83" i="17" s="1"/>
  <c r="E104" i="17"/>
  <c r="H104" i="17" s="1"/>
  <c r="E110" i="17"/>
  <c r="H110" i="17" s="1"/>
  <c r="E131" i="17"/>
  <c r="H131" i="17" s="1"/>
  <c r="E80" i="17"/>
  <c r="H80" i="17" s="1"/>
  <c r="E93" i="17"/>
  <c r="H93" i="17" s="1"/>
  <c r="E128" i="17"/>
  <c r="H128" i="17" s="1"/>
  <c r="E119" i="17"/>
  <c r="H119" i="17" s="1"/>
  <c r="E142" i="17"/>
  <c r="H142" i="17" s="1"/>
  <c r="E108" i="17"/>
  <c r="H108" i="17" s="1"/>
  <c r="E120" i="25"/>
  <c r="H120" i="25" s="1"/>
  <c r="E140" i="25"/>
  <c r="H140" i="25" s="1"/>
  <c r="E82" i="25"/>
  <c r="H82" i="25" s="1"/>
  <c r="E101" i="25"/>
  <c r="H101" i="25" s="1"/>
  <c r="E125" i="25"/>
  <c r="H125" i="25" s="1"/>
  <c r="E97" i="25"/>
  <c r="H97" i="25" s="1"/>
  <c r="E104" i="25"/>
  <c r="H104" i="25" s="1"/>
  <c r="E139" i="25"/>
  <c r="H139" i="25" s="1"/>
  <c r="E84" i="25"/>
  <c r="H84" i="25" s="1"/>
  <c r="E80" i="30"/>
  <c r="H80" i="30" s="1"/>
  <c r="E84" i="30"/>
  <c r="H84" i="30" s="1"/>
  <c r="E107" i="30"/>
  <c r="H107" i="30" s="1"/>
  <c r="E110" i="30"/>
  <c r="H110" i="30" s="1"/>
  <c r="E117" i="30"/>
  <c r="H117" i="30" s="1"/>
  <c r="E102" i="30"/>
  <c r="H102" i="30" s="1"/>
  <c r="E124" i="30"/>
  <c r="H124" i="30" s="1"/>
  <c r="E122" i="30"/>
  <c r="H122" i="30" s="1"/>
  <c r="H128" i="34"/>
  <c r="H124" i="34"/>
  <c r="H122" i="34"/>
  <c r="H117" i="34"/>
  <c r="H110" i="34"/>
  <c r="H106" i="34"/>
  <c r="H141" i="1"/>
  <c r="H100" i="6"/>
  <c r="H130" i="9"/>
  <c r="H86" i="15"/>
  <c r="E9" i="24"/>
  <c r="H71" i="3"/>
  <c r="H71" i="27"/>
  <c r="H71" i="31"/>
  <c r="E85" i="4"/>
  <c r="H85" i="4" s="1"/>
  <c r="E93" i="4"/>
  <c r="H93" i="4" s="1"/>
  <c r="E99" i="4"/>
  <c r="H99" i="4" s="1"/>
  <c r="E72" i="9"/>
  <c r="H72" i="9" s="1"/>
  <c r="E86" i="9"/>
  <c r="H86" i="9" s="1"/>
  <c r="E93" i="9"/>
  <c r="H93" i="9" s="1"/>
  <c r="E100" i="9"/>
  <c r="E103" i="9"/>
  <c r="H103" i="9" s="1"/>
  <c r="E108" i="9"/>
  <c r="E137" i="9"/>
  <c r="H137" i="9" s="1"/>
  <c r="E105" i="9"/>
  <c r="H105" i="9" s="1"/>
  <c r="E110" i="9"/>
  <c r="H110" i="9" s="1"/>
  <c r="E132" i="9"/>
  <c r="H132" i="9" s="1"/>
  <c r="E143" i="9"/>
  <c r="H143" i="9" s="1"/>
  <c r="E77" i="19"/>
  <c r="H77" i="19" s="1"/>
  <c r="E136" i="19"/>
  <c r="H136" i="19" s="1"/>
  <c r="E80" i="19"/>
  <c r="H80" i="19" s="1"/>
  <c r="E87" i="19"/>
  <c r="H87" i="19" s="1"/>
  <c r="E108" i="19"/>
  <c r="H108" i="19" s="1"/>
  <c r="E120" i="19"/>
  <c r="H120" i="19" s="1"/>
  <c r="E92" i="24"/>
  <c r="H92" i="24" s="1"/>
  <c r="E143" i="24"/>
  <c r="H143" i="24" s="1"/>
  <c r="E97" i="24"/>
  <c r="H97" i="24" s="1"/>
  <c r="E120" i="24"/>
  <c r="H120" i="24" s="1"/>
  <c r="E122" i="24"/>
  <c r="H122" i="24" s="1"/>
  <c r="E124" i="24"/>
  <c r="H124" i="24" s="1"/>
  <c r="E84" i="24"/>
  <c r="H84" i="24" s="1"/>
  <c r="E79" i="29"/>
  <c r="H79" i="29" s="1"/>
  <c r="E132" i="29"/>
  <c r="H132" i="29" s="1"/>
  <c r="E142" i="29"/>
  <c r="H142" i="29" s="1"/>
  <c r="E81" i="29"/>
  <c r="H81" i="29" s="1"/>
  <c r="E105" i="29"/>
  <c r="H105" i="29" s="1"/>
  <c r="E117" i="29"/>
  <c r="H117" i="29" s="1"/>
  <c r="E75" i="32"/>
  <c r="H75" i="32" s="1"/>
  <c r="E113" i="32"/>
  <c r="H113" i="32" s="1"/>
  <c r="E122" i="32"/>
  <c r="H122" i="32" s="1"/>
  <c r="E124" i="32"/>
  <c r="H124" i="32" s="1"/>
  <c r="E92" i="32"/>
  <c r="H92" i="32" s="1"/>
  <c r="E100" i="32"/>
  <c r="H100" i="32" s="1"/>
  <c r="E115" i="32"/>
  <c r="H115" i="32" s="1"/>
  <c r="E137" i="32"/>
  <c r="H137" i="32" s="1"/>
  <c r="E143" i="32"/>
  <c r="H143" i="32" s="1"/>
  <c r="E123" i="32"/>
  <c r="H123" i="32" s="1"/>
  <c r="E101" i="32"/>
  <c r="H101" i="32" s="1"/>
  <c r="E144" i="32"/>
  <c r="H144" i="32" s="1"/>
  <c r="E119" i="34"/>
  <c r="H119" i="34" s="1"/>
  <c r="H142" i="3"/>
  <c r="H91" i="3"/>
  <c r="E108" i="4"/>
  <c r="H108" i="4" s="1"/>
  <c r="E100" i="4"/>
  <c r="H100" i="4" s="1"/>
  <c r="E128" i="5"/>
  <c r="H128" i="5" s="1"/>
  <c r="E131" i="9"/>
  <c r="H131" i="9" s="1"/>
  <c r="E75" i="9"/>
  <c r="H75" i="9" s="1"/>
  <c r="H104" i="13"/>
  <c r="E133" i="29"/>
  <c r="H133" i="29" s="1"/>
  <c r="E99" i="32"/>
  <c r="H99" i="32" s="1"/>
  <c r="E88" i="32"/>
  <c r="H88" i="32" s="1"/>
  <c r="E85" i="32"/>
  <c r="H85" i="32" s="1"/>
  <c r="H71" i="13"/>
  <c r="H71" i="29"/>
  <c r="E98" i="34"/>
  <c r="H98" i="34" s="1"/>
  <c r="E118" i="34"/>
  <c r="H118" i="34" s="1"/>
  <c r="E121" i="34"/>
  <c r="H121" i="34" s="1"/>
  <c r="E122" i="5"/>
  <c r="H122" i="5" s="1"/>
  <c r="E72" i="5"/>
  <c r="H72" i="5" s="1"/>
  <c r="E95" i="5"/>
  <c r="H95" i="5" s="1"/>
  <c r="E105" i="5"/>
  <c r="H105" i="5" s="1"/>
  <c r="E100" i="11"/>
  <c r="H100" i="11" s="1"/>
  <c r="E131" i="11"/>
  <c r="H131" i="11" s="1"/>
  <c r="E78" i="11"/>
  <c r="H78" i="11" s="1"/>
  <c r="E87" i="11"/>
  <c r="H87" i="11" s="1"/>
  <c r="E117" i="11"/>
  <c r="H117" i="11" s="1"/>
  <c r="E72" i="22"/>
  <c r="H72" i="22" s="1"/>
  <c r="E127" i="22"/>
  <c r="H127" i="22" s="1"/>
  <c r="E73" i="22"/>
  <c r="H73" i="22" s="1"/>
  <c r="E128" i="22"/>
  <c r="H128" i="22" s="1"/>
  <c r="E75" i="26"/>
  <c r="E111" i="26"/>
  <c r="H111" i="26" s="1"/>
  <c r="E128" i="26"/>
  <c r="H128" i="26" s="1"/>
  <c r="E126" i="26"/>
  <c r="H126" i="26" s="1"/>
  <c r="E71" i="9"/>
  <c r="H71" i="9" s="1"/>
  <c r="H125" i="34"/>
  <c r="E102" i="34"/>
  <c r="H102" i="34" s="1"/>
  <c r="H84" i="34"/>
  <c r="H117" i="3"/>
  <c r="H109" i="3"/>
  <c r="H87" i="3"/>
  <c r="H86" i="3"/>
  <c r="H136" i="4"/>
  <c r="E122" i="4"/>
  <c r="H122" i="4" s="1"/>
  <c r="H117" i="4"/>
  <c r="E92" i="4"/>
  <c r="H92" i="4" s="1"/>
  <c r="E86" i="4"/>
  <c r="H86" i="4" s="1"/>
  <c r="E123" i="9"/>
  <c r="H123" i="9" s="1"/>
  <c r="E104" i="9"/>
  <c r="H104" i="9" s="1"/>
  <c r="E92" i="9"/>
  <c r="H92" i="9" s="1"/>
  <c r="E89" i="9"/>
  <c r="E76" i="11"/>
  <c r="H76" i="11" s="1"/>
  <c r="H78" i="15"/>
  <c r="E136" i="22"/>
  <c r="H136" i="22" s="1"/>
  <c r="E131" i="26"/>
  <c r="H131" i="26" s="1"/>
  <c r="E97" i="26"/>
  <c r="H97" i="26" s="1"/>
  <c r="E142" i="32"/>
  <c r="H142" i="32" s="1"/>
  <c r="H95" i="4"/>
  <c r="H91" i="4"/>
  <c r="H111" i="6"/>
  <c r="H108" i="6"/>
  <c r="H145" i="7"/>
  <c r="H95" i="7"/>
  <c r="H96" i="8"/>
  <c r="H89" i="8"/>
  <c r="H76" i="8"/>
  <c r="H139" i="9"/>
  <c r="H136" i="9"/>
  <c r="H106" i="10"/>
  <c r="H76" i="10"/>
  <c r="H145" i="13"/>
  <c r="H133" i="14"/>
  <c r="E143" i="15"/>
  <c r="H143" i="15" s="1"/>
  <c r="H141" i="15"/>
  <c r="H130" i="15"/>
  <c r="E116" i="15"/>
  <c r="H116" i="15" s="1"/>
  <c r="E107" i="15"/>
  <c r="H107" i="15" s="1"/>
  <c r="E104" i="15"/>
  <c r="H104" i="15" s="1"/>
  <c r="H141" i="16"/>
  <c r="H139" i="16"/>
  <c r="H85" i="19"/>
  <c r="H81" i="19"/>
  <c r="H124" i="23"/>
  <c r="H89" i="27"/>
  <c r="E91" i="21"/>
  <c r="H91" i="21" s="1"/>
  <c r="E96" i="21"/>
  <c r="H96" i="21" s="1"/>
  <c r="E131" i="21"/>
  <c r="H131" i="21" s="1"/>
  <c r="E100" i="21"/>
  <c r="E99" i="23"/>
  <c r="H99" i="23" s="1"/>
  <c r="E103" i="23"/>
  <c r="H103" i="23" s="1"/>
  <c r="E110" i="23"/>
  <c r="H110" i="23" s="1"/>
  <c r="E122" i="23"/>
  <c r="H122" i="23" s="1"/>
  <c r="E128" i="23"/>
  <c r="H128" i="23" s="1"/>
  <c r="E136" i="23"/>
  <c r="H136" i="23" s="1"/>
  <c r="E138" i="23"/>
  <c r="H138" i="23" s="1"/>
  <c r="E86" i="23"/>
  <c r="H86" i="23" s="1"/>
  <c r="E101" i="23"/>
  <c r="H101" i="23" s="1"/>
  <c r="E116" i="23"/>
  <c r="H116" i="23" s="1"/>
  <c r="E103" i="27"/>
  <c r="H103" i="27" s="1"/>
  <c r="E109" i="27"/>
  <c r="H109" i="27" s="1"/>
  <c r="E116" i="27"/>
  <c r="H116" i="27" s="1"/>
  <c r="E122" i="27"/>
  <c r="H122" i="27" s="1"/>
  <c r="E131" i="27"/>
  <c r="H131" i="27" s="1"/>
  <c r="E139" i="27"/>
  <c r="H139" i="27" s="1"/>
  <c r="H144" i="34"/>
  <c r="H140" i="34"/>
  <c r="H133" i="34"/>
  <c r="H129" i="34"/>
  <c r="H91" i="34"/>
  <c r="H85" i="34"/>
  <c r="H140" i="1"/>
  <c r="H124" i="1"/>
  <c r="H111" i="1"/>
  <c r="H76" i="2"/>
  <c r="H133" i="3"/>
  <c r="E125" i="3"/>
  <c r="H125" i="3" s="1"/>
  <c r="H79" i="3"/>
  <c r="H141" i="4"/>
  <c r="H114" i="4"/>
  <c r="H96" i="4"/>
  <c r="H128" i="6"/>
  <c r="H109" i="6"/>
  <c r="H96" i="6"/>
  <c r="H90" i="6"/>
  <c r="H76" i="6"/>
  <c r="H72" i="6"/>
  <c r="H141" i="7"/>
  <c r="H135" i="7"/>
  <c r="H81" i="7"/>
  <c r="H126" i="8"/>
  <c r="H86" i="8"/>
  <c r="H126" i="9"/>
  <c r="H96" i="9"/>
  <c r="H87" i="9"/>
  <c r="H77" i="9"/>
  <c r="H145" i="10"/>
  <c r="H144" i="12"/>
  <c r="H106" i="12"/>
  <c r="H76" i="12"/>
  <c r="H144" i="15"/>
  <c r="E131" i="15"/>
  <c r="H131" i="15" s="1"/>
  <c r="E124" i="15"/>
  <c r="H124" i="15" s="1"/>
  <c r="E111" i="15"/>
  <c r="H111" i="15" s="1"/>
  <c r="E109" i="15"/>
  <c r="H109" i="15" s="1"/>
  <c r="H100" i="19"/>
  <c r="E128" i="21"/>
  <c r="H128" i="21" s="1"/>
  <c r="E122" i="21"/>
  <c r="H122" i="21" s="1"/>
  <c r="E137" i="23"/>
  <c r="H137" i="23" s="1"/>
  <c r="H125" i="23"/>
  <c r="E85" i="23"/>
  <c r="H85" i="23" s="1"/>
  <c r="E82" i="23"/>
  <c r="H82" i="23" s="1"/>
  <c r="H76" i="26"/>
  <c r="E144" i="27"/>
  <c r="H144" i="27" s="1"/>
  <c r="H90" i="27"/>
  <c r="H137" i="17"/>
  <c r="H121" i="17"/>
  <c r="H114" i="17"/>
  <c r="H89" i="17"/>
  <c r="H140" i="18"/>
  <c r="H95" i="18"/>
  <c r="H144" i="19"/>
  <c r="H133" i="19"/>
  <c r="H128" i="19"/>
  <c r="H95" i="19"/>
  <c r="H83" i="19"/>
  <c r="H130" i="21"/>
  <c r="H133" i="23"/>
  <c r="H109" i="23"/>
  <c r="H96" i="24"/>
  <c r="H142" i="25"/>
  <c r="H95" i="26"/>
  <c r="H114" i="27"/>
  <c r="H95" i="27"/>
  <c r="H126" i="30"/>
  <c r="H100" i="30"/>
  <c r="H91" i="30"/>
  <c r="H79" i="30"/>
  <c r="H135" i="32"/>
  <c r="H128" i="32"/>
  <c r="H104" i="32"/>
  <c r="H72" i="32"/>
  <c r="H138" i="17"/>
  <c r="H122" i="17"/>
  <c r="H76" i="18"/>
  <c r="H101" i="19"/>
  <c r="H143" i="20"/>
  <c r="H139" i="20"/>
  <c r="H131" i="20"/>
  <c r="H111" i="20"/>
  <c r="H95" i="20"/>
  <c r="H79" i="20"/>
  <c r="H145" i="21"/>
  <c r="H133" i="21"/>
  <c r="H105" i="21"/>
  <c r="H79" i="21"/>
  <c r="H145" i="22"/>
  <c r="H95" i="22"/>
  <c r="H130" i="23"/>
  <c r="H97" i="23"/>
  <c r="H81" i="23"/>
  <c r="H76" i="23"/>
  <c r="H140" i="24"/>
  <c r="H99" i="24"/>
  <c r="H79" i="24"/>
  <c r="H145" i="25"/>
  <c r="H133" i="25"/>
  <c r="H96" i="26"/>
  <c r="H138" i="27"/>
  <c r="H135" i="27"/>
  <c r="H130" i="27"/>
  <c r="H78" i="27"/>
  <c r="H130" i="29"/>
  <c r="H108" i="30"/>
  <c r="H95" i="31"/>
  <c r="H76" i="31"/>
  <c r="H111" i="32"/>
  <c r="H40" i="3"/>
  <c r="H24" i="33"/>
  <c r="H28" i="33"/>
  <c r="H32" i="33"/>
  <c r="H36" i="33"/>
  <c r="H40" i="33"/>
  <c r="H28" i="27"/>
  <c r="D9" i="20"/>
  <c r="D8" i="6"/>
  <c r="F8" i="6" s="1"/>
  <c r="G18" i="6"/>
  <c r="H18" i="6" s="1"/>
  <c r="D9" i="6"/>
  <c r="G9" i="6" s="1"/>
  <c r="D9" i="17"/>
  <c r="D8" i="17"/>
  <c r="F12" i="17" s="1"/>
  <c r="G18" i="19"/>
  <c r="H18" i="19" s="1"/>
  <c r="D8" i="19"/>
  <c r="F8" i="19" s="1"/>
  <c r="G9" i="14"/>
  <c r="H22" i="28"/>
  <c r="H40" i="5"/>
  <c r="H28" i="3"/>
  <c r="H52" i="3"/>
  <c r="H38" i="2"/>
  <c r="H26" i="18"/>
  <c r="H49" i="18"/>
  <c r="H30" i="12"/>
  <c r="H25" i="11"/>
  <c r="H37" i="10"/>
  <c r="H64" i="10"/>
  <c r="H34" i="31"/>
  <c r="H35" i="28"/>
  <c r="H55" i="10"/>
  <c r="H40" i="10"/>
  <c r="H36" i="11"/>
  <c r="H57" i="12"/>
  <c r="H53" i="12"/>
  <c r="H24" i="12"/>
  <c r="H46" i="13"/>
  <c r="H45" i="18"/>
  <c r="H23" i="18"/>
  <c r="H41" i="19"/>
  <c r="H32" i="19"/>
  <c r="H23" i="20"/>
  <c r="H38" i="23"/>
  <c r="H34" i="23"/>
  <c r="H44" i="24"/>
  <c r="H40" i="24"/>
  <c r="H52" i="25"/>
  <c r="H33" i="25"/>
  <c r="H47" i="26"/>
  <c r="H56" i="27"/>
  <c r="H53" i="27"/>
  <c r="H50" i="27"/>
  <c r="H41" i="27"/>
  <c r="H38" i="27"/>
  <c r="H61" i="30"/>
  <c r="H37" i="30"/>
  <c r="H32" i="30"/>
  <c r="H22" i="30"/>
  <c r="H55" i="32"/>
  <c r="H52" i="8"/>
  <c r="H36" i="7"/>
  <c r="H52" i="5"/>
  <c r="H49" i="5"/>
  <c r="H23" i="5"/>
  <c r="H26" i="4"/>
  <c r="H26" i="19"/>
  <c r="H23" i="14"/>
  <c r="H60" i="13"/>
  <c r="H32" i="12"/>
  <c r="H36" i="31"/>
  <c r="H62" i="31"/>
  <c r="H52" i="26"/>
  <c r="D8" i="2"/>
  <c r="F11" i="2" s="1"/>
  <c r="D9" i="2"/>
  <c r="G9" i="2" s="1"/>
  <c r="G18" i="2"/>
  <c r="D9" i="8"/>
  <c r="G9" i="8" s="1"/>
  <c r="G18" i="8"/>
  <c r="H18" i="8" s="1"/>
  <c r="H30" i="16"/>
  <c r="D8" i="31"/>
  <c r="F8" i="31" s="1"/>
  <c r="G18" i="31"/>
  <c r="H49" i="3"/>
  <c r="H45" i="3"/>
  <c r="H36" i="3"/>
  <c r="H60" i="4"/>
  <c r="H56" i="4"/>
  <c r="H50" i="4"/>
  <c r="H46" i="4"/>
  <c r="H38" i="4"/>
  <c r="H31" i="5"/>
  <c r="H20" i="5"/>
  <c r="H59" i="6"/>
  <c r="H55" i="6"/>
  <c r="H50" i="6"/>
  <c r="H45" i="6"/>
  <c r="H36" i="6"/>
  <c r="H61" i="15"/>
  <c r="H30" i="15"/>
  <c r="H20" i="16"/>
  <c r="H47" i="17"/>
  <c r="H36" i="17"/>
  <c r="H34" i="12"/>
  <c r="H43" i="12"/>
  <c r="H60" i="11"/>
  <c r="H45" i="11"/>
  <c r="H27" i="10"/>
  <c r="H57" i="10"/>
  <c r="H63" i="10"/>
  <c r="H40" i="32"/>
  <c r="H53" i="31"/>
  <c r="H40" i="31"/>
  <c r="H28" i="28"/>
  <c r="H43" i="28"/>
  <c r="H34" i="27"/>
  <c r="H48" i="27"/>
  <c r="H60" i="26"/>
  <c r="H59" i="25"/>
  <c r="H25" i="25"/>
  <c r="H34" i="25"/>
  <c r="H52" i="24"/>
  <c r="H52" i="23"/>
  <c r="G9" i="23"/>
  <c r="H42" i="14"/>
  <c r="H50" i="34"/>
  <c r="H29" i="4"/>
  <c r="H61" i="5"/>
  <c r="H44" i="6"/>
  <c r="H35" i="6"/>
  <c r="H32" i="6"/>
  <c r="H57" i="7"/>
  <c r="H23" i="8"/>
  <c r="H31" i="11"/>
  <c r="H53" i="13"/>
  <c r="H27" i="16"/>
  <c r="H21" i="16"/>
  <c r="H62" i="17"/>
  <c r="H54" i="17"/>
  <c r="H37" i="17"/>
  <c r="H33" i="17"/>
  <c r="H31" i="19"/>
  <c r="H20" i="20"/>
  <c r="H47" i="24"/>
  <c r="H33" i="24"/>
  <c r="H55" i="25"/>
  <c r="H47" i="25"/>
  <c r="H30" i="26"/>
  <c r="H61" i="27"/>
  <c r="H46" i="29"/>
  <c r="H32" i="31"/>
  <c r="H26" i="12"/>
  <c r="H31" i="12"/>
  <c r="H28" i="12"/>
  <c r="H41" i="11"/>
  <c r="H34" i="11"/>
  <c r="H31" i="10"/>
  <c r="H48" i="10"/>
  <c r="H49" i="33"/>
  <c r="H53" i="33"/>
  <c r="H57" i="33"/>
  <c r="H61" i="33"/>
  <c r="H47" i="31"/>
  <c r="H49" i="31"/>
  <c r="H59" i="31"/>
  <c r="H24" i="28"/>
  <c r="H48" i="25"/>
  <c r="H61" i="24"/>
  <c r="H30" i="21"/>
  <c r="H19" i="16"/>
  <c r="H19" i="20"/>
  <c r="H19" i="24"/>
  <c r="H37" i="7"/>
  <c r="H23" i="10"/>
  <c r="H50" i="11"/>
  <c r="H51" i="15"/>
  <c r="H48" i="15"/>
  <c r="H34" i="20"/>
  <c r="H30" i="20"/>
  <c r="H27" i="20"/>
  <c r="H53" i="21"/>
  <c r="H46" i="21"/>
  <c r="H38" i="21"/>
  <c r="H35" i="21"/>
  <c r="H23" i="22"/>
  <c r="H39" i="23"/>
  <c r="H29" i="30"/>
  <c r="E8" i="14"/>
  <c r="E12" i="28"/>
  <c r="H43" i="3"/>
  <c r="G9" i="16"/>
  <c r="E9" i="16"/>
  <c r="E11" i="14"/>
  <c r="E10" i="14"/>
  <c r="E13" i="14"/>
  <c r="E8" i="28"/>
  <c r="E9" i="28"/>
  <c r="H43" i="7"/>
  <c r="H63" i="7"/>
  <c r="H61" i="6"/>
  <c r="H38" i="20"/>
  <c r="E12" i="16"/>
  <c r="E25" i="17"/>
  <c r="H25" i="17" s="1"/>
  <c r="E27" i="17"/>
  <c r="H27" i="17" s="1"/>
  <c r="E18" i="17"/>
  <c r="E48" i="17"/>
  <c r="H48" i="17" s="1"/>
  <c r="G18" i="17"/>
  <c r="C9" i="17"/>
  <c r="E28" i="17"/>
  <c r="H28" i="17" s="1"/>
  <c r="E22" i="20"/>
  <c r="H22" i="20" s="1"/>
  <c r="E26" i="20"/>
  <c r="H26" i="20" s="1"/>
  <c r="E45" i="20"/>
  <c r="H45" i="20" s="1"/>
  <c r="C9" i="20"/>
  <c r="E52" i="20"/>
  <c r="H52" i="20" s="1"/>
  <c r="E18" i="20"/>
  <c r="E48" i="20"/>
  <c r="H48" i="20" s="1"/>
  <c r="G18" i="20"/>
  <c r="E63" i="25"/>
  <c r="H63" i="25" s="1"/>
  <c r="E42" i="25"/>
  <c r="H42" i="25" s="1"/>
  <c r="E50" i="25"/>
  <c r="H50" i="25" s="1"/>
  <c r="E24" i="25"/>
  <c r="H24" i="25" s="1"/>
  <c r="E30" i="25"/>
  <c r="H30" i="25" s="1"/>
  <c r="E36" i="25"/>
  <c r="H36" i="25" s="1"/>
  <c r="E40" i="25"/>
  <c r="H40" i="25" s="1"/>
  <c r="E58" i="25"/>
  <c r="H58" i="25" s="1"/>
  <c r="E28" i="25"/>
  <c r="H28" i="25" s="1"/>
  <c r="C9" i="25"/>
  <c r="E60" i="25"/>
  <c r="H60" i="25" s="1"/>
  <c r="E26" i="25"/>
  <c r="H26" i="25" s="1"/>
  <c r="E23" i="29"/>
  <c r="H23" i="29" s="1"/>
  <c r="E29" i="29"/>
  <c r="E33" i="29"/>
  <c r="H33" i="29" s="1"/>
  <c r="E36" i="29"/>
  <c r="H36" i="29" s="1"/>
  <c r="E52" i="29"/>
  <c r="H52" i="29" s="1"/>
  <c r="E43" i="29"/>
  <c r="H43" i="29" s="1"/>
  <c r="E47" i="29"/>
  <c r="H47" i="29" s="1"/>
  <c r="E39" i="29"/>
  <c r="H39" i="29" s="1"/>
  <c r="E59" i="29"/>
  <c r="H59" i="29" s="1"/>
  <c r="E19" i="29"/>
  <c r="H19" i="29" s="1"/>
  <c r="E24" i="29"/>
  <c r="H24" i="29" s="1"/>
  <c r="E27" i="29"/>
  <c r="H27" i="29" s="1"/>
  <c r="E26" i="29"/>
  <c r="H26" i="29" s="1"/>
  <c r="E22" i="29"/>
  <c r="H22" i="29" s="1"/>
  <c r="E37" i="29"/>
  <c r="H37" i="29" s="1"/>
  <c r="E63" i="29"/>
  <c r="H63" i="29" s="1"/>
  <c r="E25" i="29"/>
  <c r="H25" i="29" s="1"/>
  <c r="H37" i="6"/>
  <c r="H18" i="5"/>
  <c r="H48" i="16"/>
  <c r="H36" i="13"/>
  <c r="H62" i="12"/>
  <c r="E9" i="32"/>
  <c r="E10" i="32"/>
  <c r="E11" i="32"/>
  <c r="E12" i="32"/>
  <c r="E9" i="14"/>
  <c r="E36" i="4"/>
  <c r="H36" i="4" s="1"/>
  <c r="E52" i="4"/>
  <c r="H52" i="4" s="1"/>
  <c r="E22" i="21"/>
  <c r="H22" i="21" s="1"/>
  <c r="E25" i="21"/>
  <c r="H25" i="21" s="1"/>
  <c r="E55" i="21"/>
  <c r="H55" i="21" s="1"/>
  <c r="E23" i="21"/>
  <c r="E18" i="21"/>
  <c r="E21" i="21"/>
  <c r="H21" i="21" s="1"/>
  <c r="E59" i="21"/>
  <c r="H59" i="21" s="1"/>
  <c r="C8" i="21"/>
  <c r="E8" i="21" s="1"/>
  <c r="G18" i="21"/>
  <c r="E48" i="21"/>
  <c r="H48" i="21" s="1"/>
  <c r="E28" i="21"/>
  <c r="H28" i="21" s="1"/>
  <c r="E43" i="21"/>
  <c r="H43" i="21" s="1"/>
  <c r="E27" i="21"/>
  <c r="H27" i="21" s="1"/>
  <c r="E20" i="21"/>
  <c r="H20" i="21" s="1"/>
  <c r="C9" i="21"/>
  <c r="G9" i="21" s="1"/>
  <c r="E26" i="21"/>
  <c r="H26" i="21" s="1"/>
  <c r="E37" i="21"/>
  <c r="H37" i="21" s="1"/>
  <c r="E60" i="21"/>
  <c r="H60" i="21" s="1"/>
  <c r="E28" i="30"/>
  <c r="H28" i="30" s="1"/>
  <c r="E42" i="30"/>
  <c r="H42" i="30" s="1"/>
  <c r="G18" i="30"/>
  <c r="H18" i="30" s="1"/>
  <c r="H52" i="7"/>
  <c r="H39" i="27"/>
  <c r="G18" i="4"/>
  <c r="E18" i="4"/>
  <c r="E42" i="34"/>
  <c r="H42" i="34" s="1"/>
  <c r="G18" i="34"/>
  <c r="H51" i="16"/>
  <c r="H19" i="15"/>
  <c r="H21" i="8"/>
  <c r="E24" i="16"/>
  <c r="H24" i="16" s="1"/>
  <c r="E26" i="16"/>
  <c r="H26" i="16" s="1"/>
  <c r="E32" i="16"/>
  <c r="E20" i="19"/>
  <c r="H20" i="19" s="1"/>
  <c r="E30" i="19"/>
  <c r="H30" i="19" s="1"/>
  <c r="E58" i="19"/>
  <c r="H58" i="19" s="1"/>
  <c r="E22" i="19"/>
  <c r="H22" i="19" s="1"/>
  <c r="E42" i="19"/>
  <c r="H42" i="19" s="1"/>
  <c r="E24" i="19"/>
  <c r="H24" i="19" s="1"/>
  <c r="E27" i="19"/>
  <c r="H27" i="19" s="1"/>
  <c r="E62" i="19"/>
  <c r="H62" i="19" s="1"/>
  <c r="E62" i="32"/>
  <c r="H62" i="32" s="1"/>
  <c r="E48" i="32"/>
  <c r="H48" i="32" s="1"/>
  <c r="H44" i="4"/>
  <c r="H32" i="5"/>
  <c r="H20" i="9"/>
  <c r="H29" i="12"/>
  <c r="H25" i="2"/>
  <c r="H63" i="2"/>
  <c r="H21" i="12"/>
  <c r="H60" i="12"/>
  <c r="H47" i="33"/>
  <c r="H51" i="33"/>
  <c r="H55" i="33"/>
  <c r="H59" i="33"/>
  <c r="H63" i="33"/>
  <c r="E43" i="32"/>
  <c r="H43" i="32" s="1"/>
  <c r="H64" i="31"/>
  <c r="E10" i="28"/>
  <c r="E13" i="28"/>
  <c r="H18" i="13"/>
  <c r="G18" i="9"/>
  <c r="H18" i="9" s="1"/>
  <c r="C8" i="9"/>
  <c r="E13" i="9" s="1"/>
  <c r="H13" i="9" s="1"/>
  <c r="E24" i="8"/>
  <c r="H24" i="8" s="1"/>
  <c r="E27" i="8"/>
  <c r="H27" i="8" s="1"/>
  <c r="E51" i="8"/>
  <c r="H51" i="8" s="1"/>
  <c r="E56" i="8"/>
  <c r="H56" i="8" s="1"/>
  <c r="E42" i="11"/>
  <c r="H42" i="11" s="1"/>
  <c r="E49" i="11"/>
  <c r="H49" i="11" s="1"/>
  <c r="E64" i="11"/>
  <c r="H64" i="11" s="1"/>
  <c r="E57" i="11"/>
  <c r="H57" i="11" s="1"/>
  <c r="E54" i="15"/>
  <c r="H54" i="15" s="1"/>
  <c r="E22" i="15"/>
  <c r="H22" i="15" s="1"/>
  <c r="E28" i="15"/>
  <c r="H28" i="15" s="1"/>
  <c r="E31" i="31"/>
  <c r="H31" i="31" s="1"/>
  <c r="E56" i="31"/>
  <c r="H56" i="31" s="1"/>
  <c r="E18" i="31"/>
  <c r="E54" i="8"/>
  <c r="H54" i="8" s="1"/>
  <c r="E46" i="8"/>
  <c r="H46" i="8" s="1"/>
  <c r="E35" i="9"/>
  <c r="H35" i="9" s="1"/>
  <c r="H32" i="14"/>
  <c r="E34" i="15"/>
  <c r="H34" i="15" s="1"/>
  <c r="E25" i="16"/>
  <c r="H25" i="16" s="1"/>
  <c r="H52" i="30"/>
  <c r="H19" i="6"/>
  <c r="H19" i="27"/>
  <c r="E18" i="2"/>
  <c r="E62" i="6"/>
  <c r="H62" i="6" s="1"/>
  <c r="E24" i="24"/>
  <c r="H24" i="24" s="1"/>
  <c r="E63" i="24"/>
  <c r="H63" i="24" s="1"/>
  <c r="E36" i="27"/>
  <c r="H36" i="27" s="1"/>
  <c r="E49" i="27"/>
  <c r="H49" i="27" s="1"/>
  <c r="E58" i="27"/>
  <c r="H58" i="27" s="1"/>
  <c r="E29" i="28"/>
  <c r="H29" i="28" s="1"/>
  <c r="E64" i="28"/>
  <c r="H64" i="28" s="1"/>
  <c r="E38" i="28"/>
  <c r="H38" i="28" s="1"/>
  <c r="H40" i="34"/>
  <c r="H60" i="1"/>
  <c r="E52" i="1"/>
  <c r="H52" i="1" s="1"/>
  <c r="E64" i="3"/>
  <c r="H64" i="3" s="1"/>
  <c r="E62" i="3"/>
  <c r="H62" i="3" s="1"/>
  <c r="E58" i="3"/>
  <c r="H58" i="3" s="1"/>
  <c r="E34" i="3"/>
  <c r="H34" i="3" s="1"/>
  <c r="E23" i="3"/>
  <c r="H23" i="3" s="1"/>
  <c r="H48" i="4"/>
  <c r="E56" i="7"/>
  <c r="H56" i="7" s="1"/>
  <c r="H43" i="8"/>
  <c r="H40" i="9"/>
  <c r="E61" i="10"/>
  <c r="H61" i="10" s="1"/>
  <c r="E36" i="10"/>
  <c r="H36" i="10" s="1"/>
  <c r="H33" i="10"/>
  <c r="H21" i="10"/>
  <c r="H55" i="11"/>
  <c r="E64" i="12"/>
  <c r="H64" i="12" s="1"/>
  <c r="H41" i="12"/>
  <c r="H33" i="12"/>
  <c r="H20" i="12"/>
  <c r="E42" i="13"/>
  <c r="H42" i="13" s="1"/>
  <c r="H40" i="13"/>
  <c r="H49" i="14"/>
  <c r="E30" i="14"/>
  <c r="H30" i="14" s="1"/>
  <c r="H20" i="14"/>
  <c r="H49" i="15"/>
  <c r="H57" i="16"/>
  <c r="H53" i="16"/>
  <c r="H64" i="18"/>
  <c r="E21" i="18"/>
  <c r="H21" i="18" s="1"/>
  <c r="H23" i="21"/>
  <c r="E57" i="23"/>
  <c r="H57" i="23" s="1"/>
  <c r="E25" i="24"/>
  <c r="H25" i="24" s="1"/>
  <c r="E59" i="27"/>
  <c r="H59" i="27" s="1"/>
  <c r="H45" i="28"/>
  <c r="H40" i="28"/>
  <c r="E21" i="28"/>
  <c r="H19" i="31"/>
  <c r="H28" i="20"/>
  <c r="E52" i="22"/>
  <c r="H52" i="22" s="1"/>
  <c r="E62" i="22"/>
  <c r="H62" i="22" s="1"/>
  <c r="E19" i="14"/>
  <c r="H19" i="14" s="1"/>
  <c r="H19" i="18"/>
  <c r="H19" i="22"/>
  <c r="H19" i="26"/>
  <c r="H64" i="34"/>
  <c r="H28" i="34"/>
  <c r="H37" i="1"/>
  <c r="H20" i="2"/>
  <c r="E51" i="3"/>
  <c r="H51" i="3" s="1"/>
  <c r="H57" i="4"/>
  <c r="H40" i="4"/>
  <c r="H39" i="5"/>
  <c r="H64" i="6"/>
  <c r="H43" i="6"/>
  <c r="E62" i="7"/>
  <c r="H62" i="7" s="1"/>
  <c r="E59" i="7"/>
  <c r="H59" i="7" s="1"/>
  <c r="H44" i="7"/>
  <c r="H20" i="7"/>
  <c r="H35" i="8"/>
  <c r="H55" i="9"/>
  <c r="H54" i="10"/>
  <c r="H44" i="10"/>
  <c r="H47" i="11"/>
  <c r="H33" i="11"/>
  <c r="H49" i="12"/>
  <c r="H41" i="13"/>
  <c r="H29" i="14"/>
  <c r="H42" i="15"/>
  <c r="H21" i="15"/>
  <c r="H49" i="16"/>
  <c r="H36" i="16"/>
  <c r="H64" i="17"/>
  <c r="H60" i="17"/>
  <c r="H56" i="17"/>
  <c r="E56" i="24"/>
  <c r="H56" i="24" s="1"/>
  <c r="E64" i="26"/>
  <c r="H64" i="26" s="1"/>
  <c r="E36" i="26"/>
  <c r="H36" i="26" s="1"/>
  <c r="H34" i="26"/>
  <c r="E24" i="26"/>
  <c r="H24" i="26" s="1"/>
  <c r="E25" i="27"/>
  <c r="H25" i="27" s="1"/>
  <c r="H23" i="28"/>
  <c r="H20" i="28"/>
  <c r="H34" i="17"/>
  <c r="H24" i="17"/>
  <c r="H38" i="18"/>
  <c r="H31" i="18"/>
  <c r="H38" i="19"/>
  <c r="H64" i="20"/>
  <c r="H60" i="20"/>
  <c r="H56" i="20"/>
  <c r="H50" i="20"/>
  <c r="H31" i="20"/>
  <c r="H29" i="20"/>
  <c r="H21" i="20"/>
  <c r="H62" i="21"/>
  <c r="H61" i="21"/>
  <c r="H57" i="21"/>
  <c r="H54" i="21"/>
  <c r="H52" i="21"/>
  <c r="H49" i="21"/>
  <c r="H47" i="21"/>
  <c r="H45" i="21"/>
  <c r="H29" i="21"/>
  <c r="H59" i="22"/>
  <c r="H46" i="22"/>
  <c r="H59" i="23"/>
  <c r="H36" i="23"/>
  <c r="H32" i="23"/>
  <c r="H30" i="23"/>
  <c r="H22" i="23"/>
  <c r="H20" i="23"/>
  <c r="H59" i="24"/>
  <c r="H51" i="24"/>
  <c r="H35" i="24"/>
  <c r="H20" i="24"/>
  <c r="H57" i="25"/>
  <c r="H53" i="25"/>
  <c r="H61" i="26"/>
  <c r="H23" i="26"/>
  <c r="H21" i="27"/>
  <c r="H54" i="29"/>
  <c r="H41" i="29"/>
  <c r="H32" i="29"/>
  <c r="H64" i="30"/>
  <c r="H62" i="30"/>
  <c r="H56" i="30"/>
  <c r="H54" i="30"/>
  <c r="H46" i="30"/>
  <c r="H41" i="30"/>
  <c r="H39" i="30"/>
  <c r="H30" i="30"/>
  <c r="H27" i="30"/>
  <c r="H25" i="30"/>
  <c r="H38" i="31"/>
  <c r="H56" i="32"/>
  <c r="H44" i="17"/>
  <c r="H44" i="18"/>
  <c r="H41" i="18"/>
  <c r="H29" i="18"/>
  <c r="H48" i="19"/>
  <c r="H40" i="20"/>
  <c r="H40" i="21"/>
  <c r="H61" i="22"/>
  <c r="H63" i="23"/>
  <c r="H45" i="25"/>
  <c r="H32" i="25"/>
  <c r="H20" i="25"/>
  <c r="H50" i="26"/>
  <c r="H49" i="26"/>
  <c r="H55" i="28"/>
  <c r="H49" i="28"/>
  <c r="H41" i="28"/>
  <c r="H37" i="28"/>
  <c r="H32" i="28"/>
  <c r="H25" i="28"/>
  <c r="H21" i="28"/>
  <c r="H61" i="29"/>
  <c r="H20" i="29"/>
  <c r="H48" i="30"/>
  <c r="H47" i="30"/>
  <c r="H55" i="31"/>
  <c r="H45" i="31"/>
  <c r="H29" i="31"/>
  <c r="H59" i="32"/>
  <c r="H41" i="32"/>
  <c r="H29" i="32"/>
  <c r="H23" i="32"/>
  <c r="G10" i="5"/>
  <c r="G12" i="6"/>
  <c r="G11" i="2"/>
  <c r="G12" i="17"/>
  <c r="E10" i="16"/>
  <c r="G10" i="16"/>
  <c r="G13" i="13"/>
  <c r="F28" i="26"/>
  <c r="F173" i="21"/>
  <c r="F189" i="21"/>
  <c r="G9" i="31"/>
  <c r="E18" i="34"/>
  <c r="C9" i="34"/>
  <c r="C8" i="34"/>
  <c r="E57" i="22"/>
  <c r="H57" i="22" s="1"/>
  <c r="E47" i="22"/>
  <c r="H47" i="22" s="1"/>
  <c r="E42" i="22"/>
  <c r="H42" i="22" s="1"/>
  <c r="C9" i="22"/>
  <c r="E60" i="22"/>
  <c r="H60" i="22" s="1"/>
  <c r="E22" i="22"/>
  <c r="H22" i="22" s="1"/>
  <c r="E63" i="22"/>
  <c r="H63" i="22" s="1"/>
  <c r="E43" i="22"/>
  <c r="H43" i="22" s="1"/>
  <c r="E37" i="22"/>
  <c r="H37" i="22" s="1"/>
  <c r="E34" i="22"/>
  <c r="H34" i="22" s="1"/>
  <c r="E64" i="22"/>
  <c r="H64" i="22" s="1"/>
  <c r="E28" i="22"/>
  <c r="H28" i="22" s="1"/>
  <c r="E48" i="22"/>
  <c r="H48" i="22" s="1"/>
  <c r="E25" i="22"/>
  <c r="H25" i="22" s="1"/>
  <c r="E40" i="22"/>
  <c r="H40" i="22" s="1"/>
  <c r="C8" i="22"/>
  <c r="E13" i="22" s="1"/>
  <c r="H13" i="22" s="1"/>
  <c r="D8" i="25"/>
  <c r="F13" i="25" s="1"/>
  <c r="F24" i="25"/>
  <c r="F18" i="25"/>
  <c r="G18" i="25"/>
  <c r="F59" i="25"/>
  <c r="F50" i="25"/>
  <c r="F30" i="25"/>
  <c r="F56" i="25"/>
  <c r="F40" i="25"/>
  <c r="F28" i="25"/>
  <c r="F48" i="25"/>
  <c r="D9" i="25"/>
  <c r="F42" i="25"/>
  <c r="H58" i="17"/>
  <c r="H50" i="17"/>
  <c r="H62" i="20"/>
  <c r="H58" i="20"/>
  <c r="H54" i="20"/>
  <c r="H46" i="20"/>
  <c r="H44" i="21"/>
  <c r="H31" i="21"/>
  <c r="H44" i="22"/>
  <c r="H64" i="24"/>
  <c r="H54" i="24"/>
  <c r="H42" i="24"/>
  <c r="H38" i="24"/>
  <c r="H36" i="24"/>
  <c r="H44" i="26"/>
  <c r="H31" i="26"/>
  <c r="H38" i="29"/>
  <c r="H60" i="30"/>
  <c r="H45" i="32"/>
  <c r="H91" i="19"/>
  <c r="H114" i="20"/>
  <c r="E153" i="5"/>
  <c r="H153" i="5" s="1"/>
  <c r="G151" i="5"/>
  <c r="C8" i="5"/>
  <c r="E13" i="5" s="1"/>
  <c r="E151" i="5"/>
  <c r="E273" i="5"/>
  <c r="H273" i="5" s="1"/>
  <c r="E254" i="5"/>
  <c r="H254" i="5" s="1"/>
  <c r="E249" i="5"/>
  <c r="H249" i="5" s="1"/>
  <c r="E229" i="5"/>
  <c r="H229" i="5" s="1"/>
  <c r="E203" i="5"/>
  <c r="H203" i="5" s="1"/>
  <c r="E188" i="5"/>
  <c r="H188" i="5" s="1"/>
  <c r="E179" i="5"/>
  <c r="H179" i="5" s="1"/>
  <c r="E175" i="5"/>
  <c r="H175" i="5" s="1"/>
  <c r="E167" i="5"/>
  <c r="H167" i="5" s="1"/>
  <c r="E158" i="5"/>
  <c r="H158" i="5" s="1"/>
  <c r="E266" i="5"/>
  <c r="H266" i="5" s="1"/>
  <c r="E262" i="5"/>
  <c r="H262" i="5" s="1"/>
  <c r="E246" i="5"/>
  <c r="H246" i="5" s="1"/>
  <c r="E236" i="5"/>
  <c r="H236" i="5" s="1"/>
  <c r="E231" i="5"/>
  <c r="H231" i="5" s="1"/>
  <c r="E274" i="5"/>
  <c r="H274" i="5" s="1"/>
  <c r="E270" i="5"/>
  <c r="H270" i="5" s="1"/>
  <c r="E240" i="5"/>
  <c r="H240" i="5" s="1"/>
  <c r="E214" i="5"/>
  <c r="H214" i="5" s="1"/>
  <c r="E201" i="5"/>
  <c r="H201" i="5" s="1"/>
  <c r="E187" i="5"/>
  <c r="H187" i="5" s="1"/>
  <c r="E178" i="5"/>
  <c r="H178" i="5" s="1"/>
  <c r="E174" i="5"/>
  <c r="H174" i="5" s="1"/>
  <c r="E164" i="5"/>
  <c r="H164" i="5" s="1"/>
  <c r="E286" i="5"/>
  <c r="H286" i="5" s="1"/>
  <c r="E280" i="5"/>
  <c r="H280" i="5" s="1"/>
  <c r="E247" i="5"/>
  <c r="H247" i="5" s="1"/>
  <c r="E235" i="5"/>
  <c r="H235" i="5" s="1"/>
  <c r="E216" i="5"/>
  <c r="H216" i="5" s="1"/>
  <c r="E182" i="5"/>
  <c r="H182" i="5" s="1"/>
  <c r="E152" i="5"/>
  <c r="H152" i="5" s="1"/>
  <c r="E157" i="5"/>
  <c r="H157" i="5" s="1"/>
  <c r="E154" i="5"/>
  <c r="H154" i="5" s="1"/>
  <c r="E271" i="5"/>
  <c r="H271" i="5" s="1"/>
  <c r="E252" i="5"/>
  <c r="H252" i="5" s="1"/>
  <c r="E209" i="5"/>
  <c r="H209" i="5" s="1"/>
  <c r="E197" i="5"/>
  <c r="H197" i="5" s="1"/>
  <c r="E186" i="5"/>
  <c r="H186" i="5" s="1"/>
  <c r="E177" i="5"/>
  <c r="H177" i="5" s="1"/>
  <c r="E173" i="5"/>
  <c r="H173" i="5" s="1"/>
  <c r="E165" i="5"/>
  <c r="H165" i="5" s="1"/>
  <c r="E268" i="5"/>
  <c r="H268" i="5" s="1"/>
  <c r="E264" i="5"/>
  <c r="H264" i="5" s="1"/>
  <c r="E248" i="5"/>
  <c r="H248" i="5" s="1"/>
  <c r="E244" i="5"/>
  <c r="H244" i="5" s="1"/>
  <c r="E233" i="5"/>
  <c r="H233" i="5" s="1"/>
  <c r="E272" i="5"/>
  <c r="H272" i="5" s="1"/>
  <c r="E253" i="5"/>
  <c r="H253" i="5" s="1"/>
  <c r="E238" i="5"/>
  <c r="H238" i="5" s="1"/>
  <c r="E219" i="5"/>
  <c r="H219" i="5" s="1"/>
  <c r="E208" i="5"/>
  <c r="H208" i="5" s="1"/>
  <c r="E196" i="5"/>
  <c r="H196" i="5" s="1"/>
  <c r="E185" i="5"/>
  <c r="H185" i="5" s="1"/>
  <c r="E176" i="5"/>
  <c r="H176" i="5" s="1"/>
  <c r="E166" i="5"/>
  <c r="H166" i="5" s="1"/>
  <c r="E159" i="5"/>
  <c r="H159" i="5" s="1"/>
  <c r="E283" i="5"/>
  <c r="H283" i="5" s="1"/>
  <c r="E267" i="5"/>
  <c r="H267" i="5" s="1"/>
  <c r="E245" i="5"/>
  <c r="H245" i="5" s="1"/>
  <c r="E232" i="5"/>
  <c r="H232" i="5" s="1"/>
  <c r="E207" i="5"/>
  <c r="H207" i="5" s="1"/>
  <c r="E156" i="5"/>
  <c r="H156" i="5" s="1"/>
  <c r="F153" i="7"/>
  <c r="G151" i="7"/>
  <c r="H151" i="7" s="1"/>
  <c r="F151" i="7"/>
  <c r="F283" i="7"/>
  <c r="F281" i="7"/>
  <c r="F271" i="7"/>
  <c r="F264" i="7"/>
  <c r="F249" i="7"/>
  <c r="F245" i="7"/>
  <c r="F238" i="7"/>
  <c r="F232" i="7"/>
  <c r="F227" i="7"/>
  <c r="F211" i="7"/>
  <c r="F203" i="7"/>
  <c r="F196" i="7"/>
  <c r="F183" i="7"/>
  <c r="F178" i="7"/>
  <c r="F174" i="7"/>
  <c r="F165" i="7"/>
  <c r="F159" i="7"/>
  <c r="F154" i="7"/>
  <c r="D11" i="7"/>
  <c r="F152" i="7"/>
  <c r="F276" i="7"/>
  <c r="F268" i="7"/>
  <c r="F256" i="7"/>
  <c r="F247" i="7"/>
  <c r="F240" i="7"/>
  <c r="F235" i="7"/>
  <c r="F230" i="7"/>
  <c r="F216" i="7"/>
  <c r="F206" i="7"/>
  <c r="F201" i="7"/>
  <c r="F187" i="7"/>
  <c r="F181" i="7"/>
  <c r="F176" i="7"/>
  <c r="F169" i="7"/>
  <c r="F163" i="7"/>
  <c r="F157" i="7"/>
  <c r="F154" i="9"/>
  <c r="G151" i="9"/>
  <c r="H151" i="9" s="1"/>
  <c r="F151" i="9"/>
  <c r="E160" i="27"/>
  <c r="H160" i="27" s="1"/>
  <c r="G151" i="27"/>
  <c r="E151" i="27"/>
  <c r="E247" i="27"/>
  <c r="H247" i="27" s="1"/>
  <c r="E175" i="27"/>
  <c r="H175" i="27" s="1"/>
  <c r="E286" i="27"/>
  <c r="H286" i="27" s="1"/>
  <c r="E244" i="27"/>
  <c r="H244" i="27" s="1"/>
  <c r="E173" i="27"/>
  <c r="H173" i="27" s="1"/>
  <c r="E166" i="27"/>
  <c r="H166" i="27" s="1"/>
  <c r="E219" i="27"/>
  <c r="H219" i="27" s="1"/>
  <c r="E274" i="27"/>
  <c r="H274" i="27" s="1"/>
  <c r="E264" i="27"/>
  <c r="H264" i="27" s="1"/>
  <c r="E233" i="27"/>
  <c r="H233" i="27" s="1"/>
  <c r="E208" i="27"/>
  <c r="H208" i="27" s="1"/>
  <c r="E186" i="27"/>
  <c r="H186" i="27" s="1"/>
  <c r="E183" i="27"/>
  <c r="H183" i="27" s="1"/>
  <c r="E181" i="27"/>
  <c r="H181" i="27" s="1"/>
  <c r="E178" i="27"/>
  <c r="H178" i="27" s="1"/>
  <c r="E176" i="27"/>
  <c r="H176" i="27" s="1"/>
  <c r="E169" i="27"/>
  <c r="H169" i="27" s="1"/>
  <c r="C11" i="27"/>
  <c r="E231" i="27"/>
  <c r="H231" i="27" s="1"/>
  <c r="E159" i="27"/>
  <c r="H159" i="27" s="1"/>
  <c r="E246" i="27"/>
  <c r="H246" i="27" s="1"/>
  <c r="E174" i="27"/>
  <c r="H174" i="27" s="1"/>
  <c r="E172" i="27"/>
  <c r="H172" i="27" s="1"/>
  <c r="E165" i="27"/>
  <c r="H165" i="27" s="1"/>
  <c r="E267" i="27"/>
  <c r="H267" i="27" s="1"/>
  <c r="E187" i="27"/>
  <c r="H187" i="27" s="1"/>
  <c r="E281" i="27"/>
  <c r="H281" i="27" s="1"/>
  <c r="E266" i="27"/>
  <c r="H266" i="27" s="1"/>
  <c r="E232" i="27"/>
  <c r="H232" i="27" s="1"/>
  <c r="E185" i="27"/>
  <c r="H185" i="27" s="1"/>
  <c r="E182" i="27"/>
  <c r="H182" i="27" s="1"/>
  <c r="E179" i="27"/>
  <c r="H179" i="27" s="1"/>
  <c r="E177" i="27"/>
  <c r="H177" i="27" s="1"/>
  <c r="E170" i="27"/>
  <c r="H170" i="27" s="1"/>
  <c r="E253" i="27"/>
  <c r="H253" i="27" s="1"/>
  <c r="E230" i="27"/>
  <c r="H230" i="27" s="1"/>
  <c r="E188" i="27"/>
  <c r="H188" i="27" s="1"/>
  <c r="E157" i="27"/>
  <c r="H157" i="27" s="1"/>
  <c r="E235" i="27"/>
  <c r="H235" i="27" s="1"/>
  <c r="E211" i="27"/>
  <c r="H211" i="27" s="1"/>
  <c r="E163" i="27"/>
  <c r="H163" i="27" s="1"/>
  <c r="E240" i="27"/>
  <c r="H240" i="27" s="1"/>
  <c r="C8" i="27"/>
  <c r="E10" i="27" s="1"/>
  <c r="E239" i="27"/>
  <c r="H239" i="27" s="1"/>
  <c r="E268" i="27"/>
  <c r="H268" i="27" s="1"/>
  <c r="E238" i="27"/>
  <c r="H238" i="27" s="1"/>
  <c r="E220" i="27"/>
  <c r="H220" i="27" s="1"/>
  <c r="E249" i="27"/>
  <c r="H249" i="27" s="1"/>
  <c r="E192" i="27"/>
  <c r="H192" i="27" s="1"/>
  <c r="F159" i="29"/>
  <c r="D8" i="29"/>
  <c r="F13" i="29" s="1"/>
  <c r="F268" i="29"/>
  <c r="F246" i="29"/>
  <c r="F222" i="29"/>
  <c r="F188" i="29"/>
  <c r="F181" i="29"/>
  <c r="F174" i="29"/>
  <c r="F164" i="29"/>
  <c r="F157" i="29"/>
  <c r="F211" i="29"/>
  <c r="F195" i="29"/>
  <c r="F163" i="29"/>
  <c r="F281" i="29"/>
  <c r="F272" i="29"/>
  <c r="F264" i="29"/>
  <c r="F256" i="29"/>
  <c r="F234" i="29"/>
  <c r="F208" i="29"/>
  <c r="F192" i="29"/>
  <c r="F247" i="29"/>
  <c r="F151" i="29"/>
  <c r="F152" i="29"/>
  <c r="F277" i="29"/>
  <c r="F254" i="29"/>
  <c r="F238" i="29"/>
  <c r="F230" i="29"/>
  <c r="F214" i="29"/>
  <c r="F197" i="29"/>
  <c r="F166" i="29"/>
  <c r="F283" i="29"/>
  <c r="F179" i="29"/>
  <c r="F288" i="29"/>
  <c r="F274" i="29"/>
  <c r="F248" i="29"/>
  <c r="F232" i="29"/>
  <c r="F210" i="29"/>
  <c r="F185" i="29"/>
  <c r="F177" i="29"/>
  <c r="F169" i="29"/>
  <c r="F160" i="29"/>
  <c r="F153" i="29"/>
  <c r="F231" i="29"/>
  <c r="F175" i="29"/>
  <c r="F253" i="29"/>
  <c r="F182" i="29"/>
  <c r="F173" i="29"/>
  <c r="F156" i="29"/>
  <c r="F273" i="29"/>
  <c r="F258" i="29"/>
  <c r="F216" i="29"/>
  <c r="F176" i="29"/>
  <c r="F239" i="29"/>
  <c r="D11" i="29"/>
  <c r="F270" i="29"/>
  <c r="F237" i="29"/>
  <c r="F220" i="29"/>
  <c r="F196" i="29"/>
  <c r="F203" i="29"/>
  <c r="F282" i="29"/>
  <c r="F266" i="29"/>
  <c r="F233" i="29"/>
  <c r="F201" i="29"/>
  <c r="F183" i="29"/>
  <c r="F167" i="29"/>
  <c r="H254" i="34"/>
  <c r="H228" i="34"/>
  <c r="H206" i="34"/>
  <c r="H198" i="34"/>
  <c r="H195" i="5"/>
  <c r="H266" i="6"/>
  <c r="H258" i="6"/>
  <c r="H250" i="6"/>
  <c r="H200" i="6"/>
  <c r="H158" i="6"/>
  <c r="H243" i="7"/>
  <c r="H224" i="8"/>
  <c r="H223" i="9"/>
  <c r="H215" i="9"/>
  <c r="H204" i="9"/>
  <c r="H197" i="9"/>
  <c r="H162" i="10"/>
  <c r="H212" i="11"/>
  <c r="H160" i="16"/>
  <c r="H215" i="17"/>
  <c r="H171" i="23"/>
  <c r="H218" i="25"/>
  <c r="H200" i="25"/>
  <c r="H282" i="26"/>
  <c r="H280" i="26"/>
  <c r="H276" i="29"/>
  <c r="H224" i="29"/>
  <c r="G10" i="3"/>
  <c r="G12" i="3"/>
  <c r="G12" i="2"/>
  <c r="F157" i="9"/>
  <c r="F175" i="9"/>
  <c r="F183" i="9"/>
  <c r="F208" i="9"/>
  <c r="F232" i="9"/>
  <c r="F252" i="9"/>
  <c r="F157" i="8"/>
  <c r="F165" i="8"/>
  <c r="F175" i="8"/>
  <c r="F181" i="8"/>
  <c r="F196" i="8"/>
  <c r="F209" i="8"/>
  <c r="F229" i="8"/>
  <c r="F238" i="8"/>
  <c r="F245" i="8"/>
  <c r="F253" i="8"/>
  <c r="F268" i="8"/>
  <c r="H280" i="8"/>
  <c r="H229" i="7"/>
  <c r="H235" i="7"/>
  <c r="H247" i="7"/>
  <c r="F164" i="7"/>
  <c r="F177" i="7"/>
  <c r="F195" i="7"/>
  <c r="F209" i="7"/>
  <c r="F231" i="7"/>
  <c r="F244" i="7"/>
  <c r="F258" i="7"/>
  <c r="F280" i="7"/>
  <c r="H332" i="6"/>
  <c r="E181" i="5"/>
  <c r="H181" i="5" s="1"/>
  <c r="E206" i="5"/>
  <c r="H206" i="5" s="1"/>
  <c r="G10" i="15"/>
  <c r="E216" i="19"/>
  <c r="H216" i="19" s="1"/>
  <c r="E187" i="19"/>
  <c r="H187" i="19" s="1"/>
  <c r="E199" i="19"/>
  <c r="H199" i="19" s="1"/>
  <c r="E231" i="19"/>
  <c r="H231" i="19" s="1"/>
  <c r="E237" i="19"/>
  <c r="H237" i="19" s="1"/>
  <c r="E244" i="19"/>
  <c r="H244" i="19" s="1"/>
  <c r="E253" i="19"/>
  <c r="H253" i="19" s="1"/>
  <c r="E263" i="19"/>
  <c r="H263" i="19" s="1"/>
  <c r="E273" i="19"/>
  <c r="H273" i="19" s="1"/>
  <c r="H333" i="18"/>
  <c r="H371" i="18"/>
  <c r="H491" i="13"/>
  <c r="H333" i="12"/>
  <c r="G9" i="12"/>
  <c r="H196" i="11"/>
  <c r="H252" i="11"/>
  <c r="H257" i="11"/>
  <c r="H268" i="11"/>
  <c r="F156" i="10"/>
  <c r="F169" i="10"/>
  <c r="F179" i="10"/>
  <c r="F193" i="10"/>
  <c r="F210" i="10"/>
  <c r="F230" i="10"/>
  <c r="F239" i="10"/>
  <c r="F253" i="10"/>
  <c r="F270" i="10"/>
  <c r="D11" i="10"/>
  <c r="E8" i="10"/>
  <c r="E9" i="10"/>
  <c r="H9" i="10" s="1"/>
  <c r="E12" i="10"/>
  <c r="H12" i="10" s="1"/>
  <c r="E11" i="10"/>
  <c r="G11" i="31"/>
  <c r="G13" i="28"/>
  <c r="H153" i="33"/>
  <c r="H157" i="33"/>
  <c r="H161" i="33"/>
  <c r="F186" i="29"/>
  <c r="F280" i="29"/>
  <c r="H248" i="29"/>
  <c r="H282" i="29"/>
  <c r="G151" i="29"/>
  <c r="H151" i="29" s="1"/>
  <c r="E256" i="27"/>
  <c r="H256" i="27" s="1"/>
  <c r="E237" i="27"/>
  <c r="H237" i="27" s="1"/>
  <c r="E252" i="27"/>
  <c r="H252" i="27" s="1"/>
  <c r="H203" i="26"/>
  <c r="H249" i="26"/>
  <c r="H254" i="26"/>
  <c r="F63" i="25"/>
  <c r="F176" i="21"/>
  <c r="H268" i="21"/>
  <c r="G9" i="13"/>
  <c r="E18" i="7"/>
  <c r="E22" i="7"/>
  <c r="H22" i="7" s="1"/>
  <c r="C8" i="7"/>
  <c r="C9" i="7"/>
  <c r="G18" i="7"/>
  <c r="E29" i="7"/>
  <c r="H29" i="7" s="1"/>
  <c r="E61" i="7"/>
  <c r="H61" i="7" s="1"/>
  <c r="E24" i="7"/>
  <c r="H24" i="7" s="1"/>
  <c r="E51" i="7"/>
  <c r="H51" i="7" s="1"/>
  <c r="E27" i="7"/>
  <c r="H27" i="7" s="1"/>
  <c r="E58" i="7"/>
  <c r="H58" i="7" s="1"/>
  <c r="E50" i="7"/>
  <c r="H50" i="7" s="1"/>
  <c r="E30" i="7"/>
  <c r="H30" i="7" s="1"/>
  <c r="E41" i="7"/>
  <c r="H41" i="7" s="1"/>
  <c r="E33" i="7"/>
  <c r="H33" i="7" s="1"/>
  <c r="E25" i="7"/>
  <c r="H25" i="7" s="1"/>
  <c r="E48" i="7"/>
  <c r="H48" i="7" s="1"/>
  <c r="D9" i="9"/>
  <c r="F34" i="9"/>
  <c r="F18" i="9"/>
  <c r="D8" i="9"/>
  <c r="F22" i="12"/>
  <c r="F34" i="12"/>
  <c r="F25" i="12"/>
  <c r="F60" i="12"/>
  <c r="F26" i="12"/>
  <c r="F18" i="12"/>
  <c r="G18" i="12"/>
  <c r="F30" i="12"/>
  <c r="F63" i="12"/>
  <c r="F27" i="12"/>
  <c r="H31" i="4"/>
  <c r="H23" i="4"/>
  <c r="C10" i="7"/>
  <c r="E70" i="7"/>
  <c r="G70" i="9"/>
  <c r="H70" i="9" s="1"/>
  <c r="F73" i="9"/>
  <c r="F70" i="9"/>
  <c r="E118" i="30"/>
  <c r="H118" i="30" s="1"/>
  <c r="E70" i="30"/>
  <c r="G70" i="30"/>
  <c r="C8" i="30"/>
  <c r="C10" i="30"/>
  <c r="E115" i="30"/>
  <c r="H115" i="30" s="1"/>
  <c r="E93" i="30"/>
  <c r="H93" i="30" s="1"/>
  <c r="E83" i="30"/>
  <c r="H83" i="30" s="1"/>
  <c r="E143" i="30"/>
  <c r="H143" i="30" s="1"/>
  <c r="E129" i="30"/>
  <c r="H129" i="30" s="1"/>
  <c r="E73" i="30"/>
  <c r="H73" i="30" s="1"/>
  <c r="E71" i="30"/>
  <c r="H71" i="30" s="1"/>
  <c r="E116" i="30"/>
  <c r="H116" i="30" s="1"/>
  <c r="E92" i="30"/>
  <c r="H92" i="30" s="1"/>
  <c r="E75" i="30"/>
  <c r="H75" i="30" s="1"/>
  <c r="E82" i="30"/>
  <c r="H82" i="30" s="1"/>
  <c r="E137" i="30"/>
  <c r="H137" i="30" s="1"/>
  <c r="E72" i="30"/>
  <c r="H72" i="30" s="1"/>
  <c r="E113" i="30"/>
  <c r="H113" i="30" s="1"/>
  <c r="E97" i="30"/>
  <c r="H97" i="30" s="1"/>
  <c r="E125" i="30"/>
  <c r="H125" i="30" s="1"/>
  <c r="E104" i="30"/>
  <c r="H104" i="30" s="1"/>
  <c r="E88" i="30"/>
  <c r="H88" i="30" s="1"/>
  <c r="F118" i="32"/>
  <c r="F70" i="32"/>
  <c r="G70" i="32"/>
  <c r="H70" i="32" s="1"/>
  <c r="F124" i="32"/>
  <c r="F107" i="32"/>
  <c r="F93" i="32"/>
  <c r="F74" i="32"/>
  <c r="F137" i="32"/>
  <c r="F142" i="32"/>
  <c r="F117" i="32"/>
  <c r="F100" i="32"/>
  <c r="F85" i="32"/>
  <c r="F122" i="32"/>
  <c r="F144" i="32"/>
  <c r="F120" i="32"/>
  <c r="F88" i="32"/>
  <c r="G12" i="18"/>
  <c r="G11" i="18"/>
  <c r="G10" i="14"/>
  <c r="G13" i="24"/>
  <c r="G9" i="27"/>
  <c r="F18" i="26"/>
  <c r="F34" i="26"/>
  <c r="D9" i="26"/>
  <c r="D8" i="26"/>
  <c r="F24" i="26"/>
  <c r="F20" i="26"/>
  <c r="F60" i="26"/>
  <c r="F48" i="26"/>
  <c r="F26" i="26"/>
  <c r="F40" i="26"/>
  <c r="F62" i="26"/>
  <c r="F63" i="26"/>
  <c r="F37" i="26"/>
  <c r="F51" i="26"/>
  <c r="F64" i="26"/>
  <c r="F36" i="26"/>
  <c r="F42" i="26"/>
  <c r="F25" i="26"/>
  <c r="E74" i="34"/>
  <c r="H74" i="34" s="1"/>
  <c r="E70" i="34"/>
  <c r="G70" i="34"/>
  <c r="E71" i="34"/>
  <c r="H71" i="34" s="1"/>
  <c r="E123" i="34"/>
  <c r="H123" i="34" s="1"/>
  <c r="E94" i="34"/>
  <c r="H94" i="34" s="1"/>
  <c r="E92" i="34"/>
  <c r="H92" i="34" s="1"/>
  <c r="C10" i="34"/>
  <c r="E113" i="34"/>
  <c r="H113" i="34" s="1"/>
  <c r="E93" i="34"/>
  <c r="H93" i="34" s="1"/>
  <c r="F154" i="8"/>
  <c r="G151" i="8"/>
  <c r="H151" i="8" s="1"/>
  <c r="D8" i="8"/>
  <c r="F12" i="8" s="1"/>
  <c r="F151" i="8"/>
  <c r="F152" i="8"/>
  <c r="F153" i="10"/>
  <c r="D8" i="10"/>
  <c r="F12" i="10" s="1"/>
  <c r="F283" i="10"/>
  <c r="F268" i="10"/>
  <c r="F256" i="10"/>
  <c r="F251" i="10"/>
  <c r="F246" i="10"/>
  <c r="F238" i="10"/>
  <c r="F233" i="10"/>
  <c r="F229" i="10"/>
  <c r="F216" i="10"/>
  <c r="F209" i="10"/>
  <c r="F198" i="10"/>
  <c r="F189" i="10"/>
  <c r="F183" i="10"/>
  <c r="F178" i="10"/>
  <c r="F174" i="10"/>
  <c r="F167" i="10"/>
  <c r="F163" i="10"/>
  <c r="F273" i="10"/>
  <c r="F262" i="10"/>
  <c r="F254" i="10"/>
  <c r="F248" i="10"/>
  <c r="F244" i="10"/>
  <c r="F235" i="10"/>
  <c r="F231" i="10"/>
  <c r="F223" i="10"/>
  <c r="F213" i="10"/>
  <c r="F202" i="10"/>
  <c r="F196" i="10"/>
  <c r="F186" i="10"/>
  <c r="F181" i="10"/>
  <c r="F176" i="10"/>
  <c r="F170" i="10"/>
  <c r="F165" i="10"/>
  <c r="F157" i="10"/>
  <c r="E176" i="19"/>
  <c r="H176" i="19" s="1"/>
  <c r="E151" i="19"/>
  <c r="E174" i="19"/>
  <c r="H174" i="19" s="1"/>
  <c r="E165" i="19"/>
  <c r="H165" i="19" s="1"/>
  <c r="E211" i="19"/>
  <c r="H211" i="19" s="1"/>
  <c r="E201" i="19"/>
  <c r="H201" i="19" s="1"/>
  <c r="E169" i="19"/>
  <c r="H169" i="19" s="1"/>
  <c r="G151" i="19"/>
  <c r="E175" i="19"/>
  <c r="H175" i="19" s="1"/>
  <c r="E166" i="19"/>
  <c r="H166" i="19" s="1"/>
  <c r="E226" i="19"/>
  <c r="H226" i="19" s="1"/>
  <c r="E203" i="19"/>
  <c r="H203" i="19" s="1"/>
  <c r="E153" i="19"/>
  <c r="H153" i="19" s="1"/>
  <c r="F153" i="21"/>
  <c r="F272" i="21"/>
  <c r="F247" i="21"/>
  <c r="F240" i="21"/>
  <c r="F231" i="21"/>
  <c r="F183" i="21"/>
  <c r="F285" i="21"/>
  <c r="F245" i="21"/>
  <c r="F165" i="21"/>
  <c r="F235" i="21"/>
  <c r="F186" i="21"/>
  <c r="G151" i="21"/>
  <c r="H151" i="21" s="1"/>
  <c r="F238" i="21"/>
  <c r="F206" i="21"/>
  <c r="F175" i="21"/>
  <c r="F167" i="21"/>
  <c r="F229" i="21"/>
  <c r="F197" i="21"/>
  <c r="F181" i="21"/>
  <c r="F152" i="21"/>
  <c r="F266" i="21"/>
  <c r="F211" i="21"/>
  <c r="F202" i="21"/>
  <c r="F195" i="21"/>
  <c r="F178" i="21"/>
  <c r="F164" i="21"/>
  <c r="D11" i="21"/>
  <c r="F257" i="21"/>
  <c r="F209" i="21"/>
  <c r="F177" i="21"/>
  <c r="F256" i="21"/>
  <c r="F239" i="21"/>
  <c r="F200" i="21"/>
  <c r="F213" i="21"/>
  <c r="F268" i="21"/>
  <c r="F210" i="21"/>
  <c r="F196" i="21"/>
  <c r="F179" i="21"/>
  <c r="F170" i="21"/>
  <c r="F201" i="21"/>
  <c r="F151" i="21"/>
  <c r="F174" i="21"/>
  <c r="F160" i="21"/>
  <c r="F253" i="21"/>
  <c r="F157" i="21"/>
  <c r="F252" i="21"/>
  <c r="F273" i="21"/>
  <c r="F249" i="21"/>
  <c r="F169" i="21"/>
  <c r="D8" i="21"/>
  <c r="F9" i="21" s="1"/>
  <c r="F222" i="21"/>
  <c r="F226" i="21"/>
  <c r="F187" i="21"/>
  <c r="F156" i="21"/>
  <c r="F232" i="21"/>
  <c r="F237" i="21"/>
  <c r="F169" i="9"/>
  <c r="F177" i="9"/>
  <c r="F196" i="9"/>
  <c r="F210" i="9"/>
  <c r="F237" i="9"/>
  <c r="F268" i="9"/>
  <c r="F159" i="8"/>
  <c r="F169" i="8"/>
  <c r="F177" i="8"/>
  <c r="F186" i="8"/>
  <c r="F201" i="8"/>
  <c r="F222" i="8"/>
  <c r="F235" i="8"/>
  <c r="F240" i="8"/>
  <c r="F247" i="8"/>
  <c r="F263" i="8"/>
  <c r="F275" i="8"/>
  <c r="F282" i="8"/>
  <c r="D11" i="8"/>
  <c r="H71" i="7"/>
  <c r="H209" i="7"/>
  <c r="H245" i="7"/>
  <c r="H249" i="7"/>
  <c r="H256" i="7"/>
  <c r="H268" i="7"/>
  <c r="H281" i="7"/>
  <c r="F158" i="7"/>
  <c r="F173" i="7"/>
  <c r="F182" i="7"/>
  <c r="F202" i="7"/>
  <c r="F222" i="7"/>
  <c r="F237" i="7"/>
  <c r="F248" i="7"/>
  <c r="F270" i="7"/>
  <c r="H196" i="6"/>
  <c r="H344" i="6"/>
  <c r="G12" i="5"/>
  <c r="C11" i="5"/>
  <c r="E193" i="5"/>
  <c r="H193" i="5" s="1"/>
  <c r="E256" i="5"/>
  <c r="H256" i="5" s="1"/>
  <c r="E237" i="5"/>
  <c r="H237" i="5" s="1"/>
  <c r="E30" i="34"/>
  <c r="H30" i="34" s="1"/>
  <c r="E178" i="19"/>
  <c r="H178" i="19" s="1"/>
  <c r="E157" i="19"/>
  <c r="H157" i="19" s="1"/>
  <c r="E183" i="19"/>
  <c r="H183" i="19" s="1"/>
  <c r="E233" i="19"/>
  <c r="H233" i="19" s="1"/>
  <c r="E239" i="19"/>
  <c r="H239" i="19" s="1"/>
  <c r="E247" i="19"/>
  <c r="H247" i="19" s="1"/>
  <c r="E256" i="19"/>
  <c r="H256" i="19" s="1"/>
  <c r="E266" i="19"/>
  <c r="H266" i="19" s="1"/>
  <c r="E172" i="19"/>
  <c r="H172" i="19" s="1"/>
  <c r="E152" i="19"/>
  <c r="H152" i="19" s="1"/>
  <c r="E13" i="16"/>
  <c r="F13" i="15"/>
  <c r="G13" i="15"/>
  <c r="G13" i="14"/>
  <c r="H443" i="13"/>
  <c r="H341" i="12"/>
  <c r="H346" i="12"/>
  <c r="G13" i="12"/>
  <c r="H71" i="11"/>
  <c r="H200" i="11"/>
  <c r="H206" i="11"/>
  <c r="G10" i="11"/>
  <c r="F164" i="10"/>
  <c r="F175" i="10"/>
  <c r="F184" i="10"/>
  <c r="F201" i="10"/>
  <c r="F220" i="10"/>
  <c r="F234" i="10"/>
  <c r="F247" i="10"/>
  <c r="F259" i="10"/>
  <c r="F152" i="10"/>
  <c r="G151" i="10"/>
  <c r="H151" i="10" s="1"/>
  <c r="G11" i="33"/>
  <c r="H155" i="33"/>
  <c r="H159" i="33"/>
  <c r="F178" i="29"/>
  <c r="H263" i="29"/>
  <c r="F235" i="29"/>
  <c r="F180" i="29"/>
  <c r="F213" i="29"/>
  <c r="F262" i="29"/>
  <c r="H33" i="28"/>
  <c r="E196" i="27"/>
  <c r="H196" i="27" s="1"/>
  <c r="E270" i="27"/>
  <c r="H270" i="27" s="1"/>
  <c r="H411" i="27"/>
  <c r="F27" i="26"/>
  <c r="G18" i="26"/>
  <c r="H18" i="26" s="1"/>
  <c r="H196" i="26"/>
  <c r="H222" i="26"/>
  <c r="F36" i="25"/>
  <c r="F58" i="25"/>
  <c r="H28" i="23"/>
  <c r="E18" i="22"/>
  <c r="E26" i="22"/>
  <c r="H26" i="22" s="1"/>
  <c r="H266" i="21"/>
  <c r="G9" i="24"/>
  <c r="H70" i="27"/>
  <c r="D9" i="11"/>
  <c r="F20" i="11"/>
  <c r="F18" i="11"/>
  <c r="D8" i="11"/>
  <c r="F13" i="11" s="1"/>
  <c r="F34" i="11"/>
  <c r="F49" i="11"/>
  <c r="F24" i="11"/>
  <c r="F62" i="11"/>
  <c r="F61" i="11"/>
  <c r="F37" i="11"/>
  <c r="F60" i="11"/>
  <c r="H51" i="4"/>
  <c r="E74" i="6"/>
  <c r="H74" i="6" s="1"/>
  <c r="E70" i="6"/>
  <c r="C8" i="6"/>
  <c r="E122" i="6"/>
  <c r="H122" i="6" s="1"/>
  <c r="E123" i="6"/>
  <c r="H123" i="6" s="1"/>
  <c r="E101" i="6"/>
  <c r="H101" i="6" s="1"/>
  <c r="E94" i="6"/>
  <c r="H94" i="6" s="1"/>
  <c r="E92" i="6"/>
  <c r="H92" i="6" s="1"/>
  <c r="E83" i="6"/>
  <c r="H83" i="6" s="1"/>
  <c r="E78" i="6"/>
  <c r="H78" i="6" s="1"/>
  <c r="E115" i="6"/>
  <c r="H115" i="6" s="1"/>
  <c r="E103" i="6"/>
  <c r="H103" i="6" s="1"/>
  <c r="E99" i="6"/>
  <c r="H99" i="6" s="1"/>
  <c r="E93" i="6"/>
  <c r="H93" i="6" s="1"/>
  <c r="E85" i="6"/>
  <c r="H85" i="6" s="1"/>
  <c r="E80" i="6"/>
  <c r="H80" i="6" s="1"/>
  <c r="E75" i="6"/>
  <c r="H75" i="6" s="1"/>
  <c r="E73" i="15"/>
  <c r="H73" i="15" s="1"/>
  <c r="E70" i="15"/>
  <c r="E71" i="15"/>
  <c r="H71" i="15" s="1"/>
  <c r="E142" i="15"/>
  <c r="H142" i="15" s="1"/>
  <c r="E127" i="15"/>
  <c r="H127" i="15" s="1"/>
  <c r="E119" i="15"/>
  <c r="H119" i="15" s="1"/>
  <c r="E102" i="15"/>
  <c r="H102" i="15" s="1"/>
  <c r="E100" i="15"/>
  <c r="H100" i="15" s="1"/>
  <c r="E137" i="15"/>
  <c r="H137" i="15" s="1"/>
  <c r="E113" i="15"/>
  <c r="H113" i="15" s="1"/>
  <c r="C8" i="15"/>
  <c r="E11" i="15" s="1"/>
  <c r="E88" i="15"/>
  <c r="H88" i="15" s="1"/>
  <c r="E134" i="15"/>
  <c r="H134" i="15" s="1"/>
  <c r="E125" i="15"/>
  <c r="H125" i="15" s="1"/>
  <c r="E118" i="15"/>
  <c r="H118" i="15" s="1"/>
  <c r="E93" i="15"/>
  <c r="H93" i="15" s="1"/>
  <c r="E129" i="15"/>
  <c r="H129" i="15" s="1"/>
  <c r="E115" i="15"/>
  <c r="H115" i="15" s="1"/>
  <c r="G70" i="18"/>
  <c r="H70" i="18" s="1"/>
  <c r="F74" i="18"/>
  <c r="F70" i="18"/>
  <c r="F145" i="18"/>
  <c r="F129" i="18"/>
  <c r="F120" i="18"/>
  <c r="F113" i="18"/>
  <c r="F89" i="18"/>
  <c r="F72" i="18"/>
  <c r="F142" i="18"/>
  <c r="F126" i="18"/>
  <c r="F94" i="18"/>
  <c r="F139" i="18"/>
  <c r="F123" i="18"/>
  <c r="F109" i="18"/>
  <c r="F100" i="18"/>
  <c r="F93" i="18"/>
  <c r="F83" i="18"/>
  <c r="F75" i="18"/>
  <c r="F138" i="18"/>
  <c r="F143" i="18"/>
  <c r="F127" i="18"/>
  <c r="F111" i="18"/>
  <c r="F103" i="18"/>
  <c r="F87" i="18"/>
  <c r="F80" i="18"/>
  <c r="F110" i="18"/>
  <c r="F131" i="18"/>
  <c r="F116" i="18"/>
  <c r="F107" i="18"/>
  <c r="F85" i="18"/>
  <c r="F122" i="18"/>
  <c r="F90" i="18"/>
  <c r="E88" i="23"/>
  <c r="H88" i="23" s="1"/>
  <c r="E123" i="23"/>
  <c r="H123" i="23" s="1"/>
  <c r="E120" i="23"/>
  <c r="H120" i="23" s="1"/>
  <c r="E118" i="23"/>
  <c r="H118" i="23" s="1"/>
  <c r="E112" i="23"/>
  <c r="H112" i="23" s="1"/>
  <c r="E93" i="23"/>
  <c r="H93" i="23" s="1"/>
  <c r="E78" i="23"/>
  <c r="H78" i="23" s="1"/>
  <c r="E84" i="23"/>
  <c r="H84" i="23" s="1"/>
  <c r="E134" i="23"/>
  <c r="H134" i="23" s="1"/>
  <c r="E121" i="23"/>
  <c r="H121" i="23" s="1"/>
  <c r="E119" i="23"/>
  <c r="H119" i="23" s="1"/>
  <c r="E113" i="23"/>
  <c r="H113" i="23" s="1"/>
  <c r="E102" i="23"/>
  <c r="H102" i="23" s="1"/>
  <c r="E77" i="23"/>
  <c r="H77" i="23" s="1"/>
  <c r="E92" i="23"/>
  <c r="H92" i="23" s="1"/>
  <c r="G70" i="23"/>
  <c r="H70" i="23" s="1"/>
  <c r="E107" i="23"/>
  <c r="H107" i="23" s="1"/>
  <c r="E73" i="23"/>
  <c r="H73" i="23" s="1"/>
  <c r="E83" i="23"/>
  <c r="H83" i="23" s="1"/>
  <c r="E71" i="23"/>
  <c r="H71" i="23" s="1"/>
  <c r="E108" i="23"/>
  <c r="H108" i="23" s="1"/>
  <c r="C8" i="23"/>
  <c r="E11" i="23" s="1"/>
  <c r="C10" i="23"/>
  <c r="F73" i="24"/>
  <c r="F124" i="24"/>
  <c r="F101" i="24"/>
  <c r="F92" i="24"/>
  <c r="F82" i="24"/>
  <c r="D10" i="24"/>
  <c r="F137" i="24"/>
  <c r="F127" i="24"/>
  <c r="F97" i="24"/>
  <c r="F70" i="24"/>
  <c r="D8" i="24"/>
  <c r="F12" i="24" s="1"/>
  <c r="F118" i="24"/>
  <c r="F115" i="24"/>
  <c r="F84" i="24"/>
  <c r="F75" i="24"/>
  <c r="F122" i="24"/>
  <c r="F119" i="24"/>
  <c r="F112" i="24"/>
  <c r="F120" i="24"/>
  <c r="F88" i="24"/>
  <c r="F116" i="24"/>
  <c r="F85" i="24"/>
  <c r="F113" i="24"/>
  <c r="F102" i="24"/>
  <c r="F83" i="24"/>
  <c r="F71" i="24"/>
  <c r="F90" i="24"/>
  <c r="F74" i="24"/>
  <c r="F129" i="24"/>
  <c r="F143" i="24"/>
  <c r="F104" i="24"/>
  <c r="H222" i="29"/>
  <c r="H245" i="29"/>
  <c r="E8" i="29"/>
  <c r="E12" i="29"/>
  <c r="H12" i="29" s="1"/>
  <c r="E10" i="29"/>
  <c r="G9" i="29"/>
  <c r="E9" i="29"/>
  <c r="H51" i="28"/>
  <c r="H200" i="26"/>
  <c r="H262" i="26"/>
  <c r="H71" i="25"/>
  <c r="H411" i="22"/>
  <c r="H116" i="20"/>
  <c r="H18" i="11"/>
  <c r="H151" i="12"/>
  <c r="E25" i="3"/>
  <c r="H25" i="3" s="1"/>
  <c r="C8" i="3"/>
  <c r="E10" i="3" s="1"/>
  <c r="G18" i="3"/>
  <c r="H18" i="3" s="1"/>
  <c r="F25" i="5"/>
  <c r="D9" i="5"/>
  <c r="F18" i="5"/>
  <c r="D8" i="5"/>
  <c r="F11" i="5" s="1"/>
  <c r="F18" i="19"/>
  <c r="F22" i="19"/>
  <c r="D9" i="19"/>
  <c r="E28" i="29"/>
  <c r="H28" i="29" s="1"/>
  <c r="G18" i="29"/>
  <c r="E21" i="29"/>
  <c r="H21" i="29" s="1"/>
  <c r="E42" i="29"/>
  <c r="H42" i="29" s="1"/>
  <c r="E51" i="29"/>
  <c r="H51" i="29" s="1"/>
  <c r="E60" i="29"/>
  <c r="H60" i="29" s="1"/>
  <c r="E50" i="29"/>
  <c r="H50" i="29" s="1"/>
  <c r="E48" i="29"/>
  <c r="H48" i="29" s="1"/>
  <c r="E31" i="29"/>
  <c r="H31" i="29" s="1"/>
  <c r="E40" i="29"/>
  <c r="H40" i="29" s="1"/>
  <c r="E30" i="29"/>
  <c r="H30" i="29" s="1"/>
  <c r="E18" i="29"/>
  <c r="E49" i="29"/>
  <c r="H49" i="29" s="1"/>
  <c r="E34" i="29"/>
  <c r="H34" i="29" s="1"/>
  <c r="D9" i="32"/>
  <c r="F43" i="32"/>
  <c r="F18" i="32"/>
  <c r="G18" i="32"/>
  <c r="H18" i="32" s="1"/>
  <c r="H19" i="28"/>
  <c r="H31" i="17"/>
  <c r="H39" i="18"/>
  <c r="H53" i="19"/>
  <c r="H51" i="25"/>
  <c r="H46" i="25"/>
  <c r="C8" i="1"/>
  <c r="E74" i="1"/>
  <c r="H74" i="1" s="1"/>
  <c r="E70" i="1"/>
  <c r="G70" i="3"/>
  <c r="F72" i="3"/>
  <c r="E70" i="20"/>
  <c r="E124" i="20"/>
  <c r="H124" i="20" s="1"/>
  <c r="E101" i="20"/>
  <c r="H101" i="20" s="1"/>
  <c r="E93" i="20"/>
  <c r="H93" i="20" s="1"/>
  <c r="E127" i="20"/>
  <c r="H127" i="20" s="1"/>
  <c r="E87" i="20"/>
  <c r="H87" i="20" s="1"/>
  <c r="E134" i="20"/>
  <c r="H134" i="20" s="1"/>
  <c r="E86" i="20"/>
  <c r="H86" i="20" s="1"/>
  <c r="C8" i="20"/>
  <c r="E123" i="20"/>
  <c r="H123" i="20" s="1"/>
  <c r="E100" i="20"/>
  <c r="H100" i="20" s="1"/>
  <c r="E92" i="20"/>
  <c r="H92" i="20" s="1"/>
  <c r="E98" i="20"/>
  <c r="H98" i="20" s="1"/>
  <c r="E80" i="20"/>
  <c r="H80" i="20" s="1"/>
  <c r="C10" i="20"/>
  <c r="E112" i="20"/>
  <c r="H112" i="20" s="1"/>
  <c r="E115" i="20"/>
  <c r="H115" i="20" s="1"/>
  <c r="E83" i="20"/>
  <c r="H83" i="20" s="1"/>
  <c r="E74" i="20"/>
  <c r="H74" i="20" s="1"/>
  <c r="E119" i="20"/>
  <c r="H119" i="20" s="1"/>
  <c r="E103" i="20"/>
  <c r="H103" i="20" s="1"/>
  <c r="E102" i="20"/>
  <c r="H102" i="20" s="1"/>
  <c r="H90" i="12"/>
  <c r="H91" i="13"/>
  <c r="F11" i="12"/>
  <c r="F10" i="11"/>
  <c r="H273" i="29"/>
  <c r="H53" i="28"/>
  <c r="H163" i="28"/>
  <c r="H178" i="28"/>
  <c r="H403" i="27"/>
  <c r="H408" i="27"/>
  <c r="H62" i="26"/>
  <c r="H251" i="26"/>
  <c r="H256" i="26"/>
  <c r="H267" i="26"/>
  <c r="F12" i="23"/>
  <c r="G12" i="23"/>
  <c r="H58" i="21"/>
  <c r="H71" i="21"/>
  <c r="H271" i="21"/>
  <c r="C9" i="15"/>
  <c r="E62" i="15"/>
  <c r="H62" i="15" s="1"/>
  <c r="D8" i="18"/>
  <c r="F12" i="18" s="1"/>
  <c r="F28" i="18"/>
  <c r="F18" i="18"/>
  <c r="D9" i="18"/>
  <c r="G18" i="18"/>
  <c r="H18" i="18" s="1"/>
  <c r="H19" i="1"/>
  <c r="H26" i="17"/>
  <c r="H47" i="18"/>
  <c r="H20" i="30"/>
  <c r="H58" i="32"/>
  <c r="F72" i="4"/>
  <c r="G70" i="4"/>
  <c r="F70" i="4"/>
  <c r="E70" i="11"/>
  <c r="E73" i="11"/>
  <c r="H73" i="11" s="1"/>
  <c r="C8" i="11"/>
  <c r="G70" i="13"/>
  <c r="H70" i="13" s="1"/>
  <c r="F73" i="13"/>
  <c r="H95" i="13"/>
  <c r="H79" i="13"/>
  <c r="H76" i="13"/>
  <c r="H100" i="17"/>
  <c r="H76" i="17"/>
  <c r="H133" i="18"/>
  <c r="H114" i="18"/>
  <c r="H145" i="24"/>
  <c r="H138" i="24"/>
  <c r="H136" i="24"/>
  <c r="H89" i="24"/>
  <c r="H86" i="24"/>
  <c r="H81" i="24"/>
  <c r="H106" i="26"/>
  <c r="H79" i="27"/>
  <c r="H142" i="30"/>
  <c r="H114" i="30"/>
  <c r="H90" i="30"/>
  <c r="H76" i="30"/>
  <c r="H91" i="31"/>
  <c r="G11" i="25"/>
  <c r="H60" i="24"/>
  <c r="H25" i="23"/>
  <c r="H157" i="23"/>
  <c r="H406" i="22"/>
  <c r="D9" i="33"/>
  <c r="F18" i="33"/>
  <c r="D8" i="3"/>
  <c r="D9" i="3"/>
  <c r="F18" i="3"/>
  <c r="E24" i="9"/>
  <c r="H24" i="9" s="1"/>
  <c r="C9" i="9"/>
  <c r="E18" i="12"/>
  <c r="C8" i="12"/>
  <c r="E13" i="12" s="1"/>
  <c r="G18" i="15"/>
  <c r="H18" i="15" s="1"/>
  <c r="C8" i="19"/>
  <c r="F21" i="22"/>
  <c r="D8" i="22"/>
  <c r="F28" i="22"/>
  <c r="G18" i="22"/>
  <c r="F52" i="22"/>
  <c r="F40" i="22"/>
  <c r="F42" i="22"/>
  <c r="H55" i="5"/>
  <c r="H43" i="26"/>
  <c r="H45" i="27"/>
  <c r="H23" i="30"/>
  <c r="H50" i="31"/>
  <c r="H57" i="32"/>
  <c r="H37" i="32"/>
  <c r="E73" i="3"/>
  <c r="H73" i="3" s="1"/>
  <c r="E70" i="3"/>
  <c r="F71" i="7"/>
  <c r="G70" i="7"/>
  <c r="F92" i="15"/>
  <c r="G70" i="15"/>
  <c r="H124" i="11"/>
  <c r="H126" i="22"/>
  <c r="H131" i="23"/>
  <c r="F154" i="34"/>
  <c r="F151" i="34"/>
  <c r="F153" i="2"/>
  <c r="G151" i="2"/>
  <c r="H151" i="2" s="1"/>
  <c r="G11" i="16"/>
  <c r="H11" i="16" s="1"/>
  <c r="F165" i="17"/>
  <c r="F151" i="17"/>
  <c r="H152" i="4"/>
  <c r="H98" i="24"/>
  <c r="H154" i="23"/>
  <c r="H505" i="29"/>
  <c r="D8" i="34"/>
  <c r="F9" i="34" s="1"/>
  <c r="F18" i="34"/>
  <c r="E24" i="5"/>
  <c r="H24" i="5" s="1"/>
  <c r="C9" i="5"/>
  <c r="F23" i="7"/>
  <c r="D8" i="7"/>
  <c r="F18" i="7"/>
  <c r="E23" i="11"/>
  <c r="H23" i="11" s="1"/>
  <c r="C9" i="11"/>
  <c r="E25" i="18"/>
  <c r="H25" i="18" s="1"/>
  <c r="C9" i="18"/>
  <c r="E23" i="25"/>
  <c r="H23" i="25" s="1"/>
  <c r="C8" i="25"/>
  <c r="E18" i="25"/>
  <c r="H37" i="15"/>
  <c r="H32" i="16"/>
  <c r="H43" i="17"/>
  <c r="H59" i="18"/>
  <c r="H42" i="18"/>
  <c r="H39" i="20"/>
  <c r="H58" i="23"/>
  <c r="H46" i="23"/>
  <c r="H41" i="23"/>
  <c r="H45" i="24"/>
  <c r="H30" i="24"/>
  <c r="H39" i="25"/>
  <c r="H47" i="27"/>
  <c r="H29" i="29"/>
  <c r="F74" i="1"/>
  <c r="G70" i="1"/>
  <c r="D8" i="1"/>
  <c r="E71" i="4"/>
  <c r="H71" i="4" s="1"/>
  <c r="E70" i="4"/>
  <c r="C8" i="4"/>
  <c r="E12" i="4" s="1"/>
  <c r="F74" i="6"/>
  <c r="G70" i="6"/>
  <c r="F76" i="11"/>
  <c r="G70" i="11"/>
  <c r="F72" i="20"/>
  <c r="D8" i="20"/>
  <c r="F11" i="20" s="1"/>
  <c r="F118" i="20"/>
  <c r="F86" i="20"/>
  <c r="F108" i="20"/>
  <c r="F83" i="20"/>
  <c r="F74" i="20"/>
  <c r="F119" i="20"/>
  <c r="F112" i="20"/>
  <c r="F70" i="20"/>
  <c r="F116" i="20"/>
  <c r="F122" i="20"/>
  <c r="F71" i="20"/>
  <c r="F129" i="20"/>
  <c r="F85" i="23"/>
  <c r="F70" i="23"/>
  <c r="F75" i="23"/>
  <c r="D10" i="23"/>
  <c r="F137" i="23"/>
  <c r="F128" i="23"/>
  <c r="F120" i="23"/>
  <c r="F113" i="23"/>
  <c r="F94" i="23"/>
  <c r="F86" i="23"/>
  <c r="F108" i="23"/>
  <c r="F84" i="23"/>
  <c r="F107" i="23"/>
  <c r="F83" i="23"/>
  <c r="F73" i="23"/>
  <c r="F88" i="23"/>
  <c r="F139" i="23"/>
  <c r="F134" i="23"/>
  <c r="F123" i="23"/>
  <c r="F116" i="23"/>
  <c r="F110" i="23"/>
  <c r="F102" i="23"/>
  <c r="H75" i="26"/>
  <c r="F110" i="28"/>
  <c r="D8" i="28"/>
  <c r="F70" i="28"/>
  <c r="H145" i="12"/>
  <c r="H138" i="16"/>
  <c r="H140" i="17"/>
  <c r="H132" i="17"/>
  <c r="H124" i="19"/>
  <c r="H111" i="19"/>
  <c r="H89" i="20"/>
  <c r="H77" i="20"/>
  <c r="H122" i="22"/>
  <c r="H106" i="22"/>
  <c r="H100" i="23"/>
  <c r="H97" i="32"/>
  <c r="D11" i="1"/>
  <c r="F151" i="1"/>
  <c r="F153" i="3"/>
  <c r="G151" i="3"/>
  <c r="H151" i="3" s="1"/>
  <c r="E166" i="23"/>
  <c r="H166" i="23" s="1"/>
  <c r="E152" i="23"/>
  <c r="H152" i="23" s="1"/>
  <c r="E237" i="23"/>
  <c r="H237" i="23" s="1"/>
  <c r="E187" i="23"/>
  <c r="H187" i="23" s="1"/>
  <c r="E179" i="23"/>
  <c r="H179" i="23" s="1"/>
  <c r="E210" i="23"/>
  <c r="H210" i="23" s="1"/>
  <c r="E178" i="23"/>
  <c r="H178" i="23" s="1"/>
  <c r="E273" i="23"/>
  <c r="H273" i="23" s="1"/>
  <c r="E256" i="23"/>
  <c r="H256" i="23" s="1"/>
  <c r="E183" i="23"/>
  <c r="H183" i="23" s="1"/>
  <c r="E177" i="23"/>
  <c r="H177" i="23" s="1"/>
  <c r="E175" i="23"/>
  <c r="H175" i="23" s="1"/>
  <c r="E160" i="23"/>
  <c r="H160" i="23" s="1"/>
  <c r="E182" i="23"/>
  <c r="H182" i="23" s="1"/>
  <c r="G151" i="23"/>
  <c r="E151" i="23"/>
  <c r="E235" i="23"/>
  <c r="H235" i="23" s="1"/>
  <c r="E196" i="23"/>
  <c r="H196" i="23" s="1"/>
  <c r="E186" i="23"/>
  <c r="H186" i="23" s="1"/>
  <c r="E232" i="23"/>
  <c r="H232" i="23" s="1"/>
  <c r="E176" i="23"/>
  <c r="H176" i="23" s="1"/>
  <c r="E169" i="23"/>
  <c r="H169" i="23" s="1"/>
  <c r="E159" i="23"/>
  <c r="H159" i="23" s="1"/>
  <c r="E153" i="23"/>
  <c r="H153" i="23" s="1"/>
  <c r="E262" i="23"/>
  <c r="H262" i="23" s="1"/>
  <c r="F152" i="25"/>
  <c r="F273" i="25"/>
  <c r="F262" i="25"/>
  <c r="F249" i="25"/>
  <c r="F245" i="25"/>
  <c r="F237" i="25"/>
  <c r="F231" i="25"/>
  <c r="F221" i="25"/>
  <c r="F208" i="25"/>
  <c r="F197" i="25"/>
  <c r="F187" i="25"/>
  <c r="F178" i="25"/>
  <c r="G151" i="25"/>
  <c r="H151" i="25" s="1"/>
  <c r="F268" i="25"/>
  <c r="F256" i="25"/>
  <c r="F247" i="25"/>
  <c r="F239" i="25"/>
  <c r="F233" i="25"/>
  <c r="F223" i="25"/>
  <c r="F210" i="25"/>
  <c r="F203" i="25"/>
  <c r="F195" i="25"/>
  <c r="F182" i="25"/>
  <c r="H152" i="17"/>
  <c r="H203" i="8"/>
  <c r="H170" i="8"/>
  <c r="F9" i="23"/>
  <c r="H138" i="2"/>
  <c r="H138" i="3"/>
  <c r="H136" i="5"/>
  <c r="H96" i="5"/>
  <c r="H108" i="9"/>
  <c r="H100" i="9"/>
  <c r="H96" i="10"/>
  <c r="H136" i="13"/>
  <c r="H109" i="19"/>
  <c r="H100" i="21"/>
  <c r="H153" i="26"/>
  <c r="H181" i="3"/>
  <c r="H174" i="4"/>
  <c r="H255" i="5"/>
  <c r="H264" i="7"/>
  <c r="H214" i="7"/>
  <c r="H202" i="7"/>
  <c r="H264" i="8"/>
  <c r="H258" i="9"/>
  <c r="H274" i="10"/>
  <c r="H171" i="11"/>
  <c r="H222" i="12"/>
  <c r="H206" i="12"/>
  <c r="H162" i="12"/>
  <c r="H179" i="15"/>
  <c r="H164" i="15"/>
  <c r="H281" i="16"/>
  <c r="H265" i="16"/>
  <c r="H257" i="16"/>
  <c r="H255" i="16"/>
  <c r="H225" i="16"/>
  <c r="H211" i="16"/>
  <c r="H198" i="17"/>
  <c r="H178" i="17"/>
  <c r="H284" i="19"/>
  <c r="H272" i="19"/>
  <c r="H261" i="19"/>
  <c r="H168" i="24"/>
  <c r="H279" i="25"/>
  <c r="E135" i="33"/>
  <c r="H135" i="33" s="1"/>
  <c r="E137" i="33"/>
  <c r="H137" i="33" s="1"/>
  <c r="E139" i="33"/>
  <c r="H139" i="33" s="1"/>
  <c r="E141" i="33"/>
  <c r="H141" i="33" s="1"/>
  <c r="E143" i="33"/>
  <c r="H143" i="33" s="1"/>
  <c r="E145" i="33"/>
  <c r="H145" i="33" s="1"/>
  <c r="H84" i="8"/>
  <c r="H112" i="9"/>
  <c r="H89" i="9"/>
  <c r="H142" i="10"/>
  <c r="H105" i="11"/>
  <c r="H82" i="13"/>
  <c r="H77" i="13"/>
  <c r="H72" i="20"/>
  <c r="H94" i="23"/>
  <c r="H272" i="3"/>
  <c r="H263" i="3"/>
  <c r="H208" i="4"/>
  <c r="H206" i="7"/>
  <c r="H165" i="8"/>
  <c r="H251" i="10"/>
  <c r="H248" i="11"/>
  <c r="H273" i="16"/>
  <c r="H251" i="25"/>
  <c r="H226" i="25"/>
  <c r="H204" i="26"/>
  <c r="H272" i="27"/>
  <c r="F295" i="33"/>
  <c r="D12" i="33"/>
  <c r="H392" i="6"/>
  <c r="H204" i="8"/>
  <c r="H184" i="8"/>
  <c r="H259" i="9"/>
  <c r="H216" i="9"/>
  <c r="H198" i="9"/>
  <c r="H282" i="10"/>
  <c r="H227" i="10"/>
  <c r="H204" i="10"/>
  <c r="H283" i="11"/>
  <c r="H251" i="11"/>
  <c r="H172" i="11"/>
  <c r="H288" i="13"/>
  <c r="H275" i="13"/>
  <c r="H241" i="13"/>
  <c r="H219" i="13"/>
  <c r="H203" i="13"/>
  <c r="H200" i="13"/>
  <c r="H172" i="13"/>
  <c r="H271" i="14"/>
  <c r="H255" i="14"/>
  <c r="H209" i="14"/>
  <c r="H207" i="14"/>
  <c r="H279" i="15"/>
  <c r="H271" i="15"/>
  <c r="H250" i="15"/>
  <c r="H248" i="15"/>
  <c r="H229" i="15"/>
  <c r="H214" i="15"/>
  <c r="H200" i="15"/>
  <c r="H274" i="17"/>
  <c r="H260" i="17"/>
  <c r="H244" i="17"/>
  <c r="H160" i="17"/>
  <c r="H224" i="18"/>
  <c r="H212" i="18"/>
  <c r="H164" i="18"/>
  <c r="H154" i="19"/>
  <c r="H273" i="20"/>
  <c r="H239" i="20"/>
  <c r="H211" i="20"/>
  <c r="H224" i="21"/>
  <c r="H219" i="21"/>
  <c r="H155" i="21"/>
  <c r="H243" i="22"/>
  <c r="H271" i="23"/>
  <c r="H223" i="23"/>
  <c r="H161" i="29"/>
  <c r="H269" i="30"/>
  <c r="H265" i="30"/>
  <c r="H195" i="10"/>
  <c r="H250" i="11"/>
  <c r="H207" i="12"/>
  <c r="H161" i="12"/>
  <c r="H251" i="13"/>
  <c r="H212" i="13"/>
  <c r="H192" i="13"/>
  <c r="H274" i="14"/>
  <c r="H262" i="14"/>
  <c r="H219" i="14"/>
  <c r="H194" i="14"/>
  <c r="H160" i="14"/>
  <c r="H158" i="14"/>
  <c r="H280" i="15"/>
  <c r="H264" i="15"/>
  <c r="H251" i="15"/>
  <c r="H230" i="15"/>
  <c r="H215" i="15"/>
  <c r="H201" i="15"/>
  <c r="H178" i="15"/>
  <c r="H163" i="15"/>
  <c r="H274" i="16"/>
  <c r="H258" i="16"/>
  <c r="H222" i="16"/>
  <c r="H212" i="16"/>
  <c r="H192" i="16"/>
  <c r="H165" i="16"/>
  <c r="H161" i="16"/>
  <c r="H281" i="17"/>
  <c r="H251" i="17"/>
  <c r="H233" i="17"/>
  <c r="H199" i="17"/>
  <c r="H188" i="17"/>
  <c r="H185" i="17"/>
  <c r="H166" i="17"/>
  <c r="H284" i="18"/>
  <c r="H260" i="18"/>
  <c r="H223" i="18"/>
  <c r="H221" i="18"/>
  <c r="H210" i="18"/>
  <c r="H190" i="18"/>
  <c r="H285" i="19"/>
  <c r="H242" i="19"/>
  <c r="H222" i="19"/>
  <c r="H190" i="19"/>
  <c r="H266" i="20"/>
  <c r="H224" i="20"/>
  <c r="H160" i="20"/>
  <c r="H155" i="20"/>
  <c r="H259" i="22"/>
  <c r="H244" i="22"/>
  <c r="H284" i="23"/>
  <c r="H272" i="23"/>
  <c r="H224" i="23"/>
  <c r="H203" i="23"/>
  <c r="H158" i="23"/>
  <c r="H211" i="24"/>
  <c r="H271" i="25"/>
  <c r="H252" i="25"/>
  <c r="H199" i="25"/>
  <c r="H220" i="26"/>
  <c r="H194" i="26"/>
  <c r="H285" i="27"/>
  <c r="H161" i="27"/>
  <c r="H204" i="29"/>
  <c r="H248" i="30"/>
  <c r="H205" i="30"/>
  <c r="H185" i="30"/>
  <c r="H284" i="31"/>
  <c r="H257" i="31"/>
  <c r="H220" i="32"/>
  <c r="H216" i="32"/>
  <c r="H188" i="32"/>
  <c r="H153" i="32"/>
  <c r="H487" i="34"/>
  <c r="H468" i="34"/>
  <c r="H453" i="34"/>
  <c r="H437" i="34"/>
  <c r="H418" i="34"/>
  <c r="H403" i="34"/>
  <c r="H384" i="34"/>
  <c r="H369" i="34"/>
  <c r="H350" i="34"/>
  <c r="H311" i="34"/>
  <c r="H296" i="34"/>
  <c r="H490" i="1"/>
  <c r="H474" i="1"/>
  <c r="H448" i="1"/>
  <c r="H432" i="1"/>
  <c r="H417" i="1"/>
  <c r="H410" i="1"/>
  <c r="H392" i="1"/>
  <c r="H373" i="1"/>
  <c r="H355" i="1"/>
  <c r="H340" i="1"/>
  <c r="H328" i="1"/>
  <c r="H321" i="1"/>
  <c r="H312" i="1"/>
  <c r="H303" i="1"/>
  <c r="H498" i="2"/>
  <c r="H496" i="2"/>
  <c r="H418" i="2"/>
  <c r="H367" i="2"/>
  <c r="H360" i="2"/>
  <c r="H490" i="3"/>
  <c r="H468" i="3"/>
  <c r="H466" i="3"/>
  <c r="H451" i="3"/>
  <c r="H425" i="3"/>
  <c r="H391" i="3"/>
  <c r="H336" i="3"/>
  <c r="H468" i="6"/>
  <c r="H455" i="6"/>
  <c r="H440" i="6"/>
  <c r="H426" i="6"/>
  <c r="H410" i="6"/>
  <c r="H401" i="6"/>
  <c r="H394" i="6"/>
  <c r="H375" i="6"/>
  <c r="H360" i="6"/>
  <c r="H330" i="6"/>
  <c r="H311" i="6"/>
  <c r="H309" i="6"/>
  <c r="H479" i="7"/>
  <c r="H435" i="7"/>
  <c r="H429" i="7"/>
  <c r="H381" i="7"/>
  <c r="H362" i="7"/>
  <c r="H396" i="10"/>
  <c r="H352" i="10"/>
  <c r="H487" i="11"/>
  <c r="H450" i="11"/>
  <c r="H396" i="11"/>
  <c r="H489" i="12"/>
  <c r="H355" i="12"/>
  <c r="H428" i="13"/>
  <c r="H161" i="30"/>
  <c r="H348" i="33"/>
  <c r="H494" i="34"/>
  <c r="H469" i="34"/>
  <c r="H454" i="34"/>
  <c r="H438" i="34"/>
  <c r="H419" i="34"/>
  <c r="H404" i="34"/>
  <c r="H385" i="34"/>
  <c r="H338" i="34"/>
  <c r="H322" i="34"/>
  <c r="H312" i="34"/>
  <c r="H297" i="34"/>
  <c r="H491" i="1"/>
  <c r="H475" i="1"/>
  <c r="H455" i="1"/>
  <c r="H439" i="1"/>
  <c r="H423" i="1"/>
  <c r="H411" i="1"/>
  <c r="H374" i="1"/>
  <c r="H356" i="1"/>
  <c r="H341" i="1"/>
  <c r="H322" i="1"/>
  <c r="H304" i="1"/>
  <c r="H499" i="2"/>
  <c r="H361" i="2"/>
  <c r="H350" i="2"/>
  <c r="H469" i="3"/>
  <c r="H456" i="3"/>
  <c r="H426" i="3"/>
  <c r="H418" i="3"/>
  <c r="H373" i="3"/>
  <c r="H371" i="3"/>
  <c r="H306" i="3"/>
  <c r="H499" i="4"/>
  <c r="H456" i="6"/>
  <c r="H441" i="6"/>
  <c r="H433" i="6"/>
  <c r="H411" i="6"/>
  <c r="H395" i="6"/>
  <c r="H376" i="6"/>
  <c r="H361" i="6"/>
  <c r="H342" i="6"/>
  <c r="H320" i="6"/>
  <c r="H487" i="7"/>
  <c r="H445" i="7"/>
  <c r="H395" i="7"/>
  <c r="H365" i="7"/>
  <c r="H397" i="10"/>
  <c r="H355" i="10"/>
  <c r="H353" i="10"/>
  <c r="H331" i="10"/>
  <c r="H325" i="10"/>
  <c r="H439" i="11"/>
  <c r="H490" i="12"/>
  <c r="H462" i="26"/>
  <c r="H411" i="30"/>
  <c r="H495" i="11"/>
  <c r="H443" i="11"/>
  <c r="H401" i="11"/>
  <c r="H492" i="12"/>
  <c r="H481" i="12"/>
  <c r="H444" i="12"/>
  <c r="H430" i="12"/>
  <c r="H496" i="13"/>
  <c r="H468" i="13"/>
  <c r="H384" i="13"/>
  <c r="H373" i="13"/>
  <c r="H361" i="13"/>
  <c r="H356" i="13"/>
  <c r="H300" i="13"/>
  <c r="H470" i="14"/>
  <c r="H404" i="14"/>
  <c r="H402" i="14"/>
  <c r="H299" i="14"/>
  <c r="H481" i="15"/>
  <c r="H409" i="15"/>
  <c r="H401" i="15"/>
  <c r="H346" i="15"/>
  <c r="H325" i="15"/>
  <c r="H321" i="15"/>
  <c r="H311" i="15"/>
  <c r="H480" i="16"/>
  <c r="H465" i="16"/>
  <c r="H459" i="16"/>
  <c r="H441" i="16"/>
  <c r="H428" i="16"/>
  <c r="H408" i="16"/>
  <c r="H390" i="16"/>
  <c r="H372" i="16"/>
  <c r="H355" i="16"/>
  <c r="H353" i="16"/>
  <c r="H323" i="16"/>
  <c r="H353" i="17"/>
  <c r="H349" i="17"/>
  <c r="H345" i="17"/>
  <c r="H331" i="17"/>
  <c r="H323" i="17"/>
  <c r="H319" i="17"/>
  <c r="H481" i="18"/>
  <c r="H479" i="18"/>
  <c r="H471" i="18"/>
  <c r="H496" i="19"/>
  <c r="H440" i="19"/>
  <c r="H415" i="19"/>
  <c r="H384" i="19"/>
  <c r="H351" i="19"/>
  <c r="H328" i="19"/>
  <c r="H475" i="20"/>
  <c r="H426" i="20"/>
  <c r="H364" i="20"/>
  <c r="H425" i="21"/>
  <c r="H361" i="21"/>
  <c r="H327" i="24"/>
  <c r="H306" i="10"/>
  <c r="H453" i="11"/>
  <c r="H424" i="11"/>
  <c r="H323" i="11"/>
  <c r="H482" i="12"/>
  <c r="H397" i="12"/>
  <c r="H469" i="13"/>
  <c r="H429" i="13"/>
  <c r="H396" i="13"/>
  <c r="H364" i="13"/>
  <c r="H312" i="13"/>
  <c r="H450" i="14"/>
  <c r="H431" i="14"/>
  <c r="H413" i="14"/>
  <c r="H313" i="14"/>
  <c r="H482" i="15"/>
  <c r="H410" i="15"/>
  <c r="H402" i="15"/>
  <c r="H329" i="15"/>
  <c r="H322" i="15"/>
  <c r="H318" i="15"/>
  <c r="H498" i="16"/>
  <c r="H481" i="16"/>
  <c r="H442" i="16"/>
  <c r="H381" i="16"/>
  <c r="H350" i="17"/>
  <c r="H346" i="17"/>
  <c r="H342" i="17"/>
  <c r="H324" i="17"/>
  <c r="H320" i="17"/>
  <c r="H490" i="18"/>
  <c r="H470" i="19"/>
  <c r="H451" i="19"/>
  <c r="H336" i="19"/>
  <c r="H498" i="20"/>
  <c r="H482" i="20"/>
  <c r="H464" i="20"/>
  <c r="H418" i="20"/>
  <c r="H383" i="20"/>
  <c r="H365" i="20"/>
  <c r="H426" i="21"/>
  <c r="H365" i="21"/>
  <c r="H477" i="22"/>
  <c r="H452" i="20"/>
  <c r="H436" i="20"/>
  <c r="H350" i="20"/>
  <c r="H469" i="21"/>
  <c r="H419" i="21"/>
  <c r="H368" i="21"/>
  <c r="H306" i="21"/>
  <c r="H459" i="22"/>
  <c r="H451" i="22"/>
  <c r="H431" i="22"/>
  <c r="H364" i="22"/>
  <c r="H356" i="22"/>
  <c r="H496" i="23"/>
  <c r="H481" i="23"/>
  <c r="H479" i="23"/>
  <c r="H465" i="23"/>
  <c r="H459" i="23"/>
  <c r="H451" i="23"/>
  <c r="H384" i="23"/>
  <c r="H382" i="23"/>
  <c r="H355" i="23"/>
  <c r="H353" i="23"/>
  <c r="H325" i="23"/>
  <c r="H322" i="23"/>
  <c r="H499" i="24"/>
  <c r="H495" i="24"/>
  <c r="H458" i="24"/>
  <c r="H440" i="24"/>
  <c r="H399" i="24"/>
  <c r="H352" i="24"/>
  <c r="H331" i="24"/>
  <c r="H498" i="25"/>
  <c r="H492" i="25"/>
  <c r="H474" i="25"/>
  <c r="H472" i="25"/>
  <c r="H436" i="25"/>
  <c r="H367" i="25"/>
  <c r="H348" i="25"/>
  <c r="H299" i="25"/>
  <c r="H475" i="26"/>
  <c r="H444" i="26"/>
  <c r="H431" i="26"/>
  <c r="H395" i="26"/>
  <c r="H309" i="26"/>
  <c r="H495" i="30"/>
  <c r="H453" i="20"/>
  <c r="H437" i="20"/>
  <c r="H398" i="20"/>
  <c r="H479" i="21"/>
  <c r="H448" i="21"/>
  <c r="H388" i="21"/>
  <c r="H313" i="21"/>
  <c r="H479" i="22"/>
  <c r="H396" i="22"/>
  <c r="H374" i="22"/>
  <c r="H482" i="23"/>
  <c r="H471" i="23"/>
  <c r="H452" i="23"/>
  <c r="H433" i="23"/>
  <c r="H414" i="23"/>
  <c r="H376" i="23"/>
  <c r="H373" i="23"/>
  <c r="H356" i="23"/>
  <c r="H299" i="23"/>
  <c r="H496" i="24"/>
  <c r="H492" i="24"/>
  <c r="H459" i="24"/>
  <c r="H413" i="24"/>
  <c r="H402" i="24"/>
  <c r="H400" i="24"/>
  <c r="H353" i="24"/>
  <c r="H336" i="24"/>
  <c r="H312" i="24"/>
  <c r="H499" i="25"/>
  <c r="H486" i="25"/>
  <c r="H426" i="25"/>
  <c r="H421" i="25"/>
  <c r="H373" i="25"/>
  <c r="H349" i="25"/>
  <c r="H309" i="25"/>
  <c r="H447" i="26"/>
  <c r="H445" i="26"/>
  <c r="H436" i="26"/>
  <c r="H427" i="26"/>
  <c r="H424" i="26"/>
  <c r="H322" i="26"/>
  <c r="H361" i="27"/>
  <c r="F510" i="13"/>
  <c r="F517" i="13"/>
  <c r="F513" i="13"/>
  <c r="E521" i="30"/>
  <c r="H521" i="30" s="1"/>
  <c r="E508" i="30"/>
  <c r="H508" i="30" s="1"/>
  <c r="F526" i="13"/>
  <c r="F519" i="13"/>
  <c r="H360" i="27"/>
  <c r="H492" i="31"/>
  <c r="H479" i="31"/>
  <c r="H448" i="32"/>
  <c r="H344" i="32"/>
  <c r="H336" i="32"/>
  <c r="H394" i="30"/>
  <c r="H379" i="32"/>
  <c r="H357" i="32"/>
  <c r="H311" i="32"/>
  <c r="H298" i="32"/>
  <c r="F519" i="2"/>
  <c r="F517" i="2"/>
  <c r="F522" i="2"/>
  <c r="F507" i="2"/>
  <c r="F529" i="2"/>
  <c r="F514" i="2"/>
  <c r="F524" i="2"/>
  <c r="F526" i="2"/>
  <c r="H524" i="34"/>
  <c r="H508" i="34"/>
  <c r="H522" i="1"/>
  <c r="H315" i="32"/>
  <c r="H526" i="25"/>
  <c r="H439" i="32"/>
  <c r="H364" i="32"/>
  <c r="H348" i="32"/>
  <c r="H337" i="32"/>
  <c r="H312" i="32"/>
  <c r="H509" i="4"/>
  <c r="F523" i="28"/>
  <c r="F513" i="28"/>
  <c r="H523" i="34"/>
  <c r="H507" i="34"/>
  <c r="H516" i="1"/>
  <c r="H507" i="32"/>
  <c r="H515" i="3"/>
  <c r="H511" i="4"/>
  <c r="H515" i="9"/>
  <c r="H525" i="11"/>
  <c r="H527" i="15"/>
  <c r="H511" i="15"/>
  <c r="H523" i="19"/>
  <c r="H519" i="20"/>
  <c r="H518" i="23"/>
  <c r="H514" i="23"/>
  <c r="H530" i="30"/>
  <c r="H514" i="30"/>
  <c r="H523" i="32"/>
  <c r="E509" i="10"/>
  <c r="H509" i="10" s="1"/>
  <c r="E519" i="10"/>
  <c r="H519" i="10" s="1"/>
  <c r="E527" i="10"/>
  <c r="H527" i="10" s="1"/>
  <c r="E525" i="10"/>
  <c r="H525" i="10" s="1"/>
  <c r="H518" i="9"/>
  <c r="H524" i="15"/>
  <c r="H512" i="15"/>
  <c r="H527" i="21"/>
  <c r="H524" i="22"/>
  <c r="H511" i="24"/>
  <c r="H527" i="25"/>
  <c r="F12" i="1" l="1"/>
  <c r="H151" i="15"/>
  <c r="G11" i="26"/>
  <c r="H11" i="28"/>
  <c r="H10" i="29"/>
  <c r="G13" i="1"/>
  <c r="E9" i="18"/>
  <c r="G9" i="28"/>
  <c r="G12" i="32"/>
  <c r="H12" i="32" s="1"/>
  <c r="G10" i="32"/>
  <c r="H10" i="32" s="1"/>
  <c r="G8" i="32"/>
  <c r="H8" i="32" s="1"/>
  <c r="H294" i="13"/>
  <c r="G10" i="27"/>
  <c r="H10" i="27" s="1"/>
  <c r="H11" i="23"/>
  <c r="G11" i="19"/>
  <c r="G11" i="22"/>
  <c r="H10" i="14"/>
  <c r="E9" i="8"/>
  <c r="F10" i="26"/>
  <c r="H13" i="24"/>
  <c r="H18" i="31"/>
  <c r="H151" i="4"/>
  <c r="H18" i="4"/>
  <c r="G10" i="13"/>
  <c r="H13" i="10"/>
  <c r="F12" i="27"/>
  <c r="F13" i="27"/>
  <c r="F11" i="15"/>
  <c r="F9" i="30"/>
  <c r="F10" i="22"/>
  <c r="G11" i="14"/>
  <c r="H11" i="14" s="1"/>
  <c r="H294" i="17"/>
  <c r="F11" i="30"/>
  <c r="F12" i="29"/>
  <c r="G13" i="32"/>
  <c r="H13" i="32" s="1"/>
  <c r="F10" i="30"/>
  <c r="G13" i="21"/>
  <c r="H294" i="22"/>
  <c r="H505" i="31"/>
  <c r="G9" i="1"/>
  <c r="F10" i="32"/>
  <c r="E10" i="13"/>
  <c r="H10" i="13" s="1"/>
  <c r="F8" i="32"/>
  <c r="H294" i="1"/>
  <c r="F11" i="16"/>
  <c r="F13" i="32"/>
  <c r="F10" i="27"/>
  <c r="G12" i="27"/>
  <c r="F10" i="16"/>
  <c r="F12" i="30"/>
  <c r="F11" i="27"/>
  <c r="F12" i="32"/>
  <c r="H505" i="16"/>
  <c r="E11" i="13"/>
  <c r="G8" i="13"/>
  <c r="H8" i="13" s="1"/>
  <c r="E12" i="13"/>
  <c r="H12" i="13" s="1"/>
  <c r="H151" i="11"/>
  <c r="H151" i="14"/>
  <c r="G12" i="22"/>
  <c r="E11" i="18"/>
  <c r="H11" i="18" s="1"/>
  <c r="H151" i="26"/>
  <c r="H70" i="31"/>
  <c r="H70" i="28"/>
  <c r="H18" i="27"/>
  <c r="H10" i="10"/>
  <c r="H18" i="2"/>
  <c r="G13" i="3"/>
  <c r="H12" i="4"/>
  <c r="F9" i="4"/>
  <c r="F12" i="9"/>
  <c r="H13" i="12"/>
  <c r="F10" i="12"/>
  <c r="H70" i="12"/>
  <c r="F8" i="12"/>
  <c r="F13" i="12"/>
  <c r="G10" i="12"/>
  <c r="F12" i="13"/>
  <c r="F9" i="13"/>
  <c r="F8" i="13"/>
  <c r="F11" i="13"/>
  <c r="F10" i="13"/>
  <c r="H12" i="14"/>
  <c r="F10" i="14"/>
  <c r="G8" i="14"/>
  <c r="H8" i="14" s="1"/>
  <c r="F11" i="14"/>
  <c r="F13" i="14"/>
  <c r="H9" i="14"/>
  <c r="H11" i="15"/>
  <c r="F12" i="16"/>
  <c r="F9" i="16"/>
  <c r="F13" i="16"/>
  <c r="H70" i="16"/>
  <c r="F12" i="19"/>
  <c r="F13" i="19"/>
  <c r="G9" i="20"/>
  <c r="F11" i="22"/>
  <c r="F11" i="23"/>
  <c r="F13" i="23"/>
  <c r="H294" i="25"/>
  <c r="F9" i="27"/>
  <c r="H10" i="28"/>
  <c r="F10" i="28"/>
  <c r="F13" i="30"/>
  <c r="F11" i="32"/>
  <c r="F11" i="33"/>
  <c r="F10" i="33"/>
  <c r="F9" i="6"/>
  <c r="F9" i="8"/>
  <c r="F13" i="6"/>
  <c r="E9" i="12"/>
  <c r="E8" i="8"/>
  <c r="E13" i="8"/>
  <c r="H13" i="8" s="1"/>
  <c r="H13" i="16"/>
  <c r="H9" i="31"/>
  <c r="E11" i="17"/>
  <c r="H11" i="17" s="1"/>
  <c r="E8" i="31"/>
  <c r="E13" i="31"/>
  <c r="H13" i="31" s="1"/>
  <c r="E10" i="31"/>
  <c r="H10" i="31" s="1"/>
  <c r="H12" i="16"/>
  <c r="F13" i="34"/>
  <c r="F11" i="19"/>
  <c r="F11" i="11"/>
  <c r="G8" i="33"/>
  <c r="F12" i="12"/>
  <c r="F9" i="31"/>
  <c r="H294" i="9"/>
  <c r="H294" i="6"/>
  <c r="F12" i="31"/>
  <c r="H12" i="8"/>
  <c r="F11" i="4"/>
  <c r="F13" i="4"/>
  <c r="F12" i="22"/>
  <c r="F11" i="17"/>
  <c r="F10" i="19"/>
  <c r="F13" i="33"/>
  <c r="H9" i="24"/>
  <c r="H12" i="17"/>
  <c r="E13" i="17"/>
  <c r="H13" i="17" s="1"/>
  <c r="H11" i="32"/>
  <c r="E11" i="33"/>
  <c r="H294" i="2"/>
  <c r="H13" i="28"/>
  <c r="E9" i="2"/>
  <c r="H9" i="2" s="1"/>
  <c r="E8" i="17"/>
  <c r="E12" i="31"/>
  <c r="H12" i="31" s="1"/>
  <c r="H12" i="28"/>
  <c r="E9" i="7"/>
  <c r="E11" i="31"/>
  <c r="H11" i="31" s="1"/>
  <c r="G8" i="31"/>
  <c r="H8" i="31" s="1"/>
  <c r="E12" i="2"/>
  <c r="H12" i="2" s="1"/>
  <c r="E10" i="17"/>
  <c r="H10" i="17" s="1"/>
  <c r="H294" i="3"/>
  <c r="H294" i="10"/>
  <c r="F11" i="24"/>
  <c r="G8" i="16"/>
  <c r="H8" i="16" s="1"/>
  <c r="F10" i="4"/>
  <c r="F12" i="14"/>
  <c r="H11" i="24"/>
  <c r="F9" i="14"/>
  <c r="G11" i="4"/>
  <c r="H11" i="13"/>
  <c r="F12" i="4"/>
  <c r="H10" i="18"/>
  <c r="E9" i="26"/>
  <c r="E12" i="26"/>
  <c r="H12" i="26" s="1"/>
  <c r="E10" i="26"/>
  <c r="H10" i="26" s="1"/>
  <c r="E13" i="26"/>
  <c r="H13" i="26" s="1"/>
  <c r="E8" i="26"/>
  <c r="E11" i="19"/>
  <c r="E9" i="33"/>
  <c r="E13" i="33"/>
  <c r="H13" i="33" s="1"/>
  <c r="E10" i="33"/>
  <c r="H10" i="33" s="1"/>
  <c r="E8" i="33"/>
  <c r="H151" i="17"/>
  <c r="E11" i="26"/>
  <c r="E9" i="21"/>
  <c r="H9" i="21" s="1"/>
  <c r="E13" i="13"/>
  <c r="H13" i="13" s="1"/>
  <c r="H151" i="1"/>
  <c r="H151" i="22"/>
  <c r="E9" i="13"/>
  <c r="E10" i="8"/>
  <c r="H10" i="8" s="1"/>
  <c r="E11" i="8"/>
  <c r="H70" i="4"/>
  <c r="F13" i="31"/>
  <c r="H70" i="30"/>
  <c r="F10" i="34"/>
  <c r="F10" i="25"/>
  <c r="F13" i="28"/>
  <c r="H70" i="20"/>
  <c r="E10" i="5"/>
  <c r="H10" i="5" s="1"/>
  <c r="E8" i="18"/>
  <c r="E13" i="18"/>
  <c r="H13" i="18" s="1"/>
  <c r="E12" i="18"/>
  <c r="H12" i="18" s="1"/>
  <c r="E8" i="2"/>
  <c r="E11" i="2"/>
  <c r="H11" i="2" s="1"/>
  <c r="E13" i="2"/>
  <c r="H13" i="2" s="1"/>
  <c r="E9" i="11"/>
  <c r="H10" i="3"/>
  <c r="H70" i="15"/>
  <c r="H11" i="33"/>
  <c r="H10" i="2"/>
  <c r="E9" i="5"/>
  <c r="H9" i="8"/>
  <c r="H13" i="14"/>
  <c r="F12" i="6"/>
  <c r="F10" i="29"/>
  <c r="F9" i="2"/>
  <c r="F13" i="21"/>
  <c r="F10" i="17"/>
  <c r="F9" i="22"/>
  <c r="F12" i="26"/>
  <c r="F10" i="9"/>
  <c r="F10" i="1"/>
  <c r="F13" i="2"/>
  <c r="F11" i="26"/>
  <c r="F11" i="25"/>
  <c r="F13" i="17"/>
  <c r="F10" i="21"/>
  <c r="F8" i="17"/>
  <c r="F11" i="31"/>
  <c r="F10" i="2"/>
  <c r="F9" i="1"/>
  <c r="F8" i="2"/>
  <c r="G8" i="2"/>
  <c r="F9" i="17"/>
  <c r="F12" i="2"/>
  <c r="F13" i="22"/>
  <c r="F12" i="11"/>
  <c r="G8" i="17"/>
  <c r="F10" i="31"/>
  <c r="F11" i="6"/>
  <c r="F10" i="6"/>
  <c r="E8" i="9"/>
  <c r="E10" i="9"/>
  <c r="H10" i="9" s="1"/>
  <c r="E12" i="9"/>
  <c r="H12" i="9" s="1"/>
  <c r="E11" i="9"/>
  <c r="H11" i="9" s="1"/>
  <c r="H18" i="21"/>
  <c r="E9" i="17"/>
  <c r="G9" i="17"/>
  <c r="H18" i="12"/>
  <c r="H18" i="34"/>
  <c r="E13" i="21"/>
  <c r="E12" i="21"/>
  <c r="H12" i="21" s="1"/>
  <c r="E10" i="21"/>
  <c r="H10" i="21" s="1"/>
  <c r="E11" i="21"/>
  <c r="H18" i="20"/>
  <c r="H18" i="17"/>
  <c r="H18" i="25"/>
  <c r="H9" i="12"/>
  <c r="E12" i="22"/>
  <c r="E9" i="9"/>
  <c r="E11" i="22"/>
  <c r="E10" i="23"/>
  <c r="H9" i="28"/>
  <c r="H9" i="16"/>
  <c r="F12" i="33"/>
  <c r="G12" i="33"/>
  <c r="H12" i="33" s="1"/>
  <c r="F10" i="23"/>
  <c r="G10" i="23"/>
  <c r="F8" i="20"/>
  <c r="G8" i="20"/>
  <c r="F8" i="7"/>
  <c r="G8" i="7"/>
  <c r="F8" i="3"/>
  <c r="G8" i="3"/>
  <c r="F9" i="33"/>
  <c r="G9" i="33"/>
  <c r="E9" i="15"/>
  <c r="G9" i="15"/>
  <c r="F13" i="18"/>
  <c r="F11" i="3"/>
  <c r="E10" i="20"/>
  <c r="H18" i="29"/>
  <c r="F9" i="19"/>
  <c r="G9" i="19"/>
  <c r="E9" i="6"/>
  <c r="H9" i="6" s="1"/>
  <c r="E8" i="6"/>
  <c r="E13" i="6"/>
  <c r="H13" i="6" s="1"/>
  <c r="G8" i="6"/>
  <c r="E10" i="6"/>
  <c r="H10" i="6" s="1"/>
  <c r="F13" i="7"/>
  <c r="F11" i="8"/>
  <c r="G11" i="8"/>
  <c r="H151" i="19"/>
  <c r="F8" i="10"/>
  <c r="G8" i="10"/>
  <c r="H8" i="10" s="1"/>
  <c r="G8" i="8"/>
  <c r="F8" i="8"/>
  <c r="F9" i="26"/>
  <c r="G9" i="26"/>
  <c r="E8" i="30"/>
  <c r="E13" i="30"/>
  <c r="H13" i="30" s="1"/>
  <c r="G8" i="30"/>
  <c r="E11" i="30"/>
  <c r="H11" i="30" s="1"/>
  <c r="E12" i="30"/>
  <c r="H12" i="30" s="1"/>
  <c r="E10" i="7"/>
  <c r="G10" i="7"/>
  <c r="F9" i="9"/>
  <c r="G9" i="9"/>
  <c r="F9" i="7"/>
  <c r="F10" i="18"/>
  <c r="F11" i="7"/>
  <c r="G11" i="7"/>
  <c r="H151" i="5"/>
  <c r="E9" i="34"/>
  <c r="G9" i="34"/>
  <c r="H13" i="5"/>
  <c r="F9" i="10"/>
  <c r="H151" i="23"/>
  <c r="F11" i="1"/>
  <c r="G11" i="1"/>
  <c r="F13" i="1"/>
  <c r="F8" i="1"/>
  <c r="G8" i="1"/>
  <c r="E12" i="25"/>
  <c r="H12" i="25" s="1"/>
  <c r="E13" i="25"/>
  <c r="H13" i="25" s="1"/>
  <c r="E11" i="25"/>
  <c r="H11" i="25" s="1"/>
  <c r="E9" i="25"/>
  <c r="E8" i="25"/>
  <c r="E10" i="25"/>
  <c r="H10" i="25" s="1"/>
  <c r="F8" i="34"/>
  <c r="G8" i="34"/>
  <c r="F8" i="22"/>
  <c r="G8" i="22"/>
  <c r="E8" i="12"/>
  <c r="E12" i="12"/>
  <c r="H12" i="12" s="1"/>
  <c r="E11" i="12"/>
  <c r="H11" i="12" s="1"/>
  <c r="E10" i="12"/>
  <c r="F9" i="20"/>
  <c r="H70" i="11"/>
  <c r="F12" i="25"/>
  <c r="F10" i="10"/>
  <c r="F10" i="3"/>
  <c r="H70" i="1"/>
  <c r="F9" i="32"/>
  <c r="G9" i="32"/>
  <c r="H9" i="32" s="1"/>
  <c r="F9" i="5"/>
  <c r="G9" i="5"/>
  <c r="E9" i="3"/>
  <c r="E13" i="3"/>
  <c r="H13" i="3" s="1"/>
  <c r="E8" i="3"/>
  <c r="F13" i="10"/>
  <c r="F8" i="24"/>
  <c r="G8" i="24"/>
  <c r="H8" i="24" s="1"/>
  <c r="E8" i="23"/>
  <c r="G8" i="23"/>
  <c r="E12" i="23"/>
  <c r="H12" i="23" s="1"/>
  <c r="E13" i="23"/>
  <c r="H13" i="23" s="1"/>
  <c r="E9" i="23"/>
  <c r="H9" i="23" s="1"/>
  <c r="H70" i="6"/>
  <c r="F9" i="24"/>
  <c r="H18" i="22"/>
  <c r="G10" i="20"/>
  <c r="E11" i="3"/>
  <c r="H11" i="3" s="1"/>
  <c r="E11" i="5"/>
  <c r="G11" i="5"/>
  <c r="E11" i="6"/>
  <c r="H11" i="6" s="1"/>
  <c r="F10" i="8"/>
  <c r="E10" i="34"/>
  <c r="G10" i="34"/>
  <c r="G8" i="9"/>
  <c r="F8" i="9"/>
  <c r="H18" i="7"/>
  <c r="E9" i="30"/>
  <c r="H9" i="30" s="1"/>
  <c r="F13" i="3"/>
  <c r="H151" i="27"/>
  <c r="E8" i="5"/>
  <c r="E12" i="5"/>
  <c r="H12" i="5" s="1"/>
  <c r="H9" i="13"/>
  <c r="H10" i="16"/>
  <c r="E12" i="3"/>
  <c r="H12" i="3" s="1"/>
  <c r="F11" i="9"/>
  <c r="E12" i="6"/>
  <c r="H12" i="6" s="1"/>
  <c r="G8" i="4"/>
  <c r="E9" i="4"/>
  <c r="H9" i="4" s="1"/>
  <c r="E8" i="4"/>
  <c r="E13" i="4"/>
  <c r="H13" i="4" s="1"/>
  <c r="E11" i="4"/>
  <c r="F13" i="20"/>
  <c r="F8" i="18"/>
  <c r="G8" i="18"/>
  <c r="F10" i="7"/>
  <c r="E8" i="20"/>
  <c r="E9" i="20"/>
  <c r="E12" i="20"/>
  <c r="H12" i="20" s="1"/>
  <c r="F12" i="3"/>
  <c r="F10" i="24"/>
  <c r="G10" i="24"/>
  <c r="H10" i="24" s="1"/>
  <c r="F9" i="11"/>
  <c r="G9" i="11"/>
  <c r="H9" i="11" s="1"/>
  <c r="F12" i="20"/>
  <c r="F11" i="21"/>
  <c r="G11" i="21"/>
  <c r="H11" i="21" s="1"/>
  <c r="F12" i="7"/>
  <c r="F13" i="8"/>
  <c r="F11" i="29"/>
  <c r="G11" i="29"/>
  <c r="H11" i="29" s="1"/>
  <c r="G8" i="29"/>
  <c r="H8" i="29" s="1"/>
  <c r="F8" i="29"/>
  <c r="G8" i="27"/>
  <c r="E8" i="27"/>
  <c r="E9" i="27"/>
  <c r="H9" i="27" s="1"/>
  <c r="E12" i="27"/>
  <c r="E13" i="27"/>
  <c r="H13" i="27" s="1"/>
  <c r="F8" i="25"/>
  <c r="G8" i="25"/>
  <c r="E11" i="20"/>
  <c r="H11" i="20" s="1"/>
  <c r="H11" i="19"/>
  <c r="F8" i="28"/>
  <c r="G8" i="28"/>
  <c r="H8" i="28" s="1"/>
  <c r="F9" i="29"/>
  <c r="F11" i="28"/>
  <c r="H70" i="3"/>
  <c r="E8" i="19"/>
  <c r="E10" i="19"/>
  <c r="H10" i="19" s="1"/>
  <c r="E13" i="19"/>
  <c r="H13" i="19" s="1"/>
  <c r="E12" i="19"/>
  <c r="H12" i="19" s="1"/>
  <c r="E9" i="19"/>
  <c r="F9" i="3"/>
  <c r="G9" i="3"/>
  <c r="F12" i="28"/>
  <c r="E12" i="11"/>
  <c r="H12" i="11" s="1"/>
  <c r="E13" i="11"/>
  <c r="H13" i="11" s="1"/>
  <c r="E8" i="11"/>
  <c r="E11" i="11"/>
  <c r="H11" i="11" s="1"/>
  <c r="F9" i="18"/>
  <c r="G9" i="18"/>
  <c r="F11" i="18"/>
  <c r="F11" i="34"/>
  <c r="E8" i="1"/>
  <c r="E9" i="1"/>
  <c r="E13" i="1"/>
  <c r="H13" i="1" s="1"/>
  <c r="E11" i="1"/>
  <c r="E12" i="1"/>
  <c r="H12" i="1" s="1"/>
  <c r="E10" i="1"/>
  <c r="H10" i="1" s="1"/>
  <c r="F8" i="5"/>
  <c r="G8" i="5"/>
  <c r="E13" i="20"/>
  <c r="H13" i="20" s="1"/>
  <c r="H9" i="29"/>
  <c r="F10" i="5"/>
  <c r="E8" i="15"/>
  <c r="E12" i="15"/>
  <c r="H12" i="15" s="1"/>
  <c r="E10" i="15"/>
  <c r="H10" i="15" s="1"/>
  <c r="E13" i="15"/>
  <c r="H13" i="15" s="1"/>
  <c r="G8" i="15"/>
  <c r="F8" i="11"/>
  <c r="G8" i="11"/>
  <c r="E10" i="11"/>
  <c r="H10" i="11" s="1"/>
  <c r="F12" i="34"/>
  <c r="F12" i="5"/>
  <c r="G8" i="21"/>
  <c r="H8" i="21" s="1"/>
  <c r="F8" i="21"/>
  <c r="H70" i="34"/>
  <c r="F8" i="26"/>
  <c r="G8" i="26"/>
  <c r="F13" i="24"/>
  <c r="G8" i="12"/>
  <c r="G8" i="19"/>
  <c r="G10" i="30"/>
  <c r="E10" i="30"/>
  <c r="H70" i="7"/>
  <c r="E8" i="7"/>
  <c r="E13" i="7"/>
  <c r="H13" i="7" s="1"/>
  <c r="E11" i="7"/>
  <c r="G9" i="7"/>
  <c r="F12" i="21"/>
  <c r="F13" i="26"/>
  <c r="F11" i="10"/>
  <c r="G11" i="10"/>
  <c r="H11" i="10" s="1"/>
  <c r="F13" i="9"/>
  <c r="G11" i="27"/>
  <c r="E11" i="27"/>
  <c r="F9" i="25"/>
  <c r="G9" i="25"/>
  <c r="E8" i="22"/>
  <c r="E10" i="22"/>
  <c r="H10" i="22" s="1"/>
  <c r="E9" i="22"/>
  <c r="G9" i="22"/>
  <c r="E8" i="34"/>
  <c r="E11" i="34"/>
  <c r="H11" i="34" s="1"/>
  <c r="E13" i="34"/>
  <c r="H13" i="34" s="1"/>
  <c r="E12" i="34"/>
  <c r="H12" i="34" s="1"/>
  <c r="F9" i="28"/>
  <c r="F10" i="20"/>
  <c r="E10" i="4"/>
  <c r="H10" i="4" s="1"/>
  <c r="F13" i="5"/>
  <c r="E12" i="7"/>
  <c r="H12" i="7" s="1"/>
  <c r="H11" i="26" l="1"/>
  <c r="H9" i="1"/>
  <c r="H11" i="7"/>
  <c r="H11" i="22"/>
  <c r="H12" i="22"/>
  <c r="H9" i="7"/>
  <c r="H9" i="18"/>
  <c r="H8" i="8"/>
  <c r="H11" i="8"/>
  <c r="H12" i="27"/>
  <c r="H11" i="4"/>
  <c r="H9" i="20"/>
  <c r="H13" i="21"/>
  <c r="H11" i="1"/>
  <c r="H9" i="33"/>
  <c r="H8" i="17"/>
  <c r="H11" i="27"/>
  <c r="H8" i="33"/>
  <c r="H10" i="34"/>
  <c r="H9" i="9"/>
  <c r="H10" i="12"/>
  <c r="H9" i="17"/>
  <c r="H9" i="19"/>
  <c r="H8" i="26"/>
  <c r="H9" i="26"/>
  <c r="H8" i="9"/>
  <c r="H8" i="18"/>
  <c r="H11" i="5"/>
  <c r="H8" i="22"/>
  <c r="H9" i="5"/>
  <c r="H10" i="7"/>
  <c r="H8" i="1"/>
  <c r="H8" i="2"/>
  <c r="H8" i="27"/>
  <c r="H9" i="3"/>
  <c r="H8" i="19"/>
  <c r="H8" i="23"/>
  <c r="H8" i="3"/>
  <c r="H8" i="12"/>
  <c r="H8" i="25"/>
  <c r="H8" i="20"/>
  <c r="H8" i="4"/>
  <c r="H8" i="30"/>
  <c r="H10" i="23"/>
  <c r="H8" i="5"/>
  <c r="H9" i="22"/>
  <c r="H8" i="7"/>
  <c r="H8" i="11"/>
  <c r="H9" i="34"/>
  <c r="H8" i="6"/>
  <c r="H8" i="34"/>
  <c r="H10" i="30"/>
  <c r="H8" i="15"/>
  <c r="H9" i="25"/>
  <c r="H10" i="20"/>
  <c r="H9" i="15"/>
</calcChain>
</file>

<file path=xl/sharedStrings.xml><?xml version="1.0" encoding="utf-8"?>
<sst xmlns="http://schemas.openxmlformats.org/spreadsheetml/2006/main" count="18020" uniqueCount="570">
  <si>
    <t>Miembros del Poder Ejecutivo y Legislativo</t>
  </si>
  <si>
    <t>Directores y Gerentes Generales de Servicios Financieros, de Telecomunicaciones y Otros Servicios a las Empresas</t>
  </si>
  <si>
    <t>Gerentes Financieros</t>
  </si>
  <si>
    <t>Gerentes de Compras y Adquisiciones</t>
  </si>
  <si>
    <t>Gerentes de Otros Servicios a las Empresas</t>
  </si>
  <si>
    <t>Gerentes de Otros Servicios Administrativos</t>
  </si>
  <si>
    <t>Gerentes de Recursos Humanos</t>
  </si>
  <si>
    <t>Gerentes de Empresas de Telecomunicaciones</t>
  </si>
  <si>
    <t>Gerentes de Servicios a la Salud</t>
  </si>
  <si>
    <t>Gerentes de Servicios Social, Comunitario y Correccional</t>
  </si>
  <si>
    <t>Directores de Programas de Esparcimiento y Deportes</t>
  </si>
  <si>
    <t>Gerentes de Ventas, Mercadeo y Publicidad</t>
  </si>
  <si>
    <t>Oficiales de las Fuerzas Militares</t>
  </si>
  <si>
    <t>Gerentes de Restaurantes y Servicios de Alimentos</t>
  </si>
  <si>
    <t>Gerentes de Servicios de Alojamiento</t>
  </si>
  <si>
    <t>Gerentes de Comercio al Por Menor</t>
  </si>
  <si>
    <t>Gerentes de Servicios de Comercio Exterior</t>
  </si>
  <si>
    <t>Oficiales de Bomberos</t>
  </si>
  <si>
    <t>Gerentes de Otros Servicios</t>
  </si>
  <si>
    <t>Gerentes de Mantenimiento</t>
  </si>
  <si>
    <t>Contadores y Auditores</t>
  </si>
  <si>
    <t>Analistas y Agentes de Inversiones y Finanzas</t>
  </si>
  <si>
    <t>Profesionales en Recursos Humanos</t>
  </si>
  <si>
    <t>Evaluadores de Competencias Laborales</t>
  </si>
  <si>
    <t>Expertos Forestales</t>
  </si>
  <si>
    <t>Arquitectos</t>
  </si>
  <si>
    <t>Ingenieros de Materiales y Metalurgia</t>
  </si>
  <si>
    <t>Urbanistas y Planificadores del Uso del Suelo</t>
  </si>
  <si>
    <t>Ingenieros Electricistas</t>
  </si>
  <si>
    <t>Ingenieros de Minas</t>
  </si>
  <si>
    <t>Terapeutas Ocupacionales</t>
  </si>
  <si>
    <t>Dietistas y Nutricionistas</t>
  </si>
  <si>
    <t>Fisioterapeutas</t>
  </si>
  <si>
    <t>Enfermeros</t>
  </si>
  <si>
    <t>Veterinarios</t>
  </si>
  <si>
    <t>Profesores de Preescolar</t>
  </si>
  <si>
    <t>Ministros del Culto</t>
  </si>
  <si>
    <t>Trabajadores Sociales y Consultores de Familia</t>
  </si>
  <si>
    <t>Jueces</t>
  </si>
  <si>
    <t>Orientadores Educativos</t>
  </si>
  <si>
    <t>Abogados</t>
  </si>
  <si>
    <t>Periodistas</t>
  </si>
  <si>
    <t>Archivistas</t>
  </si>
  <si>
    <t>Escritores</t>
  </si>
  <si>
    <t>Editores - Redactores</t>
  </si>
  <si>
    <t>Restauradores y Curadores</t>
  </si>
  <si>
    <t>Actores</t>
  </si>
  <si>
    <t>Pintores, Escultores y Otros Artistas Visuales</t>
  </si>
  <si>
    <t>Directores Musicales, Compositores y Arreglistas</t>
  </si>
  <si>
    <t>Bailarines</t>
  </si>
  <si>
    <t>Bibliotecarios</t>
  </si>
  <si>
    <t>Asistentes de Juzgados, Tribunales y Afines</t>
  </si>
  <si>
    <t>Avaluadores y Liquidadores de Seguros</t>
  </si>
  <si>
    <t>Asistentes Administrativos</t>
  </si>
  <si>
    <t>Supervisores, Empleados de Apoyo Administrativo</t>
  </si>
  <si>
    <t>Asistentes de Compras y Adquisiciones</t>
  </si>
  <si>
    <t>Organizadores de Eventos</t>
  </si>
  <si>
    <t>Asistentes Contables y Financieros</t>
  </si>
  <si>
    <t>Supervisores, Empleados de Seguros y Finanzas</t>
  </si>
  <si>
    <t>Administradores de Inmuebles</t>
  </si>
  <si>
    <t>Agentes de Aduana</t>
  </si>
  <si>
    <t>Asistentes de Comercio Exterior</t>
  </si>
  <si>
    <t>Inspectores de Pruebas No destructivas</t>
  </si>
  <si>
    <t>Inspectores de Sanidad, Seguridad y Salud Ocupacional</t>
  </si>
  <si>
    <t>Capitanes y Oficiales de Cubierta</t>
  </si>
  <si>
    <t>Pilotos, Ingenieros e Instructores de Vuelo</t>
  </si>
  <si>
    <t>Practicantes de Medicina Alternativa</t>
  </si>
  <si>
    <t>Higienistas Dentales</t>
  </si>
  <si>
    <t>Ocupaciones Religiosas</t>
  </si>
  <si>
    <t>Otros Instructores</t>
  </si>
  <si>
    <t>Asistentes Legales y Afines</t>
  </si>
  <si>
    <t>Consejeros de Servicios de Empleo</t>
  </si>
  <si>
    <t>Asistentes en Servicios Social y Comunitario</t>
  </si>
  <si>
    <t>Instructores y Profesores de Personas Discapacitadas</t>
  </si>
  <si>
    <t>Patronistas -Productos de Tela, Cuero y Piel</t>
  </si>
  <si>
    <t>Deportistas</t>
  </si>
  <si>
    <t>Otros Artistas</t>
  </si>
  <si>
    <t>Artesanos</t>
  </si>
  <si>
    <t>Sommeliers</t>
  </si>
  <si>
    <t>Supervisores de Vigilantes</t>
  </si>
  <si>
    <t>Supervisores de Ventas</t>
  </si>
  <si>
    <t>Supervisores de Servicios de Alimentos</t>
  </si>
  <si>
    <t>Auxiliares de vuelo y Sobrecargos</t>
  </si>
  <si>
    <t>Suboficiales de las Fuerzas Militares</t>
  </si>
  <si>
    <t>Agentes y Corredores de Seguros</t>
  </si>
  <si>
    <t>Administradores y Supervisores de Comercio al Por Menor</t>
  </si>
  <si>
    <t>Agentes de Compras e Intermediarios</t>
  </si>
  <si>
    <t>Chefs</t>
  </si>
  <si>
    <t>Agricultores y Administradores Agropecuarios</t>
  </si>
  <si>
    <t>Capitanes y Patrones de Pesca</t>
  </si>
  <si>
    <t>Contratistas y Supervisores, Electricidad y Telecomunicaciones</t>
  </si>
  <si>
    <t>Supervisores, Procesamiento de Alimentos, Bebidas y Tabaco</t>
  </si>
  <si>
    <t>Supervisores, Procesamiento Textil</t>
  </si>
  <si>
    <t>Supervisores Tratamiento de Metales y Minerales</t>
  </si>
  <si>
    <t>Operadores de Control Central de Procesos, Tratamiento de Metales y Minerales</t>
  </si>
  <si>
    <t>Digitadores</t>
  </si>
  <si>
    <t>Auxiliares de Tribunales</t>
  </si>
  <si>
    <t>Auxiliares de Biblioteca</t>
  </si>
  <si>
    <t>Programadores de Rutas y Tripulaciones</t>
  </si>
  <si>
    <t>Auxiliares de Personal</t>
  </si>
  <si>
    <t>Secretarios</t>
  </si>
  <si>
    <t>Auxiliares de Correo y Servicio Postal</t>
  </si>
  <si>
    <t>Auxiliares administrativos en Salud</t>
  </si>
  <si>
    <t>Carteros y Mensajeros</t>
  </si>
  <si>
    <t>Recepcionistas y Operadores de Conmutador</t>
  </si>
  <si>
    <t>Auxiliares Contables</t>
  </si>
  <si>
    <t>Auxiliares de Archivo y Registro</t>
  </si>
  <si>
    <t>Auxiliares de Cartera y Cobranzas</t>
  </si>
  <si>
    <t>Auxiliares de Banca, Seguros y Otros Servicios Financieros</t>
  </si>
  <si>
    <t>Cajeros de Servicios Financieros</t>
  </si>
  <si>
    <t>Auxiliares Administrativos</t>
  </si>
  <si>
    <t>Digitalizadores</t>
  </si>
  <si>
    <t>Transcriptores y Relatores</t>
  </si>
  <si>
    <t>Auxiliares de Oficina</t>
  </si>
  <si>
    <t>Operadores de Radio y Despachadores</t>
  </si>
  <si>
    <t>Auxiliares de Compras e Inventarios</t>
  </si>
  <si>
    <t>Promotores de Salud</t>
  </si>
  <si>
    <t>Otros Auxiliares de Servicios a la Salud</t>
  </si>
  <si>
    <t>Recreacionistas</t>
  </si>
  <si>
    <t>Mercaderistas e Impulsadores</t>
  </si>
  <si>
    <t>Bomberos</t>
  </si>
  <si>
    <t>Cocineros</t>
  </si>
  <si>
    <t>Barman</t>
  </si>
  <si>
    <t>Trabajadores del Cuidado de Animales</t>
  </si>
  <si>
    <t>Vigilantes y Guardias de Seguridad</t>
  </si>
  <si>
    <t>Soldados</t>
  </si>
  <si>
    <t>Detectives e Investigadores</t>
  </si>
  <si>
    <t>Estilistas, Esteticistas y Afines</t>
  </si>
  <si>
    <t>Cajeros de Comercio</t>
  </si>
  <si>
    <t>Cortadores de Carne -Comercio Mayorista y al Detal</t>
  </si>
  <si>
    <t>Vendedores de Mostrador</t>
  </si>
  <si>
    <t>Panaderos y Pasteleros</t>
  </si>
  <si>
    <t>Modelos</t>
  </si>
  <si>
    <t>Agentes de Viajes</t>
  </si>
  <si>
    <t>Pescadores</t>
  </si>
  <si>
    <t>Trabajadores Pecuarios</t>
  </si>
  <si>
    <t>Trabajadores de Vivero</t>
  </si>
  <si>
    <t>Trabajadores del Campo</t>
  </si>
  <si>
    <t>Instaladores de Material Aislante</t>
  </si>
  <si>
    <t>Latoneros</t>
  </si>
  <si>
    <t>Ebanistas</t>
  </si>
  <si>
    <t>Modelistas y Matriceros</t>
  </si>
  <si>
    <t>Pintores y Empapeladores</t>
  </si>
  <si>
    <t>Ornamentistas y Forjadores</t>
  </si>
  <si>
    <t>Soldadores</t>
  </si>
  <si>
    <t>Plomeros</t>
  </si>
  <si>
    <t>Instaladores de Redes y Equipos a Gas</t>
  </si>
  <si>
    <t>Enchapadores</t>
  </si>
  <si>
    <t>Instaladores de Pisos</t>
  </si>
  <si>
    <t>Electricistas Residenciales</t>
  </si>
  <si>
    <t>Electricistas Industriales</t>
  </si>
  <si>
    <t>Techadores</t>
  </si>
  <si>
    <t>Revocadores</t>
  </si>
  <si>
    <t>Carpinteros</t>
  </si>
  <si>
    <t>Operarios de Planta de Procesamiento y Empaque de Pescado</t>
  </si>
  <si>
    <t>Operarios de Planta de Beneficio Animal</t>
  </si>
  <si>
    <t>Ensambladores e Inspectores de Muebles y Accesorios</t>
  </si>
  <si>
    <t>Ensambladores e Inspectores de Ensamble de Aeronaves</t>
  </si>
  <si>
    <t>Operarios de Acabado de Muebles</t>
  </si>
  <si>
    <t>Inspectores de Control de Calidad, Procesamiento de Alimentos y Bebidas</t>
  </si>
  <si>
    <t>Inspectores de Control de Calidad, Procesamiento de la Madera</t>
  </si>
  <si>
    <t>Otros Ensambladores e Inspectores</t>
  </si>
  <si>
    <t>Cortadores de Tela, Cuero y Piel</t>
  </si>
  <si>
    <t>Operadores de Plantas de Tratamiento de Aguas y Desechos</t>
  </si>
  <si>
    <t>Trabajadores del Tratamiento de Pieles y Cueros</t>
  </si>
  <si>
    <t>Operadores de Moldeo de Arcilla, Piedra y Concreto</t>
  </si>
  <si>
    <t>Inspectores de Control de Calidad, Tratamiento de Metales y Minerales</t>
  </si>
  <si>
    <t>Ensambladores e Inspectores de Embarcaciones</t>
  </si>
  <si>
    <t>Pintores en Procesos de Manufactura</t>
  </si>
  <si>
    <t>Analistas de Calidad, Textiles</t>
  </si>
  <si>
    <t>Cerrajeros y afines</t>
  </si>
  <si>
    <t>Marineros de Cubierta</t>
  </si>
  <si>
    <t>Operarios Portuarios</t>
  </si>
  <si>
    <t>Operarios de Mantenimiento -Instalaciones de Abastecimiento de Agua y Gas</t>
  </si>
  <si>
    <t>Vidrieros</t>
  </si>
  <si>
    <t>Joyeros y Relojeros</t>
  </si>
  <si>
    <t>Instaladores Residenciales y Comerciales</t>
  </si>
  <si>
    <t>Maquinistas de Transporte Ferroviario</t>
  </si>
  <si>
    <t>Tapiceros</t>
  </si>
  <si>
    <t>Guardafrenos y Otros Operadores Ferroviarios</t>
  </si>
  <si>
    <t>Operarios de Cargue y Descargue de Materiales</t>
  </si>
  <si>
    <t>Perforadores de Pozos de Agua</t>
  </si>
  <si>
    <t>Zapateros y Afines</t>
  </si>
  <si>
    <t>Otros Reparadores</t>
  </si>
  <si>
    <t>Conductores de Bus, Operadores de Metro y Otros Medios de Transporte Colectivo</t>
  </si>
  <si>
    <t>Buzos</t>
  </si>
  <si>
    <t>Recolectores de material para reciclaje</t>
  </si>
  <si>
    <t>Otras Ocupaciones Elementales de las Ventas</t>
  </si>
  <si>
    <t>Aseadores Especializados y Fumigadores</t>
  </si>
  <si>
    <t>Auxiliares de Servicios a Viajeros</t>
  </si>
  <si>
    <t>Obreros Agropecuarios</t>
  </si>
  <si>
    <t>Obreros de Acuicultura</t>
  </si>
  <si>
    <t>Jardineros</t>
  </si>
  <si>
    <t>Ayudantes de Otros Oficios</t>
  </si>
  <si>
    <t>Ayudantes de Transporte Automotor</t>
  </si>
  <si>
    <t>Obreros y Ayudantes en el Tratamiento de Metales y Minerales</t>
  </si>
  <si>
    <t>Personal Directivo de la Administración Pública</t>
  </si>
  <si>
    <t>Directores y Gerentes Generales de Salud, Educación, Servicios Social y Comunitario y Organizaciones de Membresía</t>
  </si>
  <si>
    <t>Directores y Gerentes Generales de Comercio, Medios de Comunicación y Otros Servicios</t>
  </si>
  <si>
    <t>Directores y Gerentes Generales de Producción de Bienes, Servicios Públicos, Transporte y Construcción</t>
  </si>
  <si>
    <t>Gerentes de Seguros, Bienes Raíces y Corretaje Financiero</t>
  </si>
  <si>
    <t>Gerentes de Banca, Crédito e Inversiones</t>
  </si>
  <si>
    <t>Gerentes de Servicios de Correo y Mensajería</t>
  </si>
  <si>
    <t>Gerentes de Ingeniería</t>
  </si>
  <si>
    <t>Gerentes de Investigación y Desarrollo en Ciencias Naturales y Aplicadas</t>
  </si>
  <si>
    <t>Gerentes de Sistemas de Información y Procesamiento de Datos</t>
  </si>
  <si>
    <t>Gerentes de Programas de Política Social y de Salud</t>
  </si>
  <si>
    <t>Gerentes de Programas de Política de Desarrollo Económico</t>
  </si>
  <si>
    <t>Gerentes de Programas de Política Educativa</t>
  </si>
  <si>
    <t>Otros Gerentes de Administración Pública</t>
  </si>
  <si>
    <t>Administradores de Educación Superior y Formación para el Trabajo</t>
  </si>
  <si>
    <t>Directores y Administradores de Educación Básica y Media</t>
  </si>
  <si>
    <t>Gerentes de Biblioteca, Archivo, Museo y Galería de Arte</t>
  </si>
  <si>
    <t>Gerentes de Medios de Comunicación y Artes Escénicas</t>
  </si>
  <si>
    <t>Oficiales de Policía</t>
  </si>
  <si>
    <t>Gerentes de Producción Primaria (excepto agricultura)</t>
  </si>
  <si>
    <t>Gerentes de Producción Agrícola y Pecuaria</t>
  </si>
  <si>
    <t>Gerentes de Construcción</t>
  </si>
  <si>
    <t>Gerentes de Transporte y Distribución</t>
  </si>
  <si>
    <t>Gerentes de Operación de Instalaciones Físicas</t>
  </si>
  <si>
    <t>Gerentes de Producción Industrial</t>
  </si>
  <si>
    <t>Gerentes de Empresas de Servicios Públicos</t>
  </si>
  <si>
    <t>Profesionales en Organización y Administración de las Empresas</t>
  </si>
  <si>
    <t>Físicos y Astrónomos</t>
  </si>
  <si>
    <t>Químicos</t>
  </si>
  <si>
    <t>Geólogos, Geoquímicas y Geofísicos</t>
  </si>
  <si>
    <t>Meteorólogos</t>
  </si>
  <si>
    <t>Biólogos, Botánicos, Zoólogos y Relacionados</t>
  </si>
  <si>
    <t>Expertos Agrícolas y Pecuarios</t>
  </si>
  <si>
    <t>Ingenieros en Construcción y Obras Civiles</t>
  </si>
  <si>
    <t>Ingenieros Mecánicos</t>
  </si>
  <si>
    <t>Ingenieros Electrónicos y de Telecomunicaciones</t>
  </si>
  <si>
    <t>Ingenieros Químicos</t>
  </si>
  <si>
    <t>Ingenieros Industriales y de Fabricación</t>
  </si>
  <si>
    <t>Ingenieros de Petróleos</t>
  </si>
  <si>
    <t>Ingenieros de Sistemas, Informática y Computación</t>
  </si>
  <si>
    <t>Profesionales Topográficos</t>
  </si>
  <si>
    <t>Matemáticos, Estadísticos y Actuarios</t>
  </si>
  <si>
    <t>Analistas de Sistemas Informáticos</t>
  </si>
  <si>
    <t>Administradores de Sistemas Informáticos</t>
  </si>
  <si>
    <t>Programadores de Aplicaciones Informáticas</t>
  </si>
  <si>
    <t>Médicos Especialistas</t>
  </si>
  <si>
    <t>Médicos Generales</t>
  </si>
  <si>
    <t>Odontólogos</t>
  </si>
  <si>
    <t>Optómetras</t>
  </si>
  <si>
    <t>Otras Ocupaciones Profesionales en Diagnóstico y Tratamiento de la Salud</t>
  </si>
  <si>
    <t>Farmacéuticos</t>
  </si>
  <si>
    <t>Audiólogos y Terapeutas del Lenguaje</t>
  </si>
  <si>
    <t>Psicólogos</t>
  </si>
  <si>
    <t>Profesores de Educación Superior</t>
  </si>
  <si>
    <t>Especialistas en Métodos Pedagógicos y Material Didáctico</t>
  </si>
  <si>
    <t>Instructores de Formación para el trabajo</t>
  </si>
  <si>
    <t>Profesores de Educación Básica Secundaria y Media</t>
  </si>
  <si>
    <t>Profesores de Educación Básica Primaria</t>
  </si>
  <si>
    <t>Sociólogos, Antropólogos y Afines</t>
  </si>
  <si>
    <t>Filósofos, Filólogos y Afines</t>
  </si>
  <si>
    <t>Consultores, Investigadores y Analistas de Política Económica</t>
  </si>
  <si>
    <t>Consultores y Funcionarios de Desarrollo Económico y Comercial</t>
  </si>
  <si>
    <t>Investigadores, Consultores y Funcionarios de Políticas Sociales, de Salud y de Educación</t>
  </si>
  <si>
    <t>Funcionarios de Programas Exclusivos de la Administración Pública</t>
  </si>
  <si>
    <t>Investigadores, Consultores y Funcionarios de Políticas de Ciencias Naturales y Aplicadas</t>
  </si>
  <si>
    <t>Traductores e Intérpretes</t>
  </si>
  <si>
    <t>Ocupaciones Profesionales en Relaciones Públicas y Comunicaciones</t>
  </si>
  <si>
    <t>Productores, Directores Artísticos, Coreógrafos y Ocupaciones Relacionadas</t>
  </si>
  <si>
    <t>Músicos y Cantantes</t>
  </si>
  <si>
    <t>Supervisores, Empleados de Información y Servicio al Cliente</t>
  </si>
  <si>
    <t>Supervisores, Empleados de Correo y Mensajería</t>
  </si>
  <si>
    <t>Supervisores, Empleados de Registro, Distribución y Programación</t>
  </si>
  <si>
    <t>Asistentes de Personal y Selección</t>
  </si>
  <si>
    <t>Funcionarios de Aduanas, Impuestos, Inmigración y Seguridad Social</t>
  </si>
  <si>
    <t>Analistas de Crédito y Cobranzas</t>
  </si>
  <si>
    <t>Técnicos en Química Aplicada</t>
  </si>
  <si>
    <t>Técnicos en Geología y Minería</t>
  </si>
  <si>
    <t>Técnicos en Meteorología</t>
  </si>
  <si>
    <t>Técnicos en Ciencias Biológicas</t>
  </si>
  <si>
    <t>Técnicos Forestales y de Recursos Naturales</t>
  </si>
  <si>
    <t>Técnicos en Construcción y Arquitectura</t>
  </si>
  <si>
    <t>Técnicos en Mecánica y Construcción Mecánica</t>
  </si>
  <si>
    <t>Técnicos en Fabricación Industrial</t>
  </si>
  <si>
    <t>Técnicos en Electricidad</t>
  </si>
  <si>
    <t>Técnicos en Electrónica y Telecomunicaciones</t>
  </si>
  <si>
    <t>Técnicos en Instrumentos Industriales</t>
  </si>
  <si>
    <t>Técnicos en Instrumentos de Aeronavegación</t>
  </si>
  <si>
    <t>Diseñadores Industriales</t>
  </si>
  <si>
    <t>Dibujantes Técnicos</t>
  </si>
  <si>
    <t>Topógrafos</t>
  </si>
  <si>
    <t>Técnicos en Cartografía</t>
  </si>
  <si>
    <t>Inspectores de Construcción</t>
  </si>
  <si>
    <t>Inspectores de Equipos de Transporte e Instrumentos de Medición</t>
  </si>
  <si>
    <t>Inspectores de Productos Agrícolas, Pecuarios y de Pesca</t>
  </si>
  <si>
    <t>Controladores de Tráfico Aéreo</t>
  </si>
  <si>
    <t>Oficiales de Máquinas</t>
  </si>
  <si>
    <t>Controladores de Tráfico Ferroviario y Marítimo</t>
  </si>
  <si>
    <t>Técnicos de Sistemas</t>
  </si>
  <si>
    <t>Técnicos de Laboratorio Médico y Patología</t>
  </si>
  <si>
    <t>Técnicos en Terapia Respiratoria y Cardiovascular</t>
  </si>
  <si>
    <t>Técnicos en Imágenes Diagnósticas</t>
  </si>
  <si>
    <t>Técnicos en Radioterapia y Medicina Nuclear</t>
  </si>
  <si>
    <t>Instrumentador Quirúrgico</t>
  </si>
  <si>
    <t>Técnicos Dentales</t>
  </si>
  <si>
    <t>Técnicos Ópticos</t>
  </si>
  <si>
    <t>Asistentes de Ambulancia y Otras Ocupaciones Paramédicas</t>
  </si>
  <si>
    <t>Investigadores criminalísticos y judiciales</t>
  </si>
  <si>
    <t>Ocupaciones Técnicas Relacionadas con Museos y Galerías</t>
  </si>
  <si>
    <t>Técnicos en Biblioteca y Archivística</t>
  </si>
  <si>
    <t>Fotógrafos</t>
  </si>
  <si>
    <t>Operadores de Cámara de Cine y Televisión</t>
  </si>
  <si>
    <t>Técnicos de Arte Gráfico</t>
  </si>
  <si>
    <t>Técnicos en Transmisión de Radio y Televisión</t>
  </si>
  <si>
    <t>Técnicos en Grabación de Audio y Vídeo</t>
  </si>
  <si>
    <t>Ocupaciones de Asistencia en Cine, TV y Artes Escénicas</t>
  </si>
  <si>
    <t>Diseñadores Gráficos y Dibujantes Artísticos</t>
  </si>
  <si>
    <t>Diseñadores de Interiores</t>
  </si>
  <si>
    <t>Diseñadores de Teatro, Moda, Exhibición, y Otros Diseñadores Creativos</t>
  </si>
  <si>
    <t>Entrenadores y Preparadores Físicos</t>
  </si>
  <si>
    <t>Árbitros</t>
  </si>
  <si>
    <t>Supervisores de Personal de Manejo Doméstico</t>
  </si>
  <si>
    <t>Suboficiales de Policía</t>
  </si>
  <si>
    <t>Agentes de Bienes Raíces</t>
  </si>
  <si>
    <t>Vendedores -Ventas Técnicas</t>
  </si>
  <si>
    <t>Supervisores, Minería y Canteras</t>
  </si>
  <si>
    <t>Supervisores, Perforación y Servicios -Pozos de Petróleo y Gas</t>
  </si>
  <si>
    <t>Supervisores, Producción Agrícola</t>
  </si>
  <si>
    <t>Supervisores, Producción Pecuaria</t>
  </si>
  <si>
    <t>Supervisores, Explotación Forestal y Silvicultura</t>
  </si>
  <si>
    <t>Contratistas de Servicios Agrícolas y Relacionados</t>
  </si>
  <si>
    <t>Contratistas y Supervisores de Servicios de Jardinería y Viverismo</t>
  </si>
  <si>
    <t>Administradores de Explotación Acuícola</t>
  </si>
  <si>
    <t>Contratistas y Supervisores, Ajustadores de Máquinas-Herramientas y Ocupaciones Relacionadas</t>
  </si>
  <si>
    <t>Contratistas y Supervisores, Instalación de Tuberías</t>
  </si>
  <si>
    <t>Contratistas y Supervisores, Moldeo, Forja y Montaje de Estructuras Metálicas</t>
  </si>
  <si>
    <t>Contratistas y Supervisores, Carpintería</t>
  </si>
  <si>
    <t>Contratistas y Supervisores, Mecánica</t>
  </si>
  <si>
    <t>Contratistas y Supervisores, Operación de Equipo Pesado</t>
  </si>
  <si>
    <t>Contratistas y Supervisores, Construcción y Otras Ocupaciones de Instalación y Reparación</t>
  </si>
  <si>
    <t>Supervisores de Operación de Transporte Ferroviario</t>
  </si>
  <si>
    <t>Supervisores de Operación de Transporte Terrestre (no ferroviario)</t>
  </si>
  <si>
    <t>Supervisores, Procesamiento de Químicos, Petróleo, Gas y Tratamiento de Agua y Generación de Energía</t>
  </si>
  <si>
    <t>Supervisores, Fabricación de Productos de Plástico y Caucho</t>
  </si>
  <si>
    <t>Supervisores, Procesamiento de la Madera y Producción de Pulpa y Papel</t>
  </si>
  <si>
    <t>Supervisores, Ensamble de Vehículos de Motor</t>
  </si>
  <si>
    <t>Supervisores, Fabricación de Productos Electrónicos</t>
  </si>
  <si>
    <t>Supervisores, Fabricación de Productos Eléctricos</t>
  </si>
  <si>
    <t>Supervisores, Fabricación de Muebles y Accesorios</t>
  </si>
  <si>
    <t>Supervisores, Fabricación de Productos de Tela, Cuero y Piel</t>
  </si>
  <si>
    <t>Supervisores, Impresión y Ocupaciones Relacionadas</t>
  </si>
  <si>
    <t>Supervisores, Fabricación de Otros Productos Mecánicos y Metálicos</t>
  </si>
  <si>
    <t>Supervisores, Fabricación y Ensamble de Otros Productos</t>
  </si>
  <si>
    <t>Operadores de Procesos, Químicos, Gas y Petróleo</t>
  </si>
  <si>
    <t>Operadores de Control de Procesos, Producción de Pulpa</t>
  </si>
  <si>
    <t>Operadores de Control de Procesos, Fabricación de Papel</t>
  </si>
  <si>
    <t>Auxiliares de Nómina y Prestaciones</t>
  </si>
  <si>
    <t>Auxiliares de Publicación y Afines</t>
  </si>
  <si>
    <t>Auxiliares de Información y Servicio al Cliente</t>
  </si>
  <si>
    <t>Auxiliares de Estadística y Encuestadores</t>
  </si>
  <si>
    <t>Auxiliares de Almacén y Bodega</t>
  </si>
  <si>
    <t>Operadores Telefónicos</t>
  </si>
  <si>
    <t>Auxiliares de Enfermería</t>
  </si>
  <si>
    <t>Auxiliares de Odontología</t>
  </si>
  <si>
    <t>Auxiliares de Laboratorio Clínico</t>
  </si>
  <si>
    <t>Auxiliares de Droguería y Farmacia</t>
  </si>
  <si>
    <t>Vendedores -Ventas no Técnicas</t>
  </si>
  <si>
    <t>Empleados de Ventas y Servicios de Líneas Aéreas, Marítimas y Terrestres</t>
  </si>
  <si>
    <t>Empleados de Recepción Hotelera</t>
  </si>
  <si>
    <t>Guías de Viaje y Turismo</t>
  </si>
  <si>
    <t>Operadores de Juegos Mecánicos y de Salón</t>
  </si>
  <si>
    <t>Meseros y Capitán de Meseros</t>
  </si>
  <si>
    <t>Inspectores de Policía</t>
  </si>
  <si>
    <t>Funcionarios de Regulación</t>
  </si>
  <si>
    <t>Agentes de Policía</t>
  </si>
  <si>
    <t>Guardianes de Prisión</t>
  </si>
  <si>
    <t>Acompañantes Domiciliarios</t>
  </si>
  <si>
    <t>Auxiliares del Cuidado de Niños</t>
  </si>
  <si>
    <t>Empleados de Pompas Fúnebres</t>
  </si>
  <si>
    <t>Astrólogos, Adivinadores y Relacionados</t>
  </si>
  <si>
    <t>Operarios de Apoyo y Servicios en Minería Bajo Tierra</t>
  </si>
  <si>
    <t>Operarios de Apoyo y Servicios en Perforación de Petróleo y Gas</t>
  </si>
  <si>
    <t>Mineros -Producción Bajo Tierra</t>
  </si>
  <si>
    <t>Perforadores de Pozos de Gas y Petróleo y Trabajadores Relacionados</t>
  </si>
  <si>
    <t>Trabajadores de Explotación Forestal</t>
  </si>
  <si>
    <t>Trabajadores de Silvicultura y Forestación</t>
  </si>
  <si>
    <t>Trabajadores Agrícolas</t>
  </si>
  <si>
    <t>Trabajadores de Plantas de Incubación Artificial</t>
  </si>
  <si>
    <t>Ajustadores de Máquinas-Herramientas</t>
  </si>
  <si>
    <t>Instaladores de Redes de Energía Eléctrica</t>
  </si>
  <si>
    <t>Instaladores y Reparadores de Redes y Líneas de Telecomunicaciones</t>
  </si>
  <si>
    <t>Trabajadores de Instalación y Reparación de Equipos de Telecomunicaciones</t>
  </si>
  <si>
    <t>Técnicos de Mantenimiento y Servicio de Televisión por Cable</t>
  </si>
  <si>
    <t>Instaladores de Tuberías y Sistemas de Aspersión</t>
  </si>
  <si>
    <t>Montadores de Estructuras Metálicas</t>
  </si>
  <si>
    <t>Oficiales de Construcción</t>
  </si>
  <si>
    <t>Trabajadores en Hormigón y Enfoscado</t>
  </si>
  <si>
    <t>Mecánicos Industriales</t>
  </si>
  <si>
    <t>Mecánicos de Maquinaria Textil</t>
  </si>
  <si>
    <t>Mecánicos de Equipo Pesado</t>
  </si>
  <si>
    <t>Mecánicos de Aviación</t>
  </si>
  <si>
    <t>Mecánicos de Aire Acondicionado y Refrigeración</t>
  </si>
  <si>
    <t>Mecánicos de Vehículos Automotores</t>
  </si>
  <si>
    <t>Electricistas de Vehículos Automotores</t>
  </si>
  <si>
    <t>Mecánicos de Motos</t>
  </si>
  <si>
    <t>Reparadores de Aparatos Electrodomésticos</t>
  </si>
  <si>
    <t>Mecánicos Electricistas</t>
  </si>
  <si>
    <t>Ajustadores y Reparadores de Equipos Electrónicos</t>
  </si>
  <si>
    <t>Mecánicos de Otros Pequeñas Máquinas y Motores</t>
  </si>
  <si>
    <t>Operadores de Máquinas, Tratamiento de Metales y Minerales</t>
  </si>
  <si>
    <t>Trabajadores de Fundición</t>
  </si>
  <si>
    <t>Operadores de Fabricación, Moldeo y Acabado del Vidrio</t>
  </si>
  <si>
    <t>Operadores de Máquinas de Planta Química</t>
  </si>
  <si>
    <t>Operadores de Máquinas para Procesamiento de Plásticos</t>
  </si>
  <si>
    <t>Operadores de Máquinas y Trabajadores Relacionados con el Procesamiento del Caucho</t>
  </si>
  <si>
    <t>Operadores de Máquinas para Procesamiento de la Madera</t>
  </si>
  <si>
    <t>Operadores de Máquinas para la Producción de Pulpa</t>
  </si>
  <si>
    <t>Operadores de Máquinas para la Fabricación de Papel</t>
  </si>
  <si>
    <t>Operadores de Máquinas para la Fabricación de Productos de Papel</t>
  </si>
  <si>
    <t>Operadores de Máquinas para la Preparación de Fibras Textiles</t>
  </si>
  <si>
    <t>Operadores de Telares y Otras Máquinas Tejedoras</t>
  </si>
  <si>
    <t>Operadores de Máquinas de Tintura y Acabado Textil</t>
  </si>
  <si>
    <t>Operadores de Máquinas para Coser</t>
  </si>
  <si>
    <t>Operadores de Máquinas y Trabajadores Relacionados con la Fabricación de Calzado y Marroquinería</t>
  </si>
  <si>
    <t>Inspectores de Control de Calidad, Fabricación de Productos de Tela, Piel y Cuero</t>
  </si>
  <si>
    <t>Operadores de Control de Procesos y Máquinas para la Elaboración de Alimentos y Bebidas</t>
  </si>
  <si>
    <t>Operarios de Máquinas para la Elaboración de Productos de Tabaco</t>
  </si>
  <si>
    <t>Operadores de Máquinas de Impresión</t>
  </si>
  <si>
    <t>Grabadores y Otras Ocupaciones de Pre-impresión</t>
  </si>
  <si>
    <t>Operadores de Máquinas de Encuadernación y Acabado</t>
  </si>
  <si>
    <t>Procesadores Fotográficos y de Películas</t>
  </si>
  <si>
    <t>Ensambladores e Inspectores de Vehículos a Automotor</t>
  </si>
  <si>
    <t>Ensambladores, Fabricantes e Inspectores de Equipos y Componentes Electrónicos</t>
  </si>
  <si>
    <t>Ensambladores e Inspectores de Aparatos y Equipo Eléctrico</t>
  </si>
  <si>
    <t>Ensambladores, Fabricantes e Inspectores de Transformadores y Motores Eléctricos Industriales</t>
  </si>
  <si>
    <t>Ensambladores e Inspectores de Productos Mecánicos</t>
  </si>
  <si>
    <t>Operadores de Máquinas e Inspectores de la Fabricación de Productos y Componentes Eléctricos</t>
  </si>
  <si>
    <t>Ensambladores de Productos Plásticos e Inspectores</t>
  </si>
  <si>
    <t>Operarios de Recubrimientos Metálicos</t>
  </si>
  <si>
    <t>Tipógrafos</t>
  </si>
  <si>
    <t>Operadores de Máquinas Estacionarias y Equipo Auxiliar</t>
  </si>
  <si>
    <t>Operadores de Plantas de Generación y Distribución de Energía</t>
  </si>
  <si>
    <t>Operadores de Grúa</t>
  </si>
  <si>
    <t>Perforadores y Operarios de Voladura -Minería de Superficie, Canteras y Construcción</t>
  </si>
  <si>
    <t>Operadores de Equipo Pesado (excepto grúa)</t>
  </si>
  <si>
    <t>Operadores de Equipo para Limpieza de Vías y Alcantarillado</t>
  </si>
  <si>
    <t>Operadores de Maquinaria Agrícola</t>
  </si>
  <si>
    <t>Conductores de Vehículos Pesados</t>
  </si>
  <si>
    <t>Conductores de Vehículos Livianos</t>
  </si>
  <si>
    <t>Marineros de Sala de Máquinas</t>
  </si>
  <si>
    <t>Operadores de Pequeñas Embarcaciones</t>
  </si>
  <si>
    <t>Operarios de Rampa -Transporte Aéreo</t>
  </si>
  <si>
    <t>Operadores de Máquinas Herramientas</t>
  </si>
  <si>
    <t>Operadores de Máquinas para el Trabajo de la Madera</t>
  </si>
  <si>
    <t>Operadores de Máquinas para el Trabajo del Metal</t>
  </si>
  <si>
    <t>Operadores de Máquinas para Forja</t>
  </si>
  <si>
    <t>Operadores de Máquinas de Soldadura</t>
  </si>
  <si>
    <t>Operadores de Máquinas para la Fabricación de Otros Productos Metálicos</t>
  </si>
  <si>
    <t>Operadores de Máquinas para la fabricación de Otros Productos</t>
  </si>
  <si>
    <t>Trabajadores de Estación de Servicio</t>
  </si>
  <si>
    <t>Ayudantes de Cocina y Cafetería</t>
  </si>
  <si>
    <t>Aseadores y Servicio Doméstico</t>
  </si>
  <si>
    <t>Auxiliares de Servicios de Recreación y Deporte</t>
  </si>
  <si>
    <t>Empleados de Lavandería</t>
  </si>
  <si>
    <t>Obreros y Ayudantes de Minería</t>
  </si>
  <si>
    <t>Obreros y Ayudantes de Producción en Pozos de Petróleo y Gas</t>
  </si>
  <si>
    <t>Ayudantes y Obreros de Construcción</t>
  </si>
  <si>
    <t>Obreros de Mantenimiento de Obras Públicas</t>
  </si>
  <si>
    <t>Ayudantes en la Fabricación Metálica</t>
  </si>
  <si>
    <t>Obreros y Ayudantes de Planta Química</t>
  </si>
  <si>
    <t>Obreros y Ayudantes en el Procesamiento de la Madera y Producción de Pulpa y Papel</t>
  </si>
  <si>
    <t>Obreros y Ayudantes en la Elaboración de Alimentos y Bebidas</t>
  </si>
  <si>
    <t>Otros Obreros y Ayudantes en Fabricación y Procesamiento</t>
  </si>
  <si>
    <t>Despachador de Aeronaves</t>
  </si>
  <si>
    <t>Técnicos en Promoción y Animación a la Lectura y la Escritura</t>
  </si>
  <si>
    <t>Productor de Campo para Cine y Televisión</t>
  </si>
  <si>
    <t>Artistas creativos e interpretativos</t>
  </si>
  <si>
    <t>Asistentes en Saneamiento Ambiental</t>
  </si>
  <si>
    <t>Auxiliares de Laboratorio</t>
  </si>
  <si>
    <t>Auxiliares en Instrumentación Industrial</t>
  </si>
  <si>
    <t>Inspector de Construcción de Oleoductos y Gasoductos</t>
  </si>
  <si>
    <t>Tuberos</t>
  </si>
  <si>
    <t>Ayudantes Electricistas</t>
  </si>
  <si>
    <t>Ayudantes de Mecánica</t>
  </si>
  <si>
    <t>Sastres, Modistos, Peleteros y Sombrereros</t>
  </si>
  <si>
    <t>Aparejador</t>
  </si>
  <si>
    <t>Contribución</t>
  </si>
  <si>
    <t xml:space="preserve">Porcentaje de Participacion  </t>
  </si>
  <si>
    <t>TOTAL NACIONAL</t>
  </si>
  <si>
    <t xml:space="preserve"> TOTAL VICHADA</t>
  </si>
  <si>
    <t>TOTAL VAUPES</t>
  </si>
  <si>
    <t xml:space="preserve"> TOTAL VALLE</t>
  </si>
  <si>
    <t xml:space="preserve"> TOTAL TOLIMA</t>
  </si>
  <si>
    <t xml:space="preserve"> TOTAL SUCRE</t>
  </si>
  <si>
    <t xml:space="preserve"> TOTAL SANTANDER</t>
  </si>
  <si>
    <t>TOTAL SAN ANDRES</t>
  </si>
  <si>
    <t xml:space="preserve"> TOTAL RISARALDA</t>
  </si>
  <si>
    <t xml:space="preserve"> TOTAL QUINDIO</t>
  </si>
  <si>
    <t xml:space="preserve"> TOTAL PUTUMAYO</t>
  </si>
  <si>
    <t xml:space="preserve"> TOTAL NORTE DE SANTANDER</t>
  </si>
  <si>
    <t xml:space="preserve"> TOTAL NARIÑO</t>
  </si>
  <si>
    <t xml:space="preserve"> TOTAL META</t>
  </si>
  <si>
    <t xml:space="preserve"> TOTAL MAGDALENA</t>
  </si>
  <si>
    <t xml:space="preserve"> TOTAL HUILA</t>
  </si>
  <si>
    <t xml:space="preserve"> TOTAL GUAVIARE</t>
  </si>
  <si>
    <t xml:space="preserve"> TOTAL GUAJIRA</t>
  </si>
  <si>
    <t xml:space="preserve"> TOTAL GUANIA</t>
  </si>
  <si>
    <t xml:space="preserve"> TOTAL CUNDINAMARCA</t>
  </si>
  <si>
    <t xml:space="preserve"> TOTAL CORDOBA</t>
  </si>
  <si>
    <t xml:space="preserve"> TOTAL CHOCO</t>
  </si>
  <si>
    <t xml:space="preserve"> TOTAL CESAR</t>
  </si>
  <si>
    <t xml:space="preserve"> TOTAL CAUCA</t>
  </si>
  <si>
    <t xml:space="preserve"> TOTAL CASANARE</t>
  </si>
  <si>
    <t>TOTAL CAQUETA</t>
  </si>
  <si>
    <t xml:space="preserve"> TOTAL  CALDAS</t>
  </si>
  <si>
    <t xml:space="preserve"> TOTAL BOYACA</t>
  </si>
  <si>
    <t xml:space="preserve"> TOTAL BOLIVAR</t>
  </si>
  <si>
    <t>TOTAL BOGOTA</t>
  </si>
  <si>
    <t>TOTAL ATLANTICO</t>
  </si>
  <si>
    <t xml:space="preserve"> TOTAL ARAUCA</t>
  </si>
  <si>
    <t>TOTAL ANTIOQUIA</t>
  </si>
  <si>
    <t>TOTAL AMAZONAS</t>
  </si>
  <si>
    <t>Nombre de la ocupación</t>
  </si>
  <si>
    <t>Número de Vacantes</t>
  </si>
  <si>
    <t>Total Vacantes en ocupaciones de nivel Directivo</t>
  </si>
  <si>
    <t xml:space="preserve">Total Vacantes en ocupaciones de nivel Profesional </t>
  </si>
  <si>
    <t>Total Vacantes en ocupaciones de nivel Técnicos Profesionales - Tecnólogos</t>
  </si>
  <si>
    <t>Total Vacantes  en ocupaciones de nivel Calificados</t>
  </si>
  <si>
    <t>Total Vacantes en ocupaciones de nivel Elemental</t>
  </si>
  <si>
    <t>Auxiliares de Avalúo</t>
  </si>
  <si>
    <t>Fuente: Aplicativo WEB de la Agencia Pública de Empleo.  Cálculos OLO</t>
  </si>
  <si>
    <t xml:space="preserve">NÚMERO DE VACANTES REGISTRADAS EN LA AGENCIA PÚBLICA DE EMPLEO POR OCUPACION Y NIVEL DE CUALIFICACIÓN </t>
  </si>
  <si>
    <t>AGENCIA PÚBLICA DE DE EMPLEO</t>
  </si>
  <si>
    <t>PERÍODO:</t>
  </si>
  <si>
    <t>AMAZONAS</t>
  </si>
  <si>
    <t>ANTIOQUIA</t>
  </si>
  <si>
    <t>ARAUCA</t>
  </si>
  <si>
    <t>ATLÁNTICO</t>
  </si>
  <si>
    <t>BOGOTÁ</t>
  </si>
  <si>
    <t>BOLÍVAR</t>
  </si>
  <si>
    <t>BOYACÁ</t>
  </si>
  <si>
    <t>CALDAS</t>
  </si>
  <si>
    <t>CAQUETÁ</t>
  </si>
  <si>
    <t>CASANARE</t>
  </si>
  <si>
    <t>CAUCA</t>
  </si>
  <si>
    <t>CESAR</t>
  </si>
  <si>
    <t>CHOCÓ</t>
  </si>
  <si>
    <t>CÓRDOBA</t>
  </si>
  <si>
    <t>CUNDINAMARCA</t>
  </si>
  <si>
    <t>GUAINÍA</t>
  </si>
  <si>
    <t>GUAJIRA</t>
  </si>
  <si>
    <t>GUAVIARE</t>
  </si>
  <si>
    <t>HUILA</t>
  </si>
  <si>
    <t>MAGDALENA</t>
  </si>
  <si>
    <t>META</t>
  </si>
  <si>
    <t>NARIÑO</t>
  </si>
  <si>
    <t>NORTE DE SANTANDER</t>
  </si>
  <si>
    <t>PUTUMAYO</t>
  </si>
  <si>
    <t>QUINDÍO</t>
  </si>
  <si>
    <t>RISARALDA</t>
  </si>
  <si>
    <t>SAN ANDRÉS</t>
  </si>
  <si>
    <t>SANTANDER</t>
  </si>
  <si>
    <t>SUCRE</t>
  </si>
  <si>
    <t>TOLIMA</t>
  </si>
  <si>
    <t>VALLE</t>
  </si>
  <si>
    <t>VAUPÉS</t>
  </si>
  <si>
    <t>VICHADA</t>
  </si>
  <si>
    <t>Otros Ingenieros</t>
  </si>
  <si>
    <t>Otras Ocupaciones Técnicas en Terapia y Valoración</t>
  </si>
  <si>
    <t>Otras Ocupaciones Técnicas en Cine, TV y Artes Escénicas</t>
  </si>
  <si>
    <t>Locutores de Radio, Televisión y otros Medios de Comunicación</t>
  </si>
  <si>
    <t>Chapistas, Caldereros y Paileros</t>
  </si>
  <si>
    <t>Otras Ocupaciones Elementales de los Servicios</t>
  </si>
  <si>
    <t>ENERO - DICIEMBRE   2016 -2015</t>
  </si>
  <si>
    <t>% Variacion   enero - diciembre    2016  vs  enero - diciembre  2015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</si>
</sst>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%"/>
  </numFmts>
  <fonts count="30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b/>
      <sz val="10"/>
      <color indexed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9"/>
      <name val="Arial"/>
      <family val="2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0"/>
      <color theme="0"/>
      <name val="Arial"/>
      <family val="2"/>
    </font>
  </fonts>
  <fills count="27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rgb="FF008B92"/>
        <bgColor indexed="64"/>
      </patternFill>
    </fill>
    <fill>
      <patternFill patternType="solid">
        <fgColor rgb="FF00AEB6"/>
        <bgColor indexed="64"/>
      </patternFill>
    </fill>
  </fills>
  <borders count="26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43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8" borderId="0" applyNumberFormat="0" applyBorder="0" applyAlignment="0" applyProtection="0"/>
    <xf numFmtId="0" fontId="2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4" fillId="4" borderId="0" applyNumberFormat="0" applyBorder="0" applyAlignment="0" applyProtection="0"/>
    <xf numFmtId="0" fontId="5" fillId="16" borderId="1" applyNumberFormat="0" applyAlignment="0" applyProtection="0"/>
    <xf numFmtId="0" fontId="6" fillId="17" borderId="2" applyNumberFormat="0" applyAlignment="0" applyProtection="0"/>
    <xf numFmtId="0" fontId="7" fillId="0" borderId="3" applyNumberFormat="0" applyFill="0" applyAlignment="0" applyProtection="0"/>
    <xf numFmtId="0" fontId="8" fillId="0" borderId="0" applyNumberFormat="0" applyFill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21" borderId="0" applyNumberFormat="0" applyBorder="0" applyAlignment="0" applyProtection="0"/>
    <xf numFmtId="0" fontId="9" fillId="7" borderId="1" applyNumberFormat="0" applyAlignment="0" applyProtection="0"/>
    <xf numFmtId="0" fontId="10" fillId="3" borderId="0" applyNumberFormat="0" applyBorder="0" applyAlignment="0" applyProtection="0"/>
    <xf numFmtId="0" fontId="11" fillId="22" borderId="0" applyNumberFormat="0" applyBorder="0" applyAlignment="0" applyProtection="0"/>
    <xf numFmtId="0" fontId="2" fillId="23" borderId="4" applyNumberFormat="0" applyFont="0" applyAlignment="0" applyProtection="0"/>
    <xf numFmtId="9" fontId="2" fillId="0" borderId="0" applyFont="0" applyFill="0" applyBorder="0" applyAlignment="0" applyProtection="0"/>
    <xf numFmtId="0" fontId="12" fillId="16" borderId="5" applyNumberFormat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6" applyNumberFormat="0" applyFill="0" applyAlignment="0" applyProtection="0"/>
    <xf numFmtId="0" fontId="17" fillId="0" borderId="7" applyNumberFormat="0" applyFill="0" applyAlignment="0" applyProtection="0"/>
    <xf numFmtId="0" fontId="8" fillId="0" borderId="8" applyNumberFormat="0" applyFill="0" applyAlignment="0" applyProtection="0"/>
    <xf numFmtId="0" fontId="18" fillId="0" borderId="9" applyNumberFormat="0" applyFill="0" applyAlignment="0" applyProtection="0"/>
  </cellStyleXfs>
  <cellXfs count="56">
    <xf numFmtId="0" fontId="0" fillId="0" borderId="0" xfId="0"/>
    <xf numFmtId="0" fontId="0" fillId="24" borderId="0" xfId="0" applyFill="1" applyAlignment="1">
      <alignment vertical="top"/>
    </xf>
    <xf numFmtId="0" fontId="0" fillId="24" borderId="0" xfId="0" applyFill="1" applyBorder="1" applyAlignment="1">
      <alignment vertical="top"/>
    </xf>
    <xf numFmtId="0" fontId="24" fillId="24" borderId="0" xfId="0" applyFont="1" applyFill="1" applyBorder="1" applyAlignment="1">
      <alignment horizontal="center" vertical="center" wrapText="1"/>
    </xf>
    <xf numFmtId="0" fontId="20" fillId="24" borderId="0" xfId="0" applyFont="1" applyFill="1" applyBorder="1" applyAlignment="1">
      <alignment horizontal="center" vertical="top"/>
    </xf>
    <xf numFmtId="0" fontId="25" fillId="24" borderId="10" xfId="0" applyFont="1" applyFill="1" applyBorder="1" applyAlignment="1">
      <alignment horizontal="left" vertical="center" wrapText="1"/>
    </xf>
    <xf numFmtId="0" fontId="0" fillId="0" borderId="0" xfId="0" applyBorder="1"/>
    <xf numFmtId="0" fontId="26" fillId="24" borderId="10" xfId="0" applyFont="1" applyFill="1" applyBorder="1" applyAlignment="1">
      <alignment horizontal="left" vertical="center" wrapText="1"/>
    </xf>
    <xf numFmtId="3" fontId="0" fillId="24" borderId="10" xfId="0" applyNumberFormat="1" applyFill="1" applyBorder="1"/>
    <xf numFmtId="3" fontId="0" fillId="24" borderId="0" xfId="0" applyNumberFormat="1" applyFill="1" applyBorder="1" applyAlignment="1">
      <alignment vertical="top"/>
    </xf>
    <xf numFmtId="3" fontId="0" fillId="24" borderId="0" xfId="0" applyNumberFormat="1" applyFill="1" applyAlignment="1">
      <alignment vertical="top"/>
    </xf>
    <xf numFmtId="164" fontId="22" fillId="24" borderId="10" xfId="34" applyNumberFormat="1" applyFont="1" applyFill="1" applyBorder="1" applyAlignment="1">
      <alignment vertical="center"/>
    </xf>
    <xf numFmtId="164" fontId="0" fillId="0" borderId="10" xfId="34" applyNumberFormat="1" applyFont="1" applyBorder="1" applyAlignment="1">
      <alignment horizontal="right" vertical="center"/>
    </xf>
    <xf numFmtId="164" fontId="22" fillId="24" borderId="10" xfId="34" applyNumberFormat="1" applyFont="1" applyFill="1" applyBorder="1" applyAlignment="1">
      <alignment horizontal="right" vertical="center"/>
    </xf>
    <xf numFmtId="1" fontId="27" fillId="24" borderId="0" xfId="0" applyNumberFormat="1" applyFont="1" applyFill="1" applyAlignment="1">
      <alignment vertical="top"/>
    </xf>
    <xf numFmtId="164" fontId="21" fillId="24" borderId="10" xfId="34" applyNumberFormat="1" applyFont="1" applyFill="1" applyBorder="1" applyAlignment="1">
      <alignment vertical="center"/>
    </xf>
    <xf numFmtId="49" fontId="19" fillId="24" borderId="0" xfId="0" applyNumberFormat="1" applyFont="1" applyFill="1" applyBorder="1" applyAlignment="1">
      <alignment vertical="top"/>
    </xf>
    <xf numFmtId="49" fontId="19" fillId="24" borderId="12" xfId="0" applyNumberFormat="1" applyFont="1" applyFill="1" applyBorder="1" applyAlignment="1">
      <alignment vertical="top"/>
    </xf>
    <xf numFmtId="49" fontId="19" fillId="24" borderId="12" xfId="0" applyNumberFormat="1" applyFont="1" applyFill="1" applyBorder="1" applyAlignment="1">
      <alignment vertical="center"/>
    </xf>
    <xf numFmtId="49" fontId="19" fillId="24" borderId="0" xfId="0" applyNumberFormat="1" applyFont="1" applyFill="1" applyBorder="1" applyAlignment="1">
      <alignment vertical="center"/>
    </xf>
    <xf numFmtId="0" fontId="26" fillId="24" borderId="0" xfId="0" applyFont="1" applyFill="1" applyBorder="1" applyAlignment="1">
      <alignment horizontal="left" vertical="center" wrapText="1"/>
    </xf>
    <xf numFmtId="164" fontId="0" fillId="0" borderId="0" xfId="34" applyNumberFormat="1" applyFont="1" applyBorder="1" applyAlignment="1">
      <alignment horizontal="right" vertical="center"/>
    </xf>
    <xf numFmtId="164" fontId="21" fillId="24" borderId="0" xfId="34" applyNumberFormat="1" applyFont="1" applyFill="1" applyBorder="1" applyAlignment="1">
      <alignment vertical="center"/>
    </xf>
    <xf numFmtId="0" fontId="0" fillId="24" borderId="0" xfId="0" applyFill="1" applyBorder="1"/>
    <xf numFmtId="164" fontId="22" fillId="24" borderId="0" xfId="34" applyNumberFormat="1" applyFont="1" applyFill="1" applyBorder="1" applyAlignment="1">
      <alignment horizontal="right" vertical="center"/>
    </xf>
    <xf numFmtId="3" fontId="0" fillId="24" borderId="0" xfId="0" applyNumberFormat="1" applyFill="1" applyBorder="1"/>
    <xf numFmtId="3" fontId="23" fillId="24" borderId="10" xfId="0" applyNumberFormat="1" applyFont="1" applyFill="1" applyBorder="1" applyAlignment="1">
      <alignment vertical="top"/>
    </xf>
    <xf numFmtId="164" fontId="21" fillId="0" borderId="10" xfId="34" applyNumberFormat="1" applyFont="1" applyFill="1" applyBorder="1" applyAlignment="1">
      <alignment vertical="center"/>
    </xf>
    <xf numFmtId="0" fontId="21" fillId="24" borderId="0" xfId="0" applyFont="1" applyFill="1"/>
    <xf numFmtId="0" fontId="21" fillId="24" borderId="0" xfId="0" applyFont="1" applyFill="1" applyAlignment="1"/>
    <xf numFmtId="0" fontId="23" fillId="0" borderId="11" xfId="0" applyFont="1" applyFill="1" applyBorder="1" applyAlignment="1">
      <alignment vertical="center" wrapText="1"/>
    </xf>
    <xf numFmtId="0" fontId="28" fillId="25" borderId="10" xfId="0" applyFont="1" applyFill="1" applyBorder="1" applyAlignment="1">
      <alignment horizontal="center" vertical="center"/>
    </xf>
    <xf numFmtId="0" fontId="29" fillId="26" borderId="11" xfId="0" applyFont="1" applyFill="1" applyBorder="1" applyAlignment="1">
      <alignment vertical="center"/>
    </xf>
    <xf numFmtId="3" fontId="29" fillId="26" borderId="10" xfId="0" applyNumberFormat="1" applyFont="1" applyFill="1" applyBorder="1" applyAlignment="1">
      <alignment vertical="center"/>
    </xf>
    <xf numFmtId="164" fontId="29" fillId="26" borderId="10" xfId="34" applyNumberFormat="1" applyFont="1" applyFill="1" applyBorder="1" applyAlignment="1">
      <alignment vertical="center"/>
    </xf>
    <xf numFmtId="9" fontId="29" fillId="26" borderId="10" xfId="34" applyFont="1" applyFill="1" applyBorder="1" applyAlignment="1">
      <alignment horizontal="center" vertical="center" wrapText="1"/>
    </xf>
    <xf numFmtId="0" fontId="20" fillId="0" borderId="16" xfId="0" applyFont="1" applyFill="1" applyBorder="1" applyAlignment="1">
      <alignment vertical="center"/>
    </xf>
    <xf numFmtId="0" fontId="1" fillId="24" borderId="10" xfId="0" applyFont="1" applyFill="1" applyBorder="1" applyAlignment="1">
      <alignment horizontal="left" vertical="center" wrapText="1"/>
    </xf>
    <xf numFmtId="0" fontId="28" fillId="25" borderId="10" xfId="0" applyFont="1" applyFill="1" applyBorder="1" applyAlignment="1">
      <alignment horizontal="center" vertical="center"/>
    </xf>
    <xf numFmtId="0" fontId="28" fillId="25" borderId="13" xfId="0" applyFont="1" applyFill="1" applyBorder="1" applyAlignment="1">
      <alignment horizontal="center" vertical="center" wrapText="1"/>
    </xf>
    <xf numFmtId="0" fontId="28" fillId="25" borderId="14" xfId="0" applyFont="1" applyFill="1" applyBorder="1" applyAlignment="1">
      <alignment horizontal="center" vertical="center" wrapText="1"/>
    </xf>
    <xf numFmtId="0" fontId="28" fillId="25" borderId="11" xfId="0" applyFont="1" applyFill="1" applyBorder="1" applyAlignment="1">
      <alignment horizontal="center" vertical="center" wrapText="1"/>
    </xf>
    <xf numFmtId="0" fontId="28" fillId="25" borderId="15" xfId="0" applyFont="1" applyFill="1" applyBorder="1" applyAlignment="1">
      <alignment horizontal="center" vertical="center" wrapText="1"/>
    </xf>
    <xf numFmtId="0" fontId="20" fillId="0" borderId="0" xfId="0" applyFont="1" applyFill="1" applyBorder="1" applyAlignment="1">
      <alignment horizontal="center" vertical="center" wrapText="1"/>
    </xf>
    <xf numFmtId="0" fontId="21" fillId="0" borderId="17" xfId="0" applyFont="1" applyFill="1" applyBorder="1" applyAlignment="1">
      <alignment horizontal="center" vertical="center"/>
    </xf>
    <xf numFmtId="0" fontId="21" fillId="0" borderId="18" xfId="0" applyFont="1" applyFill="1" applyBorder="1" applyAlignment="1">
      <alignment horizontal="center" vertical="center"/>
    </xf>
    <xf numFmtId="0" fontId="21" fillId="0" borderId="19" xfId="0" applyFont="1" applyFill="1" applyBorder="1" applyAlignment="1">
      <alignment horizontal="center" vertical="center"/>
    </xf>
    <xf numFmtId="0" fontId="20" fillId="0" borderId="20" xfId="0" applyFont="1" applyFill="1" applyBorder="1" applyAlignment="1">
      <alignment horizontal="center" vertical="center"/>
    </xf>
    <xf numFmtId="0" fontId="20" fillId="0" borderId="21" xfId="0" applyFont="1" applyFill="1" applyBorder="1" applyAlignment="1">
      <alignment horizontal="center" vertical="center"/>
    </xf>
    <xf numFmtId="0" fontId="20" fillId="0" borderId="22" xfId="0" applyFont="1" applyFill="1" applyBorder="1" applyAlignment="1">
      <alignment horizontal="center" vertical="center"/>
    </xf>
    <xf numFmtId="0" fontId="20" fillId="0" borderId="23" xfId="0" applyFont="1" applyFill="1" applyBorder="1" applyAlignment="1">
      <alignment horizontal="center" vertical="center"/>
    </xf>
    <xf numFmtId="0" fontId="20" fillId="0" borderId="24" xfId="0" applyFont="1" applyFill="1" applyBorder="1" applyAlignment="1">
      <alignment horizontal="center" vertical="center"/>
    </xf>
    <xf numFmtId="0" fontId="20" fillId="0" borderId="25" xfId="0" applyFont="1" applyFill="1" applyBorder="1" applyAlignment="1">
      <alignment horizontal="center" vertical="center"/>
    </xf>
    <xf numFmtId="0" fontId="28" fillId="25" borderId="11" xfId="0" applyFont="1" applyFill="1" applyBorder="1" applyAlignment="1">
      <alignment horizontal="center" vertical="center"/>
    </xf>
    <xf numFmtId="0" fontId="28" fillId="25" borderId="15" xfId="0" applyFont="1" applyFill="1" applyBorder="1" applyAlignment="1">
      <alignment horizontal="center" vertical="center"/>
    </xf>
    <xf numFmtId="0" fontId="28" fillId="25" borderId="10" xfId="0" applyFont="1" applyFill="1" applyBorder="1" applyAlignment="1">
      <alignment horizontal="center" vertical="center"/>
    </xf>
  </cellXfs>
  <cellStyles count="43">
    <cellStyle name="20% - Énfasis1" xfId="1" builtinId="30" customBuiltin="1"/>
    <cellStyle name="20% - Énfasis2" xfId="2" builtinId="34" customBuiltin="1"/>
    <cellStyle name="20% - Énfasis3" xfId="3" builtinId="38" customBuiltin="1"/>
    <cellStyle name="20% - Énfasis4" xfId="4" builtinId="42" customBuiltin="1"/>
    <cellStyle name="20% - Énfasis5" xfId="5" builtinId="46" customBuiltin="1"/>
    <cellStyle name="20% - Énfasis6" xfId="6" builtinId="50" customBuiltin="1"/>
    <cellStyle name="40% - Énfasis1" xfId="7" builtinId="31" customBuiltin="1"/>
    <cellStyle name="40% - Énfasis2" xfId="8" builtinId="35" customBuiltin="1"/>
    <cellStyle name="40% - Énfasis3" xfId="9" builtinId="39" customBuiltin="1"/>
    <cellStyle name="40% - Énfasis4" xfId="10" builtinId="43" customBuiltin="1"/>
    <cellStyle name="40% - Énfasis5" xfId="11" builtinId="47" customBuiltin="1"/>
    <cellStyle name="40% - Énfasis6" xfId="12" builtinId="51" customBuiltin="1"/>
    <cellStyle name="60% - Énfasis1" xfId="13" builtinId="32" customBuiltin="1"/>
    <cellStyle name="60% - Énfasis2" xfId="14" builtinId="36" customBuiltin="1"/>
    <cellStyle name="60% - Énfasis3" xfId="15" builtinId="40" customBuiltin="1"/>
    <cellStyle name="60% - Énfasis4" xfId="16" builtinId="44" customBuiltin="1"/>
    <cellStyle name="60% - Énfasis5" xfId="17" builtinId="48" customBuiltin="1"/>
    <cellStyle name="60% - Énfasis6" xfId="18" builtinId="52" customBuiltin="1"/>
    <cellStyle name="Buena" xfId="19" builtinId="26" customBuiltin="1"/>
    <cellStyle name="Cálculo" xfId="20" builtinId="22" customBuiltin="1"/>
    <cellStyle name="Celda de comprobación" xfId="21" builtinId="23" customBuiltin="1"/>
    <cellStyle name="Celda vinculada" xfId="22" builtinId="24" customBuiltin="1"/>
    <cellStyle name="Encabezado 4" xfId="23" builtinId="19" customBuiltin="1"/>
    <cellStyle name="Énfasis1" xfId="24" builtinId="29" customBuiltin="1"/>
    <cellStyle name="Énfasis2" xfId="25" builtinId="33" customBuiltin="1"/>
    <cellStyle name="Énfasis3" xfId="26" builtinId="37" customBuiltin="1"/>
    <cellStyle name="Énfasis4" xfId="27" builtinId="41" customBuiltin="1"/>
    <cellStyle name="Énfasis5" xfId="28" builtinId="45" customBuiltin="1"/>
    <cellStyle name="Énfasis6" xfId="29" builtinId="49" customBuiltin="1"/>
    <cellStyle name="Entrada" xfId="30" builtinId="20" customBuiltin="1"/>
    <cellStyle name="Incorrecto" xfId="31" builtinId="27" customBuiltin="1"/>
    <cellStyle name="Neutral" xfId="32" builtinId="28" customBuiltin="1"/>
    <cellStyle name="Normal" xfId="0" builtinId="0"/>
    <cellStyle name="Notas" xfId="33" builtinId="10" customBuiltin="1"/>
    <cellStyle name="Porcentaje" xfId="34" builtinId="5"/>
    <cellStyle name="Salida" xfId="35" builtinId="21" customBuiltin="1"/>
    <cellStyle name="Texto de advertencia" xfId="36" builtinId="11" customBuiltin="1"/>
    <cellStyle name="Texto explicativo" xfId="37" builtinId="53" customBuiltin="1"/>
    <cellStyle name="Título" xfId="38" builtinId="15" customBuiltin="1"/>
    <cellStyle name="Título 1" xfId="39" builtinId="16" customBuiltin="1"/>
    <cellStyle name="Título 2" xfId="40" builtinId="17" customBuiltin="1"/>
    <cellStyle name="Título 3" xfId="41" builtinId="18" customBuiltin="1"/>
    <cellStyle name="Total" xfId="42" builtinId="25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theme" Target="theme/theme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0</xdr:row>
      <xdr:rowOff>1</xdr:rowOff>
    </xdr:from>
    <xdr:to>
      <xdr:col>2</xdr:col>
      <xdr:colOff>731232</xdr:colOff>
      <xdr:row>4</xdr:row>
      <xdr:rowOff>161925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6" y="1"/>
          <a:ext cx="4674581" cy="1152524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731231</xdr:colOff>
      <xdr:row>4</xdr:row>
      <xdr:rowOff>161924</xdr:rowOff>
    </xdr:to>
    <xdr:pic>
      <xdr:nvPicPr>
        <xdr:cNvPr id="5" name="4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4674581" cy="1152524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731231</xdr:colOff>
      <xdr:row>4</xdr:row>
      <xdr:rowOff>161924</xdr:rowOff>
    </xdr:to>
    <xdr:pic>
      <xdr:nvPicPr>
        <xdr:cNvPr id="5" name="4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4674581" cy="1152524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731231</xdr:colOff>
      <xdr:row>4</xdr:row>
      <xdr:rowOff>161924</xdr:rowOff>
    </xdr:to>
    <xdr:pic>
      <xdr:nvPicPr>
        <xdr:cNvPr id="5" name="4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4674581" cy="1152524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731231</xdr:colOff>
      <xdr:row>4</xdr:row>
      <xdr:rowOff>161924</xdr:rowOff>
    </xdr:to>
    <xdr:pic>
      <xdr:nvPicPr>
        <xdr:cNvPr id="5" name="4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4674581" cy="1152524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731231</xdr:colOff>
      <xdr:row>4</xdr:row>
      <xdr:rowOff>161924</xdr:rowOff>
    </xdr:to>
    <xdr:pic>
      <xdr:nvPicPr>
        <xdr:cNvPr id="5" name="4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4674581" cy="1152524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731231</xdr:colOff>
      <xdr:row>4</xdr:row>
      <xdr:rowOff>161924</xdr:rowOff>
    </xdr:to>
    <xdr:pic>
      <xdr:nvPicPr>
        <xdr:cNvPr id="5" name="4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4674581" cy="1152524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731231</xdr:colOff>
      <xdr:row>4</xdr:row>
      <xdr:rowOff>161924</xdr:rowOff>
    </xdr:to>
    <xdr:pic>
      <xdr:nvPicPr>
        <xdr:cNvPr id="5" name="4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4674581" cy="1152524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731231</xdr:colOff>
      <xdr:row>4</xdr:row>
      <xdr:rowOff>161924</xdr:rowOff>
    </xdr:to>
    <xdr:pic>
      <xdr:nvPicPr>
        <xdr:cNvPr id="5" name="4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4674581" cy="1152524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731231</xdr:colOff>
      <xdr:row>4</xdr:row>
      <xdr:rowOff>161924</xdr:rowOff>
    </xdr:to>
    <xdr:pic>
      <xdr:nvPicPr>
        <xdr:cNvPr id="5" name="4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4674581" cy="1152524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731231</xdr:colOff>
      <xdr:row>4</xdr:row>
      <xdr:rowOff>161924</xdr:rowOff>
    </xdr:to>
    <xdr:pic>
      <xdr:nvPicPr>
        <xdr:cNvPr id="5" name="4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4674581" cy="115252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731231</xdr:colOff>
      <xdr:row>4</xdr:row>
      <xdr:rowOff>161924</xdr:rowOff>
    </xdr:to>
    <xdr:pic>
      <xdr:nvPicPr>
        <xdr:cNvPr id="5" name="4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4674581" cy="1152524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731231</xdr:colOff>
      <xdr:row>4</xdr:row>
      <xdr:rowOff>161924</xdr:rowOff>
    </xdr:to>
    <xdr:pic>
      <xdr:nvPicPr>
        <xdr:cNvPr id="5" name="4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4674581" cy="1152524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731231</xdr:colOff>
      <xdr:row>4</xdr:row>
      <xdr:rowOff>161924</xdr:rowOff>
    </xdr:to>
    <xdr:pic>
      <xdr:nvPicPr>
        <xdr:cNvPr id="5" name="4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4674581" cy="1152524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731231</xdr:colOff>
      <xdr:row>4</xdr:row>
      <xdr:rowOff>161924</xdr:rowOff>
    </xdr:to>
    <xdr:pic>
      <xdr:nvPicPr>
        <xdr:cNvPr id="5" name="4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4674581" cy="1152524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731231</xdr:colOff>
      <xdr:row>4</xdr:row>
      <xdr:rowOff>161924</xdr:rowOff>
    </xdr:to>
    <xdr:pic>
      <xdr:nvPicPr>
        <xdr:cNvPr id="5" name="4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4674581" cy="1152524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731231</xdr:colOff>
      <xdr:row>4</xdr:row>
      <xdr:rowOff>161924</xdr:rowOff>
    </xdr:to>
    <xdr:pic>
      <xdr:nvPicPr>
        <xdr:cNvPr id="5" name="4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4674581" cy="1152524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731231</xdr:colOff>
      <xdr:row>4</xdr:row>
      <xdr:rowOff>161924</xdr:rowOff>
    </xdr:to>
    <xdr:pic>
      <xdr:nvPicPr>
        <xdr:cNvPr id="5" name="4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4674581" cy="1152524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731231</xdr:colOff>
      <xdr:row>4</xdr:row>
      <xdr:rowOff>161924</xdr:rowOff>
    </xdr:to>
    <xdr:pic>
      <xdr:nvPicPr>
        <xdr:cNvPr id="5" name="4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4674581" cy="1152524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731231</xdr:colOff>
      <xdr:row>4</xdr:row>
      <xdr:rowOff>161924</xdr:rowOff>
    </xdr:to>
    <xdr:pic>
      <xdr:nvPicPr>
        <xdr:cNvPr id="5" name="4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4674581" cy="1152524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731231</xdr:colOff>
      <xdr:row>4</xdr:row>
      <xdr:rowOff>161924</xdr:rowOff>
    </xdr:to>
    <xdr:pic>
      <xdr:nvPicPr>
        <xdr:cNvPr id="5" name="4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4674581" cy="1152524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731231</xdr:colOff>
      <xdr:row>4</xdr:row>
      <xdr:rowOff>161924</xdr:rowOff>
    </xdr:to>
    <xdr:pic>
      <xdr:nvPicPr>
        <xdr:cNvPr id="5" name="4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4674581" cy="115252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731231</xdr:colOff>
      <xdr:row>4</xdr:row>
      <xdr:rowOff>161924</xdr:rowOff>
    </xdr:to>
    <xdr:pic>
      <xdr:nvPicPr>
        <xdr:cNvPr id="5" name="4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4674581" cy="1152524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731231</xdr:colOff>
      <xdr:row>4</xdr:row>
      <xdr:rowOff>161924</xdr:rowOff>
    </xdr:to>
    <xdr:pic>
      <xdr:nvPicPr>
        <xdr:cNvPr id="5" name="4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4674581" cy="1152524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731231</xdr:colOff>
      <xdr:row>4</xdr:row>
      <xdr:rowOff>161924</xdr:rowOff>
    </xdr:to>
    <xdr:pic>
      <xdr:nvPicPr>
        <xdr:cNvPr id="5" name="4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4674581" cy="1152524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731231</xdr:colOff>
      <xdr:row>4</xdr:row>
      <xdr:rowOff>161924</xdr:rowOff>
    </xdr:to>
    <xdr:pic>
      <xdr:nvPicPr>
        <xdr:cNvPr id="5" name="4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4674581" cy="1152524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731231</xdr:colOff>
      <xdr:row>4</xdr:row>
      <xdr:rowOff>161924</xdr:rowOff>
    </xdr:to>
    <xdr:pic>
      <xdr:nvPicPr>
        <xdr:cNvPr id="5" name="4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4674581" cy="1152524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731231</xdr:colOff>
      <xdr:row>4</xdr:row>
      <xdr:rowOff>161924</xdr:rowOff>
    </xdr:to>
    <xdr:pic>
      <xdr:nvPicPr>
        <xdr:cNvPr id="5" name="4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4674581" cy="115252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731231</xdr:colOff>
      <xdr:row>4</xdr:row>
      <xdr:rowOff>161924</xdr:rowOff>
    </xdr:to>
    <xdr:pic>
      <xdr:nvPicPr>
        <xdr:cNvPr id="5" name="4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4674581" cy="115252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731231</xdr:colOff>
      <xdr:row>4</xdr:row>
      <xdr:rowOff>161924</xdr:rowOff>
    </xdr:to>
    <xdr:pic>
      <xdr:nvPicPr>
        <xdr:cNvPr id="5" name="4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4674581" cy="115252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731231</xdr:colOff>
      <xdr:row>4</xdr:row>
      <xdr:rowOff>161924</xdr:rowOff>
    </xdr:to>
    <xdr:pic>
      <xdr:nvPicPr>
        <xdr:cNvPr id="5" name="4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4674581" cy="115252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731231</xdr:colOff>
      <xdr:row>4</xdr:row>
      <xdr:rowOff>161924</xdr:rowOff>
    </xdr:to>
    <xdr:pic>
      <xdr:nvPicPr>
        <xdr:cNvPr id="5" name="4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4674581" cy="115252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731231</xdr:colOff>
      <xdr:row>4</xdr:row>
      <xdr:rowOff>161924</xdr:rowOff>
    </xdr:to>
    <xdr:pic>
      <xdr:nvPicPr>
        <xdr:cNvPr id="5" name="4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4674581" cy="115252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731231</xdr:colOff>
      <xdr:row>4</xdr:row>
      <xdr:rowOff>161924</xdr:rowOff>
    </xdr:to>
    <xdr:pic>
      <xdr:nvPicPr>
        <xdr:cNvPr id="5" name="4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4674581" cy="115252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533"/>
  <sheetViews>
    <sheetView tabSelected="1" workbookViewId="0">
      <selection activeCell="I1" sqref="I1:I1048576"/>
    </sheetView>
  </sheetViews>
  <sheetFormatPr baseColWidth="10" defaultRowHeight="12.75" x14ac:dyDescent="0.2"/>
  <cols>
    <col min="1" max="1" width="3" style="2" customWidth="1"/>
    <col min="2" max="2" width="59.140625" style="1" customWidth="1"/>
    <col min="3" max="4" width="11.42578125" style="1"/>
    <col min="5" max="5" width="12.28515625" style="2" customWidth="1"/>
    <col min="6" max="6" width="11.42578125" style="2" customWidth="1"/>
    <col min="7" max="7" width="15" style="2" customWidth="1"/>
    <col min="8" max="16384" width="11.42578125" style="2"/>
  </cols>
  <sheetData>
    <row r="1" spans="2:9" ht="20.100000000000001" customHeight="1" x14ac:dyDescent="0.2">
      <c r="B1" s="28"/>
      <c r="D1" s="43" t="s">
        <v>526</v>
      </c>
      <c r="E1" s="43"/>
      <c r="F1" s="43"/>
      <c r="G1" s="43"/>
      <c r="H1" s="43"/>
    </row>
    <row r="2" spans="2:9" ht="20.100000000000001" customHeight="1" thickBot="1" x14ac:dyDescent="0.25">
      <c r="B2" s="28"/>
      <c r="D2" s="43" t="s">
        <v>527</v>
      </c>
      <c r="E2" s="43"/>
      <c r="F2" s="43"/>
      <c r="G2" s="43"/>
      <c r="H2" s="43"/>
    </row>
    <row r="3" spans="2:9" ht="20.100000000000001" customHeight="1" thickBot="1" x14ac:dyDescent="0.25">
      <c r="B3" s="28"/>
      <c r="D3" s="36" t="s">
        <v>528</v>
      </c>
      <c r="E3" s="44" t="s">
        <v>568</v>
      </c>
      <c r="F3" s="45"/>
      <c r="G3" s="45"/>
      <c r="H3" s="46"/>
    </row>
    <row r="4" spans="2:9" ht="20.100000000000001" customHeight="1" x14ac:dyDescent="0.2">
      <c r="B4" s="28"/>
      <c r="D4" s="47" t="s">
        <v>483</v>
      </c>
      <c r="E4" s="48"/>
      <c r="F4" s="48"/>
      <c r="G4" s="48"/>
      <c r="H4" s="49"/>
    </row>
    <row r="5" spans="2:9" ht="13.5" thickBot="1" x14ac:dyDescent="0.25">
      <c r="D5" s="50"/>
      <c r="E5" s="51"/>
      <c r="F5" s="51"/>
      <c r="G5" s="51"/>
      <c r="H5" s="52"/>
    </row>
    <row r="6" spans="2:9" ht="24" customHeight="1" x14ac:dyDescent="0.2">
      <c r="B6" s="55" t="s">
        <v>517</v>
      </c>
      <c r="C6" s="53" t="s">
        <v>518</v>
      </c>
      <c r="D6" s="54"/>
      <c r="E6" s="41" t="s">
        <v>482</v>
      </c>
      <c r="F6" s="42"/>
      <c r="G6" s="39" t="s">
        <v>569</v>
      </c>
      <c r="H6" s="39" t="s">
        <v>481</v>
      </c>
    </row>
    <row r="7" spans="2:9" ht="24" customHeight="1" x14ac:dyDescent="0.2">
      <c r="B7" s="55"/>
      <c r="C7" s="31">
        <v>2015</v>
      </c>
      <c r="D7" s="31">
        <v>2016</v>
      </c>
      <c r="E7" s="31">
        <v>2015</v>
      </c>
      <c r="F7" s="31">
        <v>2016</v>
      </c>
      <c r="G7" s="40"/>
      <c r="H7" s="40"/>
    </row>
    <row r="8" spans="2:9" ht="24" customHeight="1" x14ac:dyDescent="0.2">
      <c r="B8" s="32" t="s">
        <v>483</v>
      </c>
      <c r="C8" s="33">
        <f>+C18+C70+C151+C294+C505</f>
        <v>477243</v>
      </c>
      <c r="D8" s="33">
        <f>+D18+D70+D151+D294+D505</f>
        <v>636652</v>
      </c>
      <c r="E8" s="34">
        <f>+C8/C$8</f>
        <v>1</v>
      </c>
      <c r="F8" s="34">
        <f>+D8/D$8</f>
        <v>1</v>
      </c>
      <c r="G8" s="34">
        <f>+(D8-C8)/C8</f>
        <v>0.33402061423635337</v>
      </c>
      <c r="H8" s="35">
        <f>+E8*G8</f>
        <v>0.33402061423635337</v>
      </c>
      <c r="I8" s="9"/>
    </row>
    <row r="9" spans="2:9" x14ac:dyDescent="0.2">
      <c r="B9" s="30" t="str">
        <f>+B18</f>
        <v>Total Vacantes en ocupaciones de nivel Directivo</v>
      </c>
      <c r="C9" s="26">
        <f>+C18</f>
        <v>5257</v>
      </c>
      <c r="D9" s="26">
        <f>+D18</f>
        <v>7983</v>
      </c>
      <c r="E9" s="27">
        <f t="shared" ref="E9:E13" si="0">C9/$C$8</f>
        <v>1.1015352765781793E-2</v>
      </c>
      <c r="F9" s="27">
        <f>D9/$D$8</f>
        <v>1.2539032312786262E-2</v>
      </c>
      <c r="G9" s="12">
        <f>+IF(OR(AND(D9=0),(C9=0)),"0",((D9-C9)/C9))</f>
        <v>0.51854669963857714</v>
      </c>
      <c r="H9" s="15">
        <f>+IF(OR(AND(E9=""),(G9="")),"",E9*G9)</f>
        <v>5.7119748220508214E-3</v>
      </c>
      <c r="I9" s="9"/>
    </row>
    <row r="10" spans="2:9" x14ac:dyDescent="0.2">
      <c r="B10" s="30" t="str">
        <f>+B70</f>
        <v xml:space="preserve">Total Vacantes en ocupaciones de nivel Profesional </v>
      </c>
      <c r="C10" s="26">
        <f>+C70</f>
        <v>53749</v>
      </c>
      <c r="D10" s="26">
        <f>+D70</f>
        <v>70012</v>
      </c>
      <c r="E10" s="27">
        <f t="shared" si="0"/>
        <v>0.11262396724519794</v>
      </c>
      <c r="F10" s="27">
        <f>D10/$D$8</f>
        <v>0.10996902546446097</v>
      </c>
      <c r="G10" s="12">
        <f>+IF(OR(AND(D10=0),(C10=0)),"0",((D10-C10)/C10))</f>
        <v>0.30257307112690468</v>
      </c>
      <c r="H10" s="15">
        <f>+IF(OR(AND(E10=""),(G10="")),"",E10*G10)</f>
        <v>3.4076979651875457E-2</v>
      </c>
      <c r="I10" s="9"/>
    </row>
    <row r="11" spans="2:9" ht="24" x14ac:dyDescent="0.2">
      <c r="B11" s="30" t="str">
        <f>+B151</f>
        <v>Total Vacantes en ocupaciones de nivel Técnicos Profesionales - Tecnólogos</v>
      </c>
      <c r="C11" s="26">
        <f>+C151</f>
        <v>59342</v>
      </c>
      <c r="D11" s="26">
        <f>+D151</f>
        <v>94582</v>
      </c>
      <c r="E11" s="27">
        <f t="shared" si="0"/>
        <v>0.12434336386285394</v>
      </c>
      <c r="F11" s="27">
        <f>D11/$D$8</f>
        <v>0.14856153754327325</v>
      </c>
      <c r="G11" s="12">
        <f>+IF(OR(AND(D11=0),(C11=0)),"0",((D11-C11)/C11))</f>
        <v>0.59384584274207142</v>
      </c>
      <c r="H11" s="15">
        <f>+IF(OR(AND(E11=""),(G11="")),"",E11*G11)</f>
        <v>7.3840789702520532E-2</v>
      </c>
      <c r="I11" s="9"/>
    </row>
    <row r="12" spans="2:9" x14ac:dyDescent="0.2">
      <c r="B12" s="30" t="str">
        <f>+B294</f>
        <v>Total Vacantes  en ocupaciones de nivel Calificados</v>
      </c>
      <c r="C12" s="26">
        <f>+C294</f>
        <v>285607</v>
      </c>
      <c r="D12" s="26">
        <f>+D294</f>
        <v>360313</v>
      </c>
      <c r="E12" s="27">
        <f t="shared" si="0"/>
        <v>0.5984519416733195</v>
      </c>
      <c r="F12" s="27">
        <f>D12/$D$8</f>
        <v>0.56594968679906765</v>
      </c>
      <c r="G12" s="12">
        <f>+IF(OR(AND(D12=0),(C12=0)),"0",((D12-C12)/C12))</f>
        <v>0.2615692192418253</v>
      </c>
      <c r="H12" s="15">
        <f>+IF(OR(AND(E12=""),(G12="")),"",E12*G12)</f>
        <v>0.15653660713724454</v>
      </c>
      <c r="I12" s="9"/>
    </row>
    <row r="13" spans="2:9" x14ac:dyDescent="0.2">
      <c r="B13" s="30" t="str">
        <f>+B505</f>
        <v>Total Vacantes en ocupaciones de nivel Elemental</v>
      </c>
      <c r="C13" s="26">
        <f>+C505</f>
        <v>73288</v>
      </c>
      <c r="D13" s="26">
        <f>+D505</f>
        <v>103762</v>
      </c>
      <c r="E13" s="27">
        <f t="shared" si="0"/>
        <v>0.15356537445284688</v>
      </c>
      <c r="F13" s="27">
        <f>D13/$D$8</f>
        <v>0.16298071788041191</v>
      </c>
      <c r="G13" s="12">
        <f>+IF(OR(AND(D13=0),(C13=0)),"0",((D13-C13)/C13))</f>
        <v>0.4158115926208929</v>
      </c>
      <c r="H13" s="15">
        <f>+IF(OR(AND(E13=""),(G13="")),"",E13*G13)</f>
        <v>6.3854262922662039E-2</v>
      </c>
      <c r="I13" s="9"/>
    </row>
    <row r="16" spans="2:9" ht="24" customHeight="1" x14ac:dyDescent="0.2">
      <c r="B16" s="55" t="s">
        <v>517</v>
      </c>
      <c r="C16" s="53" t="s">
        <v>518</v>
      </c>
      <c r="D16" s="54"/>
      <c r="E16" s="41" t="s">
        <v>482</v>
      </c>
      <c r="F16" s="42"/>
      <c r="G16" s="39" t="s">
        <v>569</v>
      </c>
      <c r="H16" s="39" t="s">
        <v>481</v>
      </c>
    </row>
    <row r="17" spans="2:8" s="3" customFormat="1" ht="24" customHeight="1" x14ac:dyDescent="0.2">
      <c r="B17" s="55"/>
      <c r="C17" s="38">
        <v>2015</v>
      </c>
      <c r="D17" s="38">
        <v>2016</v>
      </c>
      <c r="E17" s="38">
        <v>2015</v>
      </c>
      <c r="F17" s="38">
        <v>2016</v>
      </c>
      <c r="G17" s="40"/>
      <c r="H17" s="40"/>
    </row>
    <row r="18" spans="2:8" s="3" customFormat="1" ht="24" customHeight="1" x14ac:dyDescent="0.2">
      <c r="B18" s="32" t="s">
        <v>519</v>
      </c>
      <c r="C18" s="33">
        <f>SUM(C19:C64)</f>
        <v>5257</v>
      </c>
      <c r="D18" s="33">
        <f>SUM(D19:D64)</f>
        <v>7983</v>
      </c>
      <c r="E18" s="34">
        <f>+IF(C18=0,"",C18/C$18)</f>
        <v>1</v>
      </c>
      <c r="F18" s="34">
        <f>+IF(D18=0,"",D18/D$18)</f>
        <v>1</v>
      </c>
      <c r="G18" s="34">
        <f>+IF(OR(AND(D18=0),(C18=0)),"0",((D18-C18)/C18))</f>
        <v>0.51854669963857714</v>
      </c>
      <c r="H18" s="35">
        <f>+IF(OR(AND(E18=""),(G18="")),"",E18*G18)</f>
        <v>0.51854669963857714</v>
      </c>
    </row>
    <row r="19" spans="2:8" ht="20.100000000000001" customHeight="1" x14ac:dyDescent="0.2">
      <c r="B19" s="5" t="s">
        <v>0</v>
      </c>
      <c r="C19" s="8">
        <v>2</v>
      </c>
      <c r="D19" s="8">
        <v>7</v>
      </c>
      <c r="E19" s="11">
        <f>+IF(C19=0,"",C19/C$18)</f>
        <v>3.8044512079132587E-4</v>
      </c>
      <c r="F19" s="11">
        <f>+IF(D19=0,"",D19/D$18)</f>
        <v>8.7686333458599527E-4</v>
      </c>
      <c r="G19" s="12">
        <f>+IF(OR(AND(D19=0),(C19=0)),"0",((D19-C19)/C19))</f>
        <v>2.5</v>
      </c>
      <c r="H19" s="15">
        <f>+IF(OR(AND(E19=""),(G19="")),"",E19*G19)</f>
        <v>9.5111280197831465E-4</v>
      </c>
    </row>
    <row r="20" spans="2:8" ht="20.100000000000001" customHeight="1" x14ac:dyDescent="0.2">
      <c r="B20" s="5" t="s">
        <v>196</v>
      </c>
      <c r="C20" s="8">
        <v>61</v>
      </c>
      <c r="D20" s="8">
        <v>88</v>
      </c>
      <c r="E20" s="11">
        <f t="shared" ref="E20:E64" si="1">+IF(C20=0,"",C20/C$18)</f>
        <v>1.1603576184135439E-2</v>
      </c>
      <c r="F20" s="11">
        <f t="shared" ref="F20:F64" si="2">+IF(D20=0,"",D20/D$18)</f>
        <v>1.1023424777652512E-2</v>
      </c>
      <c r="G20" s="12">
        <f t="shared" ref="G20:G64" si="3">+IF(OR(AND(D20=0),(C20=0)),"0",((D20-C20)/C20))</f>
        <v>0.44262295081967212</v>
      </c>
      <c r="H20" s="15">
        <f t="shared" ref="H20:H64" si="4">+IF(OR(AND(E20=""),(G20="")),"",E20*G20)</f>
        <v>5.1360091306828989E-3</v>
      </c>
    </row>
    <row r="21" spans="2:8" ht="20.100000000000001" customHeight="1" x14ac:dyDescent="0.2">
      <c r="B21" s="5" t="s">
        <v>1</v>
      </c>
      <c r="C21" s="8">
        <v>9</v>
      </c>
      <c r="D21" s="8">
        <v>19</v>
      </c>
      <c r="E21" s="11">
        <f t="shared" si="1"/>
        <v>1.7120030435609664E-3</v>
      </c>
      <c r="F21" s="11">
        <f t="shared" si="2"/>
        <v>2.3800576224477015E-3</v>
      </c>
      <c r="G21" s="12">
        <f t="shared" si="3"/>
        <v>1.1111111111111112</v>
      </c>
      <c r="H21" s="15">
        <f t="shared" si="4"/>
        <v>1.9022256039566295E-3</v>
      </c>
    </row>
    <row r="22" spans="2:8" ht="20.100000000000001" customHeight="1" x14ac:dyDescent="0.2">
      <c r="B22" s="5" t="s">
        <v>197</v>
      </c>
      <c r="C22" s="8">
        <v>41</v>
      </c>
      <c r="D22" s="8">
        <v>243</v>
      </c>
      <c r="E22" s="11">
        <f t="shared" si="1"/>
        <v>7.7991249762221796E-3</v>
      </c>
      <c r="F22" s="11">
        <f t="shared" si="2"/>
        <v>3.0439684329199548E-2</v>
      </c>
      <c r="G22" s="12">
        <f t="shared" si="3"/>
        <v>4.9268292682926829</v>
      </c>
      <c r="H22" s="15">
        <f t="shared" si="4"/>
        <v>3.8424957199923906E-2</v>
      </c>
    </row>
    <row r="23" spans="2:8" ht="20.100000000000001" customHeight="1" x14ac:dyDescent="0.2">
      <c r="B23" s="5" t="s">
        <v>198</v>
      </c>
      <c r="C23" s="8">
        <v>61</v>
      </c>
      <c r="D23" s="8">
        <v>249</v>
      </c>
      <c r="E23" s="11">
        <f t="shared" si="1"/>
        <v>1.1603576184135439E-2</v>
      </c>
      <c r="F23" s="11">
        <f t="shared" si="2"/>
        <v>3.1191281473130401E-2</v>
      </c>
      <c r="G23" s="12">
        <f t="shared" si="3"/>
        <v>3.081967213114754</v>
      </c>
      <c r="H23" s="15">
        <f t="shared" si="4"/>
        <v>3.5761841354384628E-2</v>
      </c>
    </row>
    <row r="24" spans="2:8" ht="20.100000000000001" customHeight="1" x14ac:dyDescent="0.2">
      <c r="B24" s="5" t="s">
        <v>199</v>
      </c>
      <c r="C24" s="8">
        <v>41</v>
      </c>
      <c r="D24" s="8">
        <v>65</v>
      </c>
      <c r="E24" s="11">
        <f t="shared" si="1"/>
        <v>7.7991249762221796E-3</v>
      </c>
      <c r="F24" s="11">
        <f t="shared" si="2"/>
        <v>8.1423023925842417E-3</v>
      </c>
      <c r="G24" s="12">
        <f t="shared" si="3"/>
        <v>0.58536585365853655</v>
      </c>
      <c r="H24" s="15">
        <f t="shared" si="4"/>
        <v>4.5653414494959098E-3</v>
      </c>
    </row>
    <row r="25" spans="2:8" ht="20.100000000000001" customHeight="1" x14ac:dyDescent="0.2">
      <c r="B25" s="5" t="s">
        <v>2</v>
      </c>
      <c r="C25" s="8">
        <v>180</v>
      </c>
      <c r="D25" s="8">
        <v>301</v>
      </c>
      <c r="E25" s="11">
        <f t="shared" si="1"/>
        <v>3.4240060871219329E-2</v>
      </c>
      <c r="F25" s="11">
        <f t="shared" si="2"/>
        <v>3.7705123387197795E-2</v>
      </c>
      <c r="G25" s="12">
        <f t="shared" si="3"/>
        <v>0.67222222222222228</v>
      </c>
      <c r="H25" s="15">
        <f t="shared" si="4"/>
        <v>2.3016929807875217E-2</v>
      </c>
    </row>
    <row r="26" spans="2:8" ht="20.100000000000001" customHeight="1" x14ac:dyDescent="0.2">
      <c r="B26" s="5" t="s">
        <v>6</v>
      </c>
      <c r="C26" s="8">
        <v>439</v>
      </c>
      <c r="D26" s="8">
        <v>583</v>
      </c>
      <c r="E26" s="11">
        <f t="shared" si="1"/>
        <v>8.3507704013696019E-2</v>
      </c>
      <c r="F26" s="11">
        <f t="shared" si="2"/>
        <v>7.3030189151947894E-2</v>
      </c>
      <c r="G26" s="12">
        <f t="shared" si="3"/>
        <v>0.32801822323462415</v>
      </c>
      <c r="H26" s="15">
        <f t="shared" si="4"/>
        <v>2.7392048696975459E-2</v>
      </c>
    </row>
    <row r="27" spans="2:8" ht="20.100000000000001" customHeight="1" x14ac:dyDescent="0.2">
      <c r="B27" s="5" t="s">
        <v>3</v>
      </c>
      <c r="C27" s="8">
        <v>160</v>
      </c>
      <c r="D27" s="8">
        <v>175</v>
      </c>
      <c r="E27" s="11">
        <f t="shared" si="1"/>
        <v>3.0435609663306069E-2</v>
      </c>
      <c r="F27" s="11">
        <f t="shared" si="2"/>
        <v>2.1921583364649881E-2</v>
      </c>
      <c r="G27" s="12">
        <f t="shared" si="3"/>
        <v>9.375E-2</v>
      </c>
      <c r="H27" s="15">
        <f t="shared" si="4"/>
        <v>2.853338405934944E-3</v>
      </c>
    </row>
    <row r="28" spans="2:8" ht="20.100000000000001" customHeight="1" x14ac:dyDescent="0.2">
      <c r="B28" s="5" t="s">
        <v>5</v>
      </c>
      <c r="C28" s="8">
        <v>929</v>
      </c>
      <c r="D28" s="8">
        <v>1070</v>
      </c>
      <c r="E28" s="11">
        <f t="shared" si="1"/>
        <v>0.17671675860757086</v>
      </c>
      <c r="F28" s="11">
        <f t="shared" si="2"/>
        <v>0.13403482400100214</v>
      </c>
      <c r="G28" s="12">
        <f t="shared" si="3"/>
        <v>0.15177610333692143</v>
      </c>
      <c r="H28" s="15">
        <f t="shared" si="4"/>
        <v>2.6821381015788473E-2</v>
      </c>
    </row>
    <row r="29" spans="2:8" ht="20.100000000000001" customHeight="1" x14ac:dyDescent="0.2">
      <c r="B29" s="5" t="s">
        <v>200</v>
      </c>
      <c r="C29" s="8">
        <v>5</v>
      </c>
      <c r="D29" s="8">
        <v>2</v>
      </c>
      <c r="E29" s="11">
        <f t="shared" si="1"/>
        <v>9.5111280197831465E-4</v>
      </c>
      <c r="F29" s="11">
        <f t="shared" si="2"/>
        <v>2.5053238131028438E-4</v>
      </c>
      <c r="G29" s="12">
        <f t="shared" si="3"/>
        <v>-0.6</v>
      </c>
      <c r="H29" s="15">
        <f t="shared" si="4"/>
        <v>-5.7066768118698872E-4</v>
      </c>
    </row>
    <row r="30" spans="2:8" ht="20.100000000000001" customHeight="1" x14ac:dyDescent="0.2">
      <c r="B30" s="5" t="s">
        <v>201</v>
      </c>
      <c r="C30" s="8">
        <v>119</v>
      </c>
      <c r="D30" s="8">
        <v>162</v>
      </c>
      <c r="E30" s="11">
        <f t="shared" si="1"/>
        <v>2.2636484687083888E-2</v>
      </c>
      <c r="F30" s="11">
        <f t="shared" si="2"/>
        <v>2.0293122886133032E-2</v>
      </c>
      <c r="G30" s="12">
        <f t="shared" si="3"/>
        <v>0.36134453781512604</v>
      </c>
      <c r="H30" s="15">
        <f t="shared" si="4"/>
        <v>8.1795700970135055E-3</v>
      </c>
    </row>
    <row r="31" spans="2:8" ht="20.100000000000001" customHeight="1" x14ac:dyDescent="0.2">
      <c r="B31" s="5" t="s">
        <v>4</v>
      </c>
      <c r="C31" s="8">
        <v>8</v>
      </c>
      <c r="D31" s="8">
        <v>4</v>
      </c>
      <c r="E31" s="11">
        <f t="shared" si="1"/>
        <v>1.5217804831653035E-3</v>
      </c>
      <c r="F31" s="11">
        <f t="shared" si="2"/>
        <v>5.0106476262056876E-4</v>
      </c>
      <c r="G31" s="12">
        <f t="shared" si="3"/>
        <v>-0.5</v>
      </c>
      <c r="H31" s="15">
        <f t="shared" si="4"/>
        <v>-7.6089024158265174E-4</v>
      </c>
    </row>
    <row r="32" spans="2:8" ht="20.100000000000001" customHeight="1" x14ac:dyDescent="0.2">
      <c r="B32" s="5" t="s">
        <v>7</v>
      </c>
      <c r="C32" s="8">
        <v>7</v>
      </c>
      <c r="D32" s="8">
        <v>9</v>
      </c>
      <c r="E32" s="11">
        <f t="shared" si="1"/>
        <v>1.3315579227696406E-3</v>
      </c>
      <c r="F32" s="11">
        <f t="shared" si="2"/>
        <v>1.1273957158962795E-3</v>
      </c>
      <c r="G32" s="12">
        <f t="shared" si="3"/>
        <v>0.2857142857142857</v>
      </c>
      <c r="H32" s="15">
        <f t="shared" si="4"/>
        <v>3.8044512079132587E-4</v>
      </c>
    </row>
    <row r="33" spans="2:8" ht="20.100000000000001" customHeight="1" x14ac:dyDescent="0.2">
      <c r="B33" s="5" t="s">
        <v>202</v>
      </c>
      <c r="C33" s="8">
        <v>45</v>
      </c>
      <c r="D33" s="8">
        <v>30</v>
      </c>
      <c r="E33" s="11">
        <f t="shared" si="1"/>
        <v>8.5600152178048321E-3</v>
      </c>
      <c r="F33" s="11">
        <f t="shared" si="2"/>
        <v>3.7579857196542651E-3</v>
      </c>
      <c r="G33" s="12">
        <f t="shared" si="3"/>
        <v>-0.33333333333333331</v>
      </c>
      <c r="H33" s="15">
        <f t="shared" si="4"/>
        <v>-2.853338405934944E-3</v>
      </c>
    </row>
    <row r="34" spans="2:8" ht="20.100000000000001" customHeight="1" x14ac:dyDescent="0.2">
      <c r="B34" s="5" t="s">
        <v>203</v>
      </c>
      <c r="C34" s="8">
        <v>173</v>
      </c>
      <c r="D34" s="8">
        <v>550</v>
      </c>
      <c r="E34" s="11">
        <f t="shared" si="1"/>
        <v>3.2908502948449686E-2</v>
      </c>
      <c r="F34" s="11">
        <f t="shared" si="2"/>
        <v>6.8896404860328192E-2</v>
      </c>
      <c r="G34" s="12">
        <f t="shared" si="3"/>
        <v>2.1791907514450868</v>
      </c>
      <c r="H34" s="15">
        <f t="shared" si="4"/>
        <v>7.1713905269164921E-2</v>
      </c>
    </row>
    <row r="35" spans="2:8" ht="20.100000000000001" customHeight="1" x14ac:dyDescent="0.2">
      <c r="B35" s="5" t="s">
        <v>204</v>
      </c>
      <c r="C35" s="8">
        <v>14</v>
      </c>
      <c r="D35" s="8">
        <v>23</v>
      </c>
      <c r="E35" s="11">
        <f t="shared" si="1"/>
        <v>2.6631158455392811E-3</v>
      </c>
      <c r="F35" s="11">
        <f t="shared" si="2"/>
        <v>2.8811223850682701E-3</v>
      </c>
      <c r="G35" s="12">
        <f t="shared" si="3"/>
        <v>0.6428571428571429</v>
      </c>
      <c r="H35" s="15">
        <f t="shared" si="4"/>
        <v>1.7120030435609666E-3</v>
      </c>
    </row>
    <row r="36" spans="2:8" ht="20.100000000000001" customHeight="1" x14ac:dyDescent="0.2">
      <c r="B36" s="5" t="s">
        <v>205</v>
      </c>
      <c r="C36" s="8">
        <v>39</v>
      </c>
      <c r="D36" s="8">
        <v>68</v>
      </c>
      <c r="E36" s="11">
        <f t="shared" si="1"/>
        <v>7.4186798554308538E-3</v>
      </c>
      <c r="F36" s="11">
        <f t="shared" si="2"/>
        <v>8.5181009645496682E-3</v>
      </c>
      <c r="G36" s="12">
        <f t="shared" si="3"/>
        <v>0.74358974358974361</v>
      </c>
      <c r="H36" s="15">
        <f t="shared" si="4"/>
        <v>5.5164542514742248E-3</v>
      </c>
    </row>
    <row r="37" spans="2:8" ht="20.100000000000001" customHeight="1" x14ac:dyDescent="0.2">
      <c r="B37" s="5" t="s">
        <v>8</v>
      </c>
      <c r="C37" s="8">
        <v>76</v>
      </c>
      <c r="D37" s="8">
        <v>124</v>
      </c>
      <c r="E37" s="11">
        <f t="shared" si="1"/>
        <v>1.4456914590070383E-2</v>
      </c>
      <c r="F37" s="11">
        <f t="shared" si="2"/>
        <v>1.553300764123763E-2</v>
      </c>
      <c r="G37" s="12">
        <f t="shared" si="3"/>
        <v>0.63157894736842102</v>
      </c>
      <c r="H37" s="15">
        <f t="shared" si="4"/>
        <v>9.1306828989918196E-3</v>
      </c>
    </row>
    <row r="38" spans="2:8" ht="20.100000000000001" customHeight="1" x14ac:dyDescent="0.2">
      <c r="B38" s="5" t="s">
        <v>206</v>
      </c>
      <c r="C38" s="8">
        <v>2</v>
      </c>
      <c r="D38" s="8">
        <v>1</v>
      </c>
      <c r="E38" s="11">
        <f t="shared" si="1"/>
        <v>3.8044512079132587E-4</v>
      </c>
      <c r="F38" s="11">
        <f t="shared" si="2"/>
        <v>1.2526619065514219E-4</v>
      </c>
      <c r="G38" s="12">
        <f t="shared" si="3"/>
        <v>-0.5</v>
      </c>
      <c r="H38" s="15">
        <f t="shared" si="4"/>
        <v>-1.9022256039566293E-4</v>
      </c>
    </row>
    <row r="39" spans="2:8" ht="20.100000000000001" customHeight="1" x14ac:dyDescent="0.2">
      <c r="B39" s="5" t="s">
        <v>207</v>
      </c>
      <c r="C39" s="8">
        <v>11</v>
      </c>
      <c r="D39" s="8">
        <v>7</v>
      </c>
      <c r="E39" s="11">
        <f t="shared" si="1"/>
        <v>2.092448164352292E-3</v>
      </c>
      <c r="F39" s="11">
        <f t="shared" si="2"/>
        <v>8.7686333458599527E-4</v>
      </c>
      <c r="G39" s="12">
        <f t="shared" si="3"/>
        <v>-0.36363636363636365</v>
      </c>
      <c r="H39" s="15">
        <f t="shared" si="4"/>
        <v>-7.6089024158265163E-4</v>
      </c>
    </row>
    <row r="40" spans="2:8" ht="20.100000000000001" customHeight="1" x14ac:dyDescent="0.2">
      <c r="B40" s="5" t="s">
        <v>208</v>
      </c>
      <c r="C40" s="8">
        <v>107</v>
      </c>
      <c r="D40" s="8">
        <v>153</v>
      </c>
      <c r="E40" s="11">
        <f t="shared" si="1"/>
        <v>2.0353813962335932E-2</v>
      </c>
      <c r="F40" s="11">
        <f t="shared" si="2"/>
        <v>1.9165727170236752E-2</v>
      </c>
      <c r="G40" s="12">
        <f t="shared" si="3"/>
        <v>0.42990654205607476</v>
      </c>
      <c r="H40" s="15">
        <f t="shared" si="4"/>
        <v>8.7502377782004946E-3</v>
      </c>
    </row>
    <row r="41" spans="2:8" ht="20.100000000000001" customHeight="1" x14ac:dyDescent="0.2">
      <c r="B41" s="5" t="s">
        <v>209</v>
      </c>
      <c r="C41" s="8">
        <v>0</v>
      </c>
      <c r="D41" s="8">
        <v>7</v>
      </c>
      <c r="E41" s="11" t="str">
        <f t="shared" si="1"/>
        <v/>
      </c>
      <c r="F41" s="11">
        <f t="shared" si="2"/>
        <v>8.7686333458599527E-4</v>
      </c>
      <c r="G41" s="12" t="str">
        <f t="shared" si="3"/>
        <v>0</v>
      </c>
      <c r="H41" s="15" t="str">
        <f t="shared" si="4"/>
        <v/>
      </c>
    </row>
    <row r="42" spans="2:8" ht="20.100000000000001" customHeight="1" x14ac:dyDescent="0.2">
      <c r="B42" s="5" t="s">
        <v>210</v>
      </c>
      <c r="C42" s="8">
        <v>44</v>
      </c>
      <c r="D42" s="8">
        <v>82</v>
      </c>
      <c r="E42" s="11">
        <f t="shared" si="1"/>
        <v>8.3697926574091679E-3</v>
      </c>
      <c r="F42" s="11">
        <f t="shared" si="2"/>
        <v>1.0271827633721659E-2</v>
      </c>
      <c r="G42" s="12">
        <f t="shared" si="3"/>
        <v>0.86363636363636365</v>
      </c>
      <c r="H42" s="15">
        <f t="shared" si="4"/>
        <v>7.2284572950351905E-3</v>
      </c>
    </row>
    <row r="43" spans="2:8" ht="20.100000000000001" customHeight="1" x14ac:dyDescent="0.2">
      <c r="B43" s="5" t="s">
        <v>211</v>
      </c>
      <c r="C43" s="8">
        <v>66</v>
      </c>
      <c r="D43" s="8">
        <v>111</v>
      </c>
      <c r="E43" s="11">
        <f t="shared" si="1"/>
        <v>1.2554688986113753E-2</v>
      </c>
      <c r="F43" s="11">
        <f t="shared" si="2"/>
        <v>1.3904547162720781E-2</v>
      </c>
      <c r="G43" s="12">
        <f t="shared" si="3"/>
        <v>0.68181818181818177</v>
      </c>
      <c r="H43" s="15">
        <f t="shared" si="4"/>
        <v>8.5600152178048304E-3</v>
      </c>
    </row>
    <row r="44" spans="2:8" ht="20.100000000000001" customHeight="1" x14ac:dyDescent="0.2">
      <c r="B44" s="5" t="s">
        <v>9</v>
      </c>
      <c r="C44" s="8">
        <v>0</v>
      </c>
      <c r="D44" s="8">
        <v>0</v>
      </c>
      <c r="E44" s="11" t="str">
        <f t="shared" si="1"/>
        <v/>
      </c>
      <c r="F44" s="11" t="str">
        <f t="shared" si="2"/>
        <v/>
      </c>
      <c r="G44" s="12" t="str">
        <f t="shared" si="3"/>
        <v>0</v>
      </c>
      <c r="H44" s="15" t="str">
        <f t="shared" si="4"/>
        <v/>
      </c>
    </row>
    <row r="45" spans="2:8" ht="20.100000000000001" customHeight="1" x14ac:dyDescent="0.2">
      <c r="B45" s="5" t="s">
        <v>212</v>
      </c>
      <c r="C45" s="8">
        <v>10</v>
      </c>
      <c r="D45" s="8">
        <v>17</v>
      </c>
      <c r="E45" s="11">
        <f t="shared" si="1"/>
        <v>1.9022256039566293E-3</v>
      </c>
      <c r="F45" s="11">
        <f t="shared" si="2"/>
        <v>2.1295252411374171E-3</v>
      </c>
      <c r="G45" s="12">
        <f t="shared" si="3"/>
        <v>0.7</v>
      </c>
      <c r="H45" s="15">
        <f t="shared" si="4"/>
        <v>1.3315579227696404E-3</v>
      </c>
    </row>
    <row r="46" spans="2:8" ht="20.100000000000001" customHeight="1" x14ac:dyDescent="0.2">
      <c r="B46" s="5" t="s">
        <v>213</v>
      </c>
      <c r="C46" s="8">
        <v>1</v>
      </c>
      <c r="D46" s="8">
        <v>14</v>
      </c>
      <c r="E46" s="11">
        <f t="shared" si="1"/>
        <v>1.9022256039566293E-4</v>
      </c>
      <c r="F46" s="11">
        <f t="shared" si="2"/>
        <v>1.7537266691719905E-3</v>
      </c>
      <c r="G46" s="12">
        <f t="shared" si="3"/>
        <v>13</v>
      </c>
      <c r="H46" s="15">
        <f t="shared" si="4"/>
        <v>2.4728932851436182E-3</v>
      </c>
    </row>
    <row r="47" spans="2:8" ht="20.100000000000001" customHeight="1" x14ac:dyDescent="0.2">
      <c r="B47" s="5" t="s">
        <v>10</v>
      </c>
      <c r="C47" s="8">
        <v>25</v>
      </c>
      <c r="D47" s="8">
        <v>42</v>
      </c>
      <c r="E47" s="11">
        <f t="shared" si="1"/>
        <v>4.7555640098915731E-3</v>
      </c>
      <c r="F47" s="11">
        <f t="shared" si="2"/>
        <v>5.2611800075159712E-3</v>
      </c>
      <c r="G47" s="12">
        <f t="shared" si="3"/>
        <v>0.68</v>
      </c>
      <c r="H47" s="15">
        <f t="shared" si="4"/>
        <v>3.2337835267262699E-3</v>
      </c>
    </row>
    <row r="48" spans="2:8" ht="20.100000000000001" customHeight="1" x14ac:dyDescent="0.2">
      <c r="B48" s="5" t="s">
        <v>11</v>
      </c>
      <c r="C48" s="8">
        <v>1015</v>
      </c>
      <c r="D48" s="8">
        <v>1346</v>
      </c>
      <c r="E48" s="11">
        <f t="shared" si="1"/>
        <v>0.19307589880159787</v>
      </c>
      <c r="F48" s="11">
        <f t="shared" si="2"/>
        <v>0.16860829262182137</v>
      </c>
      <c r="G48" s="12">
        <f t="shared" si="3"/>
        <v>0.32610837438423645</v>
      </c>
      <c r="H48" s="15">
        <f t="shared" si="4"/>
        <v>6.2963667490964423E-2</v>
      </c>
    </row>
    <row r="49" spans="2:8" ht="20.100000000000001" customHeight="1" x14ac:dyDescent="0.2">
      <c r="B49" s="5" t="s">
        <v>16</v>
      </c>
      <c r="C49" s="8">
        <v>183</v>
      </c>
      <c r="D49" s="8">
        <v>63</v>
      </c>
      <c r="E49" s="11">
        <f t="shared" si="1"/>
        <v>3.4810728552406314E-2</v>
      </c>
      <c r="F49" s="11">
        <f t="shared" si="2"/>
        <v>7.8917700112739568E-3</v>
      </c>
      <c r="G49" s="12">
        <f t="shared" si="3"/>
        <v>-0.65573770491803274</v>
      </c>
      <c r="H49" s="15">
        <f t="shared" si="4"/>
        <v>-2.2826707247479549E-2</v>
      </c>
    </row>
    <row r="50" spans="2:8" ht="20.100000000000001" customHeight="1" x14ac:dyDescent="0.2">
      <c r="B50" s="5" t="s">
        <v>15</v>
      </c>
      <c r="C50" s="8">
        <v>181</v>
      </c>
      <c r="D50" s="8">
        <v>46</v>
      </c>
      <c r="E50" s="11">
        <f t="shared" si="1"/>
        <v>3.4430283431614993E-2</v>
      </c>
      <c r="F50" s="11">
        <f t="shared" si="2"/>
        <v>5.7622447701365402E-3</v>
      </c>
      <c r="G50" s="12">
        <f t="shared" si="3"/>
        <v>-0.7458563535911602</v>
      </c>
      <c r="H50" s="15">
        <f t="shared" si="4"/>
        <v>-2.5680045653414498E-2</v>
      </c>
    </row>
    <row r="51" spans="2:8" ht="20.100000000000001" customHeight="1" x14ac:dyDescent="0.2">
      <c r="B51" s="5" t="s">
        <v>13</v>
      </c>
      <c r="C51" s="8">
        <v>49</v>
      </c>
      <c r="D51" s="8">
        <v>44</v>
      </c>
      <c r="E51" s="11">
        <f t="shared" si="1"/>
        <v>9.3209054593874838E-3</v>
      </c>
      <c r="F51" s="11">
        <f t="shared" si="2"/>
        <v>5.5117123888262561E-3</v>
      </c>
      <c r="G51" s="12">
        <f t="shared" si="3"/>
        <v>-0.10204081632653061</v>
      </c>
      <c r="H51" s="15">
        <f t="shared" si="4"/>
        <v>-9.5111280197831465E-4</v>
      </c>
    </row>
    <row r="52" spans="2:8" ht="20.100000000000001" customHeight="1" x14ac:dyDescent="0.2">
      <c r="B52" s="5" t="s">
        <v>14</v>
      </c>
      <c r="C52" s="8">
        <v>165</v>
      </c>
      <c r="D52" s="8">
        <v>310</v>
      </c>
      <c r="E52" s="11">
        <f t="shared" si="1"/>
        <v>3.1386722465284379E-2</v>
      </c>
      <c r="F52" s="11">
        <f t="shared" si="2"/>
        <v>3.8832519103094078E-2</v>
      </c>
      <c r="G52" s="12">
        <f t="shared" si="3"/>
        <v>0.87878787878787878</v>
      </c>
      <c r="H52" s="15">
        <f t="shared" si="4"/>
        <v>2.7582271257371119E-2</v>
      </c>
    </row>
    <row r="53" spans="2:8" ht="20.100000000000001" customHeight="1" x14ac:dyDescent="0.2">
      <c r="B53" s="5" t="s">
        <v>12</v>
      </c>
      <c r="C53" s="8">
        <v>0</v>
      </c>
      <c r="D53" s="8">
        <v>139</v>
      </c>
      <c r="E53" s="11" t="str">
        <f t="shared" si="1"/>
        <v/>
      </c>
      <c r="F53" s="11">
        <f t="shared" si="2"/>
        <v>1.7412000501064763E-2</v>
      </c>
      <c r="G53" s="12" t="str">
        <f t="shared" si="3"/>
        <v>0</v>
      </c>
      <c r="H53" s="15" t="str">
        <f t="shared" si="4"/>
        <v/>
      </c>
    </row>
    <row r="54" spans="2:8" ht="20.100000000000001" customHeight="1" x14ac:dyDescent="0.2">
      <c r="B54" s="5" t="s">
        <v>214</v>
      </c>
      <c r="C54" s="8">
        <v>60</v>
      </c>
      <c r="D54" s="8">
        <v>16</v>
      </c>
      <c r="E54" s="11">
        <f t="shared" si="1"/>
        <v>1.1413353623739776E-2</v>
      </c>
      <c r="F54" s="11">
        <f t="shared" si="2"/>
        <v>2.004259050482275E-3</v>
      </c>
      <c r="G54" s="12">
        <f t="shared" si="3"/>
        <v>-0.73333333333333328</v>
      </c>
      <c r="H54" s="15">
        <f t="shared" si="4"/>
        <v>-8.3697926574091679E-3</v>
      </c>
    </row>
    <row r="55" spans="2:8" ht="20.100000000000001" customHeight="1" x14ac:dyDescent="0.2">
      <c r="B55" s="5" t="s">
        <v>17</v>
      </c>
      <c r="C55" s="8">
        <v>3</v>
      </c>
      <c r="D55" s="8">
        <v>10</v>
      </c>
      <c r="E55" s="11">
        <f t="shared" si="1"/>
        <v>5.7066768118698872E-4</v>
      </c>
      <c r="F55" s="11">
        <f t="shared" si="2"/>
        <v>1.2526619065514218E-3</v>
      </c>
      <c r="G55" s="12">
        <f t="shared" si="3"/>
        <v>2.3333333333333335</v>
      </c>
      <c r="H55" s="15">
        <f t="shared" si="4"/>
        <v>1.3315579227696404E-3</v>
      </c>
    </row>
    <row r="56" spans="2:8" ht="20.100000000000001" customHeight="1" x14ac:dyDescent="0.2">
      <c r="B56" s="5" t="s">
        <v>18</v>
      </c>
      <c r="C56" s="8">
        <v>10</v>
      </c>
      <c r="D56" s="8">
        <v>20</v>
      </c>
      <c r="E56" s="11">
        <f t="shared" si="1"/>
        <v>1.9022256039566293E-3</v>
      </c>
      <c r="F56" s="11">
        <f t="shared" si="2"/>
        <v>2.5053238131028436E-3</v>
      </c>
      <c r="G56" s="12">
        <f t="shared" si="3"/>
        <v>1</v>
      </c>
      <c r="H56" s="15">
        <f t="shared" si="4"/>
        <v>1.9022256039566293E-3</v>
      </c>
    </row>
    <row r="57" spans="2:8" ht="20.100000000000001" customHeight="1" x14ac:dyDescent="0.2">
      <c r="B57" s="5" t="s">
        <v>215</v>
      </c>
      <c r="C57" s="8">
        <v>11</v>
      </c>
      <c r="D57" s="8">
        <v>14</v>
      </c>
      <c r="E57" s="11">
        <f t="shared" si="1"/>
        <v>2.092448164352292E-3</v>
      </c>
      <c r="F57" s="11">
        <f t="shared" si="2"/>
        <v>1.7537266691719905E-3</v>
      </c>
      <c r="G57" s="12">
        <f t="shared" si="3"/>
        <v>0.27272727272727271</v>
      </c>
      <c r="H57" s="15">
        <f t="shared" si="4"/>
        <v>5.7066768118698872E-4</v>
      </c>
    </row>
    <row r="58" spans="2:8" ht="20.100000000000001" customHeight="1" x14ac:dyDescent="0.2">
      <c r="B58" s="5" t="s">
        <v>216</v>
      </c>
      <c r="C58" s="8">
        <v>32</v>
      </c>
      <c r="D58" s="8">
        <v>72</v>
      </c>
      <c r="E58" s="11">
        <f t="shared" si="1"/>
        <v>6.0871219326612139E-3</v>
      </c>
      <c r="F58" s="11">
        <f t="shared" si="2"/>
        <v>9.0191657271702363E-3</v>
      </c>
      <c r="G58" s="12">
        <f t="shared" si="3"/>
        <v>1.25</v>
      </c>
      <c r="H58" s="15">
        <f t="shared" si="4"/>
        <v>7.6089024158265172E-3</v>
      </c>
    </row>
    <row r="59" spans="2:8" ht="20.100000000000001" customHeight="1" x14ac:dyDescent="0.2">
      <c r="B59" s="5" t="s">
        <v>217</v>
      </c>
      <c r="C59" s="8">
        <v>38</v>
      </c>
      <c r="D59" s="8">
        <v>109</v>
      </c>
      <c r="E59" s="11">
        <f t="shared" si="1"/>
        <v>7.2284572950351914E-3</v>
      </c>
      <c r="F59" s="11">
        <f t="shared" si="2"/>
        <v>1.3654014781410498E-2</v>
      </c>
      <c r="G59" s="12">
        <f t="shared" si="3"/>
        <v>1.868421052631579</v>
      </c>
      <c r="H59" s="15">
        <f t="shared" si="4"/>
        <v>1.3505801788092069E-2</v>
      </c>
    </row>
    <row r="60" spans="2:8" ht="20.100000000000001" customHeight="1" x14ac:dyDescent="0.2">
      <c r="B60" s="5" t="s">
        <v>218</v>
      </c>
      <c r="C60" s="8">
        <v>382</v>
      </c>
      <c r="D60" s="8">
        <v>877</v>
      </c>
      <c r="E60" s="11">
        <f t="shared" si="1"/>
        <v>7.2665018071143242E-2</v>
      </c>
      <c r="F60" s="11">
        <f t="shared" si="2"/>
        <v>0.10985844920455969</v>
      </c>
      <c r="G60" s="12">
        <f t="shared" si="3"/>
        <v>1.2958115183246073</v>
      </c>
      <c r="H60" s="15">
        <f t="shared" si="4"/>
        <v>9.4160167395853145E-2</v>
      </c>
    </row>
    <row r="61" spans="2:8" ht="20.100000000000001" customHeight="1" x14ac:dyDescent="0.2">
      <c r="B61" s="5" t="s">
        <v>219</v>
      </c>
      <c r="C61" s="8">
        <v>20</v>
      </c>
      <c r="D61" s="8">
        <v>36</v>
      </c>
      <c r="E61" s="11">
        <f t="shared" si="1"/>
        <v>3.8044512079132586E-3</v>
      </c>
      <c r="F61" s="11">
        <f t="shared" si="2"/>
        <v>4.5095828635851182E-3</v>
      </c>
      <c r="G61" s="12">
        <f t="shared" si="3"/>
        <v>0.8</v>
      </c>
      <c r="H61" s="15">
        <f t="shared" si="4"/>
        <v>3.043560966330607E-3</v>
      </c>
    </row>
    <row r="62" spans="2:8" ht="20.100000000000001" customHeight="1" x14ac:dyDescent="0.2">
      <c r="B62" s="5" t="s">
        <v>19</v>
      </c>
      <c r="C62" s="8">
        <v>132</v>
      </c>
      <c r="D62" s="8">
        <v>225</v>
      </c>
      <c r="E62" s="11">
        <f t="shared" si="1"/>
        <v>2.5109377972227506E-2</v>
      </c>
      <c r="F62" s="11">
        <f t="shared" si="2"/>
        <v>2.8184892897406989E-2</v>
      </c>
      <c r="G62" s="12">
        <f t="shared" si="3"/>
        <v>0.70454545454545459</v>
      </c>
      <c r="H62" s="15">
        <f t="shared" si="4"/>
        <v>1.7690698116796653E-2</v>
      </c>
    </row>
    <row r="63" spans="2:8" ht="20.100000000000001" customHeight="1" x14ac:dyDescent="0.2">
      <c r="B63" s="5" t="s">
        <v>220</v>
      </c>
      <c r="C63" s="8">
        <v>294</v>
      </c>
      <c r="D63" s="8">
        <v>423</v>
      </c>
      <c r="E63" s="11">
        <f t="shared" si="1"/>
        <v>5.5925432756324903E-2</v>
      </c>
      <c r="F63" s="11">
        <f t="shared" si="2"/>
        <v>5.2987598647125142E-2</v>
      </c>
      <c r="G63" s="12">
        <f t="shared" si="3"/>
        <v>0.43877551020408162</v>
      </c>
      <c r="H63" s="15">
        <f t="shared" si="4"/>
        <v>2.4538710291040516E-2</v>
      </c>
    </row>
    <row r="64" spans="2:8" ht="20.100000000000001" customHeight="1" x14ac:dyDescent="0.2">
      <c r="B64" s="5" t="s">
        <v>221</v>
      </c>
      <c r="C64" s="8">
        <v>7</v>
      </c>
      <c r="D64" s="8">
        <v>27</v>
      </c>
      <c r="E64" s="11">
        <f t="shared" si="1"/>
        <v>1.3315579227696406E-3</v>
      </c>
      <c r="F64" s="11">
        <f t="shared" si="2"/>
        <v>3.3821871476888386E-3</v>
      </c>
      <c r="G64" s="12">
        <f t="shared" si="3"/>
        <v>2.8571428571428572</v>
      </c>
      <c r="H64" s="15">
        <f t="shared" si="4"/>
        <v>3.804451207913259E-3</v>
      </c>
    </row>
    <row r="65" spans="2:8" x14ac:dyDescent="0.2">
      <c r="B65" s="2"/>
      <c r="C65" s="2"/>
      <c r="D65" s="2"/>
    </row>
    <row r="66" spans="2:8" x14ac:dyDescent="0.2">
      <c r="B66" s="2"/>
      <c r="C66" s="2"/>
      <c r="D66" s="2"/>
    </row>
    <row r="67" spans="2:8" x14ac:dyDescent="0.2">
      <c r="B67" s="18"/>
      <c r="C67" s="2"/>
      <c r="D67" s="2"/>
    </row>
    <row r="68" spans="2:8" ht="24" customHeight="1" x14ac:dyDescent="0.2">
      <c r="B68" s="55" t="s">
        <v>517</v>
      </c>
      <c r="C68" s="53" t="s">
        <v>518</v>
      </c>
      <c r="D68" s="54"/>
      <c r="E68" s="41" t="s">
        <v>482</v>
      </c>
      <c r="F68" s="42"/>
      <c r="G68" s="39" t="s">
        <v>569</v>
      </c>
      <c r="H68" s="39" t="s">
        <v>481</v>
      </c>
    </row>
    <row r="69" spans="2:8" s="3" customFormat="1" ht="24" customHeight="1" x14ac:dyDescent="0.2">
      <c r="B69" s="55"/>
      <c r="C69" s="38">
        <v>2015</v>
      </c>
      <c r="D69" s="38">
        <v>2016</v>
      </c>
      <c r="E69" s="38">
        <v>2015</v>
      </c>
      <c r="F69" s="38">
        <v>2016</v>
      </c>
      <c r="G69" s="40"/>
      <c r="H69" s="40"/>
    </row>
    <row r="70" spans="2:8" s="3" customFormat="1" ht="24" customHeight="1" x14ac:dyDescent="0.2">
      <c r="B70" s="32" t="s">
        <v>520</v>
      </c>
      <c r="C70" s="33">
        <f>SUM(C71:C145)</f>
        <v>53749</v>
      </c>
      <c r="D70" s="33">
        <f>SUM(D71:D145)</f>
        <v>70012</v>
      </c>
      <c r="E70" s="34">
        <f>+IF(C70=0,"",C70/C$70)</f>
        <v>1</v>
      </c>
      <c r="F70" s="34">
        <f>+IF(D70=0,"",D70/D$70)</f>
        <v>1</v>
      </c>
      <c r="G70" s="34">
        <f>+IF(OR(AND(D70=0),(C70=0)),"0",((D70-C70)/C70))</f>
        <v>0.30257307112690468</v>
      </c>
      <c r="H70" s="35">
        <f>+IF(OR(AND(E70=""),(G70="")),"",E70*G70)</f>
        <v>0.30257307112690468</v>
      </c>
    </row>
    <row r="71" spans="2:8" ht="15" x14ac:dyDescent="0.2">
      <c r="B71" s="5" t="s">
        <v>20</v>
      </c>
      <c r="C71" s="8">
        <v>1685</v>
      </c>
      <c r="D71" s="8">
        <v>1744</v>
      </c>
      <c r="E71" s="13">
        <f>+IF(C71=0,"",C71/C$70)</f>
        <v>3.1349420454334032E-2</v>
      </c>
      <c r="F71" s="13">
        <f>+IF(D71=0,"",D71/D$70)</f>
        <v>2.4910015425926985E-2</v>
      </c>
      <c r="G71" s="12">
        <f>+IF(OR(AND(D71=0),(C71=0)),"0",((D71-C71)/C71))</f>
        <v>3.5014836795252226E-2</v>
      </c>
      <c r="H71" s="15">
        <f>+IF(OR(AND(E71=""),(G71="")),"",E71*G71)</f>
        <v>1.0976948408342479E-3</v>
      </c>
    </row>
    <row r="72" spans="2:8" ht="15" x14ac:dyDescent="0.2">
      <c r="B72" s="5" t="s">
        <v>21</v>
      </c>
      <c r="C72" s="8">
        <v>893</v>
      </c>
      <c r="D72" s="8">
        <v>641</v>
      </c>
      <c r="E72" s="13">
        <f t="shared" ref="E72:E135" si="5">+IF(C72=0,"",C72/C$70)</f>
        <v>1.6614262590931923E-2</v>
      </c>
      <c r="F72" s="13">
        <f t="shared" ref="F72:F135" si="6">+IF(D72=0,"",D72/D$70)</f>
        <v>9.155573330286236E-3</v>
      </c>
      <c r="G72" s="12">
        <f t="shared" ref="G72:G135" si="7">+IF(OR(AND(D72=0),(C72=0)),"0",((D72-C72)/C72))</f>
        <v>-0.2821948488241881</v>
      </c>
      <c r="H72" s="15">
        <f t="shared" ref="H72:H135" si="8">+IF(OR(AND(E72=""),(G72="")),"",E72*G72)</f>
        <v>-4.6884593201733981E-3</v>
      </c>
    </row>
    <row r="73" spans="2:8" ht="15" x14ac:dyDescent="0.2">
      <c r="B73" s="5" t="s">
        <v>22</v>
      </c>
      <c r="C73" s="8">
        <v>1414</v>
      </c>
      <c r="D73" s="8">
        <v>2561</v>
      </c>
      <c r="E73" s="13">
        <f t="shared" si="5"/>
        <v>2.6307466185417402E-2</v>
      </c>
      <c r="F73" s="13">
        <f t="shared" si="6"/>
        <v>3.6579443523967317E-2</v>
      </c>
      <c r="G73" s="12">
        <f t="shared" si="7"/>
        <v>0.81117397454031115</v>
      </c>
      <c r="H73" s="15">
        <f t="shared" si="8"/>
        <v>2.1339931905709871E-2</v>
      </c>
    </row>
    <row r="74" spans="2:8" ht="15" x14ac:dyDescent="0.2">
      <c r="B74" s="5" t="s">
        <v>222</v>
      </c>
      <c r="C74" s="8">
        <v>2222</v>
      </c>
      <c r="D74" s="8">
        <v>3626</v>
      </c>
      <c r="E74" s="13">
        <f t="shared" si="5"/>
        <v>4.1340304005655922E-2</v>
      </c>
      <c r="F74" s="13">
        <f t="shared" si="6"/>
        <v>5.1791121522024794E-2</v>
      </c>
      <c r="G74" s="12">
        <f t="shared" si="7"/>
        <v>0.63186318631863181</v>
      </c>
      <c r="H74" s="15">
        <f t="shared" si="8"/>
        <v>2.6121416212394648E-2</v>
      </c>
    </row>
    <row r="75" spans="2:8" ht="15" x14ac:dyDescent="0.2">
      <c r="B75" s="5" t="s">
        <v>23</v>
      </c>
      <c r="C75" s="8">
        <v>279</v>
      </c>
      <c r="D75" s="8">
        <v>520</v>
      </c>
      <c r="E75" s="13">
        <f t="shared" si="5"/>
        <v>5.1907942473348343E-3</v>
      </c>
      <c r="F75" s="13">
        <f t="shared" si="6"/>
        <v>7.4272981774552932E-3</v>
      </c>
      <c r="G75" s="12">
        <f t="shared" si="7"/>
        <v>0.86379928315412191</v>
      </c>
      <c r="H75" s="15">
        <f t="shared" si="8"/>
        <v>4.48380434984837E-3</v>
      </c>
    </row>
    <row r="76" spans="2:8" ht="15" x14ac:dyDescent="0.2">
      <c r="B76" s="5" t="s">
        <v>223</v>
      </c>
      <c r="C76" s="8">
        <v>11</v>
      </c>
      <c r="D76" s="8">
        <v>14</v>
      </c>
      <c r="E76" s="13">
        <f t="shared" si="5"/>
        <v>2.0465497032502931E-4</v>
      </c>
      <c r="F76" s="13">
        <f t="shared" si="6"/>
        <v>1.999657201622579E-4</v>
      </c>
      <c r="G76" s="12">
        <f t="shared" si="7"/>
        <v>0.27272727272727271</v>
      </c>
      <c r="H76" s="15">
        <f t="shared" si="8"/>
        <v>5.5814991906826171E-5</v>
      </c>
    </row>
    <row r="77" spans="2:8" ht="15" x14ac:dyDescent="0.2">
      <c r="B77" s="5" t="s">
        <v>224</v>
      </c>
      <c r="C77" s="8">
        <v>231</v>
      </c>
      <c r="D77" s="8">
        <v>260</v>
      </c>
      <c r="E77" s="13">
        <f t="shared" si="5"/>
        <v>4.297754376825615E-3</v>
      </c>
      <c r="F77" s="13">
        <f t="shared" si="6"/>
        <v>3.7136490887276466E-3</v>
      </c>
      <c r="G77" s="12">
        <f t="shared" si="7"/>
        <v>0.12554112554112554</v>
      </c>
      <c r="H77" s="15">
        <f t="shared" si="8"/>
        <v>5.3954492176598622E-4</v>
      </c>
    </row>
    <row r="78" spans="2:8" ht="15" x14ac:dyDescent="0.2">
      <c r="B78" s="5" t="s">
        <v>225</v>
      </c>
      <c r="C78" s="8">
        <v>49</v>
      </c>
      <c r="D78" s="8">
        <v>82</v>
      </c>
      <c r="E78" s="13">
        <f t="shared" si="5"/>
        <v>9.1164486781149419E-4</v>
      </c>
      <c r="F78" s="13">
        <f t="shared" si="6"/>
        <v>1.1712277895217962E-3</v>
      </c>
      <c r="G78" s="12">
        <f t="shared" si="7"/>
        <v>0.67346938775510201</v>
      </c>
      <c r="H78" s="15">
        <f t="shared" si="8"/>
        <v>6.1396491097508795E-4</v>
      </c>
    </row>
    <row r="79" spans="2:8" ht="15" x14ac:dyDescent="0.2">
      <c r="B79" s="5" t="s">
        <v>226</v>
      </c>
      <c r="C79" s="8">
        <v>0</v>
      </c>
      <c r="D79" s="8">
        <v>4</v>
      </c>
      <c r="E79" s="13" t="str">
        <f t="shared" si="5"/>
        <v/>
      </c>
      <c r="F79" s="13">
        <f t="shared" si="6"/>
        <v>5.7133062903502255E-5</v>
      </c>
      <c r="G79" s="12" t="str">
        <f t="shared" si="7"/>
        <v>0</v>
      </c>
      <c r="H79" s="15" t="str">
        <f t="shared" si="8"/>
        <v/>
      </c>
    </row>
    <row r="80" spans="2:8" ht="15" x14ac:dyDescent="0.2">
      <c r="B80" s="5" t="s">
        <v>227</v>
      </c>
      <c r="C80" s="8">
        <v>218</v>
      </c>
      <c r="D80" s="8">
        <v>760</v>
      </c>
      <c r="E80" s="13">
        <f t="shared" si="5"/>
        <v>4.0558894118960355E-3</v>
      </c>
      <c r="F80" s="13">
        <f t="shared" si="6"/>
        <v>1.0855281951665428E-2</v>
      </c>
      <c r="G80" s="12">
        <f t="shared" si="7"/>
        <v>2.4862385321100917</v>
      </c>
      <c r="H80" s="15">
        <f t="shared" si="8"/>
        <v>1.0083908537833263E-2</v>
      </c>
    </row>
    <row r="81" spans="2:8" ht="15" x14ac:dyDescent="0.2">
      <c r="B81" s="5" t="s">
        <v>24</v>
      </c>
      <c r="C81" s="8">
        <v>91</v>
      </c>
      <c r="D81" s="8">
        <v>98</v>
      </c>
      <c r="E81" s="13">
        <f t="shared" si="5"/>
        <v>1.6930547545070606E-3</v>
      </c>
      <c r="F81" s="13">
        <f t="shared" si="6"/>
        <v>1.3997600411358054E-3</v>
      </c>
      <c r="G81" s="12">
        <f t="shared" si="7"/>
        <v>7.6923076923076927E-2</v>
      </c>
      <c r="H81" s="15">
        <f t="shared" si="8"/>
        <v>1.3023498111592775E-4</v>
      </c>
    </row>
    <row r="82" spans="2:8" ht="15" x14ac:dyDescent="0.2">
      <c r="B82" s="5" t="s">
        <v>228</v>
      </c>
      <c r="C82" s="8">
        <v>395</v>
      </c>
      <c r="D82" s="8">
        <v>564</v>
      </c>
      <c r="E82" s="13">
        <f t="shared" si="5"/>
        <v>7.3489739343987797E-3</v>
      </c>
      <c r="F82" s="13">
        <f t="shared" si="6"/>
        <v>8.0557618693938189E-3</v>
      </c>
      <c r="G82" s="12">
        <f t="shared" si="7"/>
        <v>0.42784810126582279</v>
      </c>
      <c r="H82" s="15">
        <f t="shared" si="8"/>
        <v>3.1442445440845413E-3</v>
      </c>
    </row>
    <row r="83" spans="2:8" ht="15" x14ac:dyDescent="0.2">
      <c r="B83" s="5" t="s">
        <v>229</v>
      </c>
      <c r="C83" s="8">
        <v>1742</v>
      </c>
      <c r="D83" s="8">
        <v>1743</v>
      </c>
      <c r="E83" s="13">
        <f t="shared" si="5"/>
        <v>3.2409905300563729E-2</v>
      </c>
      <c r="F83" s="13">
        <f t="shared" si="6"/>
        <v>2.489573216020111E-2</v>
      </c>
      <c r="G83" s="12">
        <f t="shared" si="7"/>
        <v>5.7405281285878302E-4</v>
      </c>
      <c r="H83" s="15">
        <f t="shared" si="8"/>
        <v>1.860499730227539E-5</v>
      </c>
    </row>
    <row r="84" spans="2:8" ht="15" x14ac:dyDescent="0.2">
      <c r="B84" s="5" t="s">
        <v>230</v>
      </c>
      <c r="C84" s="8">
        <v>467</v>
      </c>
      <c r="D84" s="8">
        <v>625</v>
      </c>
      <c r="E84" s="13">
        <f t="shared" si="5"/>
        <v>8.6885337401626083E-3</v>
      </c>
      <c r="F84" s="13">
        <f t="shared" si="6"/>
        <v>8.9270410786722269E-3</v>
      </c>
      <c r="G84" s="12">
        <f t="shared" si="7"/>
        <v>0.33832976445396146</v>
      </c>
      <c r="H84" s="15">
        <f t="shared" si="8"/>
        <v>2.939589573759512E-3</v>
      </c>
    </row>
    <row r="85" spans="2:8" ht="15" x14ac:dyDescent="0.2">
      <c r="B85" s="5" t="s">
        <v>28</v>
      </c>
      <c r="C85" s="8">
        <v>460</v>
      </c>
      <c r="D85" s="8">
        <v>469</v>
      </c>
      <c r="E85" s="13">
        <f t="shared" si="5"/>
        <v>8.5582987590466803E-3</v>
      </c>
      <c r="F85" s="13">
        <f t="shared" si="6"/>
        <v>6.6988516254356395E-3</v>
      </c>
      <c r="G85" s="12">
        <f t="shared" si="7"/>
        <v>1.9565217391304349E-2</v>
      </c>
      <c r="H85" s="15">
        <f t="shared" si="8"/>
        <v>1.6744497572047855E-4</v>
      </c>
    </row>
    <row r="86" spans="2:8" ht="15" x14ac:dyDescent="0.2">
      <c r="B86" s="5" t="s">
        <v>231</v>
      </c>
      <c r="C86" s="8">
        <v>542</v>
      </c>
      <c r="D86" s="8">
        <v>485</v>
      </c>
      <c r="E86" s="13">
        <f t="shared" si="5"/>
        <v>1.0083908537833261E-2</v>
      </c>
      <c r="F86" s="13">
        <f t="shared" si="6"/>
        <v>6.9273838770496487E-3</v>
      </c>
      <c r="G86" s="12">
        <f t="shared" si="7"/>
        <v>-0.10516605166051661</v>
      </c>
      <c r="H86" s="15">
        <f t="shared" si="8"/>
        <v>-1.0604848462296972E-3</v>
      </c>
    </row>
    <row r="87" spans="2:8" ht="15" x14ac:dyDescent="0.2">
      <c r="B87" s="5" t="s">
        <v>232</v>
      </c>
      <c r="C87" s="8">
        <v>111</v>
      </c>
      <c r="D87" s="8">
        <v>138</v>
      </c>
      <c r="E87" s="13">
        <f t="shared" si="5"/>
        <v>2.0651547005525682E-3</v>
      </c>
      <c r="F87" s="13">
        <f t="shared" si="6"/>
        <v>1.9710906701708277E-3</v>
      </c>
      <c r="G87" s="12">
        <f t="shared" si="7"/>
        <v>0.24324324324324326</v>
      </c>
      <c r="H87" s="15">
        <f t="shared" si="8"/>
        <v>5.0233492716143552E-4</v>
      </c>
    </row>
    <row r="88" spans="2:8" ht="15" x14ac:dyDescent="0.2">
      <c r="B88" s="5" t="s">
        <v>233</v>
      </c>
      <c r="C88" s="8">
        <v>873</v>
      </c>
      <c r="D88" s="8">
        <v>1131</v>
      </c>
      <c r="E88" s="13">
        <f t="shared" si="5"/>
        <v>1.6242162644886416E-2</v>
      </c>
      <c r="F88" s="13">
        <f t="shared" si="6"/>
        <v>1.6154373535965261E-2</v>
      </c>
      <c r="G88" s="12">
        <f t="shared" si="7"/>
        <v>0.29553264604810997</v>
      </c>
      <c r="H88" s="15">
        <f t="shared" si="8"/>
        <v>4.8000893039870512E-3</v>
      </c>
    </row>
    <row r="89" spans="2:8" ht="15" x14ac:dyDescent="0.2">
      <c r="B89" s="5" t="s">
        <v>26</v>
      </c>
      <c r="C89" s="8">
        <v>29</v>
      </c>
      <c r="D89" s="8">
        <v>32</v>
      </c>
      <c r="E89" s="13">
        <f t="shared" si="5"/>
        <v>5.3954492176598633E-4</v>
      </c>
      <c r="F89" s="13">
        <f t="shared" si="6"/>
        <v>4.5706450322801804E-4</v>
      </c>
      <c r="G89" s="12">
        <f t="shared" si="7"/>
        <v>0.10344827586206896</v>
      </c>
      <c r="H89" s="15">
        <f t="shared" si="8"/>
        <v>5.5814991906826171E-5</v>
      </c>
    </row>
    <row r="90" spans="2:8" ht="15" x14ac:dyDescent="0.2">
      <c r="B90" s="5" t="s">
        <v>29</v>
      </c>
      <c r="C90" s="8">
        <v>37</v>
      </c>
      <c r="D90" s="8">
        <v>59</v>
      </c>
      <c r="E90" s="13">
        <f t="shared" si="5"/>
        <v>6.8838490018418945E-4</v>
      </c>
      <c r="F90" s="13">
        <f t="shared" si="6"/>
        <v>8.4271267782665832E-4</v>
      </c>
      <c r="G90" s="12">
        <f t="shared" si="7"/>
        <v>0.59459459459459463</v>
      </c>
      <c r="H90" s="15">
        <f t="shared" si="8"/>
        <v>4.0930994065005861E-4</v>
      </c>
    </row>
    <row r="91" spans="2:8" ht="15" x14ac:dyDescent="0.2">
      <c r="B91" s="5" t="s">
        <v>234</v>
      </c>
      <c r="C91" s="8">
        <v>26</v>
      </c>
      <c r="D91" s="8">
        <v>38</v>
      </c>
      <c r="E91" s="13">
        <f t="shared" si="5"/>
        <v>4.8372992985916017E-4</v>
      </c>
      <c r="F91" s="13">
        <f t="shared" si="6"/>
        <v>5.4276409758327148E-4</v>
      </c>
      <c r="G91" s="12">
        <f t="shared" si="7"/>
        <v>0.46153846153846156</v>
      </c>
      <c r="H91" s="15">
        <f t="shared" si="8"/>
        <v>2.2325996762730471E-4</v>
      </c>
    </row>
    <row r="92" spans="2:8" ht="15" x14ac:dyDescent="0.2">
      <c r="B92" s="5" t="s">
        <v>235</v>
      </c>
      <c r="C92" s="8">
        <v>1145</v>
      </c>
      <c r="D92" s="8">
        <v>1128</v>
      </c>
      <c r="E92" s="13">
        <f t="shared" si="5"/>
        <v>2.1302721911105323E-2</v>
      </c>
      <c r="F92" s="13">
        <f t="shared" si="6"/>
        <v>1.6111523738787638E-2</v>
      </c>
      <c r="G92" s="12">
        <f t="shared" si="7"/>
        <v>-1.4847161572052401E-2</v>
      </c>
      <c r="H92" s="15">
        <f t="shared" si="8"/>
        <v>-3.1628495413868165E-4</v>
      </c>
    </row>
    <row r="93" spans="2:8" ht="15" x14ac:dyDescent="0.2">
      <c r="B93" s="5" t="s">
        <v>562</v>
      </c>
      <c r="C93" s="8">
        <v>722</v>
      </c>
      <c r="D93" s="8">
        <v>861</v>
      </c>
      <c r="E93" s="13">
        <f t="shared" si="5"/>
        <v>1.3432808052242833E-2</v>
      </c>
      <c r="F93" s="13">
        <f t="shared" si="6"/>
        <v>1.229789178997886E-2</v>
      </c>
      <c r="G93" s="12">
        <f t="shared" si="7"/>
        <v>0.19252077562326869</v>
      </c>
      <c r="H93" s="15">
        <f t="shared" si="8"/>
        <v>2.5860946250162793E-3</v>
      </c>
    </row>
    <row r="94" spans="2:8" ht="15" x14ac:dyDescent="0.2">
      <c r="B94" s="5" t="s">
        <v>25</v>
      </c>
      <c r="C94" s="8">
        <v>349</v>
      </c>
      <c r="D94" s="8">
        <v>364</v>
      </c>
      <c r="E94" s="13">
        <f t="shared" si="5"/>
        <v>6.4931440584941116E-3</v>
      </c>
      <c r="F94" s="13">
        <f t="shared" si="6"/>
        <v>5.199108724218705E-3</v>
      </c>
      <c r="G94" s="12">
        <f t="shared" si="7"/>
        <v>4.2979942693409739E-2</v>
      </c>
      <c r="H94" s="15">
        <f t="shared" si="8"/>
        <v>2.7907495953413084E-4</v>
      </c>
    </row>
    <row r="95" spans="2:8" ht="15" x14ac:dyDescent="0.2">
      <c r="B95" s="5" t="s">
        <v>27</v>
      </c>
      <c r="C95" s="8">
        <v>2</v>
      </c>
      <c r="D95" s="8">
        <v>15</v>
      </c>
      <c r="E95" s="13">
        <f t="shared" si="5"/>
        <v>3.720999460455078E-5</v>
      </c>
      <c r="F95" s="13">
        <f t="shared" si="6"/>
        <v>2.1424898588813347E-4</v>
      </c>
      <c r="G95" s="12">
        <f t="shared" si="7"/>
        <v>6.5</v>
      </c>
      <c r="H95" s="15">
        <f t="shared" si="8"/>
        <v>2.4186496492958009E-4</v>
      </c>
    </row>
    <row r="96" spans="2:8" ht="15" x14ac:dyDescent="0.2">
      <c r="B96" s="5" t="s">
        <v>236</v>
      </c>
      <c r="C96" s="8">
        <v>40</v>
      </c>
      <c r="D96" s="8">
        <v>70</v>
      </c>
      <c r="E96" s="13">
        <f t="shared" si="5"/>
        <v>7.4419989209101561E-4</v>
      </c>
      <c r="F96" s="13">
        <f t="shared" si="6"/>
        <v>9.9982860081128952E-4</v>
      </c>
      <c r="G96" s="12">
        <f t="shared" si="7"/>
        <v>0.75</v>
      </c>
      <c r="H96" s="15">
        <f t="shared" si="8"/>
        <v>5.5814991906826168E-4</v>
      </c>
    </row>
    <row r="97" spans="2:8" ht="15" x14ac:dyDescent="0.2">
      <c r="B97" s="5" t="s">
        <v>237</v>
      </c>
      <c r="C97" s="8">
        <v>32</v>
      </c>
      <c r="D97" s="8">
        <v>42</v>
      </c>
      <c r="E97" s="13">
        <f t="shared" si="5"/>
        <v>5.9535991367281249E-4</v>
      </c>
      <c r="F97" s="13">
        <f t="shared" si="6"/>
        <v>5.9989716048677367E-4</v>
      </c>
      <c r="G97" s="12">
        <f t="shared" si="7"/>
        <v>0.3125</v>
      </c>
      <c r="H97" s="15">
        <f t="shared" si="8"/>
        <v>1.860499730227539E-4</v>
      </c>
    </row>
    <row r="98" spans="2:8" ht="15" x14ac:dyDescent="0.2">
      <c r="B98" s="5" t="s">
        <v>238</v>
      </c>
      <c r="C98" s="8">
        <v>588</v>
      </c>
      <c r="D98" s="8">
        <v>1855</v>
      </c>
      <c r="E98" s="13">
        <f t="shared" si="5"/>
        <v>1.093973841373793E-2</v>
      </c>
      <c r="F98" s="13">
        <f t="shared" si="6"/>
        <v>2.6495457921499172E-2</v>
      </c>
      <c r="G98" s="12">
        <f t="shared" si="7"/>
        <v>2.1547619047619047</v>
      </c>
      <c r="H98" s="15">
        <f t="shared" si="8"/>
        <v>2.3572531581982921E-2</v>
      </c>
    </row>
    <row r="99" spans="2:8" ht="15" x14ac:dyDescent="0.2">
      <c r="B99" s="5" t="s">
        <v>239</v>
      </c>
      <c r="C99" s="8">
        <v>300</v>
      </c>
      <c r="D99" s="8">
        <v>522</v>
      </c>
      <c r="E99" s="13">
        <f t="shared" si="5"/>
        <v>5.5814991906826174E-3</v>
      </c>
      <c r="F99" s="13">
        <f t="shared" si="6"/>
        <v>7.4558647089070446E-3</v>
      </c>
      <c r="G99" s="12">
        <f t="shared" si="7"/>
        <v>0.74</v>
      </c>
      <c r="H99" s="15">
        <f t="shared" si="8"/>
        <v>4.1303094011051365E-3</v>
      </c>
    </row>
    <row r="100" spans="2:8" ht="15" x14ac:dyDescent="0.2">
      <c r="B100" s="5" t="s">
        <v>240</v>
      </c>
      <c r="C100" s="8">
        <v>932</v>
      </c>
      <c r="D100" s="8">
        <v>1218</v>
      </c>
      <c r="E100" s="13">
        <f t="shared" si="5"/>
        <v>1.7339857485720665E-2</v>
      </c>
      <c r="F100" s="13">
        <f t="shared" si="6"/>
        <v>1.7397017654116439E-2</v>
      </c>
      <c r="G100" s="12">
        <f t="shared" si="7"/>
        <v>0.30686695278969955</v>
      </c>
      <c r="H100" s="15">
        <f t="shared" si="8"/>
        <v>5.3210292284507615E-3</v>
      </c>
    </row>
    <row r="101" spans="2:8" ht="15" x14ac:dyDescent="0.2">
      <c r="B101" s="5" t="s">
        <v>241</v>
      </c>
      <c r="C101" s="8">
        <v>220</v>
      </c>
      <c r="D101" s="8">
        <v>273</v>
      </c>
      <c r="E101" s="13">
        <f t="shared" si="5"/>
        <v>4.093099406500586E-3</v>
      </c>
      <c r="F101" s="13">
        <f t="shared" si="6"/>
        <v>3.8993315431640292E-3</v>
      </c>
      <c r="G101" s="12">
        <f t="shared" si="7"/>
        <v>0.24090909090909091</v>
      </c>
      <c r="H101" s="15">
        <f t="shared" si="8"/>
        <v>9.860648570205958E-4</v>
      </c>
    </row>
    <row r="102" spans="2:8" ht="15" x14ac:dyDescent="0.2">
      <c r="B102" s="5" t="s">
        <v>242</v>
      </c>
      <c r="C102" s="8">
        <v>930</v>
      </c>
      <c r="D102" s="8">
        <v>1143</v>
      </c>
      <c r="E102" s="13">
        <f t="shared" si="5"/>
        <v>1.7302647491116114E-2</v>
      </c>
      <c r="F102" s="13">
        <f t="shared" si="6"/>
        <v>1.632577272467577E-2</v>
      </c>
      <c r="G102" s="12">
        <f t="shared" si="7"/>
        <v>0.22903225806451613</v>
      </c>
      <c r="H102" s="15">
        <f t="shared" si="8"/>
        <v>3.962864425384658E-3</v>
      </c>
    </row>
    <row r="103" spans="2:8" ht="15" x14ac:dyDescent="0.2">
      <c r="B103" s="5" t="s">
        <v>243</v>
      </c>
      <c r="C103" s="8">
        <v>63</v>
      </c>
      <c r="D103" s="8">
        <v>248</v>
      </c>
      <c r="E103" s="13">
        <f t="shared" si="5"/>
        <v>1.1721148300433497E-3</v>
      </c>
      <c r="F103" s="13">
        <f t="shared" si="6"/>
        <v>3.5422499000171397E-3</v>
      </c>
      <c r="G103" s="12">
        <f t="shared" si="7"/>
        <v>2.9365079365079363</v>
      </c>
      <c r="H103" s="15">
        <f t="shared" si="8"/>
        <v>3.4419245009209474E-3</v>
      </c>
    </row>
    <row r="104" spans="2:8" ht="15" x14ac:dyDescent="0.2">
      <c r="B104" s="5" t="s">
        <v>34</v>
      </c>
      <c r="C104" s="8">
        <v>182</v>
      </c>
      <c r="D104" s="8">
        <v>230</v>
      </c>
      <c r="E104" s="13">
        <f t="shared" si="5"/>
        <v>3.3861095090141212E-3</v>
      </c>
      <c r="F104" s="13">
        <f t="shared" si="6"/>
        <v>3.2851511169513796E-3</v>
      </c>
      <c r="G104" s="12">
        <f t="shared" si="7"/>
        <v>0.26373626373626374</v>
      </c>
      <c r="H104" s="15">
        <f t="shared" si="8"/>
        <v>8.9303987050921884E-4</v>
      </c>
    </row>
    <row r="105" spans="2:8" ht="15" x14ac:dyDescent="0.2">
      <c r="B105" s="5" t="s">
        <v>244</v>
      </c>
      <c r="C105" s="8">
        <v>64</v>
      </c>
      <c r="D105" s="8">
        <v>76</v>
      </c>
      <c r="E105" s="13">
        <f t="shared" si="5"/>
        <v>1.190719827345625E-3</v>
      </c>
      <c r="F105" s="13">
        <f t="shared" si="6"/>
        <v>1.085528195166543E-3</v>
      </c>
      <c r="G105" s="12">
        <f t="shared" si="7"/>
        <v>0.1875</v>
      </c>
      <c r="H105" s="15">
        <f t="shared" si="8"/>
        <v>2.2325996762730468E-4</v>
      </c>
    </row>
    <row r="106" spans="2:8" ht="30" x14ac:dyDescent="0.2">
      <c r="B106" s="5" t="s">
        <v>245</v>
      </c>
      <c r="C106" s="8">
        <v>0</v>
      </c>
      <c r="D106" s="8">
        <v>3</v>
      </c>
      <c r="E106" s="13" t="str">
        <f t="shared" si="5"/>
        <v/>
      </c>
      <c r="F106" s="13">
        <f t="shared" si="6"/>
        <v>4.2849797177626695E-5</v>
      </c>
      <c r="G106" s="12" t="str">
        <f t="shared" si="7"/>
        <v>0</v>
      </c>
      <c r="H106" s="15" t="str">
        <f t="shared" si="8"/>
        <v/>
      </c>
    </row>
    <row r="107" spans="2:8" ht="15" x14ac:dyDescent="0.2">
      <c r="B107" s="5" t="s">
        <v>246</v>
      </c>
      <c r="C107" s="8">
        <v>674</v>
      </c>
      <c r="D107" s="8">
        <v>705</v>
      </c>
      <c r="E107" s="13">
        <f t="shared" si="5"/>
        <v>1.2539768181733614E-2</v>
      </c>
      <c r="F107" s="13">
        <f t="shared" si="6"/>
        <v>1.0069702336742273E-2</v>
      </c>
      <c r="G107" s="12">
        <f t="shared" si="7"/>
        <v>4.5994065281899109E-2</v>
      </c>
      <c r="H107" s="15">
        <f t="shared" si="8"/>
        <v>5.7675491637053714E-4</v>
      </c>
    </row>
    <row r="108" spans="2:8" ht="15" x14ac:dyDescent="0.2">
      <c r="B108" s="5" t="s">
        <v>31</v>
      </c>
      <c r="C108" s="8">
        <v>447</v>
      </c>
      <c r="D108" s="8">
        <v>459</v>
      </c>
      <c r="E108" s="13">
        <f t="shared" si="5"/>
        <v>8.3164337941171E-3</v>
      </c>
      <c r="F108" s="13">
        <f t="shared" si="6"/>
        <v>6.5560189681768835E-3</v>
      </c>
      <c r="G108" s="12">
        <f t="shared" si="7"/>
        <v>2.6845637583892617E-2</v>
      </c>
      <c r="H108" s="15">
        <f t="shared" si="8"/>
        <v>2.2325996762730468E-4</v>
      </c>
    </row>
    <row r="109" spans="2:8" ht="15" x14ac:dyDescent="0.2">
      <c r="B109" s="5" t="s">
        <v>247</v>
      </c>
      <c r="C109" s="8">
        <v>190</v>
      </c>
      <c r="D109" s="8">
        <v>305</v>
      </c>
      <c r="E109" s="13">
        <f t="shared" si="5"/>
        <v>3.5349494874323244E-3</v>
      </c>
      <c r="F109" s="13">
        <f t="shared" si="6"/>
        <v>4.3563960463920467E-3</v>
      </c>
      <c r="G109" s="12">
        <f t="shared" si="7"/>
        <v>0.60526315789473684</v>
      </c>
      <c r="H109" s="15">
        <f t="shared" si="8"/>
        <v>2.1395746897616701E-3</v>
      </c>
    </row>
    <row r="110" spans="2:8" ht="15" x14ac:dyDescent="0.2">
      <c r="B110" s="5" t="s">
        <v>32</v>
      </c>
      <c r="C110" s="8">
        <v>389</v>
      </c>
      <c r="D110" s="8">
        <v>439</v>
      </c>
      <c r="E110" s="13">
        <f t="shared" si="5"/>
        <v>7.2373439505851274E-3</v>
      </c>
      <c r="F110" s="13">
        <f t="shared" si="6"/>
        <v>6.2703536536593725E-3</v>
      </c>
      <c r="G110" s="12">
        <f t="shared" si="7"/>
        <v>0.12853470437017994</v>
      </c>
      <c r="H110" s="15">
        <f t="shared" si="8"/>
        <v>9.3024986511376954E-4</v>
      </c>
    </row>
    <row r="111" spans="2:8" ht="15" x14ac:dyDescent="0.2">
      <c r="B111" s="5" t="s">
        <v>30</v>
      </c>
      <c r="C111" s="8">
        <v>209</v>
      </c>
      <c r="D111" s="8">
        <v>335</v>
      </c>
      <c r="E111" s="13">
        <f t="shared" si="5"/>
        <v>3.8884444361755566E-3</v>
      </c>
      <c r="F111" s="13">
        <f t="shared" si="6"/>
        <v>4.7848940181683137E-3</v>
      </c>
      <c r="G111" s="12">
        <f t="shared" si="7"/>
        <v>0.60287081339712922</v>
      </c>
      <c r="H111" s="15">
        <f t="shared" si="8"/>
        <v>2.3442296600866995E-3</v>
      </c>
    </row>
    <row r="112" spans="2:8" ht="15" x14ac:dyDescent="0.2">
      <c r="B112" s="5" t="s">
        <v>33</v>
      </c>
      <c r="C112" s="8">
        <v>1550</v>
      </c>
      <c r="D112" s="8">
        <v>1709</v>
      </c>
      <c r="E112" s="13">
        <f t="shared" si="5"/>
        <v>2.8837745818526855E-2</v>
      </c>
      <c r="F112" s="13">
        <f t="shared" si="6"/>
        <v>2.441010112552134E-2</v>
      </c>
      <c r="G112" s="12">
        <f t="shared" si="7"/>
        <v>0.10258064516129033</v>
      </c>
      <c r="H112" s="15">
        <f t="shared" si="8"/>
        <v>2.9581945710617872E-3</v>
      </c>
    </row>
    <row r="113" spans="2:8" ht="15" x14ac:dyDescent="0.2">
      <c r="B113" s="5" t="s">
        <v>248</v>
      </c>
      <c r="C113" s="8">
        <v>861</v>
      </c>
      <c r="D113" s="8">
        <v>914</v>
      </c>
      <c r="E113" s="13">
        <f t="shared" si="5"/>
        <v>1.6018902677259111E-2</v>
      </c>
      <c r="F113" s="13">
        <f t="shared" si="6"/>
        <v>1.3054904873450266E-2</v>
      </c>
      <c r="G113" s="12">
        <f t="shared" si="7"/>
        <v>6.1556329849012777E-2</v>
      </c>
      <c r="H113" s="15">
        <f t="shared" si="8"/>
        <v>9.860648570205958E-4</v>
      </c>
    </row>
    <row r="114" spans="2:8" ht="15" x14ac:dyDescent="0.2">
      <c r="B114" s="5" t="s">
        <v>38</v>
      </c>
      <c r="C114" s="8">
        <v>0</v>
      </c>
      <c r="D114" s="8">
        <v>0</v>
      </c>
      <c r="E114" s="13" t="str">
        <f t="shared" si="5"/>
        <v/>
      </c>
      <c r="F114" s="13" t="str">
        <f t="shared" si="6"/>
        <v/>
      </c>
      <c r="G114" s="12" t="str">
        <f t="shared" si="7"/>
        <v>0</v>
      </c>
      <c r="H114" s="15" t="str">
        <f t="shared" si="8"/>
        <v/>
      </c>
    </row>
    <row r="115" spans="2:8" ht="15" x14ac:dyDescent="0.2">
      <c r="B115" s="5" t="s">
        <v>40</v>
      </c>
      <c r="C115" s="8">
        <v>580</v>
      </c>
      <c r="D115" s="8">
        <v>601</v>
      </c>
      <c r="E115" s="13">
        <f t="shared" si="5"/>
        <v>1.0790898435319727E-2</v>
      </c>
      <c r="F115" s="13">
        <f t="shared" si="6"/>
        <v>8.584242701251214E-3</v>
      </c>
      <c r="G115" s="12">
        <f t="shared" si="7"/>
        <v>3.6206896551724141E-2</v>
      </c>
      <c r="H115" s="15">
        <f t="shared" si="8"/>
        <v>3.9070494334778326E-4</v>
      </c>
    </row>
    <row r="116" spans="2:8" ht="15" x14ac:dyDescent="0.2">
      <c r="B116" s="5" t="s">
        <v>249</v>
      </c>
      <c r="C116" s="8">
        <v>982</v>
      </c>
      <c r="D116" s="8">
        <v>1157</v>
      </c>
      <c r="E116" s="13">
        <f t="shared" si="5"/>
        <v>1.8270107350834435E-2</v>
      </c>
      <c r="F116" s="13">
        <f t="shared" si="6"/>
        <v>1.6525738444838029E-2</v>
      </c>
      <c r="G116" s="12">
        <f t="shared" si="7"/>
        <v>0.17820773930753564</v>
      </c>
      <c r="H116" s="15">
        <f t="shared" si="8"/>
        <v>3.2558745278981937E-3</v>
      </c>
    </row>
    <row r="117" spans="2:8" ht="15" x14ac:dyDescent="0.2">
      <c r="B117" s="5" t="s">
        <v>250</v>
      </c>
      <c r="C117" s="8">
        <v>89</v>
      </c>
      <c r="D117" s="8">
        <v>145</v>
      </c>
      <c r="E117" s="13">
        <f t="shared" si="5"/>
        <v>1.6558447599025099E-3</v>
      </c>
      <c r="F117" s="13">
        <f t="shared" si="6"/>
        <v>2.071073530251957E-3</v>
      </c>
      <c r="G117" s="12">
        <f t="shared" si="7"/>
        <v>0.6292134831460674</v>
      </c>
      <c r="H117" s="15">
        <f t="shared" si="8"/>
        <v>1.041879848927422E-3</v>
      </c>
    </row>
    <row r="118" spans="2:8" ht="15" x14ac:dyDescent="0.2">
      <c r="B118" s="5" t="s">
        <v>251</v>
      </c>
      <c r="C118" s="8">
        <v>23552</v>
      </c>
      <c r="D118" s="8">
        <v>30783</v>
      </c>
      <c r="E118" s="13">
        <f t="shared" si="5"/>
        <v>0.43818489646319003</v>
      </c>
      <c r="F118" s="13">
        <f t="shared" si="6"/>
        <v>0.43968176883962751</v>
      </c>
      <c r="G118" s="12">
        <f t="shared" si="7"/>
        <v>0.30702275815217389</v>
      </c>
      <c r="H118" s="15">
        <f t="shared" si="8"/>
        <v>0.13453273549275335</v>
      </c>
    </row>
    <row r="119" spans="2:8" ht="15" x14ac:dyDescent="0.2">
      <c r="B119" s="5" t="s">
        <v>252</v>
      </c>
      <c r="C119" s="8">
        <v>1573</v>
      </c>
      <c r="D119" s="8">
        <v>1311</v>
      </c>
      <c r="E119" s="13">
        <f t="shared" si="5"/>
        <v>2.9265660756479191E-2</v>
      </c>
      <c r="F119" s="13">
        <f t="shared" si="6"/>
        <v>1.8725361366622863E-2</v>
      </c>
      <c r="G119" s="12">
        <f t="shared" si="7"/>
        <v>-0.16656071201525746</v>
      </c>
      <c r="H119" s="15">
        <f t="shared" si="8"/>
        <v>-4.8745092931961522E-3</v>
      </c>
    </row>
    <row r="120" spans="2:8" ht="15" x14ac:dyDescent="0.2">
      <c r="B120" s="5" t="s">
        <v>253</v>
      </c>
      <c r="C120" s="8">
        <v>439</v>
      </c>
      <c r="D120" s="8">
        <v>798</v>
      </c>
      <c r="E120" s="13">
        <f t="shared" si="5"/>
        <v>8.1675938156988964E-3</v>
      </c>
      <c r="F120" s="13">
        <f t="shared" si="6"/>
        <v>1.1398046049248701E-2</v>
      </c>
      <c r="G120" s="12">
        <f t="shared" si="7"/>
        <v>0.8177676537585421</v>
      </c>
      <c r="H120" s="15">
        <f t="shared" si="8"/>
        <v>6.6791940315168649E-3</v>
      </c>
    </row>
    <row r="121" spans="2:8" ht="15" x14ac:dyDescent="0.2">
      <c r="B121" s="5" t="s">
        <v>35</v>
      </c>
      <c r="C121" s="8">
        <v>592</v>
      </c>
      <c r="D121" s="8">
        <v>1101</v>
      </c>
      <c r="E121" s="13">
        <f t="shared" si="5"/>
        <v>1.1014158402947031E-2</v>
      </c>
      <c r="F121" s="13">
        <f t="shared" si="6"/>
        <v>1.5725875564188998E-2</v>
      </c>
      <c r="G121" s="12">
        <f t="shared" si="7"/>
        <v>0.85979729729729726</v>
      </c>
      <c r="H121" s="15">
        <f t="shared" si="8"/>
        <v>9.4699436268581728E-3</v>
      </c>
    </row>
    <row r="122" spans="2:8" ht="15" x14ac:dyDescent="0.2">
      <c r="B122" s="5" t="s">
        <v>39</v>
      </c>
      <c r="C122" s="8">
        <v>87</v>
      </c>
      <c r="D122" s="8">
        <v>126</v>
      </c>
      <c r="E122" s="13">
        <f t="shared" si="5"/>
        <v>1.618634765297959E-3</v>
      </c>
      <c r="F122" s="13">
        <f t="shared" si="6"/>
        <v>1.799691481460321E-3</v>
      </c>
      <c r="G122" s="12">
        <f t="shared" si="7"/>
        <v>0.44827586206896552</v>
      </c>
      <c r="H122" s="15">
        <f t="shared" si="8"/>
        <v>7.2559489478874026E-4</v>
      </c>
    </row>
    <row r="123" spans="2:8" ht="15" x14ac:dyDescent="0.2">
      <c r="B123" s="5" t="s">
        <v>37</v>
      </c>
      <c r="C123" s="8">
        <v>765</v>
      </c>
      <c r="D123" s="8">
        <v>863</v>
      </c>
      <c r="E123" s="13">
        <f t="shared" si="5"/>
        <v>1.4232822936240674E-2</v>
      </c>
      <c r="F123" s="13">
        <f t="shared" si="6"/>
        <v>1.2326458321430612E-2</v>
      </c>
      <c r="G123" s="12">
        <f t="shared" si="7"/>
        <v>0.12810457516339868</v>
      </c>
      <c r="H123" s="15">
        <f t="shared" si="8"/>
        <v>1.8232897356229882E-3</v>
      </c>
    </row>
    <row r="124" spans="2:8" ht="15" x14ac:dyDescent="0.2">
      <c r="B124" s="5" t="s">
        <v>36</v>
      </c>
      <c r="C124" s="8">
        <v>13</v>
      </c>
      <c r="D124" s="8">
        <v>24</v>
      </c>
      <c r="E124" s="13">
        <f t="shared" si="5"/>
        <v>2.4186496492958009E-4</v>
      </c>
      <c r="F124" s="13">
        <f t="shared" si="6"/>
        <v>3.4279837742101356E-4</v>
      </c>
      <c r="G124" s="12">
        <f t="shared" si="7"/>
        <v>0.84615384615384615</v>
      </c>
      <c r="H124" s="15">
        <f t="shared" si="8"/>
        <v>2.0465497032502931E-4</v>
      </c>
    </row>
    <row r="125" spans="2:8" ht="15" x14ac:dyDescent="0.2">
      <c r="B125" s="5" t="s">
        <v>254</v>
      </c>
      <c r="C125" s="8">
        <v>73</v>
      </c>
      <c r="D125" s="8">
        <v>147</v>
      </c>
      <c r="E125" s="13">
        <f t="shared" si="5"/>
        <v>1.3581648030661037E-3</v>
      </c>
      <c r="F125" s="13">
        <f t="shared" si="6"/>
        <v>2.099640061703708E-3</v>
      </c>
      <c r="G125" s="12">
        <f t="shared" si="7"/>
        <v>1.0136986301369864</v>
      </c>
      <c r="H125" s="15">
        <f t="shared" si="8"/>
        <v>1.3767698003683791E-3</v>
      </c>
    </row>
    <row r="126" spans="2:8" ht="15" x14ac:dyDescent="0.2">
      <c r="B126" s="5" t="s">
        <v>255</v>
      </c>
      <c r="C126" s="8">
        <v>12</v>
      </c>
      <c r="D126" s="8">
        <v>26</v>
      </c>
      <c r="E126" s="13">
        <f t="shared" si="5"/>
        <v>2.2325996762730468E-4</v>
      </c>
      <c r="F126" s="13">
        <f t="shared" si="6"/>
        <v>3.7136490887276465E-4</v>
      </c>
      <c r="G126" s="12">
        <f t="shared" si="7"/>
        <v>1.1666666666666667</v>
      </c>
      <c r="H126" s="15">
        <f t="shared" si="8"/>
        <v>2.6046996223185549E-4</v>
      </c>
    </row>
    <row r="127" spans="2:8" ht="15" x14ac:dyDescent="0.2">
      <c r="B127" s="5" t="s">
        <v>256</v>
      </c>
      <c r="C127" s="8">
        <v>91</v>
      </c>
      <c r="D127" s="8">
        <v>134</v>
      </c>
      <c r="E127" s="13">
        <f t="shared" si="5"/>
        <v>1.6930547545070606E-3</v>
      </c>
      <c r="F127" s="13">
        <f t="shared" si="6"/>
        <v>1.9139576072673256E-3</v>
      </c>
      <c r="G127" s="12">
        <f t="shared" si="7"/>
        <v>0.47252747252747251</v>
      </c>
      <c r="H127" s="15">
        <f t="shared" si="8"/>
        <v>8.0001488399784177E-4</v>
      </c>
    </row>
    <row r="128" spans="2:8" ht="15" x14ac:dyDescent="0.2">
      <c r="B128" s="5" t="s">
        <v>257</v>
      </c>
      <c r="C128" s="8">
        <v>244</v>
      </c>
      <c r="D128" s="8">
        <v>803</v>
      </c>
      <c r="E128" s="13">
        <f t="shared" si="5"/>
        <v>4.5396193417551953E-3</v>
      </c>
      <c r="F128" s="13">
        <f t="shared" si="6"/>
        <v>1.1469462377878077E-2</v>
      </c>
      <c r="G128" s="12">
        <f t="shared" si="7"/>
        <v>2.290983606557377</v>
      </c>
      <c r="H128" s="15">
        <f t="shared" si="8"/>
        <v>1.0400193491971943E-2</v>
      </c>
    </row>
    <row r="129" spans="2:8" ht="30" x14ac:dyDescent="0.2">
      <c r="B129" s="5" t="s">
        <v>258</v>
      </c>
      <c r="C129" s="8">
        <v>266</v>
      </c>
      <c r="D129" s="8">
        <v>613</v>
      </c>
      <c r="E129" s="13">
        <f t="shared" si="5"/>
        <v>4.948929282405254E-3</v>
      </c>
      <c r="F129" s="13">
        <f t="shared" si="6"/>
        <v>8.7556418899617204E-3</v>
      </c>
      <c r="G129" s="12">
        <f t="shared" si="7"/>
        <v>1.3045112781954886</v>
      </c>
      <c r="H129" s="15">
        <f t="shared" si="8"/>
        <v>6.4559340638895603E-3</v>
      </c>
    </row>
    <row r="130" spans="2:8" ht="30" x14ac:dyDescent="0.2">
      <c r="B130" s="5" t="s">
        <v>259</v>
      </c>
      <c r="C130" s="8">
        <v>1121</v>
      </c>
      <c r="D130" s="8">
        <v>153</v>
      </c>
      <c r="E130" s="13">
        <f t="shared" si="5"/>
        <v>2.0856201975850714E-2</v>
      </c>
      <c r="F130" s="13">
        <f t="shared" si="6"/>
        <v>2.1853396560589612E-3</v>
      </c>
      <c r="G130" s="12">
        <f t="shared" si="7"/>
        <v>-0.86351471900089205</v>
      </c>
      <c r="H130" s="15">
        <f t="shared" si="8"/>
        <v>-1.8009637388602579E-2</v>
      </c>
    </row>
    <row r="131" spans="2:8" ht="30" x14ac:dyDescent="0.2">
      <c r="B131" s="5" t="s">
        <v>260</v>
      </c>
      <c r="C131" s="8">
        <v>117</v>
      </c>
      <c r="D131" s="8">
        <v>467</v>
      </c>
      <c r="E131" s="13">
        <f t="shared" si="5"/>
        <v>2.1767846843662206E-3</v>
      </c>
      <c r="F131" s="13">
        <f t="shared" si="6"/>
        <v>6.6702850939838881E-3</v>
      </c>
      <c r="G131" s="12">
        <f t="shared" si="7"/>
        <v>2.9914529914529915</v>
      </c>
      <c r="H131" s="15">
        <f t="shared" si="8"/>
        <v>6.5117490557963864E-3</v>
      </c>
    </row>
    <row r="132" spans="2:8" ht="15" x14ac:dyDescent="0.2">
      <c r="B132" s="5" t="s">
        <v>50</v>
      </c>
      <c r="C132" s="8">
        <v>89</v>
      </c>
      <c r="D132" s="8">
        <v>125</v>
      </c>
      <c r="E132" s="13">
        <f t="shared" si="5"/>
        <v>1.6558447599025099E-3</v>
      </c>
      <c r="F132" s="13">
        <f t="shared" si="6"/>
        <v>1.7854082157344455E-3</v>
      </c>
      <c r="G132" s="12">
        <f t="shared" si="7"/>
        <v>0.4044943820224719</v>
      </c>
      <c r="H132" s="15">
        <f t="shared" si="8"/>
        <v>6.697799028819141E-4</v>
      </c>
    </row>
    <row r="133" spans="2:8" ht="15" x14ac:dyDescent="0.2">
      <c r="B133" s="5" t="s">
        <v>45</v>
      </c>
      <c r="C133" s="8">
        <v>0</v>
      </c>
      <c r="D133" s="8">
        <v>4</v>
      </c>
      <c r="E133" s="13" t="str">
        <f t="shared" si="5"/>
        <v/>
      </c>
      <c r="F133" s="13">
        <f t="shared" si="6"/>
        <v>5.7133062903502255E-5</v>
      </c>
      <c r="G133" s="12" t="str">
        <f t="shared" si="7"/>
        <v>0</v>
      </c>
      <c r="H133" s="15" t="str">
        <f t="shared" si="8"/>
        <v/>
      </c>
    </row>
    <row r="134" spans="2:8" ht="15" x14ac:dyDescent="0.2">
      <c r="B134" s="5" t="s">
        <v>42</v>
      </c>
      <c r="C134" s="8">
        <v>308</v>
      </c>
      <c r="D134" s="8">
        <v>351</v>
      </c>
      <c r="E134" s="13">
        <f t="shared" si="5"/>
        <v>5.7303391691008202E-3</v>
      </c>
      <c r="F134" s="13">
        <f t="shared" si="6"/>
        <v>5.0134262697823229E-3</v>
      </c>
      <c r="G134" s="12">
        <f t="shared" si="7"/>
        <v>0.1396103896103896</v>
      </c>
      <c r="H134" s="15">
        <f t="shared" si="8"/>
        <v>8.0001488399784177E-4</v>
      </c>
    </row>
    <row r="135" spans="2:8" ht="15" x14ac:dyDescent="0.2">
      <c r="B135" s="5" t="s">
        <v>43</v>
      </c>
      <c r="C135" s="8">
        <v>2</v>
      </c>
      <c r="D135" s="8">
        <v>3</v>
      </c>
      <c r="E135" s="13">
        <f t="shared" si="5"/>
        <v>3.720999460455078E-5</v>
      </c>
      <c r="F135" s="13">
        <f t="shared" si="6"/>
        <v>4.2849797177626695E-5</v>
      </c>
      <c r="G135" s="12">
        <f t="shared" si="7"/>
        <v>0.5</v>
      </c>
      <c r="H135" s="15">
        <f t="shared" si="8"/>
        <v>1.860499730227539E-5</v>
      </c>
    </row>
    <row r="136" spans="2:8" ht="15" x14ac:dyDescent="0.2">
      <c r="B136" s="5" t="s">
        <v>44</v>
      </c>
      <c r="C136" s="8">
        <v>82</v>
      </c>
      <c r="D136" s="8">
        <v>26</v>
      </c>
      <c r="E136" s="13">
        <f t="shared" ref="E136:E145" si="9">+IF(C136=0,"",C136/C$70)</f>
        <v>1.5256097787865821E-3</v>
      </c>
      <c r="F136" s="13">
        <f t="shared" ref="F136:F145" si="10">+IF(D136=0,"",D136/D$70)</f>
        <v>3.7136490887276465E-4</v>
      </c>
      <c r="G136" s="12">
        <f t="shared" ref="G136:G145" si="11">+IF(OR(AND(D136=0),(C136=0)),"0",((D136-C136)/C136))</f>
        <v>-0.68292682926829273</v>
      </c>
      <c r="H136" s="15">
        <f t="shared" ref="H136:H145" si="12">+IF(OR(AND(E136=""),(G136="")),"",E136*G136)</f>
        <v>-1.041879848927422E-3</v>
      </c>
    </row>
    <row r="137" spans="2:8" ht="15" x14ac:dyDescent="0.2">
      <c r="B137" s="5" t="s">
        <v>41</v>
      </c>
      <c r="C137" s="8">
        <v>145</v>
      </c>
      <c r="D137" s="8">
        <v>373</v>
      </c>
      <c r="E137" s="13">
        <f t="shared" si="9"/>
        <v>2.6977246088299317E-3</v>
      </c>
      <c r="F137" s="13">
        <f t="shared" si="10"/>
        <v>5.3276581157515853E-3</v>
      </c>
      <c r="G137" s="12">
        <f t="shared" si="11"/>
        <v>1.5724137931034483</v>
      </c>
      <c r="H137" s="15">
        <f t="shared" si="12"/>
        <v>4.2419393849187888E-3</v>
      </c>
    </row>
    <row r="138" spans="2:8" ht="15" x14ac:dyDescent="0.2">
      <c r="B138" s="5" t="s">
        <v>261</v>
      </c>
      <c r="C138" s="8">
        <v>95</v>
      </c>
      <c r="D138" s="8">
        <v>116</v>
      </c>
      <c r="E138" s="13">
        <f t="shared" si="9"/>
        <v>1.7674747437161622E-3</v>
      </c>
      <c r="F138" s="13">
        <f t="shared" si="10"/>
        <v>1.6568588242015655E-3</v>
      </c>
      <c r="G138" s="12">
        <f t="shared" si="11"/>
        <v>0.22105263157894736</v>
      </c>
      <c r="H138" s="15">
        <f t="shared" si="12"/>
        <v>3.9070494334778321E-4</v>
      </c>
    </row>
    <row r="139" spans="2:8" ht="30" x14ac:dyDescent="0.2">
      <c r="B139" s="5" t="s">
        <v>262</v>
      </c>
      <c r="C139" s="8">
        <v>221</v>
      </c>
      <c r="D139" s="8">
        <v>391</v>
      </c>
      <c r="E139" s="13">
        <f t="shared" si="9"/>
        <v>4.1117044038028617E-3</v>
      </c>
      <c r="F139" s="13">
        <f t="shared" si="10"/>
        <v>5.5847568988173458E-3</v>
      </c>
      <c r="G139" s="12">
        <f t="shared" si="11"/>
        <v>0.76923076923076927</v>
      </c>
      <c r="H139" s="15">
        <f t="shared" si="12"/>
        <v>3.162849541386817E-3</v>
      </c>
    </row>
    <row r="140" spans="2:8" ht="30" x14ac:dyDescent="0.2">
      <c r="B140" s="5" t="s">
        <v>263</v>
      </c>
      <c r="C140" s="8">
        <v>30</v>
      </c>
      <c r="D140" s="8">
        <v>24</v>
      </c>
      <c r="E140" s="13">
        <f t="shared" si="9"/>
        <v>5.5814991906826179E-4</v>
      </c>
      <c r="F140" s="13">
        <f t="shared" si="10"/>
        <v>3.4279837742101356E-4</v>
      </c>
      <c r="G140" s="12">
        <f t="shared" si="11"/>
        <v>-0.2</v>
      </c>
      <c r="H140" s="15">
        <f t="shared" si="12"/>
        <v>-1.1162998381365237E-4</v>
      </c>
    </row>
    <row r="141" spans="2:8" ht="15" x14ac:dyDescent="0.2">
      <c r="B141" s="5" t="s">
        <v>48</v>
      </c>
      <c r="C141" s="8">
        <v>53</v>
      </c>
      <c r="D141" s="8">
        <v>48</v>
      </c>
      <c r="E141" s="13">
        <f t="shared" si="9"/>
        <v>9.860648570205958E-4</v>
      </c>
      <c r="F141" s="13">
        <f t="shared" si="10"/>
        <v>6.8559675484202711E-4</v>
      </c>
      <c r="G141" s="12">
        <f t="shared" si="11"/>
        <v>-9.4339622641509441E-2</v>
      </c>
      <c r="H141" s="15">
        <f t="shared" si="12"/>
        <v>-9.3024986511376965E-5</v>
      </c>
    </row>
    <row r="142" spans="2:8" ht="15" x14ac:dyDescent="0.2">
      <c r="B142" s="5" t="s">
        <v>264</v>
      </c>
      <c r="C142" s="8">
        <v>50</v>
      </c>
      <c r="D142" s="8">
        <v>79</v>
      </c>
      <c r="E142" s="13">
        <f t="shared" si="9"/>
        <v>9.3024986511376954E-4</v>
      </c>
      <c r="F142" s="13">
        <f t="shared" si="10"/>
        <v>1.1283779923441696E-3</v>
      </c>
      <c r="G142" s="12">
        <f t="shared" si="11"/>
        <v>0.57999999999999996</v>
      </c>
      <c r="H142" s="15">
        <f t="shared" si="12"/>
        <v>5.3954492176598633E-4</v>
      </c>
    </row>
    <row r="143" spans="2:8" ht="15" x14ac:dyDescent="0.2">
      <c r="B143" s="5" t="s">
        <v>49</v>
      </c>
      <c r="C143" s="8">
        <v>74</v>
      </c>
      <c r="D143" s="8">
        <v>93</v>
      </c>
      <c r="E143" s="13">
        <f t="shared" si="9"/>
        <v>1.3767698003683789E-3</v>
      </c>
      <c r="F143" s="13">
        <f t="shared" si="10"/>
        <v>1.3283437125064274E-3</v>
      </c>
      <c r="G143" s="12">
        <f t="shared" si="11"/>
        <v>0.25675675675675674</v>
      </c>
      <c r="H143" s="15">
        <f t="shared" si="12"/>
        <v>3.534949487432324E-4</v>
      </c>
    </row>
    <row r="144" spans="2:8" ht="15" x14ac:dyDescent="0.2">
      <c r="B144" s="5" t="s">
        <v>46</v>
      </c>
      <c r="C144" s="8">
        <v>315</v>
      </c>
      <c r="D144" s="8">
        <v>574</v>
      </c>
      <c r="E144" s="13">
        <f t="shared" si="9"/>
        <v>5.8605741502167482E-3</v>
      </c>
      <c r="F144" s="13">
        <f t="shared" si="10"/>
        <v>8.198594526652574E-3</v>
      </c>
      <c r="G144" s="12">
        <f t="shared" si="11"/>
        <v>0.82222222222222219</v>
      </c>
      <c r="H144" s="15">
        <f t="shared" si="12"/>
        <v>4.8186943012893261E-3</v>
      </c>
    </row>
    <row r="145" spans="2:8" ht="13.5" customHeight="1" x14ac:dyDescent="0.2">
      <c r="B145" s="5" t="s">
        <v>47</v>
      </c>
      <c r="C145" s="8">
        <v>25</v>
      </c>
      <c r="D145" s="8">
        <v>45</v>
      </c>
      <c r="E145" s="13">
        <f t="shared" si="9"/>
        <v>4.6512493255688477E-4</v>
      </c>
      <c r="F145" s="13">
        <f t="shared" si="10"/>
        <v>6.4274695766440039E-4</v>
      </c>
      <c r="G145" s="12">
        <f t="shared" si="11"/>
        <v>0.8</v>
      </c>
      <c r="H145" s="15">
        <f t="shared" si="12"/>
        <v>3.7209994604550786E-4</v>
      </c>
    </row>
    <row r="146" spans="2:8" x14ac:dyDescent="0.2">
      <c r="B146" s="2"/>
      <c r="C146" s="2"/>
      <c r="D146" s="2"/>
    </row>
    <row r="147" spans="2:8" x14ac:dyDescent="0.2">
      <c r="B147" s="2"/>
      <c r="C147" s="2"/>
      <c r="D147" s="2"/>
    </row>
    <row r="148" spans="2:8" x14ac:dyDescent="0.2">
      <c r="B148" s="17"/>
      <c r="C148" s="17"/>
      <c r="D148" s="17"/>
      <c r="E148" s="17"/>
      <c r="F148" s="17"/>
    </row>
    <row r="149" spans="2:8" ht="24" customHeight="1" x14ac:dyDescent="0.2">
      <c r="B149" s="55" t="s">
        <v>517</v>
      </c>
      <c r="C149" s="53" t="s">
        <v>518</v>
      </c>
      <c r="D149" s="54"/>
      <c r="E149" s="41" t="s">
        <v>482</v>
      </c>
      <c r="F149" s="42"/>
      <c r="G149" s="39" t="s">
        <v>569</v>
      </c>
      <c r="H149" s="39" t="s">
        <v>481</v>
      </c>
    </row>
    <row r="150" spans="2:8" s="3" customFormat="1" ht="24" customHeight="1" x14ac:dyDescent="0.2">
      <c r="B150" s="55"/>
      <c r="C150" s="38">
        <v>2015</v>
      </c>
      <c r="D150" s="38">
        <v>2016</v>
      </c>
      <c r="E150" s="38">
        <v>2015</v>
      </c>
      <c r="F150" s="38">
        <v>2016</v>
      </c>
      <c r="G150" s="40"/>
      <c r="H150" s="40"/>
    </row>
    <row r="151" spans="2:8" s="3" customFormat="1" ht="24" customHeight="1" x14ac:dyDescent="0.2">
      <c r="B151" s="32" t="s">
        <v>521</v>
      </c>
      <c r="C151" s="33">
        <f>SUM(C152:C288)</f>
        <v>59342</v>
      </c>
      <c r="D151" s="33">
        <f>SUM(D152:D288)</f>
        <v>94582</v>
      </c>
      <c r="E151" s="34">
        <f>+IF(C151=0,"",C151/C$151)</f>
        <v>1</v>
      </c>
      <c r="F151" s="34">
        <f>+IF(D151=0,"",D151/D$151)</f>
        <v>1</v>
      </c>
      <c r="G151" s="34">
        <f>+IF(OR(AND(D151=0),(C151=0)),"0",((D151-C151)/C151))</f>
        <v>0.59384584274207142</v>
      </c>
      <c r="H151" s="35">
        <f>+IF(OR(AND(E151=""),(G151="")),"",E151*G151)</f>
        <v>0.59384584274207142</v>
      </c>
    </row>
    <row r="152" spans="2:8" ht="15" x14ac:dyDescent="0.2">
      <c r="B152" s="7" t="s">
        <v>54</v>
      </c>
      <c r="C152" s="8">
        <v>672</v>
      </c>
      <c r="D152" s="8">
        <v>1106</v>
      </c>
      <c r="E152" s="13">
        <f>+IF(C152=0,"",C152/C$151)</f>
        <v>1.1324188601664925E-2</v>
      </c>
      <c r="F152" s="13">
        <f>+IF(D152=0,"",D152/D$151)</f>
        <v>1.1693556913577636E-2</v>
      </c>
      <c r="G152" s="12">
        <f>+IF(OR(AND(D152=0),(C152=0)),"0",((D152-C152)/C152))</f>
        <v>0.64583333333333337</v>
      </c>
      <c r="H152" s="15">
        <f>+IF(OR(AND(E152=""),(G152="")),"",E152*G152)</f>
        <v>7.3135384719085978E-3</v>
      </c>
    </row>
    <row r="153" spans="2:8" ht="15" x14ac:dyDescent="0.2">
      <c r="B153" s="7" t="s">
        <v>58</v>
      </c>
      <c r="C153" s="8">
        <v>146</v>
      </c>
      <c r="D153" s="8">
        <v>210</v>
      </c>
      <c r="E153" s="13">
        <f t="shared" ref="E153:E216" si="13">+IF(C153=0,"",C153/C$151)</f>
        <v>2.4603147854807723E-3</v>
      </c>
      <c r="F153" s="13">
        <f t="shared" ref="F153:F216" si="14">+IF(D153=0,"",D153/D$151)</f>
        <v>2.2202956165020831E-3</v>
      </c>
      <c r="G153" s="12">
        <f t="shared" ref="G153:G216" si="15">+IF(OR(AND(D153=0),(C153=0)),"0",((D153-C153)/C153))</f>
        <v>0.43835616438356162</v>
      </c>
      <c r="H153" s="15">
        <f t="shared" ref="H153:H216" si="16">+IF(OR(AND(E153=""),(G153="")),"",E153*G153)</f>
        <v>1.0784941525395165E-3</v>
      </c>
    </row>
    <row r="154" spans="2:8" ht="15" x14ac:dyDescent="0.2">
      <c r="B154" s="7" t="s">
        <v>265</v>
      </c>
      <c r="C154" s="8">
        <v>551</v>
      </c>
      <c r="D154" s="8">
        <v>1099</v>
      </c>
      <c r="E154" s="13">
        <f t="shared" si="13"/>
        <v>9.285160594519901E-3</v>
      </c>
      <c r="F154" s="13">
        <f t="shared" si="14"/>
        <v>1.1619547059694233E-2</v>
      </c>
      <c r="G154" s="12">
        <f t="shared" si="15"/>
        <v>0.99455535390199634</v>
      </c>
      <c r="H154" s="15">
        <f t="shared" si="16"/>
        <v>9.23460618111961E-3</v>
      </c>
    </row>
    <row r="155" spans="2:8" ht="15" x14ac:dyDescent="0.2">
      <c r="B155" s="7" t="s">
        <v>266</v>
      </c>
      <c r="C155" s="8">
        <v>1</v>
      </c>
      <c r="D155" s="8">
        <v>5</v>
      </c>
      <c r="E155" s="13">
        <f t="shared" si="13"/>
        <v>1.6851471133429949E-5</v>
      </c>
      <c r="F155" s="13">
        <f t="shared" si="14"/>
        <v>5.2864181345287684E-5</v>
      </c>
      <c r="G155" s="12">
        <f t="shared" si="15"/>
        <v>4</v>
      </c>
      <c r="H155" s="15">
        <f t="shared" si="16"/>
        <v>6.7405884533719798E-5</v>
      </c>
    </row>
    <row r="156" spans="2:8" ht="30" x14ac:dyDescent="0.2">
      <c r="B156" s="7" t="s">
        <v>267</v>
      </c>
      <c r="C156" s="8">
        <v>1296</v>
      </c>
      <c r="D156" s="8">
        <v>1494</v>
      </c>
      <c r="E156" s="13">
        <f t="shared" si="13"/>
        <v>2.1839506588925212E-2</v>
      </c>
      <c r="F156" s="13">
        <f t="shared" si="14"/>
        <v>1.5795817385971959E-2</v>
      </c>
      <c r="G156" s="12">
        <f t="shared" si="15"/>
        <v>0.15277777777777779</v>
      </c>
      <c r="H156" s="15">
        <f t="shared" si="16"/>
        <v>3.33659128441913E-3</v>
      </c>
    </row>
    <row r="157" spans="2:8" ht="15" x14ac:dyDescent="0.2">
      <c r="B157" s="7" t="s">
        <v>53</v>
      </c>
      <c r="C157" s="8">
        <v>3569</v>
      </c>
      <c r="D157" s="8">
        <v>8091</v>
      </c>
      <c r="E157" s="13">
        <f t="shared" si="13"/>
        <v>6.0142900475211487E-2</v>
      </c>
      <c r="F157" s="13">
        <f t="shared" si="14"/>
        <v>8.5544818252944535E-2</v>
      </c>
      <c r="G157" s="12">
        <f t="shared" si="15"/>
        <v>1.267021574670776</v>
      </c>
      <c r="H157" s="15">
        <f t="shared" si="16"/>
        <v>7.6202352465370229E-2</v>
      </c>
    </row>
    <row r="158" spans="2:8" ht="15" x14ac:dyDescent="0.2">
      <c r="B158" s="7" t="s">
        <v>59</v>
      </c>
      <c r="C158" s="8">
        <v>152</v>
      </c>
      <c r="D158" s="8">
        <v>175</v>
      </c>
      <c r="E158" s="13">
        <f t="shared" si="13"/>
        <v>2.5614236122813521E-3</v>
      </c>
      <c r="F158" s="13">
        <f t="shared" si="14"/>
        <v>1.8502463470850691E-3</v>
      </c>
      <c r="G158" s="12">
        <f t="shared" si="15"/>
        <v>0.15131578947368421</v>
      </c>
      <c r="H158" s="15">
        <f t="shared" si="16"/>
        <v>3.8758383606888881E-4</v>
      </c>
    </row>
    <row r="159" spans="2:8" ht="15" x14ac:dyDescent="0.2">
      <c r="B159" s="7" t="s">
        <v>268</v>
      </c>
      <c r="C159" s="8">
        <v>749</v>
      </c>
      <c r="D159" s="8">
        <v>3997</v>
      </c>
      <c r="E159" s="13">
        <f t="shared" si="13"/>
        <v>1.2621751878939031E-2</v>
      </c>
      <c r="F159" s="13">
        <f t="shared" si="14"/>
        <v>4.2259626567422978E-2</v>
      </c>
      <c r="G159" s="12">
        <f t="shared" si="15"/>
        <v>4.3364485981308407</v>
      </c>
      <c r="H159" s="15">
        <f t="shared" si="16"/>
        <v>5.4733578241380469E-2</v>
      </c>
    </row>
    <row r="160" spans="2:8" ht="15" x14ac:dyDescent="0.2">
      <c r="B160" s="7" t="s">
        <v>55</v>
      </c>
      <c r="C160" s="8">
        <v>204</v>
      </c>
      <c r="D160" s="8">
        <v>294</v>
      </c>
      <c r="E160" s="13">
        <f t="shared" si="13"/>
        <v>3.4377001112197094E-3</v>
      </c>
      <c r="F160" s="13">
        <f t="shared" si="14"/>
        <v>3.1084138631029159E-3</v>
      </c>
      <c r="G160" s="12">
        <f t="shared" si="15"/>
        <v>0.44117647058823528</v>
      </c>
      <c r="H160" s="15">
        <f t="shared" si="16"/>
        <v>1.5166324020086952E-3</v>
      </c>
    </row>
    <row r="161" spans="2:8" ht="15" x14ac:dyDescent="0.2">
      <c r="B161" s="7" t="s">
        <v>51</v>
      </c>
      <c r="C161" s="8">
        <v>1</v>
      </c>
      <c r="D161" s="8">
        <v>2</v>
      </c>
      <c r="E161" s="13">
        <f t="shared" si="13"/>
        <v>1.6851471133429949E-5</v>
      </c>
      <c r="F161" s="13">
        <f t="shared" si="14"/>
        <v>2.1145672538115074E-5</v>
      </c>
      <c r="G161" s="12">
        <f t="shared" si="15"/>
        <v>1</v>
      </c>
      <c r="H161" s="15">
        <f t="shared" si="16"/>
        <v>1.6851471133429949E-5</v>
      </c>
    </row>
    <row r="162" spans="2:8" ht="30" x14ac:dyDescent="0.2">
      <c r="B162" s="7" t="s">
        <v>269</v>
      </c>
      <c r="C162" s="8">
        <v>37</v>
      </c>
      <c r="D162" s="8">
        <v>83</v>
      </c>
      <c r="E162" s="13">
        <f t="shared" si="13"/>
        <v>6.235044319369081E-4</v>
      </c>
      <c r="F162" s="13">
        <f t="shared" si="14"/>
        <v>8.7754541033177558E-4</v>
      </c>
      <c r="G162" s="12">
        <f t="shared" si="15"/>
        <v>1.2432432432432432</v>
      </c>
      <c r="H162" s="15">
        <f t="shared" si="16"/>
        <v>7.7516767213777762E-4</v>
      </c>
    </row>
    <row r="163" spans="2:8" ht="15" x14ac:dyDescent="0.2">
      <c r="B163" s="7" t="s">
        <v>61</v>
      </c>
      <c r="C163" s="8">
        <v>276</v>
      </c>
      <c r="D163" s="8">
        <v>454</v>
      </c>
      <c r="E163" s="13">
        <f t="shared" si="13"/>
        <v>4.6510060328266659E-3</v>
      </c>
      <c r="F163" s="13">
        <f t="shared" si="14"/>
        <v>4.8000676661521221E-3</v>
      </c>
      <c r="G163" s="12">
        <f t="shared" si="15"/>
        <v>0.64492753623188404</v>
      </c>
      <c r="H163" s="15">
        <f t="shared" si="16"/>
        <v>2.9995618617505307E-3</v>
      </c>
    </row>
    <row r="164" spans="2:8" ht="15" x14ac:dyDescent="0.2">
      <c r="B164" s="7" t="s">
        <v>56</v>
      </c>
      <c r="C164" s="8">
        <v>411</v>
      </c>
      <c r="D164" s="8">
        <v>522</v>
      </c>
      <c r="E164" s="13">
        <f t="shared" si="13"/>
        <v>6.9259546358397088E-3</v>
      </c>
      <c r="F164" s="13">
        <f t="shared" si="14"/>
        <v>5.5190205324480348E-3</v>
      </c>
      <c r="G164" s="12">
        <f t="shared" si="15"/>
        <v>0.27007299270072993</v>
      </c>
      <c r="H164" s="15">
        <f t="shared" si="16"/>
        <v>1.8705132958107243E-3</v>
      </c>
    </row>
    <row r="165" spans="2:8" ht="15" x14ac:dyDescent="0.2">
      <c r="B165" s="7" t="s">
        <v>57</v>
      </c>
      <c r="C165" s="8">
        <v>1507</v>
      </c>
      <c r="D165" s="8">
        <v>2030</v>
      </c>
      <c r="E165" s="13">
        <f t="shared" si="13"/>
        <v>2.5395166998078932E-2</v>
      </c>
      <c r="F165" s="13">
        <f t="shared" si="14"/>
        <v>2.1462857626186802E-2</v>
      </c>
      <c r="G165" s="12">
        <f t="shared" si="15"/>
        <v>0.34704711347047112</v>
      </c>
      <c r="H165" s="15">
        <f t="shared" si="16"/>
        <v>8.8133194027838636E-3</v>
      </c>
    </row>
    <row r="166" spans="2:8" ht="15" x14ac:dyDescent="0.2">
      <c r="B166" s="7" t="s">
        <v>270</v>
      </c>
      <c r="C166" s="8">
        <v>583</v>
      </c>
      <c r="D166" s="8">
        <v>500</v>
      </c>
      <c r="E166" s="13">
        <f t="shared" si="13"/>
        <v>9.8244076707896602E-3</v>
      </c>
      <c r="F166" s="13">
        <f t="shared" si="14"/>
        <v>5.2864181345287685E-3</v>
      </c>
      <c r="G166" s="12">
        <f t="shared" si="15"/>
        <v>-0.14236706689536879</v>
      </c>
      <c r="H166" s="15">
        <f t="shared" si="16"/>
        <v>-1.3986721040746858E-3</v>
      </c>
    </row>
    <row r="167" spans="2:8" ht="15" x14ac:dyDescent="0.2">
      <c r="B167" s="7" t="s">
        <v>52</v>
      </c>
      <c r="C167" s="8">
        <v>55</v>
      </c>
      <c r="D167" s="8">
        <v>123</v>
      </c>
      <c r="E167" s="13">
        <f t="shared" si="13"/>
        <v>9.2683091233864714E-4</v>
      </c>
      <c r="F167" s="13">
        <f t="shared" si="14"/>
        <v>1.3004588610940771E-3</v>
      </c>
      <c r="G167" s="12">
        <f t="shared" si="15"/>
        <v>1.2363636363636363</v>
      </c>
      <c r="H167" s="15">
        <f t="shared" si="16"/>
        <v>1.1459000370732365E-3</v>
      </c>
    </row>
    <row r="168" spans="2:8" ht="15" x14ac:dyDescent="0.2">
      <c r="B168" s="7" t="s">
        <v>60</v>
      </c>
      <c r="C168" s="8">
        <v>36</v>
      </c>
      <c r="D168" s="8">
        <v>28</v>
      </c>
      <c r="E168" s="13">
        <f t="shared" si="13"/>
        <v>6.0665296080347818E-4</v>
      </c>
      <c r="F168" s="13">
        <f t="shared" si="14"/>
        <v>2.9603941553361105E-4</v>
      </c>
      <c r="G168" s="12">
        <f t="shared" si="15"/>
        <v>-0.22222222222222221</v>
      </c>
      <c r="H168" s="15">
        <f t="shared" si="16"/>
        <v>-1.348117690674396E-4</v>
      </c>
    </row>
    <row r="169" spans="2:8" ht="15" x14ac:dyDescent="0.2">
      <c r="B169" s="7" t="s">
        <v>271</v>
      </c>
      <c r="C169" s="8">
        <v>1068</v>
      </c>
      <c r="D169" s="8">
        <v>2159</v>
      </c>
      <c r="E169" s="13">
        <f t="shared" si="13"/>
        <v>1.7997371170503186E-2</v>
      </c>
      <c r="F169" s="13">
        <f t="shared" si="14"/>
        <v>2.2826753504895225E-2</v>
      </c>
      <c r="G169" s="12">
        <f t="shared" si="15"/>
        <v>1.0215355805243447</v>
      </c>
      <c r="H169" s="15">
        <f t="shared" si="16"/>
        <v>1.8384955006572078E-2</v>
      </c>
    </row>
    <row r="170" spans="2:8" ht="15" x14ac:dyDescent="0.2">
      <c r="B170" s="7" t="s">
        <v>272</v>
      </c>
      <c r="C170" s="8">
        <v>62</v>
      </c>
      <c r="D170" s="8">
        <v>125</v>
      </c>
      <c r="E170" s="13">
        <f t="shared" si="13"/>
        <v>1.0447912102726567E-3</v>
      </c>
      <c r="F170" s="13">
        <f t="shared" si="14"/>
        <v>1.3216045336321921E-3</v>
      </c>
      <c r="G170" s="12">
        <f t="shared" si="15"/>
        <v>1.0161290322580645</v>
      </c>
      <c r="H170" s="15">
        <f t="shared" si="16"/>
        <v>1.0616426814060867E-3</v>
      </c>
    </row>
    <row r="171" spans="2:8" ht="15" x14ac:dyDescent="0.2">
      <c r="B171" s="7" t="s">
        <v>273</v>
      </c>
      <c r="C171" s="8">
        <v>2</v>
      </c>
      <c r="D171" s="8">
        <v>1</v>
      </c>
      <c r="E171" s="13">
        <f t="shared" si="13"/>
        <v>3.3702942266859899E-5</v>
      </c>
      <c r="F171" s="13">
        <f t="shared" si="14"/>
        <v>1.0572836269057537E-5</v>
      </c>
      <c r="G171" s="12">
        <f t="shared" si="15"/>
        <v>-0.5</v>
      </c>
      <c r="H171" s="15">
        <f t="shared" si="16"/>
        <v>-1.6851471133429949E-5</v>
      </c>
    </row>
    <row r="172" spans="2:8" ht="15" x14ac:dyDescent="0.2">
      <c r="B172" s="7" t="s">
        <v>274</v>
      </c>
      <c r="C172" s="8">
        <v>28</v>
      </c>
      <c r="D172" s="8">
        <v>213</v>
      </c>
      <c r="E172" s="13">
        <f t="shared" si="13"/>
        <v>4.7184119173603853E-4</v>
      </c>
      <c r="F172" s="13">
        <f t="shared" si="14"/>
        <v>2.2520141253092553E-3</v>
      </c>
      <c r="G172" s="12">
        <f t="shared" si="15"/>
        <v>6.6071428571428568</v>
      </c>
      <c r="H172" s="15">
        <f t="shared" si="16"/>
        <v>3.1175221596845401E-3</v>
      </c>
    </row>
    <row r="173" spans="2:8" ht="15" x14ac:dyDescent="0.2">
      <c r="B173" s="7" t="s">
        <v>275</v>
      </c>
      <c r="C173" s="8">
        <v>521</v>
      </c>
      <c r="D173" s="8">
        <v>1108</v>
      </c>
      <c r="E173" s="13">
        <f t="shared" si="13"/>
        <v>8.7796164605170035E-3</v>
      </c>
      <c r="F173" s="13">
        <f t="shared" si="14"/>
        <v>1.1714702586115752E-2</v>
      </c>
      <c r="G173" s="12">
        <f t="shared" si="15"/>
        <v>1.1266794625719769</v>
      </c>
      <c r="H173" s="15">
        <f t="shared" si="16"/>
        <v>9.8918135553233803E-3</v>
      </c>
    </row>
    <row r="174" spans="2:8" ht="15" x14ac:dyDescent="0.2">
      <c r="B174" s="7" t="s">
        <v>276</v>
      </c>
      <c r="C174" s="8">
        <v>1700</v>
      </c>
      <c r="D174" s="8">
        <v>1918</v>
      </c>
      <c r="E174" s="13">
        <f t="shared" si="13"/>
        <v>2.8647500926830913E-2</v>
      </c>
      <c r="F174" s="13">
        <f t="shared" si="14"/>
        <v>2.0278699964052356E-2</v>
      </c>
      <c r="G174" s="12">
        <f t="shared" si="15"/>
        <v>0.12823529411764706</v>
      </c>
      <c r="H174" s="15">
        <f t="shared" si="16"/>
        <v>3.6736207070877289E-3</v>
      </c>
    </row>
    <row r="175" spans="2:8" ht="15" x14ac:dyDescent="0.2">
      <c r="B175" s="7" t="s">
        <v>277</v>
      </c>
      <c r="C175" s="8">
        <v>1372</v>
      </c>
      <c r="D175" s="8">
        <v>2631</v>
      </c>
      <c r="E175" s="13">
        <f t="shared" si="13"/>
        <v>2.3120218395065888E-2</v>
      </c>
      <c r="F175" s="13">
        <f t="shared" si="14"/>
        <v>2.781713222389038E-2</v>
      </c>
      <c r="G175" s="12">
        <f t="shared" si="15"/>
        <v>0.91763848396501457</v>
      </c>
      <c r="H175" s="15">
        <f t="shared" si="16"/>
        <v>2.1216002156988302E-2</v>
      </c>
    </row>
    <row r="176" spans="2:8" ht="15" x14ac:dyDescent="0.2">
      <c r="B176" s="7" t="s">
        <v>278</v>
      </c>
      <c r="C176" s="8">
        <v>1733</v>
      </c>
      <c r="D176" s="8">
        <v>4837</v>
      </c>
      <c r="E176" s="13">
        <f t="shared" si="13"/>
        <v>2.92035994742341E-2</v>
      </c>
      <c r="F176" s="13">
        <f t="shared" si="14"/>
        <v>5.1140809033431309E-2</v>
      </c>
      <c r="G176" s="12">
        <f t="shared" si="15"/>
        <v>1.7911136757068666</v>
      </c>
      <c r="H176" s="15">
        <f t="shared" si="16"/>
        <v>5.2306966398166559E-2</v>
      </c>
    </row>
    <row r="177" spans="2:8" ht="15" x14ac:dyDescent="0.2">
      <c r="B177" s="7" t="s">
        <v>279</v>
      </c>
      <c r="C177" s="8">
        <v>2553</v>
      </c>
      <c r="D177" s="8">
        <v>4040</v>
      </c>
      <c r="E177" s="13">
        <f t="shared" si="13"/>
        <v>4.3021805803646659E-2</v>
      </c>
      <c r="F177" s="13">
        <f t="shared" si="14"/>
        <v>4.2714258526992448E-2</v>
      </c>
      <c r="G177" s="12">
        <f t="shared" si="15"/>
        <v>0.58245201723462592</v>
      </c>
      <c r="H177" s="15">
        <f t="shared" si="16"/>
        <v>2.5058137575410335E-2</v>
      </c>
    </row>
    <row r="178" spans="2:8" ht="15" x14ac:dyDescent="0.2">
      <c r="B178" s="7" t="s">
        <v>280</v>
      </c>
      <c r="C178" s="8">
        <v>2961</v>
      </c>
      <c r="D178" s="8">
        <v>5814</v>
      </c>
      <c r="E178" s="13">
        <f t="shared" si="13"/>
        <v>4.9897206026086077E-2</v>
      </c>
      <c r="F178" s="13">
        <f t="shared" si="14"/>
        <v>6.1470470068300524E-2</v>
      </c>
      <c r="G178" s="12">
        <f t="shared" si="15"/>
        <v>0.96352583586626139</v>
      </c>
      <c r="H178" s="15">
        <f t="shared" si="16"/>
        <v>4.8077247143675644E-2</v>
      </c>
    </row>
    <row r="179" spans="2:8" ht="15" x14ac:dyDescent="0.2">
      <c r="B179" s="7" t="s">
        <v>281</v>
      </c>
      <c r="C179" s="8">
        <v>772</v>
      </c>
      <c r="D179" s="8">
        <v>779</v>
      </c>
      <c r="E179" s="13">
        <f t="shared" si="13"/>
        <v>1.300933571500792E-2</v>
      </c>
      <c r="F179" s="13">
        <f t="shared" si="14"/>
        <v>8.2362394535958217E-3</v>
      </c>
      <c r="G179" s="12">
        <f t="shared" si="15"/>
        <v>9.0673575129533671E-3</v>
      </c>
      <c r="H179" s="15">
        <f t="shared" si="16"/>
        <v>1.1796029793400962E-4</v>
      </c>
    </row>
    <row r="180" spans="2:8" ht="15" x14ac:dyDescent="0.2">
      <c r="B180" s="7" t="s">
        <v>282</v>
      </c>
      <c r="C180" s="8">
        <v>1</v>
      </c>
      <c r="D180" s="8">
        <v>67</v>
      </c>
      <c r="E180" s="13">
        <f t="shared" si="13"/>
        <v>1.6851471133429949E-5</v>
      </c>
      <c r="F180" s="13">
        <f t="shared" si="14"/>
        <v>7.0838003002685502E-4</v>
      </c>
      <c r="G180" s="12">
        <f t="shared" si="15"/>
        <v>66</v>
      </c>
      <c r="H180" s="15">
        <f t="shared" si="16"/>
        <v>1.1121970948063766E-3</v>
      </c>
    </row>
    <row r="181" spans="2:8" ht="15" x14ac:dyDescent="0.2">
      <c r="B181" s="7" t="s">
        <v>283</v>
      </c>
      <c r="C181" s="8">
        <v>296</v>
      </c>
      <c r="D181" s="8">
        <v>1229</v>
      </c>
      <c r="E181" s="13">
        <f t="shared" si="13"/>
        <v>4.9880354554952648E-3</v>
      </c>
      <c r="F181" s="13">
        <f t="shared" si="14"/>
        <v>1.2994015774671713E-2</v>
      </c>
      <c r="G181" s="12">
        <f t="shared" si="15"/>
        <v>3.1520270270270272</v>
      </c>
      <c r="H181" s="15">
        <f t="shared" si="16"/>
        <v>1.5722422567490141E-2</v>
      </c>
    </row>
    <row r="182" spans="2:8" ht="15" x14ac:dyDescent="0.2">
      <c r="B182" s="7" t="s">
        <v>284</v>
      </c>
      <c r="C182" s="8">
        <v>796</v>
      </c>
      <c r="D182" s="8">
        <v>890</v>
      </c>
      <c r="E182" s="13">
        <f t="shared" si="13"/>
        <v>1.3413771022210239E-2</v>
      </c>
      <c r="F182" s="13">
        <f t="shared" si="14"/>
        <v>9.4098242794612083E-3</v>
      </c>
      <c r="G182" s="12">
        <f t="shared" si="15"/>
        <v>0.11809045226130653</v>
      </c>
      <c r="H182" s="15">
        <f t="shared" si="16"/>
        <v>1.5840382865424151E-3</v>
      </c>
    </row>
    <row r="183" spans="2:8" ht="15" x14ac:dyDescent="0.2">
      <c r="B183" s="7" t="s">
        <v>285</v>
      </c>
      <c r="C183" s="8">
        <v>474</v>
      </c>
      <c r="D183" s="8">
        <v>658</v>
      </c>
      <c r="E183" s="13">
        <f t="shared" si="13"/>
        <v>7.9875973172457964E-3</v>
      </c>
      <c r="F183" s="13">
        <f t="shared" si="14"/>
        <v>6.9569262650398594E-3</v>
      </c>
      <c r="G183" s="12">
        <f t="shared" si="15"/>
        <v>0.3881856540084388</v>
      </c>
      <c r="H183" s="15">
        <f t="shared" si="16"/>
        <v>3.1006706885511105E-3</v>
      </c>
    </row>
    <row r="184" spans="2:8" ht="15" x14ac:dyDescent="0.2">
      <c r="B184" s="7" t="s">
        <v>286</v>
      </c>
      <c r="C184" s="8">
        <v>59</v>
      </c>
      <c r="D184" s="8">
        <v>10</v>
      </c>
      <c r="E184" s="13">
        <f t="shared" si="13"/>
        <v>9.9423679687236704E-4</v>
      </c>
      <c r="F184" s="13">
        <f t="shared" si="14"/>
        <v>1.0572836269057537E-4</v>
      </c>
      <c r="G184" s="12">
        <f t="shared" si="15"/>
        <v>-0.83050847457627119</v>
      </c>
      <c r="H184" s="15">
        <f t="shared" si="16"/>
        <v>-8.257220855380676E-4</v>
      </c>
    </row>
    <row r="185" spans="2:8" ht="15" x14ac:dyDescent="0.2">
      <c r="B185" s="7" t="s">
        <v>62</v>
      </c>
      <c r="C185" s="8">
        <v>54</v>
      </c>
      <c r="D185" s="8">
        <v>65</v>
      </c>
      <c r="E185" s="13">
        <f t="shared" si="13"/>
        <v>9.0997944120521721E-4</v>
      </c>
      <c r="F185" s="13">
        <f t="shared" si="14"/>
        <v>6.8723435748873989E-4</v>
      </c>
      <c r="G185" s="12">
        <f t="shared" si="15"/>
        <v>0.20370370370370369</v>
      </c>
      <c r="H185" s="15">
        <f t="shared" si="16"/>
        <v>1.8536618246772942E-4</v>
      </c>
    </row>
    <row r="186" spans="2:8" ht="15" x14ac:dyDescent="0.2">
      <c r="B186" s="7" t="s">
        <v>63</v>
      </c>
      <c r="C186" s="8">
        <v>3221</v>
      </c>
      <c r="D186" s="8">
        <v>6142</v>
      </c>
      <c r="E186" s="13">
        <f t="shared" si="13"/>
        <v>5.4278588520777861E-2</v>
      </c>
      <c r="F186" s="13">
        <f t="shared" si="14"/>
        <v>6.493836036455139E-2</v>
      </c>
      <c r="G186" s="12">
        <f t="shared" si="15"/>
        <v>0.90686122322260165</v>
      </c>
      <c r="H186" s="15">
        <f t="shared" si="16"/>
        <v>4.9223147180748876E-2</v>
      </c>
    </row>
    <row r="187" spans="2:8" ht="15" x14ac:dyDescent="0.2">
      <c r="B187" s="7" t="s">
        <v>287</v>
      </c>
      <c r="C187" s="8">
        <v>381</v>
      </c>
      <c r="D187" s="8">
        <v>552</v>
      </c>
      <c r="E187" s="13">
        <f t="shared" si="13"/>
        <v>6.4204105018368105E-3</v>
      </c>
      <c r="F187" s="13">
        <f t="shared" si="14"/>
        <v>5.8362056205197603E-3</v>
      </c>
      <c r="G187" s="12">
        <f t="shared" si="15"/>
        <v>0.44881889763779526</v>
      </c>
      <c r="H187" s="15">
        <f t="shared" si="16"/>
        <v>2.8816015638165209E-3</v>
      </c>
    </row>
    <row r="188" spans="2:8" ht="30" x14ac:dyDescent="0.2">
      <c r="B188" s="7" t="s">
        <v>288</v>
      </c>
      <c r="C188" s="8">
        <v>209</v>
      </c>
      <c r="D188" s="8">
        <v>72</v>
      </c>
      <c r="E188" s="13">
        <f t="shared" si="13"/>
        <v>3.5219574668868591E-3</v>
      </c>
      <c r="F188" s="13">
        <f t="shared" si="14"/>
        <v>7.6124421137214267E-4</v>
      </c>
      <c r="G188" s="12">
        <f t="shared" si="15"/>
        <v>-0.65550239234449759</v>
      </c>
      <c r="H188" s="15">
        <f t="shared" si="16"/>
        <v>-2.3086515452799029E-3</v>
      </c>
    </row>
    <row r="189" spans="2:8" ht="15" x14ac:dyDescent="0.2">
      <c r="B189" s="7" t="s">
        <v>289</v>
      </c>
      <c r="C189" s="8">
        <v>34</v>
      </c>
      <c r="D189" s="8">
        <v>128</v>
      </c>
      <c r="E189" s="13">
        <f t="shared" si="13"/>
        <v>5.7295001853661823E-4</v>
      </c>
      <c r="F189" s="13">
        <f t="shared" si="14"/>
        <v>1.3533230424393648E-3</v>
      </c>
      <c r="G189" s="12">
        <f t="shared" si="15"/>
        <v>2.7647058823529411</v>
      </c>
      <c r="H189" s="15">
        <f t="shared" si="16"/>
        <v>1.5840382865424151E-3</v>
      </c>
    </row>
    <row r="190" spans="2:8" ht="15" x14ac:dyDescent="0.2">
      <c r="B190" s="7" t="s">
        <v>65</v>
      </c>
      <c r="C190" s="8">
        <v>1</v>
      </c>
      <c r="D190" s="8">
        <v>2</v>
      </c>
      <c r="E190" s="13">
        <f t="shared" si="13"/>
        <v>1.6851471133429949E-5</v>
      </c>
      <c r="F190" s="13">
        <f t="shared" si="14"/>
        <v>2.1145672538115074E-5</v>
      </c>
      <c r="G190" s="12">
        <f t="shared" si="15"/>
        <v>1</v>
      </c>
      <c r="H190" s="15">
        <f t="shared" si="16"/>
        <v>1.6851471133429949E-5</v>
      </c>
    </row>
    <row r="191" spans="2:8" ht="15" x14ac:dyDescent="0.2">
      <c r="B191" s="7" t="s">
        <v>290</v>
      </c>
      <c r="C191" s="8">
        <v>9</v>
      </c>
      <c r="D191" s="8">
        <v>10</v>
      </c>
      <c r="E191" s="13">
        <f t="shared" si="13"/>
        <v>1.5166324020086954E-4</v>
      </c>
      <c r="F191" s="13">
        <f t="shared" si="14"/>
        <v>1.0572836269057537E-4</v>
      </c>
      <c r="G191" s="12">
        <f t="shared" si="15"/>
        <v>0.1111111111111111</v>
      </c>
      <c r="H191" s="15">
        <f t="shared" si="16"/>
        <v>1.6851471133429949E-5</v>
      </c>
    </row>
    <row r="192" spans="2:8" ht="15" x14ac:dyDescent="0.2">
      <c r="B192" s="7" t="s">
        <v>64</v>
      </c>
      <c r="C192" s="8">
        <v>21</v>
      </c>
      <c r="D192" s="8">
        <v>35</v>
      </c>
      <c r="E192" s="13">
        <f t="shared" si="13"/>
        <v>3.5388089380202891E-4</v>
      </c>
      <c r="F192" s="13">
        <f t="shared" si="14"/>
        <v>3.7004926941701383E-4</v>
      </c>
      <c r="G192" s="12">
        <f t="shared" si="15"/>
        <v>0.66666666666666663</v>
      </c>
      <c r="H192" s="15">
        <f t="shared" si="16"/>
        <v>2.3592059586801926E-4</v>
      </c>
    </row>
    <row r="193" spans="2:8" ht="15" x14ac:dyDescent="0.2">
      <c r="B193" s="7" t="s">
        <v>291</v>
      </c>
      <c r="C193" s="8">
        <v>27</v>
      </c>
      <c r="D193" s="8">
        <v>67</v>
      </c>
      <c r="E193" s="13">
        <f t="shared" si="13"/>
        <v>4.5498972060260861E-4</v>
      </c>
      <c r="F193" s="13">
        <f t="shared" si="14"/>
        <v>7.0838003002685502E-4</v>
      </c>
      <c r="G193" s="12">
        <f t="shared" si="15"/>
        <v>1.4814814814814814</v>
      </c>
      <c r="H193" s="15">
        <f t="shared" si="16"/>
        <v>6.7405884533719787E-4</v>
      </c>
    </row>
    <row r="194" spans="2:8" ht="15" x14ac:dyDescent="0.2">
      <c r="B194" s="7" t="s">
        <v>292</v>
      </c>
      <c r="C194" s="8">
        <v>1</v>
      </c>
      <c r="D194" s="8">
        <v>2</v>
      </c>
      <c r="E194" s="13">
        <f t="shared" si="13"/>
        <v>1.6851471133429949E-5</v>
      </c>
      <c r="F194" s="13">
        <f t="shared" si="14"/>
        <v>2.1145672538115074E-5</v>
      </c>
      <c r="G194" s="12">
        <f t="shared" si="15"/>
        <v>1</v>
      </c>
      <c r="H194" s="15">
        <f t="shared" si="16"/>
        <v>1.6851471133429949E-5</v>
      </c>
    </row>
    <row r="195" spans="2:8" ht="15" x14ac:dyDescent="0.2">
      <c r="B195" s="7" t="s">
        <v>468</v>
      </c>
      <c r="C195" s="8">
        <v>25</v>
      </c>
      <c r="D195" s="8">
        <v>269</v>
      </c>
      <c r="E195" s="13">
        <f t="shared" si="13"/>
        <v>4.2128677833574871E-4</v>
      </c>
      <c r="F195" s="13">
        <f t="shared" si="14"/>
        <v>2.8440929563764775E-3</v>
      </c>
      <c r="G195" s="12">
        <f t="shared" si="15"/>
        <v>9.76</v>
      </c>
      <c r="H195" s="15">
        <f t="shared" si="16"/>
        <v>4.1117589565569075E-3</v>
      </c>
    </row>
    <row r="196" spans="2:8" ht="15" x14ac:dyDescent="0.2">
      <c r="B196" s="7" t="s">
        <v>293</v>
      </c>
      <c r="C196" s="8">
        <v>6216</v>
      </c>
      <c r="D196" s="8">
        <v>8828</v>
      </c>
      <c r="E196" s="13">
        <f t="shared" si="13"/>
        <v>0.10474874456540056</v>
      </c>
      <c r="F196" s="13">
        <f t="shared" si="14"/>
        <v>9.3336998583239947E-2</v>
      </c>
      <c r="G196" s="12">
        <f t="shared" si="15"/>
        <v>0.42020592020592018</v>
      </c>
      <c r="H196" s="15">
        <f t="shared" si="16"/>
        <v>4.4016042600519022E-2</v>
      </c>
    </row>
    <row r="197" spans="2:8" ht="15" x14ac:dyDescent="0.2">
      <c r="B197" s="7" t="s">
        <v>294</v>
      </c>
      <c r="C197" s="8">
        <v>15</v>
      </c>
      <c r="D197" s="8">
        <v>18</v>
      </c>
      <c r="E197" s="13">
        <f t="shared" si="13"/>
        <v>2.5277206700144921E-4</v>
      </c>
      <c r="F197" s="13">
        <f t="shared" si="14"/>
        <v>1.9031105284303567E-4</v>
      </c>
      <c r="G197" s="12">
        <f t="shared" si="15"/>
        <v>0.2</v>
      </c>
      <c r="H197" s="15">
        <f t="shared" si="16"/>
        <v>5.0554413400289848E-5</v>
      </c>
    </row>
    <row r="198" spans="2:8" ht="15" x14ac:dyDescent="0.2">
      <c r="B198" s="7" t="s">
        <v>295</v>
      </c>
      <c r="C198" s="8">
        <v>89</v>
      </c>
      <c r="D198" s="8">
        <v>95</v>
      </c>
      <c r="E198" s="13">
        <f t="shared" si="13"/>
        <v>1.4997809308752654E-3</v>
      </c>
      <c r="F198" s="13">
        <f t="shared" si="14"/>
        <v>1.004419445560466E-3</v>
      </c>
      <c r="G198" s="12">
        <f t="shared" si="15"/>
        <v>6.741573033707865E-2</v>
      </c>
      <c r="H198" s="15">
        <f t="shared" si="16"/>
        <v>1.0110882680057968E-4</v>
      </c>
    </row>
    <row r="199" spans="2:8" ht="15" x14ac:dyDescent="0.2">
      <c r="B199" s="7" t="s">
        <v>296</v>
      </c>
      <c r="C199" s="8">
        <v>98</v>
      </c>
      <c r="D199" s="8">
        <v>124</v>
      </c>
      <c r="E199" s="13">
        <f t="shared" si="13"/>
        <v>1.651444171076135E-3</v>
      </c>
      <c r="F199" s="13">
        <f t="shared" si="14"/>
        <v>1.3110316973631347E-3</v>
      </c>
      <c r="G199" s="12">
        <f t="shared" si="15"/>
        <v>0.26530612244897961</v>
      </c>
      <c r="H199" s="15">
        <f t="shared" si="16"/>
        <v>4.3813824946917868E-4</v>
      </c>
    </row>
    <row r="200" spans="2:8" ht="15" x14ac:dyDescent="0.2">
      <c r="B200" s="7" t="s">
        <v>297</v>
      </c>
      <c r="C200" s="8">
        <v>38</v>
      </c>
      <c r="D200" s="8">
        <v>89</v>
      </c>
      <c r="E200" s="13">
        <f t="shared" si="13"/>
        <v>6.4035590307033802E-4</v>
      </c>
      <c r="F200" s="13">
        <f t="shared" si="14"/>
        <v>9.4098242794612085E-4</v>
      </c>
      <c r="G200" s="12">
        <f t="shared" si="15"/>
        <v>1.3421052631578947</v>
      </c>
      <c r="H200" s="15">
        <f t="shared" si="16"/>
        <v>8.5942502780492734E-4</v>
      </c>
    </row>
    <row r="201" spans="2:8" ht="15" x14ac:dyDescent="0.2">
      <c r="B201" s="7" t="s">
        <v>298</v>
      </c>
      <c r="C201" s="8">
        <v>86</v>
      </c>
      <c r="D201" s="8">
        <v>109</v>
      </c>
      <c r="E201" s="13">
        <f t="shared" si="13"/>
        <v>1.4492265174749755E-3</v>
      </c>
      <c r="F201" s="13">
        <f t="shared" si="14"/>
        <v>1.1524391533272716E-3</v>
      </c>
      <c r="G201" s="12">
        <f t="shared" si="15"/>
        <v>0.26744186046511625</v>
      </c>
      <c r="H201" s="15">
        <f t="shared" si="16"/>
        <v>3.8758383606888876E-4</v>
      </c>
    </row>
    <row r="202" spans="2:8" ht="15" x14ac:dyDescent="0.2">
      <c r="B202" s="7" t="s">
        <v>299</v>
      </c>
      <c r="C202" s="8">
        <v>10</v>
      </c>
      <c r="D202" s="8">
        <v>77</v>
      </c>
      <c r="E202" s="13">
        <f t="shared" si="13"/>
        <v>1.6851471133429949E-4</v>
      </c>
      <c r="F202" s="13">
        <f t="shared" si="14"/>
        <v>8.1410839271743043E-4</v>
      </c>
      <c r="G202" s="12">
        <f t="shared" si="15"/>
        <v>6.7</v>
      </c>
      <c r="H202" s="15">
        <f t="shared" si="16"/>
        <v>1.1290485659398066E-3</v>
      </c>
    </row>
    <row r="203" spans="2:8" ht="15" x14ac:dyDescent="0.2">
      <c r="B203" s="7" t="s">
        <v>67</v>
      </c>
      <c r="C203" s="8">
        <v>32</v>
      </c>
      <c r="D203" s="8">
        <v>38</v>
      </c>
      <c r="E203" s="13">
        <f t="shared" si="13"/>
        <v>5.3924707626975838E-4</v>
      </c>
      <c r="F203" s="13">
        <f t="shared" si="14"/>
        <v>4.017677782241864E-4</v>
      </c>
      <c r="G203" s="12">
        <f t="shared" si="15"/>
        <v>0.1875</v>
      </c>
      <c r="H203" s="15">
        <f t="shared" si="16"/>
        <v>1.011088268005797E-4</v>
      </c>
    </row>
    <row r="204" spans="2:8" ht="15" x14ac:dyDescent="0.2">
      <c r="B204" s="7" t="s">
        <v>300</v>
      </c>
      <c r="C204" s="8">
        <v>2</v>
      </c>
      <c r="D204" s="8">
        <v>5</v>
      </c>
      <c r="E204" s="13">
        <f t="shared" si="13"/>
        <v>3.3702942266859899E-5</v>
      </c>
      <c r="F204" s="13">
        <f t="shared" si="14"/>
        <v>5.2864181345287684E-5</v>
      </c>
      <c r="G204" s="12">
        <f t="shared" si="15"/>
        <v>1.5</v>
      </c>
      <c r="H204" s="15">
        <f t="shared" si="16"/>
        <v>5.0554413400289848E-5</v>
      </c>
    </row>
    <row r="205" spans="2:8" ht="15" x14ac:dyDescent="0.2">
      <c r="B205" s="7" t="s">
        <v>66</v>
      </c>
      <c r="C205" s="8">
        <v>28</v>
      </c>
      <c r="D205" s="8">
        <v>13</v>
      </c>
      <c r="E205" s="13">
        <f t="shared" si="13"/>
        <v>4.7184119173603853E-4</v>
      </c>
      <c r="F205" s="13">
        <f t="shared" si="14"/>
        <v>1.3744687149774799E-4</v>
      </c>
      <c r="G205" s="12">
        <f t="shared" si="15"/>
        <v>-0.5357142857142857</v>
      </c>
      <c r="H205" s="15">
        <f t="shared" si="16"/>
        <v>-2.5277206700144921E-4</v>
      </c>
    </row>
    <row r="206" spans="2:8" ht="15" x14ac:dyDescent="0.2">
      <c r="B206" s="7" t="s">
        <v>301</v>
      </c>
      <c r="C206" s="8">
        <v>195</v>
      </c>
      <c r="D206" s="8">
        <v>193</v>
      </c>
      <c r="E206" s="13">
        <f t="shared" si="13"/>
        <v>3.2860368710188399E-3</v>
      </c>
      <c r="F206" s="13">
        <f t="shared" si="14"/>
        <v>2.0405573999281047E-3</v>
      </c>
      <c r="G206" s="12">
        <f t="shared" si="15"/>
        <v>-1.0256410256410256E-2</v>
      </c>
      <c r="H206" s="15">
        <f t="shared" si="16"/>
        <v>-3.3702942266859899E-5</v>
      </c>
    </row>
    <row r="207" spans="2:8" ht="15" x14ac:dyDescent="0.2">
      <c r="B207" s="37" t="s">
        <v>563</v>
      </c>
      <c r="C207" s="8">
        <v>6</v>
      </c>
      <c r="D207" s="8">
        <v>5</v>
      </c>
      <c r="E207" s="13">
        <f t="shared" si="13"/>
        <v>1.011088268005797E-4</v>
      </c>
      <c r="F207" s="13">
        <f t="shared" si="14"/>
        <v>5.2864181345287684E-5</v>
      </c>
      <c r="G207" s="12">
        <f t="shared" si="15"/>
        <v>-0.16666666666666666</v>
      </c>
      <c r="H207" s="15">
        <f t="shared" si="16"/>
        <v>-1.6851471133429949E-5</v>
      </c>
    </row>
    <row r="208" spans="2:8" ht="15" x14ac:dyDescent="0.2">
      <c r="B208" s="7" t="s">
        <v>72</v>
      </c>
      <c r="C208" s="8">
        <v>1481</v>
      </c>
      <c r="D208" s="8">
        <v>4325</v>
      </c>
      <c r="E208" s="13">
        <f t="shared" si="13"/>
        <v>2.4957028748609753E-2</v>
      </c>
      <c r="F208" s="13">
        <f t="shared" si="14"/>
        <v>4.572751686367385E-2</v>
      </c>
      <c r="G208" s="12">
        <f t="shared" si="15"/>
        <v>1.9203241053342337</v>
      </c>
      <c r="H208" s="15">
        <f t="shared" si="16"/>
        <v>4.7925583903474775E-2</v>
      </c>
    </row>
    <row r="209" spans="2:8" ht="15" x14ac:dyDescent="0.2">
      <c r="B209" s="7" t="s">
        <v>71</v>
      </c>
      <c r="C209" s="8">
        <v>73</v>
      </c>
      <c r="D209" s="8">
        <v>174</v>
      </c>
      <c r="E209" s="13">
        <f t="shared" si="13"/>
        <v>1.2301573927403862E-3</v>
      </c>
      <c r="F209" s="13">
        <f t="shared" si="14"/>
        <v>1.8396735108160115E-3</v>
      </c>
      <c r="G209" s="12">
        <f t="shared" si="15"/>
        <v>1.3835616438356164</v>
      </c>
      <c r="H209" s="15">
        <f t="shared" si="16"/>
        <v>1.7019985844764246E-3</v>
      </c>
    </row>
    <row r="210" spans="2:8" ht="15" x14ac:dyDescent="0.2">
      <c r="B210" s="7" t="s">
        <v>73</v>
      </c>
      <c r="C210" s="8">
        <v>30</v>
      </c>
      <c r="D210" s="8">
        <v>94</v>
      </c>
      <c r="E210" s="13">
        <f t="shared" si="13"/>
        <v>5.0554413400289843E-4</v>
      </c>
      <c r="F210" s="13">
        <f t="shared" si="14"/>
        <v>9.9384660929140861E-4</v>
      </c>
      <c r="G210" s="12">
        <f t="shared" si="15"/>
        <v>2.1333333333333333</v>
      </c>
      <c r="H210" s="15">
        <f t="shared" si="16"/>
        <v>1.0784941525395165E-3</v>
      </c>
    </row>
    <row r="211" spans="2:8" ht="15" x14ac:dyDescent="0.2">
      <c r="B211" s="7" t="s">
        <v>69</v>
      </c>
      <c r="C211" s="8">
        <v>77</v>
      </c>
      <c r="D211" s="8">
        <v>116</v>
      </c>
      <c r="E211" s="13">
        <f t="shared" si="13"/>
        <v>1.2975632772741061E-3</v>
      </c>
      <c r="F211" s="13">
        <f t="shared" si="14"/>
        <v>1.2264490072106742E-3</v>
      </c>
      <c r="G211" s="12">
        <f t="shared" si="15"/>
        <v>0.50649350649350644</v>
      </c>
      <c r="H211" s="15">
        <f t="shared" si="16"/>
        <v>6.5720737420376795E-4</v>
      </c>
    </row>
    <row r="212" spans="2:8" ht="15" x14ac:dyDescent="0.2">
      <c r="B212" s="7" t="s">
        <v>68</v>
      </c>
      <c r="C212" s="8">
        <v>1</v>
      </c>
      <c r="D212" s="8">
        <v>1</v>
      </c>
      <c r="E212" s="13">
        <f t="shared" si="13"/>
        <v>1.6851471133429949E-5</v>
      </c>
      <c r="F212" s="13">
        <f t="shared" si="14"/>
        <v>1.0572836269057537E-5</v>
      </c>
      <c r="G212" s="12">
        <f t="shared" si="15"/>
        <v>0</v>
      </c>
      <c r="H212" s="15">
        <f t="shared" si="16"/>
        <v>0</v>
      </c>
    </row>
    <row r="213" spans="2:8" ht="15" x14ac:dyDescent="0.2">
      <c r="B213" s="7" t="s">
        <v>302</v>
      </c>
      <c r="C213" s="8">
        <v>39</v>
      </c>
      <c r="D213" s="8">
        <v>99</v>
      </c>
      <c r="E213" s="13">
        <f t="shared" si="13"/>
        <v>6.5720737420376795E-4</v>
      </c>
      <c r="F213" s="13">
        <f t="shared" si="14"/>
        <v>1.0467107906366963E-3</v>
      </c>
      <c r="G213" s="12">
        <f t="shared" si="15"/>
        <v>1.5384615384615385</v>
      </c>
      <c r="H213" s="15">
        <f t="shared" si="16"/>
        <v>1.0110882680057969E-3</v>
      </c>
    </row>
    <row r="214" spans="2:8" ht="15" x14ac:dyDescent="0.2">
      <c r="B214" s="7" t="s">
        <v>70</v>
      </c>
      <c r="C214" s="8">
        <v>106</v>
      </c>
      <c r="D214" s="8">
        <v>192</v>
      </c>
      <c r="E214" s="13">
        <f t="shared" si="13"/>
        <v>1.7862559401435746E-3</v>
      </c>
      <c r="F214" s="13">
        <f t="shared" si="14"/>
        <v>2.0299845636590473E-3</v>
      </c>
      <c r="G214" s="12">
        <f t="shared" si="15"/>
        <v>0.81132075471698117</v>
      </c>
      <c r="H214" s="15">
        <f t="shared" si="16"/>
        <v>1.4492265174749757E-3</v>
      </c>
    </row>
    <row r="215" spans="2:8" ht="15" x14ac:dyDescent="0.2">
      <c r="B215" s="7" t="s">
        <v>303</v>
      </c>
      <c r="C215" s="8">
        <v>3</v>
      </c>
      <c r="D215" s="8">
        <v>7</v>
      </c>
      <c r="E215" s="13">
        <f t="shared" si="13"/>
        <v>5.0554413400289848E-5</v>
      </c>
      <c r="F215" s="13">
        <f t="shared" si="14"/>
        <v>7.4009853883402762E-5</v>
      </c>
      <c r="G215" s="12">
        <f t="shared" si="15"/>
        <v>1.3333333333333333</v>
      </c>
      <c r="H215" s="15">
        <f t="shared" si="16"/>
        <v>6.7405884533719798E-5</v>
      </c>
    </row>
    <row r="216" spans="2:8" ht="15" x14ac:dyDescent="0.2">
      <c r="B216" s="7" t="s">
        <v>304</v>
      </c>
      <c r="C216" s="8">
        <v>159</v>
      </c>
      <c r="D216" s="8">
        <v>344</v>
      </c>
      <c r="E216" s="13">
        <f t="shared" si="13"/>
        <v>2.6793839102153619E-3</v>
      </c>
      <c r="F216" s="13">
        <f t="shared" si="14"/>
        <v>3.6370556765557929E-3</v>
      </c>
      <c r="G216" s="12">
        <f t="shared" si="15"/>
        <v>1.1635220125786163</v>
      </c>
      <c r="H216" s="15">
        <f t="shared" si="16"/>
        <v>3.1175221596845405E-3</v>
      </c>
    </row>
    <row r="217" spans="2:8" ht="15" x14ac:dyDescent="0.2">
      <c r="B217" s="7" t="s">
        <v>469</v>
      </c>
      <c r="C217" s="8">
        <v>15</v>
      </c>
      <c r="D217" s="8">
        <v>2</v>
      </c>
      <c r="E217" s="13">
        <f t="shared" ref="E217:E280" si="17">+IF(C217=0,"",C217/C$151)</f>
        <v>2.5277206700144921E-4</v>
      </c>
      <c r="F217" s="13">
        <f t="shared" ref="F217:F280" si="18">+IF(D217=0,"",D217/D$151)</f>
        <v>2.1145672538115074E-5</v>
      </c>
      <c r="G217" s="12">
        <f t="shared" ref="G217:G280" si="19">+IF(OR(AND(D217=0),(C217=0)),"0",((D217-C217)/C217))</f>
        <v>-0.8666666666666667</v>
      </c>
      <c r="H217" s="15">
        <f t="shared" ref="H217:H280" si="20">+IF(OR(AND(E217=""),(G217="")),"",E217*G217)</f>
        <v>-2.1906912473458932E-4</v>
      </c>
    </row>
    <row r="218" spans="2:8" ht="15" x14ac:dyDescent="0.2">
      <c r="B218" s="7" t="s">
        <v>305</v>
      </c>
      <c r="C218" s="8">
        <v>12</v>
      </c>
      <c r="D218" s="8">
        <v>21</v>
      </c>
      <c r="E218" s="13">
        <f t="shared" si="17"/>
        <v>2.0221765360115939E-4</v>
      </c>
      <c r="F218" s="13">
        <f t="shared" si="18"/>
        <v>2.2202956165020827E-4</v>
      </c>
      <c r="G218" s="12">
        <f t="shared" si="19"/>
        <v>0.75</v>
      </c>
      <c r="H218" s="15">
        <f t="shared" si="20"/>
        <v>1.5166324020086954E-4</v>
      </c>
    </row>
    <row r="219" spans="2:8" ht="15" x14ac:dyDescent="0.2">
      <c r="B219" s="7" t="s">
        <v>306</v>
      </c>
      <c r="C219" s="8">
        <v>37</v>
      </c>
      <c r="D219" s="8">
        <v>93</v>
      </c>
      <c r="E219" s="13">
        <f t="shared" si="17"/>
        <v>6.235044319369081E-4</v>
      </c>
      <c r="F219" s="13">
        <f t="shared" si="18"/>
        <v>9.8327377302235099E-4</v>
      </c>
      <c r="G219" s="12">
        <f t="shared" si="19"/>
        <v>1.5135135135135136</v>
      </c>
      <c r="H219" s="15">
        <f t="shared" si="20"/>
        <v>9.4368238347207717E-4</v>
      </c>
    </row>
    <row r="220" spans="2:8" ht="15" x14ac:dyDescent="0.2">
      <c r="B220" s="7" t="s">
        <v>307</v>
      </c>
      <c r="C220" s="8">
        <v>28</v>
      </c>
      <c r="D220" s="8">
        <v>61</v>
      </c>
      <c r="E220" s="13">
        <f t="shared" si="17"/>
        <v>4.7184119173603853E-4</v>
      </c>
      <c r="F220" s="13">
        <f t="shared" si="18"/>
        <v>6.4494301241250975E-4</v>
      </c>
      <c r="G220" s="12">
        <f t="shared" si="19"/>
        <v>1.1785714285714286</v>
      </c>
      <c r="H220" s="15">
        <f t="shared" si="20"/>
        <v>5.560985474031883E-4</v>
      </c>
    </row>
    <row r="221" spans="2:8" ht="15" x14ac:dyDescent="0.2">
      <c r="B221" s="7" t="s">
        <v>308</v>
      </c>
      <c r="C221" s="8">
        <v>13</v>
      </c>
      <c r="D221" s="8">
        <v>10</v>
      </c>
      <c r="E221" s="13">
        <f t="shared" si="17"/>
        <v>2.1906912473458934E-4</v>
      </c>
      <c r="F221" s="13">
        <f t="shared" si="18"/>
        <v>1.0572836269057537E-4</v>
      </c>
      <c r="G221" s="12">
        <f t="shared" si="19"/>
        <v>-0.23076923076923078</v>
      </c>
      <c r="H221" s="15">
        <f t="shared" si="20"/>
        <v>-5.0554413400289848E-5</v>
      </c>
    </row>
    <row r="222" spans="2:8" ht="15" x14ac:dyDescent="0.2">
      <c r="B222" s="7" t="s">
        <v>309</v>
      </c>
      <c r="C222" s="8">
        <v>93</v>
      </c>
      <c r="D222" s="8">
        <v>106</v>
      </c>
      <c r="E222" s="13">
        <f t="shared" si="17"/>
        <v>1.5671868154089853E-3</v>
      </c>
      <c r="F222" s="13">
        <f t="shared" si="18"/>
        <v>1.1207206445200989E-3</v>
      </c>
      <c r="G222" s="12">
        <f t="shared" si="19"/>
        <v>0.13978494623655913</v>
      </c>
      <c r="H222" s="15">
        <f t="shared" si="20"/>
        <v>2.1906912473458932E-4</v>
      </c>
    </row>
    <row r="223" spans="2:8" ht="15" x14ac:dyDescent="0.2">
      <c r="B223" s="37" t="s">
        <v>564</v>
      </c>
      <c r="C223" s="8">
        <v>34</v>
      </c>
      <c r="D223" s="8">
        <v>56</v>
      </c>
      <c r="E223" s="13">
        <f t="shared" si="17"/>
        <v>5.7295001853661823E-4</v>
      </c>
      <c r="F223" s="13">
        <f t="shared" si="18"/>
        <v>5.920788310672221E-4</v>
      </c>
      <c r="G223" s="12">
        <f t="shared" si="19"/>
        <v>0.6470588235294118</v>
      </c>
      <c r="H223" s="15">
        <f t="shared" si="20"/>
        <v>3.7073236493545889E-4</v>
      </c>
    </row>
    <row r="224" spans="2:8" ht="15" x14ac:dyDescent="0.2">
      <c r="B224" s="37" t="s">
        <v>310</v>
      </c>
      <c r="C224" s="8">
        <v>0</v>
      </c>
      <c r="D224" s="8">
        <v>0</v>
      </c>
      <c r="E224" s="13" t="str">
        <f t="shared" si="17"/>
        <v/>
      </c>
      <c r="F224" s="13" t="str">
        <f t="shared" si="18"/>
        <v/>
      </c>
      <c r="G224" s="12" t="str">
        <f t="shared" si="19"/>
        <v>0</v>
      </c>
      <c r="H224" s="15" t="str">
        <f t="shared" si="20"/>
        <v/>
      </c>
    </row>
    <row r="225" spans="2:8" ht="15" x14ac:dyDescent="0.2">
      <c r="B225" s="7" t="s">
        <v>470</v>
      </c>
      <c r="C225" s="8">
        <v>0</v>
      </c>
      <c r="D225" s="8">
        <v>0</v>
      </c>
      <c r="E225" s="13" t="str">
        <f t="shared" si="17"/>
        <v/>
      </c>
      <c r="F225" s="13" t="str">
        <f t="shared" si="18"/>
        <v/>
      </c>
      <c r="G225" s="12" t="str">
        <f t="shared" si="19"/>
        <v>0</v>
      </c>
      <c r="H225" s="15" t="str">
        <f t="shared" si="20"/>
        <v/>
      </c>
    </row>
    <row r="226" spans="2:8" ht="15" x14ac:dyDescent="0.2">
      <c r="B226" s="37" t="s">
        <v>565</v>
      </c>
      <c r="C226" s="8">
        <v>36</v>
      </c>
      <c r="D226" s="8">
        <v>32</v>
      </c>
      <c r="E226" s="13">
        <f t="shared" si="17"/>
        <v>6.0665296080347818E-4</v>
      </c>
      <c r="F226" s="13">
        <f t="shared" si="18"/>
        <v>3.3833076060984119E-4</v>
      </c>
      <c r="G226" s="12">
        <f t="shared" si="19"/>
        <v>-0.1111111111111111</v>
      </c>
      <c r="H226" s="15">
        <f t="shared" si="20"/>
        <v>-6.7405884533719798E-5</v>
      </c>
    </row>
    <row r="227" spans="2:8" ht="15" x14ac:dyDescent="0.2">
      <c r="B227" s="7" t="s">
        <v>471</v>
      </c>
      <c r="C227" s="8">
        <v>0</v>
      </c>
      <c r="D227" s="8">
        <v>0</v>
      </c>
      <c r="E227" s="13" t="str">
        <f t="shared" si="17"/>
        <v/>
      </c>
      <c r="F227" s="13" t="str">
        <f t="shared" si="18"/>
        <v/>
      </c>
      <c r="G227" s="12" t="str">
        <f t="shared" si="19"/>
        <v>0</v>
      </c>
      <c r="H227" s="15" t="str">
        <f t="shared" si="20"/>
        <v/>
      </c>
    </row>
    <row r="228" spans="2:8" ht="15" x14ac:dyDescent="0.2">
      <c r="B228" s="7" t="s">
        <v>76</v>
      </c>
      <c r="C228" s="8">
        <v>5</v>
      </c>
      <c r="D228" s="8">
        <v>7</v>
      </c>
      <c r="E228" s="13">
        <f t="shared" si="17"/>
        <v>8.4257355667149747E-5</v>
      </c>
      <c r="F228" s="13">
        <f t="shared" si="18"/>
        <v>7.4009853883402762E-5</v>
      </c>
      <c r="G228" s="12">
        <f t="shared" si="19"/>
        <v>0.4</v>
      </c>
      <c r="H228" s="15">
        <f t="shared" si="20"/>
        <v>3.3702942266859899E-5</v>
      </c>
    </row>
    <row r="229" spans="2:8" ht="15" x14ac:dyDescent="0.2">
      <c r="B229" s="7" t="s">
        <v>311</v>
      </c>
      <c r="C229" s="8">
        <v>1116</v>
      </c>
      <c r="D229" s="8">
        <v>1581</v>
      </c>
      <c r="E229" s="13">
        <f t="shared" si="17"/>
        <v>1.8806241784907824E-2</v>
      </c>
      <c r="F229" s="13">
        <f t="shared" si="18"/>
        <v>1.6715654141379967E-2</v>
      </c>
      <c r="G229" s="12">
        <f t="shared" si="19"/>
        <v>0.41666666666666669</v>
      </c>
      <c r="H229" s="15">
        <f t="shared" si="20"/>
        <v>7.835934077044927E-3</v>
      </c>
    </row>
    <row r="230" spans="2:8" ht="15" x14ac:dyDescent="0.2">
      <c r="B230" s="7" t="s">
        <v>312</v>
      </c>
      <c r="C230" s="8">
        <v>70</v>
      </c>
      <c r="D230" s="8">
        <v>75</v>
      </c>
      <c r="E230" s="13">
        <f t="shared" si="17"/>
        <v>1.1796029793400963E-3</v>
      </c>
      <c r="F230" s="13">
        <f t="shared" si="18"/>
        <v>7.929627201793153E-4</v>
      </c>
      <c r="G230" s="12">
        <f t="shared" si="19"/>
        <v>7.1428571428571425E-2</v>
      </c>
      <c r="H230" s="15">
        <f t="shared" si="20"/>
        <v>8.4257355667149733E-5</v>
      </c>
    </row>
    <row r="231" spans="2:8" ht="30" x14ac:dyDescent="0.2">
      <c r="B231" s="7" t="s">
        <v>313</v>
      </c>
      <c r="C231" s="8">
        <v>232</v>
      </c>
      <c r="D231" s="8">
        <v>388</v>
      </c>
      <c r="E231" s="13">
        <f t="shared" si="17"/>
        <v>3.909541302955748E-3</v>
      </c>
      <c r="F231" s="13">
        <f t="shared" si="18"/>
        <v>4.1022604723943241E-3</v>
      </c>
      <c r="G231" s="12">
        <f t="shared" si="19"/>
        <v>0.67241379310344829</v>
      </c>
      <c r="H231" s="15">
        <f t="shared" si="20"/>
        <v>2.6288294968150722E-3</v>
      </c>
    </row>
    <row r="232" spans="2:8" ht="15" x14ac:dyDescent="0.2">
      <c r="B232" s="7" t="s">
        <v>77</v>
      </c>
      <c r="C232" s="8">
        <v>566</v>
      </c>
      <c r="D232" s="8">
        <v>730</v>
      </c>
      <c r="E232" s="13">
        <f t="shared" si="17"/>
        <v>9.5379326615213506E-3</v>
      </c>
      <c r="F232" s="13">
        <f t="shared" si="18"/>
        <v>7.7181704764120026E-3</v>
      </c>
      <c r="G232" s="12">
        <f t="shared" si="19"/>
        <v>0.28975265017667845</v>
      </c>
      <c r="H232" s="15">
        <f t="shared" si="20"/>
        <v>2.7636412658825116E-3</v>
      </c>
    </row>
    <row r="233" spans="2:8" ht="15" x14ac:dyDescent="0.2">
      <c r="B233" s="7" t="s">
        <v>74</v>
      </c>
      <c r="C233" s="8">
        <v>223</v>
      </c>
      <c r="D233" s="8">
        <v>242</v>
      </c>
      <c r="E233" s="13">
        <f t="shared" si="17"/>
        <v>3.7578780627548786E-3</v>
      </c>
      <c r="F233" s="13">
        <f t="shared" si="18"/>
        <v>2.5586263771119242E-3</v>
      </c>
      <c r="G233" s="12">
        <f t="shared" si="19"/>
        <v>8.520179372197309E-2</v>
      </c>
      <c r="H233" s="15">
        <f t="shared" si="20"/>
        <v>3.2017795153516901E-4</v>
      </c>
    </row>
    <row r="234" spans="2:8" ht="15" x14ac:dyDescent="0.2">
      <c r="B234" s="7" t="s">
        <v>75</v>
      </c>
      <c r="C234" s="8">
        <v>3</v>
      </c>
      <c r="D234" s="8">
        <v>11</v>
      </c>
      <c r="E234" s="13">
        <f t="shared" si="17"/>
        <v>5.0554413400289848E-5</v>
      </c>
      <c r="F234" s="13">
        <f t="shared" si="18"/>
        <v>1.163011989596329E-4</v>
      </c>
      <c r="G234" s="12">
        <f t="shared" si="19"/>
        <v>2.6666666666666665</v>
      </c>
      <c r="H234" s="15">
        <f t="shared" si="20"/>
        <v>1.348117690674396E-4</v>
      </c>
    </row>
    <row r="235" spans="2:8" ht="15" x14ac:dyDescent="0.2">
      <c r="B235" s="7" t="s">
        <v>314</v>
      </c>
      <c r="C235" s="8">
        <v>973</v>
      </c>
      <c r="D235" s="8">
        <v>1342</v>
      </c>
      <c r="E235" s="13">
        <f t="shared" si="17"/>
        <v>1.6396481412827339E-2</v>
      </c>
      <c r="F235" s="13">
        <f t="shared" si="18"/>
        <v>1.4188746273075216E-2</v>
      </c>
      <c r="G235" s="12">
        <f t="shared" si="19"/>
        <v>0.37923946557040084</v>
      </c>
      <c r="H235" s="15">
        <f t="shared" si="20"/>
        <v>6.218192848235651E-3</v>
      </c>
    </row>
    <row r="236" spans="2:8" ht="15" x14ac:dyDescent="0.2">
      <c r="B236" s="7" t="s">
        <v>315</v>
      </c>
      <c r="C236" s="8">
        <v>0</v>
      </c>
      <c r="D236" s="8">
        <v>37</v>
      </c>
      <c r="E236" s="13" t="str">
        <f t="shared" si="17"/>
        <v/>
      </c>
      <c r="F236" s="13">
        <f t="shared" si="18"/>
        <v>3.911949419551289E-4</v>
      </c>
      <c r="G236" s="12" t="str">
        <f t="shared" si="19"/>
        <v>0</v>
      </c>
      <c r="H236" s="15" t="str">
        <f t="shared" si="20"/>
        <v/>
      </c>
    </row>
    <row r="237" spans="2:8" ht="15" x14ac:dyDescent="0.2">
      <c r="B237" s="7" t="s">
        <v>80</v>
      </c>
      <c r="C237" s="8">
        <v>2122</v>
      </c>
      <c r="D237" s="8">
        <v>1861</v>
      </c>
      <c r="E237" s="13">
        <f t="shared" si="17"/>
        <v>3.575882174513835E-2</v>
      </c>
      <c r="F237" s="13">
        <f t="shared" si="18"/>
        <v>1.9676048296716077E-2</v>
      </c>
      <c r="G237" s="12">
        <f t="shared" si="19"/>
        <v>-0.12299717247879359</v>
      </c>
      <c r="H237" s="15">
        <f t="shared" si="20"/>
        <v>-4.3982339658252163E-3</v>
      </c>
    </row>
    <row r="238" spans="2:8" ht="15" x14ac:dyDescent="0.2">
      <c r="B238" s="7" t="s">
        <v>85</v>
      </c>
      <c r="C238" s="8">
        <v>2410</v>
      </c>
      <c r="D238" s="8">
        <v>2478</v>
      </c>
      <c r="E238" s="13">
        <f t="shared" si="17"/>
        <v>4.0612045431566178E-2</v>
      </c>
      <c r="F238" s="13">
        <f t="shared" si="18"/>
        <v>2.6199488274724576E-2</v>
      </c>
      <c r="G238" s="12">
        <f t="shared" si="19"/>
        <v>2.8215767634854772E-2</v>
      </c>
      <c r="H238" s="15">
        <f t="shared" si="20"/>
        <v>1.1459000370732367E-3</v>
      </c>
    </row>
    <row r="239" spans="2:8" ht="15" x14ac:dyDescent="0.2">
      <c r="B239" s="7" t="s">
        <v>81</v>
      </c>
      <c r="C239" s="8">
        <v>556</v>
      </c>
      <c r="D239" s="8">
        <v>596</v>
      </c>
      <c r="E239" s="13">
        <f t="shared" si="17"/>
        <v>9.369417950187052E-3</v>
      </c>
      <c r="F239" s="13">
        <f t="shared" si="18"/>
        <v>6.3014104163582919E-3</v>
      </c>
      <c r="G239" s="12">
        <f t="shared" si="19"/>
        <v>7.1942446043165464E-2</v>
      </c>
      <c r="H239" s="15">
        <f t="shared" si="20"/>
        <v>6.7405884533719798E-4</v>
      </c>
    </row>
    <row r="240" spans="2:8" ht="15" x14ac:dyDescent="0.2">
      <c r="B240" s="7" t="s">
        <v>316</v>
      </c>
      <c r="C240" s="8">
        <v>343</v>
      </c>
      <c r="D240" s="8">
        <v>356</v>
      </c>
      <c r="E240" s="13">
        <f t="shared" si="17"/>
        <v>5.7800545987664719E-3</v>
      </c>
      <c r="F240" s="13">
        <f t="shared" si="18"/>
        <v>3.7639297117844834E-3</v>
      </c>
      <c r="G240" s="12">
        <f t="shared" si="19"/>
        <v>3.7900874635568516E-2</v>
      </c>
      <c r="H240" s="15">
        <f t="shared" si="20"/>
        <v>2.1906912473458932E-4</v>
      </c>
    </row>
    <row r="241" spans="2:8" ht="15" x14ac:dyDescent="0.2">
      <c r="B241" s="7" t="s">
        <v>78</v>
      </c>
      <c r="C241" s="8">
        <v>2</v>
      </c>
      <c r="D241" s="8">
        <v>1</v>
      </c>
      <c r="E241" s="13">
        <f t="shared" si="17"/>
        <v>3.3702942266859899E-5</v>
      </c>
      <c r="F241" s="13">
        <f t="shared" si="18"/>
        <v>1.0572836269057537E-5</v>
      </c>
      <c r="G241" s="12">
        <f t="shared" si="19"/>
        <v>-0.5</v>
      </c>
      <c r="H241" s="15">
        <f t="shared" si="20"/>
        <v>-1.6851471133429949E-5</v>
      </c>
    </row>
    <row r="242" spans="2:8" ht="15" x14ac:dyDescent="0.2">
      <c r="B242" s="7" t="s">
        <v>83</v>
      </c>
      <c r="C242" s="8">
        <v>10</v>
      </c>
      <c r="D242" s="8">
        <v>172</v>
      </c>
      <c r="E242" s="13">
        <f t="shared" si="17"/>
        <v>1.6851471133429949E-4</v>
      </c>
      <c r="F242" s="13">
        <f t="shared" si="18"/>
        <v>1.8185278382778964E-3</v>
      </c>
      <c r="G242" s="12">
        <f t="shared" si="19"/>
        <v>16.2</v>
      </c>
      <c r="H242" s="15">
        <f t="shared" si="20"/>
        <v>2.7299383236156515E-3</v>
      </c>
    </row>
    <row r="243" spans="2:8" ht="15" x14ac:dyDescent="0.2">
      <c r="B243" s="7" t="s">
        <v>317</v>
      </c>
      <c r="C243" s="8">
        <v>160</v>
      </c>
      <c r="D243" s="8">
        <v>508</v>
      </c>
      <c r="E243" s="13">
        <f t="shared" si="17"/>
        <v>2.6962353813487919E-3</v>
      </c>
      <c r="F243" s="13">
        <f t="shared" si="18"/>
        <v>5.3710008246812286E-3</v>
      </c>
      <c r="G243" s="12">
        <f t="shared" si="19"/>
        <v>2.1749999999999998</v>
      </c>
      <c r="H243" s="15">
        <f t="shared" si="20"/>
        <v>5.8643119544336221E-3</v>
      </c>
    </row>
    <row r="244" spans="2:8" ht="15" x14ac:dyDescent="0.2">
      <c r="B244" s="7" t="s">
        <v>79</v>
      </c>
      <c r="C244" s="8">
        <v>330</v>
      </c>
      <c r="D244" s="8">
        <v>505</v>
      </c>
      <c r="E244" s="13">
        <f t="shared" si="17"/>
        <v>5.5609854740318833E-3</v>
      </c>
      <c r="F244" s="13">
        <f t="shared" si="18"/>
        <v>5.339282315874056E-3</v>
      </c>
      <c r="G244" s="12">
        <f t="shared" si="19"/>
        <v>0.53030303030303028</v>
      </c>
      <c r="H244" s="15">
        <f t="shared" si="20"/>
        <v>2.9490074483502411E-3</v>
      </c>
    </row>
    <row r="245" spans="2:8" ht="15" x14ac:dyDescent="0.2">
      <c r="B245" s="7" t="s">
        <v>84</v>
      </c>
      <c r="C245" s="8">
        <v>674</v>
      </c>
      <c r="D245" s="8">
        <v>378</v>
      </c>
      <c r="E245" s="13">
        <f t="shared" si="17"/>
        <v>1.1357891543931785E-2</v>
      </c>
      <c r="F245" s="13">
        <f t="shared" si="18"/>
        <v>3.9965321097037492E-3</v>
      </c>
      <c r="G245" s="12">
        <f t="shared" si="19"/>
        <v>-0.43916913946587538</v>
      </c>
      <c r="H245" s="15">
        <f t="shared" si="20"/>
        <v>-4.9880354554952648E-3</v>
      </c>
    </row>
    <row r="246" spans="2:8" ht="15" x14ac:dyDescent="0.2">
      <c r="B246" s="7" t="s">
        <v>318</v>
      </c>
      <c r="C246" s="8">
        <v>379</v>
      </c>
      <c r="D246" s="8">
        <v>297</v>
      </c>
      <c r="E246" s="13">
        <f t="shared" si="17"/>
        <v>6.3867075595699504E-3</v>
      </c>
      <c r="F246" s="13">
        <f t="shared" si="18"/>
        <v>3.1401323719100886E-3</v>
      </c>
      <c r="G246" s="12">
        <f t="shared" si="19"/>
        <v>-0.21635883905013192</v>
      </c>
      <c r="H246" s="15">
        <f t="shared" si="20"/>
        <v>-1.3818206329412558E-3</v>
      </c>
    </row>
    <row r="247" spans="2:8" ht="15" x14ac:dyDescent="0.2">
      <c r="B247" s="7" t="s">
        <v>319</v>
      </c>
      <c r="C247" s="8">
        <v>3617</v>
      </c>
      <c r="D247" s="8">
        <v>3840</v>
      </c>
      <c r="E247" s="13">
        <f t="shared" si="17"/>
        <v>6.0951771089616122E-2</v>
      </c>
      <c r="F247" s="13">
        <f t="shared" si="18"/>
        <v>4.0599691273180943E-2</v>
      </c>
      <c r="G247" s="12">
        <f t="shared" si="19"/>
        <v>6.1653303842963782E-2</v>
      </c>
      <c r="H247" s="15">
        <f t="shared" si="20"/>
        <v>3.7578780627548782E-3</v>
      </c>
    </row>
    <row r="248" spans="2:8" ht="15" x14ac:dyDescent="0.2">
      <c r="B248" s="7" t="s">
        <v>86</v>
      </c>
      <c r="C248" s="8">
        <v>329</v>
      </c>
      <c r="D248" s="8">
        <v>515</v>
      </c>
      <c r="E248" s="13">
        <f t="shared" si="17"/>
        <v>5.5441340028984532E-3</v>
      </c>
      <c r="F248" s="13">
        <f t="shared" si="18"/>
        <v>5.4450106785646317E-3</v>
      </c>
      <c r="G248" s="12">
        <f t="shared" si="19"/>
        <v>0.56534954407294835</v>
      </c>
      <c r="H248" s="15">
        <f t="shared" si="20"/>
        <v>3.1343736308179705E-3</v>
      </c>
    </row>
    <row r="249" spans="2:8" ht="15" x14ac:dyDescent="0.2">
      <c r="B249" s="7" t="s">
        <v>87</v>
      </c>
      <c r="C249" s="8">
        <v>1124</v>
      </c>
      <c r="D249" s="8">
        <v>1394</v>
      </c>
      <c r="E249" s="13">
        <f t="shared" si="17"/>
        <v>1.8941053553975261E-2</v>
      </c>
      <c r="F249" s="13">
        <f t="shared" si="18"/>
        <v>1.4738533759066207E-2</v>
      </c>
      <c r="G249" s="12">
        <f t="shared" si="19"/>
        <v>0.2402135231316726</v>
      </c>
      <c r="H249" s="15">
        <f t="shared" si="20"/>
        <v>4.5498972060260857E-3</v>
      </c>
    </row>
    <row r="250" spans="2:8" ht="15" x14ac:dyDescent="0.2">
      <c r="B250" s="7" t="s">
        <v>82</v>
      </c>
      <c r="C250" s="8">
        <v>884</v>
      </c>
      <c r="D250" s="8">
        <v>3</v>
      </c>
      <c r="E250" s="13">
        <f t="shared" si="17"/>
        <v>1.4896700481952074E-2</v>
      </c>
      <c r="F250" s="13">
        <f t="shared" si="18"/>
        <v>3.1718508807172613E-5</v>
      </c>
      <c r="G250" s="12">
        <f t="shared" si="19"/>
        <v>-0.99660633484162897</v>
      </c>
      <c r="H250" s="15">
        <f t="shared" si="20"/>
        <v>-1.4846146068551785E-2</v>
      </c>
    </row>
    <row r="251" spans="2:8" ht="15" x14ac:dyDescent="0.2">
      <c r="B251" s="7" t="s">
        <v>320</v>
      </c>
      <c r="C251" s="8">
        <v>34</v>
      </c>
      <c r="D251" s="8">
        <v>96</v>
      </c>
      <c r="E251" s="13">
        <f t="shared" si="17"/>
        <v>5.7295001853661823E-4</v>
      </c>
      <c r="F251" s="13">
        <f t="shared" si="18"/>
        <v>1.0149922818295236E-3</v>
      </c>
      <c r="G251" s="12">
        <f t="shared" si="19"/>
        <v>1.8235294117647058</v>
      </c>
      <c r="H251" s="15">
        <f t="shared" si="20"/>
        <v>1.0447912102726567E-3</v>
      </c>
    </row>
    <row r="252" spans="2:8" ht="15" x14ac:dyDescent="0.2">
      <c r="B252" s="7" t="s">
        <v>321</v>
      </c>
      <c r="C252" s="8">
        <v>352</v>
      </c>
      <c r="D252" s="8">
        <v>952</v>
      </c>
      <c r="E252" s="13">
        <f t="shared" si="17"/>
        <v>5.9317178389673422E-3</v>
      </c>
      <c r="F252" s="13">
        <f t="shared" si="18"/>
        <v>1.0065340128142775E-2</v>
      </c>
      <c r="G252" s="12">
        <f t="shared" si="19"/>
        <v>1.7045454545454546</v>
      </c>
      <c r="H252" s="15">
        <f t="shared" si="20"/>
        <v>1.011088268005797E-2</v>
      </c>
    </row>
    <row r="253" spans="2:8" ht="15" x14ac:dyDescent="0.2">
      <c r="B253" s="7" t="s">
        <v>322</v>
      </c>
      <c r="C253" s="8">
        <v>382</v>
      </c>
      <c r="D253" s="8">
        <v>594</v>
      </c>
      <c r="E253" s="13">
        <f t="shared" si="17"/>
        <v>6.4372619729702405E-3</v>
      </c>
      <c r="F253" s="13">
        <f t="shared" si="18"/>
        <v>6.2802647438201771E-3</v>
      </c>
      <c r="G253" s="12">
        <f t="shared" si="19"/>
        <v>0.55497382198952883</v>
      </c>
      <c r="H253" s="15">
        <f t="shared" si="20"/>
        <v>3.5725118802871492E-3</v>
      </c>
    </row>
    <row r="254" spans="2:8" ht="15" x14ac:dyDescent="0.2">
      <c r="B254" s="7" t="s">
        <v>323</v>
      </c>
      <c r="C254" s="8">
        <v>61</v>
      </c>
      <c r="D254" s="8">
        <v>92</v>
      </c>
      <c r="E254" s="13">
        <f t="shared" si="17"/>
        <v>1.0279397391392269E-3</v>
      </c>
      <c r="F254" s="13">
        <f t="shared" si="18"/>
        <v>9.7270093675329349E-4</v>
      </c>
      <c r="G254" s="12">
        <f t="shared" si="19"/>
        <v>0.50819672131147542</v>
      </c>
      <c r="H254" s="15">
        <f t="shared" si="20"/>
        <v>5.2239560513632846E-4</v>
      </c>
    </row>
    <row r="255" spans="2:8" ht="15" x14ac:dyDescent="0.2">
      <c r="B255" s="7" t="s">
        <v>324</v>
      </c>
      <c r="C255" s="8">
        <v>17</v>
      </c>
      <c r="D255" s="8">
        <v>15</v>
      </c>
      <c r="E255" s="13">
        <f t="shared" si="17"/>
        <v>2.8647500926830911E-4</v>
      </c>
      <c r="F255" s="13">
        <f t="shared" si="18"/>
        <v>1.5859254403586306E-4</v>
      </c>
      <c r="G255" s="12">
        <f t="shared" si="19"/>
        <v>-0.11764705882352941</v>
      </c>
      <c r="H255" s="15">
        <f t="shared" si="20"/>
        <v>-3.3702942266859892E-5</v>
      </c>
    </row>
    <row r="256" spans="2:8" ht="15" x14ac:dyDescent="0.2">
      <c r="B256" s="7" t="s">
        <v>88</v>
      </c>
      <c r="C256" s="8">
        <v>345</v>
      </c>
      <c r="D256" s="8">
        <v>1756</v>
      </c>
      <c r="E256" s="13">
        <f t="shared" si="17"/>
        <v>5.813757541033332E-3</v>
      </c>
      <c r="F256" s="13">
        <f t="shared" si="18"/>
        <v>1.8565900488465036E-2</v>
      </c>
      <c r="G256" s="12">
        <f t="shared" si="19"/>
        <v>4.0898550724637683</v>
      </c>
      <c r="H256" s="15">
        <f t="shared" si="20"/>
        <v>2.3777425769269656E-2</v>
      </c>
    </row>
    <row r="257" spans="2:8" ht="15" x14ac:dyDescent="0.2">
      <c r="B257" s="7" t="s">
        <v>325</v>
      </c>
      <c r="C257" s="8">
        <v>5</v>
      </c>
      <c r="D257" s="8">
        <v>36</v>
      </c>
      <c r="E257" s="13">
        <f t="shared" si="17"/>
        <v>8.4257355667149747E-5</v>
      </c>
      <c r="F257" s="13">
        <f t="shared" si="18"/>
        <v>3.8062210568607133E-4</v>
      </c>
      <c r="G257" s="12">
        <f t="shared" si="19"/>
        <v>6.2</v>
      </c>
      <c r="H257" s="15">
        <f t="shared" si="20"/>
        <v>5.2239560513632846E-4</v>
      </c>
    </row>
    <row r="258" spans="2:8" ht="30" x14ac:dyDescent="0.2">
      <c r="B258" s="7" t="s">
        <v>326</v>
      </c>
      <c r="C258" s="8">
        <v>599</v>
      </c>
      <c r="D258" s="8">
        <v>257</v>
      </c>
      <c r="E258" s="13">
        <f t="shared" si="17"/>
        <v>1.0094031208924539E-2</v>
      </c>
      <c r="F258" s="13">
        <f t="shared" si="18"/>
        <v>2.7172189211477869E-3</v>
      </c>
      <c r="G258" s="12">
        <f t="shared" si="19"/>
        <v>-0.57095158597662776</v>
      </c>
      <c r="H258" s="15">
        <f t="shared" si="20"/>
        <v>-5.7632031276330428E-3</v>
      </c>
    </row>
    <row r="259" spans="2:8" ht="15" x14ac:dyDescent="0.2">
      <c r="B259" s="7" t="s">
        <v>327</v>
      </c>
      <c r="C259" s="8">
        <v>46</v>
      </c>
      <c r="D259" s="8">
        <v>95</v>
      </c>
      <c r="E259" s="13">
        <f t="shared" si="17"/>
        <v>7.7516767213777762E-4</v>
      </c>
      <c r="F259" s="13">
        <f t="shared" si="18"/>
        <v>1.004419445560466E-3</v>
      </c>
      <c r="G259" s="12">
        <f t="shared" si="19"/>
        <v>1.0652173913043479</v>
      </c>
      <c r="H259" s="15">
        <f t="shared" si="20"/>
        <v>8.2572208553806749E-4</v>
      </c>
    </row>
    <row r="260" spans="2:8" ht="15" x14ac:dyDescent="0.2">
      <c r="B260" s="7" t="s">
        <v>89</v>
      </c>
      <c r="C260" s="8">
        <v>0</v>
      </c>
      <c r="D260" s="8">
        <v>1</v>
      </c>
      <c r="E260" s="13" t="str">
        <f t="shared" si="17"/>
        <v/>
      </c>
      <c r="F260" s="13">
        <f t="shared" si="18"/>
        <v>1.0572836269057537E-5</v>
      </c>
      <c r="G260" s="12" t="str">
        <f t="shared" si="19"/>
        <v>0</v>
      </c>
      <c r="H260" s="15" t="str">
        <f t="shared" si="20"/>
        <v/>
      </c>
    </row>
    <row r="261" spans="2:8" ht="30" x14ac:dyDescent="0.2">
      <c r="B261" s="7" t="s">
        <v>328</v>
      </c>
      <c r="C261" s="8">
        <v>18</v>
      </c>
      <c r="D261" s="8">
        <v>20</v>
      </c>
      <c r="E261" s="13">
        <f t="shared" si="17"/>
        <v>3.0332648040173909E-4</v>
      </c>
      <c r="F261" s="13">
        <f t="shared" si="18"/>
        <v>2.1145672538115074E-4</v>
      </c>
      <c r="G261" s="12">
        <f t="shared" si="19"/>
        <v>0.1111111111111111</v>
      </c>
      <c r="H261" s="15">
        <f t="shared" si="20"/>
        <v>3.3702942266859899E-5</v>
      </c>
    </row>
    <row r="262" spans="2:8" ht="15" x14ac:dyDescent="0.2">
      <c r="B262" s="7" t="s">
        <v>90</v>
      </c>
      <c r="C262" s="8">
        <v>743</v>
      </c>
      <c r="D262" s="8">
        <v>318</v>
      </c>
      <c r="E262" s="13">
        <f t="shared" si="17"/>
        <v>1.2520643052138451E-2</v>
      </c>
      <c r="F262" s="13">
        <f t="shared" si="18"/>
        <v>3.362161933560297E-3</v>
      </c>
      <c r="G262" s="12">
        <f t="shared" si="19"/>
        <v>-0.5720053835800808</v>
      </c>
      <c r="H262" s="15">
        <f t="shared" si="20"/>
        <v>-7.1618752317077284E-3</v>
      </c>
    </row>
    <row r="263" spans="2:8" ht="15" x14ac:dyDescent="0.2">
      <c r="B263" s="7" t="s">
        <v>329</v>
      </c>
      <c r="C263" s="8">
        <v>69</v>
      </c>
      <c r="D263" s="8">
        <v>104</v>
      </c>
      <c r="E263" s="13">
        <f t="shared" si="17"/>
        <v>1.1627515082066665E-3</v>
      </c>
      <c r="F263" s="13">
        <f t="shared" si="18"/>
        <v>1.0995749719819839E-3</v>
      </c>
      <c r="G263" s="12">
        <f t="shared" si="19"/>
        <v>0.50724637681159424</v>
      </c>
      <c r="H263" s="15">
        <f t="shared" si="20"/>
        <v>5.8980148967004826E-4</v>
      </c>
    </row>
    <row r="264" spans="2:8" ht="30" x14ac:dyDescent="0.2">
      <c r="B264" s="7" t="s">
        <v>330</v>
      </c>
      <c r="C264" s="8">
        <v>40</v>
      </c>
      <c r="D264" s="8">
        <v>47</v>
      </c>
      <c r="E264" s="13">
        <f t="shared" si="17"/>
        <v>6.7405884533719798E-4</v>
      </c>
      <c r="F264" s="13">
        <f t="shared" si="18"/>
        <v>4.9692330464570431E-4</v>
      </c>
      <c r="G264" s="12">
        <f t="shared" si="19"/>
        <v>0.17499999999999999</v>
      </c>
      <c r="H264" s="15">
        <f t="shared" si="20"/>
        <v>1.1796029793400963E-4</v>
      </c>
    </row>
    <row r="265" spans="2:8" ht="15" x14ac:dyDescent="0.2">
      <c r="B265" s="7" t="s">
        <v>331</v>
      </c>
      <c r="C265" s="8">
        <v>12</v>
      </c>
      <c r="D265" s="8">
        <v>11</v>
      </c>
      <c r="E265" s="13">
        <f t="shared" si="17"/>
        <v>2.0221765360115939E-4</v>
      </c>
      <c r="F265" s="13">
        <f t="shared" si="18"/>
        <v>1.163011989596329E-4</v>
      </c>
      <c r="G265" s="12">
        <f t="shared" si="19"/>
        <v>-8.3333333333333329E-2</v>
      </c>
      <c r="H265" s="15">
        <f t="shared" si="20"/>
        <v>-1.6851471133429949E-5</v>
      </c>
    </row>
    <row r="266" spans="2:8" ht="15" x14ac:dyDescent="0.2">
      <c r="B266" s="7" t="s">
        <v>332</v>
      </c>
      <c r="C266" s="8">
        <v>262</v>
      </c>
      <c r="D266" s="8">
        <v>531</v>
      </c>
      <c r="E266" s="13">
        <f t="shared" si="17"/>
        <v>4.4150854369586464E-3</v>
      </c>
      <c r="F266" s="13">
        <f t="shared" si="18"/>
        <v>5.6141760588695527E-3</v>
      </c>
      <c r="G266" s="12">
        <f t="shared" si="19"/>
        <v>1.0267175572519085</v>
      </c>
      <c r="H266" s="15">
        <f t="shared" si="20"/>
        <v>4.5330457348926566E-3</v>
      </c>
    </row>
    <row r="267" spans="2:8" ht="15" x14ac:dyDescent="0.2">
      <c r="B267" s="7" t="s">
        <v>333</v>
      </c>
      <c r="C267" s="8">
        <v>7</v>
      </c>
      <c r="D267" s="8">
        <v>27</v>
      </c>
      <c r="E267" s="13">
        <f t="shared" si="17"/>
        <v>1.1796029793400963E-4</v>
      </c>
      <c r="F267" s="13">
        <f t="shared" si="18"/>
        <v>2.8546657926455349E-4</v>
      </c>
      <c r="G267" s="12">
        <f t="shared" si="19"/>
        <v>2.8571428571428572</v>
      </c>
      <c r="H267" s="15">
        <f t="shared" si="20"/>
        <v>3.3702942266859893E-4</v>
      </c>
    </row>
    <row r="268" spans="2:8" ht="30" x14ac:dyDescent="0.2">
      <c r="B268" s="7" t="s">
        <v>334</v>
      </c>
      <c r="C268" s="8">
        <v>972</v>
      </c>
      <c r="D268" s="8">
        <v>1220</v>
      </c>
      <c r="E268" s="13">
        <f t="shared" si="17"/>
        <v>1.637962994169391E-2</v>
      </c>
      <c r="F268" s="13">
        <f t="shared" si="18"/>
        <v>1.2898860248250196E-2</v>
      </c>
      <c r="G268" s="12">
        <f t="shared" si="19"/>
        <v>0.2551440329218107</v>
      </c>
      <c r="H268" s="15">
        <f t="shared" si="20"/>
        <v>4.1791648410906277E-3</v>
      </c>
    </row>
    <row r="269" spans="2:8" ht="15" x14ac:dyDescent="0.2">
      <c r="B269" s="7" t="s">
        <v>335</v>
      </c>
      <c r="C269" s="8">
        <v>0</v>
      </c>
      <c r="D269" s="8">
        <v>2</v>
      </c>
      <c r="E269" s="13" t="str">
        <f t="shared" si="17"/>
        <v/>
      </c>
      <c r="F269" s="13">
        <f t="shared" si="18"/>
        <v>2.1145672538115074E-5</v>
      </c>
      <c r="G269" s="12" t="str">
        <f t="shared" si="19"/>
        <v>0</v>
      </c>
      <c r="H269" s="15" t="str">
        <f t="shared" si="20"/>
        <v/>
      </c>
    </row>
    <row r="270" spans="2:8" ht="30" x14ac:dyDescent="0.2">
      <c r="B270" s="7" t="s">
        <v>336</v>
      </c>
      <c r="C270" s="8">
        <v>140</v>
      </c>
      <c r="D270" s="8">
        <v>162</v>
      </c>
      <c r="E270" s="13">
        <f t="shared" si="17"/>
        <v>2.3592059586801926E-3</v>
      </c>
      <c r="F270" s="13">
        <f t="shared" si="18"/>
        <v>1.7127994755873211E-3</v>
      </c>
      <c r="G270" s="12">
        <f t="shared" si="19"/>
        <v>0.15714285714285714</v>
      </c>
      <c r="H270" s="15">
        <f t="shared" si="20"/>
        <v>3.7073236493545883E-4</v>
      </c>
    </row>
    <row r="271" spans="2:8" ht="15" x14ac:dyDescent="0.2">
      <c r="B271" s="7" t="s">
        <v>93</v>
      </c>
      <c r="C271" s="8">
        <v>22</v>
      </c>
      <c r="D271" s="8">
        <v>22</v>
      </c>
      <c r="E271" s="13">
        <f t="shared" si="17"/>
        <v>3.7073236493545889E-4</v>
      </c>
      <c r="F271" s="13">
        <f t="shared" si="18"/>
        <v>2.3260239791926581E-4</v>
      </c>
      <c r="G271" s="12">
        <f t="shared" si="19"/>
        <v>0</v>
      </c>
      <c r="H271" s="15">
        <f t="shared" si="20"/>
        <v>0</v>
      </c>
    </row>
    <row r="272" spans="2:8" ht="30" x14ac:dyDescent="0.2">
      <c r="B272" s="7" t="s">
        <v>337</v>
      </c>
      <c r="C272" s="8">
        <v>260</v>
      </c>
      <c r="D272" s="8">
        <v>103</v>
      </c>
      <c r="E272" s="13">
        <f t="shared" si="17"/>
        <v>4.3813824946917863E-3</v>
      </c>
      <c r="F272" s="13">
        <f t="shared" si="18"/>
        <v>1.0890021357129263E-3</v>
      </c>
      <c r="G272" s="12">
        <f t="shared" si="19"/>
        <v>-0.60384615384615381</v>
      </c>
      <c r="H272" s="15">
        <f t="shared" si="20"/>
        <v>-2.6456809679485014E-3</v>
      </c>
    </row>
    <row r="273" spans="2:8" ht="15" x14ac:dyDescent="0.2">
      <c r="B273" s="7" t="s">
        <v>91</v>
      </c>
      <c r="C273" s="8">
        <v>291</v>
      </c>
      <c r="D273" s="8">
        <v>387</v>
      </c>
      <c r="E273" s="13">
        <f t="shared" si="17"/>
        <v>4.9037780998281147E-3</v>
      </c>
      <c r="F273" s="13">
        <f t="shared" si="18"/>
        <v>4.0916876361252671E-3</v>
      </c>
      <c r="G273" s="12">
        <f t="shared" si="19"/>
        <v>0.32989690721649484</v>
      </c>
      <c r="H273" s="15">
        <f t="shared" si="20"/>
        <v>1.6177412288092749E-3</v>
      </c>
    </row>
    <row r="274" spans="2:8" ht="15" x14ac:dyDescent="0.2">
      <c r="B274" s="7" t="s">
        <v>338</v>
      </c>
      <c r="C274" s="8">
        <v>47</v>
      </c>
      <c r="D274" s="8">
        <v>64</v>
      </c>
      <c r="E274" s="13">
        <f t="shared" si="17"/>
        <v>7.9201914327120754E-4</v>
      </c>
      <c r="F274" s="13">
        <f t="shared" si="18"/>
        <v>6.7666152121968238E-4</v>
      </c>
      <c r="G274" s="12">
        <f t="shared" si="19"/>
        <v>0.36170212765957449</v>
      </c>
      <c r="H274" s="15">
        <f t="shared" si="20"/>
        <v>2.8647500926830911E-4</v>
      </c>
    </row>
    <row r="275" spans="2:8" ht="30" x14ac:dyDescent="0.2">
      <c r="B275" s="7" t="s">
        <v>339</v>
      </c>
      <c r="C275" s="8">
        <v>7</v>
      </c>
      <c r="D275" s="8">
        <v>9</v>
      </c>
      <c r="E275" s="13">
        <f t="shared" si="17"/>
        <v>1.1796029793400963E-4</v>
      </c>
      <c r="F275" s="13">
        <f t="shared" si="18"/>
        <v>9.5155526421517833E-5</v>
      </c>
      <c r="G275" s="12">
        <f t="shared" si="19"/>
        <v>0.2857142857142857</v>
      </c>
      <c r="H275" s="15">
        <f t="shared" si="20"/>
        <v>3.3702942266859892E-5</v>
      </c>
    </row>
    <row r="276" spans="2:8" ht="15" x14ac:dyDescent="0.2">
      <c r="B276" s="7" t="s">
        <v>92</v>
      </c>
      <c r="C276" s="8">
        <v>108</v>
      </c>
      <c r="D276" s="8">
        <v>172</v>
      </c>
      <c r="E276" s="13">
        <f t="shared" si="17"/>
        <v>1.8199588824104344E-3</v>
      </c>
      <c r="F276" s="13">
        <f t="shared" si="18"/>
        <v>1.8185278382778964E-3</v>
      </c>
      <c r="G276" s="12">
        <f t="shared" si="19"/>
        <v>0.59259259259259256</v>
      </c>
      <c r="H276" s="15">
        <f t="shared" si="20"/>
        <v>1.0784941525395165E-3</v>
      </c>
    </row>
    <row r="277" spans="2:8" ht="15" x14ac:dyDescent="0.2">
      <c r="B277" s="7" t="s">
        <v>340</v>
      </c>
      <c r="C277" s="8">
        <v>5</v>
      </c>
      <c r="D277" s="8">
        <v>4</v>
      </c>
      <c r="E277" s="13">
        <f t="shared" si="17"/>
        <v>8.4257355667149747E-5</v>
      </c>
      <c r="F277" s="13">
        <f t="shared" si="18"/>
        <v>4.2291345076230149E-5</v>
      </c>
      <c r="G277" s="12">
        <f t="shared" si="19"/>
        <v>-0.2</v>
      </c>
      <c r="H277" s="15">
        <f t="shared" si="20"/>
        <v>-1.6851471133429949E-5</v>
      </c>
    </row>
    <row r="278" spans="2:8" ht="15" x14ac:dyDescent="0.2">
      <c r="B278" s="7" t="s">
        <v>341</v>
      </c>
      <c r="C278" s="8">
        <v>0</v>
      </c>
      <c r="D278" s="8">
        <v>4</v>
      </c>
      <c r="E278" s="13" t="str">
        <f t="shared" si="17"/>
        <v/>
      </c>
      <c r="F278" s="13">
        <f t="shared" si="18"/>
        <v>4.2291345076230149E-5</v>
      </c>
      <c r="G278" s="12" t="str">
        <f t="shared" si="19"/>
        <v>0</v>
      </c>
      <c r="H278" s="15" t="str">
        <f t="shared" si="20"/>
        <v/>
      </c>
    </row>
    <row r="279" spans="2:8" ht="15" x14ac:dyDescent="0.2">
      <c r="B279" s="7" t="s">
        <v>342</v>
      </c>
      <c r="C279" s="8">
        <v>2</v>
      </c>
      <c r="D279" s="8">
        <v>10</v>
      </c>
      <c r="E279" s="13">
        <f t="shared" si="17"/>
        <v>3.3702942266859899E-5</v>
      </c>
      <c r="F279" s="13">
        <f t="shared" si="18"/>
        <v>1.0572836269057537E-4</v>
      </c>
      <c r="G279" s="12">
        <f t="shared" si="19"/>
        <v>4</v>
      </c>
      <c r="H279" s="15">
        <f t="shared" si="20"/>
        <v>1.348117690674396E-4</v>
      </c>
    </row>
    <row r="280" spans="2:8" ht="15" x14ac:dyDescent="0.2">
      <c r="B280" s="7" t="s">
        <v>343</v>
      </c>
      <c r="C280" s="8">
        <v>37</v>
      </c>
      <c r="D280" s="8">
        <v>40</v>
      </c>
      <c r="E280" s="13">
        <f t="shared" si="17"/>
        <v>6.235044319369081E-4</v>
      </c>
      <c r="F280" s="13">
        <f t="shared" si="18"/>
        <v>4.2291345076230148E-4</v>
      </c>
      <c r="G280" s="12">
        <f t="shared" si="19"/>
        <v>8.1081081081081086E-2</v>
      </c>
      <c r="H280" s="15">
        <f t="shared" si="20"/>
        <v>5.0554413400289848E-5</v>
      </c>
    </row>
    <row r="281" spans="2:8" ht="15" x14ac:dyDescent="0.2">
      <c r="B281" s="7" t="s">
        <v>344</v>
      </c>
      <c r="C281" s="8">
        <v>197</v>
      </c>
      <c r="D281" s="8">
        <v>311</v>
      </c>
      <c r="E281" s="13">
        <f t="shared" ref="E281:E288" si="21">+IF(C281=0,"",C281/C$151)</f>
        <v>3.3197398132857E-3</v>
      </c>
      <c r="F281" s="13">
        <f t="shared" ref="F281:F288" si="22">+IF(D281=0,"",D281/D$151)</f>
        <v>3.2881520796768943E-3</v>
      </c>
      <c r="G281" s="12">
        <f t="shared" ref="G281:G288" si="23">+IF(OR(AND(D281=0),(C281=0)),"0",((D281-C281)/C281))</f>
        <v>0.57868020304568524</v>
      </c>
      <c r="H281" s="15">
        <f t="shared" ref="H281:H288" si="24">+IF(OR(AND(E281=""),(G281="")),"",E281*G281)</f>
        <v>1.9210677092110142E-3</v>
      </c>
    </row>
    <row r="282" spans="2:8" ht="15" x14ac:dyDescent="0.2">
      <c r="B282" s="7" t="s">
        <v>345</v>
      </c>
      <c r="C282" s="8">
        <v>109</v>
      </c>
      <c r="D282" s="8">
        <v>172</v>
      </c>
      <c r="E282" s="13">
        <f t="shared" si="21"/>
        <v>1.8368103535438645E-3</v>
      </c>
      <c r="F282" s="13">
        <f t="shared" si="22"/>
        <v>1.8185278382778964E-3</v>
      </c>
      <c r="G282" s="12">
        <f t="shared" si="23"/>
        <v>0.57798165137614677</v>
      </c>
      <c r="H282" s="15">
        <f t="shared" si="24"/>
        <v>1.0616426814060867E-3</v>
      </c>
    </row>
    <row r="283" spans="2:8" ht="30" x14ac:dyDescent="0.2">
      <c r="B283" s="7" t="s">
        <v>346</v>
      </c>
      <c r="C283" s="8">
        <v>97</v>
      </c>
      <c r="D283" s="8">
        <v>84</v>
      </c>
      <c r="E283" s="13">
        <f t="shared" si="21"/>
        <v>1.634592699942705E-3</v>
      </c>
      <c r="F283" s="13">
        <f t="shared" si="22"/>
        <v>8.8811824660083309E-4</v>
      </c>
      <c r="G283" s="12">
        <f t="shared" si="23"/>
        <v>-0.13402061855670103</v>
      </c>
      <c r="H283" s="15">
        <f t="shared" si="24"/>
        <v>-2.1906912473458932E-4</v>
      </c>
    </row>
    <row r="284" spans="2:8" ht="13.5" customHeight="1" x14ac:dyDescent="0.2">
      <c r="B284" s="7" t="s">
        <v>347</v>
      </c>
      <c r="C284" s="8">
        <v>1</v>
      </c>
      <c r="D284" s="8">
        <v>3</v>
      </c>
      <c r="E284" s="13">
        <f t="shared" si="21"/>
        <v>1.6851471133429949E-5</v>
      </c>
      <c r="F284" s="13">
        <f t="shared" si="22"/>
        <v>3.1718508807172613E-5</v>
      </c>
      <c r="G284" s="12">
        <f t="shared" si="23"/>
        <v>2</v>
      </c>
      <c r="H284" s="15">
        <f t="shared" si="24"/>
        <v>3.3702942266859899E-5</v>
      </c>
    </row>
    <row r="285" spans="2:8" ht="13.5" customHeight="1" x14ac:dyDescent="0.2">
      <c r="B285" s="7" t="s">
        <v>94</v>
      </c>
      <c r="C285" s="8">
        <v>4</v>
      </c>
      <c r="D285" s="8">
        <v>23</v>
      </c>
      <c r="E285" s="13">
        <f t="shared" si="21"/>
        <v>6.7405884533719798E-5</v>
      </c>
      <c r="F285" s="13">
        <f t="shared" si="22"/>
        <v>2.4317523418832337E-4</v>
      </c>
      <c r="G285" s="12">
        <f t="shared" si="23"/>
        <v>4.75</v>
      </c>
      <c r="H285" s="15">
        <f t="shared" si="24"/>
        <v>3.2017795153516907E-4</v>
      </c>
    </row>
    <row r="286" spans="2:8" ht="25.5" customHeight="1" x14ac:dyDescent="0.2">
      <c r="B286" s="7" t="s">
        <v>348</v>
      </c>
      <c r="C286" s="8">
        <v>100</v>
      </c>
      <c r="D286" s="8">
        <v>154</v>
      </c>
      <c r="E286" s="13">
        <f t="shared" si="21"/>
        <v>1.6851471133429948E-3</v>
      </c>
      <c r="F286" s="13">
        <f t="shared" si="22"/>
        <v>1.6282167854348609E-3</v>
      </c>
      <c r="G286" s="12">
        <f t="shared" si="23"/>
        <v>0.54</v>
      </c>
      <c r="H286" s="15">
        <f t="shared" si="24"/>
        <v>9.0997944120521732E-4</v>
      </c>
    </row>
    <row r="287" spans="2:8" ht="13.5" customHeight="1" x14ac:dyDescent="0.2">
      <c r="B287" s="7" t="s">
        <v>349</v>
      </c>
      <c r="C287" s="8">
        <v>8</v>
      </c>
      <c r="D287" s="8">
        <v>2</v>
      </c>
      <c r="E287" s="13">
        <f t="shared" si="21"/>
        <v>1.348117690674396E-4</v>
      </c>
      <c r="F287" s="13">
        <f t="shared" si="22"/>
        <v>2.1145672538115074E-5</v>
      </c>
      <c r="G287" s="12">
        <f t="shared" si="23"/>
        <v>-0.75</v>
      </c>
      <c r="H287" s="15">
        <f t="shared" si="24"/>
        <v>-1.011088268005797E-4</v>
      </c>
    </row>
    <row r="288" spans="2:8" ht="15" x14ac:dyDescent="0.2">
      <c r="B288" s="7" t="s">
        <v>350</v>
      </c>
      <c r="C288" s="8">
        <v>136</v>
      </c>
      <c r="D288" s="8">
        <v>2</v>
      </c>
      <c r="E288" s="13">
        <f t="shared" si="21"/>
        <v>2.2918000741464729E-3</v>
      </c>
      <c r="F288" s="13">
        <f t="shared" si="22"/>
        <v>2.1145672538115074E-5</v>
      </c>
      <c r="G288" s="12">
        <f t="shared" si="23"/>
        <v>-0.98529411764705888</v>
      </c>
      <c r="H288" s="15">
        <f t="shared" si="24"/>
        <v>-2.2580971318796133E-3</v>
      </c>
    </row>
    <row r="289" spans="2:8" ht="15" x14ac:dyDescent="0.2">
      <c r="B289" s="20"/>
      <c r="C289" s="25"/>
      <c r="D289" s="25"/>
      <c r="E289" s="24"/>
      <c r="F289" s="24"/>
      <c r="G289" s="21"/>
      <c r="H289" s="22"/>
    </row>
    <row r="290" spans="2:8" ht="15" x14ac:dyDescent="0.2">
      <c r="B290" s="20"/>
      <c r="C290" s="25"/>
      <c r="D290" s="25"/>
      <c r="E290" s="24"/>
      <c r="F290" s="24"/>
      <c r="G290" s="21"/>
      <c r="H290" s="22"/>
    </row>
    <row r="291" spans="2:8" s="3" customFormat="1" ht="26.25" customHeight="1" x14ac:dyDescent="0.2">
      <c r="B291" s="18"/>
      <c r="C291" s="18"/>
      <c r="D291" s="18"/>
      <c r="E291" s="18"/>
      <c r="F291" s="18"/>
    </row>
    <row r="292" spans="2:8" ht="24" customHeight="1" x14ac:dyDescent="0.2">
      <c r="B292" s="55" t="s">
        <v>517</v>
      </c>
      <c r="C292" s="53" t="s">
        <v>518</v>
      </c>
      <c r="D292" s="54"/>
      <c r="E292" s="41" t="s">
        <v>482</v>
      </c>
      <c r="F292" s="42"/>
      <c r="G292" s="39" t="s">
        <v>569</v>
      </c>
      <c r="H292" s="39" t="s">
        <v>481</v>
      </c>
    </row>
    <row r="293" spans="2:8" ht="24" customHeight="1" x14ac:dyDescent="0.2">
      <c r="B293" s="55"/>
      <c r="C293" s="38">
        <v>2015</v>
      </c>
      <c r="D293" s="38">
        <v>2016</v>
      </c>
      <c r="E293" s="38">
        <v>2015</v>
      </c>
      <c r="F293" s="38">
        <v>2016</v>
      </c>
      <c r="G293" s="40"/>
      <c r="H293" s="40"/>
    </row>
    <row r="294" spans="2:8" ht="24" customHeight="1" x14ac:dyDescent="0.2">
      <c r="B294" s="32" t="s">
        <v>522</v>
      </c>
      <c r="C294" s="33">
        <f>SUM(C295:C499)</f>
        <v>285607</v>
      </c>
      <c r="D294" s="33">
        <f>SUM(D295:D499)</f>
        <v>360313</v>
      </c>
      <c r="E294" s="34">
        <f>+IF(C294=0,"",C294/C$294)</f>
        <v>1</v>
      </c>
      <c r="F294" s="34">
        <f>+IF(D294=0,"",D294/D$294)</f>
        <v>1</v>
      </c>
      <c r="G294" s="34">
        <f>+IF(OR(AND(D294=0),(C294=0)),"0",((D294-C294)/C294))</f>
        <v>0.2615692192418253</v>
      </c>
      <c r="H294" s="35">
        <f>+IF(OR(AND(E294=""),(G294="")),"",E294*G294)</f>
        <v>0.2615692192418253</v>
      </c>
    </row>
    <row r="295" spans="2:8" ht="15" x14ac:dyDescent="0.2">
      <c r="B295" s="5" t="s">
        <v>100</v>
      </c>
      <c r="C295" s="8">
        <v>5350</v>
      </c>
      <c r="D295" s="8">
        <v>5555</v>
      </c>
      <c r="E295" s="13">
        <f>+IF(C295=0,"",C295/C$294)</f>
        <v>1.8732033878721459E-2</v>
      </c>
      <c r="F295" s="13">
        <f>+IF(D295=0,"",D295/D$294)</f>
        <v>1.5417151199096341E-2</v>
      </c>
      <c r="G295" s="12">
        <f>+IF(OR(AND(D295=0),(C295=0)),"0",((D295-C295)/C295))</f>
        <v>3.8317757009345796E-2</v>
      </c>
      <c r="H295" s="15">
        <f>+IF(OR(AND(E295=""),(G295="")),"",E295*G295)</f>
        <v>7.1776952245568206E-4</v>
      </c>
    </row>
    <row r="296" spans="2:8" ht="15" x14ac:dyDescent="0.2">
      <c r="B296" s="5" t="s">
        <v>113</v>
      </c>
      <c r="C296" s="8">
        <v>700</v>
      </c>
      <c r="D296" s="8">
        <v>2275</v>
      </c>
      <c r="E296" s="13">
        <f t="shared" ref="E296:E359" si="25">+IF(C296=0,"",C296/C$294)</f>
        <v>2.4509203205803779E-3</v>
      </c>
      <c r="F296" s="13">
        <f t="shared" ref="F296:F359" si="26">+IF(D296=0,"",D296/D$294)</f>
        <v>6.3139548115111032E-3</v>
      </c>
      <c r="G296" s="12">
        <f t="shared" ref="G296:G359" si="27">+IF(OR(AND(D296=0),(C296=0)),"0",((D296-C296)/C296))</f>
        <v>2.25</v>
      </c>
      <c r="H296" s="15">
        <f t="shared" ref="H296:H359" si="28">+IF(OR(AND(E296=""),(G296="")),"",E296*G296)</f>
        <v>5.51457072130585E-3</v>
      </c>
    </row>
    <row r="297" spans="2:8" ht="15" x14ac:dyDescent="0.2">
      <c r="B297" s="5" t="s">
        <v>104</v>
      </c>
      <c r="C297" s="8">
        <v>1531</v>
      </c>
      <c r="D297" s="8">
        <v>1644</v>
      </c>
      <c r="E297" s="13">
        <f t="shared" si="25"/>
        <v>5.3605128725836551E-3</v>
      </c>
      <c r="F297" s="13">
        <f t="shared" si="26"/>
        <v>4.5626996528018698E-3</v>
      </c>
      <c r="G297" s="12">
        <f t="shared" si="27"/>
        <v>7.3807968647942521E-2</v>
      </c>
      <c r="H297" s="15">
        <f t="shared" si="28"/>
        <v>3.956485660365467E-4</v>
      </c>
    </row>
    <row r="298" spans="2:8" ht="15" x14ac:dyDescent="0.2">
      <c r="B298" s="5" t="s">
        <v>95</v>
      </c>
      <c r="C298" s="8">
        <v>2547</v>
      </c>
      <c r="D298" s="8">
        <v>1659</v>
      </c>
      <c r="E298" s="13">
        <f t="shared" si="25"/>
        <v>8.9178486521688891E-3</v>
      </c>
      <c r="F298" s="13">
        <f t="shared" si="26"/>
        <v>4.6043301240865581E-3</v>
      </c>
      <c r="G298" s="12">
        <f t="shared" si="27"/>
        <v>-0.34864546525323908</v>
      </c>
      <c r="H298" s="15">
        <f t="shared" si="28"/>
        <v>-3.1091674923933933E-3</v>
      </c>
    </row>
    <row r="299" spans="2:8" ht="15" x14ac:dyDescent="0.2">
      <c r="B299" s="5" t="s">
        <v>112</v>
      </c>
      <c r="C299" s="8">
        <v>15</v>
      </c>
      <c r="D299" s="8">
        <v>4</v>
      </c>
      <c r="E299" s="13">
        <f t="shared" si="25"/>
        <v>5.251972115529381E-5</v>
      </c>
      <c r="F299" s="13">
        <f t="shared" si="26"/>
        <v>1.1101459009250291E-5</v>
      </c>
      <c r="G299" s="12">
        <f t="shared" si="27"/>
        <v>-0.73333333333333328</v>
      </c>
      <c r="H299" s="15">
        <f t="shared" si="28"/>
        <v>-3.8514462180548794E-5</v>
      </c>
    </row>
    <row r="300" spans="2:8" ht="15" x14ac:dyDescent="0.2">
      <c r="B300" s="5" t="s">
        <v>111</v>
      </c>
      <c r="C300" s="8">
        <v>205</v>
      </c>
      <c r="D300" s="8">
        <v>146</v>
      </c>
      <c r="E300" s="13">
        <f t="shared" si="25"/>
        <v>7.1776952245568206E-4</v>
      </c>
      <c r="F300" s="13">
        <f t="shared" si="26"/>
        <v>4.0520325383763562E-4</v>
      </c>
      <c r="G300" s="12">
        <f t="shared" si="27"/>
        <v>-0.28780487804878047</v>
      </c>
      <c r="H300" s="15">
        <f t="shared" si="28"/>
        <v>-2.0657756987748897E-4</v>
      </c>
    </row>
    <row r="301" spans="2:8" ht="15" x14ac:dyDescent="0.2">
      <c r="B301" s="5" t="s">
        <v>105</v>
      </c>
      <c r="C301" s="8">
        <v>8931</v>
      </c>
      <c r="D301" s="8">
        <v>13750</v>
      </c>
      <c r="E301" s="13">
        <f t="shared" si="25"/>
        <v>3.1270241975861937E-2</v>
      </c>
      <c r="F301" s="13">
        <f t="shared" si="26"/>
        <v>3.8161265344297875E-2</v>
      </c>
      <c r="G301" s="12">
        <f t="shared" si="27"/>
        <v>0.53958123390437795</v>
      </c>
      <c r="H301" s="15">
        <f t="shared" si="28"/>
        <v>1.6872835749824056E-2</v>
      </c>
    </row>
    <row r="302" spans="2:8" ht="15" x14ac:dyDescent="0.2">
      <c r="B302" s="5" t="s">
        <v>109</v>
      </c>
      <c r="C302" s="8">
        <v>1531</v>
      </c>
      <c r="D302" s="8">
        <v>1275</v>
      </c>
      <c r="E302" s="13">
        <f t="shared" si="25"/>
        <v>5.3605128725836551E-3</v>
      </c>
      <c r="F302" s="13">
        <f t="shared" si="26"/>
        <v>3.5385900591985301E-3</v>
      </c>
      <c r="G302" s="12">
        <f t="shared" si="27"/>
        <v>-0.16721097322011758</v>
      </c>
      <c r="H302" s="15">
        <f t="shared" si="28"/>
        <v>-8.963365743836811E-4</v>
      </c>
    </row>
    <row r="303" spans="2:8" ht="15" x14ac:dyDescent="0.2">
      <c r="B303" s="5" t="s">
        <v>108</v>
      </c>
      <c r="C303" s="8">
        <v>831</v>
      </c>
      <c r="D303" s="8">
        <v>1944</v>
      </c>
      <c r="E303" s="13">
        <f t="shared" si="25"/>
        <v>2.9095925520032772E-3</v>
      </c>
      <c r="F303" s="13">
        <f t="shared" si="26"/>
        <v>5.3953090784956415E-3</v>
      </c>
      <c r="G303" s="12">
        <f t="shared" si="27"/>
        <v>1.3393501805054151</v>
      </c>
      <c r="H303" s="15">
        <f t="shared" si="28"/>
        <v>3.8969633097228006E-3</v>
      </c>
    </row>
    <row r="304" spans="2:8" ht="15" x14ac:dyDescent="0.2">
      <c r="B304" s="5" t="s">
        <v>107</v>
      </c>
      <c r="C304" s="8">
        <v>2613</v>
      </c>
      <c r="D304" s="8">
        <v>4277</v>
      </c>
      <c r="E304" s="13">
        <f t="shared" si="25"/>
        <v>9.1489354252521828E-3</v>
      </c>
      <c r="F304" s="13">
        <f t="shared" si="26"/>
        <v>1.1870235045640873E-2</v>
      </c>
      <c r="G304" s="12">
        <f t="shared" si="27"/>
        <v>0.63681592039800994</v>
      </c>
      <c r="H304" s="15">
        <f t="shared" si="28"/>
        <v>5.8261877334939271E-3</v>
      </c>
    </row>
    <row r="305" spans="2:8" ht="15" x14ac:dyDescent="0.2">
      <c r="B305" s="5" t="s">
        <v>351</v>
      </c>
      <c r="C305" s="8">
        <v>488</v>
      </c>
      <c r="D305" s="8">
        <v>1041</v>
      </c>
      <c r="E305" s="13">
        <f t="shared" si="25"/>
        <v>1.708641594918892E-3</v>
      </c>
      <c r="F305" s="13">
        <f t="shared" si="26"/>
        <v>2.8891547071573883E-3</v>
      </c>
      <c r="G305" s="12">
        <f t="shared" si="27"/>
        <v>1.1331967213114753</v>
      </c>
      <c r="H305" s="15">
        <f t="shared" si="28"/>
        <v>1.9362270532584983E-3</v>
      </c>
    </row>
    <row r="306" spans="2:8" ht="15" x14ac:dyDescent="0.2">
      <c r="B306" s="5" t="s">
        <v>524</v>
      </c>
      <c r="C306" s="8">
        <v>2</v>
      </c>
      <c r="D306" s="8">
        <v>0</v>
      </c>
      <c r="E306" s="13">
        <f t="shared" si="25"/>
        <v>7.0026294873725086E-6</v>
      </c>
      <c r="F306" s="13" t="str">
        <f t="shared" si="26"/>
        <v/>
      </c>
      <c r="G306" s="12" t="str">
        <f t="shared" si="27"/>
        <v>0</v>
      </c>
      <c r="H306" s="15">
        <f t="shared" si="28"/>
        <v>0</v>
      </c>
    </row>
    <row r="307" spans="2:8" ht="15" x14ac:dyDescent="0.2">
      <c r="B307" s="5" t="s">
        <v>110</v>
      </c>
      <c r="C307" s="8">
        <v>6936</v>
      </c>
      <c r="D307" s="8">
        <v>15494</v>
      </c>
      <c r="E307" s="13">
        <f t="shared" si="25"/>
        <v>2.4285119062207858E-2</v>
      </c>
      <c r="F307" s="13">
        <f t="shared" si="26"/>
        <v>4.3001501472330998E-2</v>
      </c>
      <c r="G307" s="12">
        <f t="shared" si="27"/>
        <v>1.2338523644752017</v>
      </c>
      <c r="H307" s="15">
        <f t="shared" si="28"/>
        <v>2.9964251576466958E-2</v>
      </c>
    </row>
    <row r="308" spans="2:8" ht="15" x14ac:dyDescent="0.2">
      <c r="B308" s="5" t="s">
        <v>99</v>
      </c>
      <c r="C308" s="8">
        <v>845</v>
      </c>
      <c r="D308" s="8">
        <v>2500</v>
      </c>
      <c r="E308" s="13">
        <f t="shared" si="25"/>
        <v>2.9586109584148848E-3</v>
      </c>
      <c r="F308" s="13">
        <f t="shared" si="26"/>
        <v>6.9384118807814315E-3</v>
      </c>
      <c r="G308" s="12">
        <f t="shared" si="27"/>
        <v>1.9585798816568047</v>
      </c>
      <c r="H308" s="15">
        <f t="shared" si="28"/>
        <v>5.7946759008007508E-3</v>
      </c>
    </row>
    <row r="309" spans="2:8" ht="15" x14ac:dyDescent="0.2">
      <c r="B309" s="5" t="s">
        <v>96</v>
      </c>
      <c r="C309" s="8">
        <v>1</v>
      </c>
      <c r="D309" s="8">
        <v>1</v>
      </c>
      <c r="E309" s="13">
        <f t="shared" si="25"/>
        <v>3.5013147436862543E-6</v>
      </c>
      <c r="F309" s="13">
        <f t="shared" si="26"/>
        <v>2.7753647523125727E-6</v>
      </c>
      <c r="G309" s="12">
        <f t="shared" si="27"/>
        <v>0</v>
      </c>
      <c r="H309" s="15">
        <f t="shared" si="28"/>
        <v>0</v>
      </c>
    </row>
    <row r="310" spans="2:8" ht="15" x14ac:dyDescent="0.2">
      <c r="B310" s="5" t="s">
        <v>106</v>
      </c>
      <c r="C310" s="8">
        <v>3159</v>
      </c>
      <c r="D310" s="8">
        <v>5177</v>
      </c>
      <c r="E310" s="13">
        <f t="shared" si="25"/>
        <v>1.1060653275304876E-2</v>
      </c>
      <c r="F310" s="13">
        <f t="shared" si="26"/>
        <v>1.436806332272219E-2</v>
      </c>
      <c r="G310" s="12">
        <f t="shared" si="27"/>
        <v>0.63880974992086104</v>
      </c>
      <c r="H310" s="15">
        <f t="shared" si="28"/>
        <v>7.0656531527588601E-3</v>
      </c>
    </row>
    <row r="311" spans="2:8" ht="15" x14ac:dyDescent="0.2">
      <c r="B311" s="5" t="s">
        <v>102</v>
      </c>
      <c r="C311" s="8">
        <v>1034</v>
      </c>
      <c r="D311" s="8">
        <v>1711</v>
      </c>
      <c r="E311" s="13">
        <f t="shared" si="25"/>
        <v>3.620359444971587E-3</v>
      </c>
      <c r="F311" s="13">
        <f t="shared" si="26"/>
        <v>4.7486490912068118E-3</v>
      </c>
      <c r="G311" s="12">
        <f t="shared" si="27"/>
        <v>0.65473887814313347</v>
      </c>
      <c r="H311" s="15">
        <f t="shared" si="28"/>
        <v>2.3703900814755941E-3</v>
      </c>
    </row>
    <row r="312" spans="2:8" ht="15" x14ac:dyDescent="0.2">
      <c r="B312" s="5" t="s">
        <v>97</v>
      </c>
      <c r="C312" s="8">
        <v>49</v>
      </c>
      <c r="D312" s="8">
        <v>96</v>
      </c>
      <c r="E312" s="13">
        <f t="shared" si="25"/>
        <v>1.7156442244062645E-4</v>
      </c>
      <c r="F312" s="13">
        <f t="shared" si="26"/>
        <v>2.6643501622200695E-4</v>
      </c>
      <c r="G312" s="12">
        <f t="shared" si="27"/>
        <v>0.95918367346938771</v>
      </c>
      <c r="H312" s="15">
        <f t="shared" si="28"/>
        <v>1.6456179295325395E-4</v>
      </c>
    </row>
    <row r="313" spans="2:8" ht="15" x14ac:dyDescent="0.2">
      <c r="B313" s="5" t="s">
        <v>352</v>
      </c>
      <c r="C313" s="8">
        <v>25</v>
      </c>
      <c r="D313" s="8">
        <v>27</v>
      </c>
      <c r="E313" s="13">
        <f t="shared" si="25"/>
        <v>8.7532868592156359E-5</v>
      </c>
      <c r="F313" s="13">
        <f t="shared" si="26"/>
        <v>7.4934848312439457E-5</v>
      </c>
      <c r="G313" s="12">
        <f t="shared" si="27"/>
        <v>0.08</v>
      </c>
      <c r="H313" s="15">
        <f t="shared" si="28"/>
        <v>7.0026294873725086E-6</v>
      </c>
    </row>
    <row r="314" spans="2:8" ht="15" x14ac:dyDescent="0.2">
      <c r="B314" s="5" t="s">
        <v>353</v>
      </c>
      <c r="C314" s="8">
        <v>19322</v>
      </c>
      <c r="D314" s="8">
        <v>20549</v>
      </c>
      <c r="E314" s="13">
        <f t="shared" si="25"/>
        <v>6.7652403477505799E-2</v>
      </c>
      <c r="F314" s="13">
        <f t="shared" si="26"/>
        <v>5.7030970295271058E-2</v>
      </c>
      <c r="G314" s="12">
        <f t="shared" si="27"/>
        <v>6.3502742987268393E-2</v>
      </c>
      <c r="H314" s="15">
        <f t="shared" si="28"/>
        <v>4.2961131905030333E-3</v>
      </c>
    </row>
    <row r="315" spans="2:8" ht="15" x14ac:dyDescent="0.2">
      <c r="B315" s="5" t="s">
        <v>354</v>
      </c>
      <c r="C315" s="8">
        <v>2486</v>
      </c>
      <c r="D315" s="8">
        <v>2617</v>
      </c>
      <c r="E315" s="13">
        <f t="shared" si="25"/>
        <v>8.704268452804028E-3</v>
      </c>
      <c r="F315" s="13">
        <f t="shared" si="26"/>
        <v>7.2631295568020031E-3</v>
      </c>
      <c r="G315" s="12">
        <f t="shared" si="27"/>
        <v>5.2695092518101366E-2</v>
      </c>
      <c r="H315" s="15">
        <f t="shared" si="28"/>
        <v>4.5867223142289932E-4</v>
      </c>
    </row>
    <row r="316" spans="2:8" ht="15" x14ac:dyDescent="0.2">
      <c r="B316" s="5" t="s">
        <v>101</v>
      </c>
      <c r="C316" s="8">
        <v>15</v>
      </c>
      <c r="D316" s="8">
        <v>22</v>
      </c>
      <c r="E316" s="13">
        <f t="shared" si="25"/>
        <v>5.251972115529381E-5</v>
      </c>
      <c r="F316" s="13">
        <f t="shared" si="26"/>
        <v>6.1058024550876601E-5</v>
      </c>
      <c r="G316" s="12">
        <f t="shared" si="27"/>
        <v>0.46666666666666667</v>
      </c>
      <c r="H316" s="15">
        <f t="shared" si="28"/>
        <v>2.4509203205803779E-5</v>
      </c>
    </row>
    <row r="317" spans="2:8" ht="15" x14ac:dyDescent="0.2">
      <c r="B317" s="5" t="s">
        <v>103</v>
      </c>
      <c r="C317" s="8">
        <v>3905</v>
      </c>
      <c r="D317" s="8">
        <v>4309</v>
      </c>
      <c r="E317" s="13">
        <f t="shared" si="25"/>
        <v>1.3672634074094822E-2</v>
      </c>
      <c r="F317" s="13">
        <f t="shared" si="26"/>
        <v>1.1959046717714876E-2</v>
      </c>
      <c r="G317" s="12">
        <f t="shared" si="27"/>
        <v>0.10345710627400768</v>
      </c>
      <c r="H317" s="15">
        <f t="shared" si="28"/>
        <v>1.4145311564492467E-3</v>
      </c>
    </row>
    <row r="318" spans="2:8" ht="15" x14ac:dyDescent="0.2">
      <c r="B318" s="5" t="s">
        <v>355</v>
      </c>
      <c r="C318" s="8">
        <v>10748</v>
      </c>
      <c r="D318" s="8">
        <v>12889</v>
      </c>
      <c r="E318" s="13">
        <f t="shared" si="25"/>
        <v>3.7632130865139862E-2</v>
      </c>
      <c r="F318" s="13">
        <f t="shared" si="26"/>
        <v>3.5771676292556752E-2</v>
      </c>
      <c r="G318" s="12">
        <f t="shared" si="27"/>
        <v>0.19919985113509489</v>
      </c>
      <c r="H318" s="15">
        <f t="shared" si="28"/>
        <v>7.4963148662322704E-3</v>
      </c>
    </row>
    <row r="319" spans="2:8" ht="15" x14ac:dyDescent="0.2">
      <c r="B319" s="5" t="s">
        <v>115</v>
      </c>
      <c r="C319" s="8">
        <v>2769</v>
      </c>
      <c r="D319" s="8">
        <v>2145</v>
      </c>
      <c r="E319" s="13">
        <f t="shared" si="25"/>
        <v>9.6951405252672374E-3</v>
      </c>
      <c r="F319" s="13">
        <f t="shared" si="26"/>
        <v>5.9531573937104685E-3</v>
      </c>
      <c r="G319" s="12">
        <f t="shared" si="27"/>
        <v>-0.22535211267605634</v>
      </c>
      <c r="H319" s="15">
        <f t="shared" si="28"/>
        <v>-2.1848204000602224E-3</v>
      </c>
    </row>
    <row r="320" spans="2:8" ht="15" x14ac:dyDescent="0.2">
      <c r="B320" s="5" t="s">
        <v>114</v>
      </c>
      <c r="C320" s="8">
        <v>90</v>
      </c>
      <c r="D320" s="8">
        <v>67</v>
      </c>
      <c r="E320" s="13">
        <f t="shared" si="25"/>
        <v>3.1511832693176289E-4</v>
      </c>
      <c r="F320" s="13">
        <f t="shared" si="26"/>
        <v>1.8594943840494237E-4</v>
      </c>
      <c r="G320" s="12">
        <f t="shared" si="27"/>
        <v>-0.25555555555555554</v>
      </c>
      <c r="H320" s="15">
        <f t="shared" si="28"/>
        <v>-8.0530239104783841E-5</v>
      </c>
    </row>
    <row r="321" spans="2:8" ht="15" x14ac:dyDescent="0.2">
      <c r="B321" s="5" t="s">
        <v>98</v>
      </c>
      <c r="C321" s="8">
        <v>222</v>
      </c>
      <c r="D321" s="8">
        <v>254</v>
      </c>
      <c r="E321" s="13">
        <f t="shared" si="25"/>
        <v>7.7729187309834844E-4</v>
      </c>
      <c r="F321" s="13">
        <f t="shared" si="26"/>
        <v>7.049426470873935E-4</v>
      </c>
      <c r="G321" s="12">
        <f t="shared" si="27"/>
        <v>0.14414414414414414</v>
      </c>
      <c r="H321" s="15">
        <f t="shared" si="28"/>
        <v>1.1204207179796014E-4</v>
      </c>
    </row>
    <row r="322" spans="2:8" ht="15" x14ac:dyDescent="0.2">
      <c r="B322" s="5" t="s">
        <v>356</v>
      </c>
      <c r="C322" s="8">
        <v>54</v>
      </c>
      <c r="D322" s="8">
        <v>42</v>
      </c>
      <c r="E322" s="13">
        <f t="shared" si="25"/>
        <v>1.8907099615905773E-4</v>
      </c>
      <c r="F322" s="13">
        <f t="shared" si="26"/>
        <v>1.1656531959712805E-4</v>
      </c>
      <c r="G322" s="12">
        <f t="shared" si="27"/>
        <v>-0.22222222222222221</v>
      </c>
      <c r="H322" s="15">
        <f t="shared" si="28"/>
        <v>-4.2015776924235046E-5</v>
      </c>
    </row>
    <row r="323" spans="2:8" ht="15" x14ac:dyDescent="0.2">
      <c r="B323" s="5" t="s">
        <v>472</v>
      </c>
      <c r="C323" s="8">
        <v>117</v>
      </c>
      <c r="D323" s="8">
        <v>330</v>
      </c>
      <c r="E323" s="13">
        <f t="shared" si="25"/>
        <v>4.0965382501129176E-4</v>
      </c>
      <c r="F323" s="13">
        <f t="shared" si="26"/>
        <v>9.1587036826314898E-4</v>
      </c>
      <c r="G323" s="12">
        <f t="shared" si="27"/>
        <v>1.8205128205128205</v>
      </c>
      <c r="H323" s="15">
        <f t="shared" si="28"/>
        <v>7.4578004040517219E-4</v>
      </c>
    </row>
    <row r="324" spans="2:8" ht="15" x14ac:dyDescent="0.2">
      <c r="B324" s="5" t="s">
        <v>473</v>
      </c>
      <c r="C324" s="8">
        <v>124</v>
      </c>
      <c r="D324" s="8">
        <v>303</v>
      </c>
      <c r="E324" s="13">
        <f t="shared" si="25"/>
        <v>4.3416302821709554E-4</v>
      </c>
      <c r="F324" s="13">
        <f t="shared" si="26"/>
        <v>8.4093551995070956E-4</v>
      </c>
      <c r="G324" s="12">
        <f t="shared" si="27"/>
        <v>1.4435483870967742</v>
      </c>
      <c r="H324" s="15">
        <f t="shared" si="28"/>
        <v>6.2673533911983953E-4</v>
      </c>
    </row>
    <row r="325" spans="2:8" ht="15" x14ac:dyDescent="0.2">
      <c r="B325" s="5" t="s">
        <v>474</v>
      </c>
      <c r="C325" s="8">
        <v>180</v>
      </c>
      <c r="D325" s="8">
        <v>158</v>
      </c>
      <c r="E325" s="13">
        <f t="shared" si="25"/>
        <v>6.3023665386352577E-4</v>
      </c>
      <c r="F325" s="13">
        <f t="shared" si="26"/>
        <v>4.385076308653865E-4</v>
      </c>
      <c r="G325" s="12">
        <f t="shared" si="27"/>
        <v>-0.12222222222222222</v>
      </c>
      <c r="H325" s="15">
        <f t="shared" si="28"/>
        <v>-7.7028924361097588E-5</v>
      </c>
    </row>
    <row r="326" spans="2:8" ht="15" x14ac:dyDescent="0.2">
      <c r="B326" s="5" t="s">
        <v>357</v>
      </c>
      <c r="C326" s="8">
        <v>5261</v>
      </c>
      <c r="D326" s="8">
        <v>8378</v>
      </c>
      <c r="E326" s="13">
        <f t="shared" si="25"/>
        <v>1.8420416866533382E-2</v>
      </c>
      <c r="F326" s="13">
        <f t="shared" si="26"/>
        <v>2.3252005894874733E-2</v>
      </c>
      <c r="G326" s="12">
        <f t="shared" si="27"/>
        <v>0.59247291389469681</v>
      </c>
      <c r="H326" s="15">
        <f t="shared" si="28"/>
        <v>1.0913598056070053E-2</v>
      </c>
    </row>
    <row r="327" spans="2:8" ht="15" x14ac:dyDescent="0.2">
      <c r="B327" s="5" t="s">
        <v>358</v>
      </c>
      <c r="C327" s="8">
        <v>168</v>
      </c>
      <c r="D327" s="8">
        <v>276</v>
      </c>
      <c r="E327" s="13">
        <f t="shared" si="25"/>
        <v>5.8822087693929069E-4</v>
      </c>
      <c r="F327" s="13">
        <f t="shared" si="26"/>
        <v>7.6600067163827004E-4</v>
      </c>
      <c r="G327" s="12">
        <f t="shared" si="27"/>
        <v>0.6428571428571429</v>
      </c>
      <c r="H327" s="15">
        <f t="shared" si="28"/>
        <v>3.7814199231811545E-4</v>
      </c>
    </row>
    <row r="328" spans="2:8" ht="15" x14ac:dyDescent="0.2">
      <c r="B328" s="5" t="s">
        <v>116</v>
      </c>
      <c r="C328" s="8">
        <v>84</v>
      </c>
      <c r="D328" s="8">
        <v>325</v>
      </c>
      <c r="E328" s="13">
        <f t="shared" si="25"/>
        <v>2.9411043846964535E-4</v>
      </c>
      <c r="F328" s="13">
        <f t="shared" si="26"/>
        <v>9.0199354450158609E-4</v>
      </c>
      <c r="G328" s="12">
        <f t="shared" si="27"/>
        <v>2.8690476190476191</v>
      </c>
      <c r="H328" s="15">
        <f t="shared" si="28"/>
        <v>8.4381685322838719E-4</v>
      </c>
    </row>
    <row r="329" spans="2:8" ht="15" x14ac:dyDescent="0.2">
      <c r="B329" s="5" t="s">
        <v>359</v>
      </c>
      <c r="C329" s="8">
        <v>108</v>
      </c>
      <c r="D329" s="8">
        <v>176</v>
      </c>
      <c r="E329" s="13">
        <f t="shared" si="25"/>
        <v>3.7814199231811545E-4</v>
      </c>
      <c r="F329" s="13">
        <f t="shared" si="26"/>
        <v>4.8846419640701281E-4</v>
      </c>
      <c r="G329" s="12">
        <f t="shared" si="27"/>
        <v>0.62962962962962965</v>
      </c>
      <c r="H329" s="15">
        <f t="shared" si="28"/>
        <v>2.3808940257066528E-4</v>
      </c>
    </row>
    <row r="330" spans="2:8" ht="15" x14ac:dyDescent="0.2">
      <c r="B330" s="5" t="s">
        <v>360</v>
      </c>
      <c r="C330" s="8">
        <v>1515</v>
      </c>
      <c r="D330" s="8">
        <v>2013</v>
      </c>
      <c r="E330" s="13">
        <f t="shared" si="25"/>
        <v>5.3044918366846753E-3</v>
      </c>
      <c r="F330" s="13">
        <f t="shared" si="26"/>
        <v>5.5868092464052086E-3</v>
      </c>
      <c r="G330" s="12">
        <f t="shared" si="27"/>
        <v>0.32871287128712873</v>
      </c>
      <c r="H330" s="15">
        <f t="shared" si="28"/>
        <v>1.7436547423557546E-3</v>
      </c>
    </row>
    <row r="331" spans="2:8" ht="15" x14ac:dyDescent="0.2">
      <c r="B331" s="5" t="s">
        <v>117</v>
      </c>
      <c r="C331" s="8">
        <v>74</v>
      </c>
      <c r="D331" s="8">
        <v>162</v>
      </c>
      <c r="E331" s="13">
        <f t="shared" si="25"/>
        <v>2.590972910327828E-4</v>
      </c>
      <c r="F331" s="13">
        <f t="shared" si="26"/>
        <v>4.4960908987463677E-4</v>
      </c>
      <c r="G331" s="12">
        <f t="shared" si="27"/>
        <v>1.1891891891891893</v>
      </c>
      <c r="H331" s="15">
        <f t="shared" si="28"/>
        <v>3.0811569744439035E-4</v>
      </c>
    </row>
    <row r="332" spans="2:8" ht="15" x14ac:dyDescent="0.2">
      <c r="B332" s="5" t="s">
        <v>361</v>
      </c>
      <c r="C332" s="8">
        <v>45659</v>
      </c>
      <c r="D332" s="8">
        <v>49407</v>
      </c>
      <c r="E332" s="13">
        <f t="shared" si="25"/>
        <v>0.15986652988197067</v>
      </c>
      <c r="F332" s="13">
        <f t="shared" si="26"/>
        <v>0.13712244631750728</v>
      </c>
      <c r="G332" s="12">
        <f t="shared" si="27"/>
        <v>8.2086773691933679E-2</v>
      </c>
      <c r="H332" s="15">
        <f t="shared" si="28"/>
        <v>1.312292765933608E-2</v>
      </c>
    </row>
    <row r="333" spans="2:8" ht="15" x14ac:dyDescent="0.2">
      <c r="B333" s="5" t="s">
        <v>130</v>
      </c>
      <c r="C333" s="8">
        <v>7107</v>
      </c>
      <c r="D333" s="8">
        <v>7737</v>
      </c>
      <c r="E333" s="13">
        <f t="shared" si="25"/>
        <v>2.488384388337821E-2</v>
      </c>
      <c r="F333" s="13">
        <f t="shared" si="26"/>
        <v>2.1472997088642375E-2</v>
      </c>
      <c r="G333" s="12">
        <f t="shared" si="27"/>
        <v>8.8644997889404817E-2</v>
      </c>
      <c r="H333" s="15">
        <f t="shared" si="28"/>
        <v>2.2058282885223405E-3</v>
      </c>
    </row>
    <row r="334" spans="2:8" ht="15" x14ac:dyDescent="0.2">
      <c r="B334" s="5" t="s">
        <v>119</v>
      </c>
      <c r="C334" s="8">
        <v>23665</v>
      </c>
      <c r="D334" s="8">
        <v>27203</v>
      </c>
      <c r="E334" s="13">
        <f t="shared" si="25"/>
        <v>8.2858613409335202E-2</v>
      </c>
      <c r="F334" s="13">
        <f t="shared" si="26"/>
        <v>7.5498247357158918E-2</v>
      </c>
      <c r="G334" s="12">
        <f t="shared" si="27"/>
        <v>0.14950348616099726</v>
      </c>
      <c r="H334" s="15">
        <f t="shared" si="28"/>
        <v>1.2387651563161968E-2</v>
      </c>
    </row>
    <row r="335" spans="2:8" ht="15" x14ac:dyDescent="0.2">
      <c r="B335" s="5" t="s">
        <v>128</v>
      </c>
      <c r="C335" s="8">
        <v>4572</v>
      </c>
      <c r="D335" s="8">
        <v>5918</v>
      </c>
      <c r="E335" s="13">
        <f t="shared" si="25"/>
        <v>1.6008011008133555E-2</v>
      </c>
      <c r="F335" s="13">
        <f t="shared" si="26"/>
        <v>1.6424608604185806E-2</v>
      </c>
      <c r="G335" s="12">
        <f t="shared" si="27"/>
        <v>0.29440069991251094</v>
      </c>
      <c r="H335" s="15">
        <f t="shared" si="28"/>
        <v>4.7127696450016982E-3</v>
      </c>
    </row>
    <row r="336" spans="2:8" ht="15" x14ac:dyDescent="0.2">
      <c r="B336" s="5" t="s">
        <v>132</v>
      </c>
      <c r="C336" s="8">
        <v>69</v>
      </c>
      <c r="D336" s="8">
        <v>14</v>
      </c>
      <c r="E336" s="13">
        <f t="shared" si="25"/>
        <v>2.4159071731435155E-4</v>
      </c>
      <c r="F336" s="13">
        <f t="shared" si="26"/>
        <v>3.885510653237602E-5</v>
      </c>
      <c r="G336" s="12">
        <f t="shared" si="27"/>
        <v>-0.79710144927536231</v>
      </c>
      <c r="H336" s="15">
        <f t="shared" si="28"/>
        <v>-1.9257231090274399E-4</v>
      </c>
    </row>
    <row r="337" spans="2:8" ht="15" x14ac:dyDescent="0.2">
      <c r="B337" s="5" t="s">
        <v>133</v>
      </c>
      <c r="C337" s="8">
        <v>269</v>
      </c>
      <c r="D337" s="8">
        <v>415</v>
      </c>
      <c r="E337" s="13">
        <f t="shared" si="25"/>
        <v>9.4185366605160242E-4</v>
      </c>
      <c r="F337" s="13">
        <f t="shared" si="26"/>
        <v>1.1517763722097177E-3</v>
      </c>
      <c r="G337" s="12">
        <f t="shared" si="27"/>
        <v>0.54275092936802971</v>
      </c>
      <c r="H337" s="15">
        <f t="shared" si="28"/>
        <v>5.1119195257819312E-4</v>
      </c>
    </row>
    <row r="338" spans="2:8" ht="30" x14ac:dyDescent="0.2">
      <c r="B338" s="5" t="s">
        <v>362</v>
      </c>
      <c r="C338" s="8">
        <v>143</v>
      </c>
      <c r="D338" s="8">
        <v>499</v>
      </c>
      <c r="E338" s="13">
        <f t="shared" si="25"/>
        <v>5.006880083471344E-4</v>
      </c>
      <c r="F338" s="13">
        <f t="shared" si="26"/>
        <v>1.3849070114039738E-3</v>
      </c>
      <c r="G338" s="12">
        <f t="shared" si="27"/>
        <v>2.4895104895104896</v>
      </c>
      <c r="H338" s="15">
        <f t="shared" si="28"/>
        <v>1.2464680487523066E-3</v>
      </c>
    </row>
    <row r="339" spans="2:8" ht="15" x14ac:dyDescent="0.2">
      <c r="B339" s="5" t="s">
        <v>363</v>
      </c>
      <c r="C339" s="8">
        <v>515</v>
      </c>
      <c r="D339" s="8">
        <v>597</v>
      </c>
      <c r="E339" s="13">
        <f t="shared" si="25"/>
        <v>1.8031770929984208E-3</v>
      </c>
      <c r="F339" s="13">
        <f t="shared" si="26"/>
        <v>1.6568927571306059E-3</v>
      </c>
      <c r="G339" s="12">
        <f t="shared" si="27"/>
        <v>0.15922330097087378</v>
      </c>
      <c r="H339" s="15">
        <f t="shared" si="28"/>
        <v>2.8710780898227281E-4</v>
      </c>
    </row>
    <row r="340" spans="2:8" ht="15" x14ac:dyDescent="0.2">
      <c r="B340" s="5" t="s">
        <v>364</v>
      </c>
      <c r="C340" s="8">
        <v>198</v>
      </c>
      <c r="D340" s="8">
        <v>216</v>
      </c>
      <c r="E340" s="13">
        <f t="shared" si="25"/>
        <v>6.9326031924987828E-4</v>
      </c>
      <c r="F340" s="13">
        <f t="shared" si="26"/>
        <v>5.9947878649951566E-4</v>
      </c>
      <c r="G340" s="12">
        <f t="shared" si="27"/>
        <v>9.0909090909090912E-2</v>
      </c>
      <c r="H340" s="15">
        <f t="shared" si="28"/>
        <v>6.3023665386352566E-5</v>
      </c>
    </row>
    <row r="341" spans="2:8" ht="15" x14ac:dyDescent="0.2">
      <c r="B341" s="5" t="s">
        <v>118</v>
      </c>
      <c r="C341" s="8">
        <v>591</v>
      </c>
      <c r="D341" s="8">
        <v>290</v>
      </c>
      <c r="E341" s="13">
        <f t="shared" si="25"/>
        <v>2.069277013518576E-3</v>
      </c>
      <c r="F341" s="13">
        <f t="shared" si="26"/>
        <v>8.0485577817064613E-4</v>
      </c>
      <c r="G341" s="12">
        <f t="shared" si="27"/>
        <v>-0.50930626057529615</v>
      </c>
      <c r="H341" s="15">
        <f t="shared" si="28"/>
        <v>-1.0538957378495625E-3</v>
      </c>
    </row>
    <row r="342" spans="2:8" ht="15" x14ac:dyDescent="0.2">
      <c r="B342" s="5" t="s">
        <v>365</v>
      </c>
      <c r="C342" s="8">
        <v>209</v>
      </c>
      <c r="D342" s="8">
        <v>83</v>
      </c>
      <c r="E342" s="13">
        <f t="shared" si="25"/>
        <v>7.3177478143042712E-4</v>
      </c>
      <c r="F342" s="13">
        <f t="shared" si="26"/>
        <v>2.3035527444194352E-4</v>
      </c>
      <c r="G342" s="12">
        <f t="shared" si="27"/>
        <v>-0.60287081339712922</v>
      </c>
      <c r="H342" s="15">
        <f t="shared" si="28"/>
        <v>-4.4116565770446807E-4</v>
      </c>
    </row>
    <row r="343" spans="2:8" ht="15" x14ac:dyDescent="0.2">
      <c r="B343" s="5" t="s">
        <v>129</v>
      </c>
      <c r="C343" s="8">
        <v>971</v>
      </c>
      <c r="D343" s="8">
        <v>1280</v>
      </c>
      <c r="E343" s="13">
        <f t="shared" si="25"/>
        <v>3.3997766161193528E-3</v>
      </c>
      <c r="F343" s="13">
        <f t="shared" si="26"/>
        <v>3.5524668829600928E-3</v>
      </c>
      <c r="G343" s="12">
        <f t="shared" si="27"/>
        <v>0.31822863027806386</v>
      </c>
      <c r="H343" s="15">
        <f t="shared" si="28"/>
        <v>1.0819062557990526E-3</v>
      </c>
    </row>
    <row r="344" spans="2:8" ht="15" x14ac:dyDescent="0.2">
      <c r="B344" s="5" t="s">
        <v>131</v>
      </c>
      <c r="C344" s="8">
        <v>2510</v>
      </c>
      <c r="D344" s="8">
        <v>1962</v>
      </c>
      <c r="E344" s="13">
        <f t="shared" si="25"/>
        <v>8.7883000066524986E-3</v>
      </c>
      <c r="F344" s="13">
        <f t="shared" si="26"/>
        <v>5.4452656440372674E-3</v>
      </c>
      <c r="G344" s="12">
        <f t="shared" si="27"/>
        <v>-0.21832669322709164</v>
      </c>
      <c r="H344" s="15">
        <f t="shared" si="28"/>
        <v>-1.9187204795400674E-3</v>
      </c>
    </row>
    <row r="345" spans="2:8" ht="15" x14ac:dyDescent="0.2">
      <c r="B345" s="5" t="s">
        <v>366</v>
      </c>
      <c r="C345" s="8">
        <v>6839</v>
      </c>
      <c r="D345" s="8">
        <v>7923</v>
      </c>
      <c r="E345" s="13">
        <f t="shared" si="25"/>
        <v>2.3945491532070293E-2</v>
      </c>
      <c r="F345" s="13">
        <f t="shared" si="26"/>
        <v>2.1989214932572512E-2</v>
      </c>
      <c r="G345" s="12">
        <f t="shared" si="27"/>
        <v>0.1585027050738412</v>
      </c>
      <c r="H345" s="15">
        <f t="shared" si="28"/>
        <v>3.7954251821558996E-3</v>
      </c>
    </row>
    <row r="346" spans="2:8" ht="15" x14ac:dyDescent="0.2">
      <c r="B346" s="5" t="s">
        <v>122</v>
      </c>
      <c r="C346" s="8">
        <v>466</v>
      </c>
      <c r="D346" s="8">
        <v>418</v>
      </c>
      <c r="E346" s="13">
        <f t="shared" si="25"/>
        <v>1.6316126705577944E-3</v>
      </c>
      <c r="F346" s="13">
        <f t="shared" si="26"/>
        <v>1.1601024664666553E-3</v>
      </c>
      <c r="G346" s="12">
        <f t="shared" si="27"/>
        <v>-0.10300429184549356</v>
      </c>
      <c r="H346" s="15">
        <f t="shared" si="28"/>
        <v>-1.6806310769694019E-4</v>
      </c>
    </row>
    <row r="347" spans="2:8" ht="15" x14ac:dyDescent="0.2">
      <c r="B347" s="5" t="s">
        <v>121</v>
      </c>
      <c r="C347" s="8">
        <v>2887</v>
      </c>
      <c r="D347" s="8">
        <v>3507</v>
      </c>
      <c r="E347" s="13">
        <f t="shared" si="25"/>
        <v>1.0108295665022216E-2</v>
      </c>
      <c r="F347" s="13">
        <f t="shared" si="26"/>
        <v>9.7332041863601917E-3</v>
      </c>
      <c r="G347" s="12">
        <f t="shared" si="27"/>
        <v>0.21475580187045376</v>
      </c>
      <c r="H347" s="15">
        <f t="shared" si="28"/>
        <v>2.1708151410854775E-3</v>
      </c>
    </row>
    <row r="348" spans="2:8" ht="15" x14ac:dyDescent="0.2">
      <c r="B348" s="5" t="s">
        <v>367</v>
      </c>
      <c r="C348" s="8">
        <v>0</v>
      </c>
      <c r="D348" s="8">
        <v>6</v>
      </c>
      <c r="E348" s="13" t="str">
        <f t="shared" si="25"/>
        <v/>
      </c>
      <c r="F348" s="13">
        <f t="shared" si="26"/>
        <v>1.6652188513875435E-5</v>
      </c>
      <c r="G348" s="12" t="str">
        <f t="shared" si="27"/>
        <v>0</v>
      </c>
      <c r="H348" s="15" t="str">
        <f t="shared" si="28"/>
        <v/>
      </c>
    </row>
    <row r="349" spans="2:8" ht="15" x14ac:dyDescent="0.2">
      <c r="B349" s="5" t="s">
        <v>368</v>
      </c>
      <c r="C349" s="8">
        <v>57</v>
      </c>
      <c r="D349" s="8">
        <v>24</v>
      </c>
      <c r="E349" s="13">
        <f t="shared" si="25"/>
        <v>1.995749403901165E-4</v>
      </c>
      <c r="F349" s="13">
        <f t="shared" si="26"/>
        <v>6.6608754055501738E-5</v>
      </c>
      <c r="G349" s="12">
        <f t="shared" si="27"/>
        <v>-0.57894736842105265</v>
      </c>
      <c r="H349" s="15">
        <f t="shared" si="28"/>
        <v>-1.155433865416464E-4</v>
      </c>
    </row>
    <row r="350" spans="2:8" ht="15" x14ac:dyDescent="0.2">
      <c r="B350" s="5" t="s">
        <v>369</v>
      </c>
      <c r="C350" s="8">
        <v>128</v>
      </c>
      <c r="D350" s="8">
        <v>675</v>
      </c>
      <c r="E350" s="13">
        <f t="shared" si="25"/>
        <v>4.4816828719184055E-4</v>
      </c>
      <c r="F350" s="13">
        <f t="shared" si="26"/>
        <v>1.8733712078109865E-3</v>
      </c>
      <c r="G350" s="12">
        <f t="shared" si="27"/>
        <v>4.2734375</v>
      </c>
      <c r="H350" s="15">
        <f t="shared" si="28"/>
        <v>1.9152191647963811E-3</v>
      </c>
    </row>
    <row r="351" spans="2:8" ht="15" x14ac:dyDescent="0.2">
      <c r="B351" s="5" t="s">
        <v>120</v>
      </c>
      <c r="C351" s="8">
        <v>33</v>
      </c>
      <c r="D351" s="8">
        <v>215</v>
      </c>
      <c r="E351" s="13">
        <f t="shared" si="25"/>
        <v>1.1554338654164639E-4</v>
      </c>
      <c r="F351" s="13">
        <f t="shared" si="26"/>
        <v>5.967034217472031E-4</v>
      </c>
      <c r="G351" s="12">
        <f t="shared" si="27"/>
        <v>5.5151515151515156</v>
      </c>
      <c r="H351" s="15">
        <f t="shared" si="28"/>
        <v>6.3723928335089836E-4</v>
      </c>
    </row>
    <row r="352" spans="2:8" ht="15" x14ac:dyDescent="0.2">
      <c r="B352" s="5" t="s">
        <v>370</v>
      </c>
      <c r="C352" s="8">
        <v>3</v>
      </c>
      <c r="D352" s="8">
        <v>7</v>
      </c>
      <c r="E352" s="13">
        <f t="shared" si="25"/>
        <v>1.0503944231058763E-5</v>
      </c>
      <c r="F352" s="13">
        <f t="shared" si="26"/>
        <v>1.942755326618801E-5</v>
      </c>
      <c r="G352" s="12">
        <f t="shared" si="27"/>
        <v>1.3333333333333333</v>
      </c>
      <c r="H352" s="15">
        <f t="shared" si="28"/>
        <v>1.4005258974745017E-5</v>
      </c>
    </row>
    <row r="353" spans="2:8" ht="15" x14ac:dyDescent="0.2">
      <c r="B353" s="5" t="s">
        <v>125</v>
      </c>
      <c r="C353" s="8">
        <v>40</v>
      </c>
      <c r="D353" s="8">
        <v>376</v>
      </c>
      <c r="E353" s="13">
        <f t="shared" si="25"/>
        <v>1.4005258974745017E-4</v>
      </c>
      <c r="F353" s="13">
        <f t="shared" si="26"/>
        <v>1.0435371468695274E-3</v>
      </c>
      <c r="G353" s="12">
        <f t="shared" si="27"/>
        <v>8.4</v>
      </c>
      <c r="H353" s="15">
        <f t="shared" si="28"/>
        <v>1.1764417538785814E-3</v>
      </c>
    </row>
    <row r="354" spans="2:8" ht="15" x14ac:dyDescent="0.2">
      <c r="B354" s="5" t="s">
        <v>124</v>
      </c>
      <c r="C354" s="8">
        <v>11492</v>
      </c>
      <c r="D354" s="8">
        <v>11169</v>
      </c>
      <c r="E354" s="13">
        <f t="shared" si="25"/>
        <v>4.0237109034442435E-2</v>
      </c>
      <c r="F354" s="13">
        <f t="shared" si="26"/>
        <v>3.0998048918579123E-2</v>
      </c>
      <c r="G354" s="12">
        <f t="shared" si="27"/>
        <v>-2.8106508875739646E-2</v>
      </c>
      <c r="H354" s="15">
        <f t="shared" si="28"/>
        <v>-1.1309246622106602E-3</v>
      </c>
    </row>
    <row r="355" spans="2:8" ht="15" x14ac:dyDescent="0.2">
      <c r="B355" s="5" t="s">
        <v>126</v>
      </c>
      <c r="C355" s="8">
        <v>6</v>
      </c>
      <c r="D355" s="8">
        <v>3</v>
      </c>
      <c r="E355" s="13">
        <f t="shared" si="25"/>
        <v>2.1007888462117527E-5</v>
      </c>
      <c r="F355" s="13">
        <f t="shared" si="26"/>
        <v>8.3260942569377173E-6</v>
      </c>
      <c r="G355" s="12">
        <f t="shared" si="27"/>
        <v>-0.5</v>
      </c>
      <c r="H355" s="15">
        <f t="shared" si="28"/>
        <v>-1.0503944231058763E-5</v>
      </c>
    </row>
    <row r="356" spans="2:8" ht="15" x14ac:dyDescent="0.2">
      <c r="B356" s="5" t="s">
        <v>371</v>
      </c>
      <c r="C356" s="8">
        <v>82</v>
      </c>
      <c r="D356" s="8">
        <v>74</v>
      </c>
      <c r="E356" s="13">
        <f t="shared" si="25"/>
        <v>2.8710780898227287E-4</v>
      </c>
      <c r="F356" s="13">
        <f t="shared" si="26"/>
        <v>2.0537699167113036E-4</v>
      </c>
      <c r="G356" s="12">
        <f t="shared" si="27"/>
        <v>-9.7560975609756101E-2</v>
      </c>
      <c r="H356" s="15">
        <f t="shared" si="28"/>
        <v>-2.8010517949490038E-5</v>
      </c>
    </row>
    <row r="357" spans="2:8" ht="15" x14ac:dyDescent="0.2">
      <c r="B357" s="5" t="s">
        <v>372</v>
      </c>
      <c r="C357" s="8">
        <v>937</v>
      </c>
      <c r="D357" s="8">
        <v>3156</v>
      </c>
      <c r="E357" s="13">
        <f t="shared" si="25"/>
        <v>3.28073191483402E-3</v>
      </c>
      <c r="F357" s="13">
        <f t="shared" si="26"/>
        <v>8.7590511582984788E-3</v>
      </c>
      <c r="G357" s="12">
        <f t="shared" si="27"/>
        <v>2.3681963713980791</v>
      </c>
      <c r="H357" s="15">
        <f t="shared" si="28"/>
        <v>7.7694174162397985E-3</v>
      </c>
    </row>
    <row r="358" spans="2:8" ht="15" x14ac:dyDescent="0.2">
      <c r="B358" s="5" t="s">
        <v>127</v>
      </c>
      <c r="C358" s="8">
        <v>2267</v>
      </c>
      <c r="D358" s="8">
        <v>2666</v>
      </c>
      <c r="E358" s="13">
        <f t="shared" si="25"/>
        <v>7.937480523936738E-3</v>
      </c>
      <c r="F358" s="13">
        <f t="shared" si="26"/>
        <v>7.3991224296653191E-3</v>
      </c>
      <c r="G358" s="12">
        <f t="shared" si="27"/>
        <v>0.17600352889280987</v>
      </c>
      <c r="H358" s="15">
        <f t="shared" si="28"/>
        <v>1.3970245827308154E-3</v>
      </c>
    </row>
    <row r="359" spans="2:8" ht="15" x14ac:dyDescent="0.2">
      <c r="B359" s="5" t="s">
        <v>123</v>
      </c>
      <c r="C359" s="8">
        <v>124</v>
      </c>
      <c r="D359" s="8">
        <v>247</v>
      </c>
      <c r="E359" s="13">
        <f t="shared" si="25"/>
        <v>4.3416302821709554E-4</v>
      </c>
      <c r="F359" s="13">
        <f t="shared" si="26"/>
        <v>6.855150938212054E-4</v>
      </c>
      <c r="G359" s="12">
        <f t="shared" si="27"/>
        <v>0.99193548387096775</v>
      </c>
      <c r="H359" s="15">
        <f t="shared" si="28"/>
        <v>4.306617134734093E-4</v>
      </c>
    </row>
    <row r="360" spans="2:8" ht="15" x14ac:dyDescent="0.2">
      <c r="B360" s="5" t="s">
        <v>373</v>
      </c>
      <c r="C360" s="8">
        <v>27</v>
      </c>
      <c r="D360" s="8">
        <v>54</v>
      </c>
      <c r="E360" s="13">
        <f t="shared" ref="E360:E423" si="29">+IF(C360=0,"",C360/C$294)</f>
        <v>9.4535498079528863E-5</v>
      </c>
      <c r="F360" s="13">
        <f t="shared" ref="F360:F423" si="30">+IF(D360=0,"",D360/D$294)</f>
        <v>1.4986969662487891E-4</v>
      </c>
      <c r="G360" s="12">
        <f t="shared" ref="G360:G423" si="31">+IF(OR(AND(D360=0),(C360=0)),"0",((D360-C360)/C360))</f>
        <v>1</v>
      </c>
      <c r="H360" s="15">
        <f t="shared" ref="H360:H423" si="32">+IF(OR(AND(E360=""),(G360="")),"",E360*G360)</f>
        <v>9.4535498079528863E-5</v>
      </c>
    </row>
    <row r="361" spans="2:8" ht="15" x14ac:dyDescent="0.2">
      <c r="B361" s="5" t="s">
        <v>374</v>
      </c>
      <c r="C361" s="8">
        <v>0</v>
      </c>
      <c r="D361" s="8">
        <v>0</v>
      </c>
      <c r="E361" s="13" t="str">
        <f t="shared" si="29"/>
        <v/>
      </c>
      <c r="F361" s="13" t="str">
        <f t="shared" si="30"/>
        <v/>
      </c>
      <c r="G361" s="12" t="str">
        <f t="shared" si="31"/>
        <v>0</v>
      </c>
      <c r="H361" s="15" t="str">
        <f t="shared" si="32"/>
        <v/>
      </c>
    </row>
    <row r="362" spans="2:8" ht="15" x14ac:dyDescent="0.2">
      <c r="B362" s="5" t="s">
        <v>375</v>
      </c>
      <c r="C362" s="8">
        <v>29</v>
      </c>
      <c r="D362" s="8">
        <v>226</v>
      </c>
      <c r="E362" s="13">
        <f t="shared" si="29"/>
        <v>1.0153812756690137E-4</v>
      </c>
      <c r="F362" s="13">
        <f t="shared" si="30"/>
        <v>6.2723243402264142E-4</v>
      </c>
      <c r="G362" s="12">
        <f t="shared" si="31"/>
        <v>6.7931034482758621</v>
      </c>
      <c r="H362" s="15">
        <f t="shared" si="32"/>
        <v>6.8975900450619204E-4</v>
      </c>
    </row>
    <row r="363" spans="2:8" ht="15" x14ac:dyDescent="0.2">
      <c r="B363" s="5" t="s">
        <v>376</v>
      </c>
      <c r="C363" s="8">
        <v>440</v>
      </c>
      <c r="D363" s="8">
        <v>1139</v>
      </c>
      <c r="E363" s="13">
        <f t="shared" si="29"/>
        <v>1.5405784872219519E-3</v>
      </c>
      <c r="F363" s="13">
        <f t="shared" si="30"/>
        <v>3.1611404528840204E-3</v>
      </c>
      <c r="G363" s="12">
        <f t="shared" si="31"/>
        <v>1.5886363636363636</v>
      </c>
      <c r="H363" s="15">
        <f t="shared" si="32"/>
        <v>2.447419005836692E-3</v>
      </c>
    </row>
    <row r="364" spans="2:8" ht="15" x14ac:dyDescent="0.2">
      <c r="B364" s="5" t="s">
        <v>377</v>
      </c>
      <c r="C364" s="8">
        <v>649</v>
      </c>
      <c r="D364" s="8">
        <v>804</v>
      </c>
      <c r="E364" s="13">
        <f t="shared" si="29"/>
        <v>2.2723532686523789E-3</v>
      </c>
      <c r="F364" s="13">
        <f t="shared" si="30"/>
        <v>2.2313932608593085E-3</v>
      </c>
      <c r="G364" s="12">
        <f t="shared" si="31"/>
        <v>0.23882896764252695</v>
      </c>
      <c r="H364" s="15">
        <f t="shared" si="32"/>
        <v>5.4270378527136937E-4</v>
      </c>
    </row>
    <row r="365" spans="2:8" ht="30" x14ac:dyDescent="0.2">
      <c r="B365" s="5" t="s">
        <v>378</v>
      </c>
      <c r="C365" s="8">
        <v>57</v>
      </c>
      <c r="D365" s="8">
        <v>250</v>
      </c>
      <c r="E365" s="13">
        <f t="shared" si="29"/>
        <v>1.995749403901165E-4</v>
      </c>
      <c r="F365" s="13">
        <f t="shared" si="30"/>
        <v>6.9384118807814317E-4</v>
      </c>
      <c r="G365" s="12">
        <f t="shared" si="31"/>
        <v>3.3859649122807016</v>
      </c>
      <c r="H365" s="15">
        <f t="shared" si="32"/>
        <v>6.7575374553144709E-4</v>
      </c>
    </row>
    <row r="366" spans="2:8" ht="15" x14ac:dyDescent="0.2">
      <c r="B366" s="5" t="s">
        <v>475</v>
      </c>
      <c r="C366" s="8">
        <v>46</v>
      </c>
      <c r="D366" s="8">
        <v>29</v>
      </c>
      <c r="E366" s="13">
        <f t="shared" si="29"/>
        <v>1.6106047820956768E-4</v>
      </c>
      <c r="F366" s="13">
        <f t="shared" si="30"/>
        <v>8.0485577817064608E-5</v>
      </c>
      <c r="G366" s="12">
        <f t="shared" si="31"/>
        <v>-0.36956521739130432</v>
      </c>
      <c r="H366" s="15">
        <f t="shared" si="32"/>
        <v>-5.9522350642666314E-5</v>
      </c>
    </row>
    <row r="367" spans="2:8" ht="15" x14ac:dyDescent="0.2">
      <c r="B367" s="5" t="s">
        <v>379</v>
      </c>
      <c r="C367" s="8">
        <v>161</v>
      </c>
      <c r="D367" s="8">
        <v>40</v>
      </c>
      <c r="E367" s="13">
        <f t="shared" si="29"/>
        <v>5.6371167373348691E-4</v>
      </c>
      <c r="F367" s="13">
        <f t="shared" si="30"/>
        <v>1.110145900925029E-4</v>
      </c>
      <c r="G367" s="12">
        <f t="shared" si="31"/>
        <v>-0.75155279503105588</v>
      </c>
      <c r="H367" s="15">
        <f t="shared" si="32"/>
        <v>-4.2365908398603672E-4</v>
      </c>
    </row>
    <row r="368" spans="2:8" ht="15" x14ac:dyDescent="0.2">
      <c r="B368" s="5" t="s">
        <v>380</v>
      </c>
      <c r="C368" s="8">
        <v>137</v>
      </c>
      <c r="D368" s="8">
        <v>330</v>
      </c>
      <c r="E368" s="13">
        <f t="shared" si="29"/>
        <v>4.7968011988501681E-4</v>
      </c>
      <c r="F368" s="13">
        <f t="shared" si="30"/>
        <v>9.1587036826314898E-4</v>
      </c>
      <c r="G368" s="12">
        <f t="shared" si="31"/>
        <v>1.4087591240875912</v>
      </c>
      <c r="H368" s="15">
        <f t="shared" si="32"/>
        <v>6.7575374553144698E-4</v>
      </c>
    </row>
    <row r="369" spans="2:8" ht="15" x14ac:dyDescent="0.2">
      <c r="B369" s="5" t="s">
        <v>381</v>
      </c>
      <c r="C369" s="8">
        <v>2329</v>
      </c>
      <c r="D369" s="8">
        <v>4929</v>
      </c>
      <c r="E369" s="13">
        <f t="shared" si="29"/>
        <v>8.1545620380452863E-3</v>
      </c>
      <c r="F369" s="13">
        <f t="shared" si="30"/>
        <v>1.3679772864148671E-2</v>
      </c>
      <c r="G369" s="12">
        <f t="shared" si="31"/>
        <v>1.1163589523400601</v>
      </c>
      <c r="H369" s="15">
        <f t="shared" si="32"/>
        <v>9.1034183335842612E-3</v>
      </c>
    </row>
    <row r="370" spans="2:8" ht="15" x14ac:dyDescent="0.2">
      <c r="B370" s="5" t="s">
        <v>135</v>
      </c>
      <c r="C370" s="8">
        <v>758</v>
      </c>
      <c r="D370" s="8">
        <v>1376</v>
      </c>
      <c r="E370" s="13">
        <f t="shared" si="29"/>
        <v>2.6539965757141808E-3</v>
      </c>
      <c r="F370" s="13">
        <f t="shared" si="30"/>
        <v>3.8189018991820999E-3</v>
      </c>
      <c r="G370" s="12">
        <f t="shared" si="31"/>
        <v>0.81530343007915562</v>
      </c>
      <c r="H370" s="15">
        <f t="shared" si="32"/>
        <v>2.1638125115981052E-3</v>
      </c>
    </row>
    <row r="371" spans="2:8" ht="15" x14ac:dyDescent="0.2">
      <c r="B371" s="5" t="s">
        <v>136</v>
      </c>
      <c r="C371" s="8">
        <v>91</v>
      </c>
      <c r="D371" s="8">
        <v>168</v>
      </c>
      <c r="E371" s="13">
        <f t="shared" si="29"/>
        <v>3.1861964167544912E-4</v>
      </c>
      <c r="F371" s="13">
        <f t="shared" si="30"/>
        <v>4.6626127838851221E-4</v>
      </c>
      <c r="G371" s="12">
        <f t="shared" si="31"/>
        <v>0.84615384615384615</v>
      </c>
      <c r="H371" s="15">
        <f t="shared" si="32"/>
        <v>2.6960123526384157E-4</v>
      </c>
    </row>
    <row r="372" spans="2:8" ht="15" x14ac:dyDescent="0.2">
      <c r="B372" s="5" t="s">
        <v>137</v>
      </c>
      <c r="C372" s="8">
        <v>357</v>
      </c>
      <c r="D372" s="8">
        <v>1068</v>
      </c>
      <c r="E372" s="13">
        <f t="shared" si="29"/>
        <v>1.2499693634959927E-3</v>
      </c>
      <c r="F372" s="13">
        <f t="shared" si="30"/>
        <v>2.9640895554698277E-3</v>
      </c>
      <c r="G372" s="12">
        <f t="shared" si="31"/>
        <v>1.9915966386554622</v>
      </c>
      <c r="H372" s="15">
        <f t="shared" si="32"/>
        <v>2.4894347827609268E-3</v>
      </c>
    </row>
    <row r="373" spans="2:8" ht="15" x14ac:dyDescent="0.2">
      <c r="B373" s="5" t="s">
        <v>382</v>
      </c>
      <c r="C373" s="8">
        <v>60</v>
      </c>
      <c r="D373" s="8">
        <v>1</v>
      </c>
      <c r="E373" s="13">
        <f t="shared" si="29"/>
        <v>2.1007888462117524E-4</v>
      </c>
      <c r="F373" s="13">
        <f t="shared" si="30"/>
        <v>2.7753647523125727E-6</v>
      </c>
      <c r="G373" s="12">
        <f t="shared" si="31"/>
        <v>-0.98333333333333328</v>
      </c>
      <c r="H373" s="15">
        <f t="shared" si="32"/>
        <v>-2.0657756987748897E-4</v>
      </c>
    </row>
    <row r="374" spans="2:8" ht="15" x14ac:dyDescent="0.2">
      <c r="B374" s="5" t="s">
        <v>134</v>
      </c>
      <c r="C374" s="8">
        <v>2</v>
      </c>
      <c r="D374" s="8">
        <v>1</v>
      </c>
      <c r="E374" s="13">
        <f t="shared" si="29"/>
        <v>7.0026294873725086E-6</v>
      </c>
      <c r="F374" s="13">
        <f t="shared" si="30"/>
        <v>2.7753647523125727E-6</v>
      </c>
      <c r="G374" s="12">
        <f t="shared" si="31"/>
        <v>-0.5</v>
      </c>
      <c r="H374" s="15">
        <f t="shared" si="32"/>
        <v>-3.5013147436862543E-6</v>
      </c>
    </row>
    <row r="375" spans="2:8" ht="15" x14ac:dyDescent="0.2">
      <c r="B375" s="5" t="s">
        <v>383</v>
      </c>
      <c r="C375" s="8">
        <v>322</v>
      </c>
      <c r="D375" s="8">
        <v>381</v>
      </c>
      <c r="E375" s="13">
        <f t="shared" si="29"/>
        <v>1.1274233474669738E-3</v>
      </c>
      <c r="F375" s="13">
        <f t="shared" si="30"/>
        <v>1.0574139706310901E-3</v>
      </c>
      <c r="G375" s="12">
        <f t="shared" si="31"/>
        <v>0.18322981366459629</v>
      </c>
      <c r="H375" s="15">
        <f t="shared" si="32"/>
        <v>2.06577569877489E-4</v>
      </c>
    </row>
    <row r="376" spans="2:8" ht="15" x14ac:dyDescent="0.2">
      <c r="B376" s="5" t="s">
        <v>141</v>
      </c>
      <c r="C376" s="8">
        <v>87</v>
      </c>
      <c r="D376" s="8">
        <v>136</v>
      </c>
      <c r="E376" s="13">
        <f t="shared" si="29"/>
        <v>3.0461438270070412E-4</v>
      </c>
      <c r="F376" s="13">
        <f t="shared" si="30"/>
        <v>3.7744960631450991E-4</v>
      </c>
      <c r="G376" s="12">
        <f t="shared" si="31"/>
        <v>0.56321839080459768</v>
      </c>
      <c r="H376" s="15">
        <f t="shared" si="32"/>
        <v>1.7156442244062645E-4</v>
      </c>
    </row>
    <row r="377" spans="2:8" ht="15" x14ac:dyDescent="0.2">
      <c r="B377" s="5" t="s">
        <v>150</v>
      </c>
      <c r="C377" s="8">
        <v>1011</v>
      </c>
      <c r="D377" s="8">
        <v>2241</v>
      </c>
      <c r="E377" s="13">
        <f t="shared" si="29"/>
        <v>3.5398292058668032E-3</v>
      </c>
      <c r="F377" s="13">
        <f t="shared" si="30"/>
        <v>6.2195924099324755E-3</v>
      </c>
      <c r="G377" s="12">
        <f t="shared" si="31"/>
        <v>1.2166172106824926</v>
      </c>
      <c r="H377" s="15">
        <f t="shared" si="32"/>
        <v>4.3066171347340932E-3</v>
      </c>
    </row>
    <row r="378" spans="2:8" ht="15" x14ac:dyDescent="0.2">
      <c r="B378" s="5" t="s">
        <v>149</v>
      </c>
      <c r="C378" s="8">
        <v>2866</v>
      </c>
      <c r="D378" s="8">
        <v>4034</v>
      </c>
      <c r="E378" s="13">
        <f t="shared" si="29"/>
        <v>1.0034768055404805E-2</v>
      </c>
      <c r="F378" s="13">
        <f t="shared" si="30"/>
        <v>1.1195821410828918E-2</v>
      </c>
      <c r="G378" s="12">
        <f t="shared" si="31"/>
        <v>0.40753663642707605</v>
      </c>
      <c r="H378" s="15">
        <f t="shared" si="32"/>
        <v>4.0895356206255449E-3</v>
      </c>
    </row>
    <row r="379" spans="2:8" ht="15" x14ac:dyDescent="0.2">
      <c r="B379" s="5" t="s">
        <v>384</v>
      </c>
      <c r="C379" s="8">
        <v>388</v>
      </c>
      <c r="D379" s="8">
        <v>930</v>
      </c>
      <c r="E379" s="13">
        <f t="shared" si="29"/>
        <v>1.3585101205502667E-3</v>
      </c>
      <c r="F379" s="13">
        <f t="shared" si="30"/>
        <v>2.5810892196506926E-3</v>
      </c>
      <c r="G379" s="12">
        <f t="shared" si="31"/>
        <v>1.3969072164948453</v>
      </c>
      <c r="H379" s="15">
        <f t="shared" si="32"/>
        <v>1.8977125910779498E-3</v>
      </c>
    </row>
    <row r="380" spans="2:8" ht="30" x14ac:dyDescent="0.2">
      <c r="B380" s="5" t="s">
        <v>385</v>
      </c>
      <c r="C380" s="8">
        <v>897</v>
      </c>
      <c r="D380" s="8">
        <v>1285</v>
      </c>
      <c r="E380" s="13">
        <f t="shared" si="29"/>
        <v>3.14067932508657E-3</v>
      </c>
      <c r="F380" s="13">
        <f t="shared" si="30"/>
        <v>3.5663437067216561E-3</v>
      </c>
      <c r="G380" s="12">
        <f t="shared" si="31"/>
        <v>0.43255295429208473</v>
      </c>
      <c r="H380" s="15">
        <f t="shared" si="32"/>
        <v>1.3585101205502667E-3</v>
      </c>
    </row>
    <row r="381" spans="2:8" ht="30" x14ac:dyDescent="0.2">
      <c r="B381" s="5" t="s">
        <v>386</v>
      </c>
      <c r="C381" s="8">
        <v>130</v>
      </c>
      <c r="D381" s="8">
        <v>103</v>
      </c>
      <c r="E381" s="13">
        <f t="shared" si="29"/>
        <v>4.5517091667921303E-4</v>
      </c>
      <c r="F381" s="13">
        <f t="shared" si="30"/>
        <v>2.85862569488195E-4</v>
      </c>
      <c r="G381" s="12">
        <f t="shared" si="31"/>
        <v>-0.2076923076923077</v>
      </c>
      <c r="H381" s="15">
        <f t="shared" si="32"/>
        <v>-9.4535498079528863E-5</v>
      </c>
    </row>
    <row r="382" spans="2:8" ht="15" x14ac:dyDescent="0.2">
      <c r="B382" s="5" t="s">
        <v>387</v>
      </c>
      <c r="C382" s="8">
        <v>362</v>
      </c>
      <c r="D382" s="8">
        <v>499</v>
      </c>
      <c r="E382" s="13">
        <f t="shared" si="29"/>
        <v>1.267475937214424E-3</v>
      </c>
      <c r="F382" s="13">
        <f t="shared" si="30"/>
        <v>1.3849070114039738E-3</v>
      </c>
      <c r="G382" s="12">
        <f t="shared" si="31"/>
        <v>0.37845303867403313</v>
      </c>
      <c r="H382" s="15">
        <f t="shared" si="32"/>
        <v>4.7968011988501681E-4</v>
      </c>
    </row>
    <row r="383" spans="2:8" ht="15" x14ac:dyDescent="0.2">
      <c r="B383" s="5" t="s">
        <v>145</v>
      </c>
      <c r="C383" s="8">
        <v>775</v>
      </c>
      <c r="D383" s="8">
        <v>780</v>
      </c>
      <c r="E383" s="13">
        <f t="shared" si="29"/>
        <v>2.713518926356847E-3</v>
      </c>
      <c r="F383" s="13">
        <f t="shared" si="30"/>
        <v>2.1647845068038067E-3</v>
      </c>
      <c r="G383" s="12">
        <f t="shared" si="31"/>
        <v>6.4516129032258064E-3</v>
      </c>
      <c r="H383" s="15">
        <f t="shared" si="32"/>
        <v>1.7506573718431271E-5</v>
      </c>
    </row>
    <row r="384" spans="2:8" ht="15" x14ac:dyDescent="0.2">
      <c r="B384" s="5" t="s">
        <v>388</v>
      </c>
      <c r="C384" s="8">
        <v>78</v>
      </c>
      <c r="D384" s="8">
        <v>95</v>
      </c>
      <c r="E384" s="13">
        <f t="shared" si="29"/>
        <v>2.7310255000752781E-4</v>
      </c>
      <c r="F384" s="13">
        <f t="shared" si="30"/>
        <v>2.636596514696944E-4</v>
      </c>
      <c r="G384" s="12">
        <f t="shared" si="31"/>
        <v>0.21794871794871795</v>
      </c>
      <c r="H384" s="15">
        <f t="shared" si="32"/>
        <v>5.9522350642666314E-5</v>
      </c>
    </row>
    <row r="385" spans="2:8" ht="15" x14ac:dyDescent="0.2">
      <c r="B385" s="5" t="s">
        <v>146</v>
      </c>
      <c r="C385" s="8">
        <v>629</v>
      </c>
      <c r="D385" s="8">
        <v>1379</v>
      </c>
      <c r="E385" s="13">
        <f t="shared" si="29"/>
        <v>2.2023269737786537E-3</v>
      </c>
      <c r="F385" s="13">
        <f t="shared" si="30"/>
        <v>3.8272279934390375E-3</v>
      </c>
      <c r="G385" s="12">
        <f t="shared" si="31"/>
        <v>1.192368839427663</v>
      </c>
      <c r="H385" s="15">
        <f t="shared" si="32"/>
        <v>2.6259860577646905E-3</v>
      </c>
    </row>
    <row r="386" spans="2:8" ht="15" x14ac:dyDescent="0.2">
      <c r="B386" s="5" t="s">
        <v>566</v>
      </c>
      <c r="C386" s="8">
        <v>447</v>
      </c>
      <c r="D386" s="8">
        <v>508</v>
      </c>
      <c r="E386" s="13">
        <f t="shared" si="29"/>
        <v>1.5650876904277557E-3</v>
      </c>
      <c r="F386" s="13">
        <f t="shared" si="30"/>
        <v>1.409885294174787E-3</v>
      </c>
      <c r="G386" s="12">
        <f t="shared" si="31"/>
        <v>0.13646532438478748</v>
      </c>
      <c r="H386" s="15">
        <f t="shared" si="32"/>
        <v>2.1358019936486153E-4</v>
      </c>
    </row>
    <row r="387" spans="2:8" ht="15" x14ac:dyDescent="0.2">
      <c r="B387" s="5" t="s">
        <v>144</v>
      </c>
      <c r="C387" s="8">
        <v>4331</v>
      </c>
      <c r="D387" s="8">
        <v>5735</v>
      </c>
      <c r="E387" s="13">
        <f t="shared" si="29"/>
        <v>1.5164194154905167E-2</v>
      </c>
      <c r="F387" s="13">
        <f t="shared" si="30"/>
        <v>1.5916716854512604E-2</v>
      </c>
      <c r="G387" s="12">
        <f t="shared" si="31"/>
        <v>0.32417455552990071</v>
      </c>
      <c r="H387" s="15">
        <f t="shared" si="32"/>
        <v>4.9158459001355011E-3</v>
      </c>
    </row>
    <row r="388" spans="2:8" ht="15" x14ac:dyDescent="0.2">
      <c r="B388" s="5" t="s">
        <v>389</v>
      </c>
      <c r="C388" s="8">
        <v>1630</v>
      </c>
      <c r="D388" s="8">
        <v>1522</v>
      </c>
      <c r="E388" s="13">
        <f t="shared" si="29"/>
        <v>5.7071430322085948E-3</v>
      </c>
      <c r="F388" s="13">
        <f t="shared" si="30"/>
        <v>4.2241051530197355E-3</v>
      </c>
      <c r="G388" s="12">
        <f t="shared" si="31"/>
        <v>-6.6257668711656448E-2</v>
      </c>
      <c r="H388" s="15">
        <f t="shared" si="32"/>
        <v>-3.7814199231811551E-4</v>
      </c>
    </row>
    <row r="389" spans="2:8" ht="15" x14ac:dyDescent="0.2">
      <c r="B389" s="5" t="s">
        <v>143</v>
      </c>
      <c r="C389" s="8">
        <v>390</v>
      </c>
      <c r="D389" s="8">
        <v>610</v>
      </c>
      <c r="E389" s="13">
        <f t="shared" si="29"/>
        <v>1.3655127500376391E-3</v>
      </c>
      <c r="F389" s="13">
        <f t="shared" si="30"/>
        <v>1.6929724989106693E-3</v>
      </c>
      <c r="G389" s="12">
        <f t="shared" si="31"/>
        <v>0.5641025641025641</v>
      </c>
      <c r="H389" s="15">
        <f t="shared" si="32"/>
        <v>7.7028924361097597E-4</v>
      </c>
    </row>
    <row r="390" spans="2:8" ht="15" x14ac:dyDescent="0.2">
      <c r="B390" s="5" t="s">
        <v>476</v>
      </c>
      <c r="C390" s="8">
        <v>307</v>
      </c>
      <c r="D390" s="8">
        <v>486</v>
      </c>
      <c r="E390" s="13">
        <f t="shared" si="29"/>
        <v>1.0749036263116801E-3</v>
      </c>
      <c r="F390" s="13">
        <f t="shared" si="30"/>
        <v>1.3488272696239104E-3</v>
      </c>
      <c r="G390" s="12">
        <f t="shared" si="31"/>
        <v>0.58306188925081437</v>
      </c>
      <c r="H390" s="15">
        <f t="shared" si="32"/>
        <v>6.2673533911983964E-4</v>
      </c>
    </row>
    <row r="391" spans="2:8" ht="15" x14ac:dyDescent="0.2">
      <c r="B391" s="5" t="s">
        <v>153</v>
      </c>
      <c r="C391" s="8">
        <v>1010</v>
      </c>
      <c r="D391" s="8">
        <v>1475</v>
      </c>
      <c r="E391" s="13">
        <f t="shared" si="29"/>
        <v>3.5363278911231168E-3</v>
      </c>
      <c r="F391" s="13">
        <f t="shared" si="30"/>
        <v>4.0936630096610445E-3</v>
      </c>
      <c r="G391" s="12">
        <f t="shared" si="31"/>
        <v>0.46039603960396042</v>
      </c>
      <c r="H391" s="15">
        <f t="shared" si="32"/>
        <v>1.6281113558141082E-3</v>
      </c>
    </row>
    <row r="392" spans="2:8" ht="15" x14ac:dyDescent="0.2">
      <c r="B392" s="5" t="s">
        <v>140</v>
      </c>
      <c r="C392" s="8">
        <v>351</v>
      </c>
      <c r="D392" s="8">
        <v>533</v>
      </c>
      <c r="E392" s="13">
        <f t="shared" si="29"/>
        <v>1.2289614750338753E-3</v>
      </c>
      <c r="F392" s="13">
        <f t="shared" si="30"/>
        <v>1.4792694129826013E-3</v>
      </c>
      <c r="G392" s="12">
        <f t="shared" si="31"/>
        <v>0.51851851851851849</v>
      </c>
      <c r="H392" s="15">
        <f t="shared" si="32"/>
        <v>6.3723928335089825E-4</v>
      </c>
    </row>
    <row r="393" spans="2:8" ht="15" x14ac:dyDescent="0.2">
      <c r="B393" s="5" t="s">
        <v>390</v>
      </c>
      <c r="C393" s="8">
        <v>6158</v>
      </c>
      <c r="D393" s="8">
        <v>7439</v>
      </c>
      <c r="E393" s="13">
        <f t="shared" si="29"/>
        <v>2.1561096191619954E-2</v>
      </c>
      <c r="F393" s="13">
        <f t="shared" si="30"/>
        <v>2.0645938392453229E-2</v>
      </c>
      <c r="G393" s="12">
        <f t="shared" si="31"/>
        <v>0.20802208509256251</v>
      </c>
      <c r="H393" s="15">
        <f t="shared" si="32"/>
        <v>4.4851841866620917E-3</v>
      </c>
    </row>
    <row r="394" spans="2:8" ht="15" x14ac:dyDescent="0.2">
      <c r="B394" s="5" t="s">
        <v>391</v>
      </c>
      <c r="C394" s="8">
        <v>117</v>
      </c>
      <c r="D394" s="8">
        <v>21</v>
      </c>
      <c r="E394" s="13">
        <f t="shared" si="29"/>
        <v>4.0965382501129176E-4</v>
      </c>
      <c r="F394" s="13">
        <f t="shared" si="30"/>
        <v>5.8282659798564026E-5</v>
      </c>
      <c r="G394" s="12">
        <f t="shared" si="31"/>
        <v>-0.82051282051282048</v>
      </c>
      <c r="H394" s="15">
        <f t="shared" si="32"/>
        <v>-3.3612621539388043E-4</v>
      </c>
    </row>
    <row r="395" spans="2:8" ht="15" x14ac:dyDescent="0.2">
      <c r="B395" s="5" t="s">
        <v>147</v>
      </c>
      <c r="C395" s="8">
        <v>112</v>
      </c>
      <c r="D395" s="8">
        <v>167</v>
      </c>
      <c r="E395" s="13">
        <f t="shared" si="29"/>
        <v>3.9214725129286046E-4</v>
      </c>
      <c r="F395" s="13">
        <f t="shared" si="30"/>
        <v>4.6348591363619965E-4</v>
      </c>
      <c r="G395" s="12">
        <f t="shared" si="31"/>
        <v>0.49107142857142855</v>
      </c>
      <c r="H395" s="15">
        <f t="shared" si="32"/>
        <v>1.9257231090274396E-4</v>
      </c>
    </row>
    <row r="396" spans="2:8" ht="15" x14ac:dyDescent="0.2">
      <c r="B396" s="5" t="s">
        <v>151</v>
      </c>
      <c r="C396" s="8">
        <v>68</v>
      </c>
      <c r="D396" s="8">
        <v>70</v>
      </c>
      <c r="E396" s="13">
        <f t="shared" si="29"/>
        <v>2.3808940257066528E-4</v>
      </c>
      <c r="F396" s="13">
        <f t="shared" si="30"/>
        <v>1.9427553266188009E-4</v>
      </c>
      <c r="G396" s="12">
        <f t="shared" si="31"/>
        <v>2.9411764705882353E-2</v>
      </c>
      <c r="H396" s="15">
        <f t="shared" si="32"/>
        <v>7.0026294873725086E-6</v>
      </c>
    </row>
    <row r="397" spans="2:8" ht="15" x14ac:dyDescent="0.2">
      <c r="B397" s="5" t="s">
        <v>138</v>
      </c>
      <c r="C397" s="8">
        <v>909</v>
      </c>
      <c r="D397" s="8">
        <v>304</v>
      </c>
      <c r="E397" s="13">
        <f t="shared" si="29"/>
        <v>3.1826951020108049E-3</v>
      </c>
      <c r="F397" s="13">
        <f t="shared" si="30"/>
        <v>8.4371088470302212E-4</v>
      </c>
      <c r="G397" s="12">
        <f t="shared" si="31"/>
        <v>-0.66556655665566555</v>
      </c>
      <c r="H397" s="15">
        <f t="shared" si="32"/>
        <v>-2.1182954199301836E-3</v>
      </c>
    </row>
    <row r="398" spans="2:8" ht="15" x14ac:dyDescent="0.2">
      <c r="B398" s="5" t="s">
        <v>142</v>
      </c>
      <c r="C398" s="8">
        <v>509</v>
      </c>
      <c r="D398" s="8">
        <v>640</v>
      </c>
      <c r="E398" s="13">
        <f t="shared" si="29"/>
        <v>1.7821692045363034E-3</v>
      </c>
      <c r="F398" s="13">
        <f t="shared" si="30"/>
        <v>1.7762334414800464E-3</v>
      </c>
      <c r="G398" s="12">
        <f t="shared" si="31"/>
        <v>0.25736738703339884</v>
      </c>
      <c r="H398" s="15">
        <f t="shared" si="32"/>
        <v>4.5867223142289932E-4</v>
      </c>
    </row>
    <row r="399" spans="2:8" ht="15" x14ac:dyDescent="0.2">
      <c r="B399" s="5" t="s">
        <v>148</v>
      </c>
      <c r="C399" s="8">
        <v>43</v>
      </c>
      <c r="D399" s="8">
        <v>45</v>
      </c>
      <c r="E399" s="13">
        <f t="shared" si="29"/>
        <v>1.5055653397850894E-4</v>
      </c>
      <c r="F399" s="13">
        <f t="shared" si="30"/>
        <v>1.2489141385406576E-4</v>
      </c>
      <c r="G399" s="12">
        <f t="shared" si="31"/>
        <v>4.6511627906976744E-2</v>
      </c>
      <c r="H399" s="15">
        <f t="shared" si="32"/>
        <v>7.0026294873725086E-6</v>
      </c>
    </row>
    <row r="400" spans="2:8" ht="15" x14ac:dyDescent="0.2">
      <c r="B400" s="5" t="s">
        <v>152</v>
      </c>
      <c r="C400" s="8">
        <v>51</v>
      </c>
      <c r="D400" s="8">
        <v>86</v>
      </c>
      <c r="E400" s="13">
        <f t="shared" si="29"/>
        <v>1.7856705192799896E-4</v>
      </c>
      <c r="F400" s="13">
        <f t="shared" si="30"/>
        <v>2.3868136869888124E-4</v>
      </c>
      <c r="G400" s="12">
        <f t="shared" si="31"/>
        <v>0.68627450980392157</v>
      </c>
      <c r="H400" s="15">
        <f t="shared" si="32"/>
        <v>1.2254601602901889E-4</v>
      </c>
    </row>
    <row r="401" spans="2:8" ht="15" x14ac:dyDescent="0.2">
      <c r="B401" s="5" t="s">
        <v>392</v>
      </c>
      <c r="C401" s="8">
        <v>2942</v>
      </c>
      <c r="D401" s="8">
        <v>3908</v>
      </c>
      <c r="E401" s="13">
        <f t="shared" si="29"/>
        <v>1.0300867975924961E-2</v>
      </c>
      <c r="F401" s="13">
        <f t="shared" si="30"/>
        <v>1.0846125452037534E-2</v>
      </c>
      <c r="G401" s="12">
        <f t="shared" si="31"/>
        <v>0.32834806254248811</v>
      </c>
      <c r="H401" s="15">
        <f t="shared" si="32"/>
        <v>3.3822700424009219E-3</v>
      </c>
    </row>
    <row r="402" spans="2:8" ht="15" x14ac:dyDescent="0.2">
      <c r="B402" s="5" t="s">
        <v>393</v>
      </c>
      <c r="C402" s="8">
        <v>39</v>
      </c>
      <c r="D402" s="8">
        <v>29</v>
      </c>
      <c r="E402" s="13">
        <f t="shared" si="29"/>
        <v>1.365512750037639E-4</v>
      </c>
      <c r="F402" s="13">
        <f t="shared" si="30"/>
        <v>8.0485577817064608E-5</v>
      </c>
      <c r="G402" s="12">
        <f t="shared" si="31"/>
        <v>-0.25641025641025639</v>
      </c>
      <c r="H402" s="15">
        <f t="shared" si="32"/>
        <v>-3.5013147436862535E-5</v>
      </c>
    </row>
    <row r="403" spans="2:8" ht="15" x14ac:dyDescent="0.2">
      <c r="B403" s="5" t="s">
        <v>394</v>
      </c>
      <c r="C403" s="8">
        <v>540</v>
      </c>
      <c r="D403" s="8">
        <v>950</v>
      </c>
      <c r="E403" s="13">
        <f t="shared" si="29"/>
        <v>1.8907099615905773E-3</v>
      </c>
      <c r="F403" s="13">
        <f t="shared" si="30"/>
        <v>2.6365965146969441E-3</v>
      </c>
      <c r="G403" s="12">
        <f t="shared" si="31"/>
        <v>0.7592592592592593</v>
      </c>
      <c r="H403" s="15">
        <f t="shared" si="32"/>
        <v>1.4355390449113643E-3</v>
      </c>
    </row>
    <row r="404" spans="2:8" ht="15" x14ac:dyDescent="0.2">
      <c r="B404" s="5" t="s">
        <v>395</v>
      </c>
      <c r="C404" s="8">
        <v>84</v>
      </c>
      <c r="D404" s="8">
        <v>144</v>
      </c>
      <c r="E404" s="13">
        <f t="shared" si="29"/>
        <v>2.9411043846964535E-4</v>
      </c>
      <c r="F404" s="13">
        <f t="shared" si="30"/>
        <v>3.9965252433301046E-4</v>
      </c>
      <c r="G404" s="12">
        <f t="shared" si="31"/>
        <v>0.7142857142857143</v>
      </c>
      <c r="H404" s="15">
        <f t="shared" si="32"/>
        <v>2.1007888462117524E-4</v>
      </c>
    </row>
    <row r="405" spans="2:8" ht="15" x14ac:dyDescent="0.2">
      <c r="B405" s="5" t="s">
        <v>396</v>
      </c>
      <c r="C405" s="8">
        <v>802</v>
      </c>
      <c r="D405" s="8">
        <v>1171</v>
      </c>
      <c r="E405" s="13">
        <f t="shared" si="29"/>
        <v>2.8080544244363757E-3</v>
      </c>
      <c r="F405" s="13">
        <f t="shared" si="30"/>
        <v>3.2499521249580226E-3</v>
      </c>
      <c r="G405" s="12">
        <f t="shared" si="31"/>
        <v>0.46009975062344138</v>
      </c>
      <c r="H405" s="15">
        <f t="shared" si="32"/>
        <v>1.2919851404202278E-3</v>
      </c>
    </row>
    <row r="406" spans="2:8" ht="15" x14ac:dyDescent="0.2">
      <c r="B406" s="5" t="s">
        <v>397</v>
      </c>
      <c r="C406" s="8">
        <v>1852</v>
      </c>
      <c r="D406" s="8">
        <v>3114</v>
      </c>
      <c r="E406" s="13">
        <f t="shared" si="29"/>
        <v>6.484434905306943E-3</v>
      </c>
      <c r="F406" s="13">
        <f t="shared" si="30"/>
        <v>8.6424858387013515E-3</v>
      </c>
      <c r="G406" s="12">
        <f t="shared" si="31"/>
        <v>0.68142548596112307</v>
      </c>
      <c r="H406" s="15">
        <f t="shared" si="32"/>
        <v>4.4186592065320529E-3</v>
      </c>
    </row>
    <row r="407" spans="2:8" ht="15" x14ac:dyDescent="0.2">
      <c r="B407" s="5" t="s">
        <v>398</v>
      </c>
      <c r="C407" s="8">
        <v>411</v>
      </c>
      <c r="D407" s="8">
        <v>386</v>
      </c>
      <c r="E407" s="13">
        <f t="shared" si="29"/>
        <v>1.4390403596550505E-3</v>
      </c>
      <c r="F407" s="13">
        <f t="shared" si="30"/>
        <v>1.0712907943926531E-3</v>
      </c>
      <c r="G407" s="12">
        <f t="shared" si="31"/>
        <v>-6.0827250608272508E-2</v>
      </c>
      <c r="H407" s="15">
        <f t="shared" si="32"/>
        <v>-8.7532868592156359E-5</v>
      </c>
    </row>
    <row r="408" spans="2:8" ht="15" x14ac:dyDescent="0.2">
      <c r="B408" s="5" t="s">
        <v>399</v>
      </c>
      <c r="C408" s="8">
        <v>434</v>
      </c>
      <c r="D408" s="8">
        <v>648</v>
      </c>
      <c r="E408" s="13">
        <f t="shared" si="29"/>
        <v>1.5195705987598343E-3</v>
      </c>
      <c r="F408" s="13">
        <f t="shared" si="30"/>
        <v>1.7984363594985471E-3</v>
      </c>
      <c r="G408" s="12">
        <f t="shared" si="31"/>
        <v>0.49308755760368661</v>
      </c>
      <c r="H408" s="15">
        <f t="shared" si="32"/>
        <v>7.4928135514885832E-4</v>
      </c>
    </row>
    <row r="409" spans="2:8" ht="15" x14ac:dyDescent="0.2">
      <c r="B409" s="5" t="s">
        <v>139</v>
      </c>
      <c r="C409" s="8">
        <v>317</v>
      </c>
      <c r="D409" s="8">
        <v>252</v>
      </c>
      <c r="E409" s="13">
        <f t="shared" si="29"/>
        <v>1.1099167737485425E-3</v>
      </c>
      <c r="F409" s="13">
        <f t="shared" si="30"/>
        <v>6.9939191758276828E-4</v>
      </c>
      <c r="G409" s="12">
        <f t="shared" si="31"/>
        <v>-0.20504731861198738</v>
      </c>
      <c r="H409" s="15">
        <f t="shared" si="32"/>
        <v>-2.2758545833960651E-4</v>
      </c>
    </row>
    <row r="410" spans="2:8" ht="15" x14ac:dyDescent="0.2">
      <c r="B410" s="5" t="s">
        <v>400</v>
      </c>
      <c r="C410" s="8">
        <v>210</v>
      </c>
      <c r="D410" s="8">
        <v>206</v>
      </c>
      <c r="E410" s="13">
        <f t="shared" si="29"/>
        <v>7.3527609617411336E-4</v>
      </c>
      <c r="F410" s="13">
        <f t="shared" si="30"/>
        <v>5.7172513897639E-4</v>
      </c>
      <c r="G410" s="12">
        <f t="shared" si="31"/>
        <v>-1.9047619047619049E-2</v>
      </c>
      <c r="H410" s="15">
        <f t="shared" si="32"/>
        <v>-1.4005258974745017E-5</v>
      </c>
    </row>
    <row r="411" spans="2:8" ht="15" x14ac:dyDescent="0.2">
      <c r="B411" s="5" t="s">
        <v>401</v>
      </c>
      <c r="C411" s="8">
        <v>1296</v>
      </c>
      <c r="D411" s="8">
        <v>1592</v>
      </c>
      <c r="E411" s="13">
        <f t="shared" si="29"/>
        <v>4.5377039078173852E-3</v>
      </c>
      <c r="F411" s="13">
        <f t="shared" si="30"/>
        <v>4.4183806856816161E-3</v>
      </c>
      <c r="G411" s="12">
        <f t="shared" si="31"/>
        <v>0.22839506172839505</v>
      </c>
      <c r="H411" s="15">
        <f t="shared" si="32"/>
        <v>1.0363891641311312E-3</v>
      </c>
    </row>
    <row r="412" spans="2:8" ht="15" x14ac:dyDescent="0.2">
      <c r="B412" s="5" t="s">
        <v>402</v>
      </c>
      <c r="C412" s="8">
        <v>655</v>
      </c>
      <c r="D412" s="8">
        <v>951</v>
      </c>
      <c r="E412" s="13">
        <f t="shared" si="29"/>
        <v>2.2933611571144966E-3</v>
      </c>
      <c r="F412" s="13">
        <f t="shared" si="30"/>
        <v>2.6393718794492566E-3</v>
      </c>
      <c r="G412" s="12">
        <f t="shared" si="31"/>
        <v>0.45190839694656487</v>
      </c>
      <c r="H412" s="15">
        <f t="shared" si="32"/>
        <v>1.0363891641311312E-3</v>
      </c>
    </row>
    <row r="413" spans="2:8" ht="15" x14ac:dyDescent="0.2">
      <c r="B413" s="5" t="s">
        <v>403</v>
      </c>
      <c r="C413" s="8">
        <v>21</v>
      </c>
      <c r="D413" s="8">
        <v>36</v>
      </c>
      <c r="E413" s="13">
        <f t="shared" si="29"/>
        <v>7.3527609617411336E-5</v>
      </c>
      <c r="F413" s="13">
        <f t="shared" si="30"/>
        <v>9.9913131083252614E-5</v>
      </c>
      <c r="G413" s="12">
        <f t="shared" si="31"/>
        <v>0.7142857142857143</v>
      </c>
      <c r="H413" s="15">
        <f t="shared" si="32"/>
        <v>5.251972115529381E-5</v>
      </c>
    </row>
    <row r="414" spans="2:8" ht="15" x14ac:dyDescent="0.2">
      <c r="B414" s="5" t="s">
        <v>404</v>
      </c>
      <c r="C414" s="8">
        <v>74</v>
      </c>
      <c r="D414" s="8">
        <v>71</v>
      </c>
      <c r="E414" s="13">
        <f t="shared" si="29"/>
        <v>2.590972910327828E-4</v>
      </c>
      <c r="F414" s="13">
        <f t="shared" si="30"/>
        <v>1.9705089741419267E-4</v>
      </c>
      <c r="G414" s="12">
        <f t="shared" si="31"/>
        <v>-4.0540540540540543E-2</v>
      </c>
      <c r="H414" s="15">
        <f t="shared" si="32"/>
        <v>-1.0503944231058763E-5</v>
      </c>
    </row>
    <row r="415" spans="2:8" ht="15" x14ac:dyDescent="0.2">
      <c r="B415" s="5" t="s">
        <v>405</v>
      </c>
      <c r="C415" s="8">
        <v>145</v>
      </c>
      <c r="D415" s="8">
        <v>59</v>
      </c>
      <c r="E415" s="13">
        <f t="shared" si="29"/>
        <v>5.0769063783450688E-4</v>
      </c>
      <c r="F415" s="13">
        <f t="shared" si="30"/>
        <v>1.637465203864418E-4</v>
      </c>
      <c r="G415" s="12">
        <f t="shared" si="31"/>
        <v>-0.59310344827586203</v>
      </c>
      <c r="H415" s="15">
        <f t="shared" si="32"/>
        <v>-3.0111306795701788E-4</v>
      </c>
    </row>
    <row r="416" spans="2:8" ht="15" x14ac:dyDescent="0.2">
      <c r="B416" s="5" t="s">
        <v>406</v>
      </c>
      <c r="C416" s="8">
        <v>44</v>
      </c>
      <c r="D416" s="8">
        <v>125</v>
      </c>
      <c r="E416" s="13">
        <f t="shared" si="29"/>
        <v>1.5405784872219518E-4</v>
      </c>
      <c r="F416" s="13">
        <f t="shared" si="30"/>
        <v>3.4692059403907159E-4</v>
      </c>
      <c r="G416" s="12">
        <f t="shared" si="31"/>
        <v>1.8409090909090908</v>
      </c>
      <c r="H416" s="15">
        <f t="shared" si="32"/>
        <v>2.8360649423858658E-4</v>
      </c>
    </row>
    <row r="417" spans="2:8" ht="15" x14ac:dyDescent="0.2">
      <c r="B417" s="5" t="s">
        <v>165</v>
      </c>
      <c r="C417" s="8">
        <v>162</v>
      </c>
      <c r="D417" s="8">
        <v>362</v>
      </c>
      <c r="E417" s="13">
        <f t="shared" si="29"/>
        <v>5.6721298847717315E-4</v>
      </c>
      <c r="F417" s="13">
        <f t="shared" si="30"/>
        <v>1.0046820403371514E-3</v>
      </c>
      <c r="G417" s="12">
        <f t="shared" si="31"/>
        <v>1.2345679012345678</v>
      </c>
      <c r="H417" s="15">
        <f t="shared" si="32"/>
        <v>7.0026294873725076E-4</v>
      </c>
    </row>
    <row r="418" spans="2:8" ht="30" x14ac:dyDescent="0.2">
      <c r="B418" s="5" t="s">
        <v>166</v>
      </c>
      <c r="C418" s="8">
        <v>36</v>
      </c>
      <c r="D418" s="8">
        <v>81</v>
      </c>
      <c r="E418" s="13">
        <f t="shared" si="29"/>
        <v>1.2604733077270516E-4</v>
      </c>
      <c r="F418" s="13">
        <f t="shared" si="30"/>
        <v>2.2480454493731838E-4</v>
      </c>
      <c r="G418" s="12">
        <f t="shared" si="31"/>
        <v>1.25</v>
      </c>
      <c r="H418" s="15">
        <f t="shared" si="32"/>
        <v>1.5755916346588144E-4</v>
      </c>
    </row>
    <row r="419" spans="2:8" ht="15" x14ac:dyDescent="0.2">
      <c r="B419" s="5" t="s">
        <v>407</v>
      </c>
      <c r="C419" s="8">
        <v>315</v>
      </c>
      <c r="D419" s="8">
        <v>203</v>
      </c>
      <c r="E419" s="13">
        <f t="shared" si="29"/>
        <v>1.10291414426117E-3</v>
      </c>
      <c r="F419" s="13">
        <f t="shared" si="30"/>
        <v>5.6339904471945223E-4</v>
      </c>
      <c r="G419" s="12">
        <f t="shared" si="31"/>
        <v>-0.35555555555555557</v>
      </c>
      <c r="H419" s="15">
        <f t="shared" si="32"/>
        <v>-3.9214725129286046E-4</v>
      </c>
    </row>
    <row r="420" spans="2:8" ht="15" x14ac:dyDescent="0.2">
      <c r="B420" s="5" t="s">
        <v>408</v>
      </c>
      <c r="C420" s="8">
        <v>1326</v>
      </c>
      <c r="D420" s="8">
        <v>1475</v>
      </c>
      <c r="E420" s="13">
        <f t="shared" si="29"/>
        <v>4.642743350127973E-3</v>
      </c>
      <c r="F420" s="13">
        <f t="shared" si="30"/>
        <v>4.0936630096610445E-3</v>
      </c>
      <c r="G420" s="12">
        <f t="shared" si="31"/>
        <v>0.11236802413273002</v>
      </c>
      <c r="H420" s="15">
        <f t="shared" si="32"/>
        <v>5.2169589680925183E-4</v>
      </c>
    </row>
    <row r="421" spans="2:8" ht="30" x14ac:dyDescent="0.2">
      <c r="B421" s="5" t="s">
        <v>409</v>
      </c>
      <c r="C421" s="8">
        <v>460</v>
      </c>
      <c r="D421" s="8">
        <v>1022</v>
      </c>
      <c r="E421" s="13">
        <f t="shared" si="29"/>
        <v>1.6106047820956769E-3</v>
      </c>
      <c r="F421" s="13">
        <f t="shared" si="30"/>
        <v>2.8364227768634493E-3</v>
      </c>
      <c r="G421" s="12">
        <f t="shared" si="31"/>
        <v>1.2217391304347827</v>
      </c>
      <c r="H421" s="15">
        <f t="shared" si="32"/>
        <v>1.967738885951675E-3</v>
      </c>
    </row>
    <row r="422" spans="2:8" ht="15" x14ac:dyDescent="0.2">
      <c r="B422" s="5" t="s">
        <v>163</v>
      </c>
      <c r="C422" s="8">
        <v>440</v>
      </c>
      <c r="D422" s="8">
        <v>1078</v>
      </c>
      <c r="E422" s="13">
        <f t="shared" si="29"/>
        <v>1.5405784872219519E-3</v>
      </c>
      <c r="F422" s="13">
        <f t="shared" si="30"/>
        <v>2.9918432029929533E-3</v>
      </c>
      <c r="G422" s="12">
        <f t="shared" si="31"/>
        <v>1.45</v>
      </c>
      <c r="H422" s="15">
        <f t="shared" si="32"/>
        <v>2.2338388064718304E-3</v>
      </c>
    </row>
    <row r="423" spans="2:8" ht="15" x14ac:dyDescent="0.2">
      <c r="B423" s="5" t="s">
        <v>410</v>
      </c>
      <c r="C423" s="8">
        <v>102</v>
      </c>
      <c r="D423" s="8">
        <v>92</v>
      </c>
      <c r="E423" s="13">
        <f t="shared" si="29"/>
        <v>3.5713410385599791E-4</v>
      </c>
      <c r="F423" s="13">
        <f t="shared" si="30"/>
        <v>2.5533355721275668E-4</v>
      </c>
      <c r="G423" s="12">
        <f t="shared" si="31"/>
        <v>-9.8039215686274508E-2</v>
      </c>
      <c r="H423" s="15">
        <f t="shared" si="32"/>
        <v>-3.5013147436862542E-5</v>
      </c>
    </row>
    <row r="424" spans="2:8" ht="15" x14ac:dyDescent="0.2">
      <c r="B424" s="5" t="s">
        <v>411</v>
      </c>
      <c r="C424" s="8">
        <v>5</v>
      </c>
      <c r="D424" s="8">
        <v>5</v>
      </c>
      <c r="E424" s="13">
        <f t="shared" ref="E424:E487" si="33">+IF(C424=0,"",C424/C$294)</f>
        <v>1.7506573718431271E-5</v>
      </c>
      <c r="F424" s="13">
        <f t="shared" ref="F424:F487" si="34">+IF(D424=0,"",D424/D$294)</f>
        <v>1.3876823761562863E-5</v>
      </c>
      <c r="G424" s="12">
        <f t="shared" ref="G424:G487" si="35">+IF(OR(AND(D424=0),(C424=0)),"0",((D424-C424)/C424))</f>
        <v>0</v>
      </c>
      <c r="H424" s="15">
        <f t="shared" ref="H424:H487" si="36">+IF(OR(AND(E424=""),(G424="")),"",E424*G424)</f>
        <v>0</v>
      </c>
    </row>
    <row r="425" spans="2:8" ht="15" x14ac:dyDescent="0.2">
      <c r="B425" s="5" t="s">
        <v>412</v>
      </c>
      <c r="C425" s="8">
        <v>12</v>
      </c>
      <c r="D425" s="8">
        <v>9</v>
      </c>
      <c r="E425" s="13">
        <f t="shared" si="33"/>
        <v>4.2015776924235053E-5</v>
      </c>
      <c r="F425" s="13">
        <f t="shared" si="34"/>
        <v>2.4978282770813153E-5</v>
      </c>
      <c r="G425" s="12">
        <f t="shared" si="35"/>
        <v>-0.25</v>
      </c>
      <c r="H425" s="15">
        <f t="shared" si="36"/>
        <v>-1.0503944231058763E-5</v>
      </c>
    </row>
    <row r="426" spans="2:8" ht="30" x14ac:dyDescent="0.2">
      <c r="B426" s="5" t="s">
        <v>413</v>
      </c>
      <c r="C426" s="8">
        <v>147</v>
      </c>
      <c r="D426" s="8">
        <v>134</v>
      </c>
      <c r="E426" s="13">
        <f t="shared" si="33"/>
        <v>5.1469326732187935E-4</v>
      </c>
      <c r="F426" s="13">
        <f t="shared" si="34"/>
        <v>3.7189887680988474E-4</v>
      </c>
      <c r="G426" s="12">
        <f t="shared" si="35"/>
        <v>-8.8435374149659865E-2</v>
      </c>
      <c r="H426" s="15">
        <f t="shared" si="36"/>
        <v>-4.5517091667921305E-5</v>
      </c>
    </row>
    <row r="427" spans="2:8" ht="15" x14ac:dyDescent="0.2">
      <c r="B427" s="5" t="s">
        <v>160</v>
      </c>
      <c r="C427" s="8">
        <v>11</v>
      </c>
      <c r="D427" s="8">
        <v>4</v>
      </c>
      <c r="E427" s="13">
        <f t="shared" si="33"/>
        <v>3.8514462180548794E-5</v>
      </c>
      <c r="F427" s="13">
        <f t="shared" si="34"/>
        <v>1.1101459009250291E-5</v>
      </c>
      <c r="G427" s="12">
        <f t="shared" si="35"/>
        <v>-0.63636363636363635</v>
      </c>
      <c r="H427" s="15">
        <f t="shared" si="36"/>
        <v>-2.4509203205803779E-5</v>
      </c>
    </row>
    <row r="428" spans="2:8" ht="15" x14ac:dyDescent="0.2">
      <c r="B428" s="5" t="s">
        <v>414</v>
      </c>
      <c r="C428" s="8">
        <v>147</v>
      </c>
      <c r="D428" s="8">
        <v>145</v>
      </c>
      <c r="E428" s="13">
        <f t="shared" si="33"/>
        <v>5.1469326732187935E-4</v>
      </c>
      <c r="F428" s="13">
        <f t="shared" si="34"/>
        <v>4.0242788908532307E-4</v>
      </c>
      <c r="G428" s="12">
        <f t="shared" si="35"/>
        <v>-1.3605442176870748E-2</v>
      </c>
      <c r="H428" s="15">
        <f t="shared" si="36"/>
        <v>-7.0026294873725077E-6</v>
      </c>
    </row>
    <row r="429" spans="2:8" ht="15" x14ac:dyDescent="0.2">
      <c r="B429" s="5" t="s">
        <v>415</v>
      </c>
      <c r="C429" s="8">
        <v>256</v>
      </c>
      <c r="D429" s="8">
        <v>334</v>
      </c>
      <c r="E429" s="13">
        <f t="shared" si="33"/>
        <v>8.963365743836811E-4</v>
      </c>
      <c r="F429" s="13">
        <f t="shared" si="34"/>
        <v>9.2697182727239931E-4</v>
      </c>
      <c r="G429" s="12">
        <f t="shared" si="35"/>
        <v>0.3046875</v>
      </c>
      <c r="H429" s="15">
        <f t="shared" si="36"/>
        <v>2.7310255000752786E-4</v>
      </c>
    </row>
    <row r="430" spans="2:8" ht="15" x14ac:dyDescent="0.2">
      <c r="B430" s="5" t="s">
        <v>416</v>
      </c>
      <c r="C430" s="8">
        <v>630</v>
      </c>
      <c r="D430" s="8">
        <v>663</v>
      </c>
      <c r="E430" s="13">
        <f t="shared" si="33"/>
        <v>2.2058282885223401E-3</v>
      </c>
      <c r="F430" s="13">
        <f t="shared" si="34"/>
        <v>1.8400668307832356E-3</v>
      </c>
      <c r="G430" s="12">
        <f t="shared" si="35"/>
        <v>5.2380952380952382E-2</v>
      </c>
      <c r="H430" s="15">
        <f t="shared" si="36"/>
        <v>1.1554338654164639E-4</v>
      </c>
    </row>
    <row r="431" spans="2:8" ht="15" x14ac:dyDescent="0.2">
      <c r="B431" s="5" t="s">
        <v>169</v>
      </c>
      <c r="C431" s="8">
        <v>273</v>
      </c>
      <c r="D431" s="8">
        <v>473</v>
      </c>
      <c r="E431" s="13">
        <f t="shared" si="33"/>
        <v>9.5585892502634737E-4</v>
      </c>
      <c r="F431" s="13">
        <f t="shared" si="34"/>
        <v>1.3127475278438469E-3</v>
      </c>
      <c r="G431" s="12">
        <f t="shared" si="35"/>
        <v>0.73260073260073255</v>
      </c>
      <c r="H431" s="15">
        <f t="shared" si="36"/>
        <v>7.0026294873725076E-4</v>
      </c>
    </row>
    <row r="432" spans="2:8" ht="15" x14ac:dyDescent="0.2">
      <c r="B432" s="5" t="s">
        <v>417</v>
      </c>
      <c r="C432" s="8">
        <v>10937</v>
      </c>
      <c r="D432" s="8">
        <v>12005</v>
      </c>
      <c r="E432" s="13">
        <f t="shared" si="33"/>
        <v>3.8293879351696564E-2</v>
      </c>
      <c r="F432" s="13">
        <f t="shared" si="34"/>
        <v>3.3318253851512436E-2</v>
      </c>
      <c r="G432" s="12">
        <f t="shared" si="35"/>
        <v>9.7650178293864867E-2</v>
      </c>
      <c r="H432" s="15">
        <f t="shared" si="36"/>
        <v>3.7394041462569198E-3</v>
      </c>
    </row>
    <row r="433" spans="2:8" ht="15" x14ac:dyDescent="0.2">
      <c r="B433" s="5" t="s">
        <v>162</v>
      </c>
      <c r="C433" s="8">
        <v>1433</v>
      </c>
      <c r="D433" s="8">
        <v>2468</v>
      </c>
      <c r="E433" s="13">
        <f t="shared" si="33"/>
        <v>5.0173840277024026E-3</v>
      </c>
      <c r="F433" s="13">
        <f t="shared" si="34"/>
        <v>6.8496002087074298E-3</v>
      </c>
      <c r="G433" s="12">
        <f t="shared" si="35"/>
        <v>0.72226099092812279</v>
      </c>
      <c r="H433" s="15">
        <f t="shared" si="36"/>
        <v>3.6238607597152733E-3</v>
      </c>
    </row>
    <row r="434" spans="2:8" ht="30" x14ac:dyDescent="0.2">
      <c r="B434" s="5" t="s">
        <v>418</v>
      </c>
      <c r="C434" s="8">
        <v>514</v>
      </c>
      <c r="D434" s="8">
        <v>927</v>
      </c>
      <c r="E434" s="13">
        <f t="shared" si="33"/>
        <v>1.7996757782547347E-3</v>
      </c>
      <c r="F434" s="13">
        <f t="shared" si="34"/>
        <v>2.5727631253937549E-3</v>
      </c>
      <c r="G434" s="12">
        <f t="shared" si="35"/>
        <v>0.80350194552529186</v>
      </c>
      <c r="H434" s="15">
        <f t="shared" si="36"/>
        <v>1.4460429891424229E-3</v>
      </c>
    </row>
    <row r="435" spans="2:8" ht="15" x14ac:dyDescent="0.2">
      <c r="B435" s="5" t="s">
        <v>164</v>
      </c>
      <c r="C435" s="8">
        <v>25</v>
      </c>
      <c r="D435" s="8">
        <v>75</v>
      </c>
      <c r="E435" s="13">
        <f t="shared" si="33"/>
        <v>8.7532868592156359E-5</v>
      </c>
      <c r="F435" s="13">
        <f t="shared" si="34"/>
        <v>2.0815235642344295E-4</v>
      </c>
      <c r="G435" s="12">
        <f t="shared" si="35"/>
        <v>2</v>
      </c>
      <c r="H435" s="15">
        <f t="shared" si="36"/>
        <v>1.7506573718431272E-4</v>
      </c>
    </row>
    <row r="436" spans="2:8" ht="30" x14ac:dyDescent="0.2">
      <c r="B436" s="5" t="s">
        <v>419</v>
      </c>
      <c r="C436" s="8">
        <v>280</v>
      </c>
      <c r="D436" s="8">
        <v>161</v>
      </c>
      <c r="E436" s="13">
        <f t="shared" si="33"/>
        <v>9.8036812823215115E-4</v>
      </c>
      <c r="F436" s="13">
        <f t="shared" si="34"/>
        <v>4.4683372512232421E-4</v>
      </c>
      <c r="G436" s="12">
        <f t="shared" si="35"/>
        <v>-0.42499999999999999</v>
      </c>
      <c r="H436" s="15">
        <f t="shared" si="36"/>
        <v>-4.1665645449866424E-4</v>
      </c>
    </row>
    <row r="437" spans="2:8" ht="30" x14ac:dyDescent="0.2">
      <c r="B437" s="5" t="s">
        <v>420</v>
      </c>
      <c r="C437" s="8">
        <v>1598</v>
      </c>
      <c r="D437" s="8">
        <v>2044</v>
      </c>
      <c r="E437" s="13">
        <f t="shared" si="33"/>
        <v>5.5951009604106343E-3</v>
      </c>
      <c r="F437" s="13">
        <f t="shared" si="34"/>
        <v>5.6728455537268987E-3</v>
      </c>
      <c r="G437" s="12">
        <f t="shared" si="35"/>
        <v>0.27909887359198998</v>
      </c>
      <c r="H437" s="15">
        <f t="shared" si="36"/>
        <v>1.5615863756840694E-3</v>
      </c>
    </row>
    <row r="438" spans="2:8" ht="15" x14ac:dyDescent="0.2">
      <c r="B438" s="5" t="s">
        <v>155</v>
      </c>
      <c r="C438" s="8">
        <v>801</v>
      </c>
      <c r="D438" s="8">
        <v>862</v>
      </c>
      <c r="E438" s="13">
        <f t="shared" si="33"/>
        <v>2.8045531096926898E-3</v>
      </c>
      <c r="F438" s="13">
        <f t="shared" si="34"/>
        <v>2.3923644164934375E-3</v>
      </c>
      <c r="G438" s="12">
        <f t="shared" si="35"/>
        <v>7.6154806491885149E-2</v>
      </c>
      <c r="H438" s="15">
        <f t="shared" si="36"/>
        <v>2.1358019936486153E-4</v>
      </c>
    </row>
    <row r="439" spans="2:8" ht="15" x14ac:dyDescent="0.2">
      <c r="B439" s="5" t="s">
        <v>154</v>
      </c>
      <c r="C439" s="8">
        <v>15</v>
      </c>
      <c r="D439" s="8">
        <v>39</v>
      </c>
      <c r="E439" s="13">
        <f t="shared" si="33"/>
        <v>5.251972115529381E-5</v>
      </c>
      <c r="F439" s="13">
        <f t="shared" si="34"/>
        <v>1.0823922534019033E-4</v>
      </c>
      <c r="G439" s="12">
        <f t="shared" si="35"/>
        <v>1.6</v>
      </c>
      <c r="H439" s="15">
        <f t="shared" si="36"/>
        <v>8.4031553848470106E-5</v>
      </c>
    </row>
    <row r="440" spans="2:8" ht="30" x14ac:dyDescent="0.2">
      <c r="B440" s="5" t="s">
        <v>421</v>
      </c>
      <c r="C440" s="8">
        <v>5</v>
      </c>
      <c r="D440" s="8">
        <v>8</v>
      </c>
      <c r="E440" s="13">
        <f t="shared" si="33"/>
        <v>1.7506573718431271E-5</v>
      </c>
      <c r="F440" s="13">
        <f t="shared" si="34"/>
        <v>2.2202918018500582E-5</v>
      </c>
      <c r="G440" s="12">
        <f t="shared" si="35"/>
        <v>0.6</v>
      </c>
      <c r="H440" s="15">
        <f t="shared" si="36"/>
        <v>1.0503944231058762E-5</v>
      </c>
    </row>
    <row r="441" spans="2:8" ht="30" x14ac:dyDescent="0.2">
      <c r="B441" s="5" t="s">
        <v>159</v>
      </c>
      <c r="C441" s="8">
        <v>142</v>
      </c>
      <c r="D441" s="8">
        <v>275</v>
      </c>
      <c r="E441" s="13">
        <f t="shared" si="33"/>
        <v>4.9718669360344805E-4</v>
      </c>
      <c r="F441" s="13">
        <f t="shared" si="34"/>
        <v>7.6322530688595748E-4</v>
      </c>
      <c r="G441" s="12">
        <f t="shared" si="35"/>
        <v>0.93661971830985913</v>
      </c>
      <c r="H441" s="15">
        <f t="shared" si="36"/>
        <v>4.6567486091027174E-4</v>
      </c>
    </row>
    <row r="442" spans="2:8" ht="15" x14ac:dyDescent="0.2">
      <c r="B442" s="5" t="s">
        <v>422</v>
      </c>
      <c r="C442" s="8">
        <v>661</v>
      </c>
      <c r="D442" s="8">
        <v>864</v>
      </c>
      <c r="E442" s="13">
        <f t="shared" si="33"/>
        <v>2.3143690455766138E-3</v>
      </c>
      <c r="F442" s="13">
        <f t="shared" si="34"/>
        <v>2.3979151459980626E-3</v>
      </c>
      <c r="G442" s="12">
        <f t="shared" si="35"/>
        <v>0.30711043872919819</v>
      </c>
      <c r="H442" s="15">
        <f t="shared" si="36"/>
        <v>7.1076689296830958E-4</v>
      </c>
    </row>
    <row r="443" spans="2:8" ht="15" x14ac:dyDescent="0.2">
      <c r="B443" s="5" t="s">
        <v>423</v>
      </c>
      <c r="C443" s="8">
        <v>83</v>
      </c>
      <c r="D443" s="8">
        <v>118</v>
      </c>
      <c r="E443" s="13">
        <f t="shared" si="33"/>
        <v>2.9060912372595911E-4</v>
      </c>
      <c r="F443" s="13">
        <f t="shared" si="34"/>
        <v>3.2749304077288359E-4</v>
      </c>
      <c r="G443" s="12">
        <f t="shared" si="35"/>
        <v>0.42168674698795183</v>
      </c>
      <c r="H443" s="15">
        <f t="shared" si="36"/>
        <v>1.2254601602901892E-4</v>
      </c>
    </row>
    <row r="444" spans="2:8" ht="15" x14ac:dyDescent="0.2">
      <c r="B444" s="5" t="s">
        <v>424</v>
      </c>
      <c r="C444" s="8">
        <v>446</v>
      </c>
      <c r="D444" s="8">
        <v>300</v>
      </c>
      <c r="E444" s="13">
        <f t="shared" si="33"/>
        <v>1.5615863756840694E-3</v>
      </c>
      <c r="F444" s="13">
        <f t="shared" si="34"/>
        <v>8.3260942569377179E-4</v>
      </c>
      <c r="G444" s="12">
        <f t="shared" si="35"/>
        <v>-0.3273542600896861</v>
      </c>
      <c r="H444" s="15">
        <f t="shared" si="36"/>
        <v>-5.1119195257819312E-4</v>
      </c>
    </row>
    <row r="445" spans="2:8" ht="15" x14ac:dyDescent="0.2">
      <c r="B445" s="5" t="s">
        <v>425</v>
      </c>
      <c r="C445" s="8">
        <v>14</v>
      </c>
      <c r="D445" s="8">
        <v>5</v>
      </c>
      <c r="E445" s="13">
        <f t="shared" si="33"/>
        <v>4.9018406411607558E-5</v>
      </c>
      <c r="F445" s="13">
        <f t="shared" si="34"/>
        <v>1.3876823761562863E-5</v>
      </c>
      <c r="G445" s="12">
        <f t="shared" si="35"/>
        <v>-0.6428571428571429</v>
      </c>
      <c r="H445" s="15">
        <f t="shared" si="36"/>
        <v>-3.151183269317629E-5</v>
      </c>
    </row>
    <row r="446" spans="2:8" ht="15" x14ac:dyDescent="0.2">
      <c r="B446" s="5" t="s">
        <v>426</v>
      </c>
      <c r="C446" s="8">
        <v>485</v>
      </c>
      <c r="D446" s="8">
        <v>193</v>
      </c>
      <c r="E446" s="13">
        <f t="shared" si="33"/>
        <v>1.6981376506878332E-3</v>
      </c>
      <c r="F446" s="13">
        <f t="shared" si="34"/>
        <v>5.3564539719632657E-4</v>
      </c>
      <c r="G446" s="12">
        <f t="shared" si="35"/>
        <v>-0.60206185567010306</v>
      </c>
      <c r="H446" s="15">
        <f t="shared" si="36"/>
        <v>-1.0223839051563862E-3</v>
      </c>
    </row>
    <row r="447" spans="2:8" ht="30" x14ac:dyDescent="0.2">
      <c r="B447" s="5" t="s">
        <v>427</v>
      </c>
      <c r="C447" s="8">
        <v>83</v>
      </c>
      <c r="D447" s="8">
        <v>50</v>
      </c>
      <c r="E447" s="13">
        <f t="shared" si="33"/>
        <v>2.9060912372595911E-4</v>
      </c>
      <c r="F447" s="13">
        <f t="shared" si="34"/>
        <v>1.3876823761562864E-4</v>
      </c>
      <c r="G447" s="12">
        <f t="shared" si="35"/>
        <v>-0.39759036144578314</v>
      </c>
      <c r="H447" s="15">
        <f t="shared" si="36"/>
        <v>-1.1554338654164639E-4</v>
      </c>
    </row>
    <row r="448" spans="2:8" ht="15" x14ac:dyDescent="0.2">
      <c r="B448" s="5" t="s">
        <v>428</v>
      </c>
      <c r="C448" s="8">
        <v>145</v>
      </c>
      <c r="D448" s="8">
        <v>179</v>
      </c>
      <c r="E448" s="13">
        <f t="shared" si="33"/>
        <v>5.0769063783450688E-4</v>
      </c>
      <c r="F448" s="13">
        <f t="shared" si="34"/>
        <v>4.9679029066395047E-4</v>
      </c>
      <c r="G448" s="12">
        <f t="shared" si="35"/>
        <v>0.23448275862068965</v>
      </c>
      <c r="H448" s="15">
        <f t="shared" si="36"/>
        <v>1.1904470128533264E-4</v>
      </c>
    </row>
    <row r="449" spans="2:8" ht="30" x14ac:dyDescent="0.2">
      <c r="B449" s="5" t="s">
        <v>429</v>
      </c>
      <c r="C449" s="8">
        <v>114</v>
      </c>
      <c r="D449" s="8">
        <v>63</v>
      </c>
      <c r="E449" s="13">
        <f t="shared" si="33"/>
        <v>3.9914988078023299E-4</v>
      </c>
      <c r="F449" s="13">
        <f t="shared" si="34"/>
        <v>1.7484797939569207E-4</v>
      </c>
      <c r="G449" s="12">
        <f t="shared" si="35"/>
        <v>-0.44736842105263158</v>
      </c>
      <c r="H449" s="15">
        <f t="shared" si="36"/>
        <v>-1.7856705192799898E-4</v>
      </c>
    </row>
    <row r="450" spans="2:8" ht="15" x14ac:dyDescent="0.2">
      <c r="B450" s="5" t="s">
        <v>430</v>
      </c>
      <c r="C450" s="8">
        <v>83</v>
      </c>
      <c r="D450" s="8">
        <v>79</v>
      </c>
      <c r="E450" s="13">
        <f t="shared" si="33"/>
        <v>2.9060912372595911E-4</v>
      </c>
      <c r="F450" s="13">
        <f t="shared" si="34"/>
        <v>2.1925381543269325E-4</v>
      </c>
      <c r="G450" s="12">
        <f t="shared" si="35"/>
        <v>-4.8192771084337352E-2</v>
      </c>
      <c r="H450" s="15">
        <f t="shared" si="36"/>
        <v>-1.4005258974745017E-5</v>
      </c>
    </row>
    <row r="451" spans="2:8" ht="15" x14ac:dyDescent="0.2">
      <c r="B451" s="5" t="s">
        <v>157</v>
      </c>
      <c r="C451" s="8">
        <v>0</v>
      </c>
      <c r="D451" s="8">
        <v>1</v>
      </c>
      <c r="E451" s="13" t="str">
        <f t="shared" si="33"/>
        <v/>
      </c>
      <c r="F451" s="13">
        <f t="shared" si="34"/>
        <v>2.7753647523125727E-6</v>
      </c>
      <c r="G451" s="12" t="str">
        <f t="shared" si="35"/>
        <v>0</v>
      </c>
      <c r="H451" s="15" t="str">
        <f t="shared" si="36"/>
        <v/>
      </c>
    </row>
    <row r="452" spans="2:8" ht="30" x14ac:dyDescent="0.2">
      <c r="B452" s="5" t="s">
        <v>431</v>
      </c>
      <c r="C452" s="8">
        <v>43</v>
      </c>
      <c r="D452" s="8">
        <v>74</v>
      </c>
      <c r="E452" s="13">
        <f t="shared" si="33"/>
        <v>1.5055653397850894E-4</v>
      </c>
      <c r="F452" s="13">
        <f t="shared" si="34"/>
        <v>2.0537699167113036E-4</v>
      </c>
      <c r="G452" s="12">
        <f t="shared" si="35"/>
        <v>0.72093023255813948</v>
      </c>
      <c r="H452" s="15">
        <f t="shared" si="36"/>
        <v>1.0854075705427387E-4</v>
      </c>
    </row>
    <row r="453" spans="2:8" ht="15" x14ac:dyDescent="0.2">
      <c r="B453" s="5" t="s">
        <v>167</v>
      </c>
      <c r="C453" s="8">
        <v>5</v>
      </c>
      <c r="D453" s="8">
        <v>6</v>
      </c>
      <c r="E453" s="13">
        <f t="shared" si="33"/>
        <v>1.7506573718431271E-5</v>
      </c>
      <c r="F453" s="13">
        <f t="shared" si="34"/>
        <v>1.6652188513875435E-5</v>
      </c>
      <c r="G453" s="12">
        <f t="shared" si="35"/>
        <v>0.2</v>
      </c>
      <c r="H453" s="15">
        <f t="shared" si="36"/>
        <v>3.5013147436862543E-6</v>
      </c>
    </row>
    <row r="454" spans="2:8" ht="15" x14ac:dyDescent="0.2">
      <c r="B454" s="5" t="s">
        <v>156</v>
      </c>
      <c r="C454" s="8">
        <v>279</v>
      </c>
      <c r="D454" s="8">
        <v>177</v>
      </c>
      <c r="E454" s="13">
        <f t="shared" si="33"/>
        <v>9.7686681348846502E-4</v>
      </c>
      <c r="F454" s="13">
        <f t="shared" si="34"/>
        <v>4.9123956115932536E-4</v>
      </c>
      <c r="G454" s="12">
        <f t="shared" si="35"/>
        <v>-0.36559139784946237</v>
      </c>
      <c r="H454" s="15">
        <f t="shared" si="36"/>
        <v>-3.5713410385599797E-4</v>
      </c>
    </row>
    <row r="455" spans="2:8" ht="15" x14ac:dyDescent="0.2">
      <c r="B455" s="5" t="s">
        <v>158</v>
      </c>
      <c r="C455" s="8">
        <v>388</v>
      </c>
      <c r="D455" s="8">
        <v>348</v>
      </c>
      <c r="E455" s="13">
        <f t="shared" si="33"/>
        <v>1.3585101205502667E-3</v>
      </c>
      <c r="F455" s="13">
        <f t="shared" si="34"/>
        <v>9.6582693380477529E-4</v>
      </c>
      <c r="G455" s="12">
        <f t="shared" si="35"/>
        <v>-0.10309278350515463</v>
      </c>
      <c r="H455" s="15">
        <f t="shared" si="36"/>
        <v>-1.4005258974745017E-4</v>
      </c>
    </row>
    <row r="456" spans="2:8" ht="15" x14ac:dyDescent="0.2">
      <c r="B456" s="5" t="s">
        <v>432</v>
      </c>
      <c r="C456" s="8">
        <v>368</v>
      </c>
      <c r="D456" s="8">
        <v>400</v>
      </c>
      <c r="E456" s="13">
        <f t="shared" si="33"/>
        <v>1.2884838256765415E-3</v>
      </c>
      <c r="F456" s="13">
        <f t="shared" si="34"/>
        <v>1.1101459009250291E-3</v>
      </c>
      <c r="G456" s="12">
        <f t="shared" si="35"/>
        <v>8.6956521739130432E-2</v>
      </c>
      <c r="H456" s="15">
        <f t="shared" si="36"/>
        <v>1.1204207179796012E-4</v>
      </c>
    </row>
    <row r="457" spans="2:8" ht="15" x14ac:dyDescent="0.2">
      <c r="B457" s="5" t="s">
        <v>433</v>
      </c>
      <c r="C457" s="8">
        <v>283</v>
      </c>
      <c r="D457" s="8">
        <v>48</v>
      </c>
      <c r="E457" s="13">
        <f t="shared" si="33"/>
        <v>9.9087207246320998E-4</v>
      </c>
      <c r="F457" s="13">
        <f t="shared" si="34"/>
        <v>1.3321750811100348E-4</v>
      </c>
      <c r="G457" s="12">
        <f t="shared" si="35"/>
        <v>-0.83038869257950532</v>
      </c>
      <c r="H457" s="15">
        <f t="shared" si="36"/>
        <v>-8.2280896476626976E-4</v>
      </c>
    </row>
    <row r="458" spans="2:8" ht="15" x14ac:dyDescent="0.2">
      <c r="B458" s="5" t="s">
        <v>168</v>
      </c>
      <c r="C458" s="8">
        <v>614</v>
      </c>
      <c r="D458" s="8">
        <v>683</v>
      </c>
      <c r="E458" s="13">
        <f t="shared" si="33"/>
        <v>2.1498072526233603E-3</v>
      </c>
      <c r="F458" s="13">
        <f t="shared" si="34"/>
        <v>1.8955741258294872E-3</v>
      </c>
      <c r="G458" s="12">
        <f t="shared" si="35"/>
        <v>0.11237785016286644</v>
      </c>
      <c r="H458" s="15">
        <f t="shared" si="36"/>
        <v>2.4159071731435155E-4</v>
      </c>
    </row>
    <row r="459" spans="2:8" ht="15" x14ac:dyDescent="0.2">
      <c r="B459" s="5" t="s">
        <v>161</v>
      </c>
      <c r="C459" s="8">
        <v>8</v>
      </c>
      <c r="D459" s="8">
        <v>12</v>
      </c>
      <c r="E459" s="13">
        <f t="shared" si="33"/>
        <v>2.8010517949490034E-5</v>
      </c>
      <c r="F459" s="13">
        <f t="shared" si="34"/>
        <v>3.3304377027750869E-5</v>
      </c>
      <c r="G459" s="12">
        <f t="shared" si="35"/>
        <v>0.5</v>
      </c>
      <c r="H459" s="15">
        <f t="shared" si="36"/>
        <v>1.4005258974745017E-5</v>
      </c>
    </row>
    <row r="460" spans="2:8" ht="15" x14ac:dyDescent="0.2">
      <c r="B460" s="5" t="s">
        <v>176</v>
      </c>
      <c r="C460" s="8">
        <v>2543</v>
      </c>
      <c r="D460" s="8">
        <v>3136</v>
      </c>
      <c r="E460" s="13">
        <f t="shared" si="33"/>
        <v>8.9038433931941437E-3</v>
      </c>
      <c r="F460" s="13">
        <f t="shared" si="34"/>
        <v>8.7035438632522277E-3</v>
      </c>
      <c r="G460" s="12">
        <f t="shared" si="35"/>
        <v>0.23318914667715296</v>
      </c>
      <c r="H460" s="15">
        <f t="shared" si="36"/>
        <v>2.0762796430059483E-3</v>
      </c>
    </row>
    <row r="461" spans="2:8" ht="30" x14ac:dyDescent="0.2">
      <c r="B461" s="5" t="s">
        <v>173</v>
      </c>
      <c r="C461" s="8">
        <v>75</v>
      </c>
      <c r="D461" s="8">
        <v>231</v>
      </c>
      <c r="E461" s="13">
        <f t="shared" si="33"/>
        <v>2.6259860577646909E-4</v>
      </c>
      <c r="F461" s="13">
        <f t="shared" si="34"/>
        <v>6.4110925778420431E-4</v>
      </c>
      <c r="G461" s="12">
        <f t="shared" si="35"/>
        <v>2.08</v>
      </c>
      <c r="H461" s="15">
        <f t="shared" si="36"/>
        <v>5.4620510001505572E-4</v>
      </c>
    </row>
    <row r="462" spans="2:8" ht="15" x14ac:dyDescent="0.2">
      <c r="B462" s="5" t="s">
        <v>174</v>
      </c>
      <c r="C462" s="8">
        <v>95</v>
      </c>
      <c r="D462" s="8">
        <v>43</v>
      </c>
      <c r="E462" s="13">
        <f t="shared" si="33"/>
        <v>3.3262490065019413E-4</v>
      </c>
      <c r="F462" s="13">
        <f t="shared" si="34"/>
        <v>1.1934068434944062E-4</v>
      </c>
      <c r="G462" s="12">
        <f t="shared" si="35"/>
        <v>-0.54736842105263162</v>
      </c>
      <c r="H462" s="15">
        <f t="shared" si="36"/>
        <v>-1.8206836667168522E-4</v>
      </c>
    </row>
    <row r="463" spans="2:8" ht="15" x14ac:dyDescent="0.2">
      <c r="B463" s="5" t="s">
        <v>477</v>
      </c>
      <c r="C463" s="8">
        <v>1955</v>
      </c>
      <c r="D463" s="8">
        <v>2359</v>
      </c>
      <c r="E463" s="13">
        <f t="shared" si="33"/>
        <v>6.8450703239066272E-3</v>
      </c>
      <c r="F463" s="13">
        <f t="shared" si="34"/>
        <v>6.5470854507053587E-3</v>
      </c>
      <c r="G463" s="12">
        <f t="shared" si="35"/>
        <v>0.20664961636828644</v>
      </c>
      <c r="H463" s="15">
        <f t="shared" si="36"/>
        <v>1.4145311564492467E-3</v>
      </c>
    </row>
    <row r="464" spans="2:8" ht="15" x14ac:dyDescent="0.2">
      <c r="B464" s="5" t="s">
        <v>478</v>
      </c>
      <c r="C464" s="8">
        <v>710</v>
      </c>
      <c r="D464" s="8">
        <v>1376</v>
      </c>
      <c r="E464" s="13">
        <f t="shared" si="33"/>
        <v>2.4859334680172405E-3</v>
      </c>
      <c r="F464" s="13">
        <f t="shared" si="34"/>
        <v>3.8189018991820999E-3</v>
      </c>
      <c r="G464" s="12">
        <f t="shared" si="35"/>
        <v>0.93802816901408448</v>
      </c>
      <c r="H464" s="15">
        <f t="shared" si="36"/>
        <v>2.3318756192950451E-3</v>
      </c>
    </row>
    <row r="465" spans="2:8" ht="15" x14ac:dyDescent="0.2">
      <c r="B465" s="5" t="s">
        <v>183</v>
      </c>
      <c r="C465" s="8">
        <v>34</v>
      </c>
      <c r="D465" s="8">
        <v>49</v>
      </c>
      <c r="E465" s="13">
        <f t="shared" si="33"/>
        <v>1.1904470128533264E-4</v>
      </c>
      <c r="F465" s="13">
        <f t="shared" si="34"/>
        <v>1.3599287286331606E-4</v>
      </c>
      <c r="G465" s="12">
        <f t="shared" si="35"/>
        <v>0.44117647058823528</v>
      </c>
      <c r="H465" s="15">
        <f t="shared" si="36"/>
        <v>5.251972115529381E-5</v>
      </c>
    </row>
    <row r="466" spans="2:8" ht="15" x14ac:dyDescent="0.2">
      <c r="B466" s="5" t="s">
        <v>178</v>
      </c>
      <c r="C466" s="8">
        <v>240</v>
      </c>
      <c r="D466" s="8">
        <v>207</v>
      </c>
      <c r="E466" s="13">
        <f t="shared" si="33"/>
        <v>8.4031553848470096E-4</v>
      </c>
      <c r="F466" s="13">
        <f t="shared" si="34"/>
        <v>5.7450050372870255E-4</v>
      </c>
      <c r="G466" s="12">
        <f t="shared" si="35"/>
        <v>-0.13750000000000001</v>
      </c>
      <c r="H466" s="15">
        <f t="shared" si="36"/>
        <v>-1.1554338654164639E-4</v>
      </c>
    </row>
    <row r="467" spans="2:8" ht="15" x14ac:dyDescent="0.2">
      <c r="B467" s="5" t="s">
        <v>479</v>
      </c>
      <c r="C467" s="8">
        <v>171</v>
      </c>
      <c r="D467" s="8">
        <v>508</v>
      </c>
      <c r="E467" s="13">
        <f t="shared" si="33"/>
        <v>5.9872482117034951E-4</v>
      </c>
      <c r="F467" s="13">
        <f t="shared" si="34"/>
        <v>1.409885294174787E-3</v>
      </c>
      <c r="G467" s="12">
        <f t="shared" si="35"/>
        <v>1.9707602339181287</v>
      </c>
      <c r="H467" s="15">
        <f t="shared" si="36"/>
        <v>1.1799430686222677E-3</v>
      </c>
    </row>
    <row r="468" spans="2:8" ht="15" x14ac:dyDescent="0.2">
      <c r="B468" s="5" t="s">
        <v>182</v>
      </c>
      <c r="C468" s="8">
        <v>37</v>
      </c>
      <c r="D468" s="8">
        <v>51</v>
      </c>
      <c r="E468" s="13">
        <f t="shared" si="33"/>
        <v>1.295486455163914E-4</v>
      </c>
      <c r="F468" s="13">
        <f t="shared" si="34"/>
        <v>1.415436023679412E-4</v>
      </c>
      <c r="G468" s="12">
        <f t="shared" si="35"/>
        <v>0.3783783783783784</v>
      </c>
      <c r="H468" s="15">
        <f t="shared" si="36"/>
        <v>4.9018406411607558E-5</v>
      </c>
    </row>
    <row r="469" spans="2:8" ht="15" x14ac:dyDescent="0.2">
      <c r="B469" s="5" t="s">
        <v>175</v>
      </c>
      <c r="C469" s="8">
        <v>32</v>
      </c>
      <c r="D469" s="8">
        <v>114</v>
      </c>
      <c r="E469" s="13">
        <f t="shared" si="33"/>
        <v>1.1204207179796014E-4</v>
      </c>
      <c r="F469" s="13">
        <f t="shared" si="34"/>
        <v>3.1639158176363327E-4</v>
      </c>
      <c r="G469" s="12">
        <f t="shared" si="35"/>
        <v>2.5625</v>
      </c>
      <c r="H469" s="15">
        <f t="shared" si="36"/>
        <v>2.8710780898227287E-4</v>
      </c>
    </row>
    <row r="470" spans="2:8" ht="15" x14ac:dyDescent="0.2">
      <c r="B470" s="5" t="s">
        <v>434</v>
      </c>
      <c r="C470" s="8">
        <v>24</v>
      </c>
      <c r="D470" s="8">
        <v>48</v>
      </c>
      <c r="E470" s="13">
        <f t="shared" si="33"/>
        <v>8.4031553848470106E-5</v>
      </c>
      <c r="F470" s="13">
        <f t="shared" si="34"/>
        <v>1.3321750811100348E-4</v>
      </c>
      <c r="G470" s="12">
        <f t="shared" si="35"/>
        <v>1</v>
      </c>
      <c r="H470" s="15">
        <f t="shared" si="36"/>
        <v>8.4031553848470106E-5</v>
      </c>
    </row>
    <row r="471" spans="2:8" ht="15" x14ac:dyDescent="0.2">
      <c r="B471" s="5" t="s">
        <v>170</v>
      </c>
      <c r="C471" s="8">
        <v>29</v>
      </c>
      <c r="D471" s="8">
        <v>50</v>
      </c>
      <c r="E471" s="13">
        <f t="shared" si="33"/>
        <v>1.0153812756690137E-4</v>
      </c>
      <c r="F471" s="13">
        <f t="shared" si="34"/>
        <v>1.3876823761562864E-4</v>
      </c>
      <c r="G471" s="12">
        <f t="shared" si="35"/>
        <v>0.72413793103448276</v>
      </c>
      <c r="H471" s="15">
        <f t="shared" si="36"/>
        <v>7.3527609617411336E-5</v>
      </c>
    </row>
    <row r="472" spans="2:8" ht="15" x14ac:dyDescent="0.2">
      <c r="B472" s="5" t="s">
        <v>185</v>
      </c>
      <c r="C472" s="8">
        <v>12</v>
      </c>
      <c r="D472" s="8">
        <v>4</v>
      </c>
      <c r="E472" s="13">
        <f t="shared" si="33"/>
        <v>4.2015776924235053E-5</v>
      </c>
      <c r="F472" s="13">
        <f t="shared" si="34"/>
        <v>1.1101459009250291E-5</v>
      </c>
      <c r="G472" s="12">
        <f t="shared" si="35"/>
        <v>-0.66666666666666663</v>
      </c>
      <c r="H472" s="15">
        <f t="shared" si="36"/>
        <v>-2.8010517949490034E-5</v>
      </c>
    </row>
    <row r="473" spans="2:8" ht="15" x14ac:dyDescent="0.2">
      <c r="B473" s="5" t="s">
        <v>435</v>
      </c>
      <c r="C473" s="8">
        <v>413</v>
      </c>
      <c r="D473" s="8">
        <v>737</v>
      </c>
      <c r="E473" s="13">
        <f t="shared" si="33"/>
        <v>1.4460429891424229E-3</v>
      </c>
      <c r="F473" s="13">
        <f t="shared" si="34"/>
        <v>2.045443822454366E-3</v>
      </c>
      <c r="G473" s="12">
        <f t="shared" si="35"/>
        <v>0.78450363196125905</v>
      </c>
      <c r="H473" s="15">
        <f t="shared" si="36"/>
        <v>1.1344259769543463E-3</v>
      </c>
    </row>
    <row r="474" spans="2:8" ht="15" x14ac:dyDescent="0.2">
      <c r="B474" s="5" t="s">
        <v>436</v>
      </c>
      <c r="C474" s="8">
        <v>37</v>
      </c>
      <c r="D474" s="8">
        <v>33</v>
      </c>
      <c r="E474" s="13">
        <f t="shared" si="33"/>
        <v>1.295486455163914E-4</v>
      </c>
      <c r="F474" s="13">
        <f t="shared" si="34"/>
        <v>9.1587036826314895E-5</v>
      </c>
      <c r="G474" s="12">
        <f t="shared" si="35"/>
        <v>-0.10810810810810811</v>
      </c>
      <c r="H474" s="15">
        <f t="shared" si="36"/>
        <v>-1.4005258974745017E-5</v>
      </c>
    </row>
    <row r="475" spans="2:8" ht="15" x14ac:dyDescent="0.2">
      <c r="B475" s="5" t="s">
        <v>437</v>
      </c>
      <c r="C475" s="8">
        <v>341</v>
      </c>
      <c r="D475" s="8">
        <v>534</v>
      </c>
      <c r="E475" s="13">
        <f t="shared" si="33"/>
        <v>1.1939483275970127E-3</v>
      </c>
      <c r="F475" s="13">
        <f t="shared" si="34"/>
        <v>1.4820447777349139E-3</v>
      </c>
      <c r="G475" s="12">
        <f t="shared" si="35"/>
        <v>0.56598240469208216</v>
      </c>
      <c r="H475" s="15">
        <f t="shared" si="36"/>
        <v>6.7575374553144709E-4</v>
      </c>
    </row>
    <row r="476" spans="2:8" ht="30" x14ac:dyDescent="0.2">
      <c r="B476" s="5" t="s">
        <v>438</v>
      </c>
      <c r="C476" s="8">
        <v>190</v>
      </c>
      <c r="D476" s="8">
        <v>196</v>
      </c>
      <c r="E476" s="13">
        <f t="shared" si="33"/>
        <v>6.6524980130038827E-4</v>
      </c>
      <c r="F476" s="13">
        <f t="shared" si="34"/>
        <v>5.4397149145326423E-4</v>
      </c>
      <c r="G476" s="12">
        <f t="shared" si="35"/>
        <v>3.1578947368421054E-2</v>
      </c>
      <c r="H476" s="15">
        <f t="shared" si="36"/>
        <v>2.1007888462117523E-5</v>
      </c>
    </row>
    <row r="477" spans="2:8" ht="15" x14ac:dyDescent="0.2">
      <c r="B477" s="5" t="s">
        <v>181</v>
      </c>
      <c r="C477" s="8">
        <v>7</v>
      </c>
      <c r="D477" s="8">
        <v>0</v>
      </c>
      <c r="E477" s="13">
        <f t="shared" si="33"/>
        <v>2.4509203205803779E-5</v>
      </c>
      <c r="F477" s="13" t="str">
        <f t="shared" si="34"/>
        <v/>
      </c>
      <c r="G477" s="12" t="str">
        <f t="shared" si="35"/>
        <v>0</v>
      </c>
      <c r="H477" s="15">
        <f t="shared" si="36"/>
        <v>0</v>
      </c>
    </row>
    <row r="478" spans="2:8" ht="15" x14ac:dyDescent="0.2">
      <c r="B478" s="5" t="s">
        <v>439</v>
      </c>
      <c r="C478" s="8">
        <v>1192</v>
      </c>
      <c r="D478" s="8">
        <v>1830</v>
      </c>
      <c r="E478" s="13">
        <f t="shared" si="33"/>
        <v>4.1735671744740147E-3</v>
      </c>
      <c r="F478" s="13">
        <f t="shared" si="34"/>
        <v>5.0789174967320076E-3</v>
      </c>
      <c r="G478" s="12">
        <f t="shared" si="35"/>
        <v>0.53523489932885904</v>
      </c>
      <c r="H478" s="15">
        <f t="shared" si="36"/>
        <v>2.23383880647183E-3</v>
      </c>
    </row>
    <row r="479" spans="2:8" ht="15" x14ac:dyDescent="0.2">
      <c r="B479" s="5" t="s">
        <v>440</v>
      </c>
      <c r="C479" s="8">
        <v>78</v>
      </c>
      <c r="D479" s="8">
        <v>104</v>
      </c>
      <c r="E479" s="13">
        <f t="shared" si="33"/>
        <v>2.7310255000752781E-4</v>
      </c>
      <c r="F479" s="13">
        <f t="shared" si="34"/>
        <v>2.8863793424050755E-4</v>
      </c>
      <c r="G479" s="12">
        <f t="shared" si="35"/>
        <v>0.33333333333333331</v>
      </c>
      <c r="H479" s="15">
        <f t="shared" si="36"/>
        <v>9.1034183335842597E-5</v>
      </c>
    </row>
    <row r="480" spans="2:8" ht="15" x14ac:dyDescent="0.2">
      <c r="B480" s="5" t="s">
        <v>441</v>
      </c>
      <c r="C480" s="8">
        <v>133</v>
      </c>
      <c r="D480" s="8">
        <v>323</v>
      </c>
      <c r="E480" s="13">
        <f t="shared" si="33"/>
        <v>4.656748609102718E-4</v>
      </c>
      <c r="F480" s="13">
        <f t="shared" si="34"/>
        <v>8.9644281499696098E-4</v>
      </c>
      <c r="G480" s="12">
        <f t="shared" si="35"/>
        <v>1.4285714285714286</v>
      </c>
      <c r="H480" s="15">
        <f t="shared" si="36"/>
        <v>6.6524980130038827E-4</v>
      </c>
    </row>
    <row r="481" spans="2:8" ht="15" x14ac:dyDescent="0.2">
      <c r="B481" s="5" t="s">
        <v>177</v>
      </c>
      <c r="C481" s="8">
        <v>0</v>
      </c>
      <c r="D481" s="8">
        <v>91</v>
      </c>
      <c r="E481" s="13" t="str">
        <f t="shared" si="33"/>
        <v/>
      </c>
      <c r="F481" s="13">
        <f t="shared" si="34"/>
        <v>2.5255819246044412E-4</v>
      </c>
      <c r="G481" s="12" t="str">
        <f t="shared" si="35"/>
        <v>0</v>
      </c>
      <c r="H481" s="15" t="str">
        <f t="shared" si="36"/>
        <v/>
      </c>
    </row>
    <row r="482" spans="2:8" ht="15" x14ac:dyDescent="0.2">
      <c r="B482" s="5" t="s">
        <v>179</v>
      </c>
      <c r="C482" s="8">
        <v>50</v>
      </c>
      <c r="D482" s="8">
        <v>1</v>
      </c>
      <c r="E482" s="13">
        <f t="shared" si="33"/>
        <v>1.7506573718431272E-4</v>
      </c>
      <c r="F482" s="13">
        <f t="shared" si="34"/>
        <v>2.7753647523125727E-6</v>
      </c>
      <c r="G482" s="12">
        <f t="shared" si="35"/>
        <v>-0.98</v>
      </c>
      <c r="H482" s="15">
        <f t="shared" si="36"/>
        <v>-1.7156442244062645E-4</v>
      </c>
    </row>
    <row r="483" spans="2:8" ht="15" x14ac:dyDescent="0.2">
      <c r="B483" s="5" t="s">
        <v>442</v>
      </c>
      <c r="C483" s="8">
        <v>3914</v>
      </c>
      <c r="D483" s="8">
        <v>6056</v>
      </c>
      <c r="E483" s="13">
        <f t="shared" si="33"/>
        <v>1.3704145906787998E-2</v>
      </c>
      <c r="F483" s="13">
        <f t="shared" si="34"/>
        <v>1.680760894000494E-2</v>
      </c>
      <c r="G483" s="12">
        <f t="shared" si="35"/>
        <v>0.54726622381195711</v>
      </c>
      <c r="H483" s="15">
        <f t="shared" si="36"/>
        <v>7.4998161809759567E-3</v>
      </c>
    </row>
    <row r="484" spans="2:8" ht="30" x14ac:dyDescent="0.2">
      <c r="B484" s="5" t="s">
        <v>184</v>
      </c>
      <c r="C484" s="8">
        <v>2190</v>
      </c>
      <c r="D484" s="8">
        <v>5437</v>
      </c>
      <c r="E484" s="13">
        <f t="shared" si="33"/>
        <v>7.6678792886728971E-3</v>
      </c>
      <c r="F484" s="13">
        <f t="shared" si="34"/>
        <v>1.5089658158323457E-2</v>
      </c>
      <c r="G484" s="12">
        <f t="shared" si="35"/>
        <v>1.4826484018264841</v>
      </c>
      <c r="H484" s="15">
        <f t="shared" si="36"/>
        <v>1.1368768972749268E-2</v>
      </c>
    </row>
    <row r="485" spans="2:8" ht="15" x14ac:dyDescent="0.2">
      <c r="B485" s="5" t="s">
        <v>443</v>
      </c>
      <c r="C485" s="8">
        <v>4516</v>
      </c>
      <c r="D485" s="8">
        <v>5330</v>
      </c>
      <c r="E485" s="13">
        <f t="shared" si="33"/>
        <v>1.5811937382487123E-2</v>
      </c>
      <c r="F485" s="13">
        <f t="shared" si="34"/>
        <v>1.4792694129826013E-2</v>
      </c>
      <c r="G485" s="12">
        <f t="shared" si="35"/>
        <v>0.18024800708591673</v>
      </c>
      <c r="H485" s="15">
        <f t="shared" si="36"/>
        <v>2.8500702013606106E-3</v>
      </c>
    </row>
    <row r="486" spans="2:8" ht="15" x14ac:dyDescent="0.2">
      <c r="B486" s="5" t="s">
        <v>171</v>
      </c>
      <c r="C486" s="8">
        <v>43</v>
      </c>
      <c r="D486" s="8">
        <v>112</v>
      </c>
      <c r="E486" s="13">
        <f t="shared" si="33"/>
        <v>1.5055653397850894E-4</v>
      </c>
      <c r="F486" s="13">
        <f t="shared" si="34"/>
        <v>3.1084085225900816E-4</v>
      </c>
      <c r="G486" s="12">
        <f t="shared" si="35"/>
        <v>1.6046511627906976</v>
      </c>
      <c r="H486" s="15">
        <f t="shared" si="36"/>
        <v>2.4159071731435155E-4</v>
      </c>
    </row>
    <row r="487" spans="2:8" ht="15" x14ac:dyDescent="0.2">
      <c r="B487" s="5" t="s">
        <v>444</v>
      </c>
      <c r="C487" s="8">
        <v>8</v>
      </c>
      <c r="D487" s="8">
        <v>9</v>
      </c>
      <c r="E487" s="13">
        <f t="shared" si="33"/>
        <v>2.8010517949490034E-5</v>
      </c>
      <c r="F487" s="13">
        <f t="shared" si="34"/>
        <v>2.4978282770813153E-5</v>
      </c>
      <c r="G487" s="12">
        <f t="shared" si="35"/>
        <v>0.125</v>
      </c>
      <c r="H487" s="15">
        <f t="shared" si="36"/>
        <v>3.5013147436862543E-6</v>
      </c>
    </row>
    <row r="488" spans="2:8" ht="13.5" customHeight="1" x14ac:dyDescent="0.2">
      <c r="B488" s="5" t="s">
        <v>445</v>
      </c>
      <c r="C488" s="8">
        <v>23</v>
      </c>
      <c r="D488" s="8">
        <v>78</v>
      </c>
      <c r="E488" s="13">
        <f t="shared" ref="E488:E499" si="37">+IF(C488=0,"",C488/C$294)</f>
        <v>8.0530239104783841E-5</v>
      </c>
      <c r="F488" s="13">
        <f t="shared" ref="F488:F499" si="38">+IF(D488=0,"",D488/D$294)</f>
        <v>2.1647845068038067E-4</v>
      </c>
      <c r="G488" s="12">
        <f t="shared" ref="G488:G499" si="39">+IF(OR(AND(D488=0),(C488=0)),"0",((D488-C488)/C488))</f>
        <v>2.3913043478260869</v>
      </c>
      <c r="H488" s="15">
        <f t="shared" ref="H488:H499" si="40">+IF(OR(AND(E488=""),(G488="")),"",E488*G488)</f>
        <v>1.9257231090274396E-4</v>
      </c>
    </row>
    <row r="489" spans="2:8" ht="13.5" customHeight="1" x14ac:dyDescent="0.2">
      <c r="B489" s="5" t="s">
        <v>446</v>
      </c>
      <c r="C489" s="8">
        <v>159</v>
      </c>
      <c r="D489" s="8">
        <v>245</v>
      </c>
      <c r="E489" s="13">
        <f t="shared" si="37"/>
        <v>5.5670904424611443E-4</v>
      </c>
      <c r="F489" s="13">
        <f t="shared" si="38"/>
        <v>6.7996436431658029E-4</v>
      </c>
      <c r="G489" s="12">
        <f t="shared" si="39"/>
        <v>0.54088050314465408</v>
      </c>
      <c r="H489" s="15">
        <f t="shared" si="40"/>
        <v>3.0111306795701788E-4</v>
      </c>
    </row>
    <row r="490" spans="2:8" ht="25.5" customHeight="1" x14ac:dyDescent="0.2">
      <c r="B490" s="5" t="s">
        <v>172</v>
      </c>
      <c r="C490" s="8">
        <v>335</v>
      </c>
      <c r="D490" s="8">
        <v>144</v>
      </c>
      <c r="E490" s="13">
        <f t="shared" si="37"/>
        <v>1.1729404391348953E-3</v>
      </c>
      <c r="F490" s="13">
        <f t="shared" si="38"/>
        <v>3.9965252433301046E-4</v>
      </c>
      <c r="G490" s="12">
        <f t="shared" si="39"/>
        <v>-0.57014925373134329</v>
      </c>
      <c r="H490" s="15">
        <f t="shared" si="40"/>
        <v>-6.6875111604407461E-4</v>
      </c>
    </row>
    <row r="491" spans="2:8" ht="13.5" customHeight="1" x14ac:dyDescent="0.2">
      <c r="B491" s="5" t="s">
        <v>180</v>
      </c>
      <c r="C491" s="8">
        <v>3586</v>
      </c>
      <c r="D491" s="8">
        <v>3594</v>
      </c>
      <c r="E491" s="13">
        <f t="shared" si="37"/>
        <v>1.2555714670858907E-2</v>
      </c>
      <c r="F491" s="13">
        <f t="shared" si="38"/>
        <v>9.9746609198113866E-3</v>
      </c>
      <c r="G491" s="12">
        <f t="shared" si="39"/>
        <v>2.2308979364194089E-3</v>
      </c>
      <c r="H491" s="15">
        <f t="shared" si="40"/>
        <v>2.8010517949490034E-5</v>
      </c>
    </row>
    <row r="492" spans="2:8" ht="15" x14ac:dyDescent="0.2">
      <c r="B492" s="5" t="s">
        <v>480</v>
      </c>
      <c r="C492" s="8">
        <v>150</v>
      </c>
      <c r="D492" s="8">
        <v>158</v>
      </c>
      <c r="E492" s="13">
        <f t="shared" si="37"/>
        <v>5.2519721155293818E-4</v>
      </c>
      <c r="F492" s="13">
        <f t="shared" si="38"/>
        <v>4.385076308653865E-4</v>
      </c>
      <c r="G492" s="12">
        <f t="shared" si="39"/>
        <v>5.3333333333333337E-2</v>
      </c>
      <c r="H492" s="15">
        <f t="shared" si="40"/>
        <v>2.8010517949490038E-5</v>
      </c>
    </row>
    <row r="493" spans="2:8" ht="15" x14ac:dyDescent="0.2">
      <c r="B493" s="5" t="s">
        <v>447</v>
      </c>
      <c r="C493" s="8">
        <v>2042</v>
      </c>
      <c r="D493" s="8">
        <v>2470</v>
      </c>
      <c r="E493" s="13">
        <f t="shared" si="37"/>
        <v>7.1496847066073307E-3</v>
      </c>
      <c r="F493" s="13">
        <f t="shared" si="38"/>
        <v>6.8551509382120549E-3</v>
      </c>
      <c r="G493" s="12">
        <f t="shared" si="39"/>
        <v>0.20959843290891284</v>
      </c>
      <c r="H493" s="15">
        <f t="shared" si="40"/>
        <v>1.4985627102977169E-3</v>
      </c>
    </row>
    <row r="494" spans="2:8" ht="15" x14ac:dyDescent="0.2">
      <c r="B494" s="5" t="s">
        <v>448</v>
      </c>
      <c r="C494" s="8">
        <v>129</v>
      </c>
      <c r="D494" s="8">
        <v>88</v>
      </c>
      <c r="E494" s="13">
        <f t="shared" si="37"/>
        <v>4.5166960193552679E-4</v>
      </c>
      <c r="F494" s="13">
        <f t="shared" si="38"/>
        <v>2.442320982035064E-4</v>
      </c>
      <c r="G494" s="12">
        <f t="shared" si="39"/>
        <v>-0.31782945736434109</v>
      </c>
      <c r="H494" s="15">
        <f t="shared" si="40"/>
        <v>-1.4355390449113643E-4</v>
      </c>
    </row>
    <row r="495" spans="2:8" ht="13.5" customHeight="1" x14ac:dyDescent="0.2">
      <c r="B495" s="5" t="s">
        <v>449</v>
      </c>
      <c r="C495" s="8">
        <v>561</v>
      </c>
      <c r="D495" s="8">
        <v>423</v>
      </c>
      <c r="E495" s="13">
        <f t="shared" si="37"/>
        <v>1.9642375712079886E-3</v>
      </c>
      <c r="F495" s="13">
        <f t="shared" si="38"/>
        <v>1.1739792902282183E-3</v>
      </c>
      <c r="G495" s="12">
        <f t="shared" si="39"/>
        <v>-0.24598930481283424</v>
      </c>
      <c r="H495" s="15">
        <f t="shared" si="40"/>
        <v>-4.831814346287031E-4</v>
      </c>
    </row>
    <row r="496" spans="2:8" s="3" customFormat="1" ht="26.25" customHeight="1" x14ac:dyDescent="0.2">
      <c r="B496" s="5" t="s">
        <v>450</v>
      </c>
      <c r="C496" s="8">
        <v>112</v>
      </c>
      <c r="D496" s="8">
        <v>53</v>
      </c>
      <c r="E496" s="13">
        <f t="shared" si="37"/>
        <v>3.9214725129286046E-4</v>
      </c>
      <c r="F496" s="13">
        <f t="shared" si="38"/>
        <v>1.4709433187256636E-4</v>
      </c>
      <c r="G496" s="12">
        <f t="shared" si="39"/>
        <v>-0.5267857142857143</v>
      </c>
      <c r="H496" s="15">
        <f t="shared" si="40"/>
        <v>-2.06577569877489E-4</v>
      </c>
    </row>
    <row r="497" spans="2:8" ht="15" x14ac:dyDescent="0.2">
      <c r="B497" s="5" t="s">
        <v>451</v>
      </c>
      <c r="C497" s="8">
        <v>356</v>
      </c>
      <c r="D497" s="8">
        <v>243</v>
      </c>
      <c r="E497" s="13">
        <f t="shared" si="37"/>
        <v>1.2464680487523066E-3</v>
      </c>
      <c r="F497" s="13">
        <f t="shared" si="38"/>
        <v>6.7441363481195518E-4</v>
      </c>
      <c r="G497" s="12">
        <f t="shared" si="39"/>
        <v>-0.31741573033707865</v>
      </c>
      <c r="H497" s="15">
        <f t="shared" si="40"/>
        <v>-3.9564856603654675E-4</v>
      </c>
    </row>
    <row r="498" spans="2:8" ht="30" x14ac:dyDescent="0.2">
      <c r="B498" s="5" t="s">
        <v>452</v>
      </c>
      <c r="C498" s="8">
        <v>39</v>
      </c>
      <c r="D498" s="8">
        <v>44</v>
      </c>
      <c r="E498" s="13">
        <f t="shared" si="37"/>
        <v>1.365512750037639E-4</v>
      </c>
      <c r="F498" s="13">
        <f t="shared" si="38"/>
        <v>1.221160491017532E-4</v>
      </c>
      <c r="G498" s="12">
        <f t="shared" si="39"/>
        <v>0.12820512820512819</v>
      </c>
      <c r="H498" s="15">
        <f t="shared" si="40"/>
        <v>1.7506573718431268E-5</v>
      </c>
    </row>
    <row r="499" spans="2:8" ht="15" x14ac:dyDescent="0.2">
      <c r="B499" s="5" t="s">
        <v>453</v>
      </c>
      <c r="C499" s="8">
        <v>11</v>
      </c>
      <c r="D499" s="8">
        <v>21</v>
      </c>
      <c r="E499" s="13">
        <f t="shared" si="37"/>
        <v>3.8514462180548794E-5</v>
      </c>
      <c r="F499" s="13">
        <f t="shared" si="38"/>
        <v>5.8282659798564026E-5</v>
      </c>
      <c r="G499" s="12">
        <f t="shared" si="39"/>
        <v>0.90909090909090906</v>
      </c>
      <c r="H499" s="15">
        <f t="shared" si="40"/>
        <v>3.5013147436862542E-5</v>
      </c>
    </row>
    <row r="502" spans="2:8" x14ac:dyDescent="0.2">
      <c r="B502" s="18"/>
      <c r="C502" s="18"/>
      <c r="D502" s="18"/>
      <c r="E502" s="18"/>
      <c r="F502" s="18"/>
    </row>
    <row r="503" spans="2:8" ht="24" customHeight="1" x14ac:dyDescent="0.2">
      <c r="B503" s="55" t="s">
        <v>517</v>
      </c>
      <c r="C503" s="53" t="s">
        <v>518</v>
      </c>
      <c r="D503" s="54"/>
      <c r="E503" s="41" t="s">
        <v>482</v>
      </c>
      <c r="F503" s="42"/>
      <c r="G503" s="39" t="s">
        <v>569</v>
      </c>
      <c r="H503" s="39" t="s">
        <v>481</v>
      </c>
    </row>
    <row r="504" spans="2:8" ht="24" customHeight="1" x14ac:dyDescent="0.2">
      <c r="B504" s="55"/>
      <c r="C504" s="38">
        <v>2015</v>
      </c>
      <c r="D504" s="38">
        <v>2016</v>
      </c>
      <c r="E504" s="38">
        <v>2015</v>
      </c>
      <c r="F504" s="38">
        <v>2016</v>
      </c>
      <c r="G504" s="40"/>
      <c r="H504" s="40"/>
    </row>
    <row r="505" spans="2:8" ht="24" customHeight="1" x14ac:dyDescent="0.2">
      <c r="B505" s="32" t="s">
        <v>523</v>
      </c>
      <c r="C505" s="33">
        <f>SUM(C506:C530)</f>
        <v>73288</v>
      </c>
      <c r="D505" s="33">
        <f>SUM(D506:D530)</f>
        <v>103762</v>
      </c>
      <c r="E505" s="34">
        <f>+IF(C505=0,"",C505/C$505)</f>
        <v>1</v>
      </c>
      <c r="F505" s="34">
        <f>+IF(D505=0,"",D505/D$505)</f>
        <v>1</v>
      </c>
      <c r="G505" s="34">
        <f>+IF(OR(AND(D505=0),(C505=0)),"0",((D505-C505)/C505))</f>
        <v>0.4158115926208929</v>
      </c>
      <c r="H505" s="35">
        <f>+IF(OR(AND(E505=""),(G505="")),"",E505*G505)</f>
        <v>0.4158115926208929</v>
      </c>
    </row>
    <row r="506" spans="2:8" ht="15" x14ac:dyDescent="0.2">
      <c r="B506" s="5" t="s">
        <v>454</v>
      </c>
      <c r="C506" s="8">
        <v>812</v>
      </c>
      <c r="D506" s="8">
        <v>1012</v>
      </c>
      <c r="E506" s="13">
        <f>+IF(C506=0,"",C506/C$505)</f>
        <v>1.1079576465451369E-2</v>
      </c>
      <c r="F506" s="13">
        <f>+IF(D506=0,"",D506/D$505)</f>
        <v>9.7530887993677838E-3</v>
      </c>
      <c r="G506" s="12">
        <f>+IF(OR(AND(D506=0),(C506=0)),"0",((D506-C506)/C506))</f>
        <v>0.24630541871921183</v>
      </c>
      <c r="H506" s="15">
        <f>+IF(OR(AND(E506=""),(G506="")),"",E506*G506)</f>
        <v>2.7289597205545245E-3</v>
      </c>
    </row>
    <row r="507" spans="2:8" ht="15" x14ac:dyDescent="0.2">
      <c r="B507" s="5" t="s">
        <v>187</v>
      </c>
      <c r="C507" s="8">
        <v>6693</v>
      </c>
      <c r="D507" s="8">
        <v>6618</v>
      </c>
      <c r="E507" s="13">
        <f t="shared" ref="E507:E530" si="41">+IF(C507=0,"",C507/C$505)</f>
        <v>9.1324637048357166E-2</v>
      </c>
      <c r="F507" s="13">
        <f t="shared" ref="F507:F530" si="42">+IF(D507=0,"",D507/D$505)</f>
        <v>6.3780574776893278E-2</v>
      </c>
      <c r="G507" s="12">
        <f t="shared" ref="G507:G530" si="43">+IF(OR(AND(D507=0),(C507=0)),"0",((D507-C507)/C507))</f>
        <v>-1.1205737337516808E-2</v>
      </c>
      <c r="H507" s="15">
        <f t="shared" ref="H507:H530" si="44">+IF(OR(AND(E507=""),(G507="")),"",E507*G507)</f>
        <v>-1.0233598952079468E-3</v>
      </c>
    </row>
    <row r="508" spans="2:8" ht="15" x14ac:dyDescent="0.2">
      <c r="B508" s="5" t="s">
        <v>455</v>
      </c>
      <c r="C508" s="8">
        <v>9633</v>
      </c>
      <c r="D508" s="8">
        <v>12692</v>
      </c>
      <c r="E508" s="13">
        <f t="shared" si="41"/>
        <v>0.13144034494050869</v>
      </c>
      <c r="F508" s="13">
        <f t="shared" si="42"/>
        <v>0.12231838245215011</v>
      </c>
      <c r="G508" s="12">
        <f t="shared" si="43"/>
        <v>0.31755424063116372</v>
      </c>
      <c r="H508" s="15">
        <f t="shared" si="44"/>
        <v>4.1739438925881459E-2</v>
      </c>
    </row>
    <row r="509" spans="2:8" ht="15" x14ac:dyDescent="0.2">
      <c r="B509" s="5" t="s">
        <v>456</v>
      </c>
      <c r="C509" s="8">
        <v>10543</v>
      </c>
      <c r="D509" s="8">
        <v>15991</v>
      </c>
      <c r="E509" s="13">
        <f t="shared" si="41"/>
        <v>0.14385711166903176</v>
      </c>
      <c r="F509" s="13">
        <f t="shared" si="42"/>
        <v>0.15411229544534608</v>
      </c>
      <c r="G509" s="12">
        <f t="shared" si="43"/>
        <v>0.51674096556957227</v>
      </c>
      <c r="H509" s="15">
        <f t="shared" si="44"/>
        <v>7.4336862787905258E-2</v>
      </c>
    </row>
    <row r="510" spans="2:8" ht="15" x14ac:dyDescent="0.2">
      <c r="B510" s="5" t="s">
        <v>188</v>
      </c>
      <c r="C510" s="8">
        <v>2180</v>
      </c>
      <c r="D510" s="8">
        <v>2180</v>
      </c>
      <c r="E510" s="13">
        <f t="shared" si="41"/>
        <v>2.9745660954044319E-2</v>
      </c>
      <c r="F510" s="13">
        <f t="shared" si="42"/>
        <v>2.1009618164646016E-2</v>
      </c>
      <c r="G510" s="12">
        <f t="shared" si="43"/>
        <v>0</v>
      </c>
      <c r="H510" s="15">
        <f t="shared" si="44"/>
        <v>0</v>
      </c>
    </row>
    <row r="511" spans="2:8" ht="15" x14ac:dyDescent="0.2">
      <c r="B511" s="5" t="s">
        <v>186</v>
      </c>
      <c r="C511" s="8">
        <v>24</v>
      </c>
      <c r="D511" s="8">
        <v>173</v>
      </c>
      <c r="E511" s="13">
        <f t="shared" si="41"/>
        <v>3.2747516646654295E-4</v>
      </c>
      <c r="F511" s="13">
        <f t="shared" si="42"/>
        <v>1.6672770378365876E-3</v>
      </c>
      <c r="G511" s="12">
        <f t="shared" si="43"/>
        <v>6.208333333333333</v>
      </c>
      <c r="H511" s="15">
        <f t="shared" si="44"/>
        <v>2.0330749918131205E-3</v>
      </c>
    </row>
    <row r="512" spans="2:8" ht="15" x14ac:dyDescent="0.2">
      <c r="B512" s="5" t="s">
        <v>189</v>
      </c>
      <c r="C512" s="8">
        <v>332</v>
      </c>
      <c r="D512" s="8">
        <v>262</v>
      </c>
      <c r="E512" s="13">
        <f t="shared" si="41"/>
        <v>4.5300731361205106E-3</v>
      </c>
      <c r="F512" s="13">
        <f t="shared" si="42"/>
        <v>2.5250091555675488E-3</v>
      </c>
      <c r="G512" s="12">
        <f t="shared" si="43"/>
        <v>-0.21084337349397592</v>
      </c>
      <c r="H512" s="15">
        <f t="shared" si="44"/>
        <v>-9.5513590219408362E-4</v>
      </c>
    </row>
    <row r="513" spans="2:8" ht="15" x14ac:dyDescent="0.2">
      <c r="B513" s="5" t="s">
        <v>457</v>
      </c>
      <c r="C513" s="8">
        <v>161</v>
      </c>
      <c r="D513" s="8">
        <v>361</v>
      </c>
      <c r="E513" s="13">
        <f t="shared" si="41"/>
        <v>2.1968125750463923E-3</v>
      </c>
      <c r="F513" s="13">
        <f t="shared" si="42"/>
        <v>3.4791156685491801E-3</v>
      </c>
      <c r="G513" s="12">
        <f t="shared" si="43"/>
        <v>1.2422360248447204</v>
      </c>
      <c r="H513" s="15">
        <f t="shared" si="44"/>
        <v>2.7289597205545245E-3</v>
      </c>
    </row>
    <row r="514" spans="2:8" ht="15" x14ac:dyDescent="0.2">
      <c r="B514" s="5" t="s">
        <v>458</v>
      </c>
      <c r="C514" s="8">
        <v>554</v>
      </c>
      <c r="D514" s="8">
        <v>282</v>
      </c>
      <c r="E514" s="13">
        <f t="shared" si="41"/>
        <v>7.5592184259360333E-3</v>
      </c>
      <c r="F514" s="13">
        <f t="shared" si="42"/>
        <v>2.7177579460688885E-3</v>
      </c>
      <c r="G514" s="12">
        <f t="shared" si="43"/>
        <v>-0.49097472924187724</v>
      </c>
      <c r="H514" s="15">
        <f t="shared" si="44"/>
        <v>-3.7113852199541536E-3</v>
      </c>
    </row>
    <row r="515" spans="2:8" ht="15" x14ac:dyDescent="0.2">
      <c r="B515" s="5" t="s">
        <v>567</v>
      </c>
      <c r="C515" s="8">
        <v>520</v>
      </c>
      <c r="D515" s="8">
        <v>712</v>
      </c>
      <c r="E515" s="13">
        <f t="shared" si="41"/>
        <v>7.0952952734417638E-3</v>
      </c>
      <c r="F515" s="13">
        <f t="shared" si="42"/>
        <v>6.8618569418476896E-3</v>
      </c>
      <c r="G515" s="12">
        <f t="shared" si="43"/>
        <v>0.36923076923076925</v>
      </c>
      <c r="H515" s="15">
        <f t="shared" si="44"/>
        <v>2.6198013317323436E-3</v>
      </c>
    </row>
    <row r="516" spans="2:8" ht="15" x14ac:dyDescent="0.2">
      <c r="B516" s="5" t="s">
        <v>459</v>
      </c>
      <c r="C516" s="8">
        <v>76</v>
      </c>
      <c r="D516" s="8">
        <v>271</v>
      </c>
      <c r="E516" s="13">
        <f t="shared" si="41"/>
        <v>1.0370046938107194E-3</v>
      </c>
      <c r="F516" s="13">
        <f t="shared" si="42"/>
        <v>2.6117461112931516E-3</v>
      </c>
      <c r="G516" s="12">
        <f t="shared" si="43"/>
        <v>2.5657894736842106</v>
      </c>
      <c r="H516" s="15">
        <f t="shared" si="44"/>
        <v>2.6607357275406618E-3</v>
      </c>
    </row>
    <row r="517" spans="2:8" ht="15" x14ac:dyDescent="0.2">
      <c r="B517" s="5" t="s">
        <v>460</v>
      </c>
      <c r="C517" s="8">
        <v>2299</v>
      </c>
      <c r="D517" s="8">
        <v>6118</v>
      </c>
      <c r="E517" s="13">
        <f t="shared" si="41"/>
        <v>3.1369391987774262E-2</v>
      </c>
      <c r="F517" s="13">
        <f t="shared" si="42"/>
        <v>5.8961855014359785E-2</v>
      </c>
      <c r="G517" s="12">
        <f t="shared" si="43"/>
        <v>1.6611570247933884</v>
      </c>
      <c r="H517" s="15">
        <f t="shared" si="44"/>
        <v>5.2109485863988649E-2</v>
      </c>
    </row>
    <row r="518" spans="2:8" ht="15" x14ac:dyDescent="0.2">
      <c r="B518" s="5" t="s">
        <v>190</v>
      </c>
      <c r="C518" s="8">
        <v>1550</v>
      </c>
      <c r="D518" s="8">
        <v>2253</v>
      </c>
      <c r="E518" s="13">
        <f t="shared" si="41"/>
        <v>2.1149437834297565E-2</v>
      </c>
      <c r="F518" s="13">
        <f t="shared" si="42"/>
        <v>2.1713151249975908E-2</v>
      </c>
      <c r="G518" s="12">
        <f t="shared" si="43"/>
        <v>0.4535483870967742</v>
      </c>
      <c r="H518" s="15">
        <f t="shared" si="44"/>
        <v>9.592293417749153E-3</v>
      </c>
    </row>
    <row r="519" spans="2:8" ht="15" x14ac:dyDescent="0.2">
      <c r="B519" s="5" t="s">
        <v>192</v>
      </c>
      <c r="C519" s="8">
        <v>1186</v>
      </c>
      <c r="D519" s="8">
        <v>1358</v>
      </c>
      <c r="E519" s="13">
        <f t="shared" si="41"/>
        <v>1.6182731142888332E-2</v>
      </c>
      <c r="F519" s="13">
        <f t="shared" si="42"/>
        <v>1.308764287504096E-2</v>
      </c>
      <c r="G519" s="12">
        <f t="shared" si="43"/>
        <v>0.14502529510961215</v>
      </c>
      <c r="H519" s="15">
        <f t="shared" si="44"/>
        <v>2.3469053596768914E-3</v>
      </c>
    </row>
    <row r="520" spans="2:8" ht="13.5" customHeight="1" x14ac:dyDescent="0.2">
      <c r="B520" s="5" t="s">
        <v>191</v>
      </c>
      <c r="C520" s="8">
        <v>21</v>
      </c>
      <c r="D520" s="8">
        <v>57</v>
      </c>
      <c r="E520" s="13">
        <f t="shared" si="41"/>
        <v>2.8654077065822507E-4</v>
      </c>
      <c r="F520" s="13">
        <f t="shared" si="42"/>
        <v>5.4933405292881786E-4</v>
      </c>
      <c r="G520" s="12">
        <f t="shared" si="43"/>
        <v>1.7142857142857142</v>
      </c>
      <c r="H520" s="15">
        <f t="shared" si="44"/>
        <v>4.9121274969981437E-4</v>
      </c>
    </row>
    <row r="521" spans="2:8" ht="13.5" customHeight="1" x14ac:dyDescent="0.2">
      <c r="B521" s="5" t="s">
        <v>461</v>
      </c>
      <c r="C521" s="8">
        <v>16700</v>
      </c>
      <c r="D521" s="8">
        <v>25465</v>
      </c>
      <c r="E521" s="13">
        <f t="shared" si="41"/>
        <v>0.22786813666630282</v>
      </c>
      <c r="F521" s="13">
        <f t="shared" si="42"/>
        <v>0.24541739750583066</v>
      </c>
      <c r="G521" s="12">
        <f t="shared" si="43"/>
        <v>0.52485029940119765</v>
      </c>
      <c r="H521" s="15">
        <f t="shared" si="44"/>
        <v>0.11959665975330205</v>
      </c>
    </row>
    <row r="522" spans="2:8" ht="25.5" customHeight="1" x14ac:dyDescent="0.2">
      <c r="B522" s="5" t="s">
        <v>193</v>
      </c>
      <c r="C522" s="8">
        <v>3657</v>
      </c>
      <c r="D522" s="8">
        <v>6324</v>
      </c>
      <c r="E522" s="13">
        <f t="shared" si="41"/>
        <v>4.9899028490339482E-2</v>
      </c>
      <c r="F522" s="13">
        <f t="shared" si="42"/>
        <v>6.0947167556523581E-2</v>
      </c>
      <c r="G522" s="12">
        <f t="shared" si="43"/>
        <v>0.72928630024610341</v>
      </c>
      <c r="H522" s="15">
        <f t="shared" si="44"/>
        <v>3.6390677873594589E-2</v>
      </c>
    </row>
    <row r="523" spans="2:8" ht="13.5" customHeight="1" x14ac:dyDescent="0.2">
      <c r="B523" s="5" t="s">
        <v>462</v>
      </c>
      <c r="C523" s="8">
        <v>1421</v>
      </c>
      <c r="D523" s="8">
        <v>1203</v>
      </c>
      <c r="E523" s="13">
        <f t="shared" si="41"/>
        <v>1.9389258814539897E-2</v>
      </c>
      <c r="F523" s="13">
        <f t="shared" si="42"/>
        <v>1.1593839748655577E-2</v>
      </c>
      <c r="G523" s="12">
        <f t="shared" si="43"/>
        <v>-0.15341308937368051</v>
      </c>
      <c r="H523" s="15">
        <f t="shared" si="44"/>
        <v>-2.9745660954044319E-3</v>
      </c>
    </row>
    <row r="524" spans="2:8" ht="12" customHeight="1" x14ac:dyDescent="0.2">
      <c r="B524" s="5" t="s">
        <v>194</v>
      </c>
      <c r="C524" s="8">
        <v>948</v>
      </c>
      <c r="D524" s="8">
        <v>1136</v>
      </c>
      <c r="E524" s="13">
        <f t="shared" si="41"/>
        <v>1.2935269075428447E-2</v>
      </c>
      <c r="F524" s="13">
        <f t="shared" si="42"/>
        <v>1.094813130047609E-2</v>
      </c>
      <c r="G524" s="12">
        <f t="shared" si="43"/>
        <v>0.19831223628691982</v>
      </c>
      <c r="H524" s="15">
        <f t="shared" si="44"/>
        <v>2.5652221373212531E-3</v>
      </c>
    </row>
    <row r="525" spans="2:8" ht="13.5" customHeight="1" x14ac:dyDescent="0.2">
      <c r="B525" s="5" t="s">
        <v>195</v>
      </c>
      <c r="C525" s="8">
        <v>216</v>
      </c>
      <c r="D525" s="8">
        <v>155</v>
      </c>
      <c r="E525" s="13">
        <f t="shared" si="41"/>
        <v>2.9472764981988866E-3</v>
      </c>
      <c r="F525" s="13">
        <f t="shared" si="42"/>
        <v>1.4938031263853819E-3</v>
      </c>
      <c r="G525" s="12">
        <f t="shared" si="43"/>
        <v>-0.28240740740740738</v>
      </c>
      <c r="H525" s="15">
        <f t="shared" si="44"/>
        <v>-8.3233271476912992E-4</v>
      </c>
    </row>
    <row r="526" spans="2:8" ht="13.5" customHeight="1" x14ac:dyDescent="0.2">
      <c r="B526" s="5" t="s">
        <v>463</v>
      </c>
      <c r="C526" s="8">
        <v>2181</v>
      </c>
      <c r="D526" s="8">
        <v>2689</v>
      </c>
      <c r="E526" s="13">
        <f t="shared" si="41"/>
        <v>2.975930575264709E-2</v>
      </c>
      <c r="F526" s="13">
        <f t="shared" si="42"/>
        <v>2.591507488290511E-2</v>
      </c>
      <c r="G526" s="12">
        <f t="shared" si="43"/>
        <v>0.23292067858780377</v>
      </c>
      <c r="H526" s="15">
        <f t="shared" si="44"/>
        <v>6.9315576902084924E-3</v>
      </c>
    </row>
    <row r="527" spans="2:8" ht="15" x14ac:dyDescent="0.2">
      <c r="B527" s="5" t="s">
        <v>464</v>
      </c>
      <c r="C527" s="8">
        <v>106</v>
      </c>
      <c r="D527" s="8">
        <v>80</v>
      </c>
      <c r="E527" s="13">
        <f t="shared" si="41"/>
        <v>1.4463486518938981E-3</v>
      </c>
      <c r="F527" s="13">
        <f t="shared" si="42"/>
        <v>7.7099516200535847E-4</v>
      </c>
      <c r="G527" s="12">
        <f t="shared" si="43"/>
        <v>-0.24528301886792453</v>
      </c>
      <c r="H527" s="15">
        <f t="shared" si="44"/>
        <v>-3.5476476367208822E-4</v>
      </c>
    </row>
    <row r="528" spans="2:8" ht="30" x14ac:dyDescent="0.2">
      <c r="B528" s="5" t="s">
        <v>465</v>
      </c>
      <c r="C528" s="8">
        <v>90</v>
      </c>
      <c r="D528" s="8">
        <v>59</v>
      </c>
      <c r="E528" s="13">
        <f t="shared" si="41"/>
        <v>1.2280318742495361E-3</v>
      </c>
      <c r="F528" s="13">
        <f t="shared" si="42"/>
        <v>5.6860893197895187E-4</v>
      </c>
      <c r="G528" s="12">
        <f t="shared" si="43"/>
        <v>-0.34444444444444444</v>
      </c>
      <c r="H528" s="15">
        <f t="shared" si="44"/>
        <v>-4.2298875668595132E-4</v>
      </c>
    </row>
    <row r="529" spans="2:8" ht="15" x14ac:dyDescent="0.2">
      <c r="B529" s="5" t="s">
        <v>466</v>
      </c>
      <c r="C529" s="8">
        <v>1987</v>
      </c>
      <c r="D529" s="8">
        <v>4340</v>
      </c>
      <c r="E529" s="13">
        <f t="shared" si="41"/>
        <v>2.7112214823709201E-2</v>
      </c>
      <c r="F529" s="13">
        <f t="shared" si="42"/>
        <v>4.1826487538790695E-2</v>
      </c>
      <c r="G529" s="12">
        <f t="shared" si="43"/>
        <v>1.1841972823351787</v>
      </c>
      <c r="H529" s="15">
        <f t="shared" si="44"/>
        <v>3.2106211112323979E-2</v>
      </c>
    </row>
    <row r="530" spans="2:8" ht="15" x14ac:dyDescent="0.2">
      <c r="B530" s="5" t="s">
        <v>467</v>
      </c>
      <c r="C530" s="8">
        <v>9398</v>
      </c>
      <c r="D530" s="8">
        <v>11971</v>
      </c>
      <c r="E530" s="13">
        <f t="shared" si="41"/>
        <v>0.1282338172688571</v>
      </c>
      <c r="F530" s="13">
        <f t="shared" si="42"/>
        <v>0.11536978855457682</v>
      </c>
      <c r="G530" s="12">
        <f t="shared" si="43"/>
        <v>0.27378165567141943</v>
      </c>
      <c r="H530" s="15">
        <f t="shared" si="44"/>
        <v>3.5108066804933953E-2</v>
      </c>
    </row>
    <row r="531" spans="2:8" x14ac:dyDescent="0.2">
      <c r="B531" s="14" t="s">
        <v>525</v>
      </c>
      <c r="C531" s="10"/>
      <c r="D531" s="10"/>
    </row>
    <row r="533" spans="2:8" x14ac:dyDescent="0.2">
      <c r="C533" s="10"/>
      <c r="D533" s="10"/>
    </row>
  </sheetData>
  <mergeCells count="33">
    <mergeCell ref="B6:B7"/>
    <mergeCell ref="C6:D6"/>
    <mergeCell ref="E6:F6"/>
    <mergeCell ref="B16:B17"/>
    <mergeCell ref="B149:B150"/>
    <mergeCell ref="E16:F16"/>
    <mergeCell ref="E68:F68"/>
    <mergeCell ref="E149:F149"/>
    <mergeCell ref="C16:D16"/>
    <mergeCell ref="B68:B69"/>
    <mergeCell ref="C68:D68"/>
    <mergeCell ref="B292:B293"/>
    <mergeCell ref="B503:B504"/>
    <mergeCell ref="C503:D503"/>
    <mergeCell ref="G68:G69"/>
    <mergeCell ref="C149:D149"/>
    <mergeCell ref="E292:F292"/>
    <mergeCell ref="G292:G293"/>
    <mergeCell ref="G149:G150"/>
    <mergeCell ref="H503:H504"/>
    <mergeCell ref="E503:F503"/>
    <mergeCell ref="G503:G504"/>
    <mergeCell ref="D1:H2"/>
    <mergeCell ref="E3:H3"/>
    <mergeCell ref="D4:H5"/>
    <mergeCell ref="G6:G7"/>
    <mergeCell ref="H6:H7"/>
    <mergeCell ref="C292:D292"/>
    <mergeCell ref="H16:H17"/>
    <mergeCell ref="G16:G17"/>
    <mergeCell ref="H292:H293"/>
    <mergeCell ref="H149:H150"/>
    <mergeCell ref="H68:H69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531"/>
  <sheetViews>
    <sheetView tabSelected="1" workbookViewId="0">
      <selection activeCell="I1" sqref="I1:I1048576"/>
    </sheetView>
  </sheetViews>
  <sheetFormatPr baseColWidth="10" defaultRowHeight="12.75" x14ac:dyDescent="0.2"/>
  <cols>
    <col min="1" max="1" width="3" style="2" customWidth="1"/>
    <col min="2" max="2" width="59.140625" style="1" customWidth="1"/>
    <col min="3" max="4" width="11.42578125" style="1"/>
    <col min="5" max="5" width="12.28515625" style="2" customWidth="1"/>
    <col min="6" max="6" width="11.42578125" style="2"/>
    <col min="7" max="7" width="15" style="2" customWidth="1"/>
    <col min="8" max="16384" width="11.42578125" style="2"/>
  </cols>
  <sheetData>
    <row r="1" spans="2:9" ht="20.100000000000001" customHeight="1" x14ac:dyDescent="0.2">
      <c r="B1" s="28"/>
      <c r="D1" s="43" t="s">
        <v>526</v>
      </c>
      <c r="E1" s="43"/>
      <c r="F1" s="43"/>
      <c r="G1" s="43"/>
      <c r="H1" s="43"/>
    </row>
    <row r="2" spans="2:9" ht="20.100000000000001" customHeight="1" thickBot="1" x14ac:dyDescent="0.25">
      <c r="B2" s="28"/>
      <c r="D2" s="43" t="s">
        <v>527</v>
      </c>
      <c r="E2" s="43"/>
      <c r="F2" s="43"/>
      <c r="G2" s="43"/>
      <c r="H2" s="43"/>
    </row>
    <row r="3" spans="2:9" ht="20.100000000000001" customHeight="1" thickBot="1" x14ac:dyDescent="0.25">
      <c r="B3" s="28"/>
      <c r="D3" s="36" t="s">
        <v>528</v>
      </c>
      <c r="E3" s="44" t="s">
        <v>568</v>
      </c>
      <c r="F3" s="45"/>
      <c r="G3" s="45"/>
      <c r="H3" s="46"/>
    </row>
    <row r="4" spans="2:9" ht="20.100000000000001" customHeight="1" x14ac:dyDescent="0.2">
      <c r="B4" s="29"/>
      <c r="D4" s="47" t="s">
        <v>537</v>
      </c>
      <c r="E4" s="48"/>
      <c r="F4" s="48"/>
      <c r="G4" s="48"/>
      <c r="H4" s="49"/>
    </row>
    <row r="5" spans="2:9" ht="13.5" thickBot="1" x14ac:dyDescent="0.25">
      <c r="D5" s="50"/>
      <c r="E5" s="51"/>
      <c r="F5" s="51"/>
      <c r="G5" s="51"/>
      <c r="H5" s="52"/>
    </row>
    <row r="6" spans="2:9" ht="24" customHeight="1" x14ac:dyDescent="0.2">
      <c r="B6" s="55" t="s">
        <v>517</v>
      </c>
      <c r="C6" s="53" t="s">
        <v>518</v>
      </c>
      <c r="D6" s="54"/>
      <c r="E6" s="41" t="s">
        <v>482</v>
      </c>
      <c r="F6" s="42"/>
      <c r="G6" s="39" t="s">
        <v>569</v>
      </c>
      <c r="H6" s="39" t="s">
        <v>481</v>
      </c>
    </row>
    <row r="7" spans="2:9" ht="24" customHeight="1" x14ac:dyDescent="0.2">
      <c r="B7" s="55"/>
      <c r="C7" s="31">
        <v>2015</v>
      </c>
      <c r="D7" s="31">
        <v>2016</v>
      </c>
      <c r="E7" s="31">
        <v>2015</v>
      </c>
      <c r="F7" s="31">
        <v>2016</v>
      </c>
      <c r="G7" s="40"/>
      <c r="H7" s="40"/>
    </row>
    <row r="8" spans="2:9" ht="24" customHeight="1" x14ac:dyDescent="0.2">
      <c r="B8" s="32" t="s">
        <v>508</v>
      </c>
      <c r="C8" s="33">
        <f>+C18+C70+C151+C294+C505</f>
        <v>2092</v>
      </c>
      <c r="D8" s="33">
        <f>+D18+D70+D151+D294+D505</f>
        <v>2981</v>
      </c>
      <c r="E8" s="34">
        <f>+C8/C$8</f>
        <v>1</v>
      </c>
      <c r="F8" s="34">
        <f>+D8/D$8</f>
        <v>1</v>
      </c>
      <c r="G8" s="34">
        <f>+(D8-C8)/C8</f>
        <v>0.42495219885277247</v>
      </c>
      <c r="H8" s="35">
        <f>+E8*G8</f>
        <v>0.42495219885277247</v>
      </c>
      <c r="I8" s="9"/>
    </row>
    <row r="9" spans="2:9" x14ac:dyDescent="0.2">
      <c r="B9" s="30" t="str">
        <f>+B18</f>
        <v>Total Vacantes en ocupaciones de nivel Directivo</v>
      </c>
      <c r="C9" s="26">
        <f>+C18</f>
        <v>12</v>
      </c>
      <c r="D9" s="26">
        <f>+D18</f>
        <v>30</v>
      </c>
      <c r="E9" s="27">
        <f t="shared" ref="E9:E13" si="0">C9/$C$8</f>
        <v>5.7361376673040155E-3</v>
      </c>
      <c r="F9" s="27">
        <f>D9/$D$8</f>
        <v>1.0063737001006373E-2</v>
      </c>
      <c r="G9" s="12">
        <f>+IF(OR(AND(D9=0),(C9=0)),"0",((D9-C9)/C9))</f>
        <v>1.5</v>
      </c>
      <c r="H9" s="15">
        <f>+IF(OR(AND(E9=""),(G9="")),"",E9*G9)</f>
        <v>8.6042065009560229E-3</v>
      </c>
      <c r="I9" s="9"/>
    </row>
    <row r="10" spans="2:9" x14ac:dyDescent="0.2">
      <c r="B10" s="30" t="str">
        <f>+B70</f>
        <v xml:space="preserve">Total Vacantes en ocupaciones de nivel Profesional </v>
      </c>
      <c r="C10" s="26">
        <f>+C70</f>
        <v>271</v>
      </c>
      <c r="D10" s="26">
        <f>+D70</f>
        <v>697</v>
      </c>
      <c r="E10" s="27">
        <f t="shared" si="0"/>
        <v>0.12954110898661567</v>
      </c>
      <c r="F10" s="27">
        <f>D10/$D$8</f>
        <v>0.23381415632338143</v>
      </c>
      <c r="G10" s="12">
        <f>+IF(OR(AND(D10=0),(C10=0)),"0",((D10-C10)/C10))</f>
        <v>1.5719557195571956</v>
      </c>
      <c r="H10" s="15">
        <f>+IF(OR(AND(E10=""),(G10="")),"",E10*G10)</f>
        <v>0.20363288718929254</v>
      </c>
      <c r="I10" s="9"/>
    </row>
    <row r="11" spans="2:9" ht="24" x14ac:dyDescent="0.2">
      <c r="B11" s="30" t="str">
        <f>+B151</f>
        <v>Total Vacantes en ocupaciones de nivel Técnicos Profesionales - Tecnólogos</v>
      </c>
      <c r="C11" s="26">
        <f>+C151</f>
        <v>232</v>
      </c>
      <c r="D11" s="26">
        <f>+D151</f>
        <v>628</v>
      </c>
      <c r="E11" s="27">
        <f t="shared" si="0"/>
        <v>0.11089866156787763</v>
      </c>
      <c r="F11" s="27">
        <f>D11/$D$8</f>
        <v>0.21066756122106675</v>
      </c>
      <c r="G11" s="12">
        <f>+IF(OR(AND(D11=0),(C11=0)),"0",((D11-C11)/C11))</f>
        <v>1.7068965517241379</v>
      </c>
      <c r="H11" s="15">
        <f>+IF(OR(AND(E11=""),(G11="")),"",E11*G11)</f>
        <v>0.18929254302103249</v>
      </c>
      <c r="I11" s="9"/>
    </row>
    <row r="12" spans="2:9" x14ac:dyDescent="0.2">
      <c r="B12" s="30" t="str">
        <f>+B294</f>
        <v>Total Vacantes  en ocupaciones de nivel Calificados</v>
      </c>
      <c r="C12" s="26">
        <f>+C294</f>
        <v>1187</v>
      </c>
      <c r="D12" s="26">
        <f>+D294</f>
        <v>1196</v>
      </c>
      <c r="E12" s="27">
        <f t="shared" si="0"/>
        <v>0.56739961759082214</v>
      </c>
      <c r="F12" s="27">
        <f>D12/$D$8</f>
        <v>0.40120764844012075</v>
      </c>
      <c r="G12" s="12">
        <f>+IF(OR(AND(D12=0),(C12=0)),"0",((D12-C12)/C12))</f>
        <v>7.582139848357203E-3</v>
      </c>
      <c r="H12" s="15">
        <f>+IF(OR(AND(E12=""),(G12="")),"",E12*G12)</f>
        <v>4.3021032504780114E-3</v>
      </c>
      <c r="I12" s="9"/>
    </row>
    <row r="13" spans="2:9" x14ac:dyDescent="0.2">
      <c r="B13" s="30" t="str">
        <f>+B505</f>
        <v>Total Vacantes en ocupaciones de nivel Elemental</v>
      </c>
      <c r="C13" s="26">
        <f>+C505</f>
        <v>390</v>
      </c>
      <c r="D13" s="26">
        <f>+D505</f>
        <v>430</v>
      </c>
      <c r="E13" s="27">
        <f t="shared" si="0"/>
        <v>0.18642447418738051</v>
      </c>
      <c r="F13" s="27">
        <f>D13/$D$8</f>
        <v>0.1442468970144247</v>
      </c>
      <c r="G13" s="12">
        <f>+IF(OR(AND(D13=0),(C13=0)),"0",((D13-C13)/C13))</f>
        <v>0.10256410256410256</v>
      </c>
      <c r="H13" s="15">
        <f>+IF(OR(AND(E13=""),(G13="")),"",E13*G13)</f>
        <v>1.9120458891013385E-2</v>
      </c>
      <c r="I13" s="9"/>
    </row>
    <row r="16" spans="2:9" ht="24" customHeight="1" x14ac:dyDescent="0.2">
      <c r="B16" s="55" t="s">
        <v>517</v>
      </c>
      <c r="C16" s="53" t="s">
        <v>518</v>
      </c>
      <c r="D16" s="54"/>
      <c r="E16" s="41" t="s">
        <v>482</v>
      </c>
      <c r="F16" s="42"/>
      <c r="G16" s="39" t="s">
        <v>569</v>
      </c>
      <c r="H16" s="39" t="s">
        <v>481</v>
      </c>
    </row>
    <row r="17" spans="2:8" s="4" customFormat="1" ht="24" customHeight="1" x14ac:dyDescent="0.2">
      <c r="B17" s="55"/>
      <c r="C17" s="38">
        <v>2015</v>
      </c>
      <c r="D17" s="38">
        <v>2016</v>
      </c>
      <c r="E17" s="38">
        <v>2015</v>
      </c>
      <c r="F17" s="38">
        <v>2016</v>
      </c>
      <c r="G17" s="40"/>
      <c r="H17" s="40"/>
    </row>
    <row r="18" spans="2:8" s="4" customFormat="1" ht="24" customHeight="1" x14ac:dyDescent="0.2">
      <c r="B18" s="32" t="s">
        <v>519</v>
      </c>
      <c r="C18" s="33">
        <f>SUM(C19:C64)</f>
        <v>12</v>
      </c>
      <c r="D18" s="33">
        <f>SUM(D19:D64)</f>
        <v>30</v>
      </c>
      <c r="E18" s="34">
        <f>+IF(C18=0,"",C18/C$18)</f>
        <v>1</v>
      </c>
      <c r="F18" s="34">
        <f>+IF(D18=0,"",D18/D$18)</f>
        <v>1</v>
      </c>
      <c r="G18" s="34">
        <f>+IF(OR(AND(D18=0),(C18=0)),"0",((D18-C18)/C18))</f>
        <v>1.5</v>
      </c>
      <c r="H18" s="35">
        <f>+IF(OR(AND(E18=""),(G18="")),"",E18*G18)</f>
        <v>1.5</v>
      </c>
    </row>
    <row r="19" spans="2:8" ht="20.100000000000001" customHeight="1" x14ac:dyDescent="0.2">
      <c r="B19" s="5" t="s">
        <v>0</v>
      </c>
      <c r="C19" s="8">
        <v>0</v>
      </c>
      <c r="D19" s="8">
        <v>0</v>
      </c>
      <c r="E19" s="11" t="str">
        <f>+IF(C19=0,"",C19/C$18)</f>
        <v/>
      </c>
      <c r="F19" s="11" t="str">
        <f>+IF(D19=0,"",D19/D$18)</f>
        <v/>
      </c>
      <c r="G19" s="12" t="str">
        <f>+IF(OR(AND(D19=0),(C19=0)),"0",((D19-C19)/C19))</f>
        <v>0</v>
      </c>
      <c r="H19" s="15" t="str">
        <f>+IF(OR(AND(E19=""),(G19="")),"",E19*G19)</f>
        <v/>
      </c>
    </row>
    <row r="20" spans="2:8" ht="20.100000000000001" customHeight="1" x14ac:dyDescent="0.2">
      <c r="B20" s="5" t="s">
        <v>196</v>
      </c>
      <c r="C20" s="8">
        <v>0</v>
      </c>
      <c r="D20" s="8">
        <v>2</v>
      </c>
      <c r="E20" s="11" t="str">
        <f t="shared" ref="E20:E64" si="1">+IF(C20=0,"",C20/C$18)</f>
        <v/>
      </c>
      <c r="F20" s="11">
        <f t="shared" ref="F20:F64" si="2">+IF(D20=0,"",D20/D$18)</f>
        <v>6.6666666666666666E-2</v>
      </c>
      <c r="G20" s="12" t="str">
        <f t="shared" ref="G20:G64" si="3">+IF(OR(AND(D20=0),(C20=0)),"0",((D20-C20)/C20))</f>
        <v>0</v>
      </c>
      <c r="H20" s="15" t="str">
        <f t="shared" ref="H20:H64" si="4">+IF(OR(AND(E20=""),(G20="")),"",E20*G20)</f>
        <v/>
      </c>
    </row>
    <row r="21" spans="2:8" ht="20.100000000000001" customHeight="1" x14ac:dyDescent="0.2">
      <c r="B21" s="5" t="s">
        <v>1</v>
      </c>
      <c r="C21" s="8">
        <v>0</v>
      </c>
      <c r="D21" s="8">
        <v>0</v>
      </c>
      <c r="E21" s="11" t="str">
        <f t="shared" si="1"/>
        <v/>
      </c>
      <c r="F21" s="11" t="str">
        <f t="shared" si="2"/>
        <v/>
      </c>
      <c r="G21" s="12" t="str">
        <f t="shared" si="3"/>
        <v>0</v>
      </c>
      <c r="H21" s="15" t="str">
        <f t="shared" si="4"/>
        <v/>
      </c>
    </row>
    <row r="22" spans="2:8" ht="20.100000000000001" customHeight="1" x14ac:dyDescent="0.2">
      <c r="B22" s="5" t="s">
        <v>197</v>
      </c>
      <c r="C22" s="8">
        <v>2</v>
      </c>
      <c r="D22" s="8">
        <v>0</v>
      </c>
      <c r="E22" s="11">
        <f t="shared" si="1"/>
        <v>0.16666666666666666</v>
      </c>
      <c r="F22" s="11" t="str">
        <f t="shared" si="2"/>
        <v/>
      </c>
      <c r="G22" s="12" t="str">
        <f t="shared" si="3"/>
        <v>0</v>
      </c>
      <c r="H22" s="15">
        <f t="shared" si="4"/>
        <v>0</v>
      </c>
    </row>
    <row r="23" spans="2:8" ht="20.100000000000001" customHeight="1" x14ac:dyDescent="0.2">
      <c r="B23" s="5" t="s">
        <v>198</v>
      </c>
      <c r="C23" s="8">
        <v>0</v>
      </c>
      <c r="D23" s="8">
        <v>0</v>
      </c>
      <c r="E23" s="11" t="str">
        <f t="shared" si="1"/>
        <v/>
      </c>
      <c r="F23" s="11" t="str">
        <f t="shared" si="2"/>
        <v/>
      </c>
      <c r="G23" s="12" t="str">
        <f t="shared" si="3"/>
        <v>0</v>
      </c>
      <c r="H23" s="15" t="str">
        <f t="shared" si="4"/>
        <v/>
      </c>
    </row>
    <row r="24" spans="2:8" ht="20.100000000000001" customHeight="1" x14ac:dyDescent="0.2">
      <c r="B24" s="5" t="s">
        <v>199</v>
      </c>
      <c r="C24" s="8">
        <v>2</v>
      </c>
      <c r="D24" s="8">
        <v>0</v>
      </c>
      <c r="E24" s="11">
        <f t="shared" si="1"/>
        <v>0.16666666666666666</v>
      </c>
      <c r="F24" s="11" t="str">
        <f t="shared" si="2"/>
        <v/>
      </c>
      <c r="G24" s="12" t="str">
        <f t="shared" si="3"/>
        <v>0</v>
      </c>
      <c r="H24" s="15">
        <f t="shared" si="4"/>
        <v>0</v>
      </c>
    </row>
    <row r="25" spans="2:8" ht="20.100000000000001" customHeight="1" x14ac:dyDescent="0.2">
      <c r="B25" s="5" t="s">
        <v>2</v>
      </c>
      <c r="C25" s="8">
        <v>0</v>
      </c>
      <c r="D25" s="8">
        <v>4</v>
      </c>
      <c r="E25" s="11" t="str">
        <f t="shared" si="1"/>
        <v/>
      </c>
      <c r="F25" s="11">
        <f t="shared" si="2"/>
        <v>0.13333333333333333</v>
      </c>
      <c r="G25" s="12" t="str">
        <f t="shared" si="3"/>
        <v>0</v>
      </c>
      <c r="H25" s="15" t="str">
        <f t="shared" si="4"/>
        <v/>
      </c>
    </row>
    <row r="26" spans="2:8" ht="20.100000000000001" customHeight="1" x14ac:dyDescent="0.2">
      <c r="B26" s="5" t="s">
        <v>6</v>
      </c>
      <c r="C26" s="8">
        <v>0</v>
      </c>
      <c r="D26" s="8">
        <v>2</v>
      </c>
      <c r="E26" s="11" t="str">
        <f t="shared" si="1"/>
        <v/>
      </c>
      <c r="F26" s="11">
        <f t="shared" si="2"/>
        <v>6.6666666666666666E-2</v>
      </c>
      <c r="G26" s="12" t="str">
        <f t="shared" si="3"/>
        <v>0</v>
      </c>
      <c r="H26" s="15" t="str">
        <f t="shared" si="4"/>
        <v/>
      </c>
    </row>
    <row r="27" spans="2:8" ht="20.100000000000001" customHeight="1" x14ac:dyDescent="0.2">
      <c r="B27" s="5" t="s">
        <v>3</v>
      </c>
      <c r="C27" s="8">
        <v>0</v>
      </c>
      <c r="D27" s="8">
        <v>2</v>
      </c>
      <c r="E27" s="11" t="str">
        <f t="shared" si="1"/>
        <v/>
      </c>
      <c r="F27" s="11">
        <f t="shared" si="2"/>
        <v>6.6666666666666666E-2</v>
      </c>
      <c r="G27" s="12" t="str">
        <f t="shared" si="3"/>
        <v>0</v>
      </c>
      <c r="H27" s="15" t="str">
        <f t="shared" si="4"/>
        <v/>
      </c>
    </row>
    <row r="28" spans="2:8" ht="20.100000000000001" customHeight="1" x14ac:dyDescent="0.2">
      <c r="B28" s="5" t="s">
        <v>5</v>
      </c>
      <c r="C28" s="8">
        <v>0</v>
      </c>
      <c r="D28" s="8">
        <v>3</v>
      </c>
      <c r="E28" s="11" t="str">
        <f t="shared" si="1"/>
        <v/>
      </c>
      <c r="F28" s="11">
        <f t="shared" si="2"/>
        <v>0.1</v>
      </c>
      <c r="G28" s="12" t="str">
        <f t="shared" si="3"/>
        <v>0</v>
      </c>
      <c r="H28" s="15" t="str">
        <f t="shared" si="4"/>
        <v/>
      </c>
    </row>
    <row r="29" spans="2:8" ht="20.100000000000001" customHeight="1" x14ac:dyDescent="0.2">
      <c r="B29" s="5" t="s">
        <v>200</v>
      </c>
      <c r="C29" s="8">
        <v>0</v>
      </c>
      <c r="D29" s="8">
        <v>0</v>
      </c>
      <c r="E29" s="11" t="str">
        <f t="shared" si="1"/>
        <v/>
      </c>
      <c r="F29" s="11" t="str">
        <f t="shared" si="2"/>
        <v/>
      </c>
      <c r="G29" s="12" t="str">
        <f t="shared" si="3"/>
        <v>0</v>
      </c>
      <c r="H29" s="15" t="str">
        <f t="shared" si="4"/>
        <v/>
      </c>
    </row>
    <row r="30" spans="2:8" ht="20.100000000000001" customHeight="1" x14ac:dyDescent="0.2">
      <c r="B30" s="5" t="s">
        <v>201</v>
      </c>
      <c r="C30" s="8">
        <v>0</v>
      </c>
      <c r="D30" s="8">
        <v>1</v>
      </c>
      <c r="E30" s="11" t="str">
        <f t="shared" si="1"/>
        <v/>
      </c>
      <c r="F30" s="11">
        <f t="shared" si="2"/>
        <v>3.3333333333333333E-2</v>
      </c>
      <c r="G30" s="12" t="str">
        <f t="shared" si="3"/>
        <v>0</v>
      </c>
      <c r="H30" s="15" t="str">
        <f t="shared" si="4"/>
        <v/>
      </c>
    </row>
    <row r="31" spans="2:8" ht="20.100000000000001" customHeight="1" x14ac:dyDescent="0.2">
      <c r="B31" s="5" t="s">
        <v>4</v>
      </c>
      <c r="C31" s="8">
        <v>0</v>
      </c>
      <c r="D31" s="8">
        <v>0</v>
      </c>
      <c r="E31" s="11" t="str">
        <f t="shared" si="1"/>
        <v/>
      </c>
      <c r="F31" s="11" t="str">
        <f t="shared" si="2"/>
        <v/>
      </c>
      <c r="G31" s="12" t="str">
        <f t="shared" si="3"/>
        <v>0</v>
      </c>
      <c r="H31" s="15" t="str">
        <f t="shared" si="4"/>
        <v/>
      </c>
    </row>
    <row r="32" spans="2:8" ht="20.100000000000001" customHeight="1" x14ac:dyDescent="0.2">
      <c r="B32" s="5" t="s">
        <v>7</v>
      </c>
      <c r="C32" s="8">
        <v>0</v>
      </c>
      <c r="D32" s="8">
        <v>0</v>
      </c>
      <c r="E32" s="11" t="str">
        <f t="shared" si="1"/>
        <v/>
      </c>
      <c r="F32" s="11" t="str">
        <f t="shared" si="2"/>
        <v/>
      </c>
      <c r="G32" s="12" t="str">
        <f t="shared" si="3"/>
        <v>0</v>
      </c>
      <c r="H32" s="15" t="str">
        <f t="shared" si="4"/>
        <v/>
      </c>
    </row>
    <row r="33" spans="2:8" ht="20.100000000000001" customHeight="1" x14ac:dyDescent="0.2">
      <c r="B33" s="5" t="s">
        <v>202</v>
      </c>
      <c r="C33" s="8">
        <v>0</v>
      </c>
      <c r="D33" s="8">
        <v>0</v>
      </c>
      <c r="E33" s="11" t="str">
        <f t="shared" si="1"/>
        <v/>
      </c>
      <c r="F33" s="11" t="str">
        <f t="shared" si="2"/>
        <v/>
      </c>
      <c r="G33" s="12" t="str">
        <f t="shared" si="3"/>
        <v>0</v>
      </c>
      <c r="H33" s="15" t="str">
        <f t="shared" si="4"/>
        <v/>
      </c>
    </row>
    <row r="34" spans="2:8" ht="20.100000000000001" customHeight="1" x14ac:dyDescent="0.2">
      <c r="B34" s="5" t="s">
        <v>203</v>
      </c>
      <c r="C34" s="8">
        <v>0</v>
      </c>
      <c r="D34" s="8">
        <v>1</v>
      </c>
      <c r="E34" s="11" t="str">
        <f t="shared" si="1"/>
        <v/>
      </c>
      <c r="F34" s="11">
        <f t="shared" si="2"/>
        <v>3.3333333333333333E-2</v>
      </c>
      <c r="G34" s="12" t="str">
        <f t="shared" si="3"/>
        <v>0</v>
      </c>
      <c r="H34" s="15" t="str">
        <f t="shared" si="4"/>
        <v/>
      </c>
    </row>
    <row r="35" spans="2:8" ht="20.100000000000001" customHeight="1" x14ac:dyDescent="0.2">
      <c r="B35" s="5" t="s">
        <v>204</v>
      </c>
      <c r="C35" s="8">
        <v>0</v>
      </c>
      <c r="D35" s="8">
        <v>0</v>
      </c>
      <c r="E35" s="11" t="str">
        <f t="shared" si="1"/>
        <v/>
      </c>
      <c r="F35" s="11" t="str">
        <f t="shared" si="2"/>
        <v/>
      </c>
      <c r="G35" s="12" t="str">
        <f t="shared" si="3"/>
        <v>0</v>
      </c>
      <c r="H35" s="15" t="str">
        <f t="shared" si="4"/>
        <v/>
      </c>
    </row>
    <row r="36" spans="2:8" ht="20.100000000000001" customHeight="1" x14ac:dyDescent="0.2">
      <c r="B36" s="5" t="s">
        <v>205</v>
      </c>
      <c r="C36" s="8">
        <v>0</v>
      </c>
      <c r="D36" s="8">
        <v>0</v>
      </c>
      <c r="E36" s="11" t="str">
        <f t="shared" si="1"/>
        <v/>
      </c>
      <c r="F36" s="11" t="str">
        <f t="shared" si="2"/>
        <v/>
      </c>
      <c r="G36" s="12" t="str">
        <f t="shared" si="3"/>
        <v>0</v>
      </c>
      <c r="H36" s="15" t="str">
        <f t="shared" si="4"/>
        <v/>
      </c>
    </row>
    <row r="37" spans="2:8" ht="20.100000000000001" customHeight="1" x14ac:dyDescent="0.2">
      <c r="B37" s="5" t="s">
        <v>8</v>
      </c>
      <c r="C37" s="8">
        <v>0</v>
      </c>
      <c r="D37" s="8">
        <v>0</v>
      </c>
      <c r="E37" s="11" t="str">
        <f t="shared" si="1"/>
        <v/>
      </c>
      <c r="F37" s="11" t="str">
        <f t="shared" si="2"/>
        <v/>
      </c>
      <c r="G37" s="12" t="str">
        <f t="shared" si="3"/>
        <v>0</v>
      </c>
      <c r="H37" s="15" t="str">
        <f t="shared" si="4"/>
        <v/>
      </c>
    </row>
    <row r="38" spans="2:8" ht="20.100000000000001" customHeight="1" x14ac:dyDescent="0.2">
      <c r="B38" s="5" t="s">
        <v>206</v>
      </c>
      <c r="C38" s="8">
        <v>0</v>
      </c>
      <c r="D38" s="8">
        <v>0</v>
      </c>
      <c r="E38" s="11" t="str">
        <f t="shared" si="1"/>
        <v/>
      </c>
      <c r="F38" s="11" t="str">
        <f t="shared" si="2"/>
        <v/>
      </c>
      <c r="G38" s="12" t="str">
        <f t="shared" si="3"/>
        <v>0</v>
      </c>
      <c r="H38" s="15" t="str">
        <f t="shared" si="4"/>
        <v/>
      </c>
    </row>
    <row r="39" spans="2:8" ht="20.100000000000001" customHeight="1" x14ac:dyDescent="0.2">
      <c r="B39" s="5" t="s">
        <v>207</v>
      </c>
      <c r="C39" s="8">
        <v>0</v>
      </c>
      <c r="D39" s="8">
        <v>0</v>
      </c>
      <c r="E39" s="11" t="str">
        <f t="shared" si="1"/>
        <v/>
      </c>
      <c r="F39" s="11" t="str">
        <f t="shared" si="2"/>
        <v/>
      </c>
      <c r="G39" s="12" t="str">
        <f t="shared" si="3"/>
        <v>0</v>
      </c>
      <c r="H39" s="15" t="str">
        <f t="shared" si="4"/>
        <v/>
      </c>
    </row>
    <row r="40" spans="2:8" ht="20.100000000000001" customHeight="1" x14ac:dyDescent="0.2">
      <c r="B40" s="5" t="s">
        <v>208</v>
      </c>
      <c r="C40" s="8">
        <v>0</v>
      </c>
      <c r="D40" s="8">
        <v>0</v>
      </c>
      <c r="E40" s="11" t="str">
        <f t="shared" si="1"/>
        <v/>
      </c>
      <c r="F40" s="11" t="str">
        <f t="shared" si="2"/>
        <v/>
      </c>
      <c r="G40" s="12" t="str">
        <f t="shared" si="3"/>
        <v>0</v>
      </c>
      <c r="H40" s="15" t="str">
        <f t="shared" si="4"/>
        <v/>
      </c>
    </row>
    <row r="41" spans="2:8" ht="20.100000000000001" customHeight="1" x14ac:dyDescent="0.2">
      <c r="B41" s="5" t="s">
        <v>209</v>
      </c>
      <c r="C41" s="8">
        <v>0</v>
      </c>
      <c r="D41" s="8">
        <v>0</v>
      </c>
      <c r="E41" s="11" t="str">
        <f t="shared" si="1"/>
        <v/>
      </c>
      <c r="F41" s="11" t="str">
        <f t="shared" si="2"/>
        <v/>
      </c>
      <c r="G41" s="12" t="str">
        <f t="shared" si="3"/>
        <v>0</v>
      </c>
      <c r="H41" s="15" t="str">
        <f t="shared" si="4"/>
        <v/>
      </c>
    </row>
    <row r="42" spans="2:8" ht="20.100000000000001" customHeight="1" x14ac:dyDescent="0.2">
      <c r="B42" s="5" t="s">
        <v>210</v>
      </c>
      <c r="C42" s="8">
        <v>0</v>
      </c>
      <c r="D42" s="8">
        <v>0</v>
      </c>
      <c r="E42" s="11" t="str">
        <f t="shared" si="1"/>
        <v/>
      </c>
      <c r="F42" s="11" t="str">
        <f t="shared" si="2"/>
        <v/>
      </c>
      <c r="G42" s="12" t="str">
        <f t="shared" si="3"/>
        <v>0</v>
      </c>
      <c r="H42" s="15" t="str">
        <f t="shared" si="4"/>
        <v/>
      </c>
    </row>
    <row r="43" spans="2:8" ht="20.100000000000001" customHeight="1" x14ac:dyDescent="0.2">
      <c r="B43" s="5" t="s">
        <v>211</v>
      </c>
      <c r="C43" s="8">
        <v>0</v>
      </c>
      <c r="D43" s="8">
        <v>0</v>
      </c>
      <c r="E43" s="11" t="str">
        <f t="shared" si="1"/>
        <v/>
      </c>
      <c r="F43" s="11" t="str">
        <f t="shared" si="2"/>
        <v/>
      </c>
      <c r="G43" s="12" t="str">
        <f t="shared" si="3"/>
        <v>0</v>
      </c>
      <c r="H43" s="15" t="str">
        <f t="shared" si="4"/>
        <v/>
      </c>
    </row>
    <row r="44" spans="2:8" ht="20.100000000000001" customHeight="1" x14ac:dyDescent="0.2">
      <c r="B44" s="5" t="s">
        <v>9</v>
      </c>
      <c r="C44" s="8">
        <v>0</v>
      </c>
      <c r="D44" s="8">
        <v>0</v>
      </c>
      <c r="E44" s="11" t="str">
        <f t="shared" si="1"/>
        <v/>
      </c>
      <c r="F44" s="11" t="str">
        <f t="shared" si="2"/>
        <v/>
      </c>
      <c r="G44" s="12" t="str">
        <f t="shared" si="3"/>
        <v>0</v>
      </c>
      <c r="H44" s="15" t="str">
        <f t="shared" si="4"/>
        <v/>
      </c>
    </row>
    <row r="45" spans="2:8" ht="20.100000000000001" customHeight="1" x14ac:dyDescent="0.2">
      <c r="B45" s="5" t="s">
        <v>212</v>
      </c>
      <c r="C45" s="8">
        <v>0</v>
      </c>
      <c r="D45" s="8">
        <v>1</v>
      </c>
      <c r="E45" s="11" t="str">
        <f t="shared" si="1"/>
        <v/>
      </c>
      <c r="F45" s="11">
        <f t="shared" si="2"/>
        <v>3.3333333333333333E-2</v>
      </c>
      <c r="G45" s="12" t="str">
        <f t="shared" si="3"/>
        <v>0</v>
      </c>
      <c r="H45" s="15" t="str">
        <f t="shared" si="4"/>
        <v/>
      </c>
    </row>
    <row r="46" spans="2:8" ht="20.100000000000001" customHeight="1" x14ac:dyDescent="0.2">
      <c r="B46" s="5" t="s">
        <v>213</v>
      </c>
      <c r="C46" s="8">
        <v>0</v>
      </c>
      <c r="D46" s="8">
        <v>0</v>
      </c>
      <c r="E46" s="11" t="str">
        <f t="shared" si="1"/>
        <v/>
      </c>
      <c r="F46" s="11" t="str">
        <f t="shared" si="2"/>
        <v/>
      </c>
      <c r="G46" s="12" t="str">
        <f t="shared" si="3"/>
        <v>0</v>
      </c>
      <c r="H46" s="15" t="str">
        <f t="shared" si="4"/>
        <v/>
      </c>
    </row>
    <row r="47" spans="2:8" ht="20.100000000000001" customHeight="1" x14ac:dyDescent="0.2">
      <c r="B47" s="5" t="s">
        <v>10</v>
      </c>
      <c r="C47" s="8">
        <v>0</v>
      </c>
      <c r="D47" s="8">
        <v>5</v>
      </c>
      <c r="E47" s="11" t="str">
        <f t="shared" si="1"/>
        <v/>
      </c>
      <c r="F47" s="11">
        <f t="shared" si="2"/>
        <v>0.16666666666666666</v>
      </c>
      <c r="G47" s="12" t="str">
        <f t="shared" si="3"/>
        <v>0</v>
      </c>
      <c r="H47" s="15" t="str">
        <f t="shared" si="4"/>
        <v/>
      </c>
    </row>
    <row r="48" spans="2:8" ht="20.100000000000001" customHeight="1" x14ac:dyDescent="0.2">
      <c r="B48" s="5" t="s">
        <v>11</v>
      </c>
      <c r="C48" s="8">
        <v>5</v>
      </c>
      <c r="D48" s="8">
        <v>3</v>
      </c>
      <c r="E48" s="11">
        <f t="shared" si="1"/>
        <v>0.41666666666666669</v>
      </c>
      <c r="F48" s="11">
        <f t="shared" si="2"/>
        <v>0.1</v>
      </c>
      <c r="G48" s="12">
        <f t="shared" si="3"/>
        <v>-0.4</v>
      </c>
      <c r="H48" s="15">
        <f t="shared" si="4"/>
        <v>-0.16666666666666669</v>
      </c>
    </row>
    <row r="49" spans="2:8" ht="20.100000000000001" customHeight="1" x14ac:dyDescent="0.2">
      <c r="B49" s="5" t="s">
        <v>16</v>
      </c>
      <c r="C49" s="8">
        <v>0</v>
      </c>
      <c r="D49" s="8">
        <v>0</v>
      </c>
      <c r="E49" s="11" t="str">
        <f t="shared" si="1"/>
        <v/>
      </c>
      <c r="F49" s="11" t="str">
        <f t="shared" si="2"/>
        <v/>
      </c>
      <c r="G49" s="12" t="str">
        <f t="shared" si="3"/>
        <v>0</v>
      </c>
      <c r="H49" s="15" t="str">
        <f t="shared" si="4"/>
        <v/>
      </c>
    </row>
    <row r="50" spans="2:8" ht="20.100000000000001" customHeight="1" x14ac:dyDescent="0.2">
      <c r="B50" s="5" t="s">
        <v>15</v>
      </c>
      <c r="C50" s="8">
        <v>0</v>
      </c>
      <c r="D50" s="8">
        <v>3</v>
      </c>
      <c r="E50" s="11" t="str">
        <f t="shared" si="1"/>
        <v/>
      </c>
      <c r="F50" s="11">
        <f t="shared" si="2"/>
        <v>0.1</v>
      </c>
      <c r="G50" s="12" t="str">
        <f t="shared" si="3"/>
        <v>0</v>
      </c>
      <c r="H50" s="15" t="str">
        <f t="shared" si="4"/>
        <v/>
      </c>
    </row>
    <row r="51" spans="2:8" ht="20.100000000000001" customHeight="1" x14ac:dyDescent="0.2">
      <c r="B51" s="5" t="s">
        <v>13</v>
      </c>
      <c r="C51" s="8">
        <v>0</v>
      </c>
      <c r="D51" s="8">
        <v>0</v>
      </c>
      <c r="E51" s="11" t="str">
        <f t="shared" si="1"/>
        <v/>
      </c>
      <c r="F51" s="11" t="str">
        <f t="shared" si="2"/>
        <v/>
      </c>
      <c r="G51" s="12" t="str">
        <f t="shared" si="3"/>
        <v>0</v>
      </c>
      <c r="H51" s="15" t="str">
        <f t="shared" si="4"/>
        <v/>
      </c>
    </row>
    <row r="52" spans="2:8" ht="20.100000000000001" customHeight="1" x14ac:dyDescent="0.2">
      <c r="B52" s="5" t="s">
        <v>14</v>
      </c>
      <c r="C52" s="8">
        <v>0</v>
      </c>
      <c r="D52" s="8">
        <v>0</v>
      </c>
      <c r="E52" s="11" t="str">
        <f t="shared" si="1"/>
        <v/>
      </c>
      <c r="F52" s="11" t="str">
        <f t="shared" si="2"/>
        <v/>
      </c>
      <c r="G52" s="12" t="str">
        <f t="shared" si="3"/>
        <v>0</v>
      </c>
      <c r="H52" s="15" t="str">
        <f t="shared" si="4"/>
        <v/>
      </c>
    </row>
    <row r="53" spans="2:8" ht="20.100000000000001" customHeight="1" x14ac:dyDescent="0.2">
      <c r="B53" s="5" t="s">
        <v>12</v>
      </c>
      <c r="C53" s="8">
        <v>0</v>
      </c>
      <c r="D53" s="8">
        <v>0</v>
      </c>
      <c r="E53" s="11" t="str">
        <f t="shared" si="1"/>
        <v/>
      </c>
      <c r="F53" s="11" t="str">
        <f t="shared" si="2"/>
        <v/>
      </c>
      <c r="G53" s="12" t="str">
        <f t="shared" si="3"/>
        <v>0</v>
      </c>
      <c r="H53" s="15" t="str">
        <f t="shared" si="4"/>
        <v/>
      </c>
    </row>
    <row r="54" spans="2:8" ht="20.100000000000001" customHeight="1" x14ac:dyDescent="0.2">
      <c r="B54" s="5" t="s">
        <v>214</v>
      </c>
      <c r="C54" s="8">
        <v>0</v>
      </c>
      <c r="D54" s="8">
        <v>0</v>
      </c>
      <c r="E54" s="11" t="str">
        <f t="shared" si="1"/>
        <v/>
      </c>
      <c r="F54" s="11" t="str">
        <f t="shared" si="2"/>
        <v/>
      </c>
      <c r="G54" s="12" t="str">
        <f t="shared" si="3"/>
        <v>0</v>
      </c>
      <c r="H54" s="15" t="str">
        <f t="shared" si="4"/>
        <v/>
      </c>
    </row>
    <row r="55" spans="2:8" ht="20.100000000000001" customHeight="1" x14ac:dyDescent="0.2">
      <c r="B55" s="5" t="s">
        <v>17</v>
      </c>
      <c r="C55" s="8">
        <v>0</v>
      </c>
      <c r="D55" s="8">
        <v>0</v>
      </c>
      <c r="E55" s="11" t="str">
        <f t="shared" si="1"/>
        <v/>
      </c>
      <c r="F55" s="11" t="str">
        <f t="shared" si="2"/>
        <v/>
      </c>
      <c r="G55" s="12" t="str">
        <f t="shared" si="3"/>
        <v>0</v>
      </c>
      <c r="H55" s="15" t="str">
        <f t="shared" si="4"/>
        <v/>
      </c>
    </row>
    <row r="56" spans="2:8" ht="20.100000000000001" customHeight="1" x14ac:dyDescent="0.2">
      <c r="B56" s="5" t="s">
        <v>18</v>
      </c>
      <c r="C56" s="8">
        <v>0</v>
      </c>
      <c r="D56" s="8">
        <v>0</v>
      </c>
      <c r="E56" s="11" t="str">
        <f t="shared" si="1"/>
        <v/>
      </c>
      <c r="F56" s="11" t="str">
        <f t="shared" si="2"/>
        <v/>
      </c>
      <c r="G56" s="12" t="str">
        <f t="shared" si="3"/>
        <v>0</v>
      </c>
      <c r="H56" s="15" t="str">
        <f t="shared" si="4"/>
        <v/>
      </c>
    </row>
    <row r="57" spans="2:8" ht="20.100000000000001" customHeight="1" x14ac:dyDescent="0.2">
      <c r="B57" s="5" t="s">
        <v>215</v>
      </c>
      <c r="C57" s="8">
        <v>0</v>
      </c>
      <c r="D57" s="8">
        <v>0</v>
      </c>
      <c r="E57" s="11" t="str">
        <f t="shared" si="1"/>
        <v/>
      </c>
      <c r="F57" s="11" t="str">
        <f t="shared" si="2"/>
        <v/>
      </c>
      <c r="G57" s="12" t="str">
        <f t="shared" si="3"/>
        <v>0</v>
      </c>
      <c r="H57" s="15" t="str">
        <f t="shared" si="4"/>
        <v/>
      </c>
    </row>
    <row r="58" spans="2:8" ht="20.100000000000001" customHeight="1" x14ac:dyDescent="0.2">
      <c r="B58" s="5" t="s">
        <v>216</v>
      </c>
      <c r="C58" s="8">
        <v>1</v>
      </c>
      <c r="D58" s="8">
        <v>0</v>
      </c>
      <c r="E58" s="11">
        <f t="shared" si="1"/>
        <v>8.3333333333333329E-2</v>
      </c>
      <c r="F58" s="11" t="str">
        <f t="shared" si="2"/>
        <v/>
      </c>
      <c r="G58" s="12" t="str">
        <f t="shared" si="3"/>
        <v>0</v>
      </c>
      <c r="H58" s="15">
        <f t="shared" si="4"/>
        <v>0</v>
      </c>
    </row>
    <row r="59" spans="2:8" ht="20.100000000000001" customHeight="1" x14ac:dyDescent="0.2">
      <c r="B59" s="5" t="s">
        <v>217</v>
      </c>
      <c r="C59" s="8">
        <v>0</v>
      </c>
      <c r="D59" s="8">
        <v>2</v>
      </c>
      <c r="E59" s="11" t="str">
        <f t="shared" si="1"/>
        <v/>
      </c>
      <c r="F59" s="11">
        <f t="shared" si="2"/>
        <v>6.6666666666666666E-2</v>
      </c>
      <c r="G59" s="12" t="str">
        <f t="shared" si="3"/>
        <v>0</v>
      </c>
      <c r="H59" s="15" t="str">
        <f t="shared" si="4"/>
        <v/>
      </c>
    </row>
    <row r="60" spans="2:8" ht="20.100000000000001" customHeight="1" x14ac:dyDescent="0.2">
      <c r="B60" s="5" t="s">
        <v>218</v>
      </c>
      <c r="C60" s="8">
        <v>0</v>
      </c>
      <c r="D60" s="8">
        <v>1</v>
      </c>
      <c r="E60" s="11" t="str">
        <f t="shared" si="1"/>
        <v/>
      </c>
      <c r="F60" s="11">
        <f t="shared" si="2"/>
        <v>3.3333333333333333E-2</v>
      </c>
      <c r="G60" s="12" t="str">
        <f t="shared" si="3"/>
        <v>0</v>
      </c>
      <c r="H60" s="15" t="str">
        <f t="shared" si="4"/>
        <v/>
      </c>
    </row>
    <row r="61" spans="2:8" ht="20.100000000000001" customHeight="1" x14ac:dyDescent="0.2">
      <c r="B61" s="5" t="s">
        <v>219</v>
      </c>
      <c r="C61" s="8">
        <v>2</v>
      </c>
      <c r="D61" s="8">
        <v>0</v>
      </c>
      <c r="E61" s="11">
        <f t="shared" si="1"/>
        <v>0.16666666666666666</v>
      </c>
      <c r="F61" s="11" t="str">
        <f t="shared" si="2"/>
        <v/>
      </c>
      <c r="G61" s="12" t="str">
        <f t="shared" si="3"/>
        <v>0</v>
      </c>
      <c r="H61" s="15">
        <f t="shared" si="4"/>
        <v>0</v>
      </c>
    </row>
    <row r="62" spans="2:8" ht="20.100000000000001" customHeight="1" x14ac:dyDescent="0.2">
      <c r="B62" s="5" t="s">
        <v>19</v>
      </c>
      <c r="C62" s="8">
        <v>0</v>
      </c>
      <c r="D62" s="8">
        <v>0</v>
      </c>
      <c r="E62" s="11" t="str">
        <f t="shared" si="1"/>
        <v/>
      </c>
      <c r="F62" s="11" t="str">
        <f t="shared" si="2"/>
        <v/>
      </c>
      <c r="G62" s="12" t="str">
        <f t="shared" si="3"/>
        <v>0</v>
      </c>
      <c r="H62" s="15" t="str">
        <f t="shared" si="4"/>
        <v/>
      </c>
    </row>
    <row r="63" spans="2:8" ht="20.100000000000001" customHeight="1" x14ac:dyDescent="0.2">
      <c r="B63" s="5" t="s">
        <v>220</v>
      </c>
      <c r="C63" s="8">
        <v>0</v>
      </c>
      <c r="D63" s="8">
        <v>0</v>
      </c>
      <c r="E63" s="11" t="str">
        <f t="shared" si="1"/>
        <v/>
      </c>
      <c r="F63" s="11" t="str">
        <f t="shared" si="2"/>
        <v/>
      </c>
      <c r="G63" s="12" t="str">
        <f t="shared" si="3"/>
        <v>0</v>
      </c>
      <c r="H63" s="15" t="str">
        <f t="shared" si="4"/>
        <v/>
      </c>
    </row>
    <row r="64" spans="2:8" ht="20.100000000000001" customHeight="1" x14ac:dyDescent="0.2">
      <c r="B64" s="5" t="s">
        <v>221</v>
      </c>
      <c r="C64" s="8">
        <v>0</v>
      </c>
      <c r="D64" s="8">
        <v>0</v>
      </c>
      <c r="E64" s="11" t="str">
        <f t="shared" si="1"/>
        <v/>
      </c>
      <c r="F64" s="11" t="str">
        <f t="shared" si="2"/>
        <v/>
      </c>
      <c r="G64" s="12" t="str">
        <f t="shared" si="3"/>
        <v>0</v>
      </c>
      <c r="H64" s="15" t="str">
        <f t="shared" si="4"/>
        <v/>
      </c>
    </row>
    <row r="65" spans="2:8" x14ac:dyDescent="0.2">
      <c r="B65" s="2"/>
      <c r="C65" s="2"/>
      <c r="D65" s="2"/>
    </row>
    <row r="66" spans="2:8" x14ac:dyDescent="0.2">
      <c r="B66" s="2"/>
      <c r="C66" s="2"/>
      <c r="D66" s="2"/>
    </row>
    <row r="67" spans="2:8" x14ac:dyDescent="0.2">
      <c r="B67" s="19"/>
      <c r="C67" s="2"/>
      <c r="D67" s="2"/>
    </row>
    <row r="68" spans="2:8" ht="24" customHeight="1" x14ac:dyDescent="0.2">
      <c r="B68" s="55" t="s">
        <v>517</v>
      </c>
      <c r="C68" s="53" t="s">
        <v>518</v>
      </c>
      <c r="D68" s="54"/>
      <c r="E68" s="41" t="s">
        <v>482</v>
      </c>
      <c r="F68" s="42"/>
      <c r="G68" s="39" t="s">
        <v>569</v>
      </c>
      <c r="H68" s="39" t="s">
        <v>481</v>
      </c>
    </row>
    <row r="69" spans="2:8" s="4" customFormat="1" ht="24" customHeight="1" x14ac:dyDescent="0.2">
      <c r="B69" s="55"/>
      <c r="C69" s="38">
        <v>2015</v>
      </c>
      <c r="D69" s="38">
        <v>2016</v>
      </c>
      <c r="E69" s="38">
        <v>2015</v>
      </c>
      <c r="F69" s="38">
        <v>2016</v>
      </c>
      <c r="G69" s="40"/>
      <c r="H69" s="40"/>
    </row>
    <row r="70" spans="2:8" s="4" customFormat="1" ht="24" customHeight="1" x14ac:dyDescent="0.2">
      <c r="B70" s="32" t="s">
        <v>520</v>
      </c>
      <c r="C70" s="33">
        <f>SUM(C71:C145)</f>
        <v>271</v>
      </c>
      <c r="D70" s="33">
        <f>SUM(D71:D145)</f>
        <v>697</v>
      </c>
      <c r="E70" s="34">
        <f>+IF(C70=0,"",C70/C$70)</f>
        <v>1</v>
      </c>
      <c r="F70" s="34">
        <f>+IF(D70=0,"",D70/D$70)</f>
        <v>1</v>
      </c>
      <c r="G70" s="34">
        <f>+IF(OR(AND(D70=0),(C70=0)),"0",((D70-C70)/C70))</f>
        <v>1.5719557195571956</v>
      </c>
      <c r="H70" s="35">
        <f>+IF(OR(AND(E70=""),(G70="")),"",E70*G70)</f>
        <v>1.5719557195571956</v>
      </c>
    </row>
    <row r="71" spans="2:8" ht="15" x14ac:dyDescent="0.2">
      <c r="B71" s="5" t="s">
        <v>20</v>
      </c>
      <c r="C71" s="8">
        <v>20</v>
      </c>
      <c r="D71" s="8">
        <v>13</v>
      </c>
      <c r="E71" s="13">
        <f>+IF(C71=0,"",C71/C$70)</f>
        <v>7.3800738007380073E-2</v>
      </c>
      <c r="F71" s="13">
        <f>+IF(D71=0,"",D71/D$70)</f>
        <v>1.8651362984218076E-2</v>
      </c>
      <c r="G71" s="12">
        <f>+IF(OR(AND(D71=0),(C71=0)),"0",((D71-C71)/C71))</f>
        <v>-0.35</v>
      </c>
      <c r="H71" s="15">
        <f>+IF(OR(AND(E71=""),(G71="")),"",E71*G71)</f>
        <v>-2.5830258302583023E-2</v>
      </c>
    </row>
    <row r="72" spans="2:8" ht="15" x14ac:dyDescent="0.2">
      <c r="B72" s="5" t="s">
        <v>21</v>
      </c>
      <c r="C72" s="8">
        <v>0</v>
      </c>
      <c r="D72" s="8">
        <v>5</v>
      </c>
      <c r="E72" s="13" t="str">
        <f t="shared" ref="E72:E135" si="5">+IF(C72=0,"",C72/C$70)</f>
        <v/>
      </c>
      <c r="F72" s="13">
        <f t="shared" ref="F72:F135" si="6">+IF(D72=0,"",D72/D$70)</f>
        <v>7.1736011477761836E-3</v>
      </c>
      <c r="G72" s="12" t="str">
        <f t="shared" ref="G72:G135" si="7">+IF(OR(AND(D72=0),(C72=0)),"0",((D72-C72)/C72))</f>
        <v>0</v>
      </c>
      <c r="H72" s="15" t="str">
        <f t="shared" ref="H72:H135" si="8">+IF(OR(AND(E72=""),(G72="")),"",E72*G72)</f>
        <v/>
      </c>
    </row>
    <row r="73" spans="2:8" ht="15" x14ac:dyDescent="0.2">
      <c r="B73" s="5" t="s">
        <v>22</v>
      </c>
      <c r="C73" s="8">
        <v>0</v>
      </c>
      <c r="D73" s="8">
        <v>9</v>
      </c>
      <c r="E73" s="13" t="str">
        <f t="shared" si="5"/>
        <v/>
      </c>
      <c r="F73" s="13">
        <f t="shared" si="6"/>
        <v>1.2912482065997131E-2</v>
      </c>
      <c r="G73" s="12" t="str">
        <f t="shared" si="7"/>
        <v>0</v>
      </c>
      <c r="H73" s="15" t="str">
        <f t="shared" si="8"/>
        <v/>
      </c>
    </row>
    <row r="74" spans="2:8" ht="15" x14ac:dyDescent="0.2">
      <c r="B74" s="5" t="s">
        <v>222</v>
      </c>
      <c r="C74" s="8">
        <v>5</v>
      </c>
      <c r="D74" s="8">
        <v>30</v>
      </c>
      <c r="E74" s="13">
        <f t="shared" si="5"/>
        <v>1.8450184501845018E-2</v>
      </c>
      <c r="F74" s="13">
        <f t="shared" si="6"/>
        <v>4.3041606886657105E-2</v>
      </c>
      <c r="G74" s="12">
        <f t="shared" si="7"/>
        <v>5</v>
      </c>
      <c r="H74" s="15">
        <f t="shared" si="8"/>
        <v>9.2250922509225092E-2</v>
      </c>
    </row>
    <row r="75" spans="2:8" ht="15" x14ac:dyDescent="0.2">
      <c r="B75" s="5" t="s">
        <v>23</v>
      </c>
      <c r="C75" s="8">
        <v>0</v>
      </c>
      <c r="D75" s="8">
        <v>0</v>
      </c>
      <c r="E75" s="13" t="str">
        <f t="shared" si="5"/>
        <v/>
      </c>
      <c r="F75" s="13" t="str">
        <f t="shared" si="6"/>
        <v/>
      </c>
      <c r="G75" s="12" t="str">
        <f t="shared" si="7"/>
        <v>0</v>
      </c>
      <c r="H75" s="15" t="str">
        <f t="shared" si="8"/>
        <v/>
      </c>
    </row>
    <row r="76" spans="2:8" ht="15" x14ac:dyDescent="0.2">
      <c r="B76" s="5" t="s">
        <v>223</v>
      </c>
      <c r="C76" s="8">
        <v>0</v>
      </c>
      <c r="D76" s="8">
        <v>0</v>
      </c>
      <c r="E76" s="13" t="str">
        <f t="shared" si="5"/>
        <v/>
      </c>
      <c r="F76" s="13" t="str">
        <f t="shared" si="6"/>
        <v/>
      </c>
      <c r="G76" s="12" t="str">
        <f t="shared" si="7"/>
        <v>0</v>
      </c>
      <c r="H76" s="15" t="str">
        <f t="shared" si="8"/>
        <v/>
      </c>
    </row>
    <row r="77" spans="2:8" ht="15" x14ac:dyDescent="0.2">
      <c r="B77" s="5" t="s">
        <v>224</v>
      </c>
      <c r="C77" s="8">
        <v>2</v>
      </c>
      <c r="D77" s="8">
        <v>0</v>
      </c>
      <c r="E77" s="13">
        <f t="shared" si="5"/>
        <v>7.3800738007380072E-3</v>
      </c>
      <c r="F77" s="13" t="str">
        <f t="shared" si="6"/>
        <v/>
      </c>
      <c r="G77" s="12" t="str">
        <f t="shared" si="7"/>
        <v>0</v>
      </c>
      <c r="H77" s="15">
        <f t="shared" si="8"/>
        <v>0</v>
      </c>
    </row>
    <row r="78" spans="2:8" ht="15" x14ac:dyDescent="0.2">
      <c r="B78" s="5" t="s">
        <v>225</v>
      </c>
      <c r="C78" s="8">
        <v>0</v>
      </c>
      <c r="D78" s="8">
        <v>1</v>
      </c>
      <c r="E78" s="13" t="str">
        <f t="shared" si="5"/>
        <v/>
      </c>
      <c r="F78" s="13">
        <f t="shared" si="6"/>
        <v>1.4347202295552368E-3</v>
      </c>
      <c r="G78" s="12" t="str">
        <f t="shared" si="7"/>
        <v>0</v>
      </c>
      <c r="H78" s="15" t="str">
        <f t="shared" si="8"/>
        <v/>
      </c>
    </row>
    <row r="79" spans="2:8" ht="15" x14ac:dyDescent="0.2">
      <c r="B79" s="5" t="s">
        <v>226</v>
      </c>
      <c r="C79" s="8">
        <v>0</v>
      </c>
      <c r="D79" s="8">
        <v>0</v>
      </c>
      <c r="E79" s="13" t="str">
        <f t="shared" si="5"/>
        <v/>
      </c>
      <c r="F79" s="13" t="str">
        <f t="shared" si="6"/>
        <v/>
      </c>
      <c r="G79" s="12" t="str">
        <f t="shared" si="7"/>
        <v>0</v>
      </c>
      <c r="H79" s="15" t="str">
        <f t="shared" si="8"/>
        <v/>
      </c>
    </row>
    <row r="80" spans="2:8" ht="15" x14ac:dyDescent="0.2">
      <c r="B80" s="5" t="s">
        <v>227</v>
      </c>
      <c r="C80" s="8">
        <v>3</v>
      </c>
      <c r="D80" s="8">
        <v>3</v>
      </c>
      <c r="E80" s="13">
        <f t="shared" si="5"/>
        <v>1.107011070110701E-2</v>
      </c>
      <c r="F80" s="13">
        <f t="shared" si="6"/>
        <v>4.30416068866571E-3</v>
      </c>
      <c r="G80" s="12">
        <f t="shared" si="7"/>
        <v>0</v>
      </c>
      <c r="H80" s="15">
        <f t="shared" si="8"/>
        <v>0</v>
      </c>
    </row>
    <row r="81" spans="2:8" ht="15" x14ac:dyDescent="0.2">
      <c r="B81" s="5" t="s">
        <v>24</v>
      </c>
      <c r="C81" s="8">
        <v>0</v>
      </c>
      <c r="D81" s="8">
        <v>0</v>
      </c>
      <c r="E81" s="13" t="str">
        <f t="shared" si="5"/>
        <v/>
      </c>
      <c r="F81" s="13" t="str">
        <f t="shared" si="6"/>
        <v/>
      </c>
      <c r="G81" s="12" t="str">
        <f t="shared" si="7"/>
        <v>0</v>
      </c>
      <c r="H81" s="15" t="str">
        <f t="shared" si="8"/>
        <v/>
      </c>
    </row>
    <row r="82" spans="2:8" ht="15" x14ac:dyDescent="0.2">
      <c r="B82" s="5" t="s">
        <v>228</v>
      </c>
      <c r="C82" s="8">
        <v>6</v>
      </c>
      <c r="D82" s="8">
        <v>10</v>
      </c>
      <c r="E82" s="13">
        <f t="shared" si="5"/>
        <v>2.2140221402214021E-2</v>
      </c>
      <c r="F82" s="13">
        <f t="shared" si="6"/>
        <v>1.4347202295552367E-2</v>
      </c>
      <c r="G82" s="12">
        <f t="shared" si="7"/>
        <v>0.66666666666666663</v>
      </c>
      <c r="H82" s="15">
        <f t="shared" si="8"/>
        <v>1.4760147601476013E-2</v>
      </c>
    </row>
    <row r="83" spans="2:8" ht="15" x14ac:dyDescent="0.2">
      <c r="B83" s="5" t="s">
        <v>229</v>
      </c>
      <c r="C83" s="8">
        <v>1</v>
      </c>
      <c r="D83" s="8">
        <v>13</v>
      </c>
      <c r="E83" s="13">
        <f t="shared" si="5"/>
        <v>3.6900369003690036E-3</v>
      </c>
      <c r="F83" s="13">
        <f t="shared" si="6"/>
        <v>1.8651362984218076E-2</v>
      </c>
      <c r="G83" s="12">
        <f t="shared" si="7"/>
        <v>12</v>
      </c>
      <c r="H83" s="15">
        <f t="shared" si="8"/>
        <v>4.4280442804428041E-2</v>
      </c>
    </row>
    <row r="84" spans="2:8" ht="15" x14ac:dyDescent="0.2">
      <c r="B84" s="5" t="s">
        <v>230</v>
      </c>
      <c r="C84" s="8">
        <v>0</v>
      </c>
      <c r="D84" s="8">
        <v>0</v>
      </c>
      <c r="E84" s="13" t="str">
        <f t="shared" si="5"/>
        <v/>
      </c>
      <c r="F84" s="13" t="str">
        <f t="shared" si="6"/>
        <v/>
      </c>
      <c r="G84" s="12" t="str">
        <f t="shared" si="7"/>
        <v>0</v>
      </c>
      <c r="H84" s="15" t="str">
        <f t="shared" si="8"/>
        <v/>
      </c>
    </row>
    <row r="85" spans="2:8" ht="15" x14ac:dyDescent="0.2">
      <c r="B85" s="5" t="s">
        <v>28</v>
      </c>
      <c r="C85" s="8">
        <v>1</v>
      </c>
      <c r="D85" s="8">
        <v>5</v>
      </c>
      <c r="E85" s="13">
        <f t="shared" si="5"/>
        <v>3.6900369003690036E-3</v>
      </c>
      <c r="F85" s="13">
        <f t="shared" si="6"/>
        <v>7.1736011477761836E-3</v>
      </c>
      <c r="G85" s="12">
        <f t="shared" si="7"/>
        <v>4</v>
      </c>
      <c r="H85" s="15">
        <f t="shared" si="8"/>
        <v>1.4760147601476014E-2</v>
      </c>
    </row>
    <row r="86" spans="2:8" ht="15" x14ac:dyDescent="0.2">
      <c r="B86" s="5" t="s">
        <v>231</v>
      </c>
      <c r="C86" s="8">
        <v>3</v>
      </c>
      <c r="D86" s="8">
        <v>0</v>
      </c>
      <c r="E86" s="13">
        <f t="shared" si="5"/>
        <v>1.107011070110701E-2</v>
      </c>
      <c r="F86" s="13" t="str">
        <f t="shared" si="6"/>
        <v/>
      </c>
      <c r="G86" s="12" t="str">
        <f t="shared" si="7"/>
        <v>0</v>
      </c>
      <c r="H86" s="15">
        <f t="shared" si="8"/>
        <v>0</v>
      </c>
    </row>
    <row r="87" spans="2:8" ht="15" x14ac:dyDescent="0.2">
      <c r="B87" s="5" t="s">
        <v>232</v>
      </c>
      <c r="C87" s="8">
        <v>0</v>
      </c>
      <c r="D87" s="8">
        <v>0</v>
      </c>
      <c r="E87" s="13" t="str">
        <f t="shared" si="5"/>
        <v/>
      </c>
      <c r="F87" s="13" t="str">
        <f t="shared" si="6"/>
        <v/>
      </c>
      <c r="G87" s="12" t="str">
        <f t="shared" si="7"/>
        <v>0</v>
      </c>
      <c r="H87" s="15" t="str">
        <f t="shared" si="8"/>
        <v/>
      </c>
    </row>
    <row r="88" spans="2:8" ht="15" x14ac:dyDescent="0.2">
      <c r="B88" s="5" t="s">
        <v>233</v>
      </c>
      <c r="C88" s="8">
        <v>2</v>
      </c>
      <c r="D88" s="8">
        <v>1</v>
      </c>
      <c r="E88" s="13">
        <f t="shared" si="5"/>
        <v>7.3800738007380072E-3</v>
      </c>
      <c r="F88" s="13">
        <f t="shared" si="6"/>
        <v>1.4347202295552368E-3</v>
      </c>
      <c r="G88" s="12">
        <f t="shared" si="7"/>
        <v>-0.5</v>
      </c>
      <c r="H88" s="15">
        <f t="shared" si="8"/>
        <v>-3.6900369003690036E-3</v>
      </c>
    </row>
    <row r="89" spans="2:8" ht="15" x14ac:dyDescent="0.2">
      <c r="B89" s="5" t="s">
        <v>26</v>
      </c>
      <c r="C89" s="8">
        <v>0</v>
      </c>
      <c r="D89" s="8">
        <v>0</v>
      </c>
      <c r="E89" s="13" t="str">
        <f t="shared" si="5"/>
        <v/>
      </c>
      <c r="F89" s="13" t="str">
        <f t="shared" si="6"/>
        <v/>
      </c>
      <c r="G89" s="12" t="str">
        <f t="shared" si="7"/>
        <v>0</v>
      </c>
      <c r="H89" s="15" t="str">
        <f t="shared" si="8"/>
        <v/>
      </c>
    </row>
    <row r="90" spans="2:8" ht="15" x14ac:dyDescent="0.2">
      <c r="B90" s="5" t="s">
        <v>29</v>
      </c>
      <c r="C90" s="8">
        <v>0</v>
      </c>
      <c r="D90" s="8">
        <v>0</v>
      </c>
      <c r="E90" s="13" t="str">
        <f t="shared" si="5"/>
        <v/>
      </c>
      <c r="F90" s="13" t="str">
        <f t="shared" si="6"/>
        <v/>
      </c>
      <c r="G90" s="12" t="str">
        <f t="shared" si="7"/>
        <v>0</v>
      </c>
      <c r="H90" s="15" t="str">
        <f t="shared" si="8"/>
        <v/>
      </c>
    </row>
    <row r="91" spans="2:8" ht="15" x14ac:dyDescent="0.2">
      <c r="B91" s="5" t="s">
        <v>234</v>
      </c>
      <c r="C91" s="8">
        <v>0</v>
      </c>
      <c r="D91" s="8">
        <v>0</v>
      </c>
      <c r="E91" s="13" t="str">
        <f t="shared" si="5"/>
        <v/>
      </c>
      <c r="F91" s="13" t="str">
        <f t="shared" si="6"/>
        <v/>
      </c>
      <c r="G91" s="12" t="str">
        <f t="shared" si="7"/>
        <v>0</v>
      </c>
      <c r="H91" s="15" t="str">
        <f t="shared" si="8"/>
        <v/>
      </c>
    </row>
    <row r="92" spans="2:8" ht="15" x14ac:dyDescent="0.2">
      <c r="B92" s="5" t="s">
        <v>235</v>
      </c>
      <c r="C92" s="8">
        <v>5</v>
      </c>
      <c r="D92" s="8">
        <v>5</v>
      </c>
      <c r="E92" s="13">
        <f t="shared" si="5"/>
        <v>1.8450184501845018E-2</v>
      </c>
      <c r="F92" s="13">
        <f t="shared" si="6"/>
        <v>7.1736011477761836E-3</v>
      </c>
      <c r="G92" s="12">
        <f t="shared" si="7"/>
        <v>0</v>
      </c>
      <c r="H92" s="15">
        <f t="shared" si="8"/>
        <v>0</v>
      </c>
    </row>
    <row r="93" spans="2:8" ht="15" x14ac:dyDescent="0.2">
      <c r="B93" s="5" t="s">
        <v>562</v>
      </c>
      <c r="C93" s="8">
        <v>4</v>
      </c>
      <c r="D93" s="8">
        <v>22</v>
      </c>
      <c r="E93" s="13">
        <f t="shared" si="5"/>
        <v>1.4760147601476014E-2</v>
      </c>
      <c r="F93" s="13">
        <f t="shared" si="6"/>
        <v>3.1563845050215207E-2</v>
      </c>
      <c r="G93" s="12">
        <f t="shared" si="7"/>
        <v>4.5</v>
      </c>
      <c r="H93" s="15">
        <f t="shared" si="8"/>
        <v>6.6420664206642069E-2</v>
      </c>
    </row>
    <row r="94" spans="2:8" ht="15" x14ac:dyDescent="0.2">
      <c r="B94" s="5" t="s">
        <v>25</v>
      </c>
      <c r="C94" s="8">
        <v>1</v>
      </c>
      <c r="D94" s="8">
        <v>1</v>
      </c>
      <c r="E94" s="13">
        <f t="shared" si="5"/>
        <v>3.6900369003690036E-3</v>
      </c>
      <c r="F94" s="13">
        <f t="shared" si="6"/>
        <v>1.4347202295552368E-3</v>
      </c>
      <c r="G94" s="12">
        <f t="shared" si="7"/>
        <v>0</v>
      </c>
      <c r="H94" s="15">
        <f t="shared" si="8"/>
        <v>0</v>
      </c>
    </row>
    <row r="95" spans="2:8" ht="15" x14ac:dyDescent="0.2">
      <c r="B95" s="5" t="s">
        <v>27</v>
      </c>
      <c r="C95" s="8">
        <v>0</v>
      </c>
      <c r="D95" s="8">
        <v>0</v>
      </c>
      <c r="E95" s="13" t="str">
        <f t="shared" si="5"/>
        <v/>
      </c>
      <c r="F95" s="13" t="str">
        <f t="shared" si="6"/>
        <v/>
      </c>
      <c r="G95" s="12" t="str">
        <f t="shared" si="7"/>
        <v>0</v>
      </c>
      <c r="H95" s="15" t="str">
        <f t="shared" si="8"/>
        <v/>
      </c>
    </row>
    <row r="96" spans="2:8" ht="15" x14ac:dyDescent="0.2">
      <c r="B96" s="5" t="s">
        <v>236</v>
      </c>
      <c r="C96" s="8">
        <v>0</v>
      </c>
      <c r="D96" s="8">
        <v>0</v>
      </c>
      <c r="E96" s="13" t="str">
        <f t="shared" si="5"/>
        <v/>
      </c>
      <c r="F96" s="13" t="str">
        <f t="shared" si="6"/>
        <v/>
      </c>
      <c r="G96" s="12" t="str">
        <f t="shared" si="7"/>
        <v>0</v>
      </c>
      <c r="H96" s="15" t="str">
        <f t="shared" si="8"/>
        <v/>
      </c>
    </row>
    <row r="97" spans="2:8" ht="15" x14ac:dyDescent="0.2">
      <c r="B97" s="5" t="s">
        <v>237</v>
      </c>
      <c r="C97" s="8">
        <v>0</v>
      </c>
      <c r="D97" s="8">
        <v>0</v>
      </c>
      <c r="E97" s="13" t="str">
        <f t="shared" si="5"/>
        <v/>
      </c>
      <c r="F97" s="13" t="str">
        <f t="shared" si="6"/>
        <v/>
      </c>
      <c r="G97" s="12" t="str">
        <f t="shared" si="7"/>
        <v>0</v>
      </c>
      <c r="H97" s="15" t="str">
        <f t="shared" si="8"/>
        <v/>
      </c>
    </row>
    <row r="98" spans="2:8" ht="15" x14ac:dyDescent="0.2">
      <c r="B98" s="5" t="s">
        <v>238</v>
      </c>
      <c r="C98" s="8">
        <v>2</v>
      </c>
      <c r="D98" s="8">
        <v>9</v>
      </c>
      <c r="E98" s="13">
        <f t="shared" si="5"/>
        <v>7.3800738007380072E-3</v>
      </c>
      <c r="F98" s="13">
        <f t="shared" si="6"/>
        <v>1.2912482065997131E-2</v>
      </c>
      <c r="G98" s="12">
        <f t="shared" si="7"/>
        <v>3.5</v>
      </c>
      <c r="H98" s="15">
        <f t="shared" si="8"/>
        <v>2.5830258302583026E-2</v>
      </c>
    </row>
    <row r="99" spans="2:8" ht="15" x14ac:dyDescent="0.2">
      <c r="B99" s="5" t="s">
        <v>239</v>
      </c>
      <c r="C99" s="8">
        <v>0</v>
      </c>
      <c r="D99" s="8">
        <v>0</v>
      </c>
      <c r="E99" s="13" t="str">
        <f t="shared" si="5"/>
        <v/>
      </c>
      <c r="F99" s="13" t="str">
        <f t="shared" si="6"/>
        <v/>
      </c>
      <c r="G99" s="12" t="str">
        <f t="shared" si="7"/>
        <v>0</v>
      </c>
      <c r="H99" s="15" t="str">
        <f t="shared" si="8"/>
        <v/>
      </c>
    </row>
    <row r="100" spans="2:8" ht="15" x14ac:dyDescent="0.2">
      <c r="B100" s="5" t="s">
        <v>240</v>
      </c>
      <c r="C100" s="8">
        <v>1</v>
      </c>
      <c r="D100" s="8">
        <v>2</v>
      </c>
      <c r="E100" s="13">
        <f t="shared" si="5"/>
        <v>3.6900369003690036E-3</v>
      </c>
      <c r="F100" s="13">
        <f t="shared" si="6"/>
        <v>2.8694404591104736E-3</v>
      </c>
      <c r="G100" s="12">
        <f t="shared" si="7"/>
        <v>1</v>
      </c>
      <c r="H100" s="15">
        <f t="shared" si="8"/>
        <v>3.6900369003690036E-3</v>
      </c>
    </row>
    <row r="101" spans="2:8" ht="15" x14ac:dyDescent="0.2">
      <c r="B101" s="5" t="s">
        <v>241</v>
      </c>
      <c r="C101" s="8">
        <v>3</v>
      </c>
      <c r="D101" s="8">
        <v>1</v>
      </c>
      <c r="E101" s="13">
        <f t="shared" si="5"/>
        <v>1.107011070110701E-2</v>
      </c>
      <c r="F101" s="13">
        <f t="shared" si="6"/>
        <v>1.4347202295552368E-3</v>
      </c>
      <c r="G101" s="12">
        <f t="shared" si="7"/>
        <v>-0.66666666666666663</v>
      </c>
      <c r="H101" s="15">
        <f t="shared" si="8"/>
        <v>-7.3800738007380063E-3</v>
      </c>
    </row>
    <row r="102" spans="2:8" ht="15" x14ac:dyDescent="0.2">
      <c r="B102" s="5" t="s">
        <v>242</v>
      </c>
      <c r="C102" s="8">
        <v>3</v>
      </c>
      <c r="D102" s="8">
        <v>9</v>
      </c>
      <c r="E102" s="13">
        <f t="shared" si="5"/>
        <v>1.107011070110701E-2</v>
      </c>
      <c r="F102" s="13">
        <f t="shared" si="6"/>
        <v>1.2912482065997131E-2</v>
      </c>
      <c r="G102" s="12">
        <f t="shared" si="7"/>
        <v>2</v>
      </c>
      <c r="H102" s="15">
        <f t="shared" si="8"/>
        <v>2.2140221402214021E-2</v>
      </c>
    </row>
    <row r="103" spans="2:8" ht="15" x14ac:dyDescent="0.2">
      <c r="B103" s="5" t="s">
        <v>243</v>
      </c>
      <c r="C103" s="8">
        <v>2</v>
      </c>
      <c r="D103" s="8">
        <v>12</v>
      </c>
      <c r="E103" s="13">
        <f t="shared" si="5"/>
        <v>7.3800738007380072E-3</v>
      </c>
      <c r="F103" s="13">
        <f t="shared" si="6"/>
        <v>1.721664275466284E-2</v>
      </c>
      <c r="G103" s="12">
        <f t="shared" si="7"/>
        <v>5</v>
      </c>
      <c r="H103" s="15">
        <f t="shared" si="8"/>
        <v>3.6900369003690037E-2</v>
      </c>
    </row>
    <row r="104" spans="2:8" ht="15" x14ac:dyDescent="0.2">
      <c r="B104" s="5" t="s">
        <v>34</v>
      </c>
      <c r="C104" s="8">
        <v>13</v>
      </c>
      <c r="D104" s="8">
        <v>7</v>
      </c>
      <c r="E104" s="13">
        <f t="shared" si="5"/>
        <v>4.797047970479705E-2</v>
      </c>
      <c r="F104" s="13">
        <f t="shared" si="6"/>
        <v>1.0043041606886656E-2</v>
      </c>
      <c r="G104" s="12">
        <f t="shared" si="7"/>
        <v>-0.46153846153846156</v>
      </c>
      <c r="H104" s="15">
        <f t="shared" si="8"/>
        <v>-2.2140221402214024E-2</v>
      </c>
    </row>
    <row r="105" spans="2:8" ht="15" x14ac:dyDescent="0.2">
      <c r="B105" s="5" t="s">
        <v>244</v>
      </c>
      <c r="C105" s="8">
        <v>0</v>
      </c>
      <c r="D105" s="8">
        <v>0</v>
      </c>
      <c r="E105" s="13" t="str">
        <f t="shared" si="5"/>
        <v/>
      </c>
      <c r="F105" s="13" t="str">
        <f t="shared" si="6"/>
        <v/>
      </c>
      <c r="G105" s="12" t="str">
        <f t="shared" si="7"/>
        <v>0</v>
      </c>
      <c r="H105" s="15" t="str">
        <f t="shared" si="8"/>
        <v/>
      </c>
    </row>
    <row r="106" spans="2:8" ht="30" x14ac:dyDescent="0.2">
      <c r="B106" s="5" t="s">
        <v>245</v>
      </c>
      <c r="C106" s="8">
        <v>0</v>
      </c>
      <c r="D106" s="8">
        <v>0</v>
      </c>
      <c r="E106" s="13" t="str">
        <f t="shared" si="5"/>
        <v/>
      </c>
      <c r="F106" s="13" t="str">
        <f t="shared" si="6"/>
        <v/>
      </c>
      <c r="G106" s="12" t="str">
        <f t="shared" si="7"/>
        <v>0</v>
      </c>
      <c r="H106" s="15" t="str">
        <f t="shared" si="8"/>
        <v/>
      </c>
    </row>
    <row r="107" spans="2:8" ht="15" x14ac:dyDescent="0.2">
      <c r="B107" s="5" t="s">
        <v>246</v>
      </c>
      <c r="C107" s="8">
        <v>7</v>
      </c>
      <c r="D107" s="8">
        <v>3</v>
      </c>
      <c r="E107" s="13">
        <f t="shared" si="5"/>
        <v>2.5830258302583026E-2</v>
      </c>
      <c r="F107" s="13">
        <f t="shared" si="6"/>
        <v>4.30416068866571E-3</v>
      </c>
      <c r="G107" s="12">
        <f t="shared" si="7"/>
        <v>-0.5714285714285714</v>
      </c>
      <c r="H107" s="15">
        <f t="shared" si="8"/>
        <v>-1.4760147601476014E-2</v>
      </c>
    </row>
    <row r="108" spans="2:8" ht="15" x14ac:dyDescent="0.2">
      <c r="B108" s="5" t="s">
        <v>31</v>
      </c>
      <c r="C108" s="8">
        <v>6</v>
      </c>
      <c r="D108" s="8">
        <v>1</v>
      </c>
      <c r="E108" s="13">
        <f t="shared" si="5"/>
        <v>2.2140221402214021E-2</v>
      </c>
      <c r="F108" s="13">
        <f t="shared" si="6"/>
        <v>1.4347202295552368E-3</v>
      </c>
      <c r="G108" s="12">
        <f t="shared" si="7"/>
        <v>-0.83333333333333337</v>
      </c>
      <c r="H108" s="15">
        <f t="shared" si="8"/>
        <v>-1.8450184501845018E-2</v>
      </c>
    </row>
    <row r="109" spans="2:8" ht="15" x14ac:dyDescent="0.2">
      <c r="B109" s="5" t="s">
        <v>247</v>
      </c>
      <c r="C109" s="8">
        <v>0</v>
      </c>
      <c r="D109" s="8">
        <v>0</v>
      </c>
      <c r="E109" s="13" t="str">
        <f t="shared" si="5"/>
        <v/>
      </c>
      <c r="F109" s="13" t="str">
        <f t="shared" si="6"/>
        <v/>
      </c>
      <c r="G109" s="12" t="str">
        <f t="shared" si="7"/>
        <v>0</v>
      </c>
      <c r="H109" s="15" t="str">
        <f t="shared" si="8"/>
        <v/>
      </c>
    </row>
    <row r="110" spans="2:8" ht="15" x14ac:dyDescent="0.2">
      <c r="B110" s="5" t="s">
        <v>32</v>
      </c>
      <c r="C110" s="8">
        <v>1</v>
      </c>
      <c r="D110" s="8">
        <v>10</v>
      </c>
      <c r="E110" s="13">
        <f t="shared" si="5"/>
        <v>3.6900369003690036E-3</v>
      </c>
      <c r="F110" s="13">
        <f t="shared" si="6"/>
        <v>1.4347202295552367E-2</v>
      </c>
      <c r="G110" s="12">
        <f t="shared" si="7"/>
        <v>9</v>
      </c>
      <c r="H110" s="15">
        <f t="shared" si="8"/>
        <v>3.3210332103321034E-2</v>
      </c>
    </row>
    <row r="111" spans="2:8" ht="15" x14ac:dyDescent="0.2">
      <c r="B111" s="5" t="s">
        <v>30</v>
      </c>
      <c r="C111" s="8">
        <v>1</v>
      </c>
      <c r="D111" s="8">
        <v>12</v>
      </c>
      <c r="E111" s="13">
        <f t="shared" si="5"/>
        <v>3.6900369003690036E-3</v>
      </c>
      <c r="F111" s="13">
        <f t="shared" si="6"/>
        <v>1.721664275466284E-2</v>
      </c>
      <c r="G111" s="12">
        <f t="shared" si="7"/>
        <v>11</v>
      </c>
      <c r="H111" s="15">
        <f t="shared" si="8"/>
        <v>4.0590405904059039E-2</v>
      </c>
    </row>
    <row r="112" spans="2:8" ht="15" x14ac:dyDescent="0.2">
      <c r="B112" s="5" t="s">
        <v>33</v>
      </c>
      <c r="C112" s="8">
        <v>18</v>
      </c>
      <c r="D112" s="8">
        <v>13</v>
      </c>
      <c r="E112" s="13">
        <f t="shared" si="5"/>
        <v>6.6420664206642069E-2</v>
      </c>
      <c r="F112" s="13">
        <f t="shared" si="6"/>
        <v>1.8651362984218076E-2</v>
      </c>
      <c r="G112" s="12">
        <f t="shared" si="7"/>
        <v>-0.27777777777777779</v>
      </c>
      <c r="H112" s="15">
        <f t="shared" si="8"/>
        <v>-1.8450184501845018E-2</v>
      </c>
    </row>
    <row r="113" spans="2:8" ht="15" x14ac:dyDescent="0.2">
      <c r="B113" s="5" t="s">
        <v>248</v>
      </c>
      <c r="C113" s="8">
        <v>18</v>
      </c>
      <c r="D113" s="8">
        <v>32</v>
      </c>
      <c r="E113" s="13">
        <f t="shared" si="5"/>
        <v>6.6420664206642069E-2</v>
      </c>
      <c r="F113" s="13">
        <f t="shared" si="6"/>
        <v>4.5911047345767578E-2</v>
      </c>
      <c r="G113" s="12">
        <f t="shared" si="7"/>
        <v>0.77777777777777779</v>
      </c>
      <c r="H113" s="15">
        <f t="shared" si="8"/>
        <v>5.1660516605166053E-2</v>
      </c>
    </row>
    <row r="114" spans="2:8" ht="15" x14ac:dyDescent="0.2">
      <c r="B114" s="5" t="s">
        <v>38</v>
      </c>
      <c r="C114" s="8">
        <v>0</v>
      </c>
      <c r="D114" s="8">
        <v>0</v>
      </c>
      <c r="E114" s="13" t="str">
        <f t="shared" si="5"/>
        <v/>
      </c>
      <c r="F114" s="13" t="str">
        <f t="shared" si="6"/>
        <v/>
      </c>
      <c r="G114" s="12" t="str">
        <f t="shared" si="7"/>
        <v>0</v>
      </c>
      <c r="H114" s="15" t="str">
        <f t="shared" si="8"/>
        <v/>
      </c>
    </row>
    <row r="115" spans="2:8" ht="15" x14ac:dyDescent="0.2">
      <c r="B115" s="5" t="s">
        <v>40</v>
      </c>
      <c r="C115" s="8">
        <v>4</v>
      </c>
      <c r="D115" s="8">
        <v>13</v>
      </c>
      <c r="E115" s="13">
        <f t="shared" si="5"/>
        <v>1.4760147601476014E-2</v>
      </c>
      <c r="F115" s="13">
        <f t="shared" si="6"/>
        <v>1.8651362984218076E-2</v>
      </c>
      <c r="G115" s="12">
        <f t="shared" si="7"/>
        <v>2.25</v>
      </c>
      <c r="H115" s="15">
        <f t="shared" si="8"/>
        <v>3.3210332103321034E-2</v>
      </c>
    </row>
    <row r="116" spans="2:8" ht="15" x14ac:dyDescent="0.2">
      <c r="B116" s="5" t="s">
        <v>249</v>
      </c>
      <c r="C116" s="8">
        <v>12</v>
      </c>
      <c r="D116" s="8">
        <v>2</v>
      </c>
      <c r="E116" s="13">
        <f t="shared" si="5"/>
        <v>4.4280442804428041E-2</v>
      </c>
      <c r="F116" s="13">
        <f t="shared" si="6"/>
        <v>2.8694404591104736E-3</v>
      </c>
      <c r="G116" s="12">
        <f t="shared" si="7"/>
        <v>-0.83333333333333337</v>
      </c>
      <c r="H116" s="15">
        <f t="shared" si="8"/>
        <v>-3.6900369003690037E-2</v>
      </c>
    </row>
    <row r="117" spans="2:8" ht="15" x14ac:dyDescent="0.2">
      <c r="B117" s="5" t="s">
        <v>250</v>
      </c>
      <c r="C117" s="8">
        <v>0</v>
      </c>
      <c r="D117" s="8">
        <v>2</v>
      </c>
      <c r="E117" s="13" t="str">
        <f t="shared" si="5"/>
        <v/>
      </c>
      <c r="F117" s="13">
        <f t="shared" si="6"/>
        <v>2.8694404591104736E-3</v>
      </c>
      <c r="G117" s="12" t="str">
        <f t="shared" si="7"/>
        <v>0</v>
      </c>
      <c r="H117" s="15" t="str">
        <f t="shared" si="8"/>
        <v/>
      </c>
    </row>
    <row r="118" spans="2:8" ht="15" x14ac:dyDescent="0.2">
      <c r="B118" s="5" t="s">
        <v>251</v>
      </c>
      <c r="C118" s="8">
        <v>17</v>
      </c>
      <c r="D118" s="8">
        <v>202</v>
      </c>
      <c r="E118" s="13">
        <f t="shared" si="5"/>
        <v>6.273062730627306E-2</v>
      </c>
      <c r="F118" s="13">
        <f t="shared" si="6"/>
        <v>0.2898134863701578</v>
      </c>
      <c r="G118" s="12">
        <f t="shared" si="7"/>
        <v>10.882352941176471</v>
      </c>
      <c r="H118" s="15">
        <f t="shared" si="8"/>
        <v>0.68265682656826565</v>
      </c>
    </row>
    <row r="119" spans="2:8" ht="15" x14ac:dyDescent="0.2">
      <c r="B119" s="5" t="s">
        <v>252</v>
      </c>
      <c r="C119" s="8">
        <v>4</v>
      </c>
      <c r="D119" s="8">
        <v>2</v>
      </c>
      <c r="E119" s="13">
        <f t="shared" si="5"/>
        <v>1.4760147601476014E-2</v>
      </c>
      <c r="F119" s="13">
        <f t="shared" si="6"/>
        <v>2.8694404591104736E-3</v>
      </c>
      <c r="G119" s="12">
        <f t="shared" si="7"/>
        <v>-0.5</v>
      </c>
      <c r="H119" s="15">
        <f t="shared" si="8"/>
        <v>-7.3800738007380072E-3</v>
      </c>
    </row>
    <row r="120" spans="2:8" ht="15" x14ac:dyDescent="0.2">
      <c r="B120" s="5" t="s">
        <v>253</v>
      </c>
      <c r="C120" s="8">
        <v>2</v>
      </c>
      <c r="D120" s="8">
        <v>12</v>
      </c>
      <c r="E120" s="13">
        <f t="shared" si="5"/>
        <v>7.3800738007380072E-3</v>
      </c>
      <c r="F120" s="13">
        <f t="shared" si="6"/>
        <v>1.721664275466284E-2</v>
      </c>
      <c r="G120" s="12">
        <f t="shared" si="7"/>
        <v>5</v>
      </c>
      <c r="H120" s="15">
        <f t="shared" si="8"/>
        <v>3.6900369003690037E-2</v>
      </c>
    </row>
    <row r="121" spans="2:8" ht="15" x14ac:dyDescent="0.2">
      <c r="B121" s="5" t="s">
        <v>35</v>
      </c>
      <c r="C121" s="8">
        <v>93</v>
      </c>
      <c r="D121" s="8">
        <v>186</v>
      </c>
      <c r="E121" s="13">
        <f t="shared" si="5"/>
        <v>0.34317343173431736</v>
      </c>
      <c r="F121" s="13">
        <f t="shared" si="6"/>
        <v>0.26685796269727402</v>
      </c>
      <c r="G121" s="12">
        <f t="shared" si="7"/>
        <v>1</v>
      </c>
      <c r="H121" s="15">
        <f t="shared" si="8"/>
        <v>0.34317343173431736</v>
      </c>
    </row>
    <row r="122" spans="2:8" ht="15" x14ac:dyDescent="0.2">
      <c r="B122" s="5" t="s">
        <v>39</v>
      </c>
      <c r="C122" s="8">
        <v>0</v>
      </c>
      <c r="D122" s="8">
        <v>0</v>
      </c>
      <c r="E122" s="13" t="str">
        <f t="shared" si="5"/>
        <v/>
      </c>
      <c r="F122" s="13" t="str">
        <f t="shared" si="6"/>
        <v/>
      </c>
      <c r="G122" s="12" t="str">
        <f t="shared" si="7"/>
        <v>0</v>
      </c>
      <c r="H122" s="15" t="str">
        <f t="shared" si="8"/>
        <v/>
      </c>
    </row>
    <row r="123" spans="2:8" ht="15" x14ac:dyDescent="0.2">
      <c r="B123" s="5" t="s">
        <v>37</v>
      </c>
      <c r="C123" s="8">
        <v>2</v>
      </c>
      <c r="D123" s="8">
        <v>9</v>
      </c>
      <c r="E123" s="13">
        <f t="shared" si="5"/>
        <v>7.3800738007380072E-3</v>
      </c>
      <c r="F123" s="13">
        <f t="shared" si="6"/>
        <v>1.2912482065997131E-2</v>
      </c>
      <c r="G123" s="12">
        <f t="shared" si="7"/>
        <v>3.5</v>
      </c>
      <c r="H123" s="15">
        <f t="shared" si="8"/>
        <v>2.5830258302583026E-2</v>
      </c>
    </row>
    <row r="124" spans="2:8" ht="15" x14ac:dyDescent="0.2">
      <c r="B124" s="5" t="s">
        <v>36</v>
      </c>
      <c r="C124" s="8">
        <v>0</v>
      </c>
      <c r="D124" s="8">
        <v>0</v>
      </c>
      <c r="E124" s="13" t="str">
        <f t="shared" si="5"/>
        <v/>
      </c>
      <c r="F124" s="13" t="str">
        <f t="shared" si="6"/>
        <v/>
      </c>
      <c r="G124" s="12" t="str">
        <f t="shared" si="7"/>
        <v>0</v>
      </c>
      <c r="H124" s="15" t="str">
        <f t="shared" si="8"/>
        <v/>
      </c>
    </row>
    <row r="125" spans="2:8" ht="15" x14ac:dyDescent="0.2">
      <c r="B125" s="5" t="s">
        <v>254</v>
      </c>
      <c r="C125" s="8">
        <v>0</v>
      </c>
      <c r="D125" s="8">
        <v>0</v>
      </c>
      <c r="E125" s="13" t="str">
        <f t="shared" si="5"/>
        <v/>
      </c>
      <c r="F125" s="13" t="str">
        <f t="shared" si="6"/>
        <v/>
      </c>
      <c r="G125" s="12" t="str">
        <f t="shared" si="7"/>
        <v>0</v>
      </c>
      <c r="H125" s="15" t="str">
        <f t="shared" si="8"/>
        <v/>
      </c>
    </row>
    <row r="126" spans="2:8" ht="15" x14ac:dyDescent="0.2">
      <c r="B126" s="5" t="s">
        <v>255</v>
      </c>
      <c r="C126" s="8">
        <v>0</v>
      </c>
      <c r="D126" s="8">
        <v>0</v>
      </c>
      <c r="E126" s="13" t="str">
        <f t="shared" si="5"/>
        <v/>
      </c>
      <c r="F126" s="13" t="str">
        <f t="shared" si="6"/>
        <v/>
      </c>
      <c r="G126" s="12" t="str">
        <f t="shared" si="7"/>
        <v>0</v>
      </c>
      <c r="H126" s="15" t="str">
        <f t="shared" si="8"/>
        <v/>
      </c>
    </row>
    <row r="127" spans="2:8" ht="15" x14ac:dyDescent="0.2">
      <c r="B127" s="5" t="s">
        <v>256</v>
      </c>
      <c r="C127" s="8">
        <v>0</v>
      </c>
      <c r="D127" s="8">
        <v>1</v>
      </c>
      <c r="E127" s="13" t="str">
        <f t="shared" si="5"/>
        <v/>
      </c>
      <c r="F127" s="13">
        <f t="shared" si="6"/>
        <v>1.4347202295552368E-3</v>
      </c>
      <c r="G127" s="12" t="str">
        <f t="shared" si="7"/>
        <v>0</v>
      </c>
      <c r="H127" s="15" t="str">
        <f t="shared" si="8"/>
        <v/>
      </c>
    </row>
    <row r="128" spans="2:8" ht="15" x14ac:dyDescent="0.2">
      <c r="B128" s="5" t="s">
        <v>257</v>
      </c>
      <c r="C128" s="8">
        <v>0</v>
      </c>
      <c r="D128" s="8">
        <v>3</v>
      </c>
      <c r="E128" s="13" t="str">
        <f t="shared" si="5"/>
        <v/>
      </c>
      <c r="F128" s="13">
        <f t="shared" si="6"/>
        <v>4.30416068866571E-3</v>
      </c>
      <c r="G128" s="12" t="str">
        <f t="shared" si="7"/>
        <v>0</v>
      </c>
      <c r="H128" s="15" t="str">
        <f t="shared" si="8"/>
        <v/>
      </c>
    </row>
    <row r="129" spans="2:8" ht="30" x14ac:dyDescent="0.2">
      <c r="B129" s="5" t="s">
        <v>258</v>
      </c>
      <c r="C129" s="8">
        <v>2</v>
      </c>
      <c r="D129" s="8">
        <v>13</v>
      </c>
      <c r="E129" s="13">
        <f t="shared" si="5"/>
        <v>7.3800738007380072E-3</v>
      </c>
      <c r="F129" s="13">
        <f t="shared" si="6"/>
        <v>1.8651362984218076E-2</v>
      </c>
      <c r="G129" s="12">
        <f t="shared" si="7"/>
        <v>5.5</v>
      </c>
      <c r="H129" s="15">
        <f t="shared" si="8"/>
        <v>4.0590405904059039E-2</v>
      </c>
    </row>
    <row r="130" spans="2:8" ht="30" x14ac:dyDescent="0.2">
      <c r="B130" s="5" t="s">
        <v>259</v>
      </c>
      <c r="C130" s="8">
        <v>0</v>
      </c>
      <c r="D130" s="8">
        <v>0</v>
      </c>
      <c r="E130" s="13" t="str">
        <f t="shared" si="5"/>
        <v/>
      </c>
      <c r="F130" s="13" t="str">
        <f t="shared" si="6"/>
        <v/>
      </c>
      <c r="G130" s="12" t="str">
        <f t="shared" si="7"/>
        <v>0</v>
      </c>
      <c r="H130" s="15" t="str">
        <f t="shared" si="8"/>
        <v/>
      </c>
    </row>
    <row r="131" spans="2:8" ht="30" x14ac:dyDescent="0.2">
      <c r="B131" s="5" t="s">
        <v>260</v>
      </c>
      <c r="C131" s="8">
        <v>1</v>
      </c>
      <c r="D131" s="8">
        <v>1</v>
      </c>
      <c r="E131" s="13">
        <f t="shared" si="5"/>
        <v>3.6900369003690036E-3</v>
      </c>
      <c r="F131" s="13">
        <f t="shared" si="6"/>
        <v>1.4347202295552368E-3</v>
      </c>
      <c r="G131" s="12">
        <f t="shared" si="7"/>
        <v>0</v>
      </c>
      <c r="H131" s="15">
        <f t="shared" si="8"/>
        <v>0</v>
      </c>
    </row>
    <row r="132" spans="2:8" ht="15" x14ac:dyDescent="0.2">
      <c r="B132" s="5" t="s">
        <v>50</v>
      </c>
      <c r="C132" s="8">
        <v>0</v>
      </c>
      <c r="D132" s="8">
        <v>2</v>
      </c>
      <c r="E132" s="13" t="str">
        <f t="shared" si="5"/>
        <v/>
      </c>
      <c r="F132" s="13">
        <f t="shared" si="6"/>
        <v>2.8694404591104736E-3</v>
      </c>
      <c r="G132" s="12" t="str">
        <f t="shared" si="7"/>
        <v>0</v>
      </c>
      <c r="H132" s="15" t="str">
        <f t="shared" si="8"/>
        <v/>
      </c>
    </row>
    <row r="133" spans="2:8" ht="15" x14ac:dyDescent="0.2">
      <c r="B133" s="5" t="s">
        <v>45</v>
      </c>
      <c r="C133" s="8">
        <v>0</v>
      </c>
      <c r="D133" s="8">
        <v>0</v>
      </c>
      <c r="E133" s="13" t="str">
        <f t="shared" si="5"/>
        <v/>
      </c>
      <c r="F133" s="13" t="str">
        <f t="shared" si="6"/>
        <v/>
      </c>
      <c r="G133" s="12" t="str">
        <f t="shared" si="7"/>
        <v>0</v>
      </c>
      <c r="H133" s="15" t="str">
        <f t="shared" si="8"/>
        <v/>
      </c>
    </row>
    <row r="134" spans="2:8" ht="15" x14ac:dyDescent="0.2">
      <c r="B134" s="5" t="s">
        <v>42</v>
      </c>
      <c r="C134" s="8">
        <v>0</v>
      </c>
      <c r="D134" s="8">
        <v>0</v>
      </c>
      <c r="E134" s="13" t="str">
        <f t="shared" si="5"/>
        <v/>
      </c>
      <c r="F134" s="13" t="str">
        <f t="shared" si="6"/>
        <v/>
      </c>
      <c r="G134" s="12" t="str">
        <f t="shared" si="7"/>
        <v>0</v>
      </c>
      <c r="H134" s="15" t="str">
        <f t="shared" si="8"/>
        <v/>
      </c>
    </row>
    <row r="135" spans="2:8" ht="15" x14ac:dyDescent="0.2">
      <c r="B135" s="5" t="s">
        <v>43</v>
      </c>
      <c r="C135" s="8">
        <v>0</v>
      </c>
      <c r="D135" s="8">
        <v>0</v>
      </c>
      <c r="E135" s="13" t="str">
        <f t="shared" si="5"/>
        <v/>
      </c>
      <c r="F135" s="13" t="str">
        <f t="shared" si="6"/>
        <v/>
      </c>
      <c r="G135" s="12" t="str">
        <f t="shared" si="7"/>
        <v>0</v>
      </c>
      <c r="H135" s="15" t="str">
        <f t="shared" si="8"/>
        <v/>
      </c>
    </row>
    <row r="136" spans="2:8" ht="15" x14ac:dyDescent="0.2">
      <c r="B136" s="5" t="s">
        <v>44</v>
      </c>
      <c r="C136" s="8">
        <v>0</v>
      </c>
      <c r="D136" s="8">
        <v>0</v>
      </c>
      <c r="E136" s="13" t="str">
        <f t="shared" ref="E136:E145" si="9">+IF(C136=0,"",C136/C$70)</f>
        <v/>
      </c>
      <c r="F136" s="13" t="str">
        <f t="shared" ref="F136:F145" si="10">+IF(D136=0,"",D136/D$70)</f>
        <v/>
      </c>
      <c r="G136" s="12" t="str">
        <f t="shared" ref="G136:G145" si="11">+IF(OR(AND(D136=0),(C136=0)),"0",((D136-C136)/C136))</f>
        <v>0</v>
      </c>
      <c r="H136" s="15" t="str">
        <f t="shared" ref="H136:H145" si="12">+IF(OR(AND(E136=""),(G136="")),"",E136*G136)</f>
        <v/>
      </c>
    </row>
    <row r="137" spans="2:8" ht="15" x14ac:dyDescent="0.2">
      <c r="B137" s="5" t="s">
        <v>41</v>
      </c>
      <c r="C137" s="8">
        <v>4</v>
      </c>
      <c r="D137" s="8">
        <v>8</v>
      </c>
      <c r="E137" s="13">
        <f t="shared" si="9"/>
        <v>1.4760147601476014E-2</v>
      </c>
      <c r="F137" s="13">
        <f t="shared" si="10"/>
        <v>1.1477761836441894E-2</v>
      </c>
      <c r="G137" s="12">
        <f t="shared" si="11"/>
        <v>1</v>
      </c>
      <c r="H137" s="15">
        <f t="shared" si="12"/>
        <v>1.4760147601476014E-2</v>
      </c>
    </row>
    <row r="138" spans="2:8" ht="15" x14ac:dyDescent="0.2">
      <c r="B138" s="5" t="s">
        <v>261</v>
      </c>
      <c r="C138" s="8">
        <v>1</v>
      </c>
      <c r="D138" s="8">
        <v>1</v>
      </c>
      <c r="E138" s="13">
        <f t="shared" si="9"/>
        <v>3.6900369003690036E-3</v>
      </c>
      <c r="F138" s="13">
        <f t="shared" si="10"/>
        <v>1.4347202295552368E-3</v>
      </c>
      <c r="G138" s="12">
        <f t="shared" si="11"/>
        <v>0</v>
      </c>
      <c r="H138" s="15">
        <f t="shared" si="12"/>
        <v>0</v>
      </c>
    </row>
    <row r="139" spans="2:8" ht="30" x14ac:dyDescent="0.2">
      <c r="B139" s="5" t="s">
        <v>262</v>
      </c>
      <c r="C139" s="8">
        <v>1</v>
      </c>
      <c r="D139" s="8">
        <v>0</v>
      </c>
      <c r="E139" s="13">
        <f t="shared" si="9"/>
        <v>3.6900369003690036E-3</v>
      </c>
      <c r="F139" s="13" t="str">
        <f t="shared" si="10"/>
        <v/>
      </c>
      <c r="G139" s="12" t="str">
        <f t="shared" si="11"/>
        <v>0</v>
      </c>
      <c r="H139" s="15">
        <f t="shared" si="12"/>
        <v>0</v>
      </c>
    </row>
    <row r="140" spans="2:8" ht="30" x14ac:dyDescent="0.2">
      <c r="B140" s="5" t="s">
        <v>263</v>
      </c>
      <c r="C140" s="8">
        <v>0</v>
      </c>
      <c r="D140" s="8">
        <v>1</v>
      </c>
      <c r="E140" s="13" t="str">
        <f t="shared" si="9"/>
        <v/>
      </c>
      <c r="F140" s="13">
        <f t="shared" si="10"/>
        <v>1.4347202295552368E-3</v>
      </c>
      <c r="G140" s="12" t="str">
        <f t="shared" si="11"/>
        <v>0</v>
      </c>
      <c r="H140" s="15" t="str">
        <f t="shared" si="12"/>
        <v/>
      </c>
    </row>
    <row r="141" spans="2:8" ht="15" x14ac:dyDescent="0.2">
      <c r="B141" s="5" t="s">
        <v>48</v>
      </c>
      <c r="C141" s="8">
        <v>0</v>
      </c>
      <c r="D141" s="8">
        <v>0</v>
      </c>
      <c r="E141" s="13" t="str">
        <f t="shared" si="9"/>
        <v/>
      </c>
      <c r="F141" s="13" t="str">
        <f t="shared" si="10"/>
        <v/>
      </c>
      <c r="G141" s="12" t="str">
        <f t="shared" si="11"/>
        <v>0</v>
      </c>
      <c r="H141" s="15" t="str">
        <f t="shared" si="12"/>
        <v/>
      </c>
    </row>
    <row r="142" spans="2:8" ht="15" x14ac:dyDescent="0.2">
      <c r="B142" s="5" t="s">
        <v>264</v>
      </c>
      <c r="C142" s="8">
        <v>0</v>
      </c>
      <c r="D142" s="8">
        <v>1</v>
      </c>
      <c r="E142" s="13" t="str">
        <f t="shared" si="9"/>
        <v/>
      </c>
      <c r="F142" s="13">
        <f t="shared" si="10"/>
        <v>1.4347202295552368E-3</v>
      </c>
      <c r="G142" s="12" t="str">
        <f t="shared" si="11"/>
        <v>0</v>
      </c>
      <c r="H142" s="15" t="str">
        <f t="shared" si="12"/>
        <v/>
      </c>
    </row>
    <row r="143" spans="2:8" ht="15" x14ac:dyDescent="0.2">
      <c r="B143" s="5" t="s">
        <v>49</v>
      </c>
      <c r="C143" s="8">
        <v>0</v>
      </c>
      <c r="D143" s="8">
        <v>1</v>
      </c>
      <c r="E143" s="13" t="str">
        <f t="shared" si="9"/>
        <v/>
      </c>
      <c r="F143" s="13">
        <f t="shared" si="10"/>
        <v>1.4347202295552368E-3</v>
      </c>
      <c r="G143" s="12" t="str">
        <f t="shared" si="11"/>
        <v>0</v>
      </c>
      <c r="H143" s="15" t="str">
        <f t="shared" si="12"/>
        <v/>
      </c>
    </row>
    <row r="144" spans="2:8" ht="15" x14ac:dyDescent="0.2">
      <c r="B144" s="5" t="s">
        <v>46</v>
      </c>
      <c r="C144" s="8">
        <v>0</v>
      </c>
      <c r="D144" s="8">
        <v>0</v>
      </c>
      <c r="E144" s="13" t="str">
        <f t="shared" si="9"/>
        <v/>
      </c>
      <c r="F144" s="13" t="str">
        <f t="shared" si="10"/>
        <v/>
      </c>
      <c r="G144" s="12" t="str">
        <f t="shared" si="11"/>
        <v>0</v>
      </c>
      <c r="H144" s="15" t="str">
        <f t="shared" si="12"/>
        <v/>
      </c>
    </row>
    <row r="145" spans="2:8" ht="13.5" customHeight="1" x14ac:dyDescent="0.2">
      <c r="B145" s="5" t="s">
        <v>47</v>
      </c>
      <c r="C145" s="8">
        <v>0</v>
      </c>
      <c r="D145" s="8">
        <v>8</v>
      </c>
      <c r="E145" s="13" t="str">
        <f t="shared" si="9"/>
        <v/>
      </c>
      <c r="F145" s="13">
        <f t="shared" si="10"/>
        <v>1.1477761836441894E-2</v>
      </c>
      <c r="G145" s="12" t="str">
        <f t="shared" si="11"/>
        <v>0</v>
      </c>
      <c r="H145" s="15" t="str">
        <f t="shared" si="12"/>
        <v/>
      </c>
    </row>
    <row r="146" spans="2:8" x14ac:dyDescent="0.2">
      <c r="B146" s="2"/>
      <c r="C146" s="2"/>
      <c r="D146" s="2"/>
    </row>
    <row r="147" spans="2:8" x14ac:dyDescent="0.2">
      <c r="B147" s="2"/>
      <c r="C147" s="2"/>
      <c r="D147" s="2"/>
    </row>
    <row r="148" spans="2:8" x14ac:dyDescent="0.2">
      <c r="B148" s="16"/>
      <c r="C148" s="16"/>
      <c r="D148" s="16"/>
      <c r="E148" s="16"/>
      <c r="F148" s="16"/>
    </row>
    <row r="149" spans="2:8" ht="24" customHeight="1" x14ac:dyDescent="0.2">
      <c r="B149" s="55" t="s">
        <v>517</v>
      </c>
      <c r="C149" s="53" t="s">
        <v>518</v>
      </c>
      <c r="D149" s="54"/>
      <c r="E149" s="41" t="s">
        <v>482</v>
      </c>
      <c r="F149" s="42"/>
      <c r="G149" s="39" t="s">
        <v>569</v>
      </c>
      <c r="H149" s="39" t="s">
        <v>481</v>
      </c>
    </row>
    <row r="150" spans="2:8" s="4" customFormat="1" ht="24" customHeight="1" x14ac:dyDescent="0.2">
      <c r="B150" s="55"/>
      <c r="C150" s="38">
        <v>2015</v>
      </c>
      <c r="D150" s="38">
        <v>2016</v>
      </c>
      <c r="E150" s="38">
        <v>2015</v>
      </c>
      <c r="F150" s="38">
        <v>2016</v>
      </c>
      <c r="G150" s="40"/>
      <c r="H150" s="40"/>
    </row>
    <row r="151" spans="2:8" s="4" customFormat="1" ht="24" customHeight="1" x14ac:dyDescent="0.2">
      <c r="B151" s="32" t="s">
        <v>521</v>
      </c>
      <c r="C151" s="33">
        <f>SUM(C152:C288)</f>
        <v>232</v>
      </c>
      <c r="D151" s="33">
        <f>SUM(D152:D288)</f>
        <v>628</v>
      </c>
      <c r="E151" s="34">
        <f>+IF(C151=0,"",C151/C$151)</f>
        <v>1</v>
      </c>
      <c r="F151" s="34">
        <f>+IF(D151=0,"",D151/D$151)</f>
        <v>1</v>
      </c>
      <c r="G151" s="34">
        <f>+IF(OR(AND(D151=0),(C151=0)),"0",((D151-C151)/C151))</f>
        <v>1.7068965517241379</v>
      </c>
      <c r="H151" s="35">
        <f>+IF(OR(AND(E151=""),(G151="")),"",E151*G151)</f>
        <v>1.7068965517241379</v>
      </c>
    </row>
    <row r="152" spans="2:8" ht="15" x14ac:dyDescent="0.2">
      <c r="B152" s="7" t="s">
        <v>54</v>
      </c>
      <c r="C152" s="8">
        <v>37</v>
      </c>
      <c r="D152" s="8">
        <v>4</v>
      </c>
      <c r="E152" s="13">
        <f>+IF(C152=0,"",C152/C$151)</f>
        <v>0.15948275862068967</v>
      </c>
      <c r="F152" s="13">
        <f>+IF(D152=0,"",D152/D$151)</f>
        <v>6.369426751592357E-3</v>
      </c>
      <c r="G152" s="12">
        <f>+IF(OR(AND(D152=0),(C152=0)),"0",((D152-C152)/C152))</f>
        <v>-0.89189189189189189</v>
      </c>
      <c r="H152" s="15">
        <f>+IF(OR(AND(E152=""),(G152="")),"",E152*G152)</f>
        <v>-0.14224137931034483</v>
      </c>
    </row>
    <row r="153" spans="2:8" ht="15" x14ac:dyDescent="0.2">
      <c r="B153" s="7" t="s">
        <v>58</v>
      </c>
      <c r="C153" s="8">
        <v>0</v>
      </c>
      <c r="D153" s="8">
        <v>2</v>
      </c>
      <c r="E153" s="13" t="str">
        <f t="shared" ref="E153:E216" si="13">+IF(C153=0,"",C153/C$151)</f>
        <v/>
      </c>
      <c r="F153" s="13">
        <f t="shared" ref="F153:F216" si="14">+IF(D153=0,"",D153/D$151)</f>
        <v>3.1847133757961785E-3</v>
      </c>
      <c r="G153" s="12" t="str">
        <f t="shared" ref="G153:G216" si="15">+IF(OR(AND(D153=0),(C153=0)),"0",((D153-C153)/C153))</f>
        <v>0</v>
      </c>
      <c r="H153" s="15" t="str">
        <f t="shared" ref="H153:H216" si="16">+IF(OR(AND(E153=""),(G153="")),"",E153*G153)</f>
        <v/>
      </c>
    </row>
    <row r="154" spans="2:8" ht="15" x14ac:dyDescent="0.2">
      <c r="B154" s="7" t="s">
        <v>265</v>
      </c>
      <c r="C154" s="8">
        <v>0</v>
      </c>
      <c r="D154" s="8">
        <v>0</v>
      </c>
      <c r="E154" s="13" t="str">
        <f t="shared" si="13"/>
        <v/>
      </c>
      <c r="F154" s="13" t="str">
        <f t="shared" si="14"/>
        <v/>
      </c>
      <c r="G154" s="12" t="str">
        <f t="shared" si="15"/>
        <v>0</v>
      </c>
      <c r="H154" s="15" t="str">
        <f t="shared" si="16"/>
        <v/>
      </c>
    </row>
    <row r="155" spans="2:8" ht="15" x14ac:dyDescent="0.2">
      <c r="B155" s="7" t="s">
        <v>266</v>
      </c>
      <c r="C155" s="8">
        <v>0</v>
      </c>
      <c r="D155" s="8">
        <v>0</v>
      </c>
      <c r="E155" s="13" t="str">
        <f t="shared" si="13"/>
        <v/>
      </c>
      <c r="F155" s="13" t="str">
        <f t="shared" si="14"/>
        <v/>
      </c>
      <c r="G155" s="12" t="str">
        <f t="shared" si="15"/>
        <v>0</v>
      </c>
      <c r="H155" s="15" t="str">
        <f t="shared" si="16"/>
        <v/>
      </c>
    </row>
    <row r="156" spans="2:8" ht="30" x14ac:dyDescent="0.2">
      <c r="B156" s="7" t="s">
        <v>267</v>
      </c>
      <c r="C156" s="8">
        <v>0</v>
      </c>
      <c r="D156" s="8">
        <v>0</v>
      </c>
      <c r="E156" s="13" t="str">
        <f t="shared" si="13"/>
        <v/>
      </c>
      <c r="F156" s="13" t="str">
        <f t="shared" si="14"/>
        <v/>
      </c>
      <c r="G156" s="12" t="str">
        <f t="shared" si="15"/>
        <v>0</v>
      </c>
      <c r="H156" s="15" t="str">
        <f t="shared" si="16"/>
        <v/>
      </c>
    </row>
    <row r="157" spans="2:8" ht="15" x14ac:dyDescent="0.2">
      <c r="B157" s="7" t="s">
        <v>53</v>
      </c>
      <c r="C157" s="8">
        <v>14</v>
      </c>
      <c r="D157" s="8">
        <v>40</v>
      </c>
      <c r="E157" s="13">
        <f t="shared" si="13"/>
        <v>6.0344827586206899E-2</v>
      </c>
      <c r="F157" s="13">
        <f t="shared" si="14"/>
        <v>6.3694267515923567E-2</v>
      </c>
      <c r="G157" s="12">
        <f t="shared" si="15"/>
        <v>1.8571428571428572</v>
      </c>
      <c r="H157" s="15">
        <f t="shared" si="16"/>
        <v>0.11206896551724138</v>
      </c>
    </row>
    <row r="158" spans="2:8" ht="15" x14ac:dyDescent="0.2">
      <c r="B158" s="7" t="s">
        <v>59</v>
      </c>
      <c r="C158" s="8">
        <v>0</v>
      </c>
      <c r="D158" s="8">
        <v>0</v>
      </c>
      <c r="E158" s="13" t="str">
        <f t="shared" si="13"/>
        <v/>
      </c>
      <c r="F158" s="13" t="str">
        <f t="shared" si="14"/>
        <v/>
      </c>
      <c r="G158" s="12" t="str">
        <f t="shared" si="15"/>
        <v>0</v>
      </c>
      <c r="H158" s="15" t="str">
        <f t="shared" si="16"/>
        <v/>
      </c>
    </row>
    <row r="159" spans="2:8" ht="15" x14ac:dyDescent="0.2">
      <c r="B159" s="7" t="s">
        <v>268</v>
      </c>
      <c r="C159" s="8">
        <v>0</v>
      </c>
      <c r="D159" s="8">
        <v>0</v>
      </c>
      <c r="E159" s="13" t="str">
        <f t="shared" si="13"/>
        <v/>
      </c>
      <c r="F159" s="13" t="str">
        <f t="shared" si="14"/>
        <v/>
      </c>
      <c r="G159" s="12" t="str">
        <f t="shared" si="15"/>
        <v>0</v>
      </c>
      <c r="H159" s="15" t="str">
        <f t="shared" si="16"/>
        <v/>
      </c>
    </row>
    <row r="160" spans="2:8" ht="15" x14ac:dyDescent="0.2">
      <c r="B160" s="7" t="s">
        <v>55</v>
      </c>
      <c r="C160" s="8">
        <v>0</v>
      </c>
      <c r="D160" s="8">
        <v>0</v>
      </c>
      <c r="E160" s="13" t="str">
        <f t="shared" si="13"/>
        <v/>
      </c>
      <c r="F160" s="13" t="str">
        <f t="shared" si="14"/>
        <v/>
      </c>
      <c r="G160" s="12" t="str">
        <f t="shared" si="15"/>
        <v>0</v>
      </c>
      <c r="H160" s="15" t="str">
        <f t="shared" si="16"/>
        <v/>
      </c>
    </row>
    <row r="161" spans="2:8" ht="15" x14ac:dyDescent="0.2">
      <c r="B161" s="7" t="s">
        <v>51</v>
      </c>
      <c r="C161" s="8">
        <v>0</v>
      </c>
      <c r="D161" s="8">
        <v>1</v>
      </c>
      <c r="E161" s="13" t="str">
        <f t="shared" si="13"/>
        <v/>
      </c>
      <c r="F161" s="13">
        <f t="shared" si="14"/>
        <v>1.5923566878980893E-3</v>
      </c>
      <c r="G161" s="12" t="str">
        <f t="shared" si="15"/>
        <v>0</v>
      </c>
      <c r="H161" s="15" t="str">
        <f t="shared" si="16"/>
        <v/>
      </c>
    </row>
    <row r="162" spans="2:8" ht="30" x14ac:dyDescent="0.2">
      <c r="B162" s="7" t="s">
        <v>269</v>
      </c>
      <c r="C162" s="8">
        <v>0</v>
      </c>
      <c r="D162" s="8">
        <v>0</v>
      </c>
      <c r="E162" s="13" t="str">
        <f t="shared" si="13"/>
        <v/>
      </c>
      <c r="F162" s="13" t="str">
        <f t="shared" si="14"/>
        <v/>
      </c>
      <c r="G162" s="12" t="str">
        <f t="shared" si="15"/>
        <v>0</v>
      </c>
      <c r="H162" s="15" t="str">
        <f t="shared" si="16"/>
        <v/>
      </c>
    </row>
    <row r="163" spans="2:8" ht="15" x14ac:dyDescent="0.2">
      <c r="B163" s="7" t="s">
        <v>61</v>
      </c>
      <c r="C163" s="8">
        <v>0</v>
      </c>
      <c r="D163" s="8">
        <v>0</v>
      </c>
      <c r="E163" s="13" t="str">
        <f t="shared" si="13"/>
        <v/>
      </c>
      <c r="F163" s="13" t="str">
        <f t="shared" si="14"/>
        <v/>
      </c>
      <c r="G163" s="12" t="str">
        <f t="shared" si="15"/>
        <v>0</v>
      </c>
      <c r="H163" s="15" t="str">
        <f t="shared" si="16"/>
        <v/>
      </c>
    </row>
    <row r="164" spans="2:8" ht="15" x14ac:dyDescent="0.2">
      <c r="B164" s="7" t="s">
        <v>56</v>
      </c>
      <c r="C164" s="8">
        <v>8</v>
      </c>
      <c r="D164" s="8">
        <v>0</v>
      </c>
      <c r="E164" s="13">
        <f t="shared" si="13"/>
        <v>3.4482758620689655E-2</v>
      </c>
      <c r="F164" s="13" t="str">
        <f t="shared" si="14"/>
        <v/>
      </c>
      <c r="G164" s="12" t="str">
        <f t="shared" si="15"/>
        <v>0</v>
      </c>
      <c r="H164" s="15">
        <f t="shared" si="16"/>
        <v>0</v>
      </c>
    </row>
    <row r="165" spans="2:8" ht="15" x14ac:dyDescent="0.2">
      <c r="B165" s="7" t="s">
        <v>57</v>
      </c>
      <c r="C165" s="8">
        <v>3</v>
      </c>
      <c r="D165" s="8">
        <v>10</v>
      </c>
      <c r="E165" s="13">
        <f t="shared" si="13"/>
        <v>1.2931034482758621E-2</v>
      </c>
      <c r="F165" s="13">
        <f t="shared" si="14"/>
        <v>1.5923566878980892E-2</v>
      </c>
      <c r="G165" s="12">
        <f t="shared" si="15"/>
        <v>2.3333333333333335</v>
      </c>
      <c r="H165" s="15">
        <f t="shared" si="16"/>
        <v>3.017241379310345E-2</v>
      </c>
    </row>
    <row r="166" spans="2:8" ht="15" x14ac:dyDescent="0.2">
      <c r="B166" s="7" t="s">
        <v>270</v>
      </c>
      <c r="C166" s="8">
        <v>6</v>
      </c>
      <c r="D166" s="8">
        <v>0</v>
      </c>
      <c r="E166" s="13">
        <f t="shared" si="13"/>
        <v>2.5862068965517241E-2</v>
      </c>
      <c r="F166" s="13" t="str">
        <f t="shared" si="14"/>
        <v/>
      </c>
      <c r="G166" s="12" t="str">
        <f t="shared" si="15"/>
        <v>0</v>
      </c>
      <c r="H166" s="15">
        <f t="shared" si="16"/>
        <v>0</v>
      </c>
    </row>
    <row r="167" spans="2:8" ht="15" x14ac:dyDescent="0.2">
      <c r="B167" s="7" t="s">
        <v>52</v>
      </c>
      <c r="C167" s="8">
        <v>0</v>
      </c>
      <c r="D167" s="8">
        <v>0</v>
      </c>
      <c r="E167" s="13" t="str">
        <f t="shared" si="13"/>
        <v/>
      </c>
      <c r="F167" s="13" t="str">
        <f t="shared" si="14"/>
        <v/>
      </c>
      <c r="G167" s="12" t="str">
        <f t="shared" si="15"/>
        <v>0</v>
      </c>
      <c r="H167" s="15" t="str">
        <f t="shared" si="16"/>
        <v/>
      </c>
    </row>
    <row r="168" spans="2:8" ht="15" x14ac:dyDescent="0.2">
      <c r="B168" s="7" t="s">
        <v>60</v>
      </c>
      <c r="C168" s="8">
        <v>0</v>
      </c>
      <c r="D168" s="8">
        <v>0</v>
      </c>
      <c r="E168" s="13" t="str">
        <f t="shared" si="13"/>
        <v/>
      </c>
      <c r="F168" s="13" t="str">
        <f t="shared" si="14"/>
        <v/>
      </c>
      <c r="G168" s="12" t="str">
        <f t="shared" si="15"/>
        <v>0</v>
      </c>
      <c r="H168" s="15" t="str">
        <f t="shared" si="16"/>
        <v/>
      </c>
    </row>
    <row r="169" spans="2:8" ht="15" x14ac:dyDescent="0.2">
      <c r="B169" s="7" t="s">
        <v>271</v>
      </c>
      <c r="C169" s="8">
        <v>0</v>
      </c>
      <c r="D169" s="8">
        <v>1</v>
      </c>
      <c r="E169" s="13" t="str">
        <f t="shared" si="13"/>
        <v/>
      </c>
      <c r="F169" s="13">
        <f t="shared" si="14"/>
        <v>1.5923566878980893E-3</v>
      </c>
      <c r="G169" s="12" t="str">
        <f t="shared" si="15"/>
        <v>0</v>
      </c>
      <c r="H169" s="15" t="str">
        <f t="shared" si="16"/>
        <v/>
      </c>
    </row>
    <row r="170" spans="2:8" ht="15" x14ac:dyDescent="0.2">
      <c r="B170" s="7" t="s">
        <v>272</v>
      </c>
      <c r="C170" s="8">
        <v>0</v>
      </c>
      <c r="D170" s="8">
        <v>0</v>
      </c>
      <c r="E170" s="13" t="str">
        <f t="shared" si="13"/>
        <v/>
      </c>
      <c r="F170" s="13" t="str">
        <f t="shared" si="14"/>
        <v/>
      </c>
      <c r="G170" s="12" t="str">
        <f t="shared" si="15"/>
        <v>0</v>
      </c>
      <c r="H170" s="15" t="str">
        <f t="shared" si="16"/>
        <v/>
      </c>
    </row>
    <row r="171" spans="2:8" ht="15" x14ac:dyDescent="0.2">
      <c r="B171" s="7" t="s">
        <v>273</v>
      </c>
      <c r="C171" s="8">
        <v>0</v>
      </c>
      <c r="D171" s="8">
        <v>0</v>
      </c>
      <c r="E171" s="13" t="str">
        <f t="shared" si="13"/>
        <v/>
      </c>
      <c r="F171" s="13" t="str">
        <f t="shared" si="14"/>
        <v/>
      </c>
      <c r="G171" s="12" t="str">
        <f t="shared" si="15"/>
        <v>0</v>
      </c>
      <c r="H171" s="15" t="str">
        <f t="shared" si="16"/>
        <v/>
      </c>
    </row>
    <row r="172" spans="2:8" ht="15" x14ac:dyDescent="0.2">
      <c r="B172" s="7" t="s">
        <v>274</v>
      </c>
      <c r="C172" s="8">
        <v>0</v>
      </c>
      <c r="D172" s="8">
        <v>0</v>
      </c>
      <c r="E172" s="13" t="str">
        <f t="shared" si="13"/>
        <v/>
      </c>
      <c r="F172" s="13" t="str">
        <f t="shared" si="14"/>
        <v/>
      </c>
      <c r="G172" s="12" t="str">
        <f t="shared" si="15"/>
        <v>0</v>
      </c>
      <c r="H172" s="15" t="str">
        <f t="shared" si="16"/>
        <v/>
      </c>
    </row>
    <row r="173" spans="2:8" ht="15" x14ac:dyDescent="0.2">
      <c r="B173" s="7" t="s">
        <v>275</v>
      </c>
      <c r="C173" s="8">
        <v>1</v>
      </c>
      <c r="D173" s="8">
        <v>0</v>
      </c>
      <c r="E173" s="13">
        <f t="shared" si="13"/>
        <v>4.3103448275862068E-3</v>
      </c>
      <c r="F173" s="13" t="str">
        <f t="shared" si="14"/>
        <v/>
      </c>
      <c r="G173" s="12" t="str">
        <f t="shared" si="15"/>
        <v>0</v>
      </c>
      <c r="H173" s="15">
        <f t="shared" si="16"/>
        <v>0</v>
      </c>
    </row>
    <row r="174" spans="2:8" ht="15" x14ac:dyDescent="0.2">
      <c r="B174" s="7" t="s">
        <v>276</v>
      </c>
      <c r="C174" s="8">
        <v>0</v>
      </c>
      <c r="D174" s="8">
        <v>27</v>
      </c>
      <c r="E174" s="13" t="str">
        <f t="shared" si="13"/>
        <v/>
      </c>
      <c r="F174" s="13">
        <f t="shared" si="14"/>
        <v>4.2993630573248405E-2</v>
      </c>
      <c r="G174" s="12" t="str">
        <f t="shared" si="15"/>
        <v>0</v>
      </c>
      <c r="H174" s="15" t="str">
        <f t="shared" si="16"/>
        <v/>
      </c>
    </row>
    <row r="175" spans="2:8" ht="15" x14ac:dyDescent="0.2">
      <c r="B175" s="7" t="s">
        <v>277</v>
      </c>
      <c r="C175" s="8">
        <v>1</v>
      </c>
      <c r="D175" s="8">
        <v>2</v>
      </c>
      <c r="E175" s="13">
        <f t="shared" si="13"/>
        <v>4.3103448275862068E-3</v>
      </c>
      <c r="F175" s="13">
        <f t="shared" si="14"/>
        <v>3.1847133757961785E-3</v>
      </c>
      <c r="G175" s="12">
        <f t="shared" si="15"/>
        <v>1</v>
      </c>
      <c r="H175" s="15">
        <f t="shared" si="16"/>
        <v>4.3103448275862068E-3</v>
      </c>
    </row>
    <row r="176" spans="2:8" ht="15" x14ac:dyDescent="0.2">
      <c r="B176" s="7" t="s">
        <v>278</v>
      </c>
      <c r="C176" s="8">
        <v>1</v>
      </c>
      <c r="D176" s="8">
        <v>1</v>
      </c>
      <c r="E176" s="13">
        <f t="shared" si="13"/>
        <v>4.3103448275862068E-3</v>
      </c>
      <c r="F176" s="13">
        <f t="shared" si="14"/>
        <v>1.5923566878980893E-3</v>
      </c>
      <c r="G176" s="12">
        <f t="shared" si="15"/>
        <v>0</v>
      </c>
      <c r="H176" s="15">
        <f t="shared" si="16"/>
        <v>0</v>
      </c>
    </row>
    <row r="177" spans="2:8" ht="15" x14ac:dyDescent="0.2">
      <c r="B177" s="7" t="s">
        <v>279</v>
      </c>
      <c r="C177" s="8">
        <v>9</v>
      </c>
      <c r="D177" s="8">
        <v>133</v>
      </c>
      <c r="E177" s="13">
        <f t="shared" si="13"/>
        <v>3.8793103448275863E-2</v>
      </c>
      <c r="F177" s="13">
        <f t="shared" si="14"/>
        <v>0.21178343949044587</v>
      </c>
      <c r="G177" s="12">
        <f t="shared" si="15"/>
        <v>13.777777777777779</v>
      </c>
      <c r="H177" s="15">
        <f t="shared" si="16"/>
        <v>0.53448275862068972</v>
      </c>
    </row>
    <row r="178" spans="2:8" ht="15" x14ac:dyDescent="0.2">
      <c r="B178" s="7" t="s">
        <v>280</v>
      </c>
      <c r="C178" s="8">
        <v>5</v>
      </c>
      <c r="D178" s="8">
        <v>8</v>
      </c>
      <c r="E178" s="13">
        <f t="shared" si="13"/>
        <v>2.1551724137931036E-2</v>
      </c>
      <c r="F178" s="13">
        <f t="shared" si="14"/>
        <v>1.2738853503184714E-2</v>
      </c>
      <c r="G178" s="12">
        <f t="shared" si="15"/>
        <v>0.6</v>
      </c>
      <c r="H178" s="15">
        <f t="shared" si="16"/>
        <v>1.2931034482758621E-2</v>
      </c>
    </row>
    <row r="179" spans="2:8" ht="15" x14ac:dyDescent="0.2">
      <c r="B179" s="7" t="s">
        <v>281</v>
      </c>
      <c r="C179" s="8">
        <v>0</v>
      </c>
      <c r="D179" s="8">
        <v>0</v>
      </c>
      <c r="E179" s="13" t="str">
        <f t="shared" si="13"/>
        <v/>
      </c>
      <c r="F179" s="13" t="str">
        <f t="shared" si="14"/>
        <v/>
      </c>
      <c r="G179" s="12" t="str">
        <f t="shared" si="15"/>
        <v>0</v>
      </c>
      <c r="H179" s="15" t="str">
        <f t="shared" si="16"/>
        <v/>
      </c>
    </row>
    <row r="180" spans="2:8" ht="15" x14ac:dyDescent="0.2">
      <c r="B180" s="7" t="s">
        <v>282</v>
      </c>
      <c r="C180" s="8">
        <v>0</v>
      </c>
      <c r="D180" s="8">
        <v>0</v>
      </c>
      <c r="E180" s="13" t="str">
        <f t="shared" si="13"/>
        <v/>
      </c>
      <c r="F180" s="13" t="str">
        <f t="shared" si="14"/>
        <v/>
      </c>
      <c r="G180" s="12" t="str">
        <f t="shared" si="15"/>
        <v>0</v>
      </c>
      <c r="H180" s="15" t="str">
        <f t="shared" si="16"/>
        <v/>
      </c>
    </row>
    <row r="181" spans="2:8" ht="15" x14ac:dyDescent="0.2">
      <c r="B181" s="7" t="s">
        <v>283</v>
      </c>
      <c r="C181" s="8">
        <v>0</v>
      </c>
      <c r="D181" s="8">
        <v>0</v>
      </c>
      <c r="E181" s="13" t="str">
        <f t="shared" si="13"/>
        <v/>
      </c>
      <c r="F181" s="13" t="str">
        <f t="shared" si="14"/>
        <v/>
      </c>
      <c r="G181" s="12" t="str">
        <f t="shared" si="15"/>
        <v>0</v>
      </c>
      <c r="H181" s="15" t="str">
        <f t="shared" si="16"/>
        <v/>
      </c>
    </row>
    <row r="182" spans="2:8" ht="15" x14ac:dyDescent="0.2">
      <c r="B182" s="7" t="s">
        <v>284</v>
      </c>
      <c r="C182" s="8">
        <v>9</v>
      </c>
      <c r="D182" s="8">
        <v>2</v>
      </c>
      <c r="E182" s="13">
        <f t="shared" si="13"/>
        <v>3.8793103448275863E-2</v>
      </c>
      <c r="F182" s="13">
        <f t="shared" si="14"/>
        <v>3.1847133757961785E-3</v>
      </c>
      <c r="G182" s="12">
        <f t="shared" si="15"/>
        <v>-0.77777777777777779</v>
      </c>
      <c r="H182" s="15">
        <f t="shared" si="16"/>
        <v>-3.017241379310345E-2</v>
      </c>
    </row>
    <row r="183" spans="2:8" ht="15" x14ac:dyDescent="0.2">
      <c r="B183" s="7" t="s">
        <v>285</v>
      </c>
      <c r="C183" s="8">
        <v>1</v>
      </c>
      <c r="D183" s="8">
        <v>2</v>
      </c>
      <c r="E183" s="13">
        <f t="shared" si="13"/>
        <v>4.3103448275862068E-3</v>
      </c>
      <c r="F183" s="13">
        <f t="shared" si="14"/>
        <v>3.1847133757961785E-3</v>
      </c>
      <c r="G183" s="12">
        <f t="shared" si="15"/>
        <v>1</v>
      </c>
      <c r="H183" s="15">
        <f t="shared" si="16"/>
        <v>4.3103448275862068E-3</v>
      </c>
    </row>
    <row r="184" spans="2:8" ht="15" x14ac:dyDescent="0.2">
      <c r="B184" s="7" t="s">
        <v>286</v>
      </c>
      <c r="C184" s="8">
        <v>0</v>
      </c>
      <c r="D184" s="8">
        <v>0</v>
      </c>
      <c r="E184" s="13" t="str">
        <f t="shared" si="13"/>
        <v/>
      </c>
      <c r="F184" s="13" t="str">
        <f t="shared" si="14"/>
        <v/>
      </c>
      <c r="G184" s="12" t="str">
        <f t="shared" si="15"/>
        <v>0</v>
      </c>
      <c r="H184" s="15" t="str">
        <f t="shared" si="16"/>
        <v/>
      </c>
    </row>
    <row r="185" spans="2:8" ht="15" x14ac:dyDescent="0.2">
      <c r="B185" s="7" t="s">
        <v>62</v>
      </c>
      <c r="C185" s="8">
        <v>0</v>
      </c>
      <c r="D185" s="8">
        <v>0</v>
      </c>
      <c r="E185" s="13" t="str">
        <f t="shared" si="13"/>
        <v/>
      </c>
      <c r="F185" s="13" t="str">
        <f t="shared" si="14"/>
        <v/>
      </c>
      <c r="G185" s="12" t="str">
        <f t="shared" si="15"/>
        <v>0</v>
      </c>
      <c r="H185" s="15" t="str">
        <f t="shared" si="16"/>
        <v/>
      </c>
    </row>
    <row r="186" spans="2:8" ht="15" x14ac:dyDescent="0.2">
      <c r="B186" s="7" t="s">
        <v>63</v>
      </c>
      <c r="C186" s="8">
        <v>9</v>
      </c>
      <c r="D186" s="8">
        <v>16</v>
      </c>
      <c r="E186" s="13">
        <f t="shared" si="13"/>
        <v>3.8793103448275863E-2</v>
      </c>
      <c r="F186" s="13">
        <f t="shared" si="14"/>
        <v>2.5477707006369428E-2</v>
      </c>
      <c r="G186" s="12">
        <f t="shared" si="15"/>
        <v>0.77777777777777779</v>
      </c>
      <c r="H186" s="15">
        <f t="shared" si="16"/>
        <v>3.017241379310345E-2</v>
      </c>
    </row>
    <row r="187" spans="2:8" ht="15" x14ac:dyDescent="0.2">
      <c r="B187" s="7" t="s">
        <v>287</v>
      </c>
      <c r="C187" s="8">
        <v>5</v>
      </c>
      <c r="D187" s="8">
        <v>10</v>
      </c>
      <c r="E187" s="13">
        <f t="shared" si="13"/>
        <v>2.1551724137931036E-2</v>
      </c>
      <c r="F187" s="13">
        <f t="shared" si="14"/>
        <v>1.5923566878980892E-2</v>
      </c>
      <c r="G187" s="12">
        <f t="shared" si="15"/>
        <v>1</v>
      </c>
      <c r="H187" s="15">
        <f t="shared" si="16"/>
        <v>2.1551724137931036E-2</v>
      </c>
    </row>
    <row r="188" spans="2:8" ht="30" x14ac:dyDescent="0.2">
      <c r="B188" s="7" t="s">
        <v>288</v>
      </c>
      <c r="C188" s="8">
        <v>2</v>
      </c>
      <c r="D188" s="8">
        <v>0</v>
      </c>
      <c r="E188" s="13">
        <f t="shared" si="13"/>
        <v>8.6206896551724137E-3</v>
      </c>
      <c r="F188" s="13" t="str">
        <f t="shared" si="14"/>
        <v/>
      </c>
      <c r="G188" s="12" t="str">
        <f t="shared" si="15"/>
        <v>0</v>
      </c>
      <c r="H188" s="15">
        <f t="shared" si="16"/>
        <v>0</v>
      </c>
    </row>
    <row r="189" spans="2:8" ht="15" x14ac:dyDescent="0.2">
      <c r="B189" s="7" t="s">
        <v>289</v>
      </c>
      <c r="C189" s="8">
        <v>0</v>
      </c>
      <c r="D189" s="8">
        <v>0</v>
      </c>
      <c r="E189" s="13" t="str">
        <f t="shared" si="13"/>
        <v/>
      </c>
      <c r="F189" s="13" t="str">
        <f t="shared" si="14"/>
        <v/>
      </c>
      <c r="G189" s="12" t="str">
        <f t="shared" si="15"/>
        <v>0</v>
      </c>
      <c r="H189" s="15" t="str">
        <f t="shared" si="16"/>
        <v/>
      </c>
    </row>
    <row r="190" spans="2:8" ht="15" x14ac:dyDescent="0.2">
      <c r="B190" s="7" t="s">
        <v>65</v>
      </c>
      <c r="C190" s="8">
        <v>0</v>
      </c>
      <c r="D190" s="8">
        <v>0</v>
      </c>
      <c r="E190" s="13" t="str">
        <f t="shared" si="13"/>
        <v/>
      </c>
      <c r="F190" s="13" t="str">
        <f t="shared" si="14"/>
        <v/>
      </c>
      <c r="G190" s="12" t="str">
        <f t="shared" si="15"/>
        <v>0</v>
      </c>
      <c r="H190" s="15" t="str">
        <f t="shared" si="16"/>
        <v/>
      </c>
    </row>
    <row r="191" spans="2:8" ht="15" x14ac:dyDescent="0.2">
      <c r="B191" s="7" t="s">
        <v>290</v>
      </c>
      <c r="C191" s="8">
        <v>2</v>
      </c>
      <c r="D191" s="8">
        <v>0</v>
      </c>
      <c r="E191" s="13">
        <f t="shared" si="13"/>
        <v>8.6206896551724137E-3</v>
      </c>
      <c r="F191" s="13" t="str">
        <f t="shared" si="14"/>
        <v/>
      </c>
      <c r="G191" s="12" t="str">
        <f t="shared" si="15"/>
        <v>0</v>
      </c>
      <c r="H191" s="15">
        <f t="shared" si="16"/>
        <v>0</v>
      </c>
    </row>
    <row r="192" spans="2:8" ht="15" x14ac:dyDescent="0.2">
      <c r="B192" s="7" t="s">
        <v>64</v>
      </c>
      <c r="C192" s="8">
        <v>0</v>
      </c>
      <c r="D192" s="8">
        <v>0</v>
      </c>
      <c r="E192" s="13" t="str">
        <f t="shared" si="13"/>
        <v/>
      </c>
      <c r="F192" s="13" t="str">
        <f t="shared" si="14"/>
        <v/>
      </c>
      <c r="G192" s="12" t="str">
        <f t="shared" si="15"/>
        <v>0</v>
      </c>
      <c r="H192" s="15" t="str">
        <f t="shared" si="16"/>
        <v/>
      </c>
    </row>
    <row r="193" spans="2:8" ht="15" x14ac:dyDescent="0.2">
      <c r="B193" s="7" t="s">
        <v>291</v>
      </c>
      <c r="C193" s="8">
        <v>0</v>
      </c>
      <c r="D193" s="8">
        <v>0</v>
      </c>
      <c r="E193" s="13" t="str">
        <f t="shared" si="13"/>
        <v/>
      </c>
      <c r="F193" s="13" t="str">
        <f t="shared" si="14"/>
        <v/>
      </c>
      <c r="G193" s="12" t="str">
        <f t="shared" si="15"/>
        <v>0</v>
      </c>
      <c r="H193" s="15" t="str">
        <f t="shared" si="16"/>
        <v/>
      </c>
    </row>
    <row r="194" spans="2:8" ht="15" x14ac:dyDescent="0.2">
      <c r="B194" s="7" t="s">
        <v>292</v>
      </c>
      <c r="C194" s="8">
        <v>0</v>
      </c>
      <c r="D194" s="8">
        <v>0</v>
      </c>
      <c r="E194" s="13" t="str">
        <f t="shared" si="13"/>
        <v/>
      </c>
      <c r="F194" s="13" t="str">
        <f t="shared" si="14"/>
        <v/>
      </c>
      <c r="G194" s="12" t="str">
        <f t="shared" si="15"/>
        <v>0</v>
      </c>
      <c r="H194" s="15" t="str">
        <f t="shared" si="16"/>
        <v/>
      </c>
    </row>
    <row r="195" spans="2:8" ht="15" x14ac:dyDescent="0.2">
      <c r="B195" s="7" t="s">
        <v>468</v>
      </c>
      <c r="C195" s="8">
        <v>0</v>
      </c>
      <c r="D195" s="8">
        <v>0</v>
      </c>
      <c r="E195" s="13" t="str">
        <f t="shared" si="13"/>
        <v/>
      </c>
      <c r="F195" s="13" t="str">
        <f t="shared" si="14"/>
        <v/>
      </c>
      <c r="G195" s="12" t="str">
        <f t="shared" si="15"/>
        <v>0</v>
      </c>
      <c r="H195" s="15" t="str">
        <f t="shared" si="16"/>
        <v/>
      </c>
    </row>
    <row r="196" spans="2:8" ht="15" x14ac:dyDescent="0.2">
      <c r="B196" s="7" t="s">
        <v>293</v>
      </c>
      <c r="C196" s="8">
        <v>19</v>
      </c>
      <c r="D196" s="8">
        <v>198</v>
      </c>
      <c r="E196" s="13">
        <f t="shared" si="13"/>
        <v>8.1896551724137928E-2</v>
      </c>
      <c r="F196" s="13">
        <f t="shared" si="14"/>
        <v>0.31528662420382164</v>
      </c>
      <c r="G196" s="12">
        <f t="shared" si="15"/>
        <v>9.4210526315789469</v>
      </c>
      <c r="H196" s="15">
        <f t="shared" si="16"/>
        <v>0.77155172413793094</v>
      </c>
    </row>
    <row r="197" spans="2:8" ht="15" x14ac:dyDescent="0.2">
      <c r="B197" s="7" t="s">
        <v>294</v>
      </c>
      <c r="C197" s="8">
        <v>0</v>
      </c>
      <c r="D197" s="8">
        <v>0</v>
      </c>
      <c r="E197" s="13" t="str">
        <f t="shared" si="13"/>
        <v/>
      </c>
      <c r="F197" s="13" t="str">
        <f t="shared" si="14"/>
        <v/>
      </c>
      <c r="G197" s="12" t="str">
        <f t="shared" si="15"/>
        <v>0</v>
      </c>
      <c r="H197" s="15" t="str">
        <f t="shared" si="16"/>
        <v/>
      </c>
    </row>
    <row r="198" spans="2:8" ht="15" x14ac:dyDescent="0.2">
      <c r="B198" s="7" t="s">
        <v>295</v>
      </c>
      <c r="C198" s="8">
        <v>0</v>
      </c>
      <c r="D198" s="8">
        <v>0</v>
      </c>
      <c r="E198" s="13" t="str">
        <f t="shared" si="13"/>
        <v/>
      </c>
      <c r="F198" s="13" t="str">
        <f t="shared" si="14"/>
        <v/>
      </c>
      <c r="G198" s="12" t="str">
        <f t="shared" si="15"/>
        <v>0</v>
      </c>
      <c r="H198" s="15" t="str">
        <f t="shared" si="16"/>
        <v/>
      </c>
    </row>
    <row r="199" spans="2:8" ht="15" x14ac:dyDescent="0.2">
      <c r="B199" s="7" t="s">
        <v>296</v>
      </c>
      <c r="C199" s="8">
        <v>3</v>
      </c>
      <c r="D199" s="8">
        <v>0</v>
      </c>
      <c r="E199" s="13">
        <f t="shared" si="13"/>
        <v>1.2931034482758621E-2</v>
      </c>
      <c r="F199" s="13" t="str">
        <f t="shared" si="14"/>
        <v/>
      </c>
      <c r="G199" s="12" t="str">
        <f t="shared" si="15"/>
        <v>0</v>
      </c>
      <c r="H199" s="15">
        <f t="shared" si="16"/>
        <v>0</v>
      </c>
    </row>
    <row r="200" spans="2:8" ht="15" x14ac:dyDescent="0.2">
      <c r="B200" s="7" t="s">
        <v>297</v>
      </c>
      <c r="C200" s="8">
        <v>0</v>
      </c>
      <c r="D200" s="8">
        <v>0</v>
      </c>
      <c r="E200" s="13" t="str">
        <f t="shared" si="13"/>
        <v/>
      </c>
      <c r="F200" s="13" t="str">
        <f t="shared" si="14"/>
        <v/>
      </c>
      <c r="G200" s="12" t="str">
        <f t="shared" si="15"/>
        <v>0</v>
      </c>
      <c r="H200" s="15" t="str">
        <f t="shared" si="16"/>
        <v/>
      </c>
    </row>
    <row r="201" spans="2:8" ht="15" x14ac:dyDescent="0.2">
      <c r="B201" s="7" t="s">
        <v>298</v>
      </c>
      <c r="C201" s="8">
        <v>0</v>
      </c>
      <c r="D201" s="8">
        <v>1</v>
      </c>
      <c r="E201" s="13" t="str">
        <f t="shared" si="13"/>
        <v/>
      </c>
      <c r="F201" s="13">
        <f t="shared" si="14"/>
        <v>1.5923566878980893E-3</v>
      </c>
      <c r="G201" s="12" t="str">
        <f t="shared" si="15"/>
        <v>0</v>
      </c>
      <c r="H201" s="15" t="str">
        <f t="shared" si="16"/>
        <v/>
      </c>
    </row>
    <row r="202" spans="2:8" ht="15" x14ac:dyDescent="0.2">
      <c r="B202" s="7" t="s">
        <v>299</v>
      </c>
      <c r="C202" s="8">
        <v>0</v>
      </c>
      <c r="D202" s="8">
        <v>0</v>
      </c>
      <c r="E202" s="13" t="str">
        <f t="shared" si="13"/>
        <v/>
      </c>
      <c r="F202" s="13" t="str">
        <f t="shared" si="14"/>
        <v/>
      </c>
      <c r="G202" s="12" t="str">
        <f t="shared" si="15"/>
        <v>0</v>
      </c>
      <c r="H202" s="15" t="str">
        <f t="shared" si="16"/>
        <v/>
      </c>
    </row>
    <row r="203" spans="2:8" ht="15" x14ac:dyDescent="0.2">
      <c r="B203" s="7" t="s">
        <v>67</v>
      </c>
      <c r="C203" s="8">
        <v>0</v>
      </c>
      <c r="D203" s="8">
        <v>2</v>
      </c>
      <c r="E203" s="13" t="str">
        <f t="shared" si="13"/>
        <v/>
      </c>
      <c r="F203" s="13">
        <f t="shared" si="14"/>
        <v>3.1847133757961785E-3</v>
      </c>
      <c r="G203" s="12" t="str">
        <f t="shared" si="15"/>
        <v>0</v>
      </c>
      <c r="H203" s="15" t="str">
        <f t="shared" si="16"/>
        <v/>
      </c>
    </row>
    <row r="204" spans="2:8" ht="15" x14ac:dyDescent="0.2">
      <c r="B204" s="7" t="s">
        <v>300</v>
      </c>
      <c r="C204" s="8">
        <v>0</v>
      </c>
      <c r="D204" s="8">
        <v>0</v>
      </c>
      <c r="E204" s="13" t="str">
        <f t="shared" si="13"/>
        <v/>
      </c>
      <c r="F204" s="13" t="str">
        <f t="shared" si="14"/>
        <v/>
      </c>
      <c r="G204" s="12" t="str">
        <f t="shared" si="15"/>
        <v>0</v>
      </c>
      <c r="H204" s="15" t="str">
        <f t="shared" si="16"/>
        <v/>
      </c>
    </row>
    <row r="205" spans="2:8" ht="15" x14ac:dyDescent="0.2">
      <c r="B205" s="7" t="s">
        <v>66</v>
      </c>
      <c r="C205" s="8">
        <v>0</v>
      </c>
      <c r="D205" s="8">
        <v>0</v>
      </c>
      <c r="E205" s="13" t="str">
        <f t="shared" si="13"/>
        <v/>
      </c>
      <c r="F205" s="13" t="str">
        <f t="shared" si="14"/>
        <v/>
      </c>
      <c r="G205" s="12" t="str">
        <f t="shared" si="15"/>
        <v>0</v>
      </c>
      <c r="H205" s="15" t="str">
        <f t="shared" si="16"/>
        <v/>
      </c>
    </row>
    <row r="206" spans="2:8" ht="15" x14ac:dyDescent="0.2">
      <c r="B206" s="7" t="s">
        <v>301</v>
      </c>
      <c r="C206" s="8">
        <v>0</v>
      </c>
      <c r="D206" s="8">
        <v>0</v>
      </c>
      <c r="E206" s="13" t="str">
        <f t="shared" si="13"/>
        <v/>
      </c>
      <c r="F206" s="13" t="str">
        <f t="shared" si="14"/>
        <v/>
      </c>
      <c r="G206" s="12" t="str">
        <f t="shared" si="15"/>
        <v>0</v>
      </c>
      <c r="H206" s="15" t="str">
        <f t="shared" si="16"/>
        <v/>
      </c>
    </row>
    <row r="207" spans="2:8" ht="15" x14ac:dyDescent="0.2">
      <c r="B207" s="7" t="s">
        <v>563</v>
      </c>
      <c r="C207" s="8">
        <v>0</v>
      </c>
      <c r="D207" s="8">
        <v>0</v>
      </c>
      <c r="E207" s="13" t="str">
        <f t="shared" si="13"/>
        <v/>
      </c>
      <c r="F207" s="13" t="str">
        <f t="shared" si="14"/>
        <v/>
      </c>
      <c r="G207" s="12" t="str">
        <f t="shared" si="15"/>
        <v>0</v>
      </c>
      <c r="H207" s="15" t="str">
        <f t="shared" si="16"/>
        <v/>
      </c>
    </row>
    <row r="208" spans="2:8" ht="15" x14ac:dyDescent="0.2">
      <c r="B208" s="7" t="s">
        <v>72</v>
      </c>
      <c r="C208" s="8">
        <v>1</v>
      </c>
      <c r="D208" s="8">
        <v>7</v>
      </c>
      <c r="E208" s="13">
        <f t="shared" si="13"/>
        <v>4.3103448275862068E-3</v>
      </c>
      <c r="F208" s="13">
        <f t="shared" si="14"/>
        <v>1.1146496815286623E-2</v>
      </c>
      <c r="G208" s="12">
        <f t="shared" si="15"/>
        <v>6</v>
      </c>
      <c r="H208" s="15">
        <f t="shared" si="16"/>
        <v>2.5862068965517241E-2</v>
      </c>
    </row>
    <row r="209" spans="2:8" ht="15" x14ac:dyDescent="0.2">
      <c r="B209" s="7" t="s">
        <v>71</v>
      </c>
      <c r="C209" s="8">
        <v>0</v>
      </c>
      <c r="D209" s="8">
        <v>0</v>
      </c>
      <c r="E209" s="13" t="str">
        <f t="shared" si="13"/>
        <v/>
      </c>
      <c r="F209" s="13" t="str">
        <f t="shared" si="14"/>
        <v/>
      </c>
      <c r="G209" s="12" t="str">
        <f t="shared" si="15"/>
        <v>0</v>
      </c>
      <c r="H209" s="15" t="str">
        <f t="shared" si="16"/>
        <v/>
      </c>
    </row>
    <row r="210" spans="2:8" ht="15" x14ac:dyDescent="0.2">
      <c r="B210" s="7" t="s">
        <v>73</v>
      </c>
      <c r="C210" s="8">
        <v>0</v>
      </c>
      <c r="D210" s="8">
        <v>0</v>
      </c>
      <c r="E210" s="13" t="str">
        <f t="shared" si="13"/>
        <v/>
      </c>
      <c r="F210" s="13" t="str">
        <f t="shared" si="14"/>
        <v/>
      </c>
      <c r="G210" s="12" t="str">
        <f t="shared" si="15"/>
        <v>0</v>
      </c>
      <c r="H210" s="15" t="str">
        <f t="shared" si="16"/>
        <v/>
      </c>
    </row>
    <row r="211" spans="2:8" ht="15" x14ac:dyDescent="0.2">
      <c r="B211" s="7" t="s">
        <v>69</v>
      </c>
      <c r="C211" s="8">
        <v>0</v>
      </c>
      <c r="D211" s="8">
        <v>0</v>
      </c>
      <c r="E211" s="13" t="str">
        <f t="shared" si="13"/>
        <v/>
      </c>
      <c r="F211" s="13" t="str">
        <f t="shared" si="14"/>
        <v/>
      </c>
      <c r="G211" s="12" t="str">
        <f t="shared" si="15"/>
        <v>0</v>
      </c>
      <c r="H211" s="15" t="str">
        <f t="shared" si="16"/>
        <v/>
      </c>
    </row>
    <row r="212" spans="2:8" ht="15" x14ac:dyDescent="0.2">
      <c r="B212" s="7" t="s">
        <v>68</v>
      </c>
      <c r="C212" s="8">
        <v>0</v>
      </c>
      <c r="D212" s="8">
        <v>0</v>
      </c>
      <c r="E212" s="13" t="str">
        <f t="shared" si="13"/>
        <v/>
      </c>
      <c r="F212" s="13" t="str">
        <f t="shared" si="14"/>
        <v/>
      </c>
      <c r="G212" s="12" t="str">
        <f t="shared" si="15"/>
        <v>0</v>
      </c>
      <c r="H212" s="15" t="str">
        <f t="shared" si="16"/>
        <v/>
      </c>
    </row>
    <row r="213" spans="2:8" ht="15" x14ac:dyDescent="0.2">
      <c r="B213" s="7" t="s">
        <v>302</v>
      </c>
      <c r="C213" s="8">
        <v>1</v>
      </c>
      <c r="D213" s="8">
        <v>1</v>
      </c>
      <c r="E213" s="13">
        <f t="shared" si="13"/>
        <v>4.3103448275862068E-3</v>
      </c>
      <c r="F213" s="13">
        <f t="shared" si="14"/>
        <v>1.5923566878980893E-3</v>
      </c>
      <c r="G213" s="12">
        <f t="shared" si="15"/>
        <v>0</v>
      </c>
      <c r="H213" s="15">
        <f t="shared" si="16"/>
        <v>0</v>
      </c>
    </row>
    <row r="214" spans="2:8" ht="15" x14ac:dyDescent="0.2">
      <c r="B214" s="7" t="s">
        <v>70</v>
      </c>
      <c r="C214" s="8">
        <v>0</v>
      </c>
      <c r="D214" s="8">
        <v>0</v>
      </c>
      <c r="E214" s="13" t="str">
        <f t="shared" si="13"/>
        <v/>
      </c>
      <c r="F214" s="13" t="str">
        <f t="shared" si="14"/>
        <v/>
      </c>
      <c r="G214" s="12" t="str">
        <f t="shared" si="15"/>
        <v>0</v>
      </c>
      <c r="H214" s="15" t="str">
        <f t="shared" si="16"/>
        <v/>
      </c>
    </row>
    <row r="215" spans="2:8" ht="15" x14ac:dyDescent="0.2">
      <c r="B215" s="7" t="s">
        <v>303</v>
      </c>
      <c r="C215" s="8">
        <v>0</v>
      </c>
      <c r="D215" s="8">
        <v>0</v>
      </c>
      <c r="E215" s="13" t="str">
        <f t="shared" si="13"/>
        <v/>
      </c>
      <c r="F215" s="13" t="str">
        <f t="shared" si="14"/>
        <v/>
      </c>
      <c r="G215" s="12" t="str">
        <f t="shared" si="15"/>
        <v>0</v>
      </c>
      <c r="H215" s="15" t="str">
        <f t="shared" si="16"/>
        <v/>
      </c>
    </row>
    <row r="216" spans="2:8" ht="15" x14ac:dyDescent="0.2">
      <c r="B216" s="7" t="s">
        <v>304</v>
      </c>
      <c r="C216" s="8">
        <v>17</v>
      </c>
      <c r="D216" s="8">
        <v>1</v>
      </c>
      <c r="E216" s="13">
        <f t="shared" si="13"/>
        <v>7.3275862068965511E-2</v>
      </c>
      <c r="F216" s="13">
        <f t="shared" si="14"/>
        <v>1.5923566878980893E-3</v>
      </c>
      <c r="G216" s="12">
        <f t="shared" si="15"/>
        <v>-0.94117647058823528</v>
      </c>
      <c r="H216" s="15">
        <f t="shared" si="16"/>
        <v>-6.8965517241379309E-2</v>
      </c>
    </row>
    <row r="217" spans="2:8" ht="15" x14ac:dyDescent="0.2">
      <c r="B217" s="7" t="s">
        <v>469</v>
      </c>
      <c r="C217" s="8">
        <v>0</v>
      </c>
      <c r="D217" s="8">
        <v>0</v>
      </c>
      <c r="E217" s="13" t="str">
        <f t="shared" ref="E217:E280" si="17">+IF(C217=0,"",C217/C$151)</f>
        <v/>
      </c>
      <c r="F217" s="13" t="str">
        <f t="shared" ref="F217:F280" si="18">+IF(D217=0,"",D217/D$151)</f>
        <v/>
      </c>
      <c r="G217" s="12" t="str">
        <f t="shared" ref="G217:G280" si="19">+IF(OR(AND(D217=0),(C217=0)),"0",((D217-C217)/C217))</f>
        <v>0</v>
      </c>
      <c r="H217" s="15" t="str">
        <f t="shared" ref="H217:H280" si="20">+IF(OR(AND(E217=""),(G217="")),"",E217*G217)</f>
        <v/>
      </c>
    </row>
    <row r="218" spans="2:8" ht="15" x14ac:dyDescent="0.2">
      <c r="B218" s="7" t="s">
        <v>305</v>
      </c>
      <c r="C218" s="8">
        <v>0</v>
      </c>
      <c r="D218" s="8">
        <v>1</v>
      </c>
      <c r="E218" s="13" t="str">
        <f t="shared" si="17"/>
        <v/>
      </c>
      <c r="F218" s="13">
        <f t="shared" si="18"/>
        <v>1.5923566878980893E-3</v>
      </c>
      <c r="G218" s="12" t="str">
        <f t="shared" si="19"/>
        <v>0</v>
      </c>
      <c r="H218" s="15" t="str">
        <f t="shared" si="20"/>
        <v/>
      </c>
    </row>
    <row r="219" spans="2:8" ht="15" x14ac:dyDescent="0.2">
      <c r="B219" s="7" t="s">
        <v>306</v>
      </c>
      <c r="C219" s="8">
        <v>0</v>
      </c>
      <c r="D219" s="8">
        <v>0</v>
      </c>
      <c r="E219" s="13" t="str">
        <f t="shared" si="17"/>
        <v/>
      </c>
      <c r="F219" s="13" t="str">
        <f t="shared" si="18"/>
        <v/>
      </c>
      <c r="G219" s="12" t="str">
        <f t="shared" si="19"/>
        <v>0</v>
      </c>
      <c r="H219" s="15" t="str">
        <f t="shared" si="20"/>
        <v/>
      </c>
    </row>
    <row r="220" spans="2:8" ht="15" x14ac:dyDescent="0.2">
      <c r="B220" s="7" t="s">
        <v>307</v>
      </c>
      <c r="C220" s="8">
        <v>0</v>
      </c>
      <c r="D220" s="8">
        <v>0</v>
      </c>
      <c r="E220" s="13" t="str">
        <f t="shared" si="17"/>
        <v/>
      </c>
      <c r="F220" s="13" t="str">
        <f t="shared" si="18"/>
        <v/>
      </c>
      <c r="G220" s="12" t="str">
        <f t="shared" si="19"/>
        <v>0</v>
      </c>
      <c r="H220" s="15" t="str">
        <f t="shared" si="20"/>
        <v/>
      </c>
    </row>
    <row r="221" spans="2:8" ht="15" x14ac:dyDescent="0.2">
      <c r="B221" s="7" t="s">
        <v>308</v>
      </c>
      <c r="C221" s="8">
        <v>0</v>
      </c>
      <c r="D221" s="8">
        <v>1</v>
      </c>
      <c r="E221" s="13" t="str">
        <f t="shared" si="17"/>
        <v/>
      </c>
      <c r="F221" s="13">
        <f t="shared" si="18"/>
        <v>1.5923566878980893E-3</v>
      </c>
      <c r="G221" s="12" t="str">
        <f t="shared" si="19"/>
        <v>0</v>
      </c>
      <c r="H221" s="15" t="str">
        <f t="shared" si="20"/>
        <v/>
      </c>
    </row>
    <row r="222" spans="2:8" ht="15" x14ac:dyDescent="0.2">
      <c r="B222" s="7" t="s">
        <v>309</v>
      </c>
      <c r="C222" s="8">
        <v>0</v>
      </c>
      <c r="D222" s="8">
        <v>2</v>
      </c>
      <c r="E222" s="13" t="str">
        <f t="shared" si="17"/>
        <v/>
      </c>
      <c r="F222" s="13">
        <f t="shared" si="18"/>
        <v>3.1847133757961785E-3</v>
      </c>
      <c r="G222" s="12" t="str">
        <f t="shared" si="19"/>
        <v>0</v>
      </c>
      <c r="H222" s="15" t="str">
        <f t="shared" si="20"/>
        <v/>
      </c>
    </row>
    <row r="223" spans="2:8" ht="15" x14ac:dyDescent="0.2">
      <c r="B223" s="7" t="s">
        <v>564</v>
      </c>
      <c r="C223" s="8">
        <v>0</v>
      </c>
      <c r="D223" s="8">
        <v>0</v>
      </c>
      <c r="E223" s="13" t="str">
        <f t="shared" si="17"/>
        <v/>
      </c>
      <c r="F223" s="13" t="str">
        <f t="shared" si="18"/>
        <v/>
      </c>
      <c r="G223" s="12" t="str">
        <f t="shared" si="19"/>
        <v>0</v>
      </c>
      <c r="H223" s="15" t="str">
        <f t="shared" si="20"/>
        <v/>
      </c>
    </row>
    <row r="224" spans="2:8" ht="15" x14ac:dyDescent="0.2">
      <c r="B224" s="7" t="s">
        <v>310</v>
      </c>
      <c r="C224" s="8">
        <v>0</v>
      </c>
      <c r="D224" s="8">
        <v>0</v>
      </c>
      <c r="E224" s="13" t="str">
        <f t="shared" si="17"/>
        <v/>
      </c>
      <c r="F224" s="13" t="str">
        <f t="shared" si="18"/>
        <v/>
      </c>
      <c r="G224" s="12" t="str">
        <f t="shared" si="19"/>
        <v>0</v>
      </c>
      <c r="H224" s="15" t="str">
        <f t="shared" si="20"/>
        <v/>
      </c>
    </row>
    <row r="225" spans="2:8" ht="15" x14ac:dyDescent="0.2">
      <c r="B225" s="7" t="s">
        <v>470</v>
      </c>
      <c r="C225" s="8">
        <v>0</v>
      </c>
      <c r="D225" s="8">
        <v>0</v>
      </c>
      <c r="E225" s="13" t="str">
        <f t="shared" si="17"/>
        <v/>
      </c>
      <c r="F225" s="13" t="str">
        <f t="shared" si="18"/>
        <v/>
      </c>
      <c r="G225" s="12" t="str">
        <f t="shared" si="19"/>
        <v>0</v>
      </c>
      <c r="H225" s="15" t="str">
        <f t="shared" si="20"/>
        <v/>
      </c>
    </row>
    <row r="226" spans="2:8" ht="15" x14ac:dyDescent="0.2">
      <c r="B226" s="7" t="s">
        <v>565</v>
      </c>
      <c r="C226" s="8">
        <v>0</v>
      </c>
      <c r="D226" s="8">
        <v>5</v>
      </c>
      <c r="E226" s="13" t="str">
        <f t="shared" si="17"/>
        <v/>
      </c>
      <c r="F226" s="13">
        <f t="shared" si="18"/>
        <v>7.9617834394904458E-3</v>
      </c>
      <c r="G226" s="12" t="str">
        <f t="shared" si="19"/>
        <v>0</v>
      </c>
      <c r="H226" s="15" t="str">
        <f t="shared" si="20"/>
        <v/>
      </c>
    </row>
    <row r="227" spans="2:8" ht="15" x14ac:dyDescent="0.2">
      <c r="B227" s="7" t="s">
        <v>471</v>
      </c>
      <c r="C227" s="8">
        <v>0</v>
      </c>
      <c r="D227" s="8">
        <v>0</v>
      </c>
      <c r="E227" s="13" t="str">
        <f t="shared" si="17"/>
        <v/>
      </c>
      <c r="F227" s="13" t="str">
        <f t="shared" si="18"/>
        <v/>
      </c>
      <c r="G227" s="12" t="str">
        <f t="shared" si="19"/>
        <v>0</v>
      </c>
      <c r="H227" s="15" t="str">
        <f t="shared" si="20"/>
        <v/>
      </c>
    </row>
    <row r="228" spans="2:8" ht="15" x14ac:dyDescent="0.2">
      <c r="B228" s="7" t="s">
        <v>76</v>
      </c>
      <c r="C228" s="8">
        <v>0</v>
      </c>
      <c r="D228" s="8">
        <v>0</v>
      </c>
      <c r="E228" s="13" t="str">
        <f t="shared" si="17"/>
        <v/>
      </c>
      <c r="F228" s="13" t="str">
        <f t="shared" si="18"/>
        <v/>
      </c>
      <c r="G228" s="12" t="str">
        <f t="shared" si="19"/>
        <v>0</v>
      </c>
      <c r="H228" s="15" t="str">
        <f t="shared" si="20"/>
        <v/>
      </c>
    </row>
    <row r="229" spans="2:8" ht="15" x14ac:dyDescent="0.2">
      <c r="B229" s="7" t="s">
        <v>311</v>
      </c>
      <c r="C229" s="8">
        <v>6</v>
      </c>
      <c r="D229" s="8">
        <v>9</v>
      </c>
      <c r="E229" s="13">
        <f t="shared" si="17"/>
        <v>2.5862068965517241E-2</v>
      </c>
      <c r="F229" s="13">
        <f t="shared" si="18"/>
        <v>1.4331210191082803E-2</v>
      </c>
      <c r="G229" s="12">
        <f t="shared" si="19"/>
        <v>0.5</v>
      </c>
      <c r="H229" s="15">
        <f t="shared" si="20"/>
        <v>1.2931034482758621E-2</v>
      </c>
    </row>
    <row r="230" spans="2:8" ht="15" x14ac:dyDescent="0.2">
      <c r="B230" s="7" t="s">
        <v>312</v>
      </c>
      <c r="C230" s="8">
        <v>0</v>
      </c>
      <c r="D230" s="8">
        <v>0</v>
      </c>
      <c r="E230" s="13" t="str">
        <f t="shared" si="17"/>
        <v/>
      </c>
      <c r="F230" s="13" t="str">
        <f t="shared" si="18"/>
        <v/>
      </c>
      <c r="G230" s="12" t="str">
        <f t="shared" si="19"/>
        <v>0</v>
      </c>
      <c r="H230" s="15" t="str">
        <f t="shared" si="20"/>
        <v/>
      </c>
    </row>
    <row r="231" spans="2:8" ht="30" x14ac:dyDescent="0.2">
      <c r="B231" s="7" t="s">
        <v>313</v>
      </c>
      <c r="C231" s="8">
        <v>0</v>
      </c>
      <c r="D231" s="8">
        <v>0</v>
      </c>
      <c r="E231" s="13" t="str">
        <f t="shared" si="17"/>
        <v/>
      </c>
      <c r="F231" s="13" t="str">
        <f t="shared" si="18"/>
        <v/>
      </c>
      <c r="G231" s="12" t="str">
        <f t="shared" si="19"/>
        <v>0</v>
      </c>
      <c r="H231" s="15" t="str">
        <f t="shared" si="20"/>
        <v/>
      </c>
    </row>
    <row r="232" spans="2:8" ht="15" x14ac:dyDescent="0.2">
      <c r="B232" s="7" t="s">
        <v>77</v>
      </c>
      <c r="C232" s="8">
        <v>2</v>
      </c>
      <c r="D232" s="8">
        <v>3</v>
      </c>
      <c r="E232" s="13">
        <f t="shared" si="17"/>
        <v>8.6206896551724137E-3</v>
      </c>
      <c r="F232" s="13">
        <f t="shared" si="18"/>
        <v>4.7770700636942673E-3</v>
      </c>
      <c r="G232" s="12">
        <f t="shared" si="19"/>
        <v>0.5</v>
      </c>
      <c r="H232" s="15">
        <f t="shared" si="20"/>
        <v>4.3103448275862068E-3</v>
      </c>
    </row>
    <row r="233" spans="2:8" ht="15" x14ac:dyDescent="0.2">
      <c r="B233" s="7" t="s">
        <v>74</v>
      </c>
      <c r="C233" s="8">
        <v>0</v>
      </c>
      <c r="D233" s="8">
        <v>0</v>
      </c>
      <c r="E233" s="13" t="str">
        <f t="shared" si="17"/>
        <v/>
      </c>
      <c r="F233" s="13" t="str">
        <f t="shared" si="18"/>
        <v/>
      </c>
      <c r="G233" s="12" t="str">
        <f t="shared" si="19"/>
        <v>0</v>
      </c>
      <c r="H233" s="15" t="str">
        <f t="shared" si="20"/>
        <v/>
      </c>
    </row>
    <row r="234" spans="2:8" ht="15" x14ac:dyDescent="0.2">
      <c r="B234" s="7" t="s">
        <v>75</v>
      </c>
      <c r="C234" s="8">
        <v>0</v>
      </c>
      <c r="D234" s="8">
        <v>0</v>
      </c>
      <c r="E234" s="13" t="str">
        <f t="shared" si="17"/>
        <v/>
      </c>
      <c r="F234" s="13" t="str">
        <f t="shared" si="18"/>
        <v/>
      </c>
      <c r="G234" s="12" t="str">
        <f t="shared" si="19"/>
        <v>0</v>
      </c>
      <c r="H234" s="15" t="str">
        <f t="shared" si="20"/>
        <v/>
      </c>
    </row>
    <row r="235" spans="2:8" ht="15" x14ac:dyDescent="0.2">
      <c r="B235" s="7" t="s">
        <v>314</v>
      </c>
      <c r="C235" s="8">
        <v>0</v>
      </c>
      <c r="D235" s="8">
        <v>18</v>
      </c>
      <c r="E235" s="13" t="str">
        <f t="shared" si="17"/>
        <v/>
      </c>
      <c r="F235" s="13">
        <f t="shared" si="18"/>
        <v>2.8662420382165606E-2</v>
      </c>
      <c r="G235" s="12" t="str">
        <f t="shared" si="19"/>
        <v>0</v>
      </c>
      <c r="H235" s="15" t="str">
        <f t="shared" si="20"/>
        <v/>
      </c>
    </row>
    <row r="236" spans="2:8" ht="15" x14ac:dyDescent="0.2">
      <c r="B236" s="7" t="s">
        <v>315</v>
      </c>
      <c r="C236" s="8">
        <v>0</v>
      </c>
      <c r="D236" s="8">
        <v>0</v>
      </c>
      <c r="E236" s="13" t="str">
        <f t="shared" si="17"/>
        <v/>
      </c>
      <c r="F236" s="13" t="str">
        <f t="shared" si="18"/>
        <v/>
      </c>
      <c r="G236" s="12" t="str">
        <f t="shared" si="19"/>
        <v>0</v>
      </c>
      <c r="H236" s="15" t="str">
        <f t="shared" si="20"/>
        <v/>
      </c>
    </row>
    <row r="237" spans="2:8" ht="15" x14ac:dyDescent="0.2">
      <c r="B237" s="7" t="s">
        <v>80</v>
      </c>
      <c r="C237" s="8">
        <v>0</v>
      </c>
      <c r="D237" s="8">
        <v>2</v>
      </c>
      <c r="E237" s="13" t="str">
        <f t="shared" si="17"/>
        <v/>
      </c>
      <c r="F237" s="13">
        <f t="shared" si="18"/>
        <v>3.1847133757961785E-3</v>
      </c>
      <c r="G237" s="12" t="str">
        <f t="shared" si="19"/>
        <v>0</v>
      </c>
      <c r="H237" s="15" t="str">
        <f t="shared" si="20"/>
        <v/>
      </c>
    </row>
    <row r="238" spans="2:8" ht="15" x14ac:dyDescent="0.2">
      <c r="B238" s="7" t="s">
        <v>85</v>
      </c>
      <c r="C238" s="8">
        <v>5</v>
      </c>
      <c r="D238" s="8">
        <v>20</v>
      </c>
      <c r="E238" s="13">
        <f t="shared" si="17"/>
        <v>2.1551724137931036E-2</v>
      </c>
      <c r="F238" s="13">
        <f t="shared" si="18"/>
        <v>3.1847133757961783E-2</v>
      </c>
      <c r="G238" s="12">
        <f t="shared" si="19"/>
        <v>3</v>
      </c>
      <c r="H238" s="15">
        <f t="shared" si="20"/>
        <v>6.4655172413793108E-2</v>
      </c>
    </row>
    <row r="239" spans="2:8" ht="15" x14ac:dyDescent="0.2">
      <c r="B239" s="7" t="s">
        <v>81</v>
      </c>
      <c r="C239" s="8">
        <v>1</v>
      </c>
      <c r="D239" s="8">
        <v>3</v>
      </c>
      <c r="E239" s="13">
        <f t="shared" si="17"/>
        <v>4.3103448275862068E-3</v>
      </c>
      <c r="F239" s="13">
        <f t="shared" si="18"/>
        <v>4.7770700636942673E-3</v>
      </c>
      <c r="G239" s="12">
        <f t="shared" si="19"/>
        <v>2</v>
      </c>
      <c r="H239" s="15">
        <f t="shared" si="20"/>
        <v>8.6206896551724137E-3</v>
      </c>
    </row>
    <row r="240" spans="2:8" ht="15" x14ac:dyDescent="0.2">
      <c r="B240" s="7" t="s">
        <v>316</v>
      </c>
      <c r="C240" s="8">
        <v>1</v>
      </c>
      <c r="D240" s="8">
        <v>0</v>
      </c>
      <c r="E240" s="13">
        <f t="shared" si="17"/>
        <v>4.3103448275862068E-3</v>
      </c>
      <c r="F240" s="13" t="str">
        <f t="shared" si="18"/>
        <v/>
      </c>
      <c r="G240" s="12" t="str">
        <f t="shared" si="19"/>
        <v>0</v>
      </c>
      <c r="H240" s="15">
        <f t="shared" si="20"/>
        <v>0</v>
      </c>
    </row>
    <row r="241" spans="2:8" ht="15" x14ac:dyDescent="0.2">
      <c r="B241" s="7" t="s">
        <v>78</v>
      </c>
      <c r="C241" s="8">
        <v>0</v>
      </c>
      <c r="D241" s="8">
        <v>0</v>
      </c>
      <c r="E241" s="13" t="str">
        <f t="shared" si="17"/>
        <v/>
      </c>
      <c r="F241" s="13" t="str">
        <f t="shared" si="18"/>
        <v/>
      </c>
      <c r="G241" s="12" t="str">
        <f t="shared" si="19"/>
        <v>0</v>
      </c>
      <c r="H241" s="15" t="str">
        <f t="shared" si="20"/>
        <v/>
      </c>
    </row>
    <row r="242" spans="2:8" ht="15" x14ac:dyDescent="0.2">
      <c r="B242" s="7" t="s">
        <v>83</v>
      </c>
      <c r="C242" s="8">
        <v>0</v>
      </c>
      <c r="D242" s="8">
        <v>0</v>
      </c>
      <c r="E242" s="13" t="str">
        <f t="shared" si="17"/>
        <v/>
      </c>
      <c r="F242" s="13" t="str">
        <f t="shared" si="18"/>
        <v/>
      </c>
      <c r="G242" s="12" t="str">
        <f t="shared" si="19"/>
        <v>0</v>
      </c>
      <c r="H242" s="15" t="str">
        <f t="shared" si="20"/>
        <v/>
      </c>
    </row>
    <row r="243" spans="2:8" ht="15" x14ac:dyDescent="0.2">
      <c r="B243" s="7" t="s">
        <v>317</v>
      </c>
      <c r="C243" s="8">
        <v>0</v>
      </c>
      <c r="D243" s="8">
        <v>0</v>
      </c>
      <c r="E243" s="13" t="str">
        <f t="shared" si="17"/>
        <v/>
      </c>
      <c r="F243" s="13" t="str">
        <f t="shared" si="18"/>
        <v/>
      </c>
      <c r="G243" s="12" t="str">
        <f t="shared" si="19"/>
        <v>0</v>
      </c>
      <c r="H243" s="15" t="str">
        <f t="shared" si="20"/>
        <v/>
      </c>
    </row>
    <row r="244" spans="2:8" ht="15" x14ac:dyDescent="0.2">
      <c r="B244" s="7" t="s">
        <v>79</v>
      </c>
      <c r="C244" s="8">
        <v>2</v>
      </c>
      <c r="D244" s="8">
        <v>0</v>
      </c>
      <c r="E244" s="13">
        <f t="shared" si="17"/>
        <v>8.6206896551724137E-3</v>
      </c>
      <c r="F244" s="13" t="str">
        <f t="shared" si="18"/>
        <v/>
      </c>
      <c r="G244" s="12" t="str">
        <f t="shared" si="19"/>
        <v>0</v>
      </c>
      <c r="H244" s="15">
        <f t="shared" si="20"/>
        <v>0</v>
      </c>
    </row>
    <row r="245" spans="2:8" ht="15" x14ac:dyDescent="0.2">
      <c r="B245" s="7" t="s">
        <v>84</v>
      </c>
      <c r="C245" s="8">
        <v>0</v>
      </c>
      <c r="D245" s="8">
        <v>1</v>
      </c>
      <c r="E245" s="13" t="str">
        <f t="shared" si="17"/>
        <v/>
      </c>
      <c r="F245" s="13">
        <f t="shared" si="18"/>
        <v>1.5923566878980893E-3</v>
      </c>
      <c r="G245" s="12" t="str">
        <f t="shared" si="19"/>
        <v>0</v>
      </c>
      <c r="H245" s="15" t="str">
        <f t="shared" si="20"/>
        <v/>
      </c>
    </row>
    <row r="246" spans="2:8" ht="15" x14ac:dyDescent="0.2">
      <c r="B246" s="7" t="s">
        <v>318</v>
      </c>
      <c r="C246" s="8">
        <v>0</v>
      </c>
      <c r="D246" s="8">
        <v>3</v>
      </c>
      <c r="E246" s="13" t="str">
        <f t="shared" si="17"/>
        <v/>
      </c>
      <c r="F246" s="13">
        <f t="shared" si="18"/>
        <v>4.7770700636942673E-3</v>
      </c>
      <c r="G246" s="12" t="str">
        <f t="shared" si="19"/>
        <v>0</v>
      </c>
      <c r="H246" s="15" t="str">
        <f t="shared" si="20"/>
        <v/>
      </c>
    </row>
    <row r="247" spans="2:8" ht="15" x14ac:dyDescent="0.2">
      <c r="B247" s="7" t="s">
        <v>319</v>
      </c>
      <c r="C247" s="8">
        <v>25</v>
      </c>
      <c r="D247" s="8">
        <v>6</v>
      </c>
      <c r="E247" s="13">
        <f t="shared" si="17"/>
        <v>0.10775862068965517</v>
      </c>
      <c r="F247" s="13">
        <f t="shared" si="18"/>
        <v>9.5541401273885346E-3</v>
      </c>
      <c r="G247" s="12">
        <f t="shared" si="19"/>
        <v>-0.76</v>
      </c>
      <c r="H247" s="15">
        <f t="shared" si="20"/>
        <v>-8.1896551724137928E-2</v>
      </c>
    </row>
    <row r="248" spans="2:8" ht="15" x14ac:dyDescent="0.2">
      <c r="B248" s="7" t="s">
        <v>86</v>
      </c>
      <c r="C248" s="8">
        <v>1</v>
      </c>
      <c r="D248" s="8">
        <v>0</v>
      </c>
      <c r="E248" s="13">
        <f t="shared" si="17"/>
        <v>4.3103448275862068E-3</v>
      </c>
      <c r="F248" s="13" t="str">
        <f t="shared" si="18"/>
        <v/>
      </c>
      <c r="G248" s="12" t="str">
        <f t="shared" si="19"/>
        <v>0</v>
      </c>
      <c r="H248" s="15">
        <f t="shared" si="20"/>
        <v>0</v>
      </c>
    </row>
    <row r="249" spans="2:8" ht="15" x14ac:dyDescent="0.2">
      <c r="B249" s="7" t="s">
        <v>87</v>
      </c>
      <c r="C249" s="8">
        <v>5</v>
      </c>
      <c r="D249" s="8">
        <v>36</v>
      </c>
      <c r="E249" s="13">
        <f t="shared" si="17"/>
        <v>2.1551724137931036E-2</v>
      </c>
      <c r="F249" s="13">
        <f t="shared" si="18"/>
        <v>5.7324840764331211E-2</v>
      </c>
      <c r="G249" s="12">
        <f t="shared" si="19"/>
        <v>6.2</v>
      </c>
      <c r="H249" s="15">
        <f t="shared" si="20"/>
        <v>0.13362068965517243</v>
      </c>
    </row>
    <row r="250" spans="2:8" ht="15" x14ac:dyDescent="0.2">
      <c r="B250" s="7" t="s">
        <v>82</v>
      </c>
      <c r="C250" s="8">
        <v>0</v>
      </c>
      <c r="D250" s="8">
        <v>2</v>
      </c>
      <c r="E250" s="13" t="str">
        <f t="shared" si="17"/>
        <v/>
      </c>
      <c r="F250" s="13">
        <f t="shared" si="18"/>
        <v>3.1847133757961785E-3</v>
      </c>
      <c r="G250" s="12" t="str">
        <f t="shared" si="19"/>
        <v>0</v>
      </c>
      <c r="H250" s="15" t="str">
        <f t="shared" si="20"/>
        <v/>
      </c>
    </row>
    <row r="251" spans="2:8" ht="15" x14ac:dyDescent="0.2">
      <c r="B251" s="7" t="s">
        <v>320</v>
      </c>
      <c r="C251" s="8">
        <v>0</v>
      </c>
      <c r="D251" s="8">
        <v>0</v>
      </c>
      <c r="E251" s="13" t="str">
        <f t="shared" si="17"/>
        <v/>
      </c>
      <c r="F251" s="13" t="str">
        <f t="shared" si="18"/>
        <v/>
      </c>
      <c r="G251" s="12" t="str">
        <f t="shared" si="19"/>
        <v>0</v>
      </c>
      <c r="H251" s="15" t="str">
        <f t="shared" si="20"/>
        <v/>
      </c>
    </row>
    <row r="252" spans="2:8" ht="15" x14ac:dyDescent="0.2">
      <c r="B252" s="7" t="s">
        <v>321</v>
      </c>
      <c r="C252" s="8">
        <v>0</v>
      </c>
      <c r="D252" s="8">
        <v>0</v>
      </c>
      <c r="E252" s="13" t="str">
        <f t="shared" si="17"/>
        <v/>
      </c>
      <c r="F252" s="13" t="str">
        <f t="shared" si="18"/>
        <v/>
      </c>
      <c r="G252" s="12" t="str">
        <f t="shared" si="19"/>
        <v>0</v>
      </c>
      <c r="H252" s="15" t="str">
        <f t="shared" si="20"/>
        <v/>
      </c>
    </row>
    <row r="253" spans="2:8" ht="15" x14ac:dyDescent="0.2">
      <c r="B253" s="7" t="s">
        <v>322</v>
      </c>
      <c r="C253" s="8">
        <v>0</v>
      </c>
      <c r="D253" s="8">
        <v>10</v>
      </c>
      <c r="E253" s="13" t="str">
        <f t="shared" si="17"/>
        <v/>
      </c>
      <c r="F253" s="13">
        <f t="shared" si="18"/>
        <v>1.5923566878980892E-2</v>
      </c>
      <c r="G253" s="12" t="str">
        <f t="shared" si="19"/>
        <v>0</v>
      </c>
      <c r="H253" s="15" t="str">
        <f t="shared" si="20"/>
        <v/>
      </c>
    </row>
    <row r="254" spans="2:8" ht="15" x14ac:dyDescent="0.2">
      <c r="B254" s="7" t="s">
        <v>323</v>
      </c>
      <c r="C254" s="8">
        <v>0</v>
      </c>
      <c r="D254" s="8">
        <v>0</v>
      </c>
      <c r="E254" s="13" t="str">
        <f t="shared" si="17"/>
        <v/>
      </c>
      <c r="F254" s="13" t="str">
        <f t="shared" si="18"/>
        <v/>
      </c>
      <c r="G254" s="12" t="str">
        <f t="shared" si="19"/>
        <v>0</v>
      </c>
      <c r="H254" s="15" t="str">
        <f t="shared" si="20"/>
        <v/>
      </c>
    </row>
    <row r="255" spans="2:8" ht="15" x14ac:dyDescent="0.2">
      <c r="B255" s="7" t="s">
        <v>324</v>
      </c>
      <c r="C255" s="8">
        <v>0</v>
      </c>
      <c r="D255" s="8">
        <v>0</v>
      </c>
      <c r="E255" s="13" t="str">
        <f t="shared" si="17"/>
        <v/>
      </c>
      <c r="F255" s="13" t="str">
        <f t="shared" si="18"/>
        <v/>
      </c>
      <c r="G255" s="12" t="str">
        <f t="shared" si="19"/>
        <v>0</v>
      </c>
      <c r="H255" s="15" t="str">
        <f t="shared" si="20"/>
        <v/>
      </c>
    </row>
    <row r="256" spans="2:8" ht="15" x14ac:dyDescent="0.2">
      <c r="B256" s="7" t="s">
        <v>88</v>
      </c>
      <c r="C256" s="8">
        <v>22</v>
      </c>
      <c r="D256" s="8">
        <v>8</v>
      </c>
      <c r="E256" s="13">
        <f t="shared" si="17"/>
        <v>9.4827586206896547E-2</v>
      </c>
      <c r="F256" s="13">
        <f t="shared" si="18"/>
        <v>1.2738853503184714E-2</v>
      </c>
      <c r="G256" s="12">
        <f t="shared" si="19"/>
        <v>-0.63636363636363635</v>
      </c>
      <c r="H256" s="15">
        <f t="shared" si="20"/>
        <v>-6.0344827586206892E-2</v>
      </c>
    </row>
    <row r="257" spans="2:8" ht="15" x14ac:dyDescent="0.2">
      <c r="B257" s="7" t="s">
        <v>325</v>
      </c>
      <c r="C257" s="8">
        <v>0</v>
      </c>
      <c r="D257" s="8">
        <v>7</v>
      </c>
      <c r="E257" s="13" t="str">
        <f t="shared" si="17"/>
        <v/>
      </c>
      <c r="F257" s="13">
        <f t="shared" si="18"/>
        <v>1.1146496815286623E-2</v>
      </c>
      <c r="G257" s="12" t="str">
        <f t="shared" si="19"/>
        <v>0</v>
      </c>
      <c r="H257" s="15" t="str">
        <f t="shared" si="20"/>
        <v/>
      </c>
    </row>
    <row r="258" spans="2:8" ht="30" x14ac:dyDescent="0.2">
      <c r="B258" s="7" t="s">
        <v>326</v>
      </c>
      <c r="C258" s="8">
        <v>0</v>
      </c>
      <c r="D258" s="8">
        <v>0</v>
      </c>
      <c r="E258" s="13" t="str">
        <f t="shared" si="17"/>
        <v/>
      </c>
      <c r="F258" s="13" t="str">
        <f t="shared" si="18"/>
        <v/>
      </c>
      <c r="G258" s="12" t="str">
        <f t="shared" si="19"/>
        <v>0</v>
      </c>
      <c r="H258" s="15" t="str">
        <f t="shared" si="20"/>
        <v/>
      </c>
    </row>
    <row r="259" spans="2:8" ht="15" x14ac:dyDescent="0.2">
      <c r="B259" s="7" t="s">
        <v>327</v>
      </c>
      <c r="C259" s="8">
        <v>0</v>
      </c>
      <c r="D259" s="8">
        <v>0</v>
      </c>
      <c r="E259" s="13" t="str">
        <f t="shared" si="17"/>
        <v/>
      </c>
      <c r="F259" s="13" t="str">
        <f t="shared" si="18"/>
        <v/>
      </c>
      <c r="G259" s="12" t="str">
        <f t="shared" si="19"/>
        <v>0</v>
      </c>
      <c r="H259" s="15" t="str">
        <f t="shared" si="20"/>
        <v/>
      </c>
    </row>
    <row r="260" spans="2:8" ht="15" x14ac:dyDescent="0.2">
      <c r="B260" s="7" t="s">
        <v>89</v>
      </c>
      <c r="C260" s="8">
        <v>0</v>
      </c>
      <c r="D260" s="8">
        <v>0</v>
      </c>
      <c r="E260" s="13" t="str">
        <f t="shared" si="17"/>
        <v/>
      </c>
      <c r="F260" s="13" t="str">
        <f t="shared" si="18"/>
        <v/>
      </c>
      <c r="G260" s="12" t="str">
        <f t="shared" si="19"/>
        <v>0</v>
      </c>
      <c r="H260" s="15" t="str">
        <f t="shared" si="20"/>
        <v/>
      </c>
    </row>
    <row r="261" spans="2:8" ht="30" x14ac:dyDescent="0.2">
      <c r="B261" s="7" t="s">
        <v>328</v>
      </c>
      <c r="C261" s="8">
        <v>0</v>
      </c>
      <c r="D261" s="8">
        <v>0</v>
      </c>
      <c r="E261" s="13" t="str">
        <f t="shared" si="17"/>
        <v/>
      </c>
      <c r="F261" s="13" t="str">
        <f t="shared" si="18"/>
        <v/>
      </c>
      <c r="G261" s="12" t="str">
        <f t="shared" si="19"/>
        <v>0</v>
      </c>
      <c r="H261" s="15" t="str">
        <f t="shared" si="20"/>
        <v/>
      </c>
    </row>
    <row r="262" spans="2:8" ht="15" x14ac:dyDescent="0.2">
      <c r="B262" s="7" t="s">
        <v>90</v>
      </c>
      <c r="C262" s="8">
        <v>4</v>
      </c>
      <c r="D262" s="8">
        <v>0</v>
      </c>
      <c r="E262" s="13">
        <f t="shared" si="17"/>
        <v>1.7241379310344827E-2</v>
      </c>
      <c r="F262" s="13" t="str">
        <f t="shared" si="18"/>
        <v/>
      </c>
      <c r="G262" s="12" t="str">
        <f t="shared" si="19"/>
        <v>0</v>
      </c>
      <c r="H262" s="15">
        <f t="shared" si="20"/>
        <v>0</v>
      </c>
    </row>
    <row r="263" spans="2:8" ht="15" x14ac:dyDescent="0.2">
      <c r="B263" s="7" t="s">
        <v>329</v>
      </c>
      <c r="C263" s="8">
        <v>0</v>
      </c>
      <c r="D263" s="8">
        <v>0</v>
      </c>
      <c r="E263" s="13" t="str">
        <f t="shared" si="17"/>
        <v/>
      </c>
      <c r="F263" s="13" t="str">
        <f t="shared" si="18"/>
        <v/>
      </c>
      <c r="G263" s="12" t="str">
        <f t="shared" si="19"/>
        <v>0</v>
      </c>
      <c r="H263" s="15" t="str">
        <f t="shared" si="20"/>
        <v/>
      </c>
    </row>
    <row r="264" spans="2:8" ht="30" x14ac:dyDescent="0.2">
      <c r="B264" s="7" t="s">
        <v>330</v>
      </c>
      <c r="C264" s="8">
        <v>0</v>
      </c>
      <c r="D264" s="8">
        <v>0</v>
      </c>
      <c r="E264" s="13" t="str">
        <f t="shared" si="17"/>
        <v/>
      </c>
      <c r="F264" s="13" t="str">
        <f t="shared" si="18"/>
        <v/>
      </c>
      <c r="G264" s="12" t="str">
        <f t="shared" si="19"/>
        <v>0</v>
      </c>
      <c r="H264" s="15" t="str">
        <f t="shared" si="20"/>
        <v/>
      </c>
    </row>
    <row r="265" spans="2:8" ht="15" x14ac:dyDescent="0.2">
      <c r="B265" s="7" t="s">
        <v>331</v>
      </c>
      <c r="C265" s="8">
        <v>0</v>
      </c>
      <c r="D265" s="8">
        <v>0</v>
      </c>
      <c r="E265" s="13" t="str">
        <f t="shared" si="17"/>
        <v/>
      </c>
      <c r="F265" s="13" t="str">
        <f t="shared" si="18"/>
        <v/>
      </c>
      <c r="G265" s="12" t="str">
        <f t="shared" si="19"/>
        <v>0</v>
      </c>
      <c r="H265" s="15" t="str">
        <f t="shared" si="20"/>
        <v/>
      </c>
    </row>
    <row r="266" spans="2:8" ht="15" x14ac:dyDescent="0.2">
      <c r="B266" s="7" t="s">
        <v>332</v>
      </c>
      <c r="C266" s="8">
        <v>0</v>
      </c>
      <c r="D266" s="8">
        <v>0</v>
      </c>
      <c r="E266" s="13" t="str">
        <f t="shared" si="17"/>
        <v/>
      </c>
      <c r="F266" s="13" t="str">
        <f t="shared" si="18"/>
        <v/>
      </c>
      <c r="G266" s="12" t="str">
        <f t="shared" si="19"/>
        <v>0</v>
      </c>
      <c r="H266" s="15" t="str">
        <f t="shared" si="20"/>
        <v/>
      </c>
    </row>
    <row r="267" spans="2:8" ht="15" x14ac:dyDescent="0.2">
      <c r="B267" s="7" t="s">
        <v>333</v>
      </c>
      <c r="C267" s="8">
        <v>0</v>
      </c>
      <c r="D267" s="8">
        <v>0</v>
      </c>
      <c r="E267" s="13" t="str">
        <f t="shared" si="17"/>
        <v/>
      </c>
      <c r="F267" s="13" t="str">
        <f t="shared" si="18"/>
        <v/>
      </c>
      <c r="G267" s="12" t="str">
        <f t="shared" si="19"/>
        <v>0</v>
      </c>
      <c r="H267" s="15" t="str">
        <f t="shared" si="20"/>
        <v/>
      </c>
    </row>
    <row r="268" spans="2:8" ht="30" x14ac:dyDescent="0.2">
      <c r="B268" s="7" t="s">
        <v>334</v>
      </c>
      <c r="C268" s="8">
        <v>4</v>
      </c>
      <c r="D268" s="8">
        <v>22</v>
      </c>
      <c r="E268" s="13">
        <f t="shared" si="17"/>
        <v>1.7241379310344827E-2</v>
      </c>
      <c r="F268" s="13">
        <f t="shared" si="18"/>
        <v>3.5031847133757961E-2</v>
      </c>
      <c r="G268" s="12">
        <f t="shared" si="19"/>
        <v>4.5</v>
      </c>
      <c r="H268" s="15">
        <f t="shared" si="20"/>
        <v>7.7586206896551727E-2</v>
      </c>
    </row>
    <row r="269" spans="2:8" ht="15" x14ac:dyDescent="0.2">
      <c r="B269" s="7" t="s">
        <v>335</v>
      </c>
      <c r="C269" s="8">
        <v>0</v>
      </c>
      <c r="D269" s="8">
        <v>0</v>
      </c>
      <c r="E269" s="13" t="str">
        <f t="shared" si="17"/>
        <v/>
      </c>
      <c r="F269" s="13" t="str">
        <f t="shared" si="18"/>
        <v/>
      </c>
      <c r="G269" s="12" t="str">
        <f t="shared" si="19"/>
        <v>0</v>
      </c>
      <c r="H269" s="15" t="str">
        <f t="shared" si="20"/>
        <v/>
      </c>
    </row>
    <row r="270" spans="2:8" ht="30" x14ac:dyDescent="0.2">
      <c r="B270" s="7" t="s">
        <v>336</v>
      </c>
      <c r="C270" s="8">
        <v>0</v>
      </c>
      <c r="D270" s="8">
        <v>0</v>
      </c>
      <c r="E270" s="13" t="str">
        <f t="shared" si="17"/>
        <v/>
      </c>
      <c r="F270" s="13" t="str">
        <f t="shared" si="18"/>
        <v/>
      </c>
      <c r="G270" s="12" t="str">
        <f t="shared" si="19"/>
        <v>0</v>
      </c>
      <c r="H270" s="15" t="str">
        <f t="shared" si="20"/>
        <v/>
      </c>
    </row>
    <row r="271" spans="2:8" ht="15" x14ac:dyDescent="0.2">
      <c r="B271" s="7" t="s">
        <v>93</v>
      </c>
      <c r="C271" s="8">
        <v>0</v>
      </c>
      <c r="D271" s="8">
        <v>0</v>
      </c>
      <c r="E271" s="13" t="str">
        <f t="shared" si="17"/>
        <v/>
      </c>
      <c r="F271" s="13" t="str">
        <f t="shared" si="18"/>
        <v/>
      </c>
      <c r="G271" s="12" t="str">
        <f t="shared" si="19"/>
        <v>0</v>
      </c>
      <c r="H271" s="15" t="str">
        <f t="shared" si="20"/>
        <v/>
      </c>
    </row>
    <row r="272" spans="2:8" ht="30" x14ac:dyDescent="0.2">
      <c r="B272" s="7" t="s">
        <v>337</v>
      </c>
      <c r="C272" s="8">
        <v>0</v>
      </c>
      <c r="D272" s="8">
        <v>0</v>
      </c>
      <c r="E272" s="13" t="str">
        <f t="shared" si="17"/>
        <v/>
      </c>
      <c r="F272" s="13" t="str">
        <f t="shared" si="18"/>
        <v/>
      </c>
      <c r="G272" s="12" t="str">
        <f t="shared" si="19"/>
        <v>0</v>
      </c>
      <c r="H272" s="15" t="str">
        <f t="shared" si="20"/>
        <v/>
      </c>
    </row>
    <row r="273" spans="2:8" ht="15" x14ac:dyDescent="0.2">
      <c r="B273" s="7" t="s">
        <v>91</v>
      </c>
      <c r="C273" s="8">
        <v>0</v>
      </c>
      <c r="D273" s="8">
        <v>0</v>
      </c>
      <c r="E273" s="13" t="str">
        <f t="shared" si="17"/>
        <v/>
      </c>
      <c r="F273" s="13" t="str">
        <f t="shared" si="18"/>
        <v/>
      </c>
      <c r="G273" s="12" t="str">
        <f t="shared" si="19"/>
        <v>0</v>
      </c>
      <c r="H273" s="15" t="str">
        <f t="shared" si="20"/>
        <v/>
      </c>
    </row>
    <row r="274" spans="2:8" ht="15" x14ac:dyDescent="0.2">
      <c r="B274" s="7" t="s">
        <v>338</v>
      </c>
      <c r="C274" s="8">
        <v>0</v>
      </c>
      <c r="D274" s="8">
        <v>0</v>
      </c>
      <c r="E274" s="13" t="str">
        <f t="shared" si="17"/>
        <v/>
      </c>
      <c r="F274" s="13" t="str">
        <f t="shared" si="18"/>
        <v/>
      </c>
      <c r="G274" s="12" t="str">
        <f t="shared" si="19"/>
        <v>0</v>
      </c>
      <c r="H274" s="15" t="str">
        <f t="shared" si="20"/>
        <v/>
      </c>
    </row>
    <row r="275" spans="2:8" ht="30" x14ac:dyDescent="0.2">
      <c r="B275" s="7" t="s">
        <v>339</v>
      </c>
      <c r="C275" s="8">
        <v>0</v>
      </c>
      <c r="D275" s="8">
        <v>0</v>
      </c>
      <c r="E275" s="13" t="str">
        <f t="shared" si="17"/>
        <v/>
      </c>
      <c r="F275" s="13" t="str">
        <f t="shared" si="18"/>
        <v/>
      </c>
      <c r="G275" s="12" t="str">
        <f t="shared" si="19"/>
        <v>0</v>
      </c>
      <c r="H275" s="15" t="str">
        <f t="shared" si="20"/>
        <v/>
      </c>
    </row>
    <row r="276" spans="2:8" ht="15" x14ac:dyDescent="0.2">
      <c r="B276" s="7" t="s">
        <v>92</v>
      </c>
      <c r="C276" s="8">
        <v>0</v>
      </c>
      <c r="D276" s="8">
        <v>0</v>
      </c>
      <c r="E276" s="13" t="str">
        <f t="shared" si="17"/>
        <v/>
      </c>
      <c r="F276" s="13" t="str">
        <f t="shared" si="18"/>
        <v/>
      </c>
      <c r="G276" s="12" t="str">
        <f t="shared" si="19"/>
        <v>0</v>
      </c>
      <c r="H276" s="15" t="str">
        <f t="shared" si="20"/>
        <v/>
      </c>
    </row>
    <row r="277" spans="2:8" ht="15" x14ac:dyDescent="0.2">
      <c r="B277" s="7" t="s">
        <v>340</v>
      </c>
      <c r="C277" s="8">
        <v>0</v>
      </c>
      <c r="D277" s="8">
        <v>0</v>
      </c>
      <c r="E277" s="13" t="str">
        <f t="shared" si="17"/>
        <v/>
      </c>
      <c r="F277" s="13" t="str">
        <f t="shared" si="18"/>
        <v/>
      </c>
      <c r="G277" s="12" t="str">
        <f t="shared" si="19"/>
        <v>0</v>
      </c>
      <c r="H277" s="15" t="str">
        <f t="shared" si="20"/>
        <v/>
      </c>
    </row>
    <row r="278" spans="2:8" ht="15" x14ac:dyDescent="0.2">
      <c r="B278" s="7" t="s">
        <v>341</v>
      </c>
      <c r="C278" s="8">
        <v>0</v>
      </c>
      <c r="D278" s="8">
        <v>0</v>
      </c>
      <c r="E278" s="13" t="str">
        <f t="shared" si="17"/>
        <v/>
      </c>
      <c r="F278" s="13" t="str">
        <f t="shared" si="18"/>
        <v/>
      </c>
      <c r="G278" s="12" t="str">
        <f t="shared" si="19"/>
        <v>0</v>
      </c>
      <c r="H278" s="15" t="str">
        <f t="shared" si="20"/>
        <v/>
      </c>
    </row>
    <row r="279" spans="2:8" ht="15" x14ac:dyDescent="0.2">
      <c r="B279" s="7" t="s">
        <v>342</v>
      </c>
      <c r="C279" s="8">
        <v>0</v>
      </c>
      <c r="D279" s="8">
        <v>0</v>
      </c>
      <c r="E279" s="13" t="str">
        <f t="shared" si="17"/>
        <v/>
      </c>
      <c r="F279" s="13" t="str">
        <f t="shared" si="18"/>
        <v/>
      </c>
      <c r="G279" s="12" t="str">
        <f t="shared" si="19"/>
        <v>0</v>
      </c>
      <c r="H279" s="15" t="str">
        <f t="shared" si="20"/>
        <v/>
      </c>
    </row>
    <row r="280" spans="2:8" ht="15" x14ac:dyDescent="0.2">
      <c r="B280" s="7" t="s">
        <v>343</v>
      </c>
      <c r="C280" s="8">
        <v>0</v>
      </c>
      <c r="D280" s="8">
        <v>0</v>
      </c>
      <c r="E280" s="13" t="str">
        <f t="shared" si="17"/>
        <v/>
      </c>
      <c r="F280" s="13" t="str">
        <f t="shared" si="18"/>
        <v/>
      </c>
      <c r="G280" s="12" t="str">
        <f t="shared" si="19"/>
        <v>0</v>
      </c>
      <c r="H280" s="15" t="str">
        <f t="shared" si="20"/>
        <v/>
      </c>
    </row>
    <row r="281" spans="2:8" ht="15" x14ac:dyDescent="0.2">
      <c r="B281" s="7" t="s">
        <v>344</v>
      </c>
      <c r="C281" s="8">
        <v>0</v>
      </c>
      <c r="D281" s="8">
        <v>0</v>
      </c>
      <c r="E281" s="13" t="str">
        <f t="shared" ref="E281:E288" si="21">+IF(C281=0,"",C281/C$151)</f>
        <v/>
      </c>
      <c r="F281" s="13" t="str">
        <f t="shared" ref="F281:F288" si="22">+IF(D281=0,"",D281/D$151)</f>
        <v/>
      </c>
      <c r="G281" s="12" t="str">
        <f t="shared" ref="G281:G288" si="23">+IF(OR(AND(D281=0),(C281=0)),"0",((D281-C281)/C281))</f>
        <v>0</v>
      </c>
      <c r="H281" s="15" t="str">
        <f t="shared" ref="H281:H288" si="24">+IF(OR(AND(E281=""),(G281="")),"",E281*G281)</f>
        <v/>
      </c>
    </row>
    <row r="282" spans="2:8" ht="15" x14ac:dyDescent="0.2">
      <c r="B282" s="7" t="s">
        <v>345</v>
      </c>
      <c r="C282" s="8">
        <v>0</v>
      </c>
      <c r="D282" s="8">
        <v>0</v>
      </c>
      <c r="E282" s="13" t="str">
        <f t="shared" si="21"/>
        <v/>
      </c>
      <c r="F282" s="13" t="str">
        <f t="shared" si="22"/>
        <v/>
      </c>
      <c r="G282" s="12" t="str">
        <f t="shared" si="23"/>
        <v>0</v>
      </c>
      <c r="H282" s="15" t="str">
        <f t="shared" si="24"/>
        <v/>
      </c>
    </row>
    <row r="283" spans="2:8" ht="30" x14ac:dyDescent="0.2">
      <c r="B283" s="7" t="s">
        <v>346</v>
      </c>
      <c r="C283" s="8">
        <v>0</v>
      </c>
      <c r="D283" s="8">
        <v>0</v>
      </c>
      <c r="E283" s="13" t="str">
        <f t="shared" si="21"/>
        <v/>
      </c>
      <c r="F283" s="13" t="str">
        <f t="shared" si="22"/>
        <v/>
      </c>
      <c r="G283" s="12" t="str">
        <f t="shared" si="23"/>
        <v>0</v>
      </c>
      <c r="H283" s="15" t="str">
        <f t="shared" si="24"/>
        <v/>
      </c>
    </row>
    <row r="284" spans="2:8" ht="13.5" customHeight="1" x14ac:dyDescent="0.2">
      <c r="B284" s="7" t="s">
        <v>347</v>
      </c>
      <c r="C284" s="8">
        <v>0</v>
      </c>
      <c r="D284" s="8">
        <v>0</v>
      </c>
      <c r="E284" s="13" t="str">
        <f t="shared" si="21"/>
        <v/>
      </c>
      <c r="F284" s="13" t="str">
        <f t="shared" si="22"/>
        <v/>
      </c>
      <c r="G284" s="12" t="str">
        <f t="shared" si="23"/>
        <v>0</v>
      </c>
      <c r="H284" s="15" t="str">
        <f t="shared" si="24"/>
        <v/>
      </c>
    </row>
    <row r="285" spans="2:8" ht="13.5" customHeight="1" x14ac:dyDescent="0.2">
      <c r="B285" s="7" t="s">
        <v>94</v>
      </c>
      <c r="C285" s="8">
        <v>0</v>
      </c>
      <c r="D285" s="8">
        <v>0</v>
      </c>
      <c r="E285" s="13" t="str">
        <f t="shared" si="21"/>
        <v/>
      </c>
      <c r="F285" s="13" t="str">
        <f t="shared" si="22"/>
        <v/>
      </c>
      <c r="G285" s="12" t="str">
        <f t="shared" si="23"/>
        <v>0</v>
      </c>
      <c r="H285" s="15" t="str">
        <f t="shared" si="24"/>
        <v/>
      </c>
    </row>
    <row r="286" spans="2:8" ht="25.5" customHeight="1" x14ac:dyDescent="0.2">
      <c r="B286" s="7" t="s">
        <v>348</v>
      </c>
      <c r="C286" s="8">
        <v>0</v>
      </c>
      <c r="D286" s="8">
        <v>0</v>
      </c>
      <c r="E286" s="13" t="str">
        <f t="shared" si="21"/>
        <v/>
      </c>
      <c r="F286" s="13" t="str">
        <f t="shared" si="22"/>
        <v/>
      </c>
      <c r="G286" s="12" t="str">
        <f t="shared" si="23"/>
        <v>0</v>
      </c>
      <c r="H286" s="15" t="str">
        <f t="shared" si="24"/>
        <v/>
      </c>
    </row>
    <row r="287" spans="2:8" ht="13.5" customHeight="1" x14ac:dyDescent="0.2">
      <c r="B287" s="7" t="s">
        <v>349</v>
      </c>
      <c r="C287" s="8">
        <v>0</v>
      </c>
      <c r="D287" s="8">
        <v>0</v>
      </c>
      <c r="E287" s="13" t="str">
        <f t="shared" si="21"/>
        <v/>
      </c>
      <c r="F287" s="13" t="str">
        <f t="shared" si="22"/>
        <v/>
      </c>
      <c r="G287" s="12" t="str">
        <f t="shared" si="23"/>
        <v>0</v>
      </c>
      <c r="H287" s="15" t="str">
        <f t="shared" si="24"/>
        <v/>
      </c>
    </row>
    <row r="288" spans="2:8" ht="15" x14ac:dyDescent="0.2">
      <c r="B288" s="7" t="s">
        <v>350</v>
      </c>
      <c r="C288" s="8">
        <v>0</v>
      </c>
      <c r="D288" s="8">
        <v>0</v>
      </c>
      <c r="E288" s="13" t="str">
        <f t="shared" si="21"/>
        <v/>
      </c>
      <c r="F288" s="13" t="str">
        <f t="shared" si="22"/>
        <v/>
      </c>
      <c r="G288" s="12" t="str">
        <f t="shared" si="23"/>
        <v>0</v>
      </c>
      <c r="H288" s="15" t="str">
        <f t="shared" si="24"/>
        <v/>
      </c>
    </row>
    <row r="289" spans="2:8" ht="15" x14ac:dyDescent="0.2">
      <c r="B289" s="20"/>
      <c r="C289" s="23"/>
      <c r="D289" s="23"/>
      <c r="E289" s="24"/>
      <c r="F289" s="24"/>
      <c r="G289" s="21"/>
      <c r="H289" s="22"/>
    </row>
    <row r="290" spans="2:8" ht="15" x14ac:dyDescent="0.2">
      <c r="B290" s="20"/>
      <c r="C290" s="23"/>
      <c r="D290" s="23"/>
      <c r="E290" s="24"/>
      <c r="F290" s="24"/>
      <c r="G290" s="21"/>
      <c r="H290" s="22"/>
    </row>
    <row r="291" spans="2:8" s="4" customFormat="1" ht="26.25" customHeight="1" x14ac:dyDescent="0.2">
      <c r="B291" s="19"/>
      <c r="C291" s="19"/>
      <c r="D291" s="19"/>
      <c r="E291" s="19"/>
      <c r="F291" s="19"/>
      <c r="H291" s="3"/>
    </row>
    <row r="292" spans="2:8" ht="24" customHeight="1" x14ac:dyDescent="0.2">
      <c r="B292" s="55" t="s">
        <v>517</v>
      </c>
      <c r="C292" s="53" t="s">
        <v>518</v>
      </c>
      <c r="D292" s="54"/>
      <c r="E292" s="41" t="s">
        <v>482</v>
      </c>
      <c r="F292" s="42"/>
      <c r="G292" s="39" t="s">
        <v>569</v>
      </c>
      <c r="H292" s="39" t="s">
        <v>481</v>
      </c>
    </row>
    <row r="293" spans="2:8" ht="24" customHeight="1" x14ac:dyDescent="0.2">
      <c r="B293" s="55"/>
      <c r="C293" s="38">
        <v>2015</v>
      </c>
      <c r="D293" s="38">
        <v>2016</v>
      </c>
      <c r="E293" s="38">
        <v>2015</v>
      </c>
      <c r="F293" s="38">
        <v>2016</v>
      </c>
      <c r="G293" s="40"/>
      <c r="H293" s="40"/>
    </row>
    <row r="294" spans="2:8" ht="24" customHeight="1" x14ac:dyDescent="0.2">
      <c r="B294" s="32" t="s">
        <v>522</v>
      </c>
      <c r="C294" s="33">
        <f>SUM(C295:C499)</f>
        <v>1187</v>
      </c>
      <c r="D294" s="33">
        <f>SUM(D295:D499)</f>
        <v>1196</v>
      </c>
      <c r="E294" s="34">
        <f>+IF(C294=0,"",C294/C$294)</f>
        <v>1</v>
      </c>
      <c r="F294" s="34">
        <f>+IF(D294=0,"",D294/D$294)</f>
        <v>1</v>
      </c>
      <c r="G294" s="34">
        <f>+IF(OR(AND(D294=0),(C294=0)),"0",((D294-C294)/C294))</f>
        <v>7.582139848357203E-3</v>
      </c>
      <c r="H294" s="35">
        <f>+IF(OR(AND(E294=""),(G294="")),"",E294*G294)</f>
        <v>7.582139848357203E-3</v>
      </c>
    </row>
    <row r="295" spans="2:8" ht="15" x14ac:dyDescent="0.2">
      <c r="B295" s="5" t="s">
        <v>100</v>
      </c>
      <c r="C295" s="8">
        <v>29</v>
      </c>
      <c r="D295" s="8">
        <v>30</v>
      </c>
      <c r="E295" s="13">
        <f>+IF(C295=0,"",C295/C$294)</f>
        <v>2.4431339511373211E-2</v>
      </c>
      <c r="F295" s="13">
        <f>+IF(D295=0,"",D295/D$294)</f>
        <v>2.508361204013378E-2</v>
      </c>
      <c r="G295" s="12">
        <f>+IF(OR(AND(D295=0),(C295=0)),"0",((D295-C295)/C295))</f>
        <v>3.4482758620689655E-2</v>
      </c>
      <c r="H295" s="15">
        <f>+IF(OR(AND(E295=""),(G295="")),"",E295*G295)</f>
        <v>8.424599831508004E-4</v>
      </c>
    </row>
    <row r="296" spans="2:8" ht="15" x14ac:dyDescent="0.2">
      <c r="B296" s="5" t="s">
        <v>113</v>
      </c>
      <c r="C296" s="8">
        <v>0</v>
      </c>
      <c r="D296" s="8">
        <v>0</v>
      </c>
      <c r="E296" s="13" t="str">
        <f t="shared" ref="E296:E359" si="25">+IF(C296=0,"",C296/C$294)</f>
        <v/>
      </c>
      <c r="F296" s="13" t="str">
        <f t="shared" ref="F296:F359" si="26">+IF(D296=0,"",D296/D$294)</f>
        <v/>
      </c>
      <c r="G296" s="12" t="str">
        <f t="shared" ref="G296:G359" si="27">+IF(OR(AND(D296=0),(C296=0)),"0",((D296-C296)/C296))</f>
        <v>0</v>
      </c>
      <c r="H296" s="15" t="str">
        <f t="shared" ref="H296:H359" si="28">+IF(OR(AND(E296=""),(G296="")),"",E296*G296)</f>
        <v/>
      </c>
    </row>
    <row r="297" spans="2:8" ht="15" x14ac:dyDescent="0.2">
      <c r="B297" s="5" t="s">
        <v>104</v>
      </c>
      <c r="C297" s="8">
        <v>7</v>
      </c>
      <c r="D297" s="8">
        <v>7</v>
      </c>
      <c r="E297" s="13">
        <f t="shared" si="25"/>
        <v>5.8972198820556026E-3</v>
      </c>
      <c r="F297" s="13">
        <f t="shared" si="26"/>
        <v>5.8528428093645481E-3</v>
      </c>
      <c r="G297" s="12">
        <f t="shared" si="27"/>
        <v>0</v>
      </c>
      <c r="H297" s="15">
        <f t="shared" si="28"/>
        <v>0</v>
      </c>
    </row>
    <row r="298" spans="2:8" ht="15" x14ac:dyDescent="0.2">
      <c r="B298" s="5" t="s">
        <v>95</v>
      </c>
      <c r="C298" s="8">
        <v>6</v>
      </c>
      <c r="D298" s="8">
        <v>0</v>
      </c>
      <c r="E298" s="13">
        <f t="shared" si="25"/>
        <v>5.054759898904802E-3</v>
      </c>
      <c r="F298" s="13" t="str">
        <f t="shared" si="26"/>
        <v/>
      </c>
      <c r="G298" s="12" t="str">
        <f t="shared" si="27"/>
        <v>0</v>
      </c>
      <c r="H298" s="15">
        <f t="shared" si="28"/>
        <v>0</v>
      </c>
    </row>
    <row r="299" spans="2:8" ht="15" x14ac:dyDescent="0.2">
      <c r="B299" s="5" t="s">
        <v>112</v>
      </c>
      <c r="C299" s="8">
        <v>0</v>
      </c>
      <c r="D299" s="8">
        <v>0</v>
      </c>
      <c r="E299" s="13" t="str">
        <f t="shared" si="25"/>
        <v/>
      </c>
      <c r="F299" s="13" t="str">
        <f t="shared" si="26"/>
        <v/>
      </c>
      <c r="G299" s="12" t="str">
        <f t="shared" si="27"/>
        <v>0</v>
      </c>
      <c r="H299" s="15" t="str">
        <f t="shared" si="28"/>
        <v/>
      </c>
    </row>
    <row r="300" spans="2:8" ht="15" x14ac:dyDescent="0.2">
      <c r="B300" s="5" t="s">
        <v>111</v>
      </c>
      <c r="C300" s="8">
        <v>0</v>
      </c>
      <c r="D300" s="8">
        <v>0</v>
      </c>
      <c r="E300" s="13" t="str">
        <f t="shared" si="25"/>
        <v/>
      </c>
      <c r="F300" s="13" t="str">
        <f t="shared" si="26"/>
        <v/>
      </c>
      <c r="G300" s="12" t="str">
        <f t="shared" si="27"/>
        <v>0</v>
      </c>
      <c r="H300" s="15" t="str">
        <f t="shared" si="28"/>
        <v/>
      </c>
    </row>
    <row r="301" spans="2:8" ht="15" x14ac:dyDescent="0.2">
      <c r="B301" s="5" t="s">
        <v>105</v>
      </c>
      <c r="C301" s="8">
        <v>55</v>
      </c>
      <c r="D301" s="8">
        <v>60</v>
      </c>
      <c r="E301" s="13">
        <f t="shared" si="25"/>
        <v>4.633529907329402E-2</v>
      </c>
      <c r="F301" s="13">
        <f t="shared" si="26"/>
        <v>5.016722408026756E-2</v>
      </c>
      <c r="G301" s="12">
        <f t="shared" si="27"/>
        <v>9.0909090909090912E-2</v>
      </c>
      <c r="H301" s="15">
        <f t="shared" si="28"/>
        <v>4.2122999157540022E-3</v>
      </c>
    </row>
    <row r="302" spans="2:8" ht="15" x14ac:dyDescent="0.2">
      <c r="B302" s="5" t="s">
        <v>109</v>
      </c>
      <c r="C302" s="8">
        <v>3</v>
      </c>
      <c r="D302" s="8">
        <v>1</v>
      </c>
      <c r="E302" s="13">
        <f t="shared" si="25"/>
        <v>2.527379949452401E-3</v>
      </c>
      <c r="F302" s="13">
        <f t="shared" si="26"/>
        <v>8.3612040133779263E-4</v>
      </c>
      <c r="G302" s="12">
        <f t="shared" si="27"/>
        <v>-0.66666666666666663</v>
      </c>
      <c r="H302" s="15">
        <f t="shared" si="28"/>
        <v>-1.6849199663016006E-3</v>
      </c>
    </row>
    <row r="303" spans="2:8" ht="15" x14ac:dyDescent="0.2">
      <c r="B303" s="5" t="s">
        <v>108</v>
      </c>
      <c r="C303" s="8">
        <v>21</v>
      </c>
      <c r="D303" s="8">
        <v>0</v>
      </c>
      <c r="E303" s="13">
        <f t="shared" si="25"/>
        <v>1.7691659646166806E-2</v>
      </c>
      <c r="F303" s="13" t="str">
        <f t="shared" si="26"/>
        <v/>
      </c>
      <c r="G303" s="12" t="str">
        <f t="shared" si="27"/>
        <v>0</v>
      </c>
      <c r="H303" s="15">
        <f t="shared" si="28"/>
        <v>0</v>
      </c>
    </row>
    <row r="304" spans="2:8" ht="15" x14ac:dyDescent="0.2">
      <c r="B304" s="5" t="s">
        <v>107</v>
      </c>
      <c r="C304" s="8">
        <v>5</v>
      </c>
      <c r="D304" s="8">
        <v>11</v>
      </c>
      <c r="E304" s="13">
        <f t="shared" si="25"/>
        <v>4.2122999157540014E-3</v>
      </c>
      <c r="F304" s="13">
        <f t="shared" si="26"/>
        <v>9.1973244147157199E-3</v>
      </c>
      <c r="G304" s="12">
        <f t="shared" si="27"/>
        <v>1.2</v>
      </c>
      <c r="H304" s="15">
        <f t="shared" si="28"/>
        <v>5.0547598989048011E-3</v>
      </c>
    </row>
    <row r="305" spans="2:8" ht="15" x14ac:dyDescent="0.2">
      <c r="B305" s="5" t="s">
        <v>351</v>
      </c>
      <c r="C305" s="8">
        <v>0</v>
      </c>
      <c r="D305" s="8">
        <v>0</v>
      </c>
      <c r="E305" s="13" t="str">
        <f t="shared" si="25"/>
        <v/>
      </c>
      <c r="F305" s="13" t="str">
        <f t="shared" si="26"/>
        <v/>
      </c>
      <c r="G305" s="12" t="str">
        <f t="shared" si="27"/>
        <v>0</v>
      </c>
      <c r="H305" s="15" t="str">
        <f t="shared" si="28"/>
        <v/>
      </c>
    </row>
    <row r="306" spans="2:8" ht="15" x14ac:dyDescent="0.2">
      <c r="B306" s="5" t="s">
        <v>524</v>
      </c>
      <c r="C306" s="8">
        <v>0</v>
      </c>
      <c r="D306" s="8">
        <v>0</v>
      </c>
      <c r="E306" s="13" t="str">
        <f t="shared" si="25"/>
        <v/>
      </c>
      <c r="F306" s="13" t="str">
        <f t="shared" si="26"/>
        <v/>
      </c>
      <c r="G306" s="12" t="str">
        <f t="shared" si="27"/>
        <v>0</v>
      </c>
      <c r="H306" s="15" t="str">
        <f t="shared" si="28"/>
        <v/>
      </c>
    </row>
    <row r="307" spans="2:8" ht="15" x14ac:dyDescent="0.2">
      <c r="B307" s="5" t="s">
        <v>110</v>
      </c>
      <c r="C307" s="8">
        <v>44</v>
      </c>
      <c r="D307" s="8">
        <v>51</v>
      </c>
      <c r="E307" s="13">
        <f t="shared" si="25"/>
        <v>3.7068239258635213E-2</v>
      </c>
      <c r="F307" s="13">
        <f t="shared" si="26"/>
        <v>4.2642140468227424E-2</v>
      </c>
      <c r="G307" s="12">
        <f t="shared" si="27"/>
        <v>0.15909090909090909</v>
      </c>
      <c r="H307" s="15">
        <f t="shared" si="28"/>
        <v>5.8972198820556017E-3</v>
      </c>
    </row>
    <row r="308" spans="2:8" ht="15" x14ac:dyDescent="0.2">
      <c r="B308" s="5" t="s">
        <v>99</v>
      </c>
      <c r="C308" s="8">
        <v>0</v>
      </c>
      <c r="D308" s="8">
        <v>2</v>
      </c>
      <c r="E308" s="13" t="str">
        <f t="shared" si="25"/>
        <v/>
      </c>
      <c r="F308" s="13">
        <f t="shared" si="26"/>
        <v>1.6722408026755853E-3</v>
      </c>
      <c r="G308" s="12" t="str">
        <f t="shared" si="27"/>
        <v>0</v>
      </c>
      <c r="H308" s="15" t="str">
        <f t="shared" si="28"/>
        <v/>
      </c>
    </row>
    <row r="309" spans="2:8" ht="15" x14ac:dyDescent="0.2">
      <c r="B309" s="5" t="s">
        <v>96</v>
      </c>
      <c r="C309" s="8">
        <v>0</v>
      </c>
      <c r="D309" s="8">
        <v>0</v>
      </c>
      <c r="E309" s="13" t="str">
        <f t="shared" si="25"/>
        <v/>
      </c>
      <c r="F309" s="13" t="str">
        <f t="shared" si="26"/>
        <v/>
      </c>
      <c r="G309" s="12" t="str">
        <f t="shared" si="27"/>
        <v>0</v>
      </c>
      <c r="H309" s="15" t="str">
        <f t="shared" si="28"/>
        <v/>
      </c>
    </row>
    <row r="310" spans="2:8" ht="15" x14ac:dyDescent="0.2">
      <c r="B310" s="5" t="s">
        <v>106</v>
      </c>
      <c r="C310" s="8">
        <v>52</v>
      </c>
      <c r="D310" s="8">
        <v>19</v>
      </c>
      <c r="E310" s="13">
        <f t="shared" si="25"/>
        <v>4.3807919123841618E-2</v>
      </c>
      <c r="F310" s="13">
        <f t="shared" si="26"/>
        <v>1.588628762541806E-2</v>
      </c>
      <c r="G310" s="12">
        <f t="shared" si="27"/>
        <v>-0.63461538461538458</v>
      </c>
      <c r="H310" s="15">
        <f t="shared" si="28"/>
        <v>-2.780117944397641E-2</v>
      </c>
    </row>
    <row r="311" spans="2:8" ht="15" x14ac:dyDescent="0.2">
      <c r="B311" s="5" t="s">
        <v>102</v>
      </c>
      <c r="C311" s="8">
        <v>1</v>
      </c>
      <c r="D311" s="8">
        <v>19</v>
      </c>
      <c r="E311" s="13">
        <f t="shared" si="25"/>
        <v>8.4245998315080029E-4</v>
      </c>
      <c r="F311" s="13">
        <f t="shared" si="26"/>
        <v>1.588628762541806E-2</v>
      </c>
      <c r="G311" s="12">
        <f t="shared" si="27"/>
        <v>18</v>
      </c>
      <c r="H311" s="15">
        <f t="shared" si="28"/>
        <v>1.5164279696714406E-2</v>
      </c>
    </row>
    <row r="312" spans="2:8" ht="15" x14ac:dyDescent="0.2">
      <c r="B312" s="5" t="s">
        <v>97</v>
      </c>
      <c r="C312" s="8">
        <v>0</v>
      </c>
      <c r="D312" s="8">
        <v>0</v>
      </c>
      <c r="E312" s="13" t="str">
        <f t="shared" si="25"/>
        <v/>
      </c>
      <c r="F312" s="13" t="str">
        <f t="shared" si="26"/>
        <v/>
      </c>
      <c r="G312" s="12" t="str">
        <f t="shared" si="27"/>
        <v>0</v>
      </c>
      <c r="H312" s="15" t="str">
        <f t="shared" si="28"/>
        <v/>
      </c>
    </row>
    <row r="313" spans="2:8" ht="15" x14ac:dyDescent="0.2">
      <c r="B313" s="5" t="s">
        <v>352</v>
      </c>
      <c r="C313" s="8">
        <v>0</v>
      </c>
      <c r="D313" s="8">
        <v>0</v>
      </c>
      <c r="E313" s="13" t="str">
        <f t="shared" si="25"/>
        <v/>
      </c>
      <c r="F313" s="13" t="str">
        <f t="shared" si="26"/>
        <v/>
      </c>
      <c r="G313" s="12" t="str">
        <f t="shared" si="27"/>
        <v>0</v>
      </c>
      <c r="H313" s="15" t="str">
        <f t="shared" si="28"/>
        <v/>
      </c>
    </row>
    <row r="314" spans="2:8" ht="15" x14ac:dyDescent="0.2">
      <c r="B314" s="5" t="s">
        <v>353</v>
      </c>
      <c r="C314" s="8">
        <v>17</v>
      </c>
      <c r="D314" s="8">
        <v>8</v>
      </c>
      <c r="E314" s="13">
        <f t="shared" si="25"/>
        <v>1.4321819713563605E-2</v>
      </c>
      <c r="F314" s="13">
        <f t="shared" si="26"/>
        <v>6.688963210702341E-3</v>
      </c>
      <c r="G314" s="12">
        <f t="shared" si="27"/>
        <v>-0.52941176470588236</v>
      </c>
      <c r="H314" s="15">
        <f t="shared" si="28"/>
        <v>-7.582139848357203E-3</v>
      </c>
    </row>
    <row r="315" spans="2:8" ht="15" x14ac:dyDescent="0.2">
      <c r="B315" s="5" t="s">
        <v>354</v>
      </c>
      <c r="C315" s="8">
        <v>32</v>
      </c>
      <c r="D315" s="8">
        <v>18</v>
      </c>
      <c r="E315" s="13">
        <f t="shared" si="25"/>
        <v>2.6958719460825609E-2</v>
      </c>
      <c r="F315" s="13">
        <f t="shared" si="26"/>
        <v>1.5050167224080268E-2</v>
      </c>
      <c r="G315" s="12">
        <f t="shared" si="27"/>
        <v>-0.4375</v>
      </c>
      <c r="H315" s="15">
        <f t="shared" si="28"/>
        <v>-1.1794439764111203E-2</v>
      </c>
    </row>
    <row r="316" spans="2:8" ht="15" x14ac:dyDescent="0.2">
      <c r="B316" s="5" t="s">
        <v>101</v>
      </c>
      <c r="C316" s="8">
        <v>0</v>
      </c>
      <c r="D316" s="8">
        <v>0</v>
      </c>
      <c r="E316" s="13" t="str">
        <f t="shared" si="25"/>
        <v/>
      </c>
      <c r="F316" s="13" t="str">
        <f t="shared" si="26"/>
        <v/>
      </c>
      <c r="G316" s="12" t="str">
        <f t="shared" si="27"/>
        <v>0</v>
      </c>
      <c r="H316" s="15" t="str">
        <f t="shared" si="28"/>
        <v/>
      </c>
    </row>
    <row r="317" spans="2:8" ht="15" x14ac:dyDescent="0.2">
      <c r="B317" s="5" t="s">
        <v>103</v>
      </c>
      <c r="C317" s="8">
        <v>5</v>
      </c>
      <c r="D317" s="8">
        <v>28</v>
      </c>
      <c r="E317" s="13">
        <f t="shared" si="25"/>
        <v>4.2122999157540014E-3</v>
      </c>
      <c r="F317" s="13">
        <f t="shared" si="26"/>
        <v>2.3411371237458192E-2</v>
      </c>
      <c r="G317" s="12">
        <f t="shared" si="27"/>
        <v>4.5999999999999996</v>
      </c>
      <c r="H317" s="15">
        <f t="shared" si="28"/>
        <v>1.9376579612468404E-2</v>
      </c>
    </row>
    <row r="318" spans="2:8" ht="15" x14ac:dyDescent="0.2">
      <c r="B318" s="5" t="s">
        <v>355</v>
      </c>
      <c r="C318" s="8">
        <v>65</v>
      </c>
      <c r="D318" s="8">
        <v>16</v>
      </c>
      <c r="E318" s="13">
        <f t="shared" si="25"/>
        <v>5.4759898904802019E-2</v>
      </c>
      <c r="F318" s="13">
        <f t="shared" si="26"/>
        <v>1.3377926421404682E-2</v>
      </c>
      <c r="G318" s="12">
        <f t="shared" si="27"/>
        <v>-0.75384615384615383</v>
      </c>
      <c r="H318" s="15">
        <f t="shared" si="28"/>
        <v>-4.1280539174389216E-2</v>
      </c>
    </row>
    <row r="319" spans="2:8" ht="15" x14ac:dyDescent="0.2">
      <c r="B319" s="5" t="s">
        <v>115</v>
      </c>
      <c r="C319" s="8">
        <v>45</v>
      </c>
      <c r="D319" s="8">
        <v>0</v>
      </c>
      <c r="E319" s="13">
        <f t="shared" si="25"/>
        <v>3.7910699241786014E-2</v>
      </c>
      <c r="F319" s="13" t="str">
        <f t="shared" si="26"/>
        <v/>
      </c>
      <c r="G319" s="12" t="str">
        <f t="shared" si="27"/>
        <v>0</v>
      </c>
      <c r="H319" s="15">
        <f t="shared" si="28"/>
        <v>0</v>
      </c>
    </row>
    <row r="320" spans="2:8" ht="15" x14ac:dyDescent="0.2">
      <c r="B320" s="5" t="s">
        <v>114</v>
      </c>
      <c r="C320" s="8">
        <v>0</v>
      </c>
      <c r="D320" s="8">
        <v>0</v>
      </c>
      <c r="E320" s="13" t="str">
        <f t="shared" si="25"/>
        <v/>
      </c>
      <c r="F320" s="13" t="str">
        <f t="shared" si="26"/>
        <v/>
      </c>
      <c r="G320" s="12" t="str">
        <f t="shared" si="27"/>
        <v>0</v>
      </c>
      <c r="H320" s="15" t="str">
        <f t="shared" si="28"/>
        <v/>
      </c>
    </row>
    <row r="321" spans="2:8" ht="15" x14ac:dyDescent="0.2">
      <c r="B321" s="5" t="s">
        <v>98</v>
      </c>
      <c r="C321" s="8">
        <v>0</v>
      </c>
      <c r="D321" s="8">
        <v>0</v>
      </c>
      <c r="E321" s="13" t="str">
        <f t="shared" si="25"/>
        <v/>
      </c>
      <c r="F321" s="13" t="str">
        <f t="shared" si="26"/>
        <v/>
      </c>
      <c r="G321" s="12" t="str">
        <f t="shared" si="27"/>
        <v>0</v>
      </c>
      <c r="H321" s="15" t="str">
        <f t="shared" si="28"/>
        <v/>
      </c>
    </row>
    <row r="322" spans="2:8" ht="15" x14ac:dyDescent="0.2">
      <c r="B322" s="5" t="s">
        <v>356</v>
      </c>
      <c r="C322" s="8">
        <v>0</v>
      </c>
      <c r="D322" s="8">
        <v>0</v>
      </c>
      <c r="E322" s="13" t="str">
        <f t="shared" si="25"/>
        <v/>
      </c>
      <c r="F322" s="13" t="str">
        <f t="shared" si="26"/>
        <v/>
      </c>
      <c r="G322" s="12" t="str">
        <f t="shared" si="27"/>
        <v>0</v>
      </c>
      <c r="H322" s="15" t="str">
        <f t="shared" si="28"/>
        <v/>
      </c>
    </row>
    <row r="323" spans="2:8" ht="15" x14ac:dyDescent="0.2">
      <c r="B323" s="5" t="s">
        <v>472</v>
      </c>
      <c r="C323" s="8">
        <v>0</v>
      </c>
      <c r="D323" s="8">
        <v>4</v>
      </c>
      <c r="E323" s="13" t="str">
        <f t="shared" si="25"/>
        <v/>
      </c>
      <c r="F323" s="13">
        <f t="shared" si="26"/>
        <v>3.3444816053511705E-3</v>
      </c>
      <c r="G323" s="12" t="str">
        <f t="shared" si="27"/>
        <v>0</v>
      </c>
      <c r="H323" s="15" t="str">
        <f t="shared" si="28"/>
        <v/>
      </c>
    </row>
    <row r="324" spans="2:8" ht="15" x14ac:dyDescent="0.2">
      <c r="B324" s="5" t="s">
        <v>473</v>
      </c>
      <c r="C324" s="8">
        <v>0</v>
      </c>
      <c r="D324" s="8">
        <v>0</v>
      </c>
      <c r="E324" s="13" t="str">
        <f t="shared" si="25"/>
        <v/>
      </c>
      <c r="F324" s="13" t="str">
        <f t="shared" si="26"/>
        <v/>
      </c>
      <c r="G324" s="12" t="str">
        <f t="shared" si="27"/>
        <v>0</v>
      </c>
      <c r="H324" s="15" t="str">
        <f t="shared" si="28"/>
        <v/>
      </c>
    </row>
    <row r="325" spans="2:8" ht="15" x14ac:dyDescent="0.2">
      <c r="B325" s="5" t="s">
        <v>474</v>
      </c>
      <c r="C325" s="8">
        <v>0</v>
      </c>
      <c r="D325" s="8">
        <v>0</v>
      </c>
      <c r="E325" s="13" t="str">
        <f t="shared" si="25"/>
        <v/>
      </c>
      <c r="F325" s="13" t="str">
        <f t="shared" si="26"/>
        <v/>
      </c>
      <c r="G325" s="12" t="str">
        <f t="shared" si="27"/>
        <v>0</v>
      </c>
      <c r="H325" s="15" t="str">
        <f t="shared" si="28"/>
        <v/>
      </c>
    </row>
    <row r="326" spans="2:8" ht="15" x14ac:dyDescent="0.2">
      <c r="B326" s="5" t="s">
        <v>357</v>
      </c>
      <c r="C326" s="8">
        <v>30</v>
      </c>
      <c r="D326" s="8">
        <v>111</v>
      </c>
      <c r="E326" s="13">
        <f t="shared" si="25"/>
        <v>2.5273799494524012E-2</v>
      </c>
      <c r="F326" s="13">
        <f t="shared" si="26"/>
        <v>9.2809364548494977E-2</v>
      </c>
      <c r="G326" s="12">
        <f t="shared" si="27"/>
        <v>2.7</v>
      </c>
      <c r="H326" s="15">
        <f t="shared" si="28"/>
        <v>6.8239258635214836E-2</v>
      </c>
    </row>
    <row r="327" spans="2:8" ht="15" x14ac:dyDescent="0.2">
      <c r="B327" s="5" t="s">
        <v>358</v>
      </c>
      <c r="C327" s="8">
        <v>1</v>
      </c>
      <c r="D327" s="8">
        <v>5</v>
      </c>
      <c r="E327" s="13">
        <f t="shared" si="25"/>
        <v>8.4245998315080029E-4</v>
      </c>
      <c r="F327" s="13">
        <f t="shared" si="26"/>
        <v>4.180602006688963E-3</v>
      </c>
      <c r="G327" s="12">
        <f t="shared" si="27"/>
        <v>4</v>
      </c>
      <c r="H327" s="15">
        <f t="shared" si="28"/>
        <v>3.3698399326032012E-3</v>
      </c>
    </row>
    <row r="328" spans="2:8" ht="15" x14ac:dyDescent="0.2">
      <c r="B328" s="5" t="s">
        <v>116</v>
      </c>
      <c r="C328" s="8">
        <v>0</v>
      </c>
      <c r="D328" s="8">
        <v>0</v>
      </c>
      <c r="E328" s="13" t="str">
        <f t="shared" si="25"/>
        <v/>
      </c>
      <c r="F328" s="13" t="str">
        <f t="shared" si="26"/>
        <v/>
      </c>
      <c r="G328" s="12" t="str">
        <f t="shared" si="27"/>
        <v>0</v>
      </c>
      <c r="H328" s="15" t="str">
        <f t="shared" si="28"/>
        <v/>
      </c>
    </row>
    <row r="329" spans="2:8" ht="15" x14ac:dyDescent="0.2">
      <c r="B329" s="5" t="s">
        <v>359</v>
      </c>
      <c r="C329" s="8">
        <v>0</v>
      </c>
      <c r="D329" s="8">
        <v>2</v>
      </c>
      <c r="E329" s="13" t="str">
        <f t="shared" si="25"/>
        <v/>
      </c>
      <c r="F329" s="13">
        <f t="shared" si="26"/>
        <v>1.6722408026755853E-3</v>
      </c>
      <c r="G329" s="12" t="str">
        <f t="shared" si="27"/>
        <v>0</v>
      </c>
      <c r="H329" s="15" t="str">
        <f t="shared" si="28"/>
        <v/>
      </c>
    </row>
    <row r="330" spans="2:8" ht="15" x14ac:dyDescent="0.2">
      <c r="B330" s="5" t="s">
        <v>360</v>
      </c>
      <c r="C330" s="8">
        <v>37</v>
      </c>
      <c r="D330" s="8">
        <v>7</v>
      </c>
      <c r="E330" s="13">
        <f t="shared" si="25"/>
        <v>3.1171019376579612E-2</v>
      </c>
      <c r="F330" s="13">
        <f t="shared" si="26"/>
        <v>5.8528428093645481E-3</v>
      </c>
      <c r="G330" s="12">
        <f t="shared" si="27"/>
        <v>-0.81081081081081086</v>
      </c>
      <c r="H330" s="15">
        <f t="shared" si="28"/>
        <v>-2.5273799494524012E-2</v>
      </c>
    </row>
    <row r="331" spans="2:8" ht="15" x14ac:dyDescent="0.2">
      <c r="B331" s="5" t="s">
        <v>117</v>
      </c>
      <c r="C331" s="8">
        <v>0</v>
      </c>
      <c r="D331" s="8">
        <v>0</v>
      </c>
      <c r="E331" s="13" t="str">
        <f t="shared" si="25"/>
        <v/>
      </c>
      <c r="F331" s="13" t="str">
        <f t="shared" si="26"/>
        <v/>
      </c>
      <c r="G331" s="12" t="str">
        <f t="shared" si="27"/>
        <v>0</v>
      </c>
      <c r="H331" s="15" t="str">
        <f t="shared" si="28"/>
        <v/>
      </c>
    </row>
    <row r="332" spans="2:8" ht="15" x14ac:dyDescent="0.2">
      <c r="B332" s="5" t="s">
        <v>361</v>
      </c>
      <c r="C332" s="8">
        <v>349</v>
      </c>
      <c r="D332" s="8">
        <v>126</v>
      </c>
      <c r="E332" s="13">
        <f t="shared" si="25"/>
        <v>0.2940185341196293</v>
      </c>
      <c r="F332" s="13">
        <f t="shared" si="26"/>
        <v>0.10535117056856187</v>
      </c>
      <c r="G332" s="12">
        <f t="shared" si="27"/>
        <v>-0.63896848137535822</v>
      </c>
      <c r="H332" s="15">
        <f t="shared" si="28"/>
        <v>-0.18786857624262848</v>
      </c>
    </row>
    <row r="333" spans="2:8" ht="15" x14ac:dyDescent="0.2">
      <c r="B333" s="5" t="s">
        <v>130</v>
      </c>
      <c r="C333" s="8">
        <v>21</v>
      </c>
      <c r="D333" s="8">
        <v>22</v>
      </c>
      <c r="E333" s="13">
        <f t="shared" si="25"/>
        <v>1.7691659646166806E-2</v>
      </c>
      <c r="F333" s="13">
        <f t="shared" si="26"/>
        <v>1.839464882943144E-2</v>
      </c>
      <c r="G333" s="12">
        <f t="shared" si="27"/>
        <v>4.7619047619047616E-2</v>
      </c>
      <c r="H333" s="15">
        <f t="shared" si="28"/>
        <v>8.4245998315080029E-4</v>
      </c>
    </row>
    <row r="334" spans="2:8" ht="15" x14ac:dyDescent="0.2">
      <c r="B334" s="5" t="s">
        <v>119</v>
      </c>
      <c r="C334" s="8">
        <v>15</v>
      </c>
      <c r="D334" s="8">
        <v>17</v>
      </c>
      <c r="E334" s="13">
        <f t="shared" si="25"/>
        <v>1.2636899747262006E-2</v>
      </c>
      <c r="F334" s="13">
        <f t="shared" si="26"/>
        <v>1.4214046822742474E-2</v>
      </c>
      <c r="G334" s="12">
        <f t="shared" si="27"/>
        <v>0.13333333333333333</v>
      </c>
      <c r="H334" s="15">
        <f t="shared" si="28"/>
        <v>1.6849199663016008E-3</v>
      </c>
    </row>
    <row r="335" spans="2:8" ht="15" x14ac:dyDescent="0.2">
      <c r="B335" s="5" t="s">
        <v>128</v>
      </c>
      <c r="C335" s="8">
        <v>23</v>
      </c>
      <c r="D335" s="8">
        <v>14</v>
      </c>
      <c r="E335" s="13">
        <f t="shared" si="25"/>
        <v>1.9376579612468407E-2</v>
      </c>
      <c r="F335" s="13">
        <f t="shared" si="26"/>
        <v>1.1705685618729096E-2</v>
      </c>
      <c r="G335" s="12">
        <f t="shared" si="27"/>
        <v>-0.39130434782608697</v>
      </c>
      <c r="H335" s="15">
        <f t="shared" si="28"/>
        <v>-7.582139848357203E-3</v>
      </c>
    </row>
    <row r="336" spans="2:8" ht="15" x14ac:dyDescent="0.2">
      <c r="B336" s="5" t="s">
        <v>132</v>
      </c>
      <c r="C336" s="8">
        <v>0</v>
      </c>
      <c r="D336" s="8">
        <v>0</v>
      </c>
      <c r="E336" s="13" t="str">
        <f t="shared" si="25"/>
        <v/>
      </c>
      <c r="F336" s="13" t="str">
        <f t="shared" si="26"/>
        <v/>
      </c>
      <c r="G336" s="12" t="str">
        <f t="shared" si="27"/>
        <v>0</v>
      </c>
      <c r="H336" s="15" t="str">
        <f t="shared" si="28"/>
        <v/>
      </c>
    </row>
    <row r="337" spans="2:8" ht="15" x14ac:dyDescent="0.2">
      <c r="B337" s="5" t="s">
        <v>133</v>
      </c>
      <c r="C337" s="8">
        <v>0</v>
      </c>
      <c r="D337" s="8">
        <v>0</v>
      </c>
      <c r="E337" s="13" t="str">
        <f t="shared" si="25"/>
        <v/>
      </c>
      <c r="F337" s="13" t="str">
        <f t="shared" si="26"/>
        <v/>
      </c>
      <c r="G337" s="12" t="str">
        <f t="shared" si="27"/>
        <v>0</v>
      </c>
      <c r="H337" s="15" t="str">
        <f t="shared" si="28"/>
        <v/>
      </c>
    </row>
    <row r="338" spans="2:8" ht="30" x14ac:dyDescent="0.2">
      <c r="B338" s="5" t="s">
        <v>362</v>
      </c>
      <c r="C338" s="8">
        <v>0</v>
      </c>
      <c r="D338" s="8">
        <v>0</v>
      </c>
      <c r="E338" s="13" t="str">
        <f t="shared" si="25"/>
        <v/>
      </c>
      <c r="F338" s="13" t="str">
        <f t="shared" si="26"/>
        <v/>
      </c>
      <c r="G338" s="12" t="str">
        <f t="shared" si="27"/>
        <v>0</v>
      </c>
      <c r="H338" s="15" t="str">
        <f t="shared" si="28"/>
        <v/>
      </c>
    </row>
    <row r="339" spans="2:8" ht="15" x14ac:dyDescent="0.2">
      <c r="B339" s="5" t="s">
        <v>363</v>
      </c>
      <c r="C339" s="8">
        <v>1</v>
      </c>
      <c r="D339" s="8">
        <v>0</v>
      </c>
      <c r="E339" s="13">
        <f t="shared" si="25"/>
        <v>8.4245998315080029E-4</v>
      </c>
      <c r="F339" s="13" t="str">
        <f t="shared" si="26"/>
        <v/>
      </c>
      <c r="G339" s="12" t="str">
        <f t="shared" si="27"/>
        <v>0</v>
      </c>
      <c r="H339" s="15">
        <f t="shared" si="28"/>
        <v>0</v>
      </c>
    </row>
    <row r="340" spans="2:8" ht="15" x14ac:dyDescent="0.2">
      <c r="B340" s="5" t="s">
        <v>364</v>
      </c>
      <c r="C340" s="8">
        <v>0</v>
      </c>
      <c r="D340" s="8">
        <v>0</v>
      </c>
      <c r="E340" s="13" t="str">
        <f t="shared" si="25"/>
        <v/>
      </c>
      <c r="F340" s="13" t="str">
        <f t="shared" si="26"/>
        <v/>
      </c>
      <c r="G340" s="12" t="str">
        <f t="shared" si="27"/>
        <v>0</v>
      </c>
      <c r="H340" s="15" t="str">
        <f t="shared" si="28"/>
        <v/>
      </c>
    </row>
    <row r="341" spans="2:8" ht="15" x14ac:dyDescent="0.2">
      <c r="B341" s="5" t="s">
        <v>118</v>
      </c>
      <c r="C341" s="8">
        <v>0</v>
      </c>
      <c r="D341" s="8">
        <v>1</v>
      </c>
      <c r="E341" s="13" t="str">
        <f t="shared" si="25"/>
        <v/>
      </c>
      <c r="F341" s="13">
        <f t="shared" si="26"/>
        <v>8.3612040133779263E-4</v>
      </c>
      <c r="G341" s="12" t="str">
        <f t="shared" si="27"/>
        <v>0</v>
      </c>
      <c r="H341" s="15" t="str">
        <f t="shared" si="28"/>
        <v/>
      </c>
    </row>
    <row r="342" spans="2:8" ht="15" x14ac:dyDescent="0.2">
      <c r="B342" s="5" t="s">
        <v>365</v>
      </c>
      <c r="C342" s="8">
        <v>2</v>
      </c>
      <c r="D342" s="8">
        <v>0</v>
      </c>
      <c r="E342" s="13">
        <f t="shared" si="25"/>
        <v>1.6849199663016006E-3</v>
      </c>
      <c r="F342" s="13" t="str">
        <f t="shared" si="26"/>
        <v/>
      </c>
      <c r="G342" s="12" t="str">
        <f t="shared" si="27"/>
        <v>0</v>
      </c>
      <c r="H342" s="15">
        <f t="shared" si="28"/>
        <v>0</v>
      </c>
    </row>
    <row r="343" spans="2:8" ht="15" x14ac:dyDescent="0.2">
      <c r="B343" s="5" t="s">
        <v>129</v>
      </c>
      <c r="C343" s="8">
        <v>6</v>
      </c>
      <c r="D343" s="8">
        <v>0</v>
      </c>
      <c r="E343" s="13">
        <f t="shared" si="25"/>
        <v>5.054759898904802E-3</v>
      </c>
      <c r="F343" s="13" t="str">
        <f t="shared" si="26"/>
        <v/>
      </c>
      <c r="G343" s="12" t="str">
        <f t="shared" si="27"/>
        <v>0</v>
      </c>
      <c r="H343" s="15">
        <f t="shared" si="28"/>
        <v>0</v>
      </c>
    </row>
    <row r="344" spans="2:8" ht="15" x14ac:dyDescent="0.2">
      <c r="B344" s="5" t="s">
        <v>131</v>
      </c>
      <c r="C344" s="8">
        <v>7</v>
      </c>
      <c r="D344" s="8">
        <v>27</v>
      </c>
      <c r="E344" s="13">
        <f t="shared" si="25"/>
        <v>5.8972198820556026E-3</v>
      </c>
      <c r="F344" s="13">
        <f t="shared" si="26"/>
        <v>2.25752508361204E-2</v>
      </c>
      <c r="G344" s="12">
        <f t="shared" si="27"/>
        <v>2.8571428571428572</v>
      </c>
      <c r="H344" s="15">
        <f t="shared" si="28"/>
        <v>1.6849199663016009E-2</v>
      </c>
    </row>
    <row r="345" spans="2:8" ht="15" x14ac:dyDescent="0.2">
      <c r="B345" s="5" t="s">
        <v>366</v>
      </c>
      <c r="C345" s="8">
        <v>25</v>
      </c>
      <c r="D345" s="8">
        <v>14</v>
      </c>
      <c r="E345" s="13">
        <f t="shared" si="25"/>
        <v>2.1061499578770009E-2</v>
      </c>
      <c r="F345" s="13">
        <f t="shared" si="26"/>
        <v>1.1705685618729096E-2</v>
      </c>
      <c r="G345" s="12">
        <f t="shared" si="27"/>
        <v>-0.44</v>
      </c>
      <c r="H345" s="15">
        <f t="shared" si="28"/>
        <v>-9.2670598146588033E-3</v>
      </c>
    </row>
    <row r="346" spans="2:8" ht="15" x14ac:dyDescent="0.2">
      <c r="B346" s="5" t="s">
        <v>122</v>
      </c>
      <c r="C346" s="8">
        <v>0</v>
      </c>
      <c r="D346" s="8">
        <v>0</v>
      </c>
      <c r="E346" s="13" t="str">
        <f t="shared" si="25"/>
        <v/>
      </c>
      <c r="F346" s="13" t="str">
        <f t="shared" si="26"/>
        <v/>
      </c>
      <c r="G346" s="12" t="str">
        <f t="shared" si="27"/>
        <v>0</v>
      </c>
      <c r="H346" s="15" t="str">
        <f t="shared" si="28"/>
        <v/>
      </c>
    </row>
    <row r="347" spans="2:8" ht="15" x14ac:dyDescent="0.2">
      <c r="B347" s="5" t="s">
        <v>121</v>
      </c>
      <c r="C347" s="8">
        <v>5</v>
      </c>
      <c r="D347" s="8">
        <v>4</v>
      </c>
      <c r="E347" s="13">
        <f t="shared" si="25"/>
        <v>4.2122999157540014E-3</v>
      </c>
      <c r="F347" s="13">
        <f t="shared" si="26"/>
        <v>3.3444816053511705E-3</v>
      </c>
      <c r="G347" s="12">
        <f t="shared" si="27"/>
        <v>-0.2</v>
      </c>
      <c r="H347" s="15">
        <f t="shared" si="28"/>
        <v>-8.4245998315080029E-4</v>
      </c>
    </row>
    <row r="348" spans="2:8" ht="15" x14ac:dyDescent="0.2">
      <c r="B348" s="5" t="s">
        <v>367</v>
      </c>
      <c r="C348" s="8">
        <v>0</v>
      </c>
      <c r="D348" s="8">
        <v>1</v>
      </c>
      <c r="E348" s="13" t="str">
        <f t="shared" si="25"/>
        <v/>
      </c>
      <c r="F348" s="13">
        <f t="shared" si="26"/>
        <v>8.3612040133779263E-4</v>
      </c>
      <c r="G348" s="12" t="str">
        <f t="shared" si="27"/>
        <v>0</v>
      </c>
      <c r="H348" s="15" t="str">
        <f t="shared" si="28"/>
        <v/>
      </c>
    </row>
    <row r="349" spans="2:8" ht="15" x14ac:dyDescent="0.2">
      <c r="B349" s="5" t="s">
        <v>368</v>
      </c>
      <c r="C349" s="8">
        <v>0</v>
      </c>
      <c r="D349" s="8">
        <v>8</v>
      </c>
      <c r="E349" s="13" t="str">
        <f t="shared" si="25"/>
        <v/>
      </c>
      <c r="F349" s="13">
        <f t="shared" si="26"/>
        <v>6.688963210702341E-3</v>
      </c>
      <c r="G349" s="12" t="str">
        <f t="shared" si="27"/>
        <v>0</v>
      </c>
      <c r="H349" s="15" t="str">
        <f t="shared" si="28"/>
        <v/>
      </c>
    </row>
    <row r="350" spans="2:8" ht="15" x14ac:dyDescent="0.2">
      <c r="B350" s="5" t="s">
        <v>369</v>
      </c>
      <c r="C350" s="8">
        <v>0</v>
      </c>
      <c r="D350" s="8">
        <v>0</v>
      </c>
      <c r="E350" s="13" t="str">
        <f t="shared" si="25"/>
        <v/>
      </c>
      <c r="F350" s="13" t="str">
        <f t="shared" si="26"/>
        <v/>
      </c>
      <c r="G350" s="12" t="str">
        <f t="shared" si="27"/>
        <v>0</v>
      </c>
      <c r="H350" s="15" t="str">
        <f t="shared" si="28"/>
        <v/>
      </c>
    </row>
    <row r="351" spans="2:8" ht="15" x14ac:dyDescent="0.2">
      <c r="B351" s="5" t="s">
        <v>120</v>
      </c>
      <c r="C351" s="8">
        <v>0</v>
      </c>
      <c r="D351" s="8">
        <v>0</v>
      </c>
      <c r="E351" s="13" t="str">
        <f t="shared" si="25"/>
        <v/>
      </c>
      <c r="F351" s="13" t="str">
        <f t="shared" si="26"/>
        <v/>
      </c>
      <c r="G351" s="12" t="str">
        <f t="shared" si="27"/>
        <v>0</v>
      </c>
      <c r="H351" s="15" t="str">
        <f t="shared" si="28"/>
        <v/>
      </c>
    </row>
    <row r="352" spans="2:8" ht="15" x14ac:dyDescent="0.2">
      <c r="B352" s="5" t="s">
        <v>370</v>
      </c>
      <c r="C352" s="8">
        <v>0</v>
      </c>
      <c r="D352" s="8">
        <v>0</v>
      </c>
      <c r="E352" s="13" t="str">
        <f t="shared" si="25"/>
        <v/>
      </c>
      <c r="F352" s="13" t="str">
        <f t="shared" si="26"/>
        <v/>
      </c>
      <c r="G352" s="12" t="str">
        <f t="shared" si="27"/>
        <v>0</v>
      </c>
      <c r="H352" s="15" t="str">
        <f t="shared" si="28"/>
        <v/>
      </c>
    </row>
    <row r="353" spans="2:8" ht="15" x14ac:dyDescent="0.2">
      <c r="B353" s="5" t="s">
        <v>125</v>
      </c>
      <c r="C353" s="8">
        <v>0</v>
      </c>
      <c r="D353" s="8">
        <v>0</v>
      </c>
      <c r="E353" s="13" t="str">
        <f t="shared" si="25"/>
        <v/>
      </c>
      <c r="F353" s="13" t="str">
        <f t="shared" si="26"/>
        <v/>
      </c>
      <c r="G353" s="12" t="str">
        <f t="shared" si="27"/>
        <v>0</v>
      </c>
      <c r="H353" s="15" t="str">
        <f t="shared" si="28"/>
        <v/>
      </c>
    </row>
    <row r="354" spans="2:8" ht="15" x14ac:dyDescent="0.2">
      <c r="B354" s="5" t="s">
        <v>124</v>
      </c>
      <c r="C354" s="8">
        <v>9</v>
      </c>
      <c r="D354" s="8">
        <v>16</v>
      </c>
      <c r="E354" s="13">
        <f t="shared" si="25"/>
        <v>7.582139848357203E-3</v>
      </c>
      <c r="F354" s="13">
        <f t="shared" si="26"/>
        <v>1.3377926421404682E-2</v>
      </c>
      <c r="G354" s="12">
        <f t="shared" si="27"/>
        <v>0.77777777777777779</v>
      </c>
      <c r="H354" s="15">
        <f t="shared" si="28"/>
        <v>5.8972198820556026E-3</v>
      </c>
    </row>
    <row r="355" spans="2:8" ht="15" x14ac:dyDescent="0.2">
      <c r="B355" s="5" t="s">
        <v>126</v>
      </c>
      <c r="C355" s="8">
        <v>0</v>
      </c>
      <c r="D355" s="8">
        <v>0</v>
      </c>
      <c r="E355" s="13" t="str">
        <f t="shared" si="25"/>
        <v/>
      </c>
      <c r="F355" s="13" t="str">
        <f t="shared" si="26"/>
        <v/>
      </c>
      <c r="G355" s="12" t="str">
        <f t="shared" si="27"/>
        <v>0</v>
      </c>
      <c r="H355" s="15" t="str">
        <f t="shared" si="28"/>
        <v/>
      </c>
    </row>
    <row r="356" spans="2:8" ht="15" x14ac:dyDescent="0.2">
      <c r="B356" s="5" t="s">
        <v>371</v>
      </c>
      <c r="C356" s="8">
        <v>0</v>
      </c>
      <c r="D356" s="8">
        <v>0</v>
      </c>
      <c r="E356" s="13" t="str">
        <f t="shared" si="25"/>
        <v/>
      </c>
      <c r="F356" s="13" t="str">
        <f t="shared" si="26"/>
        <v/>
      </c>
      <c r="G356" s="12" t="str">
        <f t="shared" si="27"/>
        <v>0</v>
      </c>
      <c r="H356" s="15" t="str">
        <f t="shared" si="28"/>
        <v/>
      </c>
    </row>
    <row r="357" spans="2:8" ht="15" x14ac:dyDescent="0.2">
      <c r="B357" s="5" t="s">
        <v>372</v>
      </c>
      <c r="C357" s="8">
        <v>0</v>
      </c>
      <c r="D357" s="8">
        <v>140</v>
      </c>
      <c r="E357" s="13" t="str">
        <f t="shared" si="25"/>
        <v/>
      </c>
      <c r="F357" s="13">
        <f t="shared" si="26"/>
        <v>0.11705685618729098</v>
      </c>
      <c r="G357" s="12" t="str">
        <f t="shared" si="27"/>
        <v>0</v>
      </c>
      <c r="H357" s="15" t="str">
        <f t="shared" si="28"/>
        <v/>
      </c>
    </row>
    <row r="358" spans="2:8" ht="15" x14ac:dyDescent="0.2">
      <c r="B358" s="5" t="s">
        <v>127</v>
      </c>
      <c r="C358" s="8">
        <v>7</v>
      </c>
      <c r="D358" s="8">
        <v>9</v>
      </c>
      <c r="E358" s="13">
        <f t="shared" si="25"/>
        <v>5.8972198820556026E-3</v>
      </c>
      <c r="F358" s="13">
        <f t="shared" si="26"/>
        <v>7.525083612040134E-3</v>
      </c>
      <c r="G358" s="12">
        <f t="shared" si="27"/>
        <v>0.2857142857142857</v>
      </c>
      <c r="H358" s="15">
        <f t="shared" si="28"/>
        <v>1.6849199663016006E-3</v>
      </c>
    </row>
    <row r="359" spans="2:8" ht="15" x14ac:dyDescent="0.2">
      <c r="B359" s="5" t="s">
        <v>123</v>
      </c>
      <c r="C359" s="8">
        <v>0</v>
      </c>
      <c r="D359" s="8">
        <v>0</v>
      </c>
      <c r="E359" s="13" t="str">
        <f t="shared" si="25"/>
        <v/>
      </c>
      <c r="F359" s="13" t="str">
        <f t="shared" si="26"/>
        <v/>
      </c>
      <c r="G359" s="12" t="str">
        <f t="shared" si="27"/>
        <v>0</v>
      </c>
      <c r="H359" s="15" t="str">
        <f t="shared" si="28"/>
        <v/>
      </c>
    </row>
    <row r="360" spans="2:8" ht="15" x14ac:dyDescent="0.2">
      <c r="B360" s="5" t="s">
        <v>373</v>
      </c>
      <c r="C360" s="8">
        <v>0</v>
      </c>
      <c r="D360" s="8">
        <v>1</v>
      </c>
      <c r="E360" s="13" t="str">
        <f t="shared" ref="E360:E423" si="29">+IF(C360=0,"",C360/C$294)</f>
        <v/>
      </c>
      <c r="F360" s="13">
        <f t="shared" ref="F360:F423" si="30">+IF(D360=0,"",D360/D$294)</f>
        <v>8.3612040133779263E-4</v>
      </c>
      <c r="G360" s="12" t="str">
        <f t="shared" ref="G360:G423" si="31">+IF(OR(AND(D360=0),(C360=0)),"0",((D360-C360)/C360))</f>
        <v>0</v>
      </c>
      <c r="H360" s="15" t="str">
        <f t="shared" ref="H360:H423" si="32">+IF(OR(AND(E360=""),(G360="")),"",E360*G360)</f>
        <v/>
      </c>
    </row>
    <row r="361" spans="2:8" ht="15" x14ac:dyDescent="0.2">
      <c r="B361" s="5" t="s">
        <v>374</v>
      </c>
      <c r="C361" s="8">
        <v>0</v>
      </c>
      <c r="D361" s="8">
        <v>0</v>
      </c>
      <c r="E361" s="13" t="str">
        <f t="shared" si="29"/>
        <v/>
      </c>
      <c r="F361" s="13" t="str">
        <f t="shared" si="30"/>
        <v/>
      </c>
      <c r="G361" s="12" t="str">
        <f t="shared" si="31"/>
        <v>0</v>
      </c>
      <c r="H361" s="15" t="str">
        <f t="shared" si="32"/>
        <v/>
      </c>
    </row>
    <row r="362" spans="2:8" ht="15" x14ac:dyDescent="0.2">
      <c r="B362" s="5" t="s">
        <v>375</v>
      </c>
      <c r="C362" s="8">
        <v>0</v>
      </c>
      <c r="D362" s="8">
        <v>0</v>
      </c>
      <c r="E362" s="13" t="str">
        <f t="shared" si="29"/>
        <v/>
      </c>
      <c r="F362" s="13" t="str">
        <f t="shared" si="30"/>
        <v/>
      </c>
      <c r="G362" s="12" t="str">
        <f t="shared" si="31"/>
        <v>0</v>
      </c>
      <c r="H362" s="15" t="str">
        <f t="shared" si="32"/>
        <v/>
      </c>
    </row>
    <row r="363" spans="2:8" ht="15" x14ac:dyDescent="0.2">
      <c r="B363" s="5" t="s">
        <v>376</v>
      </c>
      <c r="C363" s="8">
        <v>0</v>
      </c>
      <c r="D363" s="8">
        <v>1</v>
      </c>
      <c r="E363" s="13" t="str">
        <f t="shared" si="29"/>
        <v/>
      </c>
      <c r="F363" s="13">
        <f t="shared" si="30"/>
        <v>8.3612040133779263E-4</v>
      </c>
      <c r="G363" s="12" t="str">
        <f t="shared" si="31"/>
        <v>0</v>
      </c>
      <c r="H363" s="15" t="str">
        <f t="shared" si="32"/>
        <v/>
      </c>
    </row>
    <row r="364" spans="2:8" ht="15" x14ac:dyDescent="0.2">
      <c r="B364" s="5" t="s">
        <v>377</v>
      </c>
      <c r="C364" s="8">
        <v>0</v>
      </c>
      <c r="D364" s="8">
        <v>0</v>
      </c>
      <c r="E364" s="13" t="str">
        <f t="shared" si="29"/>
        <v/>
      </c>
      <c r="F364" s="13" t="str">
        <f t="shared" si="30"/>
        <v/>
      </c>
      <c r="G364" s="12" t="str">
        <f t="shared" si="31"/>
        <v>0</v>
      </c>
      <c r="H364" s="15" t="str">
        <f t="shared" si="32"/>
        <v/>
      </c>
    </row>
    <row r="365" spans="2:8" ht="30" x14ac:dyDescent="0.2">
      <c r="B365" s="5" t="s">
        <v>378</v>
      </c>
      <c r="C365" s="8">
        <v>0</v>
      </c>
      <c r="D365" s="8">
        <v>0</v>
      </c>
      <c r="E365" s="13" t="str">
        <f t="shared" si="29"/>
        <v/>
      </c>
      <c r="F365" s="13" t="str">
        <f t="shared" si="30"/>
        <v/>
      </c>
      <c r="G365" s="12" t="str">
        <f t="shared" si="31"/>
        <v>0</v>
      </c>
      <c r="H365" s="15" t="str">
        <f t="shared" si="32"/>
        <v/>
      </c>
    </row>
    <row r="366" spans="2:8" ht="15" x14ac:dyDescent="0.2">
      <c r="B366" s="5" t="s">
        <v>475</v>
      </c>
      <c r="C366" s="8">
        <v>0</v>
      </c>
      <c r="D366" s="8">
        <v>0</v>
      </c>
      <c r="E366" s="13" t="str">
        <f t="shared" si="29"/>
        <v/>
      </c>
      <c r="F366" s="13" t="str">
        <f t="shared" si="30"/>
        <v/>
      </c>
      <c r="G366" s="12" t="str">
        <f t="shared" si="31"/>
        <v>0</v>
      </c>
      <c r="H366" s="15" t="str">
        <f t="shared" si="32"/>
        <v/>
      </c>
    </row>
    <row r="367" spans="2:8" ht="15" x14ac:dyDescent="0.2">
      <c r="B367" s="5" t="s">
        <v>379</v>
      </c>
      <c r="C367" s="8">
        <v>0</v>
      </c>
      <c r="D367" s="8">
        <v>0</v>
      </c>
      <c r="E367" s="13" t="str">
        <f t="shared" si="29"/>
        <v/>
      </c>
      <c r="F367" s="13" t="str">
        <f t="shared" si="30"/>
        <v/>
      </c>
      <c r="G367" s="12" t="str">
        <f t="shared" si="31"/>
        <v>0</v>
      </c>
      <c r="H367" s="15" t="str">
        <f t="shared" si="32"/>
        <v/>
      </c>
    </row>
    <row r="368" spans="2:8" ht="15" x14ac:dyDescent="0.2">
      <c r="B368" s="5" t="s">
        <v>380</v>
      </c>
      <c r="C368" s="8">
        <v>0</v>
      </c>
      <c r="D368" s="8">
        <v>0</v>
      </c>
      <c r="E368" s="13" t="str">
        <f t="shared" si="29"/>
        <v/>
      </c>
      <c r="F368" s="13" t="str">
        <f t="shared" si="30"/>
        <v/>
      </c>
      <c r="G368" s="12" t="str">
        <f t="shared" si="31"/>
        <v>0</v>
      </c>
      <c r="H368" s="15" t="str">
        <f t="shared" si="32"/>
        <v/>
      </c>
    </row>
    <row r="369" spans="2:8" ht="15" x14ac:dyDescent="0.2">
      <c r="B369" s="5" t="s">
        <v>381</v>
      </c>
      <c r="C369" s="8">
        <v>0</v>
      </c>
      <c r="D369" s="8">
        <v>0</v>
      </c>
      <c r="E369" s="13" t="str">
        <f t="shared" si="29"/>
        <v/>
      </c>
      <c r="F369" s="13" t="str">
        <f t="shared" si="30"/>
        <v/>
      </c>
      <c r="G369" s="12" t="str">
        <f t="shared" si="31"/>
        <v>0</v>
      </c>
      <c r="H369" s="15" t="str">
        <f t="shared" si="32"/>
        <v/>
      </c>
    </row>
    <row r="370" spans="2:8" ht="15" x14ac:dyDescent="0.2">
      <c r="B370" s="5" t="s">
        <v>135</v>
      </c>
      <c r="C370" s="8">
        <v>10</v>
      </c>
      <c r="D370" s="8">
        <v>9</v>
      </c>
      <c r="E370" s="13">
        <f t="shared" si="29"/>
        <v>8.4245998315080027E-3</v>
      </c>
      <c r="F370" s="13">
        <f t="shared" si="30"/>
        <v>7.525083612040134E-3</v>
      </c>
      <c r="G370" s="12">
        <f t="shared" si="31"/>
        <v>-0.1</v>
      </c>
      <c r="H370" s="15">
        <f t="shared" si="32"/>
        <v>-8.4245998315080029E-4</v>
      </c>
    </row>
    <row r="371" spans="2:8" ht="15" x14ac:dyDescent="0.2">
      <c r="B371" s="5" t="s">
        <v>136</v>
      </c>
      <c r="C371" s="8">
        <v>0</v>
      </c>
      <c r="D371" s="8">
        <v>2</v>
      </c>
      <c r="E371" s="13" t="str">
        <f t="shared" si="29"/>
        <v/>
      </c>
      <c r="F371" s="13">
        <f t="shared" si="30"/>
        <v>1.6722408026755853E-3</v>
      </c>
      <c r="G371" s="12" t="str">
        <f t="shared" si="31"/>
        <v>0</v>
      </c>
      <c r="H371" s="15" t="str">
        <f t="shared" si="32"/>
        <v/>
      </c>
    </row>
    <row r="372" spans="2:8" ht="15" x14ac:dyDescent="0.2">
      <c r="B372" s="5" t="s">
        <v>137</v>
      </c>
      <c r="C372" s="8">
        <v>38</v>
      </c>
      <c r="D372" s="8">
        <v>28</v>
      </c>
      <c r="E372" s="13">
        <f t="shared" si="29"/>
        <v>3.201347935973041E-2</v>
      </c>
      <c r="F372" s="13">
        <f t="shared" si="30"/>
        <v>2.3411371237458192E-2</v>
      </c>
      <c r="G372" s="12">
        <f t="shared" si="31"/>
        <v>-0.26315789473684209</v>
      </c>
      <c r="H372" s="15">
        <f t="shared" si="32"/>
        <v>-8.4245998315080027E-3</v>
      </c>
    </row>
    <row r="373" spans="2:8" ht="15" x14ac:dyDescent="0.2">
      <c r="B373" s="5" t="s">
        <v>382</v>
      </c>
      <c r="C373" s="8">
        <v>0</v>
      </c>
      <c r="D373" s="8">
        <v>0</v>
      </c>
      <c r="E373" s="13" t="str">
        <f t="shared" si="29"/>
        <v/>
      </c>
      <c r="F373" s="13" t="str">
        <f t="shared" si="30"/>
        <v/>
      </c>
      <c r="G373" s="12" t="str">
        <f t="shared" si="31"/>
        <v>0</v>
      </c>
      <c r="H373" s="15" t="str">
        <f t="shared" si="32"/>
        <v/>
      </c>
    </row>
    <row r="374" spans="2:8" ht="15" x14ac:dyDescent="0.2">
      <c r="B374" s="5" t="s">
        <v>134</v>
      </c>
      <c r="C374" s="8">
        <v>0</v>
      </c>
      <c r="D374" s="8">
        <v>0</v>
      </c>
      <c r="E374" s="13" t="str">
        <f t="shared" si="29"/>
        <v/>
      </c>
      <c r="F374" s="13" t="str">
        <f t="shared" si="30"/>
        <v/>
      </c>
      <c r="G374" s="12" t="str">
        <f t="shared" si="31"/>
        <v>0</v>
      </c>
      <c r="H374" s="15" t="str">
        <f t="shared" si="32"/>
        <v/>
      </c>
    </row>
    <row r="375" spans="2:8" ht="15" x14ac:dyDescent="0.2">
      <c r="B375" s="5" t="s">
        <v>383</v>
      </c>
      <c r="C375" s="8">
        <v>0</v>
      </c>
      <c r="D375" s="8">
        <v>0</v>
      </c>
      <c r="E375" s="13" t="str">
        <f t="shared" si="29"/>
        <v/>
      </c>
      <c r="F375" s="13" t="str">
        <f t="shared" si="30"/>
        <v/>
      </c>
      <c r="G375" s="12" t="str">
        <f t="shared" si="31"/>
        <v>0</v>
      </c>
      <c r="H375" s="15" t="str">
        <f t="shared" si="32"/>
        <v/>
      </c>
    </row>
    <row r="376" spans="2:8" ht="15" x14ac:dyDescent="0.2">
      <c r="B376" s="5" t="s">
        <v>141</v>
      </c>
      <c r="C376" s="8">
        <v>0</v>
      </c>
      <c r="D376" s="8">
        <v>0</v>
      </c>
      <c r="E376" s="13" t="str">
        <f t="shared" si="29"/>
        <v/>
      </c>
      <c r="F376" s="13" t="str">
        <f t="shared" si="30"/>
        <v/>
      </c>
      <c r="G376" s="12" t="str">
        <f t="shared" si="31"/>
        <v>0</v>
      </c>
      <c r="H376" s="15" t="str">
        <f t="shared" si="32"/>
        <v/>
      </c>
    </row>
    <row r="377" spans="2:8" ht="15" x14ac:dyDescent="0.2">
      <c r="B377" s="5" t="s">
        <v>150</v>
      </c>
      <c r="C377" s="8">
        <v>0</v>
      </c>
      <c r="D377" s="8">
        <v>1</v>
      </c>
      <c r="E377" s="13" t="str">
        <f t="shared" si="29"/>
        <v/>
      </c>
      <c r="F377" s="13">
        <f t="shared" si="30"/>
        <v>8.3612040133779263E-4</v>
      </c>
      <c r="G377" s="12" t="str">
        <f t="shared" si="31"/>
        <v>0</v>
      </c>
      <c r="H377" s="15" t="str">
        <f t="shared" si="32"/>
        <v/>
      </c>
    </row>
    <row r="378" spans="2:8" ht="15" x14ac:dyDescent="0.2">
      <c r="B378" s="5" t="s">
        <v>149</v>
      </c>
      <c r="C378" s="8">
        <v>7</v>
      </c>
      <c r="D378" s="8">
        <v>11</v>
      </c>
      <c r="E378" s="13">
        <f t="shared" si="29"/>
        <v>5.8972198820556026E-3</v>
      </c>
      <c r="F378" s="13">
        <f t="shared" si="30"/>
        <v>9.1973244147157199E-3</v>
      </c>
      <c r="G378" s="12">
        <f t="shared" si="31"/>
        <v>0.5714285714285714</v>
      </c>
      <c r="H378" s="15">
        <f t="shared" si="32"/>
        <v>3.3698399326032012E-3</v>
      </c>
    </row>
    <row r="379" spans="2:8" ht="15" x14ac:dyDescent="0.2">
      <c r="B379" s="5" t="s">
        <v>384</v>
      </c>
      <c r="C379" s="8">
        <v>1</v>
      </c>
      <c r="D379" s="8">
        <v>1</v>
      </c>
      <c r="E379" s="13">
        <f t="shared" si="29"/>
        <v>8.4245998315080029E-4</v>
      </c>
      <c r="F379" s="13">
        <f t="shared" si="30"/>
        <v>8.3612040133779263E-4</v>
      </c>
      <c r="G379" s="12">
        <f t="shared" si="31"/>
        <v>0</v>
      </c>
      <c r="H379" s="15">
        <f t="shared" si="32"/>
        <v>0</v>
      </c>
    </row>
    <row r="380" spans="2:8" ht="30" x14ac:dyDescent="0.2">
      <c r="B380" s="5" t="s">
        <v>385</v>
      </c>
      <c r="C380" s="8">
        <v>0</v>
      </c>
      <c r="D380" s="8">
        <v>1</v>
      </c>
      <c r="E380" s="13" t="str">
        <f t="shared" si="29"/>
        <v/>
      </c>
      <c r="F380" s="13">
        <f t="shared" si="30"/>
        <v>8.3612040133779263E-4</v>
      </c>
      <c r="G380" s="12" t="str">
        <f t="shared" si="31"/>
        <v>0</v>
      </c>
      <c r="H380" s="15" t="str">
        <f t="shared" si="32"/>
        <v/>
      </c>
    </row>
    <row r="381" spans="2:8" ht="30" x14ac:dyDescent="0.2">
      <c r="B381" s="5" t="s">
        <v>386</v>
      </c>
      <c r="C381" s="8">
        <v>0</v>
      </c>
      <c r="D381" s="8">
        <v>0</v>
      </c>
      <c r="E381" s="13" t="str">
        <f t="shared" si="29"/>
        <v/>
      </c>
      <c r="F381" s="13" t="str">
        <f t="shared" si="30"/>
        <v/>
      </c>
      <c r="G381" s="12" t="str">
        <f t="shared" si="31"/>
        <v>0</v>
      </c>
      <c r="H381" s="15" t="str">
        <f t="shared" si="32"/>
        <v/>
      </c>
    </row>
    <row r="382" spans="2:8" ht="15" x14ac:dyDescent="0.2">
      <c r="B382" s="5" t="s">
        <v>387</v>
      </c>
      <c r="C382" s="8">
        <v>2</v>
      </c>
      <c r="D382" s="8">
        <v>0</v>
      </c>
      <c r="E382" s="13">
        <f t="shared" si="29"/>
        <v>1.6849199663016006E-3</v>
      </c>
      <c r="F382" s="13" t="str">
        <f t="shared" si="30"/>
        <v/>
      </c>
      <c r="G382" s="12" t="str">
        <f t="shared" si="31"/>
        <v>0</v>
      </c>
      <c r="H382" s="15">
        <f t="shared" si="32"/>
        <v>0</v>
      </c>
    </row>
    <row r="383" spans="2:8" ht="15" x14ac:dyDescent="0.2">
      <c r="B383" s="5" t="s">
        <v>145</v>
      </c>
      <c r="C383" s="8">
        <v>0</v>
      </c>
      <c r="D383" s="8">
        <v>0</v>
      </c>
      <c r="E383" s="13" t="str">
        <f t="shared" si="29"/>
        <v/>
      </c>
      <c r="F383" s="13" t="str">
        <f t="shared" si="30"/>
        <v/>
      </c>
      <c r="G383" s="12" t="str">
        <f t="shared" si="31"/>
        <v>0</v>
      </c>
      <c r="H383" s="15" t="str">
        <f t="shared" si="32"/>
        <v/>
      </c>
    </row>
    <row r="384" spans="2:8" ht="15" x14ac:dyDescent="0.2">
      <c r="B384" s="5" t="s">
        <v>388</v>
      </c>
      <c r="C384" s="8">
        <v>0</v>
      </c>
      <c r="D384" s="8">
        <v>0</v>
      </c>
      <c r="E384" s="13" t="str">
        <f t="shared" si="29"/>
        <v/>
      </c>
      <c r="F384" s="13" t="str">
        <f t="shared" si="30"/>
        <v/>
      </c>
      <c r="G384" s="12" t="str">
        <f t="shared" si="31"/>
        <v>0</v>
      </c>
      <c r="H384" s="15" t="str">
        <f t="shared" si="32"/>
        <v/>
      </c>
    </row>
    <row r="385" spans="2:8" ht="15" x14ac:dyDescent="0.2">
      <c r="B385" s="5" t="s">
        <v>146</v>
      </c>
      <c r="C385" s="8">
        <v>0</v>
      </c>
      <c r="D385" s="8">
        <v>0</v>
      </c>
      <c r="E385" s="13" t="str">
        <f t="shared" si="29"/>
        <v/>
      </c>
      <c r="F385" s="13" t="str">
        <f t="shared" si="30"/>
        <v/>
      </c>
      <c r="G385" s="12" t="str">
        <f t="shared" si="31"/>
        <v>0</v>
      </c>
      <c r="H385" s="15" t="str">
        <f t="shared" si="32"/>
        <v/>
      </c>
    </row>
    <row r="386" spans="2:8" ht="15" x14ac:dyDescent="0.2">
      <c r="B386" s="5" t="s">
        <v>566</v>
      </c>
      <c r="C386" s="8">
        <v>0</v>
      </c>
      <c r="D386" s="8">
        <v>0</v>
      </c>
      <c r="E386" s="13" t="str">
        <f t="shared" si="29"/>
        <v/>
      </c>
      <c r="F386" s="13" t="str">
        <f t="shared" si="30"/>
        <v/>
      </c>
      <c r="G386" s="12" t="str">
        <f t="shared" si="31"/>
        <v>0</v>
      </c>
      <c r="H386" s="15" t="str">
        <f t="shared" si="32"/>
        <v/>
      </c>
    </row>
    <row r="387" spans="2:8" ht="15" x14ac:dyDescent="0.2">
      <c r="B387" s="5" t="s">
        <v>144</v>
      </c>
      <c r="C387" s="8">
        <v>3</v>
      </c>
      <c r="D387" s="8">
        <v>6</v>
      </c>
      <c r="E387" s="13">
        <f t="shared" si="29"/>
        <v>2.527379949452401E-3</v>
      </c>
      <c r="F387" s="13">
        <f t="shared" si="30"/>
        <v>5.016722408026756E-3</v>
      </c>
      <c r="G387" s="12">
        <f t="shared" si="31"/>
        <v>1</v>
      </c>
      <c r="H387" s="15">
        <f t="shared" si="32"/>
        <v>2.527379949452401E-3</v>
      </c>
    </row>
    <row r="388" spans="2:8" ht="15" x14ac:dyDescent="0.2">
      <c r="B388" s="5" t="s">
        <v>389</v>
      </c>
      <c r="C388" s="8">
        <v>0</v>
      </c>
      <c r="D388" s="8">
        <v>0</v>
      </c>
      <c r="E388" s="13" t="str">
        <f t="shared" si="29"/>
        <v/>
      </c>
      <c r="F388" s="13" t="str">
        <f t="shared" si="30"/>
        <v/>
      </c>
      <c r="G388" s="12" t="str">
        <f t="shared" si="31"/>
        <v>0</v>
      </c>
      <c r="H388" s="15" t="str">
        <f t="shared" si="32"/>
        <v/>
      </c>
    </row>
    <row r="389" spans="2:8" ht="15" x14ac:dyDescent="0.2">
      <c r="B389" s="5" t="s">
        <v>143</v>
      </c>
      <c r="C389" s="8">
        <v>0</v>
      </c>
      <c r="D389" s="8">
        <v>0</v>
      </c>
      <c r="E389" s="13" t="str">
        <f t="shared" si="29"/>
        <v/>
      </c>
      <c r="F389" s="13" t="str">
        <f t="shared" si="30"/>
        <v/>
      </c>
      <c r="G389" s="12" t="str">
        <f t="shared" si="31"/>
        <v>0</v>
      </c>
      <c r="H389" s="15" t="str">
        <f t="shared" si="32"/>
        <v/>
      </c>
    </row>
    <row r="390" spans="2:8" ht="15" x14ac:dyDescent="0.2">
      <c r="B390" s="5" t="s">
        <v>476</v>
      </c>
      <c r="C390" s="8">
        <v>0</v>
      </c>
      <c r="D390" s="8">
        <v>0</v>
      </c>
      <c r="E390" s="13" t="str">
        <f t="shared" si="29"/>
        <v/>
      </c>
      <c r="F390" s="13" t="str">
        <f t="shared" si="30"/>
        <v/>
      </c>
      <c r="G390" s="12" t="str">
        <f t="shared" si="31"/>
        <v>0</v>
      </c>
      <c r="H390" s="15" t="str">
        <f t="shared" si="32"/>
        <v/>
      </c>
    </row>
    <row r="391" spans="2:8" ht="15" x14ac:dyDescent="0.2">
      <c r="B391" s="5" t="s">
        <v>153</v>
      </c>
      <c r="C391" s="8">
        <v>0</v>
      </c>
      <c r="D391" s="8">
        <v>0</v>
      </c>
      <c r="E391" s="13" t="str">
        <f t="shared" si="29"/>
        <v/>
      </c>
      <c r="F391" s="13" t="str">
        <f t="shared" si="30"/>
        <v/>
      </c>
      <c r="G391" s="12" t="str">
        <f t="shared" si="31"/>
        <v>0</v>
      </c>
      <c r="H391" s="15" t="str">
        <f t="shared" si="32"/>
        <v/>
      </c>
    </row>
    <row r="392" spans="2:8" ht="15" x14ac:dyDescent="0.2">
      <c r="B392" s="5" t="s">
        <v>140</v>
      </c>
      <c r="C392" s="8">
        <v>0</v>
      </c>
      <c r="D392" s="8">
        <v>0</v>
      </c>
      <c r="E392" s="13" t="str">
        <f t="shared" si="29"/>
        <v/>
      </c>
      <c r="F392" s="13" t="str">
        <f t="shared" si="30"/>
        <v/>
      </c>
      <c r="G392" s="12" t="str">
        <f t="shared" si="31"/>
        <v>0</v>
      </c>
      <c r="H392" s="15" t="str">
        <f t="shared" si="32"/>
        <v/>
      </c>
    </row>
    <row r="393" spans="2:8" ht="15" x14ac:dyDescent="0.2">
      <c r="B393" s="5" t="s">
        <v>390</v>
      </c>
      <c r="C393" s="8">
        <v>50</v>
      </c>
      <c r="D393" s="8">
        <v>136</v>
      </c>
      <c r="E393" s="13">
        <f t="shared" si="29"/>
        <v>4.2122999157540017E-2</v>
      </c>
      <c r="F393" s="13">
        <f t="shared" si="30"/>
        <v>0.11371237458193979</v>
      </c>
      <c r="G393" s="12">
        <f t="shared" si="31"/>
        <v>1.72</v>
      </c>
      <c r="H393" s="15">
        <f t="shared" si="32"/>
        <v>7.2451558550968825E-2</v>
      </c>
    </row>
    <row r="394" spans="2:8" ht="15" x14ac:dyDescent="0.2">
      <c r="B394" s="5" t="s">
        <v>391</v>
      </c>
      <c r="C394" s="8">
        <v>0</v>
      </c>
      <c r="D394" s="8">
        <v>0</v>
      </c>
      <c r="E394" s="13" t="str">
        <f t="shared" si="29"/>
        <v/>
      </c>
      <c r="F394" s="13" t="str">
        <f t="shared" si="30"/>
        <v/>
      </c>
      <c r="G394" s="12" t="str">
        <f t="shared" si="31"/>
        <v>0</v>
      </c>
      <c r="H394" s="15" t="str">
        <f t="shared" si="32"/>
        <v/>
      </c>
    </row>
    <row r="395" spans="2:8" ht="15" x14ac:dyDescent="0.2">
      <c r="B395" s="5" t="s">
        <v>147</v>
      </c>
      <c r="C395" s="8">
        <v>0</v>
      </c>
      <c r="D395" s="8">
        <v>0</v>
      </c>
      <c r="E395" s="13" t="str">
        <f t="shared" si="29"/>
        <v/>
      </c>
      <c r="F395" s="13" t="str">
        <f t="shared" si="30"/>
        <v/>
      </c>
      <c r="G395" s="12" t="str">
        <f t="shared" si="31"/>
        <v>0</v>
      </c>
      <c r="H395" s="15" t="str">
        <f t="shared" si="32"/>
        <v/>
      </c>
    </row>
    <row r="396" spans="2:8" ht="15" x14ac:dyDescent="0.2">
      <c r="B396" s="5" t="s">
        <v>151</v>
      </c>
      <c r="C396" s="8">
        <v>0</v>
      </c>
      <c r="D396" s="8">
        <v>0</v>
      </c>
      <c r="E396" s="13" t="str">
        <f t="shared" si="29"/>
        <v/>
      </c>
      <c r="F396" s="13" t="str">
        <f t="shared" si="30"/>
        <v/>
      </c>
      <c r="G396" s="12" t="str">
        <f t="shared" si="31"/>
        <v>0</v>
      </c>
      <c r="H396" s="15" t="str">
        <f t="shared" si="32"/>
        <v/>
      </c>
    </row>
    <row r="397" spans="2:8" ht="15" x14ac:dyDescent="0.2">
      <c r="B397" s="5" t="s">
        <v>138</v>
      </c>
      <c r="C397" s="8">
        <v>0</v>
      </c>
      <c r="D397" s="8">
        <v>0</v>
      </c>
      <c r="E397" s="13" t="str">
        <f t="shared" si="29"/>
        <v/>
      </c>
      <c r="F397" s="13" t="str">
        <f t="shared" si="30"/>
        <v/>
      </c>
      <c r="G397" s="12" t="str">
        <f t="shared" si="31"/>
        <v>0</v>
      </c>
      <c r="H397" s="15" t="str">
        <f t="shared" si="32"/>
        <v/>
      </c>
    </row>
    <row r="398" spans="2:8" ht="15" x14ac:dyDescent="0.2">
      <c r="B398" s="5" t="s">
        <v>142</v>
      </c>
      <c r="C398" s="8">
        <v>1</v>
      </c>
      <c r="D398" s="8">
        <v>7</v>
      </c>
      <c r="E398" s="13">
        <f t="shared" si="29"/>
        <v>8.4245998315080029E-4</v>
      </c>
      <c r="F398" s="13">
        <f t="shared" si="30"/>
        <v>5.8528428093645481E-3</v>
      </c>
      <c r="G398" s="12">
        <f t="shared" si="31"/>
        <v>6</v>
      </c>
      <c r="H398" s="15">
        <f t="shared" si="32"/>
        <v>5.054759898904802E-3</v>
      </c>
    </row>
    <row r="399" spans="2:8" ht="15" x14ac:dyDescent="0.2">
      <c r="B399" s="5" t="s">
        <v>148</v>
      </c>
      <c r="C399" s="8">
        <v>0</v>
      </c>
      <c r="D399" s="8">
        <v>0</v>
      </c>
      <c r="E399" s="13" t="str">
        <f t="shared" si="29"/>
        <v/>
      </c>
      <c r="F399" s="13" t="str">
        <f t="shared" si="30"/>
        <v/>
      </c>
      <c r="G399" s="12" t="str">
        <f t="shared" si="31"/>
        <v>0</v>
      </c>
      <c r="H399" s="15" t="str">
        <f t="shared" si="32"/>
        <v/>
      </c>
    </row>
    <row r="400" spans="2:8" ht="15" x14ac:dyDescent="0.2">
      <c r="B400" s="5" t="s">
        <v>152</v>
      </c>
      <c r="C400" s="8">
        <v>0</v>
      </c>
      <c r="D400" s="8">
        <v>5</v>
      </c>
      <c r="E400" s="13" t="str">
        <f t="shared" si="29"/>
        <v/>
      </c>
      <c r="F400" s="13">
        <f t="shared" si="30"/>
        <v>4.180602006688963E-3</v>
      </c>
      <c r="G400" s="12" t="str">
        <f t="shared" si="31"/>
        <v>0</v>
      </c>
      <c r="H400" s="15" t="str">
        <f t="shared" si="32"/>
        <v/>
      </c>
    </row>
    <row r="401" spans="2:8" ht="15" x14ac:dyDescent="0.2">
      <c r="B401" s="5" t="s">
        <v>392</v>
      </c>
      <c r="C401" s="8">
        <v>0</v>
      </c>
      <c r="D401" s="8">
        <v>3</v>
      </c>
      <c r="E401" s="13" t="str">
        <f t="shared" si="29"/>
        <v/>
      </c>
      <c r="F401" s="13">
        <f t="shared" si="30"/>
        <v>2.508361204013378E-3</v>
      </c>
      <c r="G401" s="12" t="str">
        <f t="shared" si="31"/>
        <v>0</v>
      </c>
      <c r="H401" s="15" t="str">
        <f t="shared" si="32"/>
        <v/>
      </c>
    </row>
    <row r="402" spans="2:8" ht="15" x14ac:dyDescent="0.2">
      <c r="B402" s="5" t="s">
        <v>393</v>
      </c>
      <c r="C402" s="8">
        <v>0</v>
      </c>
      <c r="D402" s="8">
        <v>0</v>
      </c>
      <c r="E402" s="13" t="str">
        <f t="shared" si="29"/>
        <v/>
      </c>
      <c r="F402" s="13" t="str">
        <f t="shared" si="30"/>
        <v/>
      </c>
      <c r="G402" s="12" t="str">
        <f t="shared" si="31"/>
        <v>0</v>
      </c>
      <c r="H402" s="15" t="str">
        <f t="shared" si="32"/>
        <v/>
      </c>
    </row>
    <row r="403" spans="2:8" ht="15" x14ac:dyDescent="0.2">
      <c r="B403" s="5" t="s">
        <v>394</v>
      </c>
      <c r="C403" s="8">
        <v>1</v>
      </c>
      <c r="D403" s="8">
        <v>0</v>
      </c>
      <c r="E403" s="13">
        <f t="shared" si="29"/>
        <v>8.4245998315080029E-4</v>
      </c>
      <c r="F403" s="13" t="str">
        <f t="shared" si="30"/>
        <v/>
      </c>
      <c r="G403" s="12" t="str">
        <f t="shared" si="31"/>
        <v>0</v>
      </c>
      <c r="H403" s="15">
        <f t="shared" si="32"/>
        <v>0</v>
      </c>
    </row>
    <row r="404" spans="2:8" ht="15" x14ac:dyDescent="0.2">
      <c r="B404" s="5" t="s">
        <v>395</v>
      </c>
      <c r="C404" s="8">
        <v>0</v>
      </c>
      <c r="D404" s="8">
        <v>0</v>
      </c>
      <c r="E404" s="13" t="str">
        <f t="shared" si="29"/>
        <v/>
      </c>
      <c r="F404" s="13" t="str">
        <f t="shared" si="30"/>
        <v/>
      </c>
      <c r="G404" s="12" t="str">
        <f t="shared" si="31"/>
        <v>0</v>
      </c>
      <c r="H404" s="15" t="str">
        <f t="shared" si="32"/>
        <v/>
      </c>
    </row>
    <row r="405" spans="2:8" ht="15" x14ac:dyDescent="0.2">
      <c r="B405" s="5" t="s">
        <v>396</v>
      </c>
      <c r="C405" s="8">
        <v>2</v>
      </c>
      <c r="D405" s="8">
        <v>2</v>
      </c>
      <c r="E405" s="13">
        <f t="shared" si="29"/>
        <v>1.6849199663016006E-3</v>
      </c>
      <c r="F405" s="13">
        <f t="shared" si="30"/>
        <v>1.6722408026755853E-3</v>
      </c>
      <c r="G405" s="12">
        <f t="shared" si="31"/>
        <v>0</v>
      </c>
      <c r="H405" s="15">
        <f t="shared" si="32"/>
        <v>0</v>
      </c>
    </row>
    <row r="406" spans="2:8" ht="15" x14ac:dyDescent="0.2">
      <c r="B406" s="5" t="s">
        <v>397</v>
      </c>
      <c r="C406" s="8">
        <v>3</v>
      </c>
      <c r="D406" s="8">
        <v>12</v>
      </c>
      <c r="E406" s="13">
        <f t="shared" si="29"/>
        <v>2.527379949452401E-3</v>
      </c>
      <c r="F406" s="13">
        <f t="shared" si="30"/>
        <v>1.0033444816053512E-2</v>
      </c>
      <c r="G406" s="12">
        <f t="shared" si="31"/>
        <v>3</v>
      </c>
      <c r="H406" s="15">
        <f t="shared" si="32"/>
        <v>7.582139848357203E-3</v>
      </c>
    </row>
    <row r="407" spans="2:8" ht="15" x14ac:dyDescent="0.2">
      <c r="B407" s="5" t="s">
        <v>398</v>
      </c>
      <c r="C407" s="8">
        <v>1</v>
      </c>
      <c r="D407" s="8">
        <v>4</v>
      </c>
      <c r="E407" s="13">
        <f t="shared" si="29"/>
        <v>8.4245998315080029E-4</v>
      </c>
      <c r="F407" s="13">
        <f t="shared" si="30"/>
        <v>3.3444816053511705E-3</v>
      </c>
      <c r="G407" s="12">
        <f t="shared" si="31"/>
        <v>3</v>
      </c>
      <c r="H407" s="15">
        <f t="shared" si="32"/>
        <v>2.527379949452401E-3</v>
      </c>
    </row>
    <row r="408" spans="2:8" ht="15" x14ac:dyDescent="0.2">
      <c r="B408" s="5" t="s">
        <v>399</v>
      </c>
      <c r="C408" s="8">
        <v>5</v>
      </c>
      <c r="D408" s="8">
        <v>30</v>
      </c>
      <c r="E408" s="13">
        <f t="shared" si="29"/>
        <v>4.2122999157540014E-3</v>
      </c>
      <c r="F408" s="13">
        <f t="shared" si="30"/>
        <v>2.508361204013378E-2</v>
      </c>
      <c r="G408" s="12">
        <f t="shared" si="31"/>
        <v>5</v>
      </c>
      <c r="H408" s="15">
        <f t="shared" si="32"/>
        <v>2.1061499578770009E-2</v>
      </c>
    </row>
    <row r="409" spans="2:8" ht="15" x14ac:dyDescent="0.2">
      <c r="B409" s="5" t="s">
        <v>139</v>
      </c>
      <c r="C409" s="8">
        <v>0</v>
      </c>
      <c r="D409" s="8">
        <v>2</v>
      </c>
      <c r="E409" s="13" t="str">
        <f t="shared" si="29"/>
        <v/>
      </c>
      <c r="F409" s="13">
        <f t="shared" si="30"/>
        <v>1.6722408026755853E-3</v>
      </c>
      <c r="G409" s="12" t="str">
        <f t="shared" si="31"/>
        <v>0</v>
      </c>
      <c r="H409" s="15" t="str">
        <f t="shared" si="32"/>
        <v/>
      </c>
    </row>
    <row r="410" spans="2:8" ht="15" x14ac:dyDescent="0.2">
      <c r="B410" s="5" t="s">
        <v>400</v>
      </c>
      <c r="C410" s="8">
        <v>0</v>
      </c>
      <c r="D410" s="8">
        <v>0</v>
      </c>
      <c r="E410" s="13" t="str">
        <f t="shared" si="29"/>
        <v/>
      </c>
      <c r="F410" s="13" t="str">
        <f t="shared" si="30"/>
        <v/>
      </c>
      <c r="G410" s="12" t="str">
        <f t="shared" si="31"/>
        <v>0</v>
      </c>
      <c r="H410" s="15" t="str">
        <f t="shared" si="32"/>
        <v/>
      </c>
    </row>
    <row r="411" spans="2:8" ht="15" x14ac:dyDescent="0.2">
      <c r="B411" s="5" t="s">
        <v>401</v>
      </c>
      <c r="C411" s="8">
        <v>1</v>
      </c>
      <c r="D411" s="8">
        <v>0</v>
      </c>
      <c r="E411" s="13">
        <f t="shared" si="29"/>
        <v>8.4245998315080029E-4</v>
      </c>
      <c r="F411" s="13" t="str">
        <f t="shared" si="30"/>
        <v/>
      </c>
      <c r="G411" s="12" t="str">
        <f t="shared" si="31"/>
        <v>0</v>
      </c>
      <c r="H411" s="15">
        <f t="shared" si="32"/>
        <v>0</v>
      </c>
    </row>
    <row r="412" spans="2:8" ht="15" x14ac:dyDescent="0.2">
      <c r="B412" s="5" t="s">
        <v>402</v>
      </c>
      <c r="C412" s="8">
        <v>4</v>
      </c>
      <c r="D412" s="8">
        <v>3</v>
      </c>
      <c r="E412" s="13">
        <f t="shared" si="29"/>
        <v>3.3698399326032012E-3</v>
      </c>
      <c r="F412" s="13">
        <f t="shared" si="30"/>
        <v>2.508361204013378E-3</v>
      </c>
      <c r="G412" s="12">
        <f t="shared" si="31"/>
        <v>-0.25</v>
      </c>
      <c r="H412" s="15">
        <f t="shared" si="32"/>
        <v>-8.4245998315080029E-4</v>
      </c>
    </row>
    <row r="413" spans="2:8" ht="15" x14ac:dyDescent="0.2">
      <c r="B413" s="5" t="s">
        <v>403</v>
      </c>
      <c r="C413" s="8">
        <v>0</v>
      </c>
      <c r="D413" s="8">
        <v>0</v>
      </c>
      <c r="E413" s="13" t="str">
        <f t="shared" si="29"/>
        <v/>
      </c>
      <c r="F413" s="13" t="str">
        <f t="shared" si="30"/>
        <v/>
      </c>
      <c r="G413" s="12" t="str">
        <f t="shared" si="31"/>
        <v>0</v>
      </c>
      <c r="H413" s="15" t="str">
        <f t="shared" si="32"/>
        <v/>
      </c>
    </row>
    <row r="414" spans="2:8" ht="15" x14ac:dyDescent="0.2">
      <c r="B414" s="5" t="s">
        <v>404</v>
      </c>
      <c r="C414" s="8">
        <v>0</v>
      </c>
      <c r="D414" s="8">
        <v>0</v>
      </c>
      <c r="E414" s="13" t="str">
        <f t="shared" si="29"/>
        <v/>
      </c>
      <c r="F414" s="13" t="str">
        <f t="shared" si="30"/>
        <v/>
      </c>
      <c r="G414" s="12" t="str">
        <f t="shared" si="31"/>
        <v>0</v>
      </c>
      <c r="H414" s="15" t="str">
        <f t="shared" si="32"/>
        <v/>
      </c>
    </row>
    <row r="415" spans="2:8" ht="15" x14ac:dyDescent="0.2">
      <c r="B415" s="5" t="s">
        <v>405</v>
      </c>
      <c r="C415" s="8">
        <v>0</v>
      </c>
      <c r="D415" s="8">
        <v>0</v>
      </c>
      <c r="E415" s="13" t="str">
        <f t="shared" si="29"/>
        <v/>
      </c>
      <c r="F415" s="13" t="str">
        <f t="shared" si="30"/>
        <v/>
      </c>
      <c r="G415" s="12" t="str">
        <f t="shared" si="31"/>
        <v>0</v>
      </c>
      <c r="H415" s="15" t="str">
        <f t="shared" si="32"/>
        <v/>
      </c>
    </row>
    <row r="416" spans="2:8" ht="15" x14ac:dyDescent="0.2">
      <c r="B416" s="5" t="s">
        <v>406</v>
      </c>
      <c r="C416" s="8">
        <v>0</v>
      </c>
      <c r="D416" s="8">
        <v>0</v>
      </c>
      <c r="E416" s="13" t="str">
        <f t="shared" si="29"/>
        <v/>
      </c>
      <c r="F416" s="13" t="str">
        <f t="shared" si="30"/>
        <v/>
      </c>
      <c r="G416" s="12" t="str">
        <f t="shared" si="31"/>
        <v>0</v>
      </c>
      <c r="H416" s="15" t="str">
        <f t="shared" si="32"/>
        <v/>
      </c>
    </row>
    <row r="417" spans="2:8" ht="15" x14ac:dyDescent="0.2">
      <c r="B417" s="5" t="s">
        <v>165</v>
      </c>
      <c r="C417" s="8">
        <v>0</v>
      </c>
      <c r="D417" s="8">
        <v>2</v>
      </c>
      <c r="E417" s="13" t="str">
        <f t="shared" si="29"/>
        <v/>
      </c>
      <c r="F417" s="13">
        <f t="shared" si="30"/>
        <v>1.6722408026755853E-3</v>
      </c>
      <c r="G417" s="12" t="str">
        <f t="shared" si="31"/>
        <v>0</v>
      </c>
      <c r="H417" s="15" t="str">
        <f t="shared" si="32"/>
        <v/>
      </c>
    </row>
    <row r="418" spans="2:8" ht="30" x14ac:dyDescent="0.2">
      <c r="B418" s="5" t="s">
        <v>166</v>
      </c>
      <c r="C418" s="8">
        <v>0</v>
      </c>
      <c r="D418" s="8">
        <v>0</v>
      </c>
      <c r="E418" s="13" t="str">
        <f t="shared" si="29"/>
        <v/>
      </c>
      <c r="F418" s="13" t="str">
        <f t="shared" si="30"/>
        <v/>
      </c>
      <c r="G418" s="12" t="str">
        <f t="shared" si="31"/>
        <v>0</v>
      </c>
      <c r="H418" s="15" t="str">
        <f t="shared" si="32"/>
        <v/>
      </c>
    </row>
    <row r="419" spans="2:8" ht="15" x14ac:dyDescent="0.2">
      <c r="B419" s="5" t="s">
        <v>407</v>
      </c>
      <c r="C419" s="8">
        <v>0</v>
      </c>
      <c r="D419" s="8">
        <v>0</v>
      </c>
      <c r="E419" s="13" t="str">
        <f t="shared" si="29"/>
        <v/>
      </c>
      <c r="F419" s="13" t="str">
        <f t="shared" si="30"/>
        <v/>
      </c>
      <c r="G419" s="12" t="str">
        <f t="shared" si="31"/>
        <v>0</v>
      </c>
      <c r="H419" s="15" t="str">
        <f t="shared" si="32"/>
        <v/>
      </c>
    </row>
    <row r="420" spans="2:8" ht="15" x14ac:dyDescent="0.2">
      <c r="B420" s="5" t="s">
        <v>408</v>
      </c>
      <c r="C420" s="8">
        <v>0</v>
      </c>
      <c r="D420" s="8">
        <v>0</v>
      </c>
      <c r="E420" s="13" t="str">
        <f t="shared" si="29"/>
        <v/>
      </c>
      <c r="F420" s="13" t="str">
        <f t="shared" si="30"/>
        <v/>
      </c>
      <c r="G420" s="12" t="str">
        <f t="shared" si="31"/>
        <v>0</v>
      </c>
      <c r="H420" s="15" t="str">
        <f t="shared" si="32"/>
        <v/>
      </c>
    </row>
    <row r="421" spans="2:8" ht="30" x14ac:dyDescent="0.2">
      <c r="B421" s="5" t="s">
        <v>409</v>
      </c>
      <c r="C421" s="8">
        <v>0</v>
      </c>
      <c r="D421" s="8">
        <v>0</v>
      </c>
      <c r="E421" s="13" t="str">
        <f t="shared" si="29"/>
        <v/>
      </c>
      <c r="F421" s="13" t="str">
        <f t="shared" si="30"/>
        <v/>
      </c>
      <c r="G421" s="12" t="str">
        <f t="shared" si="31"/>
        <v>0</v>
      </c>
      <c r="H421" s="15" t="str">
        <f t="shared" si="32"/>
        <v/>
      </c>
    </row>
    <row r="422" spans="2:8" ht="15" x14ac:dyDescent="0.2">
      <c r="B422" s="5" t="s">
        <v>163</v>
      </c>
      <c r="C422" s="8">
        <v>0</v>
      </c>
      <c r="D422" s="8">
        <v>2</v>
      </c>
      <c r="E422" s="13" t="str">
        <f t="shared" si="29"/>
        <v/>
      </c>
      <c r="F422" s="13">
        <f t="shared" si="30"/>
        <v>1.6722408026755853E-3</v>
      </c>
      <c r="G422" s="12" t="str">
        <f t="shared" si="31"/>
        <v>0</v>
      </c>
      <c r="H422" s="15" t="str">
        <f t="shared" si="32"/>
        <v/>
      </c>
    </row>
    <row r="423" spans="2:8" ht="15" x14ac:dyDescent="0.2">
      <c r="B423" s="5" t="s">
        <v>410</v>
      </c>
      <c r="C423" s="8">
        <v>0</v>
      </c>
      <c r="D423" s="8">
        <v>0</v>
      </c>
      <c r="E423" s="13" t="str">
        <f t="shared" si="29"/>
        <v/>
      </c>
      <c r="F423" s="13" t="str">
        <f t="shared" si="30"/>
        <v/>
      </c>
      <c r="G423" s="12" t="str">
        <f t="shared" si="31"/>
        <v>0</v>
      </c>
      <c r="H423" s="15" t="str">
        <f t="shared" si="32"/>
        <v/>
      </c>
    </row>
    <row r="424" spans="2:8" ht="15" x14ac:dyDescent="0.2">
      <c r="B424" s="5" t="s">
        <v>411</v>
      </c>
      <c r="C424" s="8">
        <v>0</v>
      </c>
      <c r="D424" s="8">
        <v>0</v>
      </c>
      <c r="E424" s="13" t="str">
        <f t="shared" ref="E424:E487" si="33">+IF(C424=0,"",C424/C$294)</f>
        <v/>
      </c>
      <c r="F424" s="13" t="str">
        <f t="shared" ref="F424:F487" si="34">+IF(D424=0,"",D424/D$294)</f>
        <v/>
      </c>
      <c r="G424" s="12" t="str">
        <f t="shared" ref="G424:G487" si="35">+IF(OR(AND(D424=0),(C424=0)),"0",((D424-C424)/C424))</f>
        <v>0</v>
      </c>
      <c r="H424" s="15" t="str">
        <f t="shared" ref="H424:H487" si="36">+IF(OR(AND(E424=""),(G424="")),"",E424*G424)</f>
        <v/>
      </c>
    </row>
    <row r="425" spans="2:8" ht="15" x14ac:dyDescent="0.2">
      <c r="B425" s="5" t="s">
        <v>412</v>
      </c>
      <c r="C425" s="8">
        <v>0</v>
      </c>
      <c r="D425" s="8">
        <v>0</v>
      </c>
      <c r="E425" s="13" t="str">
        <f t="shared" si="33"/>
        <v/>
      </c>
      <c r="F425" s="13" t="str">
        <f t="shared" si="34"/>
        <v/>
      </c>
      <c r="G425" s="12" t="str">
        <f t="shared" si="35"/>
        <v>0</v>
      </c>
      <c r="H425" s="15" t="str">
        <f t="shared" si="36"/>
        <v/>
      </c>
    </row>
    <row r="426" spans="2:8" ht="30" x14ac:dyDescent="0.2">
      <c r="B426" s="5" t="s">
        <v>413</v>
      </c>
      <c r="C426" s="8">
        <v>0</v>
      </c>
      <c r="D426" s="8">
        <v>0</v>
      </c>
      <c r="E426" s="13" t="str">
        <f t="shared" si="33"/>
        <v/>
      </c>
      <c r="F426" s="13" t="str">
        <f t="shared" si="34"/>
        <v/>
      </c>
      <c r="G426" s="12" t="str">
        <f t="shared" si="35"/>
        <v>0</v>
      </c>
      <c r="H426" s="15" t="str">
        <f t="shared" si="36"/>
        <v/>
      </c>
    </row>
    <row r="427" spans="2:8" ht="15" x14ac:dyDescent="0.2">
      <c r="B427" s="5" t="s">
        <v>160</v>
      </c>
      <c r="C427" s="8">
        <v>0</v>
      </c>
      <c r="D427" s="8">
        <v>0</v>
      </c>
      <c r="E427" s="13" t="str">
        <f t="shared" si="33"/>
        <v/>
      </c>
      <c r="F427" s="13" t="str">
        <f t="shared" si="34"/>
        <v/>
      </c>
      <c r="G427" s="12" t="str">
        <f t="shared" si="35"/>
        <v>0</v>
      </c>
      <c r="H427" s="15" t="str">
        <f t="shared" si="36"/>
        <v/>
      </c>
    </row>
    <row r="428" spans="2:8" ht="15" x14ac:dyDescent="0.2">
      <c r="B428" s="5" t="s">
        <v>414</v>
      </c>
      <c r="C428" s="8">
        <v>0</v>
      </c>
      <c r="D428" s="8">
        <v>0</v>
      </c>
      <c r="E428" s="13" t="str">
        <f t="shared" si="33"/>
        <v/>
      </c>
      <c r="F428" s="13" t="str">
        <f t="shared" si="34"/>
        <v/>
      </c>
      <c r="G428" s="12" t="str">
        <f t="shared" si="35"/>
        <v>0</v>
      </c>
      <c r="H428" s="15" t="str">
        <f t="shared" si="36"/>
        <v/>
      </c>
    </row>
    <row r="429" spans="2:8" ht="15" x14ac:dyDescent="0.2">
      <c r="B429" s="5" t="s">
        <v>415</v>
      </c>
      <c r="C429" s="8">
        <v>0</v>
      </c>
      <c r="D429" s="8">
        <v>0</v>
      </c>
      <c r="E429" s="13" t="str">
        <f t="shared" si="33"/>
        <v/>
      </c>
      <c r="F429" s="13" t="str">
        <f t="shared" si="34"/>
        <v/>
      </c>
      <c r="G429" s="12" t="str">
        <f t="shared" si="35"/>
        <v>0</v>
      </c>
      <c r="H429" s="15" t="str">
        <f t="shared" si="36"/>
        <v/>
      </c>
    </row>
    <row r="430" spans="2:8" ht="15" x14ac:dyDescent="0.2">
      <c r="B430" s="5" t="s">
        <v>416</v>
      </c>
      <c r="C430" s="8">
        <v>0</v>
      </c>
      <c r="D430" s="8">
        <v>0</v>
      </c>
      <c r="E430" s="13" t="str">
        <f t="shared" si="33"/>
        <v/>
      </c>
      <c r="F430" s="13" t="str">
        <f t="shared" si="34"/>
        <v/>
      </c>
      <c r="G430" s="12" t="str">
        <f t="shared" si="35"/>
        <v>0</v>
      </c>
      <c r="H430" s="15" t="str">
        <f t="shared" si="36"/>
        <v/>
      </c>
    </row>
    <row r="431" spans="2:8" ht="15" x14ac:dyDescent="0.2">
      <c r="B431" s="5" t="s">
        <v>169</v>
      </c>
      <c r="C431" s="8">
        <v>0</v>
      </c>
      <c r="D431" s="8">
        <v>0</v>
      </c>
      <c r="E431" s="13" t="str">
        <f t="shared" si="33"/>
        <v/>
      </c>
      <c r="F431" s="13" t="str">
        <f t="shared" si="34"/>
        <v/>
      </c>
      <c r="G431" s="12" t="str">
        <f t="shared" si="35"/>
        <v>0</v>
      </c>
      <c r="H431" s="15" t="str">
        <f t="shared" si="36"/>
        <v/>
      </c>
    </row>
    <row r="432" spans="2:8" ht="15" x14ac:dyDescent="0.2">
      <c r="B432" s="5" t="s">
        <v>417</v>
      </c>
      <c r="C432" s="8">
        <v>10</v>
      </c>
      <c r="D432" s="8">
        <v>7</v>
      </c>
      <c r="E432" s="13">
        <f t="shared" si="33"/>
        <v>8.4245998315080027E-3</v>
      </c>
      <c r="F432" s="13">
        <f t="shared" si="34"/>
        <v>5.8528428093645481E-3</v>
      </c>
      <c r="G432" s="12">
        <f t="shared" si="35"/>
        <v>-0.3</v>
      </c>
      <c r="H432" s="15">
        <f t="shared" si="36"/>
        <v>-2.5273799494524006E-3</v>
      </c>
    </row>
    <row r="433" spans="2:8" ht="15" x14ac:dyDescent="0.2">
      <c r="B433" s="5" t="s">
        <v>162</v>
      </c>
      <c r="C433" s="8">
        <v>0</v>
      </c>
      <c r="D433" s="8">
        <v>0</v>
      </c>
      <c r="E433" s="13" t="str">
        <f t="shared" si="33"/>
        <v/>
      </c>
      <c r="F433" s="13" t="str">
        <f t="shared" si="34"/>
        <v/>
      </c>
      <c r="G433" s="12" t="str">
        <f t="shared" si="35"/>
        <v>0</v>
      </c>
      <c r="H433" s="15" t="str">
        <f t="shared" si="36"/>
        <v/>
      </c>
    </row>
    <row r="434" spans="2:8" ht="30" x14ac:dyDescent="0.2">
      <c r="B434" s="5" t="s">
        <v>418</v>
      </c>
      <c r="C434" s="8">
        <v>0</v>
      </c>
      <c r="D434" s="8">
        <v>0</v>
      </c>
      <c r="E434" s="13" t="str">
        <f t="shared" si="33"/>
        <v/>
      </c>
      <c r="F434" s="13" t="str">
        <f t="shared" si="34"/>
        <v/>
      </c>
      <c r="G434" s="12" t="str">
        <f t="shared" si="35"/>
        <v>0</v>
      </c>
      <c r="H434" s="15" t="str">
        <f t="shared" si="36"/>
        <v/>
      </c>
    </row>
    <row r="435" spans="2:8" ht="15" x14ac:dyDescent="0.2">
      <c r="B435" s="5" t="s">
        <v>164</v>
      </c>
      <c r="C435" s="8">
        <v>0</v>
      </c>
      <c r="D435" s="8">
        <v>0</v>
      </c>
      <c r="E435" s="13" t="str">
        <f t="shared" si="33"/>
        <v/>
      </c>
      <c r="F435" s="13" t="str">
        <f t="shared" si="34"/>
        <v/>
      </c>
      <c r="G435" s="12" t="str">
        <f t="shared" si="35"/>
        <v>0</v>
      </c>
      <c r="H435" s="15" t="str">
        <f t="shared" si="36"/>
        <v/>
      </c>
    </row>
    <row r="436" spans="2:8" ht="30" x14ac:dyDescent="0.2">
      <c r="B436" s="5" t="s">
        <v>419</v>
      </c>
      <c r="C436" s="8">
        <v>0</v>
      </c>
      <c r="D436" s="8">
        <v>0</v>
      </c>
      <c r="E436" s="13" t="str">
        <f t="shared" si="33"/>
        <v/>
      </c>
      <c r="F436" s="13" t="str">
        <f t="shared" si="34"/>
        <v/>
      </c>
      <c r="G436" s="12" t="str">
        <f t="shared" si="35"/>
        <v>0</v>
      </c>
      <c r="H436" s="15" t="str">
        <f t="shared" si="36"/>
        <v/>
      </c>
    </row>
    <row r="437" spans="2:8" ht="30" x14ac:dyDescent="0.2">
      <c r="B437" s="5" t="s">
        <v>420</v>
      </c>
      <c r="C437" s="8">
        <v>20</v>
      </c>
      <c r="D437" s="8">
        <v>2</v>
      </c>
      <c r="E437" s="13">
        <f t="shared" si="33"/>
        <v>1.6849199663016005E-2</v>
      </c>
      <c r="F437" s="13">
        <f t="shared" si="34"/>
        <v>1.6722408026755853E-3</v>
      </c>
      <c r="G437" s="12">
        <f t="shared" si="35"/>
        <v>-0.9</v>
      </c>
      <c r="H437" s="15">
        <f t="shared" si="36"/>
        <v>-1.5164279696714406E-2</v>
      </c>
    </row>
    <row r="438" spans="2:8" ht="15" x14ac:dyDescent="0.2">
      <c r="B438" s="5" t="s">
        <v>155</v>
      </c>
      <c r="C438" s="8">
        <v>2</v>
      </c>
      <c r="D438" s="8">
        <v>0</v>
      </c>
      <c r="E438" s="13">
        <f t="shared" si="33"/>
        <v>1.6849199663016006E-3</v>
      </c>
      <c r="F438" s="13" t="str">
        <f t="shared" si="34"/>
        <v/>
      </c>
      <c r="G438" s="12" t="str">
        <f t="shared" si="35"/>
        <v>0</v>
      </c>
      <c r="H438" s="15">
        <f t="shared" si="36"/>
        <v>0</v>
      </c>
    </row>
    <row r="439" spans="2:8" ht="15" x14ac:dyDescent="0.2">
      <c r="B439" s="5" t="s">
        <v>154</v>
      </c>
      <c r="C439" s="8">
        <v>0</v>
      </c>
      <c r="D439" s="8">
        <v>0</v>
      </c>
      <c r="E439" s="13" t="str">
        <f t="shared" si="33"/>
        <v/>
      </c>
      <c r="F439" s="13" t="str">
        <f t="shared" si="34"/>
        <v/>
      </c>
      <c r="G439" s="12" t="str">
        <f t="shared" si="35"/>
        <v>0</v>
      </c>
      <c r="H439" s="15" t="str">
        <f t="shared" si="36"/>
        <v/>
      </c>
    </row>
    <row r="440" spans="2:8" ht="30" x14ac:dyDescent="0.2">
      <c r="B440" s="5" t="s">
        <v>421</v>
      </c>
      <c r="C440" s="8">
        <v>0</v>
      </c>
      <c r="D440" s="8">
        <v>0</v>
      </c>
      <c r="E440" s="13" t="str">
        <f t="shared" si="33"/>
        <v/>
      </c>
      <c r="F440" s="13" t="str">
        <f t="shared" si="34"/>
        <v/>
      </c>
      <c r="G440" s="12" t="str">
        <f t="shared" si="35"/>
        <v>0</v>
      </c>
      <c r="H440" s="15" t="str">
        <f t="shared" si="36"/>
        <v/>
      </c>
    </row>
    <row r="441" spans="2:8" ht="30" x14ac:dyDescent="0.2">
      <c r="B441" s="5" t="s">
        <v>159</v>
      </c>
      <c r="C441" s="8">
        <v>0</v>
      </c>
      <c r="D441" s="8">
        <v>0</v>
      </c>
      <c r="E441" s="13" t="str">
        <f t="shared" si="33"/>
        <v/>
      </c>
      <c r="F441" s="13" t="str">
        <f t="shared" si="34"/>
        <v/>
      </c>
      <c r="G441" s="12" t="str">
        <f t="shared" si="35"/>
        <v>0</v>
      </c>
      <c r="H441" s="15" t="str">
        <f t="shared" si="36"/>
        <v/>
      </c>
    </row>
    <row r="442" spans="2:8" ht="15" x14ac:dyDescent="0.2">
      <c r="B442" s="5" t="s">
        <v>422</v>
      </c>
      <c r="C442" s="8">
        <v>0</v>
      </c>
      <c r="D442" s="8">
        <v>0</v>
      </c>
      <c r="E442" s="13" t="str">
        <f t="shared" si="33"/>
        <v/>
      </c>
      <c r="F442" s="13" t="str">
        <f t="shared" si="34"/>
        <v/>
      </c>
      <c r="G442" s="12" t="str">
        <f t="shared" si="35"/>
        <v>0</v>
      </c>
      <c r="H442" s="15" t="str">
        <f t="shared" si="36"/>
        <v/>
      </c>
    </row>
    <row r="443" spans="2:8" ht="15" x14ac:dyDescent="0.2">
      <c r="B443" s="5" t="s">
        <v>423</v>
      </c>
      <c r="C443" s="8">
        <v>0</v>
      </c>
      <c r="D443" s="8">
        <v>0</v>
      </c>
      <c r="E443" s="13" t="str">
        <f t="shared" si="33"/>
        <v/>
      </c>
      <c r="F443" s="13" t="str">
        <f t="shared" si="34"/>
        <v/>
      </c>
      <c r="G443" s="12" t="str">
        <f t="shared" si="35"/>
        <v>0</v>
      </c>
      <c r="H443" s="15" t="str">
        <f t="shared" si="36"/>
        <v/>
      </c>
    </row>
    <row r="444" spans="2:8" ht="15" x14ac:dyDescent="0.2">
      <c r="B444" s="5" t="s">
        <v>424</v>
      </c>
      <c r="C444" s="8">
        <v>0</v>
      </c>
      <c r="D444" s="8">
        <v>0</v>
      </c>
      <c r="E444" s="13" t="str">
        <f t="shared" si="33"/>
        <v/>
      </c>
      <c r="F444" s="13" t="str">
        <f t="shared" si="34"/>
        <v/>
      </c>
      <c r="G444" s="12" t="str">
        <f t="shared" si="35"/>
        <v>0</v>
      </c>
      <c r="H444" s="15" t="str">
        <f t="shared" si="36"/>
        <v/>
      </c>
    </row>
    <row r="445" spans="2:8" ht="15" x14ac:dyDescent="0.2">
      <c r="B445" s="5" t="s">
        <v>425</v>
      </c>
      <c r="C445" s="8">
        <v>0</v>
      </c>
      <c r="D445" s="8">
        <v>1</v>
      </c>
      <c r="E445" s="13" t="str">
        <f t="shared" si="33"/>
        <v/>
      </c>
      <c r="F445" s="13">
        <f t="shared" si="34"/>
        <v>8.3612040133779263E-4</v>
      </c>
      <c r="G445" s="12" t="str">
        <f t="shared" si="35"/>
        <v>0</v>
      </c>
      <c r="H445" s="15" t="str">
        <f t="shared" si="36"/>
        <v/>
      </c>
    </row>
    <row r="446" spans="2:8" ht="15" x14ac:dyDescent="0.2">
      <c r="B446" s="5" t="s">
        <v>426</v>
      </c>
      <c r="C446" s="8">
        <v>0</v>
      </c>
      <c r="D446" s="8">
        <v>0</v>
      </c>
      <c r="E446" s="13" t="str">
        <f t="shared" si="33"/>
        <v/>
      </c>
      <c r="F446" s="13" t="str">
        <f t="shared" si="34"/>
        <v/>
      </c>
      <c r="G446" s="12" t="str">
        <f t="shared" si="35"/>
        <v>0</v>
      </c>
      <c r="H446" s="15" t="str">
        <f t="shared" si="36"/>
        <v/>
      </c>
    </row>
    <row r="447" spans="2:8" ht="30" x14ac:dyDescent="0.2">
      <c r="B447" s="5" t="s">
        <v>427</v>
      </c>
      <c r="C447" s="8">
        <v>0</v>
      </c>
      <c r="D447" s="8">
        <v>0</v>
      </c>
      <c r="E447" s="13" t="str">
        <f t="shared" si="33"/>
        <v/>
      </c>
      <c r="F447" s="13" t="str">
        <f t="shared" si="34"/>
        <v/>
      </c>
      <c r="G447" s="12" t="str">
        <f t="shared" si="35"/>
        <v>0</v>
      </c>
      <c r="H447" s="15" t="str">
        <f t="shared" si="36"/>
        <v/>
      </c>
    </row>
    <row r="448" spans="2:8" ht="15" x14ac:dyDescent="0.2">
      <c r="B448" s="5" t="s">
        <v>428</v>
      </c>
      <c r="C448" s="8">
        <v>0</v>
      </c>
      <c r="D448" s="8">
        <v>0</v>
      </c>
      <c r="E448" s="13" t="str">
        <f t="shared" si="33"/>
        <v/>
      </c>
      <c r="F448" s="13" t="str">
        <f t="shared" si="34"/>
        <v/>
      </c>
      <c r="G448" s="12" t="str">
        <f t="shared" si="35"/>
        <v>0</v>
      </c>
      <c r="H448" s="15" t="str">
        <f t="shared" si="36"/>
        <v/>
      </c>
    </row>
    <row r="449" spans="2:8" ht="30" x14ac:dyDescent="0.2">
      <c r="B449" s="5" t="s">
        <v>429</v>
      </c>
      <c r="C449" s="8">
        <v>0</v>
      </c>
      <c r="D449" s="8">
        <v>0</v>
      </c>
      <c r="E449" s="13" t="str">
        <f t="shared" si="33"/>
        <v/>
      </c>
      <c r="F449" s="13" t="str">
        <f t="shared" si="34"/>
        <v/>
      </c>
      <c r="G449" s="12" t="str">
        <f t="shared" si="35"/>
        <v>0</v>
      </c>
      <c r="H449" s="15" t="str">
        <f t="shared" si="36"/>
        <v/>
      </c>
    </row>
    <row r="450" spans="2:8" ht="15" x14ac:dyDescent="0.2">
      <c r="B450" s="5" t="s">
        <v>430</v>
      </c>
      <c r="C450" s="8">
        <v>0</v>
      </c>
      <c r="D450" s="8">
        <v>0</v>
      </c>
      <c r="E450" s="13" t="str">
        <f t="shared" si="33"/>
        <v/>
      </c>
      <c r="F450" s="13" t="str">
        <f t="shared" si="34"/>
        <v/>
      </c>
      <c r="G450" s="12" t="str">
        <f t="shared" si="35"/>
        <v>0</v>
      </c>
      <c r="H450" s="15" t="str">
        <f t="shared" si="36"/>
        <v/>
      </c>
    </row>
    <row r="451" spans="2:8" ht="15" x14ac:dyDescent="0.2">
      <c r="B451" s="5" t="s">
        <v>157</v>
      </c>
      <c r="C451" s="8">
        <v>0</v>
      </c>
      <c r="D451" s="8">
        <v>0</v>
      </c>
      <c r="E451" s="13" t="str">
        <f t="shared" si="33"/>
        <v/>
      </c>
      <c r="F451" s="13" t="str">
        <f t="shared" si="34"/>
        <v/>
      </c>
      <c r="G451" s="12" t="str">
        <f t="shared" si="35"/>
        <v>0</v>
      </c>
      <c r="H451" s="15" t="str">
        <f t="shared" si="36"/>
        <v/>
      </c>
    </row>
    <row r="452" spans="2:8" ht="30" x14ac:dyDescent="0.2">
      <c r="B452" s="5" t="s">
        <v>431</v>
      </c>
      <c r="C452" s="8">
        <v>0</v>
      </c>
      <c r="D452" s="8">
        <v>0</v>
      </c>
      <c r="E452" s="13" t="str">
        <f t="shared" si="33"/>
        <v/>
      </c>
      <c r="F452" s="13" t="str">
        <f t="shared" si="34"/>
        <v/>
      </c>
      <c r="G452" s="12" t="str">
        <f t="shared" si="35"/>
        <v>0</v>
      </c>
      <c r="H452" s="15" t="str">
        <f t="shared" si="36"/>
        <v/>
      </c>
    </row>
    <row r="453" spans="2:8" ht="15" x14ac:dyDescent="0.2">
      <c r="B453" s="5" t="s">
        <v>167</v>
      </c>
      <c r="C453" s="8">
        <v>0</v>
      </c>
      <c r="D453" s="8">
        <v>0</v>
      </c>
      <c r="E453" s="13" t="str">
        <f t="shared" si="33"/>
        <v/>
      </c>
      <c r="F453" s="13" t="str">
        <f t="shared" si="34"/>
        <v/>
      </c>
      <c r="G453" s="12" t="str">
        <f t="shared" si="35"/>
        <v>0</v>
      </c>
      <c r="H453" s="15" t="str">
        <f t="shared" si="36"/>
        <v/>
      </c>
    </row>
    <row r="454" spans="2:8" ht="15" x14ac:dyDescent="0.2">
      <c r="B454" s="5" t="s">
        <v>156</v>
      </c>
      <c r="C454" s="8">
        <v>0</v>
      </c>
      <c r="D454" s="8">
        <v>4</v>
      </c>
      <c r="E454" s="13" t="str">
        <f t="shared" si="33"/>
        <v/>
      </c>
      <c r="F454" s="13">
        <f t="shared" si="34"/>
        <v>3.3444816053511705E-3</v>
      </c>
      <c r="G454" s="12" t="str">
        <f t="shared" si="35"/>
        <v>0</v>
      </c>
      <c r="H454" s="15" t="str">
        <f t="shared" si="36"/>
        <v/>
      </c>
    </row>
    <row r="455" spans="2:8" ht="15" x14ac:dyDescent="0.2">
      <c r="B455" s="5" t="s">
        <v>158</v>
      </c>
      <c r="C455" s="8">
        <v>1</v>
      </c>
      <c r="D455" s="8">
        <v>0</v>
      </c>
      <c r="E455" s="13">
        <f t="shared" si="33"/>
        <v>8.4245998315080029E-4</v>
      </c>
      <c r="F455" s="13" t="str">
        <f t="shared" si="34"/>
        <v/>
      </c>
      <c r="G455" s="12" t="str">
        <f t="shared" si="35"/>
        <v>0</v>
      </c>
      <c r="H455" s="15">
        <f t="shared" si="36"/>
        <v>0</v>
      </c>
    </row>
    <row r="456" spans="2:8" ht="15" x14ac:dyDescent="0.2">
      <c r="B456" s="5" t="s">
        <v>432</v>
      </c>
      <c r="C456" s="8">
        <v>0</v>
      </c>
      <c r="D456" s="8">
        <v>0</v>
      </c>
      <c r="E456" s="13" t="str">
        <f t="shared" si="33"/>
        <v/>
      </c>
      <c r="F456" s="13" t="str">
        <f t="shared" si="34"/>
        <v/>
      </c>
      <c r="G456" s="12" t="str">
        <f t="shared" si="35"/>
        <v>0</v>
      </c>
      <c r="H456" s="15" t="str">
        <f t="shared" si="36"/>
        <v/>
      </c>
    </row>
    <row r="457" spans="2:8" ht="15" x14ac:dyDescent="0.2">
      <c r="B457" s="5" t="s">
        <v>433</v>
      </c>
      <c r="C457" s="8">
        <v>0</v>
      </c>
      <c r="D457" s="8">
        <v>0</v>
      </c>
      <c r="E457" s="13" t="str">
        <f t="shared" si="33"/>
        <v/>
      </c>
      <c r="F457" s="13" t="str">
        <f t="shared" si="34"/>
        <v/>
      </c>
      <c r="G457" s="12" t="str">
        <f t="shared" si="35"/>
        <v>0</v>
      </c>
      <c r="H457" s="15" t="str">
        <f t="shared" si="36"/>
        <v/>
      </c>
    </row>
    <row r="458" spans="2:8" ht="15" x14ac:dyDescent="0.2">
      <c r="B458" s="5" t="s">
        <v>168</v>
      </c>
      <c r="C458" s="8">
        <v>0</v>
      </c>
      <c r="D458" s="8">
        <v>0</v>
      </c>
      <c r="E458" s="13" t="str">
        <f t="shared" si="33"/>
        <v/>
      </c>
      <c r="F458" s="13" t="str">
        <f t="shared" si="34"/>
        <v/>
      </c>
      <c r="G458" s="12" t="str">
        <f t="shared" si="35"/>
        <v>0</v>
      </c>
      <c r="H458" s="15" t="str">
        <f t="shared" si="36"/>
        <v/>
      </c>
    </row>
    <row r="459" spans="2:8" ht="15" x14ac:dyDescent="0.2">
      <c r="B459" s="5" t="s">
        <v>161</v>
      </c>
      <c r="C459" s="8">
        <v>0</v>
      </c>
      <c r="D459" s="8">
        <v>0</v>
      </c>
      <c r="E459" s="13" t="str">
        <f t="shared" si="33"/>
        <v/>
      </c>
      <c r="F459" s="13" t="str">
        <f t="shared" si="34"/>
        <v/>
      </c>
      <c r="G459" s="12" t="str">
        <f t="shared" si="35"/>
        <v>0</v>
      </c>
      <c r="H459" s="15" t="str">
        <f t="shared" si="36"/>
        <v/>
      </c>
    </row>
    <row r="460" spans="2:8" ht="15" x14ac:dyDescent="0.2">
      <c r="B460" s="5" t="s">
        <v>176</v>
      </c>
      <c r="C460" s="8">
        <v>17</v>
      </c>
      <c r="D460" s="8">
        <v>1</v>
      </c>
      <c r="E460" s="13">
        <f t="shared" si="33"/>
        <v>1.4321819713563605E-2</v>
      </c>
      <c r="F460" s="13">
        <f t="shared" si="34"/>
        <v>8.3612040133779263E-4</v>
      </c>
      <c r="G460" s="12">
        <f t="shared" si="35"/>
        <v>-0.94117647058823528</v>
      </c>
      <c r="H460" s="15">
        <f t="shared" si="36"/>
        <v>-1.3479359730412805E-2</v>
      </c>
    </row>
    <row r="461" spans="2:8" ht="30" x14ac:dyDescent="0.2">
      <c r="B461" s="5" t="s">
        <v>173</v>
      </c>
      <c r="C461" s="8">
        <v>0</v>
      </c>
      <c r="D461" s="8">
        <v>0</v>
      </c>
      <c r="E461" s="13" t="str">
        <f t="shared" si="33"/>
        <v/>
      </c>
      <c r="F461" s="13" t="str">
        <f t="shared" si="34"/>
        <v/>
      </c>
      <c r="G461" s="12" t="str">
        <f t="shared" si="35"/>
        <v>0</v>
      </c>
      <c r="H461" s="15" t="str">
        <f t="shared" si="36"/>
        <v/>
      </c>
    </row>
    <row r="462" spans="2:8" ht="15" x14ac:dyDescent="0.2">
      <c r="B462" s="5" t="s">
        <v>174</v>
      </c>
      <c r="C462" s="8">
        <v>0</v>
      </c>
      <c r="D462" s="8">
        <v>0</v>
      </c>
      <c r="E462" s="13" t="str">
        <f t="shared" si="33"/>
        <v/>
      </c>
      <c r="F462" s="13" t="str">
        <f t="shared" si="34"/>
        <v/>
      </c>
      <c r="G462" s="12" t="str">
        <f t="shared" si="35"/>
        <v>0</v>
      </c>
      <c r="H462" s="15" t="str">
        <f t="shared" si="36"/>
        <v/>
      </c>
    </row>
    <row r="463" spans="2:8" ht="15" x14ac:dyDescent="0.2">
      <c r="B463" s="5" t="s">
        <v>477</v>
      </c>
      <c r="C463" s="8">
        <v>1</v>
      </c>
      <c r="D463" s="8">
        <v>1</v>
      </c>
      <c r="E463" s="13">
        <f t="shared" si="33"/>
        <v>8.4245998315080029E-4</v>
      </c>
      <c r="F463" s="13">
        <f t="shared" si="34"/>
        <v>8.3612040133779263E-4</v>
      </c>
      <c r="G463" s="12">
        <f t="shared" si="35"/>
        <v>0</v>
      </c>
      <c r="H463" s="15">
        <f t="shared" si="36"/>
        <v>0</v>
      </c>
    </row>
    <row r="464" spans="2:8" ht="15" x14ac:dyDescent="0.2">
      <c r="B464" s="5" t="s">
        <v>478</v>
      </c>
      <c r="C464" s="8">
        <v>0</v>
      </c>
      <c r="D464" s="8">
        <v>0</v>
      </c>
      <c r="E464" s="13" t="str">
        <f t="shared" si="33"/>
        <v/>
      </c>
      <c r="F464" s="13" t="str">
        <f t="shared" si="34"/>
        <v/>
      </c>
      <c r="G464" s="12" t="str">
        <f t="shared" si="35"/>
        <v>0</v>
      </c>
      <c r="H464" s="15" t="str">
        <f t="shared" si="36"/>
        <v/>
      </c>
    </row>
    <row r="465" spans="2:8" ht="15" x14ac:dyDescent="0.2">
      <c r="B465" s="5" t="s">
        <v>183</v>
      </c>
      <c r="C465" s="8">
        <v>0</v>
      </c>
      <c r="D465" s="8">
        <v>0</v>
      </c>
      <c r="E465" s="13" t="str">
        <f t="shared" si="33"/>
        <v/>
      </c>
      <c r="F465" s="13" t="str">
        <f t="shared" si="34"/>
        <v/>
      </c>
      <c r="G465" s="12" t="str">
        <f t="shared" si="35"/>
        <v>0</v>
      </c>
      <c r="H465" s="15" t="str">
        <f t="shared" si="36"/>
        <v/>
      </c>
    </row>
    <row r="466" spans="2:8" ht="15" x14ac:dyDescent="0.2">
      <c r="B466" s="5" t="s">
        <v>178</v>
      </c>
      <c r="C466" s="8">
        <v>0</v>
      </c>
      <c r="D466" s="8">
        <v>0</v>
      </c>
      <c r="E466" s="13" t="str">
        <f t="shared" si="33"/>
        <v/>
      </c>
      <c r="F466" s="13" t="str">
        <f t="shared" si="34"/>
        <v/>
      </c>
      <c r="G466" s="12" t="str">
        <f t="shared" si="35"/>
        <v>0</v>
      </c>
      <c r="H466" s="15" t="str">
        <f t="shared" si="36"/>
        <v/>
      </c>
    </row>
    <row r="467" spans="2:8" ht="15" x14ac:dyDescent="0.2">
      <c r="B467" s="5" t="s">
        <v>479</v>
      </c>
      <c r="C467" s="8">
        <v>0</v>
      </c>
      <c r="D467" s="8">
        <v>2</v>
      </c>
      <c r="E467" s="13" t="str">
        <f t="shared" si="33"/>
        <v/>
      </c>
      <c r="F467" s="13">
        <f t="shared" si="34"/>
        <v>1.6722408026755853E-3</v>
      </c>
      <c r="G467" s="12" t="str">
        <f t="shared" si="35"/>
        <v>0</v>
      </c>
      <c r="H467" s="15" t="str">
        <f t="shared" si="36"/>
        <v/>
      </c>
    </row>
    <row r="468" spans="2:8" ht="15" x14ac:dyDescent="0.2">
      <c r="B468" s="5" t="s">
        <v>182</v>
      </c>
      <c r="C468" s="8">
        <v>0</v>
      </c>
      <c r="D468" s="8">
        <v>0</v>
      </c>
      <c r="E468" s="13" t="str">
        <f t="shared" si="33"/>
        <v/>
      </c>
      <c r="F468" s="13" t="str">
        <f t="shared" si="34"/>
        <v/>
      </c>
      <c r="G468" s="12" t="str">
        <f t="shared" si="35"/>
        <v>0</v>
      </c>
      <c r="H468" s="15" t="str">
        <f t="shared" si="36"/>
        <v/>
      </c>
    </row>
    <row r="469" spans="2:8" ht="15" x14ac:dyDescent="0.2">
      <c r="B469" s="5" t="s">
        <v>175</v>
      </c>
      <c r="C469" s="8">
        <v>0</v>
      </c>
      <c r="D469" s="8">
        <v>0</v>
      </c>
      <c r="E469" s="13" t="str">
        <f t="shared" si="33"/>
        <v/>
      </c>
      <c r="F469" s="13" t="str">
        <f t="shared" si="34"/>
        <v/>
      </c>
      <c r="G469" s="12" t="str">
        <f t="shared" si="35"/>
        <v>0</v>
      </c>
      <c r="H469" s="15" t="str">
        <f t="shared" si="36"/>
        <v/>
      </c>
    </row>
    <row r="470" spans="2:8" ht="15" x14ac:dyDescent="0.2">
      <c r="B470" s="5" t="s">
        <v>434</v>
      </c>
      <c r="C470" s="8">
        <v>0</v>
      </c>
      <c r="D470" s="8">
        <v>0</v>
      </c>
      <c r="E470" s="13" t="str">
        <f t="shared" si="33"/>
        <v/>
      </c>
      <c r="F470" s="13" t="str">
        <f t="shared" si="34"/>
        <v/>
      </c>
      <c r="G470" s="12" t="str">
        <f t="shared" si="35"/>
        <v>0</v>
      </c>
      <c r="H470" s="15" t="str">
        <f t="shared" si="36"/>
        <v/>
      </c>
    </row>
    <row r="471" spans="2:8" ht="15" x14ac:dyDescent="0.2">
      <c r="B471" s="5" t="s">
        <v>170</v>
      </c>
      <c r="C471" s="8">
        <v>0</v>
      </c>
      <c r="D471" s="8">
        <v>0</v>
      </c>
      <c r="E471" s="13" t="str">
        <f t="shared" si="33"/>
        <v/>
      </c>
      <c r="F471" s="13" t="str">
        <f t="shared" si="34"/>
        <v/>
      </c>
      <c r="G471" s="12" t="str">
        <f t="shared" si="35"/>
        <v>0</v>
      </c>
      <c r="H471" s="15" t="str">
        <f t="shared" si="36"/>
        <v/>
      </c>
    </row>
    <row r="472" spans="2:8" ht="15" x14ac:dyDescent="0.2">
      <c r="B472" s="5" t="s">
        <v>185</v>
      </c>
      <c r="C472" s="8">
        <v>0</v>
      </c>
      <c r="D472" s="8">
        <v>0</v>
      </c>
      <c r="E472" s="13" t="str">
        <f t="shared" si="33"/>
        <v/>
      </c>
      <c r="F472" s="13" t="str">
        <f t="shared" si="34"/>
        <v/>
      </c>
      <c r="G472" s="12" t="str">
        <f t="shared" si="35"/>
        <v>0</v>
      </c>
      <c r="H472" s="15" t="str">
        <f t="shared" si="36"/>
        <v/>
      </c>
    </row>
    <row r="473" spans="2:8" ht="15" x14ac:dyDescent="0.2">
      <c r="B473" s="5" t="s">
        <v>435</v>
      </c>
      <c r="C473" s="8">
        <v>0</v>
      </c>
      <c r="D473" s="8">
        <v>0</v>
      </c>
      <c r="E473" s="13" t="str">
        <f t="shared" si="33"/>
        <v/>
      </c>
      <c r="F473" s="13" t="str">
        <f t="shared" si="34"/>
        <v/>
      </c>
      <c r="G473" s="12" t="str">
        <f t="shared" si="35"/>
        <v>0</v>
      </c>
      <c r="H473" s="15" t="str">
        <f t="shared" si="36"/>
        <v/>
      </c>
    </row>
    <row r="474" spans="2:8" ht="15" x14ac:dyDescent="0.2">
      <c r="B474" s="5" t="s">
        <v>436</v>
      </c>
      <c r="C474" s="8">
        <v>0</v>
      </c>
      <c r="D474" s="8">
        <v>0</v>
      </c>
      <c r="E474" s="13" t="str">
        <f t="shared" si="33"/>
        <v/>
      </c>
      <c r="F474" s="13" t="str">
        <f t="shared" si="34"/>
        <v/>
      </c>
      <c r="G474" s="12" t="str">
        <f t="shared" si="35"/>
        <v>0</v>
      </c>
      <c r="H474" s="15" t="str">
        <f t="shared" si="36"/>
        <v/>
      </c>
    </row>
    <row r="475" spans="2:8" ht="15" x14ac:dyDescent="0.2">
      <c r="B475" s="5" t="s">
        <v>437</v>
      </c>
      <c r="C475" s="8">
        <v>0</v>
      </c>
      <c r="D475" s="8">
        <v>0</v>
      </c>
      <c r="E475" s="13" t="str">
        <f t="shared" si="33"/>
        <v/>
      </c>
      <c r="F475" s="13" t="str">
        <f t="shared" si="34"/>
        <v/>
      </c>
      <c r="G475" s="12" t="str">
        <f t="shared" si="35"/>
        <v>0</v>
      </c>
      <c r="H475" s="15" t="str">
        <f t="shared" si="36"/>
        <v/>
      </c>
    </row>
    <row r="476" spans="2:8" ht="30" x14ac:dyDescent="0.2">
      <c r="B476" s="5" t="s">
        <v>438</v>
      </c>
      <c r="C476" s="8">
        <v>0</v>
      </c>
      <c r="D476" s="8">
        <v>0</v>
      </c>
      <c r="E476" s="13" t="str">
        <f t="shared" si="33"/>
        <v/>
      </c>
      <c r="F476" s="13" t="str">
        <f t="shared" si="34"/>
        <v/>
      </c>
      <c r="G476" s="12" t="str">
        <f t="shared" si="35"/>
        <v>0</v>
      </c>
      <c r="H476" s="15" t="str">
        <f t="shared" si="36"/>
        <v/>
      </c>
    </row>
    <row r="477" spans="2:8" ht="15" x14ac:dyDescent="0.2">
      <c r="B477" s="5" t="s">
        <v>181</v>
      </c>
      <c r="C477" s="8">
        <v>0</v>
      </c>
      <c r="D477" s="8">
        <v>0</v>
      </c>
      <c r="E477" s="13" t="str">
        <f t="shared" si="33"/>
        <v/>
      </c>
      <c r="F477" s="13" t="str">
        <f t="shared" si="34"/>
        <v/>
      </c>
      <c r="G477" s="12" t="str">
        <f t="shared" si="35"/>
        <v>0</v>
      </c>
      <c r="H477" s="15" t="str">
        <f t="shared" si="36"/>
        <v/>
      </c>
    </row>
    <row r="478" spans="2:8" ht="15" x14ac:dyDescent="0.2">
      <c r="B478" s="5" t="s">
        <v>439</v>
      </c>
      <c r="C478" s="8">
        <v>0</v>
      </c>
      <c r="D478" s="8">
        <v>42</v>
      </c>
      <c r="E478" s="13" t="str">
        <f t="shared" si="33"/>
        <v/>
      </c>
      <c r="F478" s="13">
        <f t="shared" si="34"/>
        <v>3.5117056856187288E-2</v>
      </c>
      <c r="G478" s="12" t="str">
        <f t="shared" si="35"/>
        <v>0</v>
      </c>
      <c r="H478" s="15" t="str">
        <f t="shared" si="36"/>
        <v/>
      </c>
    </row>
    <row r="479" spans="2:8" ht="15" x14ac:dyDescent="0.2">
      <c r="B479" s="5" t="s">
        <v>440</v>
      </c>
      <c r="C479" s="8">
        <v>0</v>
      </c>
      <c r="D479" s="8">
        <v>0</v>
      </c>
      <c r="E479" s="13" t="str">
        <f t="shared" si="33"/>
        <v/>
      </c>
      <c r="F479" s="13" t="str">
        <f t="shared" si="34"/>
        <v/>
      </c>
      <c r="G479" s="12" t="str">
        <f t="shared" si="35"/>
        <v>0</v>
      </c>
      <c r="H479" s="15" t="str">
        <f t="shared" si="36"/>
        <v/>
      </c>
    </row>
    <row r="480" spans="2:8" ht="15" x14ac:dyDescent="0.2">
      <c r="B480" s="5" t="s">
        <v>441</v>
      </c>
      <c r="C480" s="8">
        <v>1</v>
      </c>
      <c r="D480" s="8">
        <v>0</v>
      </c>
      <c r="E480" s="13">
        <f t="shared" si="33"/>
        <v>8.4245998315080029E-4</v>
      </c>
      <c r="F480" s="13" t="str">
        <f t="shared" si="34"/>
        <v/>
      </c>
      <c r="G480" s="12" t="str">
        <f t="shared" si="35"/>
        <v>0</v>
      </c>
      <c r="H480" s="15">
        <f t="shared" si="36"/>
        <v>0</v>
      </c>
    </row>
    <row r="481" spans="2:8" ht="15" x14ac:dyDescent="0.2">
      <c r="B481" s="5" t="s">
        <v>177</v>
      </c>
      <c r="C481" s="8">
        <v>0</v>
      </c>
      <c r="D481" s="8">
        <v>0</v>
      </c>
      <c r="E481" s="13" t="str">
        <f t="shared" si="33"/>
        <v/>
      </c>
      <c r="F481" s="13" t="str">
        <f t="shared" si="34"/>
        <v/>
      </c>
      <c r="G481" s="12" t="str">
        <f t="shared" si="35"/>
        <v>0</v>
      </c>
      <c r="H481" s="15" t="str">
        <f t="shared" si="36"/>
        <v/>
      </c>
    </row>
    <row r="482" spans="2:8" ht="15" x14ac:dyDescent="0.2">
      <c r="B482" s="5" t="s">
        <v>179</v>
      </c>
      <c r="C482" s="8">
        <v>0</v>
      </c>
      <c r="D482" s="8">
        <v>0</v>
      </c>
      <c r="E482" s="13" t="str">
        <f t="shared" si="33"/>
        <v/>
      </c>
      <c r="F482" s="13" t="str">
        <f t="shared" si="34"/>
        <v/>
      </c>
      <c r="G482" s="12" t="str">
        <f t="shared" si="35"/>
        <v>0</v>
      </c>
      <c r="H482" s="15" t="str">
        <f t="shared" si="36"/>
        <v/>
      </c>
    </row>
    <row r="483" spans="2:8" ht="15" x14ac:dyDescent="0.2">
      <c r="B483" s="5" t="s">
        <v>442</v>
      </c>
      <c r="C483" s="8">
        <v>1</v>
      </c>
      <c r="D483" s="8">
        <v>19</v>
      </c>
      <c r="E483" s="13">
        <f t="shared" si="33"/>
        <v>8.4245998315080029E-4</v>
      </c>
      <c r="F483" s="13">
        <f t="shared" si="34"/>
        <v>1.588628762541806E-2</v>
      </c>
      <c r="G483" s="12">
        <f t="shared" si="35"/>
        <v>18</v>
      </c>
      <c r="H483" s="15">
        <f t="shared" si="36"/>
        <v>1.5164279696714406E-2</v>
      </c>
    </row>
    <row r="484" spans="2:8" ht="30" x14ac:dyDescent="0.2">
      <c r="B484" s="5" t="s">
        <v>184</v>
      </c>
      <c r="C484" s="8">
        <v>30</v>
      </c>
      <c r="D484" s="8">
        <v>0</v>
      </c>
      <c r="E484" s="13">
        <f t="shared" si="33"/>
        <v>2.5273799494524012E-2</v>
      </c>
      <c r="F484" s="13" t="str">
        <f t="shared" si="34"/>
        <v/>
      </c>
      <c r="G484" s="12" t="str">
        <f t="shared" si="35"/>
        <v>0</v>
      </c>
      <c r="H484" s="15">
        <f t="shared" si="36"/>
        <v>0</v>
      </c>
    </row>
    <row r="485" spans="2:8" ht="15" x14ac:dyDescent="0.2">
      <c r="B485" s="5" t="s">
        <v>443</v>
      </c>
      <c r="C485" s="8">
        <v>38</v>
      </c>
      <c r="D485" s="8">
        <v>33</v>
      </c>
      <c r="E485" s="13">
        <f t="shared" si="33"/>
        <v>3.201347935973041E-2</v>
      </c>
      <c r="F485" s="13">
        <f t="shared" si="34"/>
        <v>2.7591973244147156E-2</v>
      </c>
      <c r="G485" s="12">
        <f t="shared" si="35"/>
        <v>-0.13157894736842105</v>
      </c>
      <c r="H485" s="15">
        <f t="shared" si="36"/>
        <v>-4.2122999157540014E-3</v>
      </c>
    </row>
    <row r="486" spans="2:8" ht="15" x14ac:dyDescent="0.2">
      <c r="B486" s="5" t="s">
        <v>171</v>
      </c>
      <c r="C486" s="8">
        <v>0</v>
      </c>
      <c r="D486" s="8">
        <v>0</v>
      </c>
      <c r="E486" s="13" t="str">
        <f t="shared" si="33"/>
        <v/>
      </c>
      <c r="F486" s="13" t="str">
        <f t="shared" si="34"/>
        <v/>
      </c>
      <c r="G486" s="12" t="str">
        <f t="shared" si="35"/>
        <v>0</v>
      </c>
      <c r="H486" s="15" t="str">
        <f t="shared" si="36"/>
        <v/>
      </c>
    </row>
    <row r="487" spans="2:8" ht="15" x14ac:dyDescent="0.2">
      <c r="B487" s="5" t="s">
        <v>444</v>
      </c>
      <c r="C487" s="8">
        <v>0</v>
      </c>
      <c r="D487" s="8">
        <v>0</v>
      </c>
      <c r="E487" s="13" t="str">
        <f t="shared" si="33"/>
        <v/>
      </c>
      <c r="F487" s="13" t="str">
        <f t="shared" si="34"/>
        <v/>
      </c>
      <c r="G487" s="12" t="str">
        <f t="shared" si="35"/>
        <v>0</v>
      </c>
      <c r="H487" s="15" t="str">
        <f t="shared" si="36"/>
        <v/>
      </c>
    </row>
    <row r="488" spans="2:8" ht="13.5" customHeight="1" x14ac:dyDescent="0.2">
      <c r="B488" s="5" t="s">
        <v>445</v>
      </c>
      <c r="C488" s="8">
        <v>0</v>
      </c>
      <c r="D488" s="8">
        <v>2</v>
      </c>
      <c r="E488" s="13" t="str">
        <f t="shared" ref="E488:E499" si="37">+IF(C488=0,"",C488/C$294)</f>
        <v/>
      </c>
      <c r="F488" s="13">
        <f t="shared" ref="F488:F499" si="38">+IF(D488=0,"",D488/D$294)</f>
        <v>1.6722408026755853E-3</v>
      </c>
      <c r="G488" s="12" t="str">
        <f t="shared" ref="G488:G499" si="39">+IF(OR(AND(D488=0),(C488=0)),"0",((D488-C488)/C488))</f>
        <v>0</v>
      </c>
      <c r="H488" s="15" t="str">
        <f t="shared" ref="H488:H499" si="40">+IF(OR(AND(E488=""),(G488="")),"",E488*G488)</f>
        <v/>
      </c>
    </row>
    <row r="489" spans="2:8" ht="13.5" customHeight="1" x14ac:dyDescent="0.2">
      <c r="B489" s="5" t="s">
        <v>446</v>
      </c>
      <c r="C489" s="8">
        <v>0</v>
      </c>
      <c r="D489" s="8">
        <v>0</v>
      </c>
      <c r="E489" s="13" t="str">
        <f t="shared" si="37"/>
        <v/>
      </c>
      <c r="F489" s="13" t="str">
        <f t="shared" si="38"/>
        <v/>
      </c>
      <c r="G489" s="12" t="str">
        <f t="shared" si="39"/>
        <v>0</v>
      </c>
      <c r="H489" s="15" t="str">
        <f t="shared" si="40"/>
        <v/>
      </c>
    </row>
    <row r="490" spans="2:8" ht="25.5" customHeight="1" x14ac:dyDescent="0.2">
      <c r="B490" s="5" t="s">
        <v>172</v>
      </c>
      <c r="C490" s="8">
        <v>0</v>
      </c>
      <c r="D490" s="8">
        <v>0</v>
      </c>
      <c r="E490" s="13" t="str">
        <f t="shared" si="37"/>
        <v/>
      </c>
      <c r="F490" s="13" t="str">
        <f t="shared" si="38"/>
        <v/>
      </c>
      <c r="G490" s="12" t="str">
        <f t="shared" si="39"/>
        <v>0</v>
      </c>
      <c r="H490" s="15" t="str">
        <f t="shared" si="40"/>
        <v/>
      </c>
    </row>
    <row r="491" spans="2:8" ht="13.5" customHeight="1" x14ac:dyDescent="0.2">
      <c r="B491" s="5" t="s">
        <v>180</v>
      </c>
      <c r="C491" s="8">
        <v>12</v>
      </c>
      <c r="D491" s="8">
        <v>15</v>
      </c>
      <c r="E491" s="13">
        <f t="shared" si="37"/>
        <v>1.0109519797809604E-2</v>
      </c>
      <c r="F491" s="13">
        <f t="shared" si="38"/>
        <v>1.254180602006689E-2</v>
      </c>
      <c r="G491" s="12">
        <f t="shared" si="39"/>
        <v>0.25</v>
      </c>
      <c r="H491" s="15">
        <f t="shared" si="40"/>
        <v>2.527379949452401E-3</v>
      </c>
    </row>
    <row r="492" spans="2:8" ht="15" x14ac:dyDescent="0.2">
      <c r="B492" s="5" t="s">
        <v>480</v>
      </c>
      <c r="C492" s="8">
        <v>0</v>
      </c>
      <c r="D492" s="8">
        <v>0</v>
      </c>
      <c r="E492" s="13" t="str">
        <f t="shared" si="37"/>
        <v/>
      </c>
      <c r="F492" s="13" t="str">
        <f t="shared" si="38"/>
        <v/>
      </c>
      <c r="G492" s="12" t="str">
        <f t="shared" si="39"/>
        <v>0</v>
      </c>
      <c r="H492" s="15" t="str">
        <f t="shared" si="40"/>
        <v/>
      </c>
    </row>
    <row r="493" spans="2:8" ht="15" x14ac:dyDescent="0.2">
      <c r="B493" s="5" t="s">
        <v>447</v>
      </c>
      <c r="C493" s="8">
        <v>0</v>
      </c>
      <c r="D493" s="8">
        <v>0</v>
      </c>
      <c r="E493" s="13" t="str">
        <f t="shared" si="37"/>
        <v/>
      </c>
      <c r="F493" s="13" t="str">
        <f t="shared" si="38"/>
        <v/>
      </c>
      <c r="G493" s="12" t="str">
        <f t="shared" si="39"/>
        <v>0</v>
      </c>
      <c r="H493" s="15" t="str">
        <f t="shared" si="40"/>
        <v/>
      </c>
    </row>
    <row r="494" spans="2:8" ht="15" x14ac:dyDescent="0.2">
      <c r="B494" s="5" t="s">
        <v>448</v>
      </c>
      <c r="C494" s="8">
        <v>0</v>
      </c>
      <c r="D494" s="8">
        <v>0</v>
      </c>
      <c r="E494" s="13" t="str">
        <f t="shared" si="37"/>
        <v/>
      </c>
      <c r="F494" s="13" t="str">
        <f t="shared" si="38"/>
        <v/>
      </c>
      <c r="G494" s="12" t="str">
        <f t="shared" si="39"/>
        <v>0</v>
      </c>
      <c r="H494" s="15" t="str">
        <f t="shared" si="40"/>
        <v/>
      </c>
    </row>
    <row r="495" spans="2:8" ht="13.5" customHeight="1" x14ac:dyDescent="0.2">
      <c r="B495" s="5" t="s">
        <v>449</v>
      </c>
      <c r="C495" s="8">
        <v>0</v>
      </c>
      <c r="D495" s="8">
        <v>0</v>
      </c>
      <c r="E495" s="13" t="str">
        <f t="shared" si="37"/>
        <v/>
      </c>
      <c r="F495" s="13" t="str">
        <f t="shared" si="38"/>
        <v/>
      </c>
      <c r="G495" s="12" t="str">
        <f t="shared" si="39"/>
        <v>0</v>
      </c>
      <c r="H495" s="15" t="str">
        <f t="shared" si="40"/>
        <v/>
      </c>
    </row>
    <row r="496" spans="2:8" s="4" customFormat="1" ht="26.25" customHeight="1" x14ac:dyDescent="0.2">
      <c r="B496" s="5" t="s">
        <v>450</v>
      </c>
      <c r="C496" s="8">
        <v>0</v>
      </c>
      <c r="D496" s="8">
        <v>0</v>
      </c>
      <c r="E496" s="13" t="str">
        <f t="shared" si="37"/>
        <v/>
      </c>
      <c r="F496" s="13" t="str">
        <f t="shared" si="38"/>
        <v/>
      </c>
      <c r="G496" s="12" t="str">
        <f t="shared" si="39"/>
        <v>0</v>
      </c>
      <c r="H496" s="15" t="str">
        <f t="shared" si="40"/>
        <v/>
      </c>
    </row>
    <row r="497" spans="2:8" ht="15" x14ac:dyDescent="0.2">
      <c r="B497" s="5" t="s">
        <v>451</v>
      </c>
      <c r="C497" s="8">
        <v>0</v>
      </c>
      <c r="D497" s="8">
        <v>0</v>
      </c>
      <c r="E497" s="13" t="str">
        <f t="shared" si="37"/>
        <v/>
      </c>
      <c r="F497" s="13" t="str">
        <f t="shared" si="38"/>
        <v/>
      </c>
      <c r="G497" s="12" t="str">
        <f t="shared" si="39"/>
        <v>0</v>
      </c>
      <c r="H497" s="15" t="str">
        <f t="shared" si="40"/>
        <v/>
      </c>
    </row>
    <row r="498" spans="2:8" ht="30" x14ac:dyDescent="0.2">
      <c r="B498" s="5" t="s">
        <v>452</v>
      </c>
      <c r="C498" s="8">
        <v>0</v>
      </c>
      <c r="D498" s="8">
        <v>0</v>
      </c>
      <c r="E498" s="13" t="str">
        <f t="shared" si="37"/>
        <v/>
      </c>
      <c r="F498" s="13" t="str">
        <f t="shared" si="38"/>
        <v/>
      </c>
      <c r="G498" s="12" t="str">
        <f t="shared" si="39"/>
        <v>0</v>
      </c>
      <c r="H498" s="15" t="str">
        <f t="shared" si="40"/>
        <v/>
      </c>
    </row>
    <row r="499" spans="2:8" ht="15" x14ac:dyDescent="0.2">
      <c r="B499" s="5" t="s">
        <v>453</v>
      </c>
      <c r="C499" s="8">
        <v>0</v>
      </c>
      <c r="D499" s="8">
        <v>0</v>
      </c>
      <c r="E499" s="13" t="str">
        <f t="shared" si="37"/>
        <v/>
      </c>
      <c r="F499" s="13" t="str">
        <f t="shared" si="38"/>
        <v/>
      </c>
      <c r="G499" s="12" t="str">
        <f t="shared" si="39"/>
        <v>0</v>
      </c>
      <c r="H499" s="15" t="str">
        <f t="shared" si="40"/>
        <v/>
      </c>
    </row>
    <row r="502" spans="2:8" x14ac:dyDescent="0.2">
      <c r="B502" s="19"/>
      <c r="C502" s="19"/>
      <c r="D502" s="19"/>
      <c r="E502" s="19"/>
      <c r="F502" s="19"/>
    </row>
    <row r="503" spans="2:8" ht="24" customHeight="1" x14ac:dyDescent="0.2">
      <c r="B503" s="55" t="s">
        <v>517</v>
      </c>
      <c r="C503" s="53" t="s">
        <v>518</v>
      </c>
      <c r="D503" s="54"/>
      <c r="E503" s="41" t="s">
        <v>482</v>
      </c>
      <c r="F503" s="42"/>
      <c r="G503" s="39" t="s">
        <v>569</v>
      </c>
      <c r="H503" s="39" t="s">
        <v>481</v>
      </c>
    </row>
    <row r="504" spans="2:8" ht="24" customHeight="1" x14ac:dyDescent="0.2">
      <c r="B504" s="55"/>
      <c r="C504" s="38">
        <v>2015</v>
      </c>
      <c r="D504" s="38">
        <v>2016</v>
      </c>
      <c r="E504" s="38">
        <v>2015</v>
      </c>
      <c r="F504" s="38">
        <v>2016</v>
      </c>
      <c r="G504" s="40"/>
      <c r="H504" s="40"/>
    </row>
    <row r="505" spans="2:8" ht="24" customHeight="1" x14ac:dyDescent="0.2">
      <c r="B505" s="32" t="s">
        <v>523</v>
      </c>
      <c r="C505" s="33">
        <f>SUM(C506:C530)</f>
        <v>390</v>
      </c>
      <c r="D505" s="33">
        <f>SUM(D506:D530)</f>
        <v>430</v>
      </c>
      <c r="E505" s="34">
        <f>+IF(C505=0,"",C505/C$505)</f>
        <v>1</v>
      </c>
      <c r="F505" s="34">
        <f>+IF(D505=0,"",D505/D$505)</f>
        <v>1</v>
      </c>
      <c r="G505" s="34">
        <f>+IF(OR(AND(D505=0),(C505=0)),"0",((D505-C505)/C505))</f>
        <v>0.10256410256410256</v>
      </c>
      <c r="H505" s="35">
        <f>+IF(OR(AND(E505=""),(G505="")),"",E505*G505)</f>
        <v>0.10256410256410256</v>
      </c>
    </row>
    <row r="506" spans="2:8" ht="15" x14ac:dyDescent="0.2">
      <c r="B506" s="5" t="s">
        <v>454</v>
      </c>
      <c r="C506" s="8">
        <v>2</v>
      </c>
      <c r="D506" s="8">
        <v>9</v>
      </c>
      <c r="E506" s="13">
        <f>+IF(C506=0,"",C506/C$505)</f>
        <v>5.1282051282051282E-3</v>
      </c>
      <c r="F506" s="13">
        <f>+IF(D506=0,"",D506/D$505)</f>
        <v>2.0930232558139535E-2</v>
      </c>
      <c r="G506" s="12">
        <f>+IF(OR(AND(D506=0),(C506=0)),"0",((D506-C506)/C506))</f>
        <v>3.5</v>
      </c>
      <c r="H506" s="15">
        <f>+IF(OR(AND(E506=""),(G506="")),"",E506*G506)</f>
        <v>1.7948717948717947E-2</v>
      </c>
    </row>
    <row r="507" spans="2:8" ht="15" x14ac:dyDescent="0.2">
      <c r="B507" s="5" t="s">
        <v>187</v>
      </c>
      <c r="C507" s="8">
        <v>33</v>
      </c>
      <c r="D507" s="8">
        <v>39</v>
      </c>
      <c r="E507" s="13">
        <f t="shared" ref="E507:E530" si="41">+IF(C507=0,"",C507/C$505)</f>
        <v>8.461538461538462E-2</v>
      </c>
      <c r="F507" s="13">
        <f t="shared" ref="F507:F530" si="42">+IF(D507=0,"",D507/D$505)</f>
        <v>9.0697674418604657E-2</v>
      </c>
      <c r="G507" s="12">
        <f t="shared" ref="G507:G530" si="43">+IF(OR(AND(D507=0),(C507=0)),"0",((D507-C507)/C507))</f>
        <v>0.18181818181818182</v>
      </c>
      <c r="H507" s="15">
        <f t="shared" ref="H507:H530" si="44">+IF(OR(AND(E507=""),(G507="")),"",E507*G507)</f>
        <v>1.5384615384615385E-2</v>
      </c>
    </row>
    <row r="508" spans="2:8" ht="15" x14ac:dyDescent="0.2">
      <c r="B508" s="5" t="s">
        <v>455</v>
      </c>
      <c r="C508" s="8">
        <v>30</v>
      </c>
      <c r="D508" s="8">
        <v>22</v>
      </c>
      <c r="E508" s="13">
        <f t="shared" si="41"/>
        <v>7.6923076923076927E-2</v>
      </c>
      <c r="F508" s="13">
        <f t="shared" si="42"/>
        <v>5.1162790697674418E-2</v>
      </c>
      <c r="G508" s="12">
        <f t="shared" si="43"/>
        <v>-0.26666666666666666</v>
      </c>
      <c r="H508" s="15">
        <f t="shared" si="44"/>
        <v>-2.0512820512820513E-2</v>
      </c>
    </row>
    <row r="509" spans="2:8" ht="15" x14ac:dyDescent="0.2">
      <c r="B509" s="5" t="s">
        <v>456</v>
      </c>
      <c r="C509" s="8">
        <v>28</v>
      </c>
      <c r="D509" s="8">
        <v>46</v>
      </c>
      <c r="E509" s="13">
        <f t="shared" si="41"/>
        <v>7.179487179487179E-2</v>
      </c>
      <c r="F509" s="13">
        <f t="shared" si="42"/>
        <v>0.10697674418604651</v>
      </c>
      <c r="G509" s="12">
        <f t="shared" si="43"/>
        <v>0.6428571428571429</v>
      </c>
      <c r="H509" s="15">
        <f t="shared" si="44"/>
        <v>4.6153846153846156E-2</v>
      </c>
    </row>
    <row r="510" spans="2:8" ht="15" x14ac:dyDescent="0.2">
      <c r="B510" s="5" t="s">
        <v>188</v>
      </c>
      <c r="C510" s="8">
        <v>7</v>
      </c>
      <c r="D510" s="8">
        <v>0</v>
      </c>
      <c r="E510" s="13">
        <f t="shared" si="41"/>
        <v>1.7948717948717947E-2</v>
      </c>
      <c r="F510" s="13" t="str">
        <f t="shared" si="42"/>
        <v/>
      </c>
      <c r="G510" s="12" t="str">
        <f t="shared" si="43"/>
        <v>0</v>
      </c>
      <c r="H510" s="15">
        <f t="shared" si="44"/>
        <v>0</v>
      </c>
    </row>
    <row r="511" spans="2:8" ht="15" x14ac:dyDescent="0.2">
      <c r="B511" s="5" t="s">
        <v>186</v>
      </c>
      <c r="C511" s="8">
        <v>0</v>
      </c>
      <c r="D511" s="8">
        <v>0</v>
      </c>
      <c r="E511" s="13" t="str">
        <f t="shared" si="41"/>
        <v/>
      </c>
      <c r="F511" s="13" t="str">
        <f t="shared" si="42"/>
        <v/>
      </c>
      <c r="G511" s="12" t="str">
        <f t="shared" si="43"/>
        <v>0</v>
      </c>
      <c r="H511" s="15" t="str">
        <f t="shared" si="44"/>
        <v/>
      </c>
    </row>
    <row r="512" spans="2:8" ht="15" x14ac:dyDescent="0.2">
      <c r="B512" s="5" t="s">
        <v>189</v>
      </c>
      <c r="C512" s="8">
        <v>1</v>
      </c>
      <c r="D512" s="8">
        <v>0</v>
      </c>
      <c r="E512" s="13">
        <f t="shared" si="41"/>
        <v>2.5641025641025641E-3</v>
      </c>
      <c r="F512" s="13" t="str">
        <f t="shared" si="42"/>
        <v/>
      </c>
      <c r="G512" s="12" t="str">
        <f t="shared" si="43"/>
        <v>0</v>
      </c>
      <c r="H512" s="15">
        <f t="shared" si="44"/>
        <v>0</v>
      </c>
    </row>
    <row r="513" spans="2:8" ht="15" x14ac:dyDescent="0.2">
      <c r="B513" s="5" t="s">
        <v>457</v>
      </c>
      <c r="C513" s="8">
        <v>0</v>
      </c>
      <c r="D513" s="8">
        <v>0</v>
      </c>
      <c r="E513" s="13" t="str">
        <f t="shared" si="41"/>
        <v/>
      </c>
      <c r="F513" s="13" t="str">
        <f t="shared" si="42"/>
        <v/>
      </c>
      <c r="G513" s="12" t="str">
        <f t="shared" si="43"/>
        <v>0</v>
      </c>
      <c r="H513" s="15" t="str">
        <f t="shared" si="44"/>
        <v/>
      </c>
    </row>
    <row r="514" spans="2:8" ht="15" x14ac:dyDescent="0.2">
      <c r="B514" s="5" t="s">
        <v>458</v>
      </c>
      <c r="C514" s="8">
        <v>0</v>
      </c>
      <c r="D514" s="8">
        <v>0</v>
      </c>
      <c r="E514" s="13" t="str">
        <f t="shared" si="41"/>
        <v/>
      </c>
      <c r="F514" s="13" t="str">
        <f t="shared" si="42"/>
        <v/>
      </c>
      <c r="G514" s="12" t="str">
        <f t="shared" si="43"/>
        <v>0</v>
      </c>
      <c r="H514" s="15" t="str">
        <f t="shared" si="44"/>
        <v/>
      </c>
    </row>
    <row r="515" spans="2:8" ht="15" x14ac:dyDescent="0.2">
      <c r="B515" s="5" t="s">
        <v>567</v>
      </c>
      <c r="C515" s="8">
        <v>4</v>
      </c>
      <c r="D515" s="8">
        <v>0</v>
      </c>
      <c r="E515" s="13">
        <f t="shared" si="41"/>
        <v>1.0256410256410256E-2</v>
      </c>
      <c r="F515" s="13" t="str">
        <f t="shared" si="42"/>
        <v/>
      </c>
      <c r="G515" s="12" t="str">
        <f t="shared" si="43"/>
        <v>0</v>
      </c>
      <c r="H515" s="15">
        <f t="shared" si="44"/>
        <v>0</v>
      </c>
    </row>
    <row r="516" spans="2:8" ht="15" x14ac:dyDescent="0.2">
      <c r="B516" s="5" t="s">
        <v>459</v>
      </c>
      <c r="C516" s="8">
        <v>0</v>
      </c>
      <c r="D516" s="8">
        <v>0</v>
      </c>
      <c r="E516" s="13" t="str">
        <f t="shared" si="41"/>
        <v/>
      </c>
      <c r="F516" s="13" t="str">
        <f t="shared" si="42"/>
        <v/>
      </c>
      <c r="G516" s="12" t="str">
        <f t="shared" si="43"/>
        <v>0</v>
      </c>
      <c r="H516" s="15" t="str">
        <f t="shared" si="44"/>
        <v/>
      </c>
    </row>
    <row r="517" spans="2:8" ht="15" x14ac:dyDescent="0.2">
      <c r="B517" s="5" t="s">
        <v>460</v>
      </c>
      <c r="C517" s="8">
        <v>0</v>
      </c>
      <c r="D517" s="8">
        <v>4</v>
      </c>
      <c r="E517" s="13" t="str">
        <f t="shared" si="41"/>
        <v/>
      </c>
      <c r="F517" s="13">
        <f t="shared" si="42"/>
        <v>9.3023255813953487E-3</v>
      </c>
      <c r="G517" s="12" t="str">
        <f t="shared" si="43"/>
        <v>0</v>
      </c>
      <c r="H517" s="15" t="str">
        <f t="shared" si="44"/>
        <v/>
      </c>
    </row>
    <row r="518" spans="2:8" ht="15" x14ac:dyDescent="0.2">
      <c r="B518" s="5" t="s">
        <v>190</v>
      </c>
      <c r="C518" s="8">
        <v>17</v>
      </c>
      <c r="D518" s="8">
        <v>19</v>
      </c>
      <c r="E518" s="13">
        <f t="shared" si="41"/>
        <v>4.3589743589743588E-2</v>
      </c>
      <c r="F518" s="13">
        <f t="shared" si="42"/>
        <v>4.4186046511627906E-2</v>
      </c>
      <c r="G518" s="12">
        <f t="shared" si="43"/>
        <v>0.11764705882352941</v>
      </c>
      <c r="H518" s="15">
        <f t="shared" si="44"/>
        <v>5.1282051282051282E-3</v>
      </c>
    </row>
    <row r="519" spans="2:8" ht="15" x14ac:dyDescent="0.2">
      <c r="B519" s="5" t="s">
        <v>192</v>
      </c>
      <c r="C519" s="8">
        <v>1</v>
      </c>
      <c r="D519" s="8">
        <v>4</v>
      </c>
      <c r="E519" s="13">
        <f t="shared" si="41"/>
        <v>2.5641025641025641E-3</v>
      </c>
      <c r="F519" s="13">
        <f t="shared" si="42"/>
        <v>9.3023255813953487E-3</v>
      </c>
      <c r="G519" s="12">
        <f t="shared" si="43"/>
        <v>3</v>
      </c>
      <c r="H519" s="15">
        <f t="shared" si="44"/>
        <v>7.6923076923076927E-3</v>
      </c>
    </row>
    <row r="520" spans="2:8" ht="13.5" customHeight="1" x14ac:dyDescent="0.2">
      <c r="B520" s="5" t="s">
        <v>191</v>
      </c>
      <c r="C520" s="8">
        <v>1</v>
      </c>
      <c r="D520" s="8">
        <v>0</v>
      </c>
      <c r="E520" s="13">
        <f t="shared" si="41"/>
        <v>2.5641025641025641E-3</v>
      </c>
      <c r="F520" s="13" t="str">
        <f t="shared" si="42"/>
        <v/>
      </c>
      <c r="G520" s="12" t="str">
        <f t="shared" si="43"/>
        <v>0</v>
      </c>
      <c r="H520" s="15">
        <f t="shared" si="44"/>
        <v>0</v>
      </c>
    </row>
    <row r="521" spans="2:8" ht="13.5" customHeight="1" x14ac:dyDescent="0.2">
      <c r="B521" s="5" t="s">
        <v>461</v>
      </c>
      <c r="C521" s="8">
        <v>134</v>
      </c>
      <c r="D521" s="8">
        <v>251</v>
      </c>
      <c r="E521" s="13">
        <f t="shared" si="41"/>
        <v>0.34358974358974359</v>
      </c>
      <c r="F521" s="13">
        <f t="shared" si="42"/>
        <v>0.58372093023255811</v>
      </c>
      <c r="G521" s="12">
        <f t="shared" si="43"/>
        <v>0.87313432835820892</v>
      </c>
      <c r="H521" s="15">
        <f t="shared" si="44"/>
        <v>0.3</v>
      </c>
    </row>
    <row r="522" spans="2:8" ht="25.5" customHeight="1" x14ac:dyDescent="0.2">
      <c r="B522" s="5" t="s">
        <v>193</v>
      </c>
      <c r="C522" s="8">
        <v>7</v>
      </c>
      <c r="D522" s="8">
        <v>5</v>
      </c>
      <c r="E522" s="13">
        <f t="shared" si="41"/>
        <v>1.7948717948717947E-2</v>
      </c>
      <c r="F522" s="13">
        <f t="shared" si="42"/>
        <v>1.1627906976744186E-2</v>
      </c>
      <c r="G522" s="12">
        <f t="shared" si="43"/>
        <v>-0.2857142857142857</v>
      </c>
      <c r="H522" s="15">
        <f t="shared" si="44"/>
        <v>-5.1282051282051273E-3</v>
      </c>
    </row>
    <row r="523" spans="2:8" ht="13.5" customHeight="1" x14ac:dyDescent="0.2">
      <c r="B523" s="5" t="s">
        <v>462</v>
      </c>
      <c r="C523" s="8">
        <v>0</v>
      </c>
      <c r="D523" s="8">
        <v>17</v>
      </c>
      <c r="E523" s="13" t="str">
        <f t="shared" si="41"/>
        <v/>
      </c>
      <c r="F523" s="13">
        <f t="shared" si="42"/>
        <v>3.9534883720930232E-2</v>
      </c>
      <c r="G523" s="12" t="str">
        <f t="shared" si="43"/>
        <v>0</v>
      </c>
      <c r="H523" s="15" t="str">
        <f t="shared" si="44"/>
        <v/>
      </c>
    </row>
    <row r="524" spans="2:8" ht="12" customHeight="1" x14ac:dyDescent="0.2">
      <c r="B524" s="5" t="s">
        <v>194</v>
      </c>
      <c r="C524" s="8">
        <v>0</v>
      </c>
      <c r="D524" s="8">
        <v>0</v>
      </c>
      <c r="E524" s="13" t="str">
        <f t="shared" si="41"/>
        <v/>
      </c>
      <c r="F524" s="13" t="str">
        <f t="shared" si="42"/>
        <v/>
      </c>
      <c r="G524" s="12" t="str">
        <f t="shared" si="43"/>
        <v>0</v>
      </c>
      <c r="H524" s="15" t="str">
        <f t="shared" si="44"/>
        <v/>
      </c>
    </row>
    <row r="525" spans="2:8" ht="13.5" customHeight="1" x14ac:dyDescent="0.2">
      <c r="B525" s="5" t="s">
        <v>195</v>
      </c>
      <c r="C525" s="8">
        <v>0</v>
      </c>
      <c r="D525" s="8">
        <v>0</v>
      </c>
      <c r="E525" s="13" t="str">
        <f t="shared" si="41"/>
        <v/>
      </c>
      <c r="F525" s="13" t="str">
        <f t="shared" si="42"/>
        <v/>
      </c>
      <c r="G525" s="12" t="str">
        <f t="shared" si="43"/>
        <v>0</v>
      </c>
      <c r="H525" s="15" t="str">
        <f t="shared" si="44"/>
        <v/>
      </c>
    </row>
    <row r="526" spans="2:8" ht="13.5" customHeight="1" x14ac:dyDescent="0.2">
      <c r="B526" s="5" t="s">
        <v>463</v>
      </c>
      <c r="C526" s="8">
        <v>0</v>
      </c>
      <c r="D526" s="8">
        <v>1</v>
      </c>
      <c r="E526" s="13" t="str">
        <f t="shared" si="41"/>
        <v/>
      </c>
      <c r="F526" s="13">
        <f t="shared" si="42"/>
        <v>2.3255813953488372E-3</v>
      </c>
      <c r="G526" s="12" t="str">
        <f t="shared" si="43"/>
        <v>0</v>
      </c>
      <c r="H526" s="15" t="str">
        <f t="shared" si="44"/>
        <v/>
      </c>
    </row>
    <row r="527" spans="2:8" ht="15" x14ac:dyDescent="0.2">
      <c r="B527" s="5" t="s">
        <v>464</v>
      </c>
      <c r="C527" s="8">
        <v>0</v>
      </c>
      <c r="D527" s="8">
        <v>0</v>
      </c>
      <c r="E527" s="13" t="str">
        <f t="shared" si="41"/>
        <v/>
      </c>
      <c r="F527" s="13" t="str">
        <f t="shared" si="42"/>
        <v/>
      </c>
      <c r="G527" s="12" t="str">
        <f t="shared" si="43"/>
        <v>0</v>
      </c>
      <c r="H527" s="15" t="str">
        <f t="shared" si="44"/>
        <v/>
      </c>
    </row>
    <row r="528" spans="2:8" ht="30" x14ac:dyDescent="0.2">
      <c r="B528" s="5" t="s">
        <v>465</v>
      </c>
      <c r="C528" s="8">
        <v>0</v>
      </c>
      <c r="D528" s="8">
        <v>0</v>
      </c>
      <c r="E528" s="13" t="str">
        <f t="shared" si="41"/>
        <v/>
      </c>
      <c r="F528" s="13" t="str">
        <f t="shared" si="42"/>
        <v/>
      </c>
      <c r="G528" s="12" t="str">
        <f t="shared" si="43"/>
        <v>0</v>
      </c>
      <c r="H528" s="15" t="str">
        <f t="shared" si="44"/>
        <v/>
      </c>
    </row>
    <row r="529" spans="2:8" ht="15" x14ac:dyDescent="0.2">
      <c r="B529" s="5" t="s">
        <v>466</v>
      </c>
      <c r="C529" s="8">
        <v>125</v>
      </c>
      <c r="D529" s="8">
        <v>12</v>
      </c>
      <c r="E529" s="13">
        <f t="shared" si="41"/>
        <v>0.32051282051282054</v>
      </c>
      <c r="F529" s="13">
        <f t="shared" si="42"/>
        <v>2.7906976744186046E-2</v>
      </c>
      <c r="G529" s="12">
        <f t="shared" si="43"/>
        <v>-0.90400000000000003</v>
      </c>
      <c r="H529" s="15">
        <f t="shared" si="44"/>
        <v>-0.28974358974358977</v>
      </c>
    </row>
    <row r="530" spans="2:8" ht="15" x14ac:dyDescent="0.2">
      <c r="B530" s="5" t="s">
        <v>467</v>
      </c>
      <c r="C530" s="8">
        <v>0</v>
      </c>
      <c r="D530" s="8">
        <v>1</v>
      </c>
      <c r="E530" s="13" t="str">
        <f t="shared" si="41"/>
        <v/>
      </c>
      <c r="F530" s="13">
        <f t="shared" si="42"/>
        <v>2.3255813953488372E-3</v>
      </c>
      <c r="G530" s="12" t="str">
        <f t="shared" si="43"/>
        <v>0</v>
      </c>
      <c r="H530" s="15" t="str">
        <f t="shared" si="44"/>
        <v/>
      </c>
    </row>
    <row r="531" spans="2:8" x14ac:dyDescent="0.2">
      <c r="B531" s="14" t="s">
        <v>525</v>
      </c>
    </row>
  </sheetData>
  <mergeCells count="33">
    <mergeCell ref="B6:B7"/>
    <mergeCell ref="C6:D6"/>
    <mergeCell ref="E6:F6"/>
    <mergeCell ref="B16:B17"/>
    <mergeCell ref="B149:B150"/>
    <mergeCell ref="E16:F16"/>
    <mergeCell ref="E68:F68"/>
    <mergeCell ref="E149:F149"/>
    <mergeCell ref="C16:D16"/>
    <mergeCell ref="B68:B69"/>
    <mergeCell ref="C68:D68"/>
    <mergeCell ref="B292:B293"/>
    <mergeCell ref="B503:B504"/>
    <mergeCell ref="C503:D503"/>
    <mergeCell ref="G68:G69"/>
    <mergeCell ref="C149:D149"/>
    <mergeCell ref="E292:F292"/>
    <mergeCell ref="G292:G293"/>
    <mergeCell ref="G149:G150"/>
    <mergeCell ref="H503:H504"/>
    <mergeCell ref="E503:F503"/>
    <mergeCell ref="G503:G504"/>
    <mergeCell ref="D1:H2"/>
    <mergeCell ref="E3:H3"/>
    <mergeCell ref="D4:H5"/>
    <mergeCell ref="G6:G7"/>
    <mergeCell ref="H6:H7"/>
    <mergeCell ref="C292:D292"/>
    <mergeCell ref="H16:H17"/>
    <mergeCell ref="G16:G17"/>
    <mergeCell ref="H292:H293"/>
    <mergeCell ref="H149:H150"/>
    <mergeCell ref="H68:H69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531"/>
  <sheetViews>
    <sheetView tabSelected="1" workbookViewId="0">
      <selection activeCell="I1" sqref="I1:I1048576"/>
    </sheetView>
  </sheetViews>
  <sheetFormatPr baseColWidth="10" defaultRowHeight="12.75" x14ac:dyDescent="0.2"/>
  <cols>
    <col min="1" max="1" width="3" style="2" customWidth="1"/>
    <col min="2" max="2" width="59.140625" style="1" customWidth="1"/>
    <col min="3" max="4" width="11.42578125" style="1"/>
    <col min="5" max="5" width="12.28515625" style="2" customWidth="1"/>
    <col min="6" max="6" width="11.42578125" style="2"/>
    <col min="7" max="7" width="15" style="2" customWidth="1"/>
    <col min="8" max="16384" width="11.42578125" style="2"/>
  </cols>
  <sheetData>
    <row r="1" spans="2:9" ht="20.100000000000001" customHeight="1" x14ac:dyDescent="0.2">
      <c r="B1" s="28"/>
      <c r="D1" s="43" t="s">
        <v>526</v>
      </c>
      <c r="E1" s="43"/>
      <c r="F1" s="43"/>
      <c r="G1" s="43"/>
      <c r="H1" s="43"/>
    </row>
    <row r="2" spans="2:9" ht="20.100000000000001" customHeight="1" thickBot="1" x14ac:dyDescent="0.25">
      <c r="B2" s="28"/>
      <c r="D2" s="43" t="s">
        <v>527</v>
      </c>
      <c r="E2" s="43"/>
      <c r="F2" s="43"/>
      <c r="G2" s="43"/>
      <c r="H2" s="43"/>
    </row>
    <row r="3" spans="2:9" ht="20.100000000000001" customHeight="1" thickBot="1" x14ac:dyDescent="0.25">
      <c r="B3" s="28"/>
      <c r="D3" s="36" t="s">
        <v>528</v>
      </c>
      <c r="E3" s="44" t="s">
        <v>568</v>
      </c>
      <c r="F3" s="45"/>
      <c r="G3" s="45"/>
      <c r="H3" s="46"/>
    </row>
    <row r="4" spans="2:9" ht="20.100000000000001" customHeight="1" x14ac:dyDescent="0.2">
      <c r="B4" s="29"/>
      <c r="D4" s="47" t="s">
        <v>538</v>
      </c>
      <c r="E4" s="48"/>
      <c r="F4" s="48"/>
      <c r="G4" s="48"/>
      <c r="H4" s="49"/>
    </row>
    <row r="5" spans="2:9" ht="13.5" thickBot="1" x14ac:dyDescent="0.25">
      <c r="D5" s="50"/>
      <c r="E5" s="51"/>
      <c r="F5" s="51"/>
      <c r="G5" s="51"/>
      <c r="H5" s="52"/>
    </row>
    <row r="6" spans="2:9" ht="24" customHeight="1" x14ac:dyDescent="0.2">
      <c r="B6" s="55" t="s">
        <v>517</v>
      </c>
      <c r="C6" s="53" t="s">
        <v>518</v>
      </c>
      <c r="D6" s="54"/>
      <c r="E6" s="41" t="s">
        <v>482</v>
      </c>
      <c r="F6" s="42"/>
      <c r="G6" s="39" t="s">
        <v>569</v>
      </c>
      <c r="H6" s="39" t="s">
        <v>481</v>
      </c>
    </row>
    <row r="7" spans="2:9" ht="24" customHeight="1" x14ac:dyDescent="0.2">
      <c r="B7" s="55"/>
      <c r="C7" s="31">
        <v>2015</v>
      </c>
      <c r="D7" s="31">
        <v>2016</v>
      </c>
      <c r="E7" s="31">
        <v>2015</v>
      </c>
      <c r="F7" s="31">
        <v>2016</v>
      </c>
      <c r="G7" s="40"/>
      <c r="H7" s="40"/>
    </row>
    <row r="8" spans="2:9" ht="24" customHeight="1" x14ac:dyDescent="0.2">
      <c r="B8" s="32" t="s">
        <v>507</v>
      </c>
      <c r="C8" s="33">
        <f>+C18+C70+C151+C294+C505</f>
        <v>2583</v>
      </c>
      <c r="D8" s="33">
        <f>+D18+D70+D151+D294+D505</f>
        <v>7080</v>
      </c>
      <c r="E8" s="34">
        <f>+C8/C$8</f>
        <v>1</v>
      </c>
      <c r="F8" s="34">
        <f>+D8/D$8</f>
        <v>1</v>
      </c>
      <c r="G8" s="34">
        <f>+(D8-C8)/C8</f>
        <v>1.7409988385598141</v>
      </c>
      <c r="H8" s="35">
        <f>+E8*G8</f>
        <v>1.7409988385598141</v>
      </c>
      <c r="I8" s="9"/>
    </row>
    <row r="9" spans="2:9" x14ac:dyDescent="0.2">
      <c r="B9" s="30" t="str">
        <f>+B18</f>
        <v>Total Vacantes en ocupaciones de nivel Directivo</v>
      </c>
      <c r="C9" s="26">
        <f>+C18</f>
        <v>44</v>
      </c>
      <c r="D9" s="26">
        <f>+D18</f>
        <v>71</v>
      </c>
      <c r="E9" s="27">
        <f t="shared" ref="E9:E13" si="0">C9/$C$8</f>
        <v>1.7034456058846303E-2</v>
      </c>
      <c r="F9" s="27">
        <f>D9/$D$8</f>
        <v>1.0028248587570621E-2</v>
      </c>
      <c r="G9" s="12">
        <f>+IF(OR(AND(D9=0),(C9=0)),"0",((D9-C9)/C9))</f>
        <v>0.61363636363636365</v>
      </c>
      <c r="H9" s="15">
        <f>+IF(OR(AND(E9=""),(G9="")),"",E9*G9)</f>
        <v>1.0452961672473868E-2</v>
      </c>
      <c r="I9" s="9"/>
    </row>
    <row r="10" spans="2:9" x14ac:dyDescent="0.2">
      <c r="B10" s="30" t="str">
        <f>+B70</f>
        <v xml:space="preserve">Total Vacantes en ocupaciones de nivel Profesional </v>
      </c>
      <c r="C10" s="26">
        <f>+C70</f>
        <v>550</v>
      </c>
      <c r="D10" s="26">
        <f>+D70</f>
        <v>593</v>
      </c>
      <c r="E10" s="27">
        <f t="shared" si="0"/>
        <v>0.21293070073557879</v>
      </c>
      <c r="F10" s="27">
        <f>D10/$D$8</f>
        <v>8.3757062146892658E-2</v>
      </c>
      <c r="G10" s="12">
        <f>+IF(OR(AND(D10=0),(C10=0)),"0",((D10-C10)/C10))</f>
        <v>7.8181818181818186E-2</v>
      </c>
      <c r="H10" s="15">
        <f>+IF(OR(AND(E10=""),(G10="")),"",E10*G10)</f>
        <v>1.664730933023616E-2</v>
      </c>
      <c r="I10" s="9"/>
    </row>
    <row r="11" spans="2:9" ht="24" x14ac:dyDescent="0.2">
      <c r="B11" s="30" t="str">
        <f>+B151</f>
        <v>Total Vacantes en ocupaciones de nivel Técnicos Profesionales - Tecnólogos</v>
      </c>
      <c r="C11" s="26">
        <f>+C151</f>
        <v>396</v>
      </c>
      <c r="D11" s="26">
        <f>+D151</f>
        <v>700</v>
      </c>
      <c r="E11" s="27">
        <f t="shared" si="0"/>
        <v>0.15331010452961671</v>
      </c>
      <c r="F11" s="27">
        <f>D11/$D$8</f>
        <v>9.8870056497175146E-2</v>
      </c>
      <c r="G11" s="12">
        <f>+IF(OR(AND(D11=0),(C11=0)),"0",((D11-C11)/C11))</f>
        <v>0.76767676767676762</v>
      </c>
      <c r="H11" s="15">
        <f>+IF(OR(AND(E11=""),(G11="")),"",E11*G11)</f>
        <v>0.11769260549748353</v>
      </c>
      <c r="I11" s="9"/>
    </row>
    <row r="12" spans="2:9" x14ac:dyDescent="0.2">
      <c r="B12" s="30" t="str">
        <f>+B294</f>
        <v>Total Vacantes  en ocupaciones de nivel Calificados</v>
      </c>
      <c r="C12" s="26">
        <f>+C294</f>
        <v>1101</v>
      </c>
      <c r="D12" s="26">
        <f>+D294</f>
        <v>2875</v>
      </c>
      <c r="E12" s="27">
        <f t="shared" si="0"/>
        <v>0.42624854819976771</v>
      </c>
      <c r="F12" s="27">
        <f>D12/$D$8</f>
        <v>0.40607344632768361</v>
      </c>
      <c r="G12" s="12">
        <f>+IF(OR(AND(D12=0),(C12=0)),"0",((D12-C12)/C12))</f>
        <v>1.6112624886466849</v>
      </c>
      <c r="H12" s="15">
        <f>+IF(OR(AND(E12=""),(G12="")),"",E12*G12)</f>
        <v>0.68679829655439417</v>
      </c>
      <c r="I12" s="9"/>
    </row>
    <row r="13" spans="2:9" x14ac:dyDescent="0.2">
      <c r="B13" s="30" t="str">
        <f>+B505</f>
        <v>Total Vacantes en ocupaciones de nivel Elemental</v>
      </c>
      <c r="C13" s="26">
        <f>+C505</f>
        <v>492</v>
      </c>
      <c r="D13" s="26">
        <f>+D505</f>
        <v>2841</v>
      </c>
      <c r="E13" s="27">
        <f t="shared" si="0"/>
        <v>0.19047619047619047</v>
      </c>
      <c r="F13" s="27">
        <f>D13/$D$8</f>
        <v>0.40127118644067794</v>
      </c>
      <c r="G13" s="12">
        <f>+IF(OR(AND(D13=0),(C13=0)),"0",((D13-C13)/C13))</f>
        <v>4.774390243902439</v>
      </c>
      <c r="H13" s="15">
        <f>+IF(OR(AND(E13=""),(G13="")),"",E13*G13)</f>
        <v>0.90940766550522645</v>
      </c>
      <c r="I13" s="9"/>
    </row>
    <row r="16" spans="2:9" ht="24" customHeight="1" x14ac:dyDescent="0.2">
      <c r="B16" s="55" t="s">
        <v>517</v>
      </c>
      <c r="C16" s="53" t="s">
        <v>518</v>
      </c>
      <c r="D16" s="54"/>
      <c r="E16" s="41" t="s">
        <v>482</v>
      </c>
      <c r="F16" s="42"/>
      <c r="G16" s="39" t="s">
        <v>569</v>
      </c>
      <c r="H16" s="39" t="s">
        <v>481</v>
      </c>
    </row>
    <row r="17" spans="2:8" s="4" customFormat="1" ht="24" customHeight="1" x14ac:dyDescent="0.2">
      <c r="B17" s="55"/>
      <c r="C17" s="38">
        <v>2015</v>
      </c>
      <c r="D17" s="38">
        <v>2016</v>
      </c>
      <c r="E17" s="38">
        <v>2015</v>
      </c>
      <c r="F17" s="38">
        <v>2016</v>
      </c>
      <c r="G17" s="40"/>
      <c r="H17" s="40"/>
    </row>
    <row r="18" spans="2:8" s="4" customFormat="1" ht="24" customHeight="1" x14ac:dyDescent="0.2">
      <c r="B18" s="32" t="s">
        <v>519</v>
      </c>
      <c r="C18" s="33">
        <f>SUM(C19:C64)</f>
        <v>44</v>
      </c>
      <c r="D18" s="33">
        <f>SUM(D19:D64)</f>
        <v>71</v>
      </c>
      <c r="E18" s="34">
        <f>+IF(C18=0,"",C18/C$18)</f>
        <v>1</v>
      </c>
      <c r="F18" s="34">
        <f>+IF(D18=0,"",D18/D$18)</f>
        <v>1</v>
      </c>
      <c r="G18" s="34">
        <f>+IF(OR(AND(D18=0),(C18=0)),"0",((D18-C18)/C18))</f>
        <v>0.61363636363636365</v>
      </c>
      <c r="H18" s="35">
        <f>+IF(OR(AND(E18=""),(G18="")),"",E18*G18)</f>
        <v>0.61363636363636365</v>
      </c>
    </row>
    <row r="19" spans="2:8" ht="20.100000000000001" customHeight="1" x14ac:dyDescent="0.2">
      <c r="B19" s="5" t="s">
        <v>0</v>
      </c>
      <c r="C19" s="8">
        <v>0</v>
      </c>
      <c r="D19" s="8">
        <v>0</v>
      </c>
      <c r="E19" s="11" t="str">
        <f>+IF(C19=0,"",C19/C$18)</f>
        <v/>
      </c>
      <c r="F19" s="11" t="str">
        <f>+IF(D19=0,"",D19/D$18)</f>
        <v/>
      </c>
      <c r="G19" s="12" t="str">
        <f>+IF(OR(AND(D19=0),(C19=0)),"0",((D19-C19)/C19))</f>
        <v>0</v>
      </c>
      <c r="H19" s="15" t="str">
        <f>+IF(OR(AND(E19=""),(G19="")),"",E19*G19)</f>
        <v/>
      </c>
    </row>
    <row r="20" spans="2:8" ht="20.100000000000001" customHeight="1" x14ac:dyDescent="0.2">
      <c r="B20" s="5" t="s">
        <v>196</v>
      </c>
      <c r="C20" s="8">
        <v>0</v>
      </c>
      <c r="D20" s="8">
        <v>0</v>
      </c>
      <c r="E20" s="11" t="str">
        <f t="shared" ref="E20:E64" si="1">+IF(C20=0,"",C20/C$18)</f>
        <v/>
      </c>
      <c r="F20" s="11" t="str">
        <f t="shared" ref="F20:F64" si="2">+IF(D20=0,"",D20/D$18)</f>
        <v/>
      </c>
      <c r="G20" s="12" t="str">
        <f t="shared" ref="G20:G64" si="3">+IF(OR(AND(D20=0),(C20=0)),"0",((D20-C20)/C20))</f>
        <v>0</v>
      </c>
      <c r="H20" s="15" t="str">
        <f t="shared" ref="H20:H64" si="4">+IF(OR(AND(E20=""),(G20="")),"",E20*G20)</f>
        <v/>
      </c>
    </row>
    <row r="21" spans="2:8" ht="20.100000000000001" customHeight="1" x14ac:dyDescent="0.2">
      <c r="B21" s="5" t="s">
        <v>1</v>
      </c>
      <c r="C21" s="8">
        <v>0</v>
      </c>
      <c r="D21" s="8">
        <v>5</v>
      </c>
      <c r="E21" s="11" t="str">
        <f t="shared" si="1"/>
        <v/>
      </c>
      <c r="F21" s="11">
        <f t="shared" si="2"/>
        <v>7.0422535211267609E-2</v>
      </c>
      <c r="G21" s="12" t="str">
        <f t="shared" si="3"/>
        <v>0</v>
      </c>
      <c r="H21" s="15" t="str">
        <f t="shared" si="4"/>
        <v/>
      </c>
    </row>
    <row r="22" spans="2:8" ht="20.100000000000001" customHeight="1" x14ac:dyDescent="0.2">
      <c r="B22" s="5" t="s">
        <v>197</v>
      </c>
      <c r="C22" s="8">
        <v>0</v>
      </c>
      <c r="D22" s="8">
        <v>0</v>
      </c>
      <c r="E22" s="11" t="str">
        <f t="shared" si="1"/>
        <v/>
      </c>
      <c r="F22" s="11" t="str">
        <f t="shared" si="2"/>
        <v/>
      </c>
      <c r="G22" s="12" t="str">
        <f t="shared" si="3"/>
        <v>0</v>
      </c>
      <c r="H22" s="15" t="str">
        <f t="shared" si="4"/>
        <v/>
      </c>
    </row>
    <row r="23" spans="2:8" ht="20.100000000000001" customHeight="1" x14ac:dyDescent="0.2">
      <c r="B23" s="5" t="s">
        <v>198</v>
      </c>
      <c r="C23" s="8">
        <v>0</v>
      </c>
      <c r="D23" s="8">
        <v>0</v>
      </c>
      <c r="E23" s="11" t="str">
        <f t="shared" si="1"/>
        <v/>
      </c>
      <c r="F23" s="11" t="str">
        <f t="shared" si="2"/>
        <v/>
      </c>
      <c r="G23" s="12" t="str">
        <f t="shared" si="3"/>
        <v>0</v>
      </c>
      <c r="H23" s="15" t="str">
        <f t="shared" si="4"/>
        <v/>
      </c>
    </row>
    <row r="24" spans="2:8" ht="20.100000000000001" customHeight="1" x14ac:dyDescent="0.2">
      <c r="B24" s="5" t="s">
        <v>199</v>
      </c>
      <c r="C24" s="8">
        <v>1</v>
      </c>
      <c r="D24" s="8">
        <v>2</v>
      </c>
      <c r="E24" s="11">
        <f t="shared" si="1"/>
        <v>2.2727272727272728E-2</v>
      </c>
      <c r="F24" s="11">
        <f t="shared" si="2"/>
        <v>2.8169014084507043E-2</v>
      </c>
      <c r="G24" s="12">
        <f t="shared" si="3"/>
        <v>1</v>
      </c>
      <c r="H24" s="15">
        <f t="shared" si="4"/>
        <v>2.2727272727272728E-2</v>
      </c>
    </row>
    <row r="25" spans="2:8" ht="20.100000000000001" customHeight="1" x14ac:dyDescent="0.2">
      <c r="B25" s="5" t="s">
        <v>2</v>
      </c>
      <c r="C25" s="8">
        <v>1</v>
      </c>
      <c r="D25" s="8">
        <v>3</v>
      </c>
      <c r="E25" s="11">
        <f t="shared" si="1"/>
        <v>2.2727272727272728E-2</v>
      </c>
      <c r="F25" s="11">
        <f t="shared" si="2"/>
        <v>4.2253521126760563E-2</v>
      </c>
      <c r="G25" s="12">
        <f t="shared" si="3"/>
        <v>2</v>
      </c>
      <c r="H25" s="15">
        <f t="shared" si="4"/>
        <v>4.5454545454545456E-2</v>
      </c>
    </row>
    <row r="26" spans="2:8" ht="20.100000000000001" customHeight="1" x14ac:dyDescent="0.2">
      <c r="B26" s="5" t="s">
        <v>6</v>
      </c>
      <c r="C26" s="8">
        <v>8</v>
      </c>
      <c r="D26" s="8">
        <v>7</v>
      </c>
      <c r="E26" s="11">
        <f t="shared" si="1"/>
        <v>0.18181818181818182</v>
      </c>
      <c r="F26" s="11">
        <f t="shared" si="2"/>
        <v>9.8591549295774641E-2</v>
      </c>
      <c r="G26" s="12">
        <f t="shared" si="3"/>
        <v>-0.125</v>
      </c>
      <c r="H26" s="15">
        <f t="shared" si="4"/>
        <v>-2.2727272727272728E-2</v>
      </c>
    </row>
    <row r="27" spans="2:8" ht="20.100000000000001" customHeight="1" x14ac:dyDescent="0.2">
      <c r="B27" s="5" t="s">
        <v>3</v>
      </c>
      <c r="C27" s="8">
        <v>3</v>
      </c>
      <c r="D27" s="8">
        <v>2</v>
      </c>
      <c r="E27" s="11">
        <f t="shared" si="1"/>
        <v>6.8181818181818177E-2</v>
      </c>
      <c r="F27" s="11">
        <f t="shared" si="2"/>
        <v>2.8169014084507043E-2</v>
      </c>
      <c r="G27" s="12">
        <f t="shared" si="3"/>
        <v>-0.33333333333333331</v>
      </c>
      <c r="H27" s="15">
        <f t="shared" si="4"/>
        <v>-2.2727272727272724E-2</v>
      </c>
    </row>
    <row r="28" spans="2:8" ht="20.100000000000001" customHeight="1" x14ac:dyDescent="0.2">
      <c r="B28" s="5" t="s">
        <v>5</v>
      </c>
      <c r="C28" s="8">
        <v>3</v>
      </c>
      <c r="D28" s="8">
        <v>5</v>
      </c>
      <c r="E28" s="11">
        <f t="shared" si="1"/>
        <v>6.8181818181818177E-2</v>
      </c>
      <c r="F28" s="11">
        <f t="shared" si="2"/>
        <v>7.0422535211267609E-2</v>
      </c>
      <c r="G28" s="12">
        <f t="shared" si="3"/>
        <v>0.66666666666666663</v>
      </c>
      <c r="H28" s="15">
        <f t="shared" si="4"/>
        <v>4.5454545454545449E-2</v>
      </c>
    </row>
    <row r="29" spans="2:8" ht="20.100000000000001" customHeight="1" x14ac:dyDescent="0.2">
      <c r="B29" s="5" t="s">
        <v>200</v>
      </c>
      <c r="C29" s="8">
        <v>0</v>
      </c>
      <c r="D29" s="8">
        <v>0</v>
      </c>
      <c r="E29" s="11" t="str">
        <f t="shared" si="1"/>
        <v/>
      </c>
      <c r="F29" s="11" t="str">
        <f t="shared" si="2"/>
        <v/>
      </c>
      <c r="G29" s="12" t="str">
        <f t="shared" si="3"/>
        <v>0</v>
      </c>
      <c r="H29" s="15" t="str">
        <f t="shared" si="4"/>
        <v/>
      </c>
    </row>
    <row r="30" spans="2:8" ht="20.100000000000001" customHeight="1" x14ac:dyDescent="0.2">
      <c r="B30" s="5" t="s">
        <v>201</v>
      </c>
      <c r="C30" s="8">
        <v>0</v>
      </c>
      <c r="D30" s="8">
        <v>0</v>
      </c>
      <c r="E30" s="11" t="str">
        <f t="shared" si="1"/>
        <v/>
      </c>
      <c r="F30" s="11" t="str">
        <f t="shared" si="2"/>
        <v/>
      </c>
      <c r="G30" s="12" t="str">
        <f t="shared" si="3"/>
        <v>0</v>
      </c>
      <c r="H30" s="15" t="str">
        <f t="shared" si="4"/>
        <v/>
      </c>
    </row>
    <row r="31" spans="2:8" ht="20.100000000000001" customHeight="1" x14ac:dyDescent="0.2">
      <c r="B31" s="5" t="s">
        <v>4</v>
      </c>
      <c r="C31" s="8">
        <v>0</v>
      </c>
      <c r="D31" s="8">
        <v>0</v>
      </c>
      <c r="E31" s="11" t="str">
        <f t="shared" si="1"/>
        <v/>
      </c>
      <c r="F31" s="11" t="str">
        <f t="shared" si="2"/>
        <v/>
      </c>
      <c r="G31" s="12" t="str">
        <f t="shared" si="3"/>
        <v>0</v>
      </c>
      <c r="H31" s="15" t="str">
        <f t="shared" si="4"/>
        <v/>
      </c>
    </row>
    <row r="32" spans="2:8" ht="20.100000000000001" customHeight="1" x14ac:dyDescent="0.2">
      <c r="B32" s="5" t="s">
        <v>7</v>
      </c>
      <c r="C32" s="8">
        <v>0</v>
      </c>
      <c r="D32" s="8">
        <v>0</v>
      </c>
      <c r="E32" s="11" t="str">
        <f t="shared" si="1"/>
        <v/>
      </c>
      <c r="F32" s="11" t="str">
        <f t="shared" si="2"/>
        <v/>
      </c>
      <c r="G32" s="12" t="str">
        <f t="shared" si="3"/>
        <v>0</v>
      </c>
      <c r="H32" s="15" t="str">
        <f t="shared" si="4"/>
        <v/>
      </c>
    </row>
    <row r="33" spans="2:8" ht="20.100000000000001" customHeight="1" x14ac:dyDescent="0.2">
      <c r="B33" s="5" t="s">
        <v>202</v>
      </c>
      <c r="C33" s="8">
        <v>0</v>
      </c>
      <c r="D33" s="8">
        <v>0</v>
      </c>
      <c r="E33" s="11" t="str">
        <f t="shared" si="1"/>
        <v/>
      </c>
      <c r="F33" s="11" t="str">
        <f t="shared" si="2"/>
        <v/>
      </c>
      <c r="G33" s="12" t="str">
        <f t="shared" si="3"/>
        <v>0</v>
      </c>
      <c r="H33" s="15" t="str">
        <f t="shared" si="4"/>
        <v/>
      </c>
    </row>
    <row r="34" spans="2:8" ht="20.100000000000001" customHeight="1" x14ac:dyDescent="0.2">
      <c r="B34" s="5" t="s">
        <v>203</v>
      </c>
      <c r="C34" s="8">
        <v>4</v>
      </c>
      <c r="D34" s="8">
        <v>2</v>
      </c>
      <c r="E34" s="11">
        <f t="shared" si="1"/>
        <v>9.0909090909090912E-2</v>
      </c>
      <c r="F34" s="11">
        <f t="shared" si="2"/>
        <v>2.8169014084507043E-2</v>
      </c>
      <c r="G34" s="12">
        <f t="shared" si="3"/>
        <v>-0.5</v>
      </c>
      <c r="H34" s="15">
        <f t="shared" si="4"/>
        <v>-4.5454545454545456E-2</v>
      </c>
    </row>
    <row r="35" spans="2:8" ht="20.100000000000001" customHeight="1" x14ac:dyDescent="0.2">
      <c r="B35" s="5" t="s">
        <v>204</v>
      </c>
      <c r="C35" s="8">
        <v>0</v>
      </c>
      <c r="D35" s="8">
        <v>0</v>
      </c>
      <c r="E35" s="11" t="str">
        <f t="shared" si="1"/>
        <v/>
      </c>
      <c r="F35" s="11" t="str">
        <f t="shared" si="2"/>
        <v/>
      </c>
      <c r="G35" s="12" t="str">
        <f t="shared" si="3"/>
        <v>0</v>
      </c>
      <c r="H35" s="15" t="str">
        <f t="shared" si="4"/>
        <v/>
      </c>
    </row>
    <row r="36" spans="2:8" ht="20.100000000000001" customHeight="1" x14ac:dyDescent="0.2">
      <c r="B36" s="5" t="s">
        <v>205</v>
      </c>
      <c r="C36" s="8">
        <v>0</v>
      </c>
      <c r="D36" s="8">
        <v>0</v>
      </c>
      <c r="E36" s="11" t="str">
        <f t="shared" si="1"/>
        <v/>
      </c>
      <c r="F36" s="11" t="str">
        <f t="shared" si="2"/>
        <v/>
      </c>
      <c r="G36" s="12" t="str">
        <f t="shared" si="3"/>
        <v>0</v>
      </c>
      <c r="H36" s="15" t="str">
        <f t="shared" si="4"/>
        <v/>
      </c>
    </row>
    <row r="37" spans="2:8" ht="20.100000000000001" customHeight="1" x14ac:dyDescent="0.2">
      <c r="B37" s="5" t="s">
        <v>8</v>
      </c>
      <c r="C37" s="8">
        <v>1</v>
      </c>
      <c r="D37" s="8">
        <v>0</v>
      </c>
      <c r="E37" s="11">
        <f t="shared" si="1"/>
        <v>2.2727272727272728E-2</v>
      </c>
      <c r="F37" s="11" t="str">
        <f t="shared" si="2"/>
        <v/>
      </c>
      <c r="G37" s="12" t="str">
        <f t="shared" si="3"/>
        <v>0</v>
      </c>
      <c r="H37" s="15">
        <f t="shared" si="4"/>
        <v>0</v>
      </c>
    </row>
    <row r="38" spans="2:8" ht="20.100000000000001" customHeight="1" x14ac:dyDescent="0.2">
      <c r="B38" s="5" t="s">
        <v>206</v>
      </c>
      <c r="C38" s="8">
        <v>0</v>
      </c>
      <c r="D38" s="8">
        <v>0</v>
      </c>
      <c r="E38" s="11" t="str">
        <f t="shared" si="1"/>
        <v/>
      </c>
      <c r="F38" s="11" t="str">
        <f t="shared" si="2"/>
        <v/>
      </c>
      <c r="G38" s="12" t="str">
        <f t="shared" si="3"/>
        <v>0</v>
      </c>
      <c r="H38" s="15" t="str">
        <f t="shared" si="4"/>
        <v/>
      </c>
    </row>
    <row r="39" spans="2:8" ht="20.100000000000001" customHeight="1" x14ac:dyDescent="0.2">
      <c r="B39" s="5" t="s">
        <v>207</v>
      </c>
      <c r="C39" s="8">
        <v>0</v>
      </c>
      <c r="D39" s="8">
        <v>0</v>
      </c>
      <c r="E39" s="11" t="str">
        <f t="shared" si="1"/>
        <v/>
      </c>
      <c r="F39" s="11" t="str">
        <f t="shared" si="2"/>
        <v/>
      </c>
      <c r="G39" s="12" t="str">
        <f t="shared" si="3"/>
        <v>0</v>
      </c>
      <c r="H39" s="15" t="str">
        <f t="shared" si="4"/>
        <v/>
      </c>
    </row>
    <row r="40" spans="2:8" ht="20.100000000000001" customHeight="1" x14ac:dyDescent="0.2">
      <c r="B40" s="5" t="s">
        <v>208</v>
      </c>
      <c r="C40" s="8">
        <v>0</v>
      </c>
      <c r="D40" s="8">
        <v>0</v>
      </c>
      <c r="E40" s="11" t="str">
        <f t="shared" si="1"/>
        <v/>
      </c>
      <c r="F40" s="11" t="str">
        <f t="shared" si="2"/>
        <v/>
      </c>
      <c r="G40" s="12" t="str">
        <f t="shared" si="3"/>
        <v>0</v>
      </c>
      <c r="H40" s="15" t="str">
        <f t="shared" si="4"/>
        <v/>
      </c>
    </row>
    <row r="41" spans="2:8" ht="20.100000000000001" customHeight="1" x14ac:dyDescent="0.2">
      <c r="B41" s="5" t="s">
        <v>209</v>
      </c>
      <c r="C41" s="8">
        <v>0</v>
      </c>
      <c r="D41" s="8">
        <v>0</v>
      </c>
      <c r="E41" s="11" t="str">
        <f t="shared" si="1"/>
        <v/>
      </c>
      <c r="F41" s="11" t="str">
        <f t="shared" si="2"/>
        <v/>
      </c>
      <c r="G41" s="12" t="str">
        <f t="shared" si="3"/>
        <v>0</v>
      </c>
      <c r="H41" s="15" t="str">
        <f t="shared" si="4"/>
        <v/>
      </c>
    </row>
    <row r="42" spans="2:8" ht="20.100000000000001" customHeight="1" x14ac:dyDescent="0.2">
      <c r="B42" s="5" t="s">
        <v>210</v>
      </c>
      <c r="C42" s="8">
        <v>0</v>
      </c>
      <c r="D42" s="8">
        <v>2</v>
      </c>
      <c r="E42" s="11" t="str">
        <f t="shared" si="1"/>
        <v/>
      </c>
      <c r="F42" s="11">
        <f t="shared" si="2"/>
        <v>2.8169014084507043E-2</v>
      </c>
      <c r="G42" s="12" t="str">
        <f t="shared" si="3"/>
        <v>0</v>
      </c>
      <c r="H42" s="15" t="str">
        <f t="shared" si="4"/>
        <v/>
      </c>
    </row>
    <row r="43" spans="2:8" ht="20.100000000000001" customHeight="1" x14ac:dyDescent="0.2">
      <c r="B43" s="5" t="s">
        <v>211</v>
      </c>
      <c r="C43" s="8">
        <v>0</v>
      </c>
      <c r="D43" s="8">
        <v>0</v>
      </c>
      <c r="E43" s="11" t="str">
        <f t="shared" si="1"/>
        <v/>
      </c>
      <c r="F43" s="11" t="str">
        <f t="shared" si="2"/>
        <v/>
      </c>
      <c r="G43" s="12" t="str">
        <f t="shared" si="3"/>
        <v>0</v>
      </c>
      <c r="H43" s="15" t="str">
        <f t="shared" si="4"/>
        <v/>
      </c>
    </row>
    <row r="44" spans="2:8" ht="20.100000000000001" customHeight="1" x14ac:dyDescent="0.2">
      <c r="B44" s="5" t="s">
        <v>9</v>
      </c>
      <c r="C44" s="8">
        <v>0</v>
      </c>
      <c r="D44" s="8">
        <v>0</v>
      </c>
      <c r="E44" s="11" t="str">
        <f t="shared" si="1"/>
        <v/>
      </c>
      <c r="F44" s="11" t="str">
        <f t="shared" si="2"/>
        <v/>
      </c>
      <c r="G44" s="12" t="str">
        <f t="shared" si="3"/>
        <v>0</v>
      </c>
      <c r="H44" s="15" t="str">
        <f t="shared" si="4"/>
        <v/>
      </c>
    </row>
    <row r="45" spans="2:8" ht="20.100000000000001" customHeight="1" x14ac:dyDescent="0.2">
      <c r="B45" s="5" t="s">
        <v>212</v>
      </c>
      <c r="C45" s="8">
        <v>0</v>
      </c>
      <c r="D45" s="8">
        <v>0</v>
      </c>
      <c r="E45" s="11" t="str">
        <f t="shared" si="1"/>
        <v/>
      </c>
      <c r="F45" s="11" t="str">
        <f t="shared" si="2"/>
        <v/>
      </c>
      <c r="G45" s="12" t="str">
        <f t="shared" si="3"/>
        <v>0</v>
      </c>
      <c r="H45" s="15" t="str">
        <f t="shared" si="4"/>
        <v/>
      </c>
    </row>
    <row r="46" spans="2:8" ht="20.100000000000001" customHeight="1" x14ac:dyDescent="0.2">
      <c r="B46" s="5" t="s">
        <v>213</v>
      </c>
      <c r="C46" s="8">
        <v>0</v>
      </c>
      <c r="D46" s="8">
        <v>0</v>
      </c>
      <c r="E46" s="11" t="str">
        <f t="shared" si="1"/>
        <v/>
      </c>
      <c r="F46" s="11" t="str">
        <f t="shared" si="2"/>
        <v/>
      </c>
      <c r="G46" s="12" t="str">
        <f t="shared" si="3"/>
        <v>0</v>
      </c>
      <c r="H46" s="15" t="str">
        <f t="shared" si="4"/>
        <v/>
      </c>
    </row>
    <row r="47" spans="2:8" ht="20.100000000000001" customHeight="1" x14ac:dyDescent="0.2">
      <c r="B47" s="5" t="s">
        <v>10</v>
      </c>
      <c r="C47" s="8">
        <v>0</v>
      </c>
      <c r="D47" s="8">
        <v>0</v>
      </c>
      <c r="E47" s="11" t="str">
        <f t="shared" si="1"/>
        <v/>
      </c>
      <c r="F47" s="11" t="str">
        <f t="shared" si="2"/>
        <v/>
      </c>
      <c r="G47" s="12" t="str">
        <f t="shared" si="3"/>
        <v>0</v>
      </c>
      <c r="H47" s="15" t="str">
        <f t="shared" si="4"/>
        <v/>
      </c>
    </row>
    <row r="48" spans="2:8" ht="20.100000000000001" customHeight="1" x14ac:dyDescent="0.2">
      <c r="B48" s="5" t="s">
        <v>11</v>
      </c>
      <c r="C48" s="8">
        <v>4</v>
      </c>
      <c r="D48" s="8">
        <v>3</v>
      </c>
      <c r="E48" s="11">
        <f t="shared" si="1"/>
        <v>9.0909090909090912E-2</v>
      </c>
      <c r="F48" s="11">
        <f t="shared" si="2"/>
        <v>4.2253521126760563E-2</v>
      </c>
      <c r="G48" s="12">
        <f t="shared" si="3"/>
        <v>-0.25</v>
      </c>
      <c r="H48" s="15">
        <f t="shared" si="4"/>
        <v>-2.2727272727272728E-2</v>
      </c>
    </row>
    <row r="49" spans="2:8" ht="20.100000000000001" customHeight="1" x14ac:dyDescent="0.2">
      <c r="B49" s="5" t="s">
        <v>16</v>
      </c>
      <c r="C49" s="8">
        <v>0</v>
      </c>
      <c r="D49" s="8">
        <v>0</v>
      </c>
      <c r="E49" s="11" t="str">
        <f t="shared" si="1"/>
        <v/>
      </c>
      <c r="F49" s="11" t="str">
        <f t="shared" si="2"/>
        <v/>
      </c>
      <c r="G49" s="12" t="str">
        <f t="shared" si="3"/>
        <v>0</v>
      </c>
      <c r="H49" s="15" t="str">
        <f t="shared" si="4"/>
        <v/>
      </c>
    </row>
    <row r="50" spans="2:8" ht="20.100000000000001" customHeight="1" x14ac:dyDescent="0.2">
      <c r="B50" s="5" t="s">
        <v>15</v>
      </c>
      <c r="C50" s="8">
        <v>1</v>
      </c>
      <c r="D50" s="8">
        <v>0</v>
      </c>
      <c r="E50" s="11">
        <f t="shared" si="1"/>
        <v>2.2727272727272728E-2</v>
      </c>
      <c r="F50" s="11" t="str">
        <f t="shared" si="2"/>
        <v/>
      </c>
      <c r="G50" s="12" t="str">
        <f t="shared" si="3"/>
        <v>0</v>
      </c>
      <c r="H50" s="15">
        <f t="shared" si="4"/>
        <v>0</v>
      </c>
    </row>
    <row r="51" spans="2:8" ht="20.100000000000001" customHeight="1" x14ac:dyDescent="0.2">
      <c r="B51" s="5" t="s">
        <v>13</v>
      </c>
      <c r="C51" s="8">
        <v>0</v>
      </c>
      <c r="D51" s="8">
        <v>0</v>
      </c>
      <c r="E51" s="11" t="str">
        <f t="shared" si="1"/>
        <v/>
      </c>
      <c r="F51" s="11" t="str">
        <f t="shared" si="2"/>
        <v/>
      </c>
      <c r="G51" s="12" t="str">
        <f t="shared" si="3"/>
        <v>0</v>
      </c>
      <c r="H51" s="15" t="str">
        <f t="shared" si="4"/>
        <v/>
      </c>
    </row>
    <row r="52" spans="2:8" ht="20.100000000000001" customHeight="1" x14ac:dyDescent="0.2">
      <c r="B52" s="5" t="s">
        <v>14</v>
      </c>
      <c r="C52" s="8">
        <v>2</v>
      </c>
      <c r="D52" s="8">
        <v>2</v>
      </c>
      <c r="E52" s="11">
        <f t="shared" si="1"/>
        <v>4.5454545454545456E-2</v>
      </c>
      <c r="F52" s="11">
        <f t="shared" si="2"/>
        <v>2.8169014084507043E-2</v>
      </c>
      <c r="G52" s="12">
        <f t="shared" si="3"/>
        <v>0</v>
      </c>
      <c r="H52" s="15">
        <f t="shared" si="4"/>
        <v>0</v>
      </c>
    </row>
    <row r="53" spans="2:8" ht="20.100000000000001" customHeight="1" x14ac:dyDescent="0.2">
      <c r="B53" s="5" t="s">
        <v>12</v>
      </c>
      <c r="C53" s="8">
        <v>0</v>
      </c>
      <c r="D53" s="8">
        <v>0</v>
      </c>
      <c r="E53" s="11" t="str">
        <f t="shared" si="1"/>
        <v/>
      </c>
      <c r="F53" s="11" t="str">
        <f t="shared" si="2"/>
        <v/>
      </c>
      <c r="G53" s="12" t="str">
        <f t="shared" si="3"/>
        <v>0</v>
      </c>
      <c r="H53" s="15" t="str">
        <f t="shared" si="4"/>
        <v/>
      </c>
    </row>
    <row r="54" spans="2:8" ht="20.100000000000001" customHeight="1" x14ac:dyDescent="0.2">
      <c r="B54" s="5" t="s">
        <v>214</v>
      </c>
      <c r="C54" s="8">
        <v>0</v>
      </c>
      <c r="D54" s="8">
        <v>0</v>
      </c>
      <c r="E54" s="11" t="str">
        <f t="shared" si="1"/>
        <v/>
      </c>
      <c r="F54" s="11" t="str">
        <f t="shared" si="2"/>
        <v/>
      </c>
      <c r="G54" s="12" t="str">
        <f t="shared" si="3"/>
        <v>0</v>
      </c>
      <c r="H54" s="15" t="str">
        <f t="shared" si="4"/>
        <v/>
      </c>
    </row>
    <row r="55" spans="2:8" ht="20.100000000000001" customHeight="1" x14ac:dyDescent="0.2">
      <c r="B55" s="5" t="s">
        <v>17</v>
      </c>
      <c r="C55" s="8">
        <v>0</v>
      </c>
      <c r="D55" s="8">
        <v>0</v>
      </c>
      <c r="E55" s="11" t="str">
        <f t="shared" si="1"/>
        <v/>
      </c>
      <c r="F55" s="11" t="str">
        <f t="shared" si="2"/>
        <v/>
      </c>
      <c r="G55" s="12" t="str">
        <f t="shared" si="3"/>
        <v>0</v>
      </c>
      <c r="H55" s="15" t="str">
        <f t="shared" si="4"/>
        <v/>
      </c>
    </row>
    <row r="56" spans="2:8" ht="20.100000000000001" customHeight="1" x14ac:dyDescent="0.2">
      <c r="B56" s="5" t="s">
        <v>18</v>
      </c>
      <c r="C56" s="8">
        <v>0</v>
      </c>
      <c r="D56" s="8">
        <v>0</v>
      </c>
      <c r="E56" s="11" t="str">
        <f t="shared" si="1"/>
        <v/>
      </c>
      <c r="F56" s="11" t="str">
        <f t="shared" si="2"/>
        <v/>
      </c>
      <c r="G56" s="12" t="str">
        <f t="shared" si="3"/>
        <v>0</v>
      </c>
      <c r="H56" s="15" t="str">
        <f t="shared" si="4"/>
        <v/>
      </c>
    </row>
    <row r="57" spans="2:8" ht="20.100000000000001" customHeight="1" x14ac:dyDescent="0.2">
      <c r="B57" s="5" t="s">
        <v>215</v>
      </c>
      <c r="C57" s="8">
        <v>0</v>
      </c>
      <c r="D57" s="8">
        <v>0</v>
      </c>
      <c r="E57" s="11" t="str">
        <f t="shared" si="1"/>
        <v/>
      </c>
      <c r="F57" s="11" t="str">
        <f t="shared" si="2"/>
        <v/>
      </c>
      <c r="G57" s="12" t="str">
        <f t="shared" si="3"/>
        <v>0</v>
      </c>
      <c r="H57" s="15" t="str">
        <f t="shared" si="4"/>
        <v/>
      </c>
    </row>
    <row r="58" spans="2:8" ht="20.100000000000001" customHeight="1" x14ac:dyDescent="0.2">
      <c r="B58" s="5" t="s">
        <v>216</v>
      </c>
      <c r="C58" s="8">
        <v>0</v>
      </c>
      <c r="D58" s="8">
        <v>1</v>
      </c>
      <c r="E58" s="11" t="str">
        <f t="shared" si="1"/>
        <v/>
      </c>
      <c r="F58" s="11">
        <f t="shared" si="2"/>
        <v>1.4084507042253521E-2</v>
      </c>
      <c r="G58" s="12" t="str">
        <f t="shared" si="3"/>
        <v>0</v>
      </c>
      <c r="H58" s="15" t="str">
        <f t="shared" si="4"/>
        <v/>
      </c>
    </row>
    <row r="59" spans="2:8" ht="20.100000000000001" customHeight="1" x14ac:dyDescent="0.2">
      <c r="B59" s="5" t="s">
        <v>217</v>
      </c>
      <c r="C59" s="8">
        <v>3</v>
      </c>
      <c r="D59" s="8">
        <v>0</v>
      </c>
      <c r="E59" s="11">
        <f t="shared" si="1"/>
        <v>6.8181818181818177E-2</v>
      </c>
      <c r="F59" s="11" t="str">
        <f t="shared" si="2"/>
        <v/>
      </c>
      <c r="G59" s="12" t="str">
        <f t="shared" si="3"/>
        <v>0</v>
      </c>
      <c r="H59" s="15">
        <f t="shared" si="4"/>
        <v>0</v>
      </c>
    </row>
    <row r="60" spans="2:8" ht="20.100000000000001" customHeight="1" x14ac:dyDescent="0.2">
      <c r="B60" s="5" t="s">
        <v>218</v>
      </c>
      <c r="C60" s="8">
        <v>10</v>
      </c>
      <c r="D60" s="8">
        <v>29</v>
      </c>
      <c r="E60" s="11">
        <f t="shared" si="1"/>
        <v>0.22727272727272727</v>
      </c>
      <c r="F60" s="11">
        <f t="shared" si="2"/>
        <v>0.40845070422535212</v>
      </c>
      <c r="G60" s="12">
        <f t="shared" si="3"/>
        <v>1.9</v>
      </c>
      <c r="H60" s="15">
        <f t="shared" si="4"/>
        <v>0.43181818181818177</v>
      </c>
    </row>
    <row r="61" spans="2:8" ht="20.100000000000001" customHeight="1" x14ac:dyDescent="0.2">
      <c r="B61" s="5" t="s">
        <v>219</v>
      </c>
      <c r="C61" s="8">
        <v>1</v>
      </c>
      <c r="D61" s="8">
        <v>1</v>
      </c>
      <c r="E61" s="11">
        <f t="shared" si="1"/>
        <v>2.2727272727272728E-2</v>
      </c>
      <c r="F61" s="11">
        <f t="shared" si="2"/>
        <v>1.4084507042253521E-2</v>
      </c>
      <c r="G61" s="12">
        <f t="shared" si="3"/>
        <v>0</v>
      </c>
      <c r="H61" s="15">
        <f t="shared" si="4"/>
        <v>0</v>
      </c>
    </row>
    <row r="62" spans="2:8" ht="20.100000000000001" customHeight="1" x14ac:dyDescent="0.2">
      <c r="B62" s="5" t="s">
        <v>19</v>
      </c>
      <c r="C62" s="8">
        <v>0</v>
      </c>
      <c r="D62" s="8">
        <v>7</v>
      </c>
      <c r="E62" s="11" t="str">
        <f t="shared" si="1"/>
        <v/>
      </c>
      <c r="F62" s="11">
        <f t="shared" si="2"/>
        <v>9.8591549295774641E-2</v>
      </c>
      <c r="G62" s="12" t="str">
        <f t="shared" si="3"/>
        <v>0</v>
      </c>
      <c r="H62" s="15" t="str">
        <f t="shared" si="4"/>
        <v/>
      </c>
    </row>
    <row r="63" spans="2:8" ht="20.100000000000001" customHeight="1" x14ac:dyDescent="0.2">
      <c r="B63" s="5" t="s">
        <v>220</v>
      </c>
      <c r="C63" s="8">
        <v>2</v>
      </c>
      <c r="D63" s="8">
        <v>0</v>
      </c>
      <c r="E63" s="11">
        <f t="shared" si="1"/>
        <v>4.5454545454545456E-2</v>
      </c>
      <c r="F63" s="11" t="str">
        <f t="shared" si="2"/>
        <v/>
      </c>
      <c r="G63" s="12" t="str">
        <f t="shared" si="3"/>
        <v>0</v>
      </c>
      <c r="H63" s="15">
        <f t="shared" si="4"/>
        <v>0</v>
      </c>
    </row>
    <row r="64" spans="2:8" ht="20.100000000000001" customHeight="1" x14ac:dyDescent="0.2">
      <c r="B64" s="5" t="s">
        <v>221</v>
      </c>
      <c r="C64" s="8">
        <v>0</v>
      </c>
      <c r="D64" s="8">
        <v>0</v>
      </c>
      <c r="E64" s="11" t="str">
        <f t="shared" si="1"/>
        <v/>
      </c>
      <c r="F64" s="11" t="str">
        <f t="shared" si="2"/>
        <v/>
      </c>
      <c r="G64" s="12" t="str">
        <f t="shared" si="3"/>
        <v>0</v>
      </c>
      <c r="H64" s="15" t="str">
        <f t="shared" si="4"/>
        <v/>
      </c>
    </row>
    <row r="65" spans="2:8" x14ac:dyDescent="0.2">
      <c r="B65" s="2"/>
      <c r="C65" s="2"/>
      <c r="D65" s="2"/>
    </row>
    <row r="66" spans="2:8" x14ac:dyDescent="0.2">
      <c r="B66" s="2"/>
      <c r="C66" s="2"/>
      <c r="D66" s="2"/>
    </row>
    <row r="67" spans="2:8" x14ac:dyDescent="0.2">
      <c r="B67" s="19"/>
      <c r="C67" s="2"/>
      <c r="D67" s="2"/>
    </row>
    <row r="68" spans="2:8" ht="24" customHeight="1" x14ac:dyDescent="0.2">
      <c r="B68" s="55" t="s">
        <v>517</v>
      </c>
      <c r="C68" s="53" t="s">
        <v>518</v>
      </c>
      <c r="D68" s="54"/>
      <c r="E68" s="41" t="s">
        <v>482</v>
      </c>
      <c r="F68" s="42"/>
      <c r="G68" s="39" t="s">
        <v>569</v>
      </c>
      <c r="H68" s="39" t="s">
        <v>481</v>
      </c>
    </row>
    <row r="69" spans="2:8" s="4" customFormat="1" ht="24" customHeight="1" x14ac:dyDescent="0.2">
      <c r="B69" s="55"/>
      <c r="C69" s="38">
        <v>2015</v>
      </c>
      <c r="D69" s="38">
        <v>2016</v>
      </c>
      <c r="E69" s="38">
        <v>2015</v>
      </c>
      <c r="F69" s="38">
        <v>2016</v>
      </c>
      <c r="G69" s="40"/>
      <c r="H69" s="40"/>
    </row>
    <row r="70" spans="2:8" s="4" customFormat="1" ht="24" customHeight="1" x14ac:dyDescent="0.2">
      <c r="B70" s="32" t="s">
        <v>520</v>
      </c>
      <c r="C70" s="33">
        <f>SUM(C71:C145)</f>
        <v>550</v>
      </c>
      <c r="D70" s="33">
        <f>SUM(D71:D145)</f>
        <v>593</v>
      </c>
      <c r="E70" s="34">
        <f>+IF(C70=0,"",C70/C$70)</f>
        <v>1</v>
      </c>
      <c r="F70" s="34">
        <f>+IF(D70=0,"",D70/D$70)</f>
        <v>1</v>
      </c>
      <c r="G70" s="34">
        <f>+IF(OR(AND(D70=0),(C70=0)),"0",((D70-C70)/C70))</f>
        <v>7.8181818181818186E-2</v>
      </c>
      <c r="H70" s="35">
        <f>+IF(OR(AND(E70=""),(G70="")),"",E70*G70)</f>
        <v>7.8181818181818186E-2</v>
      </c>
    </row>
    <row r="71" spans="2:8" ht="15" x14ac:dyDescent="0.2">
      <c r="B71" s="5" t="s">
        <v>20</v>
      </c>
      <c r="C71" s="8">
        <v>12</v>
      </c>
      <c r="D71" s="8">
        <v>6</v>
      </c>
      <c r="E71" s="13">
        <f>+IF(C71=0,"",C71/C$70)</f>
        <v>2.181818181818182E-2</v>
      </c>
      <c r="F71" s="13">
        <f>+IF(D71=0,"",D71/D$70)</f>
        <v>1.0118043844856661E-2</v>
      </c>
      <c r="G71" s="12">
        <f>+IF(OR(AND(D71=0),(C71=0)),"0",((D71-C71)/C71))</f>
        <v>-0.5</v>
      </c>
      <c r="H71" s="15">
        <f>+IF(OR(AND(E71=""),(G71="")),"",E71*G71)</f>
        <v>-1.090909090909091E-2</v>
      </c>
    </row>
    <row r="72" spans="2:8" ht="15" x14ac:dyDescent="0.2">
      <c r="B72" s="5" t="s">
        <v>21</v>
      </c>
      <c r="C72" s="8">
        <v>11</v>
      </c>
      <c r="D72" s="8">
        <v>0</v>
      </c>
      <c r="E72" s="13">
        <f t="shared" ref="E72:E135" si="5">+IF(C72=0,"",C72/C$70)</f>
        <v>0.02</v>
      </c>
      <c r="F72" s="13" t="str">
        <f t="shared" ref="F72:F135" si="6">+IF(D72=0,"",D72/D$70)</f>
        <v/>
      </c>
      <c r="G72" s="12" t="str">
        <f t="shared" ref="G72:G135" si="7">+IF(OR(AND(D72=0),(C72=0)),"0",((D72-C72)/C72))</f>
        <v>0</v>
      </c>
      <c r="H72" s="15">
        <f t="shared" ref="H72:H135" si="8">+IF(OR(AND(E72=""),(G72="")),"",E72*G72)</f>
        <v>0</v>
      </c>
    </row>
    <row r="73" spans="2:8" ht="15" x14ac:dyDescent="0.2">
      <c r="B73" s="5" t="s">
        <v>22</v>
      </c>
      <c r="C73" s="8">
        <v>16</v>
      </c>
      <c r="D73" s="8">
        <v>27</v>
      </c>
      <c r="E73" s="13">
        <f t="shared" si="5"/>
        <v>2.9090909090909091E-2</v>
      </c>
      <c r="F73" s="13">
        <f t="shared" si="6"/>
        <v>4.5531197301854974E-2</v>
      </c>
      <c r="G73" s="12">
        <f t="shared" si="7"/>
        <v>0.6875</v>
      </c>
      <c r="H73" s="15">
        <f t="shared" si="8"/>
        <v>0.02</v>
      </c>
    </row>
    <row r="74" spans="2:8" ht="15" x14ac:dyDescent="0.2">
      <c r="B74" s="5" t="s">
        <v>222</v>
      </c>
      <c r="C74" s="8">
        <v>21</v>
      </c>
      <c r="D74" s="8">
        <v>22</v>
      </c>
      <c r="E74" s="13">
        <f t="shared" si="5"/>
        <v>3.8181818181818185E-2</v>
      </c>
      <c r="F74" s="13">
        <f t="shared" si="6"/>
        <v>3.7099494097807759E-2</v>
      </c>
      <c r="G74" s="12">
        <f t="shared" si="7"/>
        <v>4.7619047619047616E-2</v>
      </c>
      <c r="H74" s="15">
        <f t="shared" si="8"/>
        <v>1.8181818181818182E-3</v>
      </c>
    </row>
    <row r="75" spans="2:8" ht="15" x14ac:dyDescent="0.2">
      <c r="B75" s="5" t="s">
        <v>23</v>
      </c>
      <c r="C75" s="8">
        <v>0</v>
      </c>
      <c r="D75" s="8">
        <v>0</v>
      </c>
      <c r="E75" s="13" t="str">
        <f t="shared" si="5"/>
        <v/>
      </c>
      <c r="F75" s="13" t="str">
        <f t="shared" si="6"/>
        <v/>
      </c>
      <c r="G75" s="12" t="str">
        <f t="shared" si="7"/>
        <v>0</v>
      </c>
      <c r="H75" s="15" t="str">
        <f t="shared" si="8"/>
        <v/>
      </c>
    </row>
    <row r="76" spans="2:8" ht="15" x14ac:dyDescent="0.2">
      <c r="B76" s="5" t="s">
        <v>223</v>
      </c>
      <c r="C76" s="8">
        <v>0</v>
      </c>
      <c r="D76" s="8">
        <v>0</v>
      </c>
      <c r="E76" s="13" t="str">
        <f t="shared" si="5"/>
        <v/>
      </c>
      <c r="F76" s="13" t="str">
        <f t="shared" si="6"/>
        <v/>
      </c>
      <c r="G76" s="12" t="str">
        <f t="shared" si="7"/>
        <v>0</v>
      </c>
      <c r="H76" s="15" t="str">
        <f t="shared" si="8"/>
        <v/>
      </c>
    </row>
    <row r="77" spans="2:8" ht="15" x14ac:dyDescent="0.2">
      <c r="B77" s="5" t="s">
        <v>224</v>
      </c>
      <c r="C77" s="8">
        <v>4</v>
      </c>
      <c r="D77" s="8">
        <v>0</v>
      </c>
      <c r="E77" s="13">
        <f t="shared" si="5"/>
        <v>7.2727272727272727E-3</v>
      </c>
      <c r="F77" s="13" t="str">
        <f t="shared" si="6"/>
        <v/>
      </c>
      <c r="G77" s="12" t="str">
        <f t="shared" si="7"/>
        <v>0</v>
      </c>
      <c r="H77" s="15">
        <f t="shared" si="8"/>
        <v>0</v>
      </c>
    </row>
    <row r="78" spans="2:8" ht="15" x14ac:dyDescent="0.2">
      <c r="B78" s="5" t="s">
        <v>225</v>
      </c>
      <c r="C78" s="8">
        <v>0</v>
      </c>
      <c r="D78" s="8">
        <v>0</v>
      </c>
      <c r="E78" s="13" t="str">
        <f t="shared" si="5"/>
        <v/>
      </c>
      <c r="F78" s="13" t="str">
        <f t="shared" si="6"/>
        <v/>
      </c>
      <c r="G78" s="12" t="str">
        <f t="shared" si="7"/>
        <v>0</v>
      </c>
      <c r="H78" s="15" t="str">
        <f t="shared" si="8"/>
        <v/>
      </c>
    </row>
    <row r="79" spans="2:8" ht="15" x14ac:dyDescent="0.2">
      <c r="B79" s="5" t="s">
        <v>226</v>
      </c>
      <c r="C79" s="8">
        <v>0</v>
      </c>
      <c r="D79" s="8">
        <v>0</v>
      </c>
      <c r="E79" s="13" t="str">
        <f t="shared" si="5"/>
        <v/>
      </c>
      <c r="F79" s="13" t="str">
        <f t="shared" si="6"/>
        <v/>
      </c>
      <c r="G79" s="12" t="str">
        <f t="shared" si="7"/>
        <v>0</v>
      </c>
      <c r="H79" s="15" t="str">
        <f t="shared" si="8"/>
        <v/>
      </c>
    </row>
    <row r="80" spans="2:8" ht="15" x14ac:dyDescent="0.2">
      <c r="B80" s="5" t="s">
        <v>227</v>
      </c>
      <c r="C80" s="8">
        <v>3</v>
      </c>
      <c r="D80" s="8">
        <v>0</v>
      </c>
      <c r="E80" s="13">
        <f t="shared" si="5"/>
        <v>5.454545454545455E-3</v>
      </c>
      <c r="F80" s="13" t="str">
        <f t="shared" si="6"/>
        <v/>
      </c>
      <c r="G80" s="12" t="str">
        <f t="shared" si="7"/>
        <v>0</v>
      </c>
      <c r="H80" s="15">
        <f t="shared" si="8"/>
        <v>0</v>
      </c>
    </row>
    <row r="81" spans="2:8" ht="15" x14ac:dyDescent="0.2">
      <c r="B81" s="5" t="s">
        <v>24</v>
      </c>
      <c r="C81" s="8">
        <v>0</v>
      </c>
      <c r="D81" s="8">
        <v>1</v>
      </c>
      <c r="E81" s="13" t="str">
        <f t="shared" si="5"/>
        <v/>
      </c>
      <c r="F81" s="13">
        <f t="shared" si="6"/>
        <v>1.6863406408094434E-3</v>
      </c>
      <c r="G81" s="12" t="str">
        <f t="shared" si="7"/>
        <v>0</v>
      </c>
      <c r="H81" s="15" t="str">
        <f t="shared" si="8"/>
        <v/>
      </c>
    </row>
    <row r="82" spans="2:8" ht="15" x14ac:dyDescent="0.2">
      <c r="B82" s="5" t="s">
        <v>228</v>
      </c>
      <c r="C82" s="8">
        <v>6</v>
      </c>
      <c r="D82" s="8">
        <v>3</v>
      </c>
      <c r="E82" s="13">
        <f t="shared" si="5"/>
        <v>1.090909090909091E-2</v>
      </c>
      <c r="F82" s="13">
        <f t="shared" si="6"/>
        <v>5.0590219224283303E-3</v>
      </c>
      <c r="G82" s="12">
        <f t="shared" si="7"/>
        <v>-0.5</v>
      </c>
      <c r="H82" s="15">
        <f t="shared" si="8"/>
        <v>-5.454545454545455E-3</v>
      </c>
    </row>
    <row r="83" spans="2:8" ht="15" x14ac:dyDescent="0.2">
      <c r="B83" s="5" t="s">
        <v>229</v>
      </c>
      <c r="C83" s="8">
        <v>27</v>
      </c>
      <c r="D83" s="8">
        <v>28</v>
      </c>
      <c r="E83" s="13">
        <f t="shared" si="5"/>
        <v>4.9090909090909088E-2</v>
      </c>
      <c r="F83" s="13">
        <f t="shared" si="6"/>
        <v>4.7217537942664416E-2</v>
      </c>
      <c r="G83" s="12">
        <f t="shared" si="7"/>
        <v>3.7037037037037035E-2</v>
      </c>
      <c r="H83" s="15">
        <f t="shared" si="8"/>
        <v>1.818181818181818E-3</v>
      </c>
    </row>
    <row r="84" spans="2:8" ht="15" x14ac:dyDescent="0.2">
      <c r="B84" s="5" t="s">
        <v>230</v>
      </c>
      <c r="C84" s="8">
        <v>2</v>
      </c>
      <c r="D84" s="8">
        <v>13</v>
      </c>
      <c r="E84" s="13">
        <f t="shared" si="5"/>
        <v>3.6363636363636364E-3</v>
      </c>
      <c r="F84" s="13">
        <f t="shared" si="6"/>
        <v>2.1922428330522766E-2</v>
      </c>
      <c r="G84" s="12">
        <f t="shared" si="7"/>
        <v>5.5</v>
      </c>
      <c r="H84" s="15">
        <f t="shared" si="8"/>
        <v>0.02</v>
      </c>
    </row>
    <row r="85" spans="2:8" ht="15" x14ac:dyDescent="0.2">
      <c r="B85" s="5" t="s">
        <v>28</v>
      </c>
      <c r="C85" s="8">
        <v>3</v>
      </c>
      <c r="D85" s="8">
        <v>8</v>
      </c>
      <c r="E85" s="13">
        <f t="shared" si="5"/>
        <v>5.454545454545455E-3</v>
      </c>
      <c r="F85" s="13">
        <f t="shared" si="6"/>
        <v>1.3490725126475547E-2</v>
      </c>
      <c r="G85" s="12">
        <f t="shared" si="7"/>
        <v>1.6666666666666667</v>
      </c>
      <c r="H85" s="15">
        <f t="shared" si="8"/>
        <v>9.0909090909090922E-3</v>
      </c>
    </row>
    <row r="86" spans="2:8" ht="15" x14ac:dyDescent="0.2">
      <c r="B86" s="5" t="s">
        <v>231</v>
      </c>
      <c r="C86" s="8">
        <v>1</v>
      </c>
      <c r="D86" s="8">
        <v>4</v>
      </c>
      <c r="E86" s="13">
        <f t="shared" si="5"/>
        <v>1.8181818181818182E-3</v>
      </c>
      <c r="F86" s="13">
        <f t="shared" si="6"/>
        <v>6.7453625632377737E-3</v>
      </c>
      <c r="G86" s="12">
        <f t="shared" si="7"/>
        <v>3</v>
      </c>
      <c r="H86" s="15">
        <f t="shared" si="8"/>
        <v>5.454545454545455E-3</v>
      </c>
    </row>
    <row r="87" spans="2:8" ht="15" x14ac:dyDescent="0.2">
      <c r="B87" s="5" t="s">
        <v>232</v>
      </c>
      <c r="C87" s="8">
        <v>1</v>
      </c>
      <c r="D87" s="8">
        <v>5</v>
      </c>
      <c r="E87" s="13">
        <f t="shared" si="5"/>
        <v>1.8181818181818182E-3</v>
      </c>
      <c r="F87" s="13">
        <f t="shared" si="6"/>
        <v>8.4317032040472171E-3</v>
      </c>
      <c r="G87" s="12">
        <f t="shared" si="7"/>
        <v>4</v>
      </c>
      <c r="H87" s="15">
        <f t="shared" si="8"/>
        <v>7.2727272727272727E-3</v>
      </c>
    </row>
    <row r="88" spans="2:8" ht="15" x14ac:dyDescent="0.2">
      <c r="B88" s="5" t="s">
        <v>233</v>
      </c>
      <c r="C88" s="8">
        <v>9</v>
      </c>
      <c r="D88" s="8">
        <v>7</v>
      </c>
      <c r="E88" s="13">
        <f t="shared" si="5"/>
        <v>1.6363636363636365E-2</v>
      </c>
      <c r="F88" s="13">
        <f t="shared" si="6"/>
        <v>1.1804384485666104E-2</v>
      </c>
      <c r="G88" s="12">
        <f t="shared" si="7"/>
        <v>-0.22222222222222221</v>
      </c>
      <c r="H88" s="15">
        <f t="shared" si="8"/>
        <v>-3.6363636363636364E-3</v>
      </c>
    </row>
    <row r="89" spans="2:8" ht="15" x14ac:dyDescent="0.2">
      <c r="B89" s="5" t="s">
        <v>26</v>
      </c>
      <c r="C89" s="8">
        <v>0</v>
      </c>
      <c r="D89" s="8">
        <v>3</v>
      </c>
      <c r="E89" s="13" t="str">
        <f t="shared" si="5"/>
        <v/>
      </c>
      <c r="F89" s="13">
        <f t="shared" si="6"/>
        <v>5.0590219224283303E-3</v>
      </c>
      <c r="G89" s="12" t="str">
        <f t="shared" si="7"/>
        <v>0</v>
      </c>
      <c r="H89" s="15" t="str">
        <f t="shared" si="8"/>
        <v/>
      </c>
    </row>
    <row r="90" spans="2:8" ht="15" x14ac:dyDescent="0.2">
      <c r="B90" s="5" t="s">
        <v>29</v>
      </c>
      <c r="C90" s="8">
        <v>0</v>
      </c>
      <c r="D90" s="8">
        <v>0</v>
      </c>
      <c r="E90" s="13" t="str">
        <f t="shared" si="5"/>
        <v/>
      </c>
      <c r="F90" s="13" t="str">
        <f t="shared" si="6"/>
        <v/>
      </c>
      <c r="G90" s="12" t="str">
        <f t="shared" si="7"/>
        <v>0</v>
      </c>
      <c r="H90" s="15" t="str">
        <f t="shared" si="8"/>
        <v/>
      </c>
    </row>
    <row r="91" spans="2:8" ht="15" x14ac:dyDescent="0.2">
      <c r="B91" s="5" t="s">
        <v>234</v>
      </c>
      <c r="C91" s="8">
        <v>0</v>
      </c>
      <c r="D91" s="8">
        <v>6</v>
      </c>
      <c r="E91" s="13" t="str">
        <f t="shared" si="5"/>
        <v/>
      </c>
      <c r="F91" s="13">
        <f t="shared" si="6"/>
        <v>1.0118043844856661E-2</v>
      </c>
      <c r="G91" s="12" t="str">
        <f t="shared" si="7"/>
        <v>0</v>
      </c>
      <c r="H91" s="15" t="str">
        <f t="shared" si="8"/>
        <v/>
      </c>
    </row>
    <row r="92" spans="2:8" ht="15" x14ac:dyDescent="0.2">
      <c r="B92" s="5" t="s">
        <v>235</v>
      </c>
      <c r="C92" s="8">
        <v>0</v>
      </c>
      <c r="D92" s="8">
        <v>4</v>
      </c>
      <c r="E92" s="13" t="str">
        <f t="shared" si="5"/>
        <v/>
      </c>
      <c r="F92" s="13">
        <f t="shared" si="6"/>
        <v>6.7453625632377737E-3</v>
      </c>
      <c r="G92" s="12" t="str">
        <f t="shared" si="7"/>
        <v>0</v>
      </c>
      <c r="H92" s="15" t="str">
        <f t="shared" si="8"/>
        <v/>
      </c>
    </row>
    <row r="93" spans="2:8" ht="15" x14ac:dyDescent="0.2">
      <c r="B93" s="5" t="s">
        <v>562</v>
      </c>
      <c r="C93" s="8">
        <v>12</v>
      </c>
      <c r="D93" s="8">
        <v>9</v>
      </c>
      <c r="E93" s="13">
        <f t="shared" si="5"/>
        <v>2.181818181818182E-2</v>
      </c>
      <c r="F93" s="13">
        <f t="shared" si="6"/>
        <v>1.5177065767284991E-2</v>
      </c>
      <c r="G93" s="12">
        <f t="shared" si="7"/>
        <v>-0.25</v>
      </c>
      <c r="H93" s="15">
        <f t="shared" si="8"/>
        <v>-5.454545454545455E-3</v>
      </c>
    </row>
    <row r="94" spans="2:8" ht="15" x14ac:dyDescent="0.2">
      <c r="B94" s="5" t="s">
        <v>25</v>
      </c>
      <c r="C94" s="8">
        <v>4</v>
      </c>
      <c r="D94" s="8">
        <v>0</v>
      </c>
      <c r="E94" s="13">
        <f t="shared" si="5"/>
        <v>7.2727272727272727E-3</v>
      </c>
      <c r="F94" s="13" t="str">
        <f t="shared" si="6"/>
        <v/>
      </c>
      <c r="G94" s="12" t="str">
        <f t="shared" si="7"/>
        <v>0</v>
      </c>
      <c r="H94" s="15">
        <f t="shared" si="8"/>
        <v>0</v>
      </c>
    </row>
    <row r="95" spans="2:8" ht="15" x14ac:dyDescent="0.2">
      <c r="B95" s="5" t="s">
        <v>27</v>
      </c>
      <c r="C95" s="8">
        <v>0</v>
      </c>
      <c r="D95" s="8">
        <v>0</v>
      </c>
      <c r="E95" s="13" t="str">
        <f t="shared" si="5"/>
        <v/>
      </c>
      <c r="F95" s="13" t="str">
        <f t="shared" si="6"/>
        <v/>
      </c>
      <c r="G95" s="12" t="str">
        <f t="shared" si="7"/>
        <v>0</v>
      </c>
      <c r="H95" s="15" t="str">
        <f t="shared" si="8"/>
        <v/>
      </c>
    </row>
    <row r="96" spans="2:8" ht="15" x14ac:dyDescent="0.2">
      <c r="B96" s="5" t="s">
        <v>236</v>
      </c>
      <c r="C96" s="8">
        <v>0</v>
      </c>
      <c r="D96" s="8">
        <v>0</v>
      </c>
      <c r="E96" s="13" t="str">
        <f t="shared" si="5"/>
        <v/>
      </c>
      <c r="F96" s="13" t="str">
        <f t="shared" si="6"/>
        <v/>
      </c>
      <c r="G96" s="12" t="str">
        <f t="shared" si="7"/>
        <v>0</v>
      </c>
      <c r="H96" s="15" t="str">
        <f t="shared" si="8"/>
        <v/>
      </c>
    </row>
    <row r="97" spans="2:8" ht="15" x14ac:dyDescent="0.2">
      <c r="B97" s="5" t="s">
        <v>237</v>
      </c>
      <c r="C97" s="8">
        <v>0</v>
      </c>
      <c r="D97" s="8">
        <v>0</v>
      </c>
      <c r="E97" s="13" t="str">
        <f t="shared" si="5"/>
        <v/>
      </c>
      <c r="F97" s="13" t="str">
        <f t="shared" si="6"/>
        <v/>
      </c>
      <c r="G97" s="12" t="str">
        <f t="shared" si="7"/>
        <v>0</v>
      </c>
      <c r="H97" s="15" t="str">
        <f t="shared" si="8"/>
        <v/>
      </c>
    </row>
    <row r="98" spans="2:8" ht="15" x14ac:dyDescent="0.2">
      <c r="B98" s="5" t="s">
        <v>238</v>
      </c>
      <c r="C98" s="8">
        <v>1</v>
      </c>
      <c r="D98" s="8">
        <v>0</v>
      </c>
      <c r="E98" s="13">
        <f t="shared" si="5"/>
        <v>1.8181818181818182E-3</v>
      </c>
      <c r="F98" s="13" t="str">
        <f t="shared" si="6"/>
        <v/>
      </c>
      <c r="G98" s="12" t="str">
        <f t="shared" si="7"/>
        <v>0</v>
      </c>
      <c r="H98" s="15">
        <f t="shared" si="8"/>
        <v>0</v>
      </c>
    </row>
    <row r="99" spans="2:8" ht="15" x14ac:dyDescent="0.2">
      <c r="B99" s="5" t="s">
        <v>239</v>
      </c>
      <c r="C99" s="8">
        <v>0</v>
      </c>
      <c r="D99" s="8">
        <v>1</v>
      </c>
      <c r="E99" s="13" t="str">
        <f t="shared" si="5"/>
        <v/>
      </c>
      <c r="F99" s="13">
        <f t="shared" si="6"/>
        <v>1.6863406408094434E-3</v>
      </c>
      <c r="G99" s="12" t="str">
        <f t="shared" si="7"/>
        <v>0</v>
      </c>
      <c r="H99" s="15" t="str">
        <f t="shared" si="8"/>
        <v/>
      </c>
    </row>
    <row r="100" spans="2:8" ht="15" x14ac:dyDescent="0.2">
      <c r="B100" s="5" t="s">
        <v>240</v>
      </c>
      <c r="C100" s="8">
        <v>0</v>
      </c>
      <c r="D100" s="8">
        <v>0</v>
      </c>
      <c r="E100" s="13" t="str">
        <f t="shared" si="5"/>
        <v/>
      </c>
      <c r="F100" s="13" t="str">
        <f t="shared" si="6"/>
        <v/>
      </c>
      <c r="G100" s="12" t="str">
        <f t="shared" si="7"/>
        <v>0</v>
      </c>
      <c r="H100" s="15" t="str">
        <f t="shared" si="8"/>
        <v/>
      </c>
    </row>
    <row r="101" spans="2:8" ht="15" x14ac:dyDescent="0.2">
      <c r="B101" s="5" t="s">
        <v>241</v>
      </c>
      <c r="C101" s="8">
        <v>1</v>
      </c>
      <c r="D101" s="8">
        <v>4</v>
      </c>
      <c r="E101" s="13">
        <f t="shared" si="5"/>
        <v>1.8181818181818182E-3</v>
      </c>
      <c r="F101" s="13">
        <f t="shared" si="6"/>
        <v>6.7453625632377737E-3</v>
      </c>
      <c r="G101" s="12">
        <f t="shared" si="7"/>
        <v>3</v>
      </c>
      <c r="H101" s="15">
        <f t="shared" si="8"/>
        <v>5.454545454545455E-3</v>
      </c>
    </row>
    <row r="102" spans="2:8" ht="15" x14ac:dyDescent="0.2">
      <c r="B102" s="5" t="s">
        <v>242</v>
      </c>
      <c r="C102" s="8">
        <v>24</v>
      </c>
      <c r="D102" s="8">
        <v>28</v>
      </c>
      <c r="E102" s="13">
        <f t="shared" si="5"/>
        <v>4.363636363636364E-2</v>
      </c>
      <c r="F102" s="13">
        <f t="shared" si="6"/>
        <v>4.7217537942664416E-2</v>
      </c>
      <c r="G102" s="12">
        <f t="shared" si="7"/>
        <v>0.16666666666666666</v>
      </c>
      <c r="H102" s="15">
        <f t="shared" si="8"/>
        <v>7.2727272727272727E-3</v>
      </c>
    </row>
    <row r="103" spans="2:8" ht="15" x14ac:dyDescent="0.2">
      <c r="B103" s="5" t="s">
        <v>243</v>
      </c>
      <c r="C103" s="8">
        <v>2</v>
      </c>
      <c r="D103" s="8">
        <v>1</v>
      </c>
      <c r="E103" s="13">
        <f t="shared" si="5"/>
        <v>3.6363636363636364E-3</v>
      </c>
      <c r="F103" s="13">
        <f t="shared" si="6"/>
        <v>1.6863406408094434E-3</v>
      </c>
      <c r="G103" s="12">
        <f t="shared" si="7"/>
        <v>-0.5</v>
      </c>
      <c r="H103" s="15">
        <f t="shared" si="8"/>
        <v>-1.8181818181818182E-3</v>
      </c>
    </row>
    <row r="104" spans="2:8" ht="15" x14ac:dyDescent="0.2">
      <c r="B104" s="5" t="s">
        <v>34</v>
      </c>
      <c r="C104" s="8">
        <v>0</v>
      </c>
      <c r="D104" s="8">
        <v>0</v>
      </c>
      <c r="E104" s="13" t="str">
        <f t="shared" si="5"/>
        <v/>
      </c>
      <c r="F104" s="13" t="str">
        <f t="shared" si="6"/>
        <v/>
      </c>
      <c r="G104" s="12" t="str">
        <f t="shared" si="7"/>
        <v>0</v>
      </c>
      <c r="H104" s="15" t="str">
        <f t="shared" si="8"/>
        <v/>
      </c>
    </row>
    <row r="105" spans="2:8" ht="15" x14ac:dyDescent="0.2">
      <c r="B105" s="5" t="s">
        <v>244</v>
      </c>
      <c r="C105" s="8">
        <v>0</v>
      </c>
      <c r="D105" s="8">
        <v>0</v>
      </c>
      <c r="E105" s="13" t="str">
        <f t="shared" si="5"/>
        <v/>
      </c>
      <c r="F105" s="13" t="str">
        <f t="shared" si="6"/>
        <v/>
      </c>
      <c r="G105" s="12" t="str">
        <f t="shared" si="7"/>
        <v>0</v>
      </c>
      <c r="H105" s="15" t="str">
        <f t="shared" si="8"/>
        <v/>
      </c>
    </row>
    <row r="106" spans="2:8" ht="30" x14ac:dyDescent="0.2">
      <c r="B106" s="5" t="s">
        <v>245</v>
      </c>
      <c r="C106" s="8">
        <v>0</v>
      </c>
      <c r="D106" s="8">
        <v>0</v>
      </c>
      <c r="E106" s="13" t="str">
        <f t="shared" si="5"/>
        <v/>
      </c>
      <c r="F106" s="13" t="str">
        <f t="shared" si="6"/>
        <v/>
      </c>
      <c r="G106" s="12" t="str">
        <f t="shared" si="7"/>
        <v>0</v>
      </c>
      <c r="H106" s="15" t="str">
        <f t="shared" si="8"/>
        <v/>
      </c>
    </row>
    <row r="107" spans="2:8" ht="15" x14ac:dyDescent="0.2">
      <c r="B107" s="5" t="s">
        <v>246</v>
      </c>
      <c r="C107" s="8">
        <v>3</v>
      </c>
      <c r="D107" s="8">
        <v>3</v>
      </c>
      <c r="E107" s="13">
        <f t="shared" si="5"/>
        <v>5.454545454545455E-3</v>
      </c>
      <c r="F107" s="13">
        <f t="shared" si="6"/>
        <v>5.0590219224283303E-3</v>
      </c>
      <c r="G107" s="12">
        <f t="shared" si="7"/>
        <v>0</v>
      </c>
      <c r="H107" s="15">
        <f t="shared" si="8"/>
        <v>0</v>
      </c>
    </row>
    <row r="108" spans="2:8" ht="15" x14ac:dyDescent="0.2">
      <c r="B108" s="5" t="s">
        <v>31</v>
      </c>
      <c r="C108" s="8">
        <v>4</v>
      </c>
      <c r="D108" s="8">
        <v>6</v>
      </c>
      <c r="E108" s="13">
        <f t="shared" si="5"/>
        <v>7.2727272727272727E-3</v>
      </c>
      <c r="F108" s="13">
        <f t="shared" si="6"/>
        <v>1.0118043844856661E-2</v>
      </c>
      <c r="G108" s="12">
        <f t="shared" si="7"/>
        <v>0.5</v>
      </c>
      <c r="H108" s="15">
        <f t="shared" si="8"/>
        <v>3.6363636363636364E-3</v>
      </c>
    </row>
    <row r="109" spans="2:8" ht="15" x14ac:dyDescent="0.2">
      <c r="B109" s="5" t="s">
        <v>247</v>
      </c>
      <c r="C109" s="8">
        <v>1</v>
      </c>
      <c r="D109" s="8">
        <v>0</v>
      </c>
      <c r="E109" s="13">
        <f t="shared" si="5"/>
        <v>1.8181818181818182E-3</v>
      </c>
      <c r="F109" s="13" t="str">
        <f t="shared" si="6"/>
        <v/>
      </c>
      <c r="G109" s="12" t="str">
        <f t="shared" si="7"/>
        <v>0</v>
      </c>
      <c r="H109" s="15">
        <f t="shared" si="8"/>
        <v>0</v>
      </c>
    </row>
    <row r="110" spans="2:8" ht="15" x14ac:dyDescent="0.2">
      <c r="B110" s="5" t="s">
        <v>32</v>
      </c>
      <c r="C110" s="8">
        <v>0</v>
      </c>
      <c r="D110" s="8">
        <v>1</v>
      </c>
      <c r="E110" s="13" t="str">
        <f t="shared" si="5"/>
        <v/>
      </c>
      <c r="F110" s="13">
        <f t="shared" si="6"/>
        <v>1.6863406408094434E-3</v>
      </c>
      <c r="G110" s="12" t="str">
        <f t="shared" si="7"/>
        <v>0</v>
      </c>
      <c r="H110" s="15" t="str">
        <f t="shared" si="8"/>
        <v/>
      </c>
    </row>
    <row r="111" spans="2:8" ht="15" x14ac:dyDescent="0.2">
      <c r="B111" s="5" t="s">
        <v>30</v>
      </c>
      <c r="C111" s="8">
        <v>2</v>
      </c>
      <c r="D111" s="8">
        <v>1</v>
      </c>
      <c r="E111" s="13">
        <f t="shared" si="5"/>
        <v>3.6363636363636364E-3</v>
      </c>
      <c r="F111" s="13">
        <f t="shared" si="6"/>
        <v>1.6863406408094434E-3</v>
      </c>
      <c r="G111" s="12">
        <f t="shared" si="7"/>
        <v>-0.5</v>
      </c>
      <c r="H111" s="15">
        <f t="shared" si="8"/>
        <v>-1.8181818181818182E-3</v>
      </c>
    </row>
    <row r="112" spans="2:8" ht="15" x14ac:dyDescent="0.2">
      <c r="B112" s="5" t="s">
        <v>33</v>
      </c>
      <c r="C112" s="8">
        <v>7</v>
      </c>
      <c r="D112" s="8">
        <v>20</v>
      </c>
      <c r="E112" s="13">
        <f t="shared" si="5"/>
        <v>1.2727272727272728E-2</v>
      </c>
      <c r="F112" s="13">
        <f t="shared" si="6"/>
        <v>3.3726812816188868E-2</v>
      </c>
      <c r="G112" s="12">
        <f t="shared" si="7"/>
        <v>1.8571428571428572</v>
      </c>
      <c r="H112" s="15">
        <f t="shared" si="8"/>
        <v>2.3636363636363639E-2</v>
      </c>
    </row>
    <row r="113" spans="2:8" ht="15" x14ac:dyDescent="0.2">
      <c r="B113" s="5" t="s">
        <v>248</v>
      </c>
      <c r="C113" s="8">
        <v>10</v>
      </c>
      <c r="D113" s="8">
        <v>16</v>
      </c>
      <c r="E113" s="13">
        <f t="shared" si="5"/>
        <v>1.8181818181818181E-2</v>
      </c>
      <c r="F113" s="13">
        <f t="shared" si="6"/>
        <v>2.6981450252951095E-2</v>
      </c>
      <c r="G113" s="12">
        <f t="shared" si="7"/>
        <v>0.6</v>
      </c>
      <c r="H113" s="15">
        <f t="shared" si="8"/>
        <v>1.0909090909090908E-2</v>
      </c>
    </row>
    <row r="114" spans="2:8" ht="15" x14ac:dyDescent="0.2">
      <c r="B114" s="5" t="s">
        <v>38</v>
      </c>
      <c r="C114" s="8">
        <v>0</v>
      </c>
      <c r="D114" s="8">
        <v>0</v>
      </c>
      <c r="E114" s="13" t="str">
        <f t="shared" si="5"/>
        <v/>
      </c>
      <c r="F114" s="13" t="str">
        <f t="shared" si="6"/>
        <v/>
      </c>
      <c r="G114" s="12" t="str">
        <f t="shared" si="7"/>
        <v>0</v>
      </c>
      <c r="H114" s="15" t="str">
        <f t="shared" si="8"/>
        <v/>
      </c>
    </row>
    <row r="115" spans="2:8" ht="15" x14ac:dyDescent="0.2">
      <c r="B115" s="5" t="s">
        <v>40</v>
      </c>
      <c r="C115" s="8">
        <v>3</v>
      </c>
      <c r="D115" s="8">
        <v>3</v>
      </c>
      <c r="E115" s="13">
        <f t="shared" si="5"/>
        <v>5.454545454545455E-3</v>
      </c>
      <c r="F115" s="13">
        <f t="shared" si="6"/>
        <v>5.0590219224283303E-3</v>
      </c>
      <c r="G115" s="12">
        <f t="shared" si="7"/>
        <v>0</v>
      </c>
      <c r="H115" s="15">
        <f t="shared" si="8"/>
        <v>0</v>
      </c>
    </row>
    <row r="116" spans="2:8" ht="15" x14ac:dyDescent="0.2">
      <c r="B116" s="5" t="s">
        <v>249</v>
      </c>
      <c r="C116" s="8">
        <v>32</v>
      </c>
      <c r="D116" s="8">
        <v>19</v>
      </c>
      <c r="E116" s="13">
        <f t="shared" si="5"/>
        <v>5.8181818181818182E-2</v>
      </c>
      <c r="F116" s="13">
        <f t="shared" si="6"/>
        <v>3.2040472175379427E-2</v>
      </c>
      <c r="G116" s="12">
        <f t="shared" si="7"/>
        <v>-0.40625</v>
      </c>
      <c r="H116" s="15">
        <f t="shared" si="8"/>
        <v>-2.3636363636363636E-2</v>
      </c>
    </row>
    <row r="117" spans="2:8" ht="15" x14ac:dyDescent="0.2">
      <c r="B117" s="5" t="s">
        <v>250</v>
      </c>
      <c r="C117" s="8">
        <v>0</v>
      </c>
      <c r="D117" s="8">
        <v>0</v>
      </c>
      <c r="E117" s="13" t="str">
        <f t="shared" si="5"/>
        <v/>
      </c>
      <c r="F117" s="13" t="str">
        <f t="shared" si="6"/>
        <v/>
      </c>
      <c r="G117" s="12" t="str">
        <f t="shared" si="7"/>
        <v>0</v>
      </c>
      <c r="H117" s="15" t="str">
        <f t="shared" si="8"/>
        <v/>
      </c>
    </row>
    <row r="118" spans="2:8" ht="15" x14ac:dyDescent="0.2">
      <c r="B118" s="5" t="s">
        <v>251</v>
      </c>
      <c r="C118" s="8">
        <v>287</v>
      </c>
      <c r="D118" s="8">
        <v>253</v>
      </c>
      <c r="E118" s="13">
        <f t="shared" si="5"/>
        <v>0.52181818181818185</v>
      </c>
      <c r="F118" s="13">
        <f t="shared" si="6"/>
        <v>0.42664418212478922</v>
      </c>
      <c r="G118" s="12">
        <f t="shared" si="7"/>
        <v>-0.11846689895470383</v>
      </c>
      <c r="H118" s="15">
        <f t="shared" si="8"/>
        <v>-6.1818181818181821E-2</v>
      </c>
    </row>
    <row r="119" spans="2:8" ht="15" x14ac:dyDescent="0.2">
      <c r="B119" s="5" t="s">
        <v>252</v>
      </c>
      <c r="C119" s="8">
        <v>7</v>
      </c>
      <c r="D119" s="8">
        <v>15</v>
      </c>
      <c r="E119" s="13">
        <f t="shared" si="5"/>
        <v>1.2727272727272728E-2</v>
      </c>
      <c r="F119" s="13">
        <f t="shared" si="6"/>
        <v>2.5295109612141653E-2</v>
      </c>
      <c r="G119" s="12">
        <f t="shared" si="7"/>
        <v>1.1428571428571428</v>
      </c>
      <c r="H119" s="15">
        <f t="shared" si="8"/>
        <v>1.4545454545454545E-2</v>
      </c>
    </row>
    <row r="120" spans="2:8" ht="15" x14ac:dyDescent="0.2">
      <c r="B120" s="5" t="s">
        <v>253</v>
      </c>
      <c r="C120" s="8">
        <v>8</v>
      </c>
      <c r="D120" s="8">
        <v>14</v>
      </c>
      <c r="E120" s="13">
        <f t="shared" si="5"/>
        <v>1.4545454545454545E-2</v>
      </c>
      <c r="F120" s="13">
        <f t="shared" si="6"/>
        <v>2.3608768971332208E-2</v>
      </c>
      <c r="G120" s="12">
        <f t="shared" si="7"/>
        <v>0.75</v>
      </c>
      <c r="H120" s="15">
        <f t="shared" si="8"/>
        <v>1.090909090909091E-2</v>
      </c>
    </row>
    <row r="121" spans="2:8" ht="15" x14ac:dyDescent="0.2">
      <c r="B121" s="5" t="s">
        <v>35</v>
      </c>
      <c r="C121" s="8">
        <v>6</v>
      </c>
      <c r="D121" s="8">
        <v>23</v>
      </c>
      <c r="E121" s="13">
        <f t="shared" si="5"/>
        <v>1.090909090909091E-2</v>
      </c>
      <c r="F121" s="13">
        <f t="shared" si="6"/>
        <v>3.87858347386172E-2</v>
      </c>
      <c r="G121" s="12">
        <f t="shared" si="7"/>
        <v>2.8333333333333335</v>
      </c>
      <c r="H121" s="15">
        <f t="shared" si="8"/>
        <v>3.0909090909090914E-2</v>
      </c>
    </row>
    <row r="122" spans="2:8" ht="15" x14ac:dyDescent="0.2">
      <c r="B122" s="5" t="s">
        <v>39</v>
      </c>
      <c r="C122" s="8">
        <v>0</v>
      </c>
      <c r="D122" s="8">
        <v>0</v>
      </c>
      <c r="E122" s="13" t="str">
        <f t="shared" si="5"/>
        <v/>
      </c>
      <c r="F122" s="13" t="str">
        <f t="shared" si="6"/>
        <v/>
      </c>
      <c r="G122" s="12" t="str">
        <f t="shared" si="7"/>
        <v>0</v>
      </c>
      <c r="H122" s="15" t="str">
        <f t="shared" si="8"/>
        <v/>
      </c>
    </row>
    <row r="123" spans="2:8" ht="15" x14ac:dyDescent="0.2">
      <c r="B123" s="5" t="s">
        <v>37</v>
      </c>
      <c r="C123" s="8">
        <v>6</v>
      </c>
      <c r="D123" s="8">
        <v>11</v>
      </c>
      <c r="E123" s="13">
        <f t="shared" si="5"/>
        <v>1.090909090909091E-2</v>
      </c>
      <c r="F123" s="13">
        <f t="shared" si="6"/>
        <v>1.8549747048903879E-2</v>
      </c>
      <c r="G123" s="12">
        <f t="shared" si="7"/>
        <v>0.83333333333333337</v>
      </c>
      <c r="H123" s="15">
        <f t="shared" si="8"/>
        <v>9.0909090909090922E-3</v>
      </c>
    </row>
    <row r="124" spans="2:8" ht="15" x14ac:dyDescent="0.2">
      <c r="B124" s="5" t="s">
        <v>36</v>
      </c>
      <c r="C124" s="8">
        <v>0</v>
      </c>
      <c r="D124" s="8">
        <v>0</v>
      </c>
      <c r="E124" s="13" t="str">
        <f t="shared" si="5"/>
        <v/>
      </c>
      <c r="F124" s="13" t="str">
        <f t="shared" si="6"/>
        <v/>
      </c>
      <c r="G124" s="12" t="str">
        <f t="shared" si="7"/>
        <v>0</v>
      </c>
      <c r="H124" s="15" t="str">
        <f t="shared" si="8"/>
        <v/>
      </c>
    </row>
    <row r="125" spans="2:8" ht="15" x14ac:dyDescent="0.2">
      <c r="B125" s="5" t="s">
        <v>254</v>
      </c>
      <c r="C125" s="8">
        <v>2</v>
      </c>
      <c r="D125" s="8">
        <v>0</v>
      </c>
      <c r="E125" s="13">
        <f t="shared" si="5"/>
        <v>3.6363636363636364E-3</v>
      </c>
      <c r="F125" s="13" t="str">
        <f t="shared" si="6"/>
        <v/>
      </c>
      <c r="G125" s="12" t="str">
        <f t="shared" si="7"/>
        <v>0</v>
      </c>
      <c r="H125" s="15">
        <f t="shared" si="8"/>
        <v>0</v>
      </c>
    </row>
    <row r="126" spans="2:8" ht="15" x14ac:dyDescent="0.2">
      <c r="B126" s="5" t="s">
        <v>255</v>
      </c>
      <c r="C126" s="8">
        <v>1</v>
      </c>
      <c r="D126" s="8">
        <v>0</v>
      </c>
      <c r="E126" s="13">
        <f t="shared" si="5"/>
        <v>1.8181818181818182E-3</v>
      </c>
      <c r="F126" s="13" t="str">
        <f t="shared" si="6"/>
        <v/>
      </c>
      <c r="G126" s="12" t="str">
        <f t="shared" si="7"/>
        <v>0</v>
      </c>
      <c r="H126" s="15">
        <f t="shared" si="8"/>
        <v>0</v>
      </c>
    </row>
    <row r="127" spans="2:8" ht="15" x14ac:dyDescent="0.2">
      <c r="B127" s="5" t="s">
        <v>256</v>
      </c>
      <c r="C127" s="8">
        <v>0</v>
      </c>
      <c r="D127" s="8">
        <v>0</v>
      </c>
      <c r="E127" s="13" t="str">
        <f t="shared" si="5"/>
        <v/>
      </c>
      <c r="F127" s="13" t="str">
        <f t="shared" si="6"/>
        <v/>
      </c>
      <c r="G127" s="12" t="str">
        <f t="shared" si="7"/>
        <v>0</v>
      </c>
      <c r="H127" s="15" t="str">
        <f t="shared" si="8"/>
        <v/>
      </c>
    </row>
    <row r="128" spans="2:8" ht="15" x14ac:dyDescent="0.2">
      <c r="B128" s="5" t="s">
        <v>257</v>
      </c>
      <c r="C128" s="8">
        <v>0</v>
      </c>
      <c r="D128" s="8">
        <v>0</v>
      </c>
      <c r="E128" s="13" t="str">
        <f t="shared" si="5"/>
        <v/>
      </c>
      <c r="F128" s="13" t="str">
        <f t="shared" si="6"/>
        <v/>
      </c>
      <c r="G128" s="12" t="str">
        <f t="shared" si="7"/>
        <v>0</v>
      </c>
      <c r="H128" s="15" t="str">
        <f t="shared" si="8"/>
        <v/>
      </c>
    </row>
    <row r="129" spans="2:8" ht="30" x14ac:dyDescent="0.2">
      <c r="B129" s="5" t="s">
        <v>258</v>
      </c>
      <c r="C129" s="8">
        <v>2</v>
      </c>
      <c r="D129" s="8">
        <v>4</v>
      </c>
      <c r="E129" s="13">
        <f t="shared" si="5"/>
        <v>3.6363636363636364E-3</v>
      </c>
      <c r="F129" s="13">
        <f t="shared" si="6"/>
        <v>6.7453625632377737E-3</v>
      </c>
      <c r="G129" s="12">
        <f t="shared" si="7"/>
        <v>1</v>
      </c>
      <c r="H129" s="15">
        <f t="shared" si="8"/>
        <v>3.6363636363636364E-3</v>
      </c>
    </row>
    <row r="130" spans="2:8" ht="30" x14ac:dyDescent="0.2">
      <c r="B130" s="5" t="s">
        <v>259</v>
      </c>
      <c r="C130" s="8">
        <v>0</v>
      </c>
      <c r="D130" s="8">
        <v>0</v>
      </c>
      <c r="E130" s="13" t="str">
        <f t="shared" si="5"/>
        <v/>
      </c>
      <c r="F130" s="13" t="str">
        <f t="shared" si="6"/>
        <v/>
      </c>
      <c r="G130" s="12" t="str">
        <f t="shared" si="7"/>
        <v>0</v>
      </c>
      <c r="H130" s="15" t="str">
        <f t="shared" si="8"/>
        <v/>
      </c>
    </row>
    <row r="131" spans="2:8" ht="30" x14ac:dyDescent="0.2">
      <c r="B131" s="5" t="s">
        <v>260</v>
      </c>
      <c r="C131" s="8">
        <v>1</v>
      </c>
      <c r="D131" s="8">
        <v>0</v>
      </c>
      <c r="E131" s="13">
        <f t="shared" si="5"/>
        <v>1.8181818181818182E-3</v>
      </c>
      <c r="F131" s="13" t="str">
        <f t="shared" si="6"/>
        <v/>
      </c>
      <c r="G131" s="12" t="str">
        <f t="shared" si="7"/>
        <v>0</v>
      </c>
      <c r="H131" s="15">
        <f t="shared" si="8"/>
        <v>0</v>
      </c>
    </row>
    <row r="132" spans="2:8" ht="15" x14ac:dyDescent="0.2">
      <c r="B132" s="5" t="s">
        <v>50</v>
      </c>
      <c r="C132" s="8">
        <v>0</v>
      </c>
      <c r="D132" s="8">
        <v>0</v>
      </c>
      <c r="E132" s="13" t="str">
        <f t="shared" si="5"/>
        <v/>
      </c>
      <c r="F132" s="13" t="str">
        <f t="shared" si="6"/>
        <v/>
      </c>
      <c r="G132" s="12" t="str">
        <f t="shared" si="7"/>
        <v>0</v>
      </c>
      <c r="H132" s="15" t="str">
        <f t="shared" si="8"/>
        <v/>
      </c>
    </row>
    <row r="133" spans="2:8" ht="15" x14ac:dyDescent="0.2">
      <c r="B133" s="5" t="s">
        <v>45</v>
      </c>
      <c r="C133" s="8">
        <v>0</v>
      </c>
      <c r="D133" s="8">
        <v>0</v>
      </c>
      <c r="E133" s="13" t="str">
        <f t="shared" si="5"/>
        <v/>
      </c>
      <c r="F133" s="13" t="str">
        <f t="shared" si="6"/>
        <v/>
      </c>
      <c r="G133" s="12" t="str">
        <f t="shared" si="7"/>
        <v>0</v>
      </c>
      <c r="H133" s="15" t="str">
        <f t="shared" si="8"/>
        <v/>
      </c>
    </row>
    <row r="134" spans="2:8" ht="15" x14ac:dyDescent="0.2">
      <c r="B134" s="5" t="s">
        <v>42</v>
      </c>
      <c r="C134" s="8">
        <v>2</v>
      </c>
      <c r="D134" s="8">
        <v>1</v>
      </c>
      <c r="E134" s="13">
        <f t="shared" si="5"/>
        <v>3.6363636363636364E-3</v>
      </c>
      <c r="F134" s="13">
        <f t="shared" si="6"/>
        <v>1.6863406408094434E-3</v>
      </c>
      <c r="G134" s="12">
        <f t="shared" si="7"/>
        <v>-0.5</v>
      </c>
      <c r="H134" s="15">
        <f t="shared" si="8"/>
        <v>-1.8181818181818182E-3</v>
      </c>
    </row>
    <row r="135" spans="2:8" ht="15" x14ac:dyDescent="0.2">
      <c r="B135" s="5" t="s">
        <v>43</v>
      </c>
      <c r="C135" s="8">
        <v>0</v>
      </c>
      <c r="D135" s="8">
        <v>0</v>
      </c>
      <c r="E135" s="13" t="str">
        <f t="shared" si="5"/>
        <v/>
      </c>
      <c r="F135" s="13" t="str">
        <f t="shared" si="6"/>
        <v/>
      </c>
      <c r="G135" s="12" t="str">
        <f t="shared" si="7"/>
        <v>0</v>
      </c>
      <c r="H135" s="15" t="str">
        <f t="shared" si="8"/>
        <v/>
      </c>
    </row>
    <row r="136" spans="2:8" ht="15" x14ac:dyDescent="0.2">
      <c r="B136" s="5" t="s">
        <v>44</v>
      </c>
      <c r="C136" s="8">
        <v>0</v>
      </c>
      <c r="D136" s="8">
        <v>0</v>
      </c>
      <c r="E136" s="13" t="str">
        <f t="shared" ref="E136:E145" si="9">+IF(C136=0,"",C136/C$70)</f>
        <v/>
      </c>
      <c r="F136" s="13" t="str">
        <f t="shared" ref="F136:F145" si="10">+IF(D136=0,"",D136/D$70)</f>
        <v/>
      </c>
      <c r="G136" s="12" t="str">
        <f t="shared" ref="G136:G145" si="11">+IF(OR(AND(D136=0),(C136=0)),"0",((D136-C136)/C136))</f>
        <v>0</v>
      </c>
      <c r="H136" s="15" t="str">
        <f t="shared" ref="H136:H145" si="12">+IF(OR(AND(E136=""),(G136="")),"",E136*G136)</f>
        <v/>
      </c>
    </row>
    <row r="137" spans="2:8" ht="15" x14ac:dyDescent="0.2">
      <c r="B137" s="5" t="s">
        <v>41</v>
      </c>
      <c r="C137" s="8">
        <v>1</v>
      </c>
      <c r="D137" s="8">
        <v>13</v>
      </c>
      <c r="E137" s="13">
        <f t="shared" si="9"/>
        <v>1.8181818181818182E-3</v>
      </c>
      <c r="F137" s="13">
        <f t="shared" si="10"/>
        <v>2.1922428330522766E-2</v>
      </c>
      <c r="G137" s="12">
        <f t="shared" si="11"/>
        <v>12</v>
      </c>
      <c r="H137" s="15">
        <f t="shared" si="12"/>
        <v>2.181818181818182E-2</v>
      </c>
    </row>
    <row r="138" spans="2:8" ht="15" x14ac:dyDescent="0.2">
      <c r="B138" s="5" t="s">
        <v>261</v>
      </c>
      <c r="C138" s="8">
        <v>2</v>
      </c>
      <c r="D138" s="8">
        <v>0</v>
      </c>
      <c r="E138" s="13">
        <f t="shared" si="9"/>
        <v>3.6363636363636364E-3</v>
      </c>
      <c r="F138" s="13" t="str">
        <f t="shared" si="10"/>
        <v/>
      </c>
      <c r="G138" s="12" t="str">
        <f t="shared" si="11"/>
        <v>0</v>
      </c>
      <c r="H138" s="15">
        <f t="shared" si="12"/>
        <v>0</v>
      </c>
    </row>
    <row r="139" spans="2:8" ht="30" x14ac:dyDescent="0.2">
      <c r="B139" s="5" t="s">
        <v>262</v>
      </c>
      <c r="C139" s="8">
        <v>1</v>
      </c>
      <c r="D139" s="8">
        <v>0</v>
      </c>
      <c r="E139" s="13">
        <f t="shared" si="9"/>
        <v>1.8181818181818182E-3</v>
      </c>
      <c r="F139" s="13" t="str">
        <f t="shared" si="10"/>
        <v/>
      </c>
      <c r="G139" s="12" t="str">
        <f t="shared" si="11"/>
        <v>0</v>
      </c>
      <c r="H139" s="15">
        <f t="shared" si="12"/>
        <v>0</v>
      </c>
    </row>
    <row r="140" spans="2:8" ht="30" x14ac:dyDescent="0.2">
      <c r="B140" s="5" t="s">
        <v>263</v>
      </c>
      <c r="C140" s="8">
        <v>0</v>
      </c>
      <c r="D140" s="8">
        <v>0</v>
      </c>
      <c r="E140" s="13" t="str">
        <f t="shared" si="9"/>
        <v/>
      </c>
      <c r="F140" s="13" t="str">
        <f t="shared" si="10"/>
        <v/>
      </c>
      <c r="G140" s="12" t="str">
        <f t="shared" si="11"/>
        <v>0</v>
      </c>
      <c r="H140" s="15" t="str">
        <f t="shared" si="12"/>
        <v/>
      </c>
    </row>
    <row r="141" spans="2:8" ht="15" x14ac:dyDescent="0.2">
      <c r="B141" s="5" t="s">
        <v>48</v>
      </c>
      <c r="C141" s="8">
        <v>0</v>
      </c>
      <c r="D141" s="8">
        <v>0</v>
      </c>
      <c r="E141" s="13" t="str">
        <f t="shared" si="9"/>
        <v/>
      </c>
      <c r="F141" s="13" t="str">
        <f t="shared" si="10"/>
        <v/>
      </c>
      <c r="G141" s="12" t="str">
        <f t="shared" si="11"/>
        <v>0</v>
      </c>
      <c r="H141" s="15" t="str">
        <f t="shared" si="12"/>
        <v/>
      </c>
    </row>
    <row r="142" spans="2:8" ht="15" x14ac:dyDescent="0.2">
      <c r="B142" s="5" t="s">
        <v>264</v>
      </c>
      <c r="C142" s="8">
        <v>0</v>
      </c>
      <c r="D142" s="8">
        <v>0</v>
      </c>
      <c r="E142" s="13" t="str">
        <f t="shared" si="9"/>
        <v/>
      </c>
      <c r="F142" s="13" t="str">
        <f t="shared" si="10"/>
        <v/>
      </c>
      <c r="G142" s="12" t="str">
        <f t="shared" si="11"/>
        <v>0</v>
      </c>
      <c r="H142" s="15" t="str">
        <f t="shared" si="12"/>
        <v/>
      </c>
    </row>
    <row r="143" spans="2:8" ht="15" x14ac:dyDescent="0.2">
      <c r="B143" s="5" t="s">
        <v>49</v>
      </c>
      <c r="C143" s="8">
        <v>0</v>
      </c>
      <c r="D143" s="8">
        <v>0</v>
      </c>
      <c r="E143" s="13" t="str">
        <f t="shared" si="9"/>
        <v/>
      </c>
      <c r="F143" s="13" t="str">
        <f t="shared" si="10"/>
        <v/>
      </c>
      <c r="G143" s="12" t="str">
        <f t="shared" si="11"/>
        <v>0</v>
      </c>
      <c r="H143" s="15" t="str">
        <f t="shared" si="12"/>
        <v/>
      </c>
    </row>
    <row r="144" spans="2:8" ht="15" x14ac:dyDescent="0.2">
      <c r="B144" s="5" t="s">
        <v>46</v>
      </c>
      <c r="C144" s="8">
        <v>2</v>
      </c>
      <c r="D144" s="8">
        <v>10</v>
      </c>
      <c r="E144" s="13">
        <f t="shared" si="9"/>
        <v>3.6363636363636364E-3</v>
      </c>
      <c r="F144" s="13">
        <f t="shared" si="10"/>
        <v>1.6863406408094434E-2</v>
      </c>
      <c r="G144" s="12">
        <f t="shared" si="11"/>
        <v>4</v>
      </c>
      <c r="H144" s="15">
        <f t="shared" si="12"/>
        <v>1.4545454545454545E-2</v>
      </c>
    </row>
    <row r="145" spans="2:8" ht="13.5" customHeight="1" x14ac:dyDescent="0.2">
      <c r="B145" s="5" t="s">
        <v>47</v>
      </c>
      <c r="C145" s="8">
        <v>0</v>
      </c>
      <c r="D145" s="8">
        <v>0</v>
      </c>
      <c r="E145" s="13" t="str">
        <f t="shared" si="9"/>
        <v/>
      </c>
      <c r="F145" s="13" t="str">
        <f t="shared" si="10"/>
        <v/>
      </c>
      <c r="G145" s="12" t="str">
        <f t="shared" si="11"/>
        <v>0</v>
      </c>
      <c r="H145" s="15" t="str">
        <f t="shared" si="12"/>
        <v/>
      </c>
    </row>
    <row r="146" spans="2:8" x14ac:dyDescent="0.2">
      <c r="B146" s="2"/>
      <c r="C146" s="2"/>
      <c r="D146" s="2"/>
    </row>
    <row r="147" spans="2:8" x14ac:dyDescent="0.2">
      <c r="B147" s="2"/>
      <c r="C147" s="2"/>
      <c r="D147" s="2"/>
    </row>
    <row r="148" spans="2:8" x14ac:dyDescent="0.2">
      <c r="B148" s="16"/>
      <c r="C148" s="16"/>
      <c r="D148" s="16"/>
      <c r="E148" s="16"/>
      <c r="F148" s="16"/>
    </row>
    <row r="149" spans="2:8" ht="24" customHeight="1" x14ac:dyDescent="0.2">
      <c r="B149" s="55" t="s">
        <v>517</v>
      </c>
      <c r="C149" s="53" t="s">
        <v>518</v>
      </c>
      <c r="D149" s="54"/>
      <c r="E149" s="41" t="s">
        <v>482</v>
      </c>
      <c r="F149" s="42"/>
      <c r="G149" s="39" t="s">
        <v>569</v>
      </c>
      <c r="H149" s="39" t="s">
        <v>481</v>
      </c>
    </row>
    <row r="150" spans="2:8" s="4" customFormat="1" ht="24" customHeight="1" x14ac:dyDescent="0.2">
      <c r="B150" s="55"/>
      <c r="C150" s="38">
        <v>2015</v>
      </c>
      <c r="D150" s="38">
        <v>2016</v>
      </c>
      <c r="E150" s="38">
        <v>2015</v>
      </c>
      <c r="F150" s="38">
        <v>2016</v>
      </c>
      <c r="G150" s="40"/>
      <c r="H150" s="40"/>
    </row>
    <row r="151" spans="2:8" s="4" customFormat="1" ht="24" customHeight="1" x14ac:dyDescent="0.2">
      <c r="B151" s="32" t="s">
        <v>521</v>
      </c>
      <c r="C151" s="33">
        <f>SUM(C152:C288)</f>
        <v>396</v>
      </c>
      <c r="D151" s="33">
        <f>SUM(D152:D288)</f>
        <v>700</v>
      </c>
      <c r="E151" s="34">
        <f>+IF(C151=0,"",C151/C$151)</f>
        <v>1</v>
      </c>
      <c r="F151" s="34">
        <f>+IF(D151=0,"",D151/D$151)</f>
        <v>1</v>
      </c>
      <c r="G151" s="34">
        <f>+IF(OR(AND(D151=0),(C151=0)),"0",((D151-C151)/C151))</f>
        <v>0.76767676767676762</v>
      </c>
      <c r="H151" s="35">
        <f>+IF(OR(AND(E151=""),(G151="")),"",E151*G151)</f>
        <v>0.76767676767676762</v>
      </c>
    </row>
    <row r="152" spans="2:8" ht="15" x14ac:dyDescent="0.2">
      <c r="B152" s="7" t="s">
        <v>54</v>
      </c>
      <c r="C152" s="8">
        <v>5</v>
      </c>
      <c r="D152" s="8">
        <v>3</v>
      </c>
      <c r="E152" s="13">
        <f>+IF(C152=0,"",C152/C$151)</f>
        <v>1.2626262626262626E-2</v>
      </c>
      <c r="F152" s="13">
        <f>+IF(D152=0,"",D152/D$151)</f>
        <v>4.2857142857142859E-3</v>
      </c>
      <c r="G152" s="12">
        <f>+IF(OR(AND(D152=0),(C152=0)),"0",((D152-C152)/C152))</f>
        <v>-0.4</v>
      </c>
      <c r="H152" s="15">
        <f>+IF(OR(AND(E152=""),(G152="")),"",E152*G152)</f>
        <v>-5.0505050505050509E-3</v>
      </c>
    </row>
    <row r="153" spans="2:8" ht="15" x14ac:dyDescent="0.2">
      <c r="B153" s="7" t="s">
        <v>58</v>
      </c>
      <c r="C153" s="8">
        <v>1</v>
      </c>
      <c r="D153" s="8">
        <v>2</v>
      </c>
      <c r="E153" s="13">
        <f t="shared" ref="E153:E216" si="13">+IF(C153=0,"",C153/C$151)</f>
        <v>2.5252525252525255E-3</v>
      </c>
      <c r="F153" s="13">
        <f t="shared" ref="F153:F216" si="14">+IF(D153=0,"",D153/D$151)</f>
        <v>2.8571428571428571E-3</v>
      </c>
      <c r="G153" s="12">
        <f t="shared" ref="G153:G216" si="15">+IF(OR(AND(D153=0),(C153=0)),"0",((D153-C153)/C153))</f>
        <v>1</v>
      </c>
      <c r="H153" s="15">
        <f t="shared" ref="H153:H216" si="16">+IF(OR(AND(E153=""),(G153="")),"",E153*G153)</f>
        <v>2.5252525252525255E-3</v>
      </c>
    </row>
    <row r="154" spans="2:8" ht="15" x14ac:dyDescent="0.2">
      <c r="B154" s="7" t="s">
        <v>265</v>
      </c>
      <c r="C154" s="8">
        <v>1</v>
      </c>
      <c r="D154" s="8">
        <v>1</v>
      </c>
      <c r="E154" s="13">
        <f t="shared" si="13"/>
        <v>2.5252525252525255E-3</v>
      </c>
      <c r="F154" s="13">
        <f t="shared" si="14"/>
        <v>1.4285714285714286E-3</v>
      </c>
      <c r="G154" s="12">
        <f t="shared" si="15"/>
        <v>0</v>
      </c>
      <c r="H154" s="15">
        <f t="shared" si="16"/>
        <v>0</v>
      </c>
    </row>
    <row r="155" spans="2:8" ht="15" x14ac:dyDescent="0.2">
      <c r="B155" s="7" t="s">
        <v>266</v>
      </c>
      <c r="C155" s="8">
        <v>0</v>
      </c>
      <c r="D155" s="8">
        <v>0</v>
      </c>
      <c r="E155" s="13" t="str">
        <f t="shared" si="13"/>
        <v/>
      </c>
      <c r="F155" s="13" t="str">
        <f t="shared" si="14"/>
        <v/>
      </c>
      <c r="G155" s="12" t="str">
        <f t="shared" si="15"/>
        <v>0</v>
      </c>
      <c r="H155" s="15" t="str">
        <f t="shared" si="16"/>
        <v/>
      </c>
    </row>
    <row r="156" spans="2:8" ht="30" x14ac:dyDescent="0.2">
      <c r="B156" s="7" t="s">
        <v>267</v>
      </c>
      <c r="C156" s="8">
        <v>3</v>
      </c>
      <c r="D156" s="8">
        <v>15</v>
      </c>
      <c r="E156" s="13">
        <f t="shared" si="13"/>
        <v>7.575757575757576E-3</v>
      </c>
      <c r="F156" s="13">
        <f t="shared" si="14"/>
        <v>2.1428571428571429E-2</v>
      </c>
      <c r="G156" s="12">
        <f t="shared" si="15"/>
        <v>4</v>
      </c>
      <c r="H156" s="15">
        <f t="shared" si="16"/>
        <v>3.0303030303030304E-2</v>
      </c>
    </row>
    <row r="157" spans="2:8" ht="15" x14ac:dyDescent="0.2">
      <c r="B157" s="7" t="s">
        <v>53</v>
      </c>
      <c r="C157" s="8">
        <v>31</v>
      </c>
      <c r="D157" s="8">
        <v>24</v>
      </c>
      <c r="E157" s="13">
        <f t="shared" si="13"/>
        <v>7.8282828282828287E-2</v>
      </c>
      <c r="F157" s="13">
        <f t="shared" si="14"/>
        <v>3.4285714285714287E-2</v>
      </c>
      <c r="G157" s="12">
        <f t="shared" si="15"/>
        <v>-0.22580645161290322</v>
      </c>
      <c r="H157" s="15">
        <f t="shared" si="16"/>
        <v>-1.7676767676767676E-2</v>
      </c>
    </row>
    <row r="158" spans="2:8" ht="15" x14ac:dyDescent="0.2">
      <c r="B158" s="7" t="s">
        <v>59</v>
      </c>
      <c r="C158" s="8">
        <v>1</v>
      </c>
      <c r="D158" s="8">
        <v>0</v>
      </c>
      <c r="E158" s="13">
        <f t="shared" si="13"/>
        <v>2.5252525252525255E-3</v>
      </c>
      <c r="F158" s="13" t="str">
        <f t="shared" si="14"/>
        <v/>
      </c>
      <c r="G158" s="12" t="str">
        <f t="shared" si="15"/>
        <v>0</v>
      </c>
      <c r="H158" s="15">
        <f t="shared" si="16"/>
        <v>0</v>
      </c>
    </row>
    <row r="159" spans="2:8" ht="15" x14ac:dyDescent="0.2">
      <c r="B159" s="7" t="s">
        <v>268</v>
      </c>
      <c r="C159" s="8">
        <v>8</v>
      </c>
      <c r="D159" s="8">
        <v>5</v>
      </c>
      <c r="E159" s="13">
        <f t="shared" si="13"/>
        <v>2.0202020202020204E-2</v>
      </c>
      <c r="F159" s="13">
        <f t="shared" si="14"/>
        <v>7.1428571428571426E-3</v>
      </c>
      <c r="G159" s="12">
        <f t="shared" si="15"/>
        <v>-0.375</v>
      </c>
      <c r="H159" s="15">
        <f t="shared" si="16"/>
        <v>-7.575757575757576E-3</v>
      </c>
    </row>
    <row r="160" spans="2:8" ht="15" x14ac:dyDescent="0.2">
      <c r="B160" s="7" t="s">
        <v>55</v>
      </c>
      <c r="C160" s="8">
        <v>0</v>
      </c>
      <c r="D160" s="8">
        <v>0</v>
      </c>
      <c r="E160" s="13" t="str">
        <f t="shared" si="13"/>
        <v/>
      </c>
      <c r="F160" s="13" t="str">
        <f t="shared" si="14"/>
        <v/>
      </c>
      <c r="G160" s="12" t="str">
        <f t="shared" si="15"/>
        <v>0</v>
      </c>
      <c r="H160" s="15" t="str">
        <f t="shared" si="16"/>
        <v/>
      </c>
    </row>
    <row r="161" spans="2:8" ht="15" x14ac:dyDescent="0.2">
      <c r="B161" s="7" t="s">
        <v>51</v>
      </c>
      <c r="C161" s="8">
        <v>0</v>
      </c>
      <c r="D161" s="8">
        <v>0</v>
      </c>
      <c r="E161" s="13" t="str">
        <f t="shared" si="13"/>
        <v/>
      </c>
      <c r="F161" s="13" t="str">
        <f t="shared" si="14"/>
        <v/>
      </c>
      <c r="G161" s="12" t="str">
        <f t="shared" si="15"/>
        <v>0</v>
      </c>
      <c r="H161" s="15" t="str">
        <f t="shared" si="16"/>
        <v/>
      </c>
    </row>
    <row r="162" spans="2:8" ht="30" x14ac:dyDescent="0.2">
      <c r="B162" s="7" t="s">
        <v>269</v>
      </c>
      <c r="C162" s="8">
        <v>0</v>
      </c>
      <c r="D162" s="8">
        <v>0</v>
      </c>
      <c r="E162" s="13" t="str">
        <f t="shared" si="13"/>
        <v/>
      </c>
      <c r="F162" s="13" t="str">
        <f t="shared" si="14"/>
        <v/>
      </c>
      <c r="G162" s="12" t="str">
        <f t="shared" si="15"/>
        <v>0</v>
      </c>
      <c r="H162" s="15" t="str">
        <f t="shared" si="16"/>
        <v/>
      </c>
    </row>
    <row r="163" spans="2:8" ht="15" x14ac:dyDescent="0.2">
      <c r="B163" s="7" t="s">
        <v>61</v>
      </c>
      <c r="C163" s="8">
        <v>0</v>
      </c>
      <c r="D163" s="8">
        <v>0</v>
      </c>
      <c r="E163" s="13" t="str">
        <f t="shared" si="13"/>
        <v/>
      </c>
      <c r="F163" s="13" t="str">
        <f t="shared" si="14"/>
        <v/>
      </c>
      <c r="G163" s="12" t="str">
        <f t="shared" si="15"/>
        <v>0</v>
      </c>
      <c r="H163" s="15" t="str">
        <f t="shared" si="16"/>
        <v/>
      </c>
    </row>
    <row r="164" spans="2:8" ht="15" x14ac:dyDescent="0.2">
      <c r="B164" s="7" t="s">
        <v>56</v>
      </c>
      <c r="C164" s="8">
        <v>0</v>
      </c>
      <c r="D164" s="8">
        <v>0</v>
      </c>
      <c r="E164" s="13" t="str">
        <f t="shared" si="13"/>
        <v/>
      </c>
      <c r="F164" s="13" t="str">
        <f t="shared" si="14"/>
        <v/>
      </c>
      <c r="G164" s="12" t="str">
        <f t="shared" si="15"/>
        <v>0</v>
      </c>
      <c r="H164" s="15" t="str">
        <f t="shared" si="16"/>
        <v/>
      </c>
    </row>
    <row r="165" spans="2:8" ht="15" x14ac:dyDescent="0.2">
      <c r="B165" s="7" t="s">
        <v>57</v>
      </c>
      <c r="C165" s="8">
        <v>9</v>
      </c>
      <c r="D165" s="8">
        <v>3</v>
      </c>
      <c r="E165" s="13">
        <f t="shared" si="13"/>
        <v>2.2727272727272728E-2</v>
      </c>
      <c r="F165" s="13">
        <f t="shared" si="14"/>
        <v>4.2857142857142859E-3</v>
      </c>
      <c r="G165" s="12">
        <f t="shared" si="15"/>
        <v>-0.66666666666666663</v>
      </c>
      <c r="H165" s="15">
        <f t="shared" si="16"/>
        <v>-1.5151515151515152E-2</v>
      </c>
    </row>
    <row r="166" spans="2:8" ht="15" x14ac:dyDescent="0.2">
      <c r="B166" s="7" t="s">
        <v>270</v>
      </c>
      <c r="C166" s="8">
        <v>0</v>
      </c>
      <c r="D166" s="8">
        <v>0</v>
      </c>
      <c r="E166" s="13" t="str">
        <f t="shared" si="13"/>
        <v/>
      </c>
      <c r="F166" s="13" t="str">
        <f t="shared" si="14"/>
        <v/>
      </c>
      <c r="G166" s="12" t="str">
        <f t="shared" si="15"/>
        <v>0</v>
      </c>
      <c r="H166" s="15" t="str">
        <f t="shared" si="16"/>
        <v/>
      </c>
    </row>
    <row r="167" spans="2:8" ht="15" x14ac:dyDescent="0.2">
      <c r="B167" s="7" t="s">
        <v>52</v>
      </c>
      <c r="C167" s="8">
        <v>0</v>
      </c>
      <c r="D167" s="8">
        <v>0</v>
      </c>
      <c r="E167" s="13" t="str">
        <f t="shared" si="13"/>
        <v/>
      </c>
      <c r="F167" s="13" t="str">
        <f t="shared" si="14"/>
        <v/>
      </c>
      <c r="G167" s="12" t="str">
        <f t="shared" si="15"/>
        <v>0</v>
      </c>
      <c r="H167" s="15" t="str">
        <f t="shared" si="16"/>
        <v/>
      </c>
    </row>
    <row r="168" spans="2:8" ht="15" x14ac:dyDescent="0.2">
      <c r="B168" s="7" t="s">
        <v>60</v>
      </c>
      <c r="C168" s="8">
        <v>0</v>
      </c>
      <c r="D168" s="8">
        <v>0</v>
      </c>
      <c r="E168" s="13" t="str">
        <f t="shared" si="13"/>
        <v/>
      </c>
      <c r="F168" s="13" t="str">
        <f t="shared" si="14"/>
        <v/>
      </c>
      <c r="G168" s="12" t="str">
        <f t="shared" si="15"/>
        <v>0</v>
      </c>
      <c r="H168" s="15" t="str">
        <f t="shared" si="16"/>
        <v/>
      </c>
    </row>
    <row r="169" spans="2:8" ht="15" x14ac:dyDescent="0.2">
      <c r="B169" s="7" t="s">
        <v>271</v>
      </c>
      <c r="C169" s="8">
        <v>11</v>
      </c>
      <c r="D169" s="8">
        <v>11</v>
      </c>
      <c r="E169" s="13">
        <f t="shared" si="13"/>
        <v>2.7777777777777776E-2</v>
      </c>
      <c r="F169" s="13">
        <f t="shared" si="14"/>
        <v>1.5714285714285715E-2</v>
      </c>
      <c r="G169" s="12">
        <f t="shared" si="15"/>
        <v>0</v>
      </c>
      <c r="H169" s="15">
        <f t="shared" si="16"/>
        <v>0</v>
      </c>
    </row>
    <row r="170" spans="2:8" ht="15" x14ac:dyDescent="0.2">
      <c r="B170" s="7" t="s">
        <v>272</v>
      </c>
      <c r="C170" s="8">
        <v>0</v>
      </c>
      <c r="D170" s="8">
        <v>2</v>
      </c>
      <c r="E170" s="13" t="str">
        <f t="shared" si="13"/>
        <v/>
      </c>
      <c r="F170" s="13">
        <f t="shared" si="14"/>
        <v>2.8571428571428571E-3</v>
      </c>
      <c r="G170" s="12" t="str">
        <f t="shared" si="15"/>
        <v>0</v>
      </c>
      <c r="H170" s="15" t="str">
        <f t="shared" si="16"/>
        <v/>
      </c>
    </row>
    <row r="171" spans="2:8" ht="15" x14ac:dyDescent="0.2">
      <c r="B171" s="7" t="s">
        <v>273</v>
      </c>
      <c r="C171" s="8">
        <v>0</v>
      </c>
      <c r="D171" s="8">
        <v>0</v>
      </c>
      <c r="E171" s="13" t="str">
        <f t="shared" si="13"/>
        <v/>
      </c>
      <c r="F171" s="13" t="str">
        <f t="shared" si="14"/>
        <v/>
      </c>
      <c r="G171" s="12" t="str">
        <f t="shared" si="15"/>
        <v>0</v>
      </c>
      <c r="H171" s="15" t="str">
        <f t="shared" si="16"/>
        <v/>
      </c>
    </row>
    <row r="172" spans="2:8" ht="15" x14ac:dyDescent="0.2">
      <c r="B172" s="7" t="s">
        <v>274</v>
      </c>
      <c r="C172" s="8">
        <v>1</v>
      </c>
      <c r="D172" s="8">
        <v>0</v>
      </c>
      <c r="E172" s="13">
        <f t="shared" si="13"/>
        <v>2.5252525252525255E-3</v>
      </c>
      <c r="F172" s="13" t="str">
        <f t="shared" si="14"/>
        <v/>
      </c>
      <c r="G172" s="12" t="str">
        <f t="shared" si="15"/>
        <v>0</v>
      </c>
      <c r="H172" s="15">
        <f t="shared" si="16"/>
        <v>0</v>
      </c>
    </row>
    <row r="173" spans="2:8" ht="15" x14ac:dyDescent="0.2">
      <c r="B173" s="7" t="s">
        <v>275</v>
      </c>
      <c r="C173" s="8">
        <v>2</v>
      </c>
      <c r="D173" s="8">
        <v>13</v>
      </c>
      <c r="E173" s="13">
        <f t="shared" si="13"/>
        <v>5.0505050505050509E-3</v>
      </c>
      <c r="F173" s="13">
        <f t="shared" si="14"/>
        <v>1.8571428571428572E-2</v>
      </c>
      <c r="G173" s="12">
        <f t="shared" si="15"/>
        <v>5.5</v>
      </c>
      <c r="H173" s="15">
        <f t="shared" si="16"/>
        <v>2.777777777777778E-2</v>
      </c>
    </row>
    <row r="174" spans="2:8" ht="15" x14ac:dyDescent="0.2">
      <c r="B174" s="7" t="s">
        <v>276</v>
      </c>
      <c r="C174" s="8">
        <v>7</v>
      </c>
      <c r="D174" s="8">
        <v>15</v>
      </c>
      <c r="E174" s="13">
        <f t="shared" si="13"/>
        <v>1.7676767676767676E-2</v>
      </c>
      <c r="F174" s="13">
        <f t="shared" si="14"/>
        <v>2.1428571428571429E-2</v>
      </c>
      <c r="G174" s="12">
        <f t="shared" si="15"/>
        <v>1.1428571428571428</v>
      </c>
      <c r="H174" s="15">
        <f t="shared" si="16"/>
        <v>2.02020202020202E-2</v>
      </c>
    </row>
    <row r="175" spans="2:8" ht="15" x14ac:dyDescent="0.2">
      <c r="B175" s="7" t="s">
        <v>277</v>
      </c>
      <c r="C175" s="8">
        <v>15</v>
      </c>
      <c r="D175" s="8">
        <v>31</v>
      </c>
      <c r="E175" s="13">
        <f t="shared" si="13"/>
        <v>3.787878787878788E-2</v>
      </c>
      <c r="F175" s="13">
        <f t="shared" si="14"/>
        <v>4.4285714285714282E-2</v>
      </c>
      <c r="G175" s="12">
        <f t="shared" si="15"/>
        <v>1.0666666666666667</v>
      </c>
      <c r="H175" s="15">
        <f t="shared" si="16"/>
        <v>4.0404040404040407E-2</v>
      </c>
    </row>
    <row r="176" spans="2:8" ht="15" x14ac:dyDescent="0.2">
      <c r="B176" s="7" t="s">
        <v>278</v>
      </c>
      <c r="C176" s="8">
        <v>48</v>
      </c>
      <c r="D176" s="8">
        <v>42</v>
      </c>
      <c r="E176" s="13">
        <f t="shared" si="13"/>
        <v>0.12121212121212122</v>
      </c>
      <c r="F176" s="13">
        <f t="shared" si="14"/>
        <v>0.06</v>
      </c>
      <c r="G176" s="12">
        <f t="shared" si="15"/>
        <v>-0.125</v>
      </c>
      <c r="H176" s="15">
        <f t="shared" si="16"/>
        <v>-1.5151515151515152E-2</v>
      </c>
    </row>
    <row r="177" spans="2:8" ht="15" x14ac:dyDescent="0.2">
      <c r="B177" s="7" t="s">
        <v>279</v>
      </c>
      <c r="C177" s="8">
        <v>16</v>
      </c>
      <c r="D177" s="8">
        <v>26</v>
      </c>
      <c r="E177" s="13">
        <f t="shared" si="13"/>
        <v>4.0404040404040407E-2</v>
      </c>
      <c r="F177" s="13">
        <f t="shared" si="14"/>
        <v>3.7142857142857144E-2</v>
      </c>
      <c r="G177" s="12">
        <f t="shared" si="15"/>
        <v>0.625</v>
      </c>
      <c r="H177" s="15">
        <f t="shared" si="16"/>
        <v>2.5252525252525256E-2</v>
      </c>
    </row>
    <row r="178" spans="2:8" ht="15" x14ac:dyDescent="0.2">
      <c r="B178" s="7" t="s">
        <v>280</v>
      </c>
      <c r="C178" s="8">
        <v>34</v>
      </c>
      <c r="D178" s="8">
        <v>16</v>
      </c>
      <c r="E178" s="13">
        <f t="shared" si="13"/>
        <v>8.5858585858585856E-2</v>
      </c>
      <c r="F178" s="13">
        <f t="shared" si="14"/>
        <v>2.2857142857142857E-2</v>
      </c>
      <c r="G178" s="12">
        <f t="shared" si="15"/>
        <v>-0.52941176470588236</v>
      </c>
      <c r="H178" s="15">
        <f t="shared" si="16"/>
        <v>-4.5454545454545456E-2</v>
      </c>
    </row>
    <row r="179" spans="2:8" ht="15" x14ac:dyDescent="0.2">
      <c r="B179" s="7" t="s">
        <v>281</v>
      </c>
      <c r="C179" s="8">
        <v>6</v>
      </c>
      <c r="D179" s="8">
        <v>40</v>
      </c>
      <c r="E179" s="13">
        <f t="shared" si="13"/>
        <v>1.5151515151515152E-2</v>
      </c>
      <c r="F179" s="13">
        <f t="shared" si="14"/>
        <v>5.7142857142857141E-2</v>
      </c>
      <c r="G179" s="12">
        <f t="shared" si="15"/>
        <v>5.666666666666667</v>
      </c>
      <c r="H179" s="15">
        <f t="shared" si="16"/>
        <v>8.585858585858587E-2</v>
      </c>
    </row>
    <row r="180" spans="2:8" ht="15" x14ac:dyDescent="0.2">
      <c r="B180" s="7" t="s">
        <v>282</v>
      </c>
      <c r="C180" s="8">
        <v>0</v>
      </c>
      <c r="D180" s="8">
        <v>0</v>
      </c>
      <c r="E180" s="13" t="str">
        <f t="shared" si="13"/>
        <v/>
      </c>
      <c r="F180" s="13" t="str">
        <f t="shared" si="14"/>
        <v/>
      </c>
      <c r="G180" s="12" t="str">
        <f t="shared" si="15"/>
        <v>0</v>
      </c>
      <c r="H180" s="15" t="str">
        <f t="shared" si="16"/>
        <v/>
      </c>
    </row>
    <row r="181" spans="2:8" ht="15" x14ac:dyDescent="0.2">
      <c r="B181" s="7" t="s">
        <v>283</v>
      </c>
      <c r="C181" s="8">
        <v>0</v>
      </c>
      <c r="D181" s="8">
        <v>0</v>
      </c>
      <c r="E181" s="13" t="str">
        <f t="shared" si="13"/>
        <v/>
      </c>
      <c r="F181" s="13" t="str">
        <f t="shared" si="14"/>
        <v/>
      </c>
      <c r="G181" s="12" t="str">
        <f t="shared" si="15"/>
        <v>0</v>
      </c>
      <c r="H181" s="15" t="str">
        <f t="shared" si="16"/>
        <v/>
      </c>
    </row>
    <row r="182" spans="2:8" ht="15" x14ac:dyDescent="0.2">
      <c r="B182" s="7" t="s">
        <v>284</v>
      </c>
      <c r="C182" s="8">
        <v>5</v>
      </c>
      <c r="D182" s="8">
        <v>2</v>
      </c>
      <c r="E182" s="13">
        <f t="shared" si="13"/>
        <v>1.2626262626262626E-2</v>
      </c>
      <c r="F182" s="13">
        <f t="shared" si="14"/>
        <v>2.8571428571428571E-3</v>
      </c>
      <c r="G182" s="12">
        <f t="shared" si="15"/>
        <v>-0.6</v>
      </c>
      <c r="H182" s="15">
        <f t="shared" si="16"/>
        <v>-7.5757575757575751E-3</v>
      </c>
    </row>
    <row r="183" spans="2:8" ht="15" x14ac:dyDescent="0.2">
      <c r="B183" s="7" t="s">
        <v>285</v>
      </c>
      <c r="C183" s="8">
        <v>7</v>
      </c>
      <c r="D183" s="8">
        <v>16</v>
      </c>
      <c r="E183" s="13">
        <f t="shared" si="13"/>
        <v>1.7676767676767676E-2</v>
      </c>
      <c r="F183" s="13">
        <f t="shared" si="14"/>
        <v>2.2857142857142857E-2</v>
      </c>
      <c r="G183" s="12">
        <f t="shared" si="15"/>
        <v>1.2857142857142858</v>
      </c>
      <c r="H183" s="15">
        <f t="shared" si="16"/>
        <v>2.2727272727272728E-2</v>
      </c>
    </row>
    <row r="184" spans="2:8" ht="15" x14ac:dyDescent="0.2">
      <c r="B184" s="7" t="s">
        <v>286</v>
      </c>
      <c r="C184" s="8">
        <v>0</v>
      </c>
      <c r="D184" s="8">
        <v>0</v>
      </c>
      <c r="E184" s="13" t="str">
        <f t="shared" si="13"/>
        <v/>
      </c>
      <c r="F184" s="13" t="str">
        <f t="shared" si="14"/>
        <v/>
      </c>
      <c r="G184" s="12" t="str">
        <f t="shared" si="15"/>
        <v>0</v>
      </c>
      <c r="H184" s="15" t="str">
        <f t="shared" si="16"/>
        <v/>
      </c>
    </row>
    <row r="185" spans="2:8" ht="15" x14ac:dyDescent="0.2">
      <c r="B185" s="7" t="s">
        <v>62</v>
      </c>
      <c r="C185" s="8">
        <v>0</v>
      </c>
      <c r="D185" s="8">
        <v>0</v>
      </c>
      <c r="E185" s="13" t="str">
        <f t="shared" si="13"/>
        <v/>
      </c>
      <c r="F185" s="13" t="str">
        <f t="shared" si="14"/>
        <v/>
      </c>
      <c r="G185" s="12" t="str">
        <f t="shared" si="15"/>
        <v>0</v>
      </c>
      <c r="H185" s="15" t="str">
        <f t="shared" si="16"/>
        <v/>
      </c>
    </row>
    <row r="186" spans="2:8" ht="15" x14ac:dyDescent="0.2">
      <c r="B186" s="7" t="s">
        <v>63</v>
      </c>
      <c r="C186" s="8">
        <v>22</v>
      </c>
      <c r="D186" s="8">
        <v>26</v>
      </c>
      <c r="E186" s="13">
        <f t="shared" si="13"/>
        <v>5.5555555555555552E-2</v>
      </c>
      <c r="F186" s="13">
        <f t="shared" si="14"/>
        <v>3.7142857142857144E-2</v>
      </c>
      <c r="G186" s="12">
        <f t="shared" si="15"/>
        <v>0.18181818181818182</v>
      </c>
      <c r="H186" s="15">
        <f t="shared" si="16"/>
        <v>1.01010101010101E-2</v>
      </c>
    </row>
    <row r="187" spans="2:8" ht="15" x14ac:dyDescent="0.2">
      <c r="B187" s="7" t="s">
        <v>287</v>
      </c>
      <c r="C187" s="8">
        <v>3</v>
      </c>
      <c r="D187" s="8">
        <v>20</v>
      </c>
      <c r="E187" s="13">
        <f t="shared" si="13"/>
        <v>7.575757575757576E-3</v>
      </c>
      <c r="F187" s="13">
        <f t="shared" si="14"/>
        <v>2.8571428571428571E-2</v>
      </c>
      <c r="G187" s="12">
        <f t="shared" si="15"/>
        <v>5.666666666666667</v>
      </c>
      <c r="H187" s="15">
        <f t="shared" si="16"/>
        <v>4.2929292929292935E-2</v>
      </c>
    </row>
    <row r="188" spans="2:8" ht="30" x14ac:dyDescent="0.2">
      <c r="B188" s="7" t="s">
        <v>288</v>
      </c>
      <c r="C188" s="8">
        <v>0</v>
      </c>
      <c r="D188" s="8">
        <v>3</v>
      </c>
      <c r="E188" s="13" t="str">
        <f t="shared" si="13"/>
        <v/>
      </c>
      <c r="F188" s="13">
        <f t="shared" si="14"/>
        <v>4.2857142857142859E-3</v>
      </c>
      <c r="G188" s="12" t="str">
        <f t="shared" si="15"/>
        <v>0</v>
      </c>
      <c r="H188" s="15" t="str">
        <f t="shared" si="16"/>
        <v/>
      </c>
    </row>
    <row r="189" spans="2:8" ht="15" x14ac:dyDescent="0.2">
      <c r="B189" s="7" t="s">
        <v>289</v>
      </c>
      <c r="C189" s="8">
        <v>0</v>
      </c>
      <c r="D189" s="8">
        <v>0</v>
      </c>
      <c r="E189" s="13" t="str">
        <f t="shared" si="13"/>
        <v/>
      </c>
      <c r="F189" s="13" t="str">
        <f t="shared" si="14"/>
        <v/>
      </c>
      <c r="G189" s="12" t="str">
        <f t="shared" si="15"/>
        <v>0</v>
      </c>
      <c r="H189" s="15" t="str">
        <f t="shared" si="16"/>
        <v/>
      </c>
    </row>
    <row r="190" spans="2:8" ht="15" x14ac:dyDescent="0.2">
      <c r="B190" s="7" t="s">
        <v>65</v>
      </c>
      <c r="C190" s="8">
        <v>0</v>
      </c>
      <c r="D190" s="8">
        <v>0</v>
      </c>
      <c r="E190" s="13" t="str">
        <f t="shared" si="13"/>
        <v/>
      </c>
      <c r="F190" s="13" t="str">
        <f t="shared" si="14"/>
        <v/>
      </c>
      <c r="G190" s="12" t="str">
        <f t="shared" si="15"/>
        <v>0</v>
      </c>
      <c r="H190" s="15" t="str">
        <f t="shared" si="16"/>
        <v/>
      </c>
    </row>
    <row r="191" spans="2:8" ht="15" x14ac:dyDescent="0.2">
      <c r="B191" s="7" t="s">
        <v>290</v>
      </c>
      <c r="C191" s="8">
        <v>1</v>
      </c>
      <c r="D191" s="8">
        <v>0</v>
      </c>
      <c r="E191" s="13">
        <f t="shared" si="13"/>
        <v>2.5252525252525255E-3</v>
      </c>
      <c r="F191" s="13" t="str">
        <f t="shared" si="14"/>
        <v/>
      </c>
      <c r="G191" s="12" t="str">
        <f t="shared" si="15"/>
        <v>0</v>
      </c>
      <c r="H191" s="15">
        <f t="shared" si="16"/>
        <v>0</v>
      </c>
    </row>
    <row r="192" spans="2:8" ht="15" x14ac:dyDescent="0.2">
      <c r="B192" s="7" t="s">
        <v>64</v>
      </c>
      <c r="C192" s="8">
        <v>0</v>
      </c>
      <c r="D192" s="8">
        <v>0</v>
      </c>
      <c r="E192" s="13" t="str">
        <f t="shared" si="13"/>
        <v/>
      </c>
      <c r="F192" s="13" t="str">
        <f t="shared" si="14"/>
        <v/>
      </c>
      <c r="G192" s="12" t="str">
        <f t="shared" si="15"/>
        <v>0</v>
      </c>
      <c r="H192" s="15" t="str">
        <f t="shared" si="16"/>
        <v/>
      </c>
    </row>
    <row r="193" spans="2:8" ht="15" x14ac:dyDescent="0.2">
      <c r="B193" s="7" t="s">
        <v>291</v>
      </c>
      <c r="C193" s="8">
        <v>0</v>
      </c>
      <c r="D193" s="8">
        <v>8</v>
      </c>
      <c r="E193" s="13" t="str">
        <f t="shared" si="13"/>
        <v/>
      </c>
      <c r="F193" s="13">
        <f t="shared" si="14"/>
        <v>1.1428571428571429E-2</v>
      </c>
      <c r="G193" s="12" t="str">
        <f t="shared" si="15"/>
        <v>0</v>
      </c>
      <c r="H193" s="15" t="str">
        <f t="shared" si="16"/>
        <v/>
      </c>
    </row>
    <row r="194" spans="2:8" ht="15" x14ac:dyDescent="0.2">
      <c r="B194" s="7" t="s">
        <v>292</v>
      </c>
      <c r="C194" s="8">
        <v>0</v>
      </c>
      <c r="D194" s="8">
        <v>0</v>
      </c>
      <c r="E194" s="13" t="str">
        <f t="shared" si="13"/>
        <v/>
      </c>
      <c r="F194" s="13" t="str">
        <f t="shared" si="14"/>
        <v/>
      </c>
      <c r="G194" s="12" t="str">
        <f t="shared" si="15"/>
        <v>0</v>
      </c>
      <c r="H194" s="15" t="str">
        <f t="shared" si="16"/>
        <v/>
      </c>
    </row>
    <row r="195" spans="2:8" ht="15" x14ac:dyDescent="0.2">
      <c r="B195" s="7" t="s">
        <v>468</v>
      </c>
      <c r="C195" s="8">
        <v>0</v>
      </c>
      <c r="D195" s="8">
        <v>13</v>
      </c>
      <c r="E195" s="13" t="str">
        <f t="shared" si="13"/>
        <v/>
      </c>
      <c r="F195" s="13">
        <f t="shared" si="14"/>
        <v>1.8571428571428572E-2</v>
      </c>
      <c r="G195" s="12" t="str">
        <f t="shared" si="15"/>
        <v>0</v>
      </c>
      <c r="H195" s="15" t="str">
        <f t="shared" si="16"/>
        <v/>
      </c>
    </row>
    <row r="196" spans="2:8" ht="15" x14ac:dyDescent="0.2">
      <c r="B196" s="7" t="s">
        <v>293</v>
      </c>
      <c r="C196" s="8">
        <v>18</v>
      </c>
      <c r="D196" s="8">
        <v>74</v>
      </c>
      <c r="E196" s="13">
        <f t="shared" si="13"/>
        <v>4.5454545454545456E-2</v>
      </c>
      <c r="F196" s="13">
        <f t="shared" si="14"/>
        <v>0.10571428571428572</v>
      </c>
      <c r="G196" s="12">
        <f t="shared" si="15"/>
        <v>3.1111111111111112</v>
      </c>
      <c r="H196" s="15">
        <f t="shared" si="16"/>
        <v>0.14141414141414141</v>
      </c>
    </row>
    <row r="197" spans="2:8" ht="15" x14ac:dyDescent="0.2">
      <c r="B197" s="7" t="s">
        <v>294</v>
      </c>
      <c r="C197" s="8">
        <v>0</v>
      </c>
      <c r="D197" s="8">
        <v>0</v>
      </c>
      <c r="E197" s="13" t="str">
        <f t="shared" si="13"/>
        <v/>
      </c>
      <c r="F197" s="13" t="str">
        <f t="shared" si="14"/>
        <v/>
      </c>
      <c r="G197" s="12" t="str">
        <f t="shared" si="15"/>
        <v>0</v>
      </c>
      <c r="H197" s="15" t="str">
        <f t="shared" si="16"/>
        <v/>
      </c>
    </row>
    <row r="198" spans="2:8" ht="15" x14ac:dyDescent="0.2">
      <c r="B198" s="7" t="s">
        <v>295</v>
      </c>
      <c r="C198" s="8">
        <v>2</v>
      </c>
      <c r="D198" s="8">
        <v>0</v>
      </c>
      <c r="E198" s="13">
        <f t="shared" si="13"/>
        <v>5.0505050505050509E-3</v>
      </c>
      <c r="F198" s="13" t="str">
        <f t="shared" si="14"/>
        <v/>
      </c>
      <c r="G198" s="12" t="str">
        <f t="shared" si="15"/>
        <v>0</v>
      </c>
      <c r="H198" s="15">
        <f t="shared" si="16"/>
        <v>0</v>
      </c>
    </row>
    <row r="199" spans="2:8" ht="15" x14ac:dyDescent="0.2">
      <c r="B199" s="7" t="s">
        <v>296</v>
      </c>
      <c r="C199" s="8">
        <v>0</v>
      </c>
      <c r="D199" s="8">
        <v>0</v>
      </c>
      <c r="E199" s="13" t="str">
        <f t="shared" si="13"/>
        <v/>
      </c>
      <c r="F199" s="13" t="str">
        <f t="shared" si="14"/>
        <v/>
      </c>
      <c r="G199" s="12" t="str">
        <f t="shared" si="15"/>
        <v>0</v>
      </c>
      <c r="H199" s="15" t="str">
        <f t="shared" si="16"/>
        <v/>
      </c>
    </row>
    <row r="200" spans="2:8" ht="15" x14ac:dyDescent="0.2">
      <c r="B200" s="7" t="s">
        <v>297</v>
      </c>
      <c r="C200" s="8">
        <v>0</v>
      </c>
      <c r="D200" s="8">
        <v>0</v>
      </c>
      <c r="E200" s="13" t="str">
        <f t="shared" si="13"/>
        <v/>
      </c>
      <c r="F200" s="13" t="str">
        <f t="shared" si="14"/>
        <v/>
      </c>
      <c r="G200" s="12" t="str">
        <f t="shared" si="15"/>
        <v>0</v>
      </c>
      <c r="H200" s="15" t="str">
        <f t="shared" si="16"/>
        <v/>
      </c>
    </row>
    <row r="201" spans="2:8" ht="15" x14ac:dyDescent="0.2">
      <c r="B201" s="7" t="s">
        <v>298</v>
      </c>
      <c r="C201" s="8">
        <v>0</v>
      </c>
      <c r="D201" s="8">
        <v>0</v>
      </c>
      <c r="E201" s="13" t="str">
        <f t="shared" si="13"/>
        <v/>
      </c>
      <c r="F201" s="13" t="str">
        <f t="shared" si="14"/>
        <v/>
      </c>
      <c r="G201" s="12" t="str">
        <f t="shared" si="15"/>
        <v>0</v>
      </c>
      <c r="H201" s="15" t="str">
        <f t="shared" si="16"/>
        <v/>
      </c>
    </row>
    <row r="202" spans="2:8" ht="15" x14ac:dyDescent="0.2">
      <c r="B202" s="7" t="s">
        <v>299</v>
      </c>
      <c r="C202" s="8">
        <v>0</v>
      </c>
      <c r="D202" s="8">
        <v>0</v>
      </c>
      <c r="E202" s="13" t="str">
        <f t="shared" si="13"/>
        <v/>
      </c>
      <c r="F202" s="13" t="str">
        <f t="shared" si="14"/>
        <v/>
      </c>
      <c r="G202" s="12" t="str">
        <f t="shared" si="15"/>
        <v>0</v>
      </c>
      <c r="H202" s="15" t="str">
        <f t="shared" si="16"/>
        <v/>
      </c>
    </row>
    <row r="203" spans="2:8" ht="15" x14ac:dyDescent="0.2">
      <c r="B203" s="7" t="s">
        <v>67</v>
      </c>
      <c r="C203" s="8">
        <v>0</v>
      </c>
      <c r="D203" s="8">
        <v>0</v>
      </c>
      <c r="E203" s="13" t="str">
        <f t="shared" si="13"/>
        <v/>
      </c>
      <c r="F203" s="13" t="str">
        <f t="shared" si="14"/>
        <v/>
      </c>
      <c r="G203" s="12" t="str">
        <f t="shared" si="15"/>
        <v>0</v>
      </c>
      <c r="H203" s="15" t="str">
        <f t="shared" si="16"/>
        <v/>
      </c>
    </row>
    <row r="204" spans="2:8" ht="15" x14ac:dyDescent="0.2">
      <c r="B204" s="7" t="s">
        <v>300</v>
      </c>
      <c r="C204" s="8">
        <v>0</v>
      </c>
      <c r="D204" s="8">
        <v>0</v>
      </c>
      <c r="E204" s="13" t="str">
        <f t="shared" si="13"/>
        <v/>
      </c>
      <c r="F204" s="13" t="str">
        <f t="shared" si="14"/>
        <v/>
      </c>
      <c r="G204" s="12" t="str">
        <f t="shared" si="15"/>
        <v>0</v>
      </c>
      <c r="H204" s="15" t="str">
        <f t="shared" si="16"/>
        <v/>
      </c>
    </row>
    <row r="205" spans="2:8" ht="15" x14ac:dyDescent="0.2">
      <c r="B205" s="7" t="s">
        <v>66</v>
      </c>
      <c r="C205" s="8">
        <v>0</v>
      </c>
      <c r="D205" s="8">
        <v>0</v>
      </c>
      <c r="E205" s="13" t="str">
        <f t="shared" si="13"/>
        <v/>
      </c>
      <c r="F205" s="13" t="str">
        <f t="shared" si="14"/>
        <v/>
      </c>
      <c r="G205" s="12" t="str">
        <f t="shared" si="15"/>
        <v>0</v>
      </c>
      <c r="H205" s="15" t="str">
        <f t="shared" si="16"/>
        <v/>
      </c>
    </row>
    <row r="206" spans="2:8" ht="15" x14ac:dyDescent="0.2">
      <c r="B206" s="7" t="s">
        <v>301</v>
      </c>
      <c r="C206" s="8">
        <v>0</v>
      </c>
      <c r="D206" s="8">
        <v>4</v>
      </c>
      <c r="E206" s="13" t="str">
        <f t="shared" si="13"/>
        <v/>
      </c>
      <c r="F206" s="13">
        <f t="shared" si="14"/>
        <v>5.7142857142857143E-3</v>
      </c>
      <c r="G206" s="12" t="str">
        <f t="shared" si="15"/>
        <v>0</v>
      </c>
      <c r="H206" s="15" t="str">
        <f t="shared" si="16"/>
        <v/>
      </c>
    </row>
    <row r="207" spans="2:8" ht="15" x14ac:dyDescent="0.2">
      <c r="B207" s="7" t="s">
        <v>563</v>
      </c>
      <c r="C207" s="8">
        <v>0</v>
      </c>
      <c r="D207" s="8">
        <v>0</v>
      </c>
      <c r="E207" s="13" t="str">
        <f t="shared" si="13"/>
        <v/>
      </c>
      <c r="F207" s="13" t="str">
        <f t="shared" si="14"/>
        <v/>
      </c>
      <c r="G207" s="12" t="str">
        <f t="shared" si="15"/>
        <v>0</v>
      </c>
      <c r="H207" s="15" t="str">
        <f t="shared" si="16"/>
        <v/>
      </c>
    </row>
    <row r="208" spans="2:8" ht="15" x14ac:dyDescent="0.2">
      <c r="B208" s="7" t="s">
        <v>72</v>
      </c>
      <c r="C208" s="8">
        <v>1</v>
      </c>
      <c r="D208" s="8">
        <v>4</v>
      </c>
      <c r="E208" s="13">
        <f t="shared" si="13"/>
        <v>2.5252525252525255E-3</v>
      </c>
      <c r="F208" s="13">
        <f t="shared" si="14"/>
        <v>5.7142857142857143E-3</v>
      </c>
      <c r="G208" s="12">
        <f t="shared" si="15"/>
        <v>3</v>
      </c>
      <c r="H208" s="15">
        <f t="shared" si="16"/>
        <v>7.575757575757576E-3</v>
      </c>
    </row>
    <row r="209" spans="2:8" ht="15" x14ac:dyDescent="0.2">
      <c r="B209" s="7" t="s">
        <v>71</v>
      </c>
      <c r="C209" s="8">
        <v>0</v>
      </c>
      <c r="D209" s="8">
        <v>0</v>
      </c>
      <c r="E209" s="13" t="str">
        <f t="shared" si="13"/>
        <v/>
      </c>
      <c r="F209" s="13" t="str">
        <f t="shared" si="14"/>
        <v/>
      </c>
      <c r="G209" s="12" t="str">
        <f t="shared" si="15"/>
        <v>0</v>
      </c>
      <c r="H209" s="15" t="str">
        <f t="shared" si="16"/>
        <v/>
      </c>
    </row>
    <row r="210" spans="2:8" ht="15" x14ac:dyDescent="0.2">
      <c r="B210" s="7" t="s">
        <v>73</v>
      </c>
      <c r="C210" s="8">
        <v>0</v>
      </c>
      <c r="D210" s="8">
        <v>0</v>
      </c>
      <c r="E210" s="13" t="str">
        <f t="shared" si="13"/>
        <v/>
      </c>
      <c r="F210" s="13" t="str">
        <f t="shared" si="14"/>
        <v/>
      </c>
      <c r="G210" s="12" t="str">
        <f t="shared" si="15"/>
        <v>0</v>
      </c>
      <c r="H210" s="15" t="str">
        <f t="shared" si="16"/>
        <v/>
      </c>
    </row>
    <row r="211" spans="2:8" ht="15" x14ac:dyDescent="0.2">
      <c r="B211" s="7" t="s">
        <v>69</v>
      </c>
      <c r="C211" s="8">
        <v>1</v>
      </c>
      <c r="D211" s="8">
        <v>0</v>
      </c>
      <c r="E211" s="13">
        <f t="shared" si="13"/>
        <v>2.5252525252525255E-3</v>
      </c>
      <c r="F211" s="13" t="str">
        <f t="shared" si="14"/>
        <v/>
      </c>
      <c r="G211" s="12" t="str">
        <f t="shared" si="15"/>
        <v>0</v>
      </c>
      <c r="H211" s="15">
        <f t="shared" si="16"/>
        <v>0</v>
      </c>
    </row>
    <row r="212" spans="2:8" ht="15" x14ac:dyDescent="0.2">
      <c r="B212" s="7" t="s">
        <v>68</v>
      </c>
      <c r="C212" s="8">
        <v>0</v>
      </c>
      <c r="D212" s="8">
        <v>0</v>
      </c>
      <c r="E212" s="13" t="str">
        <f t="shared" si="13"/>
        <v/>
      </c>
      <c r="F212" s="13" t="str">
        <f t="shared" si="14"/>
        <v/>
      </c>
      <c r="G212" s="12" t="str">
        <f t="shared" si="15"/>
        <v>0</v>
      </c>
      <c r="H212" s="15" t="str">
        <f t="shared" si="16"/>
        <v/>
      </c>
    </row>
    <row r="213" spans="2:8" ht="15" x14ac:dyDescent="0.2">
      <c r="B213" s="7" t="s">
        <v>302</v>
      </c>
      <c r="C213" s="8">
        <v>1</v>
      </c>
      <c r="D213" s="8">
        <v>0</v>
      </c>
      <c r="E213" s="13">
        <f t="shared" si="13"/>
        <v>2.5252525252525255E-3</v>
      </c>
      <c r="F213" s="13" t="str">
        <f t="shared" si="14"/>
        <v/>
      </c>
      <c r="G213" s="12" t="str">
        <f t="shared" si="15"/>
        <v>0</v>
      </c>
      <c r="H213" s="15">
        <f t="shared" si="16"/>
        <v>0</v>
      </c>
    </row>
    <row r="214" spans="2:8" ht="15" x14ac:dyDescent="0.2">
      <c r="B214" s="7" t="s">
        <v>70</v>
      </c>
      <c r="C214" s="8">
        <v>0</v>
      </c>
      <c r="D214" s="8">
        <v>1</v>
      </c>
      <c r="E214" s="13" t="str">
        <f t="shared" si="13"/>
        <v/>
      </c>
      <c r="F214" s="13">
        <f t="shared" si="14"/>
        <v>1.4285714285714286E-3</v>
      </c>
      <c r="G214" s="12" t="str">
        <f t="shared" si="15"/>
        <v>0</v>
      </c>
      <c r="H214" s="15" t="str">
        <f t="shared" si="16"/>
        <v/>
      </c>
    </row>
    <row r="215" spans="2:8" ht="15" x14ac:dyDescent="0.2">
      <c r="B215" s="7" t="s">
        <v>303</v>
      </c>
      <c r="C215" s="8">
        <v>0</v>
      </c>
      <c r="D215" s="8">
        <v>0</v>
      </c>
      <c r="E215" s="13" t="str">
        <f t="shared" si="13"/>
        <v/>
      </c>
      <c r="F215" s="13" t="str">
        <f t="shared" si="14"/>
        <v/>
      </c>
      <c r="G215" s="12" t="str">
        <f t="shared" si="15"/>
        <v>0</v>
      </c>
      <c r="H215" s="15" t="str">
        <f t="shared" si="16"/>
        <v/>
      </c>
    </row>
    <row r="216" spans="2:8" ht="15" x14ac:dyDescent="0.2">
      <c r="B216" s="7" t="s">
        <v>304</v>
      </c>
      <c r="C216" s="8">
        <v>0</v>
      </c>
      <c r="D216" s="8">
        <v>0</v>
      </c>
      <c r="E216" s="13" t="str">
        <f t="shared" si="13"/>
        <v/>
      </c>
      <c r="F216" s="13" t="str">
        <f t="shared" si="14"/>
        <v/>
      </c>
      <c r="G216" s="12" t="str">
        <f t="shared" si="15"/>
        <v>0</v>
      </c>
      <c r="H216" s="15" t="str">
        <f t="shared" si="16"/>
        <v/>
      </c>
    </row>
    <row r="217" spans="2:8" ht="15" x14ac:dyDescent="0.2">
      <c r="B217" s="7" t="s">
        <v>469</v>
      </c>
      <c r="C217" s="8">
        <v>0</v>
      </c>
      <c r="D217" s="8">
        <v>0</v>
      </c>
      <c r="E217" s="13" t="str">
        <f t="shared" ref="E217:E280" si="17">+IF(C217=0,"",C217/C$151)</f>
        <v/>
      </c>
      <c r="F217" s="13" t="str">
        <f t="shared" ref="F217:F280" si="18">+IF(D217=0,"",D217/D$151)</f>
        <v/>
      </c>
      <c r="G217" s="12" t="str">
        <f t="shared" ref="G217:G280" si="19">+IF(OR(AND(D217=0),(C217=0)),"0",((D217-C217)/C217))</f>
        <v>0</v>
      </c>
      <c r="H217" s="15" t="str">
        <f t="shared" ref="H217:H280" si="20">+IF(OR(AND(E217=""),(G217="")),"",E217*G217)</f>
        <v/>
      </c>
    </row>
    <row r="218" spans="2:8" ht="15" x14ac:dyDescent="0.2">
      <c r="B218" s="7" t="s">
        <v>305</v>
      </c>
      <c r="C218" s="8">
        <v>0</v>
      </c>
      <c r="D218" s="8">
        <v>0</v>
      </c>
      <c r="E218" s="13" t="str">
        <f t="shared" si="17"/>
        <v/>
      </c>
      <c r="F218" s="13" t="str">
        <f t="shared" si="18"/>
        <v/>
      </c>
      <c r="G218" s="12" t="str">
        <f t="shared" si="19"/>
        <v>0</v>
      </c>
      <c r="H218" s="15" t="str">
        <f t="shared" si="20"/>
        <v/>
      </c>
    </row>
    <row r="219" spans="2:8" ht="15" x14ac:dyDescent="0.2">
      <c r="B219" s="7" t="s">
        <v>306</v>
      </c>
      <c r="C219" s="8">
        <v>0</v>
      </c>
      <c r="D219" s="8">
        <v>0</v>
      </c>
      <c r="E219" s="13" t="str">
        <f t="shared" si="17"/>
        <v/>
      </c>
      <c r="F219" s="13" t="str">
        <f t="shared" si="18"/>
        <v/>
      </c>
      <c r="G219" s="12" t="str">
        <f t="shared" si="19"/>
        <v>0</v>
      </c>
      <c r="H219" s="15" t="str">
        <f t="shared" si="20"/>
        <v/>
      </c>
    </row>
    <row r="220" spans="2:8" ht="15" x14ac:dyDescent="0.2">
      <c r="B220" s="7" t="s">
        <v>307</v>
      </c>
      <c r="C220" s="8">
        <v>0</v>
      </c>
      <c r="D220" s="8">
        <v>0</v>
      </c>
      <c r="E220" s="13" t="str">
        <f t="shared" si="17"/>
        <v/>
      </c>
      <c r="F220" s="13" t="str">
        <f t="shared" si="18"/>
        <v/>
      </c>
      <c r="G220" s="12" t="str">
        <f t="shared" si="19"/>
        <v>0</v>
      </c>
      <c r="H220" s="15" t="str">
        <f t="shared" si="20"/>
        <v/>
      </c>
    </row>
    <row r="221" spans="2:8" ht="15" x14ac:dyDescent="0.2">
      <c r="B221" s="7" t="s">
        <v>308</v>
      </c>
      <c r="C221" s="8">
        <v>0</v>
      </c>
      <c r="D221" s="8">
        <v>0</v>
      </c>
      <c r="E221" s="13" t="str">
        <f t="shared" si="17"/>
        <v/>
      </c>
      <c r="F221" s="13" t="str">
        <f t="shared" si="18"/>
        <v/>
      </c>
      <c r="G221" s="12" t="str">
        <f t="shared" si="19"/>
        <v>0</v>
      </c>
      <c r="H221" s="15" t="str">
        <f t="shared" si="20"/>
        <v/>
      </c>
    </row>
    <row r="222" spans="2:8" ht="15" x14ac:dyDescent="0.2">
      <c r="B222" s="7" t="s">
        <v>309</v>
      </c>
      <c r="C222" s="8">
        <v>0</v>
      </c>
      <c r="D222" s="8">
        <v>1</v>
      </c>
      <c r="E222" s="13" t="str">
        <f t="shared" si="17"/>
        <v/>
      </c>
      <c r="F222" s="13">
        <f t="shared" si="18"/>
        <v>1.4285714285714286E-3</v>
      </c>
      <c r="G222" s="12" t="str">
        <f t="shared" si="19"/>
        <v>0</v>
      </c>
      <c r="H222" s="15" t="str">
        <f t="shared" si="20"/>
        <v/>
      </c>
    </row>
    <row r="223" spans="2:8" ht="15" x14ac:dyDescent="0.2">
      <c r="B223" s="7" t="s">
        <v>564</v>
      </c>
      <c r="C223" s="8">
        <v>0</v>
      </c>
      <c r="D223" s="8">
        <v>0</v>
      </c>
      <c r="E223" s="13" t="str">
        <f t="shared" si="17"/>
        <v/>
      </c>
      <c r="F223" s="13" t="str">
        <f t="shared" si="18"/>
        <v/>
      </c>
      <c r="G223" s="12" t="str">
        <f t="shared" si="19"/>
        <v>0</v>
      </c>
      <c r="H223" s="15" t="str">
        <f t="shared" si="20"/>
        <v/>
      </c>
    </row>
    <row r="224" spans="2:8" ht="15" x14ac:dyDescent="0.2">
      <c r="B224" s="7" t="s">
        <v>310</v>
      </c>
      <c r="C224" s="8">
        <v>0</v>
      </c>
      <c r="D224" s="8">
        <v>0</v>
      </c>
      <c r="E224" s="13" t="str">
        <f t="shared" si="17"/>
        <v/>
      </c>
      <c r="F224" s="13" t="str">
        <f t="shared" si="18"/>
        <v/>
      </c>
      <c r="G224" s="12" t="str">
        <f t="shared" si="19"/>
        <v>0</v>
      </c>
      <c r="H224" s="15" t="str">
        <f t="shared" si="20"/>
        <v/>
      </c>
    </row>
    <row r="225" spans="2:8" ht="15" x14ac:dyDescent="0.2">
      <c r="B225" s="7" t="s">
        <v>470</v>
      </c>
      <c r="C225" s="8">
        <v>0</v>
      </c>
      <c r="D225" s="8">
        <v>0</v>
      </c>
      <c r="E225" s="13" t="str">
        <f t="shared" si="17"/>
        <v/>
      </c>
      <c r="F225" s="13" t="str">
        <f t="shared" si="18"/>
        <v/>
      </c>
      <c r="G225" s="12" t="str">
        <f t="shared" si="19"/>
        <v>0</v>
      </c>
      <c r="H225" s="15" t="str">
        <f t="shared" si="20"/>
        <v/>
      </c>
    </row>
    <row r="226" spans="2:8" ht="15" x14ac:dyDescent="0.2">
      <c r="B226" s="7" t="s">
        <v>565</v>
      </c>
      <c r="C226" s="8">
        <v>0</v>
      </c>
      <c r="D226" s="8">
        <v>0</v>
      </c>
      <c r="E226" s="13" t="str">
        <f t="shared" si="17"/>
        <v/>
      </c>
      <c r="F226" s="13" t="str">
        <f t="shared" si="18"/>
        <v/>
      </c>
      <c r="G226" s="12" t="str">
        <f t="shared" si="19"/>
        <v>0</v>
      </c>
      <c r="H226" s="15" t="str">
        <f t="shared" si="20"/>
        <v/>
      </c>
    </row>
    <row r="227" spans="2:8" ht="15" x14ac:dyDescent="0.2">
      <c r="B227" s="7" t="s">
        <v>471</v>
      </c>
      <c r="C227" s="8">
        <v>0</v>
      </c>
      <c r="D227" s="8">
        <v>0</v>
      </c>
      <c r="E227" s="13" t="str">
        <f t="shared" si="17"/>
        <v/>
      </c>
      <c r="F227" s="13" t="str">
        <f t="shared" si="18"/>
        <v/>
      </c>
      <c r="G227" s="12" t="str">
        <f t="shared" si="19"/>
        <v>0</v>
      </c>
      <c r="H227" s="15" t="str">
        <f t="shared" si="20"/>
        <v/>
      </c>
    </row>
    <row r="228" spans="2:8" ht="15" x14ac:dyDescent="0.2">
      <c r="B228" s="7" t="s">
        <v>76</v>
      </c>
      <c r="C228" s="8">
        <v>0</v>
      </c>
      <c r="D228" s="8">
        <v>0</v>
      </c>
      <c r="E228" s="13" t="str">
        <f t="shared" si="17"/>
        <v/>
      </c>
      <c r="F228" s="13" t="str">
        <f t="shared" si="18"/>
        <v/>
      </c>
      <c r="G228" s="12" t="str">
        <f t="shared" si="19"/>
        <v>0</v>
      </c>
      <c r="H228" s="15" t="str">
        <f t="shared" si="20"/>
        <v/>
      </c>
    </row>
    <row r="229" spans="2:8" ht="15" x14ac:dyDescent="0.2">
      <c r="B229" s="7" t="s">
        <v>311</v>
      </c>
      <c r="C229" s="8">
        <v>1</v>
      </c>
      <c r="D229" s="8">
        <v>6</v>
      </c>
      <c r="E229" s="13">
        <f t="shared" si="17"/>
        <v>2.5252525252525255E-3</v>
      </c>
      <c r="F229" s="13">
        <f t="shared" si="18"/>
        <v>8.5714285714285719E-3</v>
      </c>
      <c r="G229" s="12">
        <f t="shared" si="19"/>
        <v>5</v>
      </c>
      <c r="H229" s="15">
        <f t="shared" si="20"/>
        <v>1.2626262626262628E-2</v>
      </c>
    </row>
    <row r="230" spans="2:8" ht="15" x14ac:dyDescent="0.2">
      <c r="B230" s="7" t="s">
        <v>312</v>
      </c>
      <c r="C230" s="8">
        <v>0</v>
      </c>
      <c r="D230" s="8">
        <v>0</v>
      </c>
      <c r="E230" s="13" t="str">
        <f t="shared" si="17"/>
        <v/>
      </c>
      <c r="F230" s="13" t="str">
        <f t="shared" si="18"/>
        <v/>
      </c>
      <c r="G230" s="12" t="str">
        <f t="shared" si="19"/>
        <v>0</v>
      </c>
      <c r="H230" s="15" t="str">
        <f t="shared" si="20"/>
        <v/>
      </c>
    </row>
    <row r="231" spans="2:8" ht="30" x14ac:dyDescent="0.2">
      <c r="B231" s="7" t="s">
        <v>313</v>
      </c>
      <c r="C231" s="8">
        <v>1</v>
      </c>
      <c r="D231" s="8">
        <v>0</v>
      </c>
      <c r="E231" s="13">
        <f t="shared" si="17"/>
        <v>2.5252525252525255E-3</v>
      </c>
      <c r="F231" s="13" t="str">
        <f t="shared" si="18"/>
        <v/>
      </c>
      <c r="G231" s="12" t="str">
        <f t="shared" si="19"/>
        <v>0</v>
      </c>
      <c r="H231" s="15">
        <f t="shared" si="20"/>
        <v>0</v>
      </c>
    </row>
    <row r="232" spans="2:8" ht="15" x14ac:dyDescent="0.2">
      <c r="B232" s="7" t="s">
        <v>77</v>
      </c>
      <c r="C232" s="8">
        <v>7</v>
      </c>
      <c r="D232" s="8">
        <v>7</v>
      </c>
      <c r="E232" s="13">
        <f t="shared" si="17"/>
        <v>1.7676767676767676E-2</v>
      </c>
      <c r="F232" s="13">
        <f t="shared" si="18"/>
        <v>0.01</v>
      </c>
      <c r="G232" s="12">
        <f t="shared" si="19"/>
        <v>0</v>
      </c>
      <c r="H232" s="15">
        <f t="shared" si="20"/>
        <v>0</v>
      </c>
    </row>
    <row r="233" spans="2:8" ht="15" x14ac:dyDescent="0.2">
      <c r="B233" s="7" t="s">
        <v>74</v>
      </c>
      <c r="C233" s="8">
        <v>0</v>
      </c>
      <c r="D233" s="8">
        <v>0</v>
      </c>
      <c r="E233" s="13" t="str">
        <f t="shared" si="17"/>
        <v/>
      </c>
      <c r="F233" s="13" t="str">
        <f t="shared" si="18"/>
        <v/>
      </c>
      <c r="G233" s="12" t="str">
        <f t="shared" si="19"/>
        <v>0</v>
      </c>
      <c r="H233" s="15" t="str">
        <f t="shared" si="20"/>
        <v/>
      </c>
    </row>
    <row r="234" spans="2:8" ht="15" x14ac:dyDescent="0.2">
      <c r="B234" s="7" t="s">
        <v>75</v>
      </c>
      <c r="C234" s="8">
        <v>0</v>
      </c>
      <c r="D234" s="8">
        <v>0</v>
      </c>
      <c r="E234" s="13" t="str">
        <f t="shared" si="17"/>
        <v/>
      </c>
      <c r="F234" s="13" t="str">
        <f t="shared" si="18"/>
        <v/>
      </c>
      <c r="G234" s="12" t="str">
        <f t="shared" si="19"/>
        <v>0</v>
      </c>
      <c r="H234" s="15" t="str">
        <f t="shared" si="20"/>
        <v/>
      </c>
    </row>
    <row r="235" spans="2:8" ht="15" x14ac:dyDescent="0.2">
      <c r="B235" s="7" t="s">
        <v>314</v>
      </c>
      <c r="C235" s="8">
        <v>6</v>
      </c>
      <c r="D235" s="8">
        <v>5</v>
      </c>
      <c r="E235" s="13">
        <f t="shared" si="17"/>
        <v>1.5151515151515152E-2</v>
      </c>
      <c r="F235" s="13">
        <f t="shared" si="18"/>
        <v>7.1428571428571426E-3</v>
      </c>
      <c r="G235" s="12">
        <f t="shared" si="19"/>
        <v>-0.16666666666666666</v>
      </c>
      <c r="H235" s="15">
        <f t="shared" si="20"/>
        <v>-2.525252525252525E-3</v>
      </c>
    </row>
    <row r="236" spans="2:8" ht="15" x14ac:dyDescent="0.2">
      <c r="B236" s="7" t="s">
        <v>315</v>
      </c>
      <c r="C236" s="8">
        <v>0</v>
      </c>
      <c r="D236" s="8">
        <v>0</v>
      </c>
      <c r="E236" s="13" t="str">
        <f t="shared" si="17"/>
        <v/>
      </c>
      <c r="F236" s="13" t="str">
        <f t="shared" si="18"/>
        <v/>
      </c>
      <c r="G236" s="12" t="str">
        <f t="shared" si="19"/>
        <v>0</v>
      </c>
      <c r="H236" s="15" t="str">
        <f t="shared" si="20"/>
        <v/>
      </c>
    </row>
    <row r="237" spans="2:8" ht="15" x14ac:dyDescent="0.2">
      <c r="B237" s="7" t="s">
        <v>80</v>
      </c>
      <c r="C237" s="8">
        <v>9</v>
      </c>
      <c r="D237" s="8">
        <v>13</v>
      </c>
      <c r="E237" s="13">
        <f t="shared" si="17"/>
        <v>2.2727272727272728E-2</v>
      </c>
      <c r="F237" s="13">
        <f t="shared" si="18"/>
        <v>1.8571428571428572E-2</v>
      </c>
      <c r="G237" s="12">
        <f t="shared" si="19"/>
        <v>0.44444444444444442</v>
      </c>
      <c r="H237" s="15">
        <f t="shared" si="20"/>
        <v>1.01010101010101E-2</v>
      </c>
    </row>
    <row r="238" spans="2:8" ht="15" x14ac:dyDescent="0.2">
      <c r="B238" s="7" t="s">
        <v>85</v>
      </c>
      <c r="C238" s="8">
        <v>14</v>
      </c>
      <c r="D238" s="8">
        <v>26</v>
      </c>
      <c r="E238" s="13">
        <f t="shared" si="17"/>
        <v>3.5353535353535352E-2</v>
      </c>
      <c r="F238" s="13">
        <f t="shared" si="18"/>
        <v>3.7142857142857144E-2</v>
      </c>
      <c r="G238" s="12">
        <f t="shared" si="19"/>
        <v>0.8571428571428571</v>
      </c>
      <c r="H238" s="15">
        <f t="shared" si="20"/>
        <v>3.03030303030303E-2</v>
      </c>
    </row>
    <row r="239" spans="2:8" ht="15" x14ac:dyDescent="0.2">
      <c r="B239" s="7" t="s">
        <v>81</v>
      </c>
      <c r="C239" s="8">
        <v>3</v>
      </c>
      <c r="D239" s="8">
        <v>12</v>
      </c>
      <c r="E239" s="13">
        <f t="shared" si="17"/>
        <v>7.575757575757576E-3</v>
      </c>
      <c r="F239" s="13">
        <f t="shared" si="18"/>
        <v>1.7142857142857144E-2</v>
      </c>
      <c r="G239" s="12">
        <f t="shared" si="19"/>
        <v>3</v>
      </c>
      <c r="H239" s="15">
        <f t="shared" si="20"/>
        <v>2.2727272727272728E-2</v>
      </c>
    </row>
    <row r="240" spans="2:8" ht="15" x14ac:dyDescent="0.2">
      <c r="B240" s="7" t="s">
        <v>316</v>
      </c>
      <c r="C240" s="8">
        <v>1</v>
      </c>
      <c r="D240" s="8">
        <v>0</v>
      </c>
      <c r="E240" s="13">
        <f t="shared" si="17"/>
        <v>2.5252525252525255E-3</v>
      </c>
      <c r="F240" s="13" t="str">
        <f t="shared" si="18"/>
        <v/>
      </c>
      <c r="G240" s="12" t="str">
        <f t="shared" si="19"/>
        <v>0</v>
      </c>
      <c r="H240" s="15">
        <f t="shared" si="20"/>
        <v>0</v>
      </c>
    </row>
    <row r="241" spans="2:8" ht="15" x14ac:dyDescent="0.2">
      <c r="B241" s="7" t="s">
        <v>78</v>
      </c>
      <c r="C241" s="8">
        <v>0</v>
      </c>
      <c r="D241" s="8">
        <v>0</v>
      </c>
      <c r="E241" s="13" t="str">
        <f t="shared" si="17"/>
        <v/>
      </c>
      <c r="F241" s="13" t="str">
        <f t="shared" si="18"/>
        <v/>
      </c>
      <c r="G241" s="12" t="str">
        <f t="shared" si="19"/>
        <v>0</v>
      </c>
      <c r="H241" s="15" t="str">
        <f t="shared" si="20"/>
        <v/>
      </c>
    </row>
    <row r="242" spans="2:8" ht="15" x14ac:dyDescent="0.2">
      <c r="B242" s="7" t="s">
        <v>83</v>
      </c>
      <c r="C242" s="8">
        <v>0</v>
      </c>
      <c r="D242" s="8">
        <v>0</v>
      </c>
      <c r="E242" s="13" t="str">
        <f t="shared" si="17"/>
        <v/>
      </c>
      <c r="F242" s="13" t="str">
        <f t="shared" si="18"/>
        <v/>
      </c>
      <c r="G242" s="12" t="str">
        <f t="shared" si="19"/>
        <v>0</v>
      </c>
      <c r="H242" s="15" t="str">
        <f t="shared" si="20"/>
        <v/>
      </c>
    </row>
    <row r="243" spans="2:8" ht="15" x14ac:dyDescent="0.2">
      <c r="B243" s="7" t="s">
        <v>317</v>
      </c>
      <c r="C243" s="8">
        <v>0</v>
      </c>
      <c r="D243" s="8">
        <v>0</v>
      </c>
      <c r="E243" s="13" t="str">
        <f t="shared" si="17"/>
        <v/>
      </c>
      <c r="F243" s="13" t="str">
        <f t="shared" si="18"/>
        <v/>
      </c>
      <c r="G243" s="12" t="str">
        <f t="shared" si="19"/>
        <v>0</v>
      </c>
      <c r="H243" s="15" t="str">
        <f t="shared" si="20"/>
        <v/>
      </c>
    </row>
    <row r="244" spans="2:8" ht="15" x14ac:dyDescent="0.2">
      <c r="B244" s="7" t="s">
        <v>79</v>
      </c>
      <c r="C244" s="8">
        <v>2</v>
      </c>
      <c r="D244" s="8">
        <v>4</v>
      </c>
      <c r="E244" s="13">
        <f t="shared" si="17"/>
        <v>5.0505050505050509E-3</v>
      </c>
      <c r="F244" s="13">
        <f t="shared" si="18"/>
        <v>5.7142857142857143E-3</v>
      </c>
      <c r="G244" s="12">
        <f t="shared" si="19"/>
        <v>1</v>
      </c>
      <c r="H244" s="15">
        <f t="shared" si="20"/>
        <v>5.0505050505050509E-3</v>
      </c>
    </row>
    <row r="245" spans="2:8" ht="15" x14ac:dyDescent="0.2">
      <c r="B245" s="7" t="s">
        <v>84</v>
      </c>
      <c r="C245" s="8">
        <v>0</v>
      </c>
      <c r="D245" s="8">
        <v>2</v>
      </c>
      <c r="E245" s="13" t="str">
        <f t="shared" si="17"/>
        <v/>
      </c>
      <c r="F245" s="13">
        <f t="shared" si="18"/>
        <v>2.8571428571428571E-3</v>
      </c>
      <c r="G245" s="12" t="str">
        <f t="shared" si="19"/>
        <v>0</v>
      </c>
      <c r="H245" s="15" t="str">
        <f t="shared" si="20"/>
        <v/>
      </c>
    </row>
    <row r="246" spans="2:8" ht="15" x14ac:dyDescent="0.2">
      <c r="B246" s="7" t="s">
        <v>318</v>
      </c>
      <c r="C246" s="8">
        <v>0</v>
      </c>
      <c r="D246" s="8">
        <v>0</v>
      </c>
      <c r="E246" s="13" t="str">
        <f t="shared" si="17"/>
        <v/>
      </c>
      <c r="F246" s="13" t="str">
        <f t="shared" si="18"/>
        <v/>
      </c>
      <c r="G246" s="12" t="str">
        <f t="shared" si="19"/>
        <v>0</v>
      </c>
      <c r="H246" s="15" t="str">
        <f t="shared" si="20"/>
        <v/>
      </c>
    </row>
    <row r="247" spans="2:8" ht="15" x14ac:dyDescent="0.2">
      <c r="B247" s="7" t="s">
        <v>319</v>
      </c>
      <c r="C247" s="8">
        <v>3</v>
      </c>
      <c r="D247" s="8">
        <v>7</v>
      </c>
      <c r="E247" s="13">
        <f t="shared" si="17"/>
        <v>7.575757575757576E-3</v>
      </c>
      <c r="F247" s="13">
        <f t="shared" si="18"/>
        <v>0.01</v>
      </c>
      <c r="G247" s="12">
        <f t="shared" si="19"/>
        <v>1.3333333333333333</v>
      </c>
      <c r="H247" s="15">
        <f t="shared" si="20"/>
        <v>1.01010101010101E-2</v>
      </c>
    </row>
    <row r="248" spans="2:8" ht="15" x14ac:dyDescent="0.2">
      <c r="B248" s="7" t="s">
        <v>86</v>
      </c>
      <c r="C248" s="8">
        <v>0</v>
      </c>
      <c r="D248" s="8">
        <v>0</v>
      </c>
      <c r="E248" s="13" t="str">
        <f t="shared" si="17"/>
        <v/>
      </c>
      <c r="F248" s="13" t="str">
        <f t="shared" si="18"/>
        <v/>
      </c>
      <c r="G248" s="12" t="str">
        <f t="shared" si="19"/>
        <v>0</v>
      </c>
      <c r="H248" s="15" t="str">
        <f t="shared" si="20"/>
        <v/>
      </c>
    </row>
    <row r="249" spans="2:8" ht="15" x14ac:dyDescent="0.2">
      <c r="B249" s="7" t="s">
        <v>87</v>
      </c>
      <c r="C249" s="8">
        <v>20</v>
      </c>
      <c r="D249" s="8">
        <v>26</v>
      </c>
      <c r="E249" s="13">
        <f t="shared" si="17"/>
        <v>5.0505050505050504E-2</v>
      </c>
      <c r="F249" s="13">
        <f t="shared" si="18"/>
        <v>3.7142857142857144E-2</v>
      </c>
      <c r="G249" s="12">
        <f t="shared" si="19"/>
        <v>0.3</v>
      </c>
      <c r="H249" s="15">
        <f t="shared" si="20"/>
        <v>1.515151515151515E-2</v>
      </c>
    </row>
    <row r="250" spans="2:8" ht="15" x14ac:dyDescent="0.2">
      <c r="B250" s="7" t="s">
        <v>82</v>
      </c>
      <c r="C250" s="8">
        <v>0</v>
      </c>
      <c r="D250" s="8">
        <v>0</v>
      </c>
      <c r="E250" s="13" t="str">
        <f t="shared" si="17"/>
        <v/>
      </c>
      <c r="F250" s="13" t="str">
        <f t="shared" si="18"/>
        <v/>
      </c>
      <c r="G250" s="12" t="str">
        <f t="shared" si="19"/>
        <v>0</v>
      </c>
      <c r="H250" s="15" t="str">
        <f t="shared" si="20"/>
        <v/>
      </c>
    </row>
    <row r="251" spans="2:8" ht="15" x14ac:dyDescent="0.2">
      <c r="B251" s="7" t="s">
        <v>320</v>
      </c>
      <c r="C251" s="8">
        <v>0</v>
      </c>
      <c r="D251" s="8">
        <v>0</v>
      </c>
      <c r="E251" s="13" t="str">
        <f t="shared" si="17"/>
        <v/>
      </c>
      <c r="F251" s="13" t="str">
        <f t="shared" si="18"/>
        <v/>
      </c>
      <c r="G251" s="12" t="str">
        <f t="shared" si="19"/>
        <v>0</v>
      </c>
      <c r="H251" s="15" t="str">
        <f t="shared" si="20"/>
        <v/>
      </c>
    </row>
    <row r="252" spans="2:8" ht="15" x14ac:dyDescent="0.2">
      <c r="B252" s="7" t="s">
        <v>321</v>
      </c>
      <c r="C252" s="8">
        <v>18</v>
      </c>
      <c r="D252" s="8">
        <v>95</v>
      </c>
      <c r="E252" s="13">
        <f t="shared" si="17"/>
        <v>4.5454545454545456E-2</v>
      </c>
      <c r="F252" s="13">
        <f t="shared" si="18"/>
        <v>0.1357142857142857</v>
      </c>
      <c r="G252" s="12">
        <f t="shared" si="19"/>
        <v>4.2777777777777777</v>
      </c>
      <c r="H252" s="15">
        <f t="shared" si="20"/>
        <v>0.19444444444444445</v>
      </c>
    </row>
    <row r="253" spans="2:8" ht="15" x14ac:dyDescent="0.2">
      <c r="B253" s="7" t="s">
        <v>322</v>
      </c>
      <c r="C253" s="8">
        <v>6</v>
      </c>
      <c r="D253" s="8">
        <v>5</v>
      </c>
      <c r="E253" s="13">
        <f t="shared" si="17"/>
        <v>1.5151515151515152E-2</v>
      </c>
      <c r="F253" s="13">
        <f t="shared" si="18"/>
        <v>7.1428571428571426E-3</v>
      </c>
      <c r="G253" s="12">
        <f t="shared" si="19"/>
        <v>-0.16666666666666666</v>
      </c>
      <c r="H253" s="15">
        <f t="shared" si="20"/>
        <v>-2.525252525252525E-3</v>
      </c>
    </row>
    <row r="254" spans="2:8" ht="15" x14ac:dyDescent="0.2">
      <c r="B254" s="7" t="s">
        <v>323</v>
      </c>
      <c r="C254" s="8">
        <v>0</v>
      </c>
      <c r="D254" s="8">
        <v>1</v>
      </c>
      <c r="E254" s="13" t="str">
        <f t="shared" si="17"/>
        <v/>
      </c>
      <c r="F254" s="13">
        <f t="shared" si="18"/>
        <v>1.4285714285714286E-3</v>
      </c>
      <c r="G254" s="12" t="str">
        <f t="shared" si="19"/>
        <v>0</v>
      </c>
      <c r="H254" s="15" t="str">
        <f t="shared" si="20"/>
        <v/>
      </c>
    </row>
    <row r="255" spans="2:8" ht="15" x14ac:dyDescent="0.2">
      <c r="B255" s="7" t="s">
        <v>324</v>
      </c>
      <c r="C255" s="8">
        <v>0</v>
      </c>
      <c r="D255" s="8">
        <v>0</v>
      </c>
      <c r="E255" s="13" t="str">
        <f t="shared" si="17"/>
        <v/>
      </c>
      <c r="F255" s="13" t="str">
        <f t="shared" si="18"/>
        <v/>
      </c>
      <c r="G255" s="12" t="str">
        <f t="shared" si="19"/>
        <v>0</v>
      </c>
      <c r="H255" s="15" t="str">
        <f t="shared" si="20"/>
        <v/>
      </c>
    </row>
    <row r="256" spans="2:8" ht="15" x14ac:dyDescent="0.2">
      <c r="B256" s="7" t="s">
        <v>88</v>
      </c>
      <c r="C256" s="8">
        <v>0</v>
      </c>
      <c r="D256" s="8">
        <v>3</v>
      </c>
      <c r="E256" s="13" t="str">
        <f t="shared" si="17"/>
        <v/>
      </c>
      <c r="F256" s="13">
        <f t="shared" si="18"/>
        <v>4.2857142857142859E-3</v>
      </c>
      <c r="G256" s="12" t="str">
        <f t="shared" si="19"/>
        <v>0</v>
      </c>
      <c r="H256" s="15" t="str">
        <f t="shared" si="20"/>
        <v/>
      </c>
    </row>
    <row r="257" spans="2:8" ht="15" x14ac:dyDescent="0.2">
      <c r="B257" s="7" t="s">
        <v>325</v>
      </c>
      <c r="C257" s="8">
        <v>0</v>
      </c>
      <c r="D257" s="8">
        <v>0</v>
      </c>
      <c r="E257" s="13" t="str">
        <f t="shared" si="17"/>
        <v/>
      </c>
      <c r="F257" s="13" t="str">
        <f t="shared" si="18"/>
        <v/>
      </c>
      <c r="G257" s="12" t="str">
        <f t="shared" si="19"/>
        <v>0</v>
      </c>
      <c r="H257" s="15" t="str">
        <f t="shared" si="20"/>
        <v/>
      </c>
    </row>
    <row r="258" spans="2:8" ht="30" x14ac:dyDescent="0.2">
      <c r="B258" s="7" t="s">
        <v>326</v>
      </c>
      <c r="C258" s="8">
        <v>0</v>
      </c>
      <c r="D258" s="8">
        <v>0</v>
      </c>
      <c r="E258" s="13" t="str">
        <f t="shared" si="17"/>
        <v/>
      </c>
      <c r="F258" s="13" t="str">
        <f t="shared" si="18"/>
        <v/>
      </c>
      <c r="G258" s="12" t="str">
        <f t="shared" si="19"/>
        <v>0</v>
      </c>
      <c r="H258" s="15" t="str">
        <f t="shared" si="20"/>
        <v/>
      </c>
    </row>
    <row r="259" spans="2:8" ht="15" x14ac:dyDescent="0.2">
      <c r="B259" s="7" t="s">
        <v>327</v>
      </c>
      <c r="C259" s="8">
        <v>0</v>
      </c>
      <c r="D259" s="8">
        <v>0</v>
      </c>
      <c r="E259" s="13" t="str">
        <f t="shared" si="17"/>
        <v/>
      </c>
      <c r="F259" s="13" t="str">
        <f t="shared" si="18"/>
        <v/>
      </c>
      <c r="G259" s="12" t="str">
        <f t="shared" si="19"/>
        <v>0</v>
      </c>
      <c r="H259" s="15" t="str">
        <f t="shared" si="20"/>
        <v/>
      </c>
    </row>
    <row r="260" spans="2:8" ht="15" x14ac:dyDescent="0.2">
      <c r="B260" s="7" t="s">
        <v>89</v>
      </c>
      <c r="C260" s="8">
        <v>0</v>
      </c>
      <c r="D260" s="8">
        <v>0</v>
      </c>
      <c r="E260" s="13" t="str">
        <f t="shared" si="17"/>
        <v/>
      </c>
      <c r="F260" s="13" t="str">
        <f t="shared" si="18"/>
        <v/>
      </c>
      <c r="G260" s="12" t="str">
        <f t="shared" si="19"/>
        <v>0</v>
      </c>
      <c r="H260" s="15" t="str">
        <f t="shared" si="20"/>
        <v/>
      </c>
    </row>
    <row r="261" spans="2:8" ht="30" x14ac:dyDescent="0.2">
      <c r="B261" s="7" t="s">
        <v>328</v>
      </c>
      <c r="C261" s="8">
        <v>0</v>
      </c>
      <c r="D261" s="8">
        <v>0</v>
      </c>
      <c r="E261" s="13" t="str">
        <f t="shared" si="17"/>
        <v/>
      </c>
      <c r="F261" s="13" t="str">
        <f t="shared" si="18"/>
        <v/>
      </c>
      <c r="G261" s="12" t="str">
        <f t="shared" si="19"/>
        <v>0</v>
      </c>
      <c r="H261" s="15" t="str">
        <f t="shared" si="20"/>
        <v/>
      </c>
    </row>
    <row r="262" spans="2:8" ht="15" x14ac:dyDescent="0.2">
      <c r="B262" s="7" t="s">
        <v>90</v>
      </c>
      <c r="C262" s="8">
        <v>1</v>
      </c>
      <c r="D262" s="8">
        <v>2</v>
      </c>
      <c r="E262" s="13">
        <f t="shared" si="17"/>
        <v>2.5252525252525255E-3</v>
      </c>
      <c r="F262" s="13">
        <f t="shared" si="18"/>
        <v>2.8571428571428571E-3</v>
      </c>
      <c r="G262" s="12">
        <f t="shared" si="19"/>
        <v>1</v>
      </c>
      <c r="H262" s="15">
        <f t="shared" si="20"/>
        <v>2.5252525252525255E-3</v>
      </c>
    </row>
    <row r="263" spans="2:8" ht="15" x14ac:dyDescent="0.2">
      <c r="B263" s="7" t="s">
        <v>329</v>
      </c>
      <c r="C263" s="8">
        <v>0</v>
      </c>
      <c r="D263" s="8">
        <v>0</v>
      </c>
      <c r="E263" s="13" t="str">
        <f t="shared" si="17"/>
        <v/>
      </c>
      <c r="F263" s="13" t="str">
        <f t="shared" si="18"/>
        <v/>
      </c>
      <c r="G263" s="12" t="str">
        <f t="shared" si="19"/>
        <v>0</v>
      </c>
      <c r="H263" s="15" t="str">
        <f t="shared" si="20"/>
        <v/>
      </c>
    </row>
    <row r="264" spans="2:8" ht="30" x14ac:dyDescent="0.2">
      <c r="B264" s="7" t="s">
        <v>330</v>
      </c>
      <c r="C264" s="8">
        <v>0</v>
      </c>
      <c r="D264" s="8">
        <v>1</v>
      </c>
      <c r="E264" s="13" t="str">
        <f t="shared" si="17"/>
        <v/>
      </c>
      <c r="F264" s="13">
        <f t="shared" si="18"/>
        <v>1.4285714285714286E-3</v>
      </c>
      <c r="G264" s="12" t="str">
        <f t="shared" si="19"/>
        <v>0</v>
      </c>
      <c r="H264" s="15" t="str">
        <f t="shared" si="20"/>
        <v/>
      </c>
    </row>
    <row r="265" spans="2:8" ht="15" x14ac:dyDescent="0.2">
      <c r="B265" s="7" t="s">
        <v>331</v>
      </c>
      <c r="C265" s="8">
        <v>0</v>
      </c>
      <c r="D265" s="8">
        <v>0</v>
      </c>
      <c r="E265" s="13" t="str">
        <f t="shared" si="17"/>
        <v/>
      </c>
      <c r="F265" s="13" t="str">
        <f t="shared" si="18"/>
        <v/>
      </c>
      <c r="G265" s="12" t="str">
        <f t="shared" si="19"/>
        <v>0</v>
      </c>
      <c r="H265" s="15" t="str">
        <f t="shared" si="20"/>
        <v/>
      </c>
    </row>
    <row r="266" spans="2:8" ht="15" x14ac:dyDescent="0.2">
      <c r="B266" s="7" t="s">
        <v>332</v>
      </c>
      <c r="C266" s="8">
        <v>7</v>
      </c>
      <c r="D266" s="8">
        <v>6</v>
      </c>
      <c r="E266" s="13">
        <f t="shared" si="17"/>
        <v>1.7676767676767676E-2</v>
      </c>
      <c r="F266" s="13">
        <f t="shared" si="18"/>
        <v>8.5714285714285719E-3</v>
      </c>
      <c r="G266" s="12">
        <f t="shared" si="19"/>
        <v>-0.14285714285714285</v>
      </c>
      <c r="H266" s="15">
        <f t="shared" si="20"/>
        <v>-2.525252525252525E-3</v>
      </c>
    </row>
    <row r="267" spans="2:8" ht="15" x14ac:dyDescent="0.2">
      <c r="B267" s="7" t="s">
        <v>333</v>
      </c>
      <c r="C267" s="8">
        <v>0</v>
      </c>
      <c r="D267" s="8">
        <v>4</v>
      </c>
      <c r="E267" s="13" t="str">
        <f t="shared" si="17"/>
        <v/>
      </c>
      <c r="F267" s="13">
        <f t="shared" si="18"/>
        <v>5.7142857142857143E-3</v>
      </c>
      <c r="G267" s="12" t="str">
        <f t="shared" si="19"/>
        <v>0</v>
      </c>
      <c r="H267" s="15" t="str">
        <f t="shared" si="20"/>
        <v/>
      </c>
    </row>
    <row r="268" spans="2:8" ht="30" x14ac:dyDescent="0.2">
      <c r="B268" s="7" t="s">
        <v>334</v>
      </c>
      <c r="C268" s="8">
        <v>31</v>
      </c>
      <c r="D268" s="8">
        <v>25</v>
      </c>
      <c r="E268" s="13">
        <f t="shared" si="17"/>
        <v>7.8282828282828287E-2</v>
      </c>
      <c r="F268" s="13">
        <f t="shared" si="18"/>
        <v>3.5714285714285712E-2</v>
      </c>
      <c r="G268" s="12">
        <f t="shared" si="19"/>
        <v>-0.19354838709677419</v>
      </c>
      <c r="H268" s="15">
        <f t="shared" si="20"/>
        <v>-1.5151515151515152E-2</v>
      </c>
    </row>
    <row r="269" spans="2:8" ht="15" x14ac:dyDescent="0.2">
      <c r="B269" s="7" t="s">
        <v>335</v>
      </c>
      <c r="C269" s="8">
        <v>0</v>
      </c>
      <c r="D269" s="8">
        <v>0</v>
      </c>
      <c r="E269" s="13" t="str">
        <f t="shared" si="17"/>
        <v/>
      </c>
      <c r="F269" s="13" t="str">
        <f t="shared" si="18"/>
        <v/>
      </c>
      <c r="G269" s="12" t="str">
        <f t="shared" si="19"/>
        <v>0</v>
      </c>
      <c r="H269" s="15" t="str">
        <f t="shared" si="20"/>
        <v/>
      </c>
    </row>
    <row r="270" spans="2:8" ht="30" x14ac:dyDescent="0.2">
      <c r="B270" s="7" t="s">
        <v>336</v>
      </c>
      <c r="C270" s="8">
        <v>2</v>
      </c>
      <c r="D270" s="8">
        <v>21</v>
      </c>
      <c r="E270" s="13">
        <f t="shared" si="17"/>
        <v>5.0505050505050509E-3</v>
      </c>
      <c r="F270" s="13">
        <f t="shared" si="18"/>
        <v>0.03</v>
      </c>
      <c r="G270" s="12">
        <f t="shared" si="19"/>
        <v>9.5</v>
      </c>
      <c r="H270" s="15">
        <f t="shared" si="20"/>
        <v>4.7979797979797983E-2</v>
      </c>
    </row>
    <row r="271" spans="2:8" ht="15" x14ac:dyDescent="0.2">
      <c r="B271" s="7" t="s">
        <v>93</v>
      </c>
      <c r="C271" s="8">
        <v>0</v>
      </c>
      <c r="D271" s="8">
        <v>0</v>
      </c>
      <c r="E271" s="13" t="str">
        <f t="shared" si="17"/>
        <v/>
      </c>
      <c r="F271" s="13" t="str">
        <f t="shared" si="18"/>
        <v/>
      </c>
      <c r="G271" s="12" t="str">
        <f t="shared" si="19"/>
        <v>0</v>
      </c>
      <c r="H271" s="15" t="str">
        <f t="shared" si="20"/>
        <v/>
      </c>
    </row>
    <row r="272" spans="2:8" ht="30" x14ac:dyDescent="0.2">
      <c r="B272" s="7" t="s">
        <v>337</v>
      </c>
      <c r="C272" s="8">
        <v>0</v>
      </c>
      <c r="D272" s="8">
        <v>0</v>
      </c>
      <c r="E272" s="13" t="str">
        <f t="shared" si="17"/>
        <v/>
      </c>
      <c r="F272" s="13" t="str">
        <f t="shared" si="18"/>
        <v/>
      </c>
      <c r="G272" s="12" t="str">
        <f t="shared" si="19"/>
        <v>0</v>
      </c>
      <c r="H272" s="15" t="str">
        <f t="shared" si="20"/>
        <v/>
      </c>
    </row>
    <row r="273" spans="2:8" ht="15" x14ac:dyDescent="0.2">
      <c r="B273" s="7" t="s">
        <v>91</v>
      </c>
      <c r="C273" s="8">
        <v>0</v>
      </c>
      <c r="D273" s="8">
        <v>2</v>
      </c>
      <c r="E273" s="13" t="str">
        <f t="shared" si="17"/>
        <v/>
      </c>
      <c r="F273" s="13">
        <f t="shared" si="18"/>
        <v>2.8571428571428571E-3</v>
      </c>
      <c r="G273" s="12" t="str">
        <f t="shared" si="19"/>
        <v>0</v>
      </c>
      <c r="H273" s="15" t="str">
        <f t="shared" si="20"/>
        <v/>
      </c>
    </row>
    <row r="274" spans="2:8" ht="15" x14ac:dyDescent="0.2">
      <c r="B274" s="7" t="s">
        <v>338</v>
      </c>
      <c r="C274" s="8">
        <v>0</v>
      </c>
      <c r="D274" s="8">
        <v>0</v>
      </c>
      <c r="E274" s="13" t="str">
        <f t="shared" si="17"/>
        <v/>
      </c>
      <c r="F274" s="13" t="str">
        <f t="shared" si="18"/>
        <v/>
      </c>
      <c r="G274" s="12" t="str">
        <f t="shared" si="19"/>
        <v>0</v>
      </c>
      <c r="H274" s="15" t="str">
        <f t="shared" si="20"/>
        <v/>
      </c>
    </row>
    <row r="275" spans="2:8" ht="30" x14ac:dyDescent="0.2">
      <c r="B275" s="7" t="s">
        <v>339</v>
      </c>
      <c r="C275" s="8">
        <v>0</v>
      </c>
      <c r="D275" s="8">
        <v>0</v>
      </c>
      <c r="E275" s="13" t="str">
        <f t="shared" si="17"/>
        <v/>
      </c>
      <c r="F275" s="13" t="str">
        <f t="shared" si="18"/>
        <v/>
      </c>
      <c r="G275" s="12" t="str">
        <f t="shared" si="19"/>
        <v>0</v>
      </c>
      <c r="H275" s="15" t="str">
        <f t="shared" si="20"/>
        <v/>
      </c>
    </row>
    <row r="276" spans="2:8" ht="15" x14ac:dyDescent="0.2">
      <c r="B276" s="7" t="s">
        <v>92</v>
      </c>
      <c r="C276" s="8">
        <v>0</v>
      </c>
      <c r="D276" s="8">
        <v>0</v>
      </c>
      <c r="E276" s="13" t="str">
        <f t="shared" si="17"/>
        <v/>
      </c>
      <c r="F276" s="13" t="str">
        <f t="shared" si="18"/>
        <v/>
      </c>
      <c r="G276" s="12" t="str">
        <f t="shared" si="19"/>
        <v>0</v>
      </c>
      <c r="H276" s="15" t="str">
        <f t="shared" si="20"/>
        <v/>
      </c>
    </row>
    <row r="277" spans="2:8" ht="15" x14ac:dyDescent="0.2">
      <c r="B277" s="7" t="s">
        <v>340</v>
      </c>
      <c r="C277" s="8">
        <v>0</v>
      </c>
      <c r="D277" s="8">
        <v>0</v>
      </c>
      <c r="E277" s="13" t="str">
        <f t="shared" si="17"/>
        <v/>
      </c>
      <c r="F277" s="13" t="str">
        <f t="shared" si="18"/>
        <v/>
      </c>
      <c r="G277" s="12" t="str">
        <f t="shared" si="19"/>
        <v>0</v>
      </c>
      <c r="H277" s="15" t="str">
        <f t="shared" si="20"/>
        <v/>
      </c>
    </row>
    <row r="278" spans="2:8" ht="15" x14ac:dyDescent="0.2">
      <c r="B278" s="7" t="s">
        <v>341</v>
      </c>
      <c r="C278" s="8">
        <v>0</v>
      </c>
      <c r="D278" s="8">
        <v>0</v>
      </c>
      <c r="E278" s="13" t="str">
        <f t="shared" si="17"/>
        <v/>
      </c>
      <c r="F278" s="13" t="str">
        <f t="shared" si="18"/>
        <v/>
      </c>
      <c r="G278" s="12" t="str">
        <f t="shared" si="19"/>
        <v>0</v>
      </c>
      <c r="H278" s="15" t="str">
        <f t="shared" si="20"/>
        <v/>
      </c>
    </row>
    <row r="279" spans="2:8" ht="15" x14ac:dyDescent="0.2">
      <c r="B279" s="7" t="s">
        <v>342</v>
      </c>
      <c r="C279" s="8">
        <v>0</v>
      </c>
      <c r="D279" s="8">
        <v>0</v>
      </c>
      <c r="E279" s="13" t="str">
        <f t="shared" si="17"/>
        <v/>
      </c>
      <c r="F279" s="13" t="str">
        <f t="shared" si="18"/>
        <v/>
      </c>
      <c r="G279" s="12" t="str">
        <f t="shared" si="19"/>
        <v>0</v>
      </c>
      <c r="H279" s="15" t="str">
        <f t="shared" si="20"/>
        <v/>
      </c>
    </row>
    <row r="280" spans="2:8" ht="15" x14ac:dyDescent="0.2">
      <c r="B280" s="7" t="s">
        <v>343</v>
      </c>
      <c r="C280" s="8">
        <v>0</v>
      </c>
      <c r="D280" s="8">
        <v>0</v>
      </c>
      <c r="E280" s="13" t="str">
        <f t="shared" si="17"/>
        <v/>
      </c>
      <c r="F280" s="13" t="str">
        <f t="shared" si="18"/>
        <v/>
      </c>
      <c r="G280" s="12" t="str">
        <f t="shared" si="19"/>
        <v>0</v>
      </c>
      <c r="H280" s="15" t="str">
        <f t="shared" si="20"/>
        <v/>
      </c>
    </row>
    <row r="281" spans="2:8" ht="15" x14ac:dyDescent="0.2">
      <c r="B281" s="7" t="s">
        <v>344</v>
      </c>
      <c r="C281" s="8">
        <v>0</v>
      </c>
      <c r="D281" s="8">
        <v>0</v>
      </c>
      <c r="E281" s="13" t="str">
        <f t="shared" ref="E281:E288" si="21">+IF(C281=0,"",C281/C$151)</f>
        <v/>
      </c>
      <c r="F281" s="13" t="str">
        <f t="shared" ref="F281:F288" si="22">+IF(D281=0,"",D281/D$151)</f>
        <v/>
      </c>
      <c r="G281" s="12" t="str">
        <f t="shared" ref="G281:G288" si="23">+IF(OR(AND(D281=0),(C281=0)),"0",((D281-C281)/C281))</f>
        <v>0</v>
      </c>
      <c r="H281" s="15" t="str">
        <f t="shared" ref="H281:H288" si="24">+IF(OR(AND(E281=""),(G281="")),"",E281*G281)</f>
        <v/>
      </c>
    </row>
    <row r="282" spans="2:8" ht="15" x14ac:dyDescent="0.2">
      <c r="B282" s="7" t="s">
        <v>345</v>
      </c>
      <c r="C282" s="8">
        <v>0</v>
      </c>
      <c r="D282" s="8">
        <v>0</v>
      </c>
      <c r="E282" s="13" t="str">
        <f t="shared" si="21"/>
        <v/>
      </c>
      <c r="F282" s="13" t="str">
        <f t="shared" si="22"/>
        <v/>
      </c>
      <c r="G282" s="12" t="str">
        <f t="shared" si="23"/>
        <v>0</v>
      </c>
      <c r="H282" s="15" t="str">
        <f t="shared" si="24"/>
        <v/>
      </c>
    </row>
    <row r="283" spans="2:8" ht="30" x14ac:dyDescent="0.2">
      <c r="B283" s="7" t="s">
        <v>346</v>
      </c>
      <c r="C283" s="8">
        <v>0</v>
      </c>
      <c r="D283" s="8">
        <v>1</v>
      </c>
      <c r="E283" s="13" t="str">
        <f t="shared" si="21"/>
        <v/>
      </c>
      <c r="F283" s="13">
        <f t="shared" si="22"/>
        <v>1.4285714285714286E-3</v>
      </c>
      <c r="G283" s="12" t="str">
        <f t="shared" si="23"/>
        <v>0</v>
      </c>
      <c r="H283" s="15" t="str">
        <f t="shared" si="24"/>
        <v/>
      </c>
    </row>
    <row r="284" spans="2:8" ht="13.5" customHeight="1" x14ac:dyDescent="0.2">
      <c r="B284" s="7" t="s">
        <v>347</v>
      </c>
      <c r="C284" s="8">
        <v>0</v>
      </c>
      <c r="D284" s="8">
        <v>0</v>
      </c>
      <c r="E284" s="13" t="str">
        <f t="shared" si="21"/>
        <v/>
      </c>
      <c r="F284" s="13" t="str">
        <f t="shared" si="22"/>
        <v/>
      </c>
      <c r="G284" s="12" t="str">
        <f t="shared" si="23"/>
        <v>0</v>
      </c>
      <c r="H284" s="15" t="str">
        <f t="shared" si="24"/>
        <v/>
      </c>
    </row>
    <row r="285" spans="2:8" ht="13.5" customHeight="1" x14ac:dyDescent="0.2">
      <c r="B285" s="7" t="s">
        <v>94</v>
      </c>
      <c r="C285" s="8">
        <v>0</v>
      </c>
      <c r="D285" s="8">
        <v>0</v>
      </c>
      <c r="E285" s="13" t="str">
        <f t="shared" si="21"/>
        <v/>
      </c>
      <c r="F285" s="13" t="str">
        <f t="shared" si="22"/>
        <v/>
      </c>
      <c r="G285" s="12" t="str">
        <f t="shared" si="23"/>
        <v>0</v>
      </c>
      <c r="H285" s="15" t="str">
        <f t="shared" si="24"/>
        <v/>
      </c>
    </row>
    <row r="286" spans="2:8" ht="25.5" customHeight="1" x14ac:dyDescent="0.2">
      <c r="B286" s="7" t="s">
        <v>348</v>
      </c>
      <c r="C286" s="8">
        <v>4</v>
      </c>
      <c r="D286" s="8">
        <v>5</v>
      </c>
      <c r="E286" s="13">
        <f t="shared" si="21"/>
        <v>1.0101010101010102E-2</v>
      </c>
      <c r="F286" s="13">
        <f t="shared" si="22"/>
        <v>7.1428571428571426E-3</v>
      </c>
      <c r="G286" s="12">
        <f t="shared" si="23"/>
        <v>0.25</v>
      </c>
      <c r="H286" s="15">
        <f t="shared" si="24"/>
        <v>2.5252525252525255E-3</v>
      </c>
    </row>
    <row r="287" spans="2:8" ht="13.5" customHeight="1" x14ac:dyDescent="0.2">
      <c r="B287" s="7" t="s">
        <v>349</v>
      </c>
      <c r="C287" s="8">
        <v>0</v>
      </c>
      <c r="D287" s="8">
        <v>0</v>
      </c>
      <c r="E287" s="13" t="str">
        <f t="shared" si="21"/>
        <v/>
      </c>
      <c r="F287" s="13" t="str">
        <f t="shared" si="22"/>
        <v/>
      </c>
      <c r="G287" s="12" t="str">
        <f t="shared" si="23"/>
        <v>0</v>
      </c>
      <c r="H287" s="15" t="str">
        <f t="shared" si="24"/>
        <v/>
      </c>
    </row>
    <row r="288" spans="2:8" ht="15" x14ac:dyDescent="0.2">
      <c r="B288" s="7" t="s">
        <v>350</v>
      </c>
      <c r="C288" s="8">
        <v>0</v>
      </c>
      <c r="D288" s="8">
        <v>0</v>
      </c>
      <c r="E288" s="13" t="str">
        <f t="shared" si="21"/>
        <v/>
      </c>
      <c r="F288" s="13" t="str">
        <f t="shared" si="22"/>
        <v/>
      </c>
      <c r="G288" s="12" t="str">
        <f t="shared" si="23"/>
        <v>0</v>
      </c>
      <c r="H288" s="15" t="str">
        <f t="shared" si="24"/>
        <v/>
      </c>
    </row>
    <row r="289" spans="2:8" ht="15" x14ac:dyDescent="0.2">
      <c r="B289" s="20"/>
      <c r="C289" s="23"/>
      <c r="D289" s="23"/>
      <c r="E289" s="24"/>
      <c r="F289" s="24"/>
      <c r="G289" s="21"/>
      <c r="H289" s="22"/>
    </row>
    <row r="290" spans="2:8" ht="15" x14ac:dyDescent="0.2">
      <c r="B290" s="20"/>
      <c r="C290" s="23"/>
      <c r="D290" s="23"/>
      <c r="E290" s="24"/>
      <c r="F290" s="24"/>
      <c r="G290" s="21"/>
      <c r="H290" s="22"/>
    </row>
    <row r="291" spans="2:8" s="4" customFormat="1" ht="26.25" customHeight="1" x14ac:dyDescent="0.2">
      <c r="B291" s="19"/>
      <c r="C291" s="19"/>
      <c r="D291" s="19"/>
      <c r="E291" s="19"/>
      <c r="F291" s="19"/>
      <c r="H291" s="3"/>
    </row>
    <row r="292" spans="2:8" ht="24" customHeight="1" x14ac:dyDescent="0.2">
      <c r="B292" s="55" t="s">
        <v>517</v>
      </c>
      <c r="C292" s="53" t="s">
        <v>518</v>
      </c>
      <c r="D292" s="54"/>
      <c r="E292" s="41" t="s">
        <v>482</v>
      </c>
      <c r="F292" s="42"/>
      <c r="G292" s="39" t="s">
        <v>569</v>
      </c>
      <c r="H292" s="39" t="s">
        <v>481</v>
      </c>
    </row>
    <row r="293" spans="2:8" ht="24" customHeight="1" x14ac:dyDescent="0.2">
      <c r="B293" s="55"/>
      <c r="C293" s="38">
        <v>2015</v>
      </c>
      <c r="D293" s="38">
        <v>2016</v>
      </c>
      <c r="E293" s="38">
        <v>2015</v>
      </c>
      <c r="F293" s="38">
        <v>2016</v>
      </c>
      <c r="G293" s="40"/>
      <c r="H293" s="40"/>
    </row>
    <row r="294" spans="2:8" ht="24" customHeight="1" x14ac:dyDescent="0.2">
      <c r="B294" s="32" t="s">
        <v>522</v>
      </c>
      <c r="C294" s="33">
        <f>SUM(C295:C499)</f>
        <v>1101</v>
      </c>
      <c r="D294" s="33">
        <f>SUM(D295:D499)</f>
        <v>2875</v>
      </c>
      <c r="E294" s="34">
        <f>+IF(C294=0,"",C294/C$294)</f>
        <v>1</v>
      </c>
      <c r="F294" s="34">
        <f>+IF(D294=0,"",D294/D$294)</f>
        <v>1</v>
      </c>
      <c r="G294" s="34">
        <f>+IF(OR(AND(D294=0),(C294=0)),"0",((D294-C294)/C294))</f>
        <v>1.6112624886466849</v>
      </c>
      <c r="H294" s="35">
        <f>+IF(OR(AND(E294=""),(G294="")),"",E294*G294)</f>
        <v>1.6112624886466849</v>
      </c>
    </row>
    <row r="295" spans="2:8" ht="15" x14ac:dyDescent="0.2">
      <c r="B295" s="5" t="s">
        <v>100</v>
      </c>
      <c r="C295" s="8">
        <v>44</v>
      </c>
      <c r="D295" s="8">
        <v>41</v>
      </c>
      <c r="E295" s="13">
        <f>+IF(C295=0,"",C295/C$294)</f>
        <v>3.9963669391462307E-2</v>
      </c>
      <c r="F295" s="13">
        <f>+IF(D295=0,"",D295/D$294)</f>
        <v>1.4260869565217391E-2</v>
      </c>
      <c r="G295" s="12">
        <f>+IF(OR(AND(D295=0),(C295=0)),"0",((D295-C295)/C295))</f>
        <v>-6.8181818181818177E-2</v>
      </c>
      <c r="H295" s="15">
        <f>+IF(OR(AND(E295=""),(G295="")),"",E295*G295)</f>
        <v>-2.7247956403269754E-3</v>
      </c>
    </row>
    <row r="296" spans="2:8" ht="15" x14ac:dyDescent="0.2">
      <c r="B296" s="5" t="s">
        <v>113</v>
      </c>
      <c r="C296" s="8">
        <v>0</v>
      </c>
      <c r="D296" s="8">
        <v>1</v>
      </c>
      <c r="E296" s="13" t="str">
        <f t="shared" ref="E296:E359" si="25">+IF(C296=0,"",C296/C$294)</f>
        <v/>
      </c>
      <c r="F296" s="13">
        <f t="shared" ref="F296:F359" si="26">+IF(D296=0,"",D296/D$294)</f>
        <v>3.4782608695652176E-4</v>
      </c>
      <c r="G296" s="12" t="str">
        <f t="shared" ref="G296:G359" si="27">+IF(OR(AND(D296=0),(C296=0)),"0",((D296-C296)/C296))</f>
        <v>0</v>
      </c>
      <c r="H296" s="15" t="str">
        <f t="shared" ref="H296:H359" si="28">+IF(OR(AND(E296=""),(G296="")),"",E296*G296)</f>
        <v/>
      </c>
    </row>
    <row r="297" spans="2:8" ht="15" x14ac:dyDescent="0.2">
      <c r="B297" s="5" t="s">
        <v>104</v>
      </c>
      <c r="C297" s="8">
        <v>5</v>
      </c>
      <c r="D297" s="8">
        <v>0</v>
      </c>
      <c r="E297" s="13">
        <f t="shared" si="25"/>
        <v>4.5413260672116261E-3</v>
      </c>
      <c r="F297" s="13" t="str">
        <f t="shared" si="26"/>
        <v/>
      </c>
      <c r="G297" s="12" t="str">
        <f t="shared" si="27"/>
        <v>0</v>
      </c>
      <c r="H297" s="15">
        <f t="shared" si="28"/>
        <v>0</v>
      </c>
    </row>
    <row r="298" spans="2:8" ht="15" x14ac:dyDescent="0.2">
      <c r="B298" s="5" t="s">
        <v>95</v>
      </c>
      <c r="C298" s="8">
        <v>4</v>
      </c>
      <c r="D298" s="8">
        <v>1</v>
      </c>
      <c r="E298" s="13">
        <f t="shared" si="25"/>
        <v>3.6330608537693005E-3</v>
      </c>
      <c r="F298" s="13">
        <f t="shared" si="26"/>
        <v>3.4782608695652176E-4</v>
      </c>
      <c r="G298" s="12">
        <f t="shared" si="27"/>
        <v>-0.75</v>
      </c>
      <c r="H298" s="15">
        <f t="shared" si="28"/>
        <v>-2.7247956403269754E-3</v>
      </c>
    </row>
    <row r="299" spans="2:8" ht="15" x14ac:dyDescent="0.2">
      <c r="B299" s="5" t="s">
        <v>112</v>
      </c>
      <c r="C299" s="8">
        <v>0</v>
      </c>
      <c r="D299" s="8">
        <v>0</v>
      </c>
      <c r="E299" s="13" t="str">
        <f t="shared" si="25"/>
        <v/>
      </c>
      <c r="F299" s="13" t="str">
        <f t="shared" si="26"/>
        <v/>
      </c>
      <c r="G299" s="12" t="str">
        <f t="shared" si="27"/>
        <v>0</v>
      </c>
      <c r="H299" s="15" t="str">
        <f t="shared" si="28"/>
        <v/>
      </c>
    </row>
    <row r="300" spans="2:8" ht="15" x14ac:dyDescent="0.2">
      <c r="B300" s="5" t="s">
        <v>111</v>
      </c>
      <c r="C300" s="8">
        <v>0</v>
      </c>
      <c r="D300" s="8">
        <v>0</v>
      </c>
      <c r="E300" s="13" t="str">
        <f t="shared" si="25"/>
        <v/>
      </c>
      <c r="F300" s="13" t="str">
        <f t="shared" si="26"/>
        <v/>
      </c>
      <c r="G300" s="12" t="str">
        <f t="shared" si="27"/>
        <v>0</v>
      </c>
      <c r="H300" s="15" t="str">
        <f t="shared" si="28"/>
        <v/>
      </c>
    </row>
    <row r="301" spans="2:8" ht="15" x14ac:dyDescent="0.2">
      <c r="B301" s="5" t="s">
        <v>105</v>
      </c>
      <c r="C301" s="8">
        <v>78</v>
      </c>
      <c r="D301" s="8">
        <v>72</v>
      </c>
      <c r="E301" s="13">
        <f t="shared" si="25"/>
        <v>7.0844686648501368E-2</v>
      </c>
      <c r="F301" s="13">
        <f t="shared" si="26"/>
        <v>2.5043478260869566E-2</v>
      </c>
      <c r="G301" s="12">
        <f t="shared" si="27"/>
        <v>-7.6923076923076927E-2</v>
      </c>
      <c r="H301" s="15">
        <f t="shared" si="28"/>
        <v>-5.4495912806539516E-3</v>
      </c>
    </row>
    <row r="302" spans="2:8" ht="15" x14ac:dyDescent="0.2">
      <c r="B302" s="5" t="s">
        <v>109</v>
      </c>
      <c r="C302" s="8">
        <v>26</v>
      </c>
      <c r="D302" s="8">
        <v>2</v>
      </c>
      <c r="E302" s="13">
        <f t="shared" si="25"/>
        <v>2.3614895549500452E-2</v>
      </c>
      <c r="F302" s="13">
        <f t="shared" si="26"/>
        <v>6.9565217391304353E-4</v>
      </c>
      <c r="G302" s="12">
        <f t="shared" si="27"/>
        <v>-0.92307692307692313</v>
      </c>
      <c r="H302" s="15">
        <f t="shared" si="28"/>
        <v>-2.1798365122615803E-2</v>
      </c>
    </row>
    <row r="303" spans="2:8" ht="15" x14ac:dyDescent="0.2">
      <c r="B303" s="5" t="s">
        <v>108</v>
      </c>
      <c r="C303" s="8">
        <v>3</v>
      </c>
      <c r="D303" s="8">
        <v>0</v>
      </c>
      <c r="E303" s="13">
        <f t="shared" si="25"/>
        <v>2.7247956403269754E-3</v>
      </c>
      <c r="F303" s="13" t="str">
        <f t="shared" si="26"/>
        <v/>
      </c>
      <c r="G303" s="12" t="str">
        <f t="shared" si="27"/>
        <v>0</v>
      </c>
      <c r="H303" s="15">
        <f t="shared" si="28"/>
        <v>0</v>
      </c>
    </row>
    <row r="304" spans="2:8" ht="15" x14ac:dyDescent="0.2">
      <c r="B304" s="5" t="s">
        <v>107</v>
      </c>
      <c r="C304" s="8">
        <v>2</v>
      </c>
      <c r="D304" s="8">
        <v>2</v>
      </c>
      <c r="E304" s="13">
        <f t="shared" si="25"/>
        <v>1.8165304268846503E-3</v>
      </c>
      <c r="F304" s="13">
        <f t="shared" si="26"/>
        <v>6.9565217391304353E-4</v>
      </c>
      <c r="G304" s="12">
        <f t="shared" si="27"/>
        <v>0</v>
      </c>
      <c r="H304" s="15">
        <f t="shared" si="28"/>
        <v>0</v>
      </c>
    </row>
    <row r="305" spans="2:8" ht="15" x14ac:dyDescent="0.2">
      <c r="B305" s="5" t="s">
        <v>351</v>
      </c>
      <c r="C305" s="8">
        <v>1</v>
      </c>
      <c r="D305" s="8">
        <v>4</v>
      </c>
      <c r="E305" s="13">
        <f t="shared" si="25"/>
        <v>9.0826521344232513E-4</v>
      </c>
      <c r="F305" s="13">
        <f t="shared" si="26"/>
        <v>1.3913043478260871E-3</v>
      </c>
      <c r="G305" s="12">
        <f t="shared" si="27"/>
        <v>3</v>
      </c>
      <c r="H305" s="15">
        <f t="shared" si="28"/>
        <v>2.7247956403269754E-3</v>
      </c>
    </row>
    <row r="306" spans="2:8" ht="15" x14ac:dyDescent="0.2">
      <c r="B306" s="5" t="s">
        <v>524</v>
      </c>
      <c r="C306" s="8">
        <v>0</v>
      </c>
      <c r="D306" s="8">
        <v>0</v>
      </c>
      <c r="E306" s="13" t="str">
        <f t="shared" si="25"/>
        <v/>
      </c>
      <c r="F306" s="13" t="str">
        <f t="shared" si="26"/>
        <v/>
      </c>
      <c r="G306" s="12" t="str">
        <f t="shared" si="27"/>
        <v>0</v>
      </c>
      <c r="H306" s="15" t="str">
        <f t="shared" si="28"/>
        <v/>
      </c>
    </row>
    <row r="307" spans="2:8" ht="15" x14ac:dyDescent="0.2">
      <c r="B307" s="5" t="s">
        <v>110</v>
      </c>
      <c r="C307" s="8">
        <v>34</v>
      </c>
      <c r="D307" s="8">
        <v>50</v>
      </c>
      <c r="E307" s="13">
        <f t="shared" si="25"/>
        <v>3.0881017257039057E-2</v>
      </c>
      <c r="F307" s="13">
        <f t="shared" si="26"/>
        <v>1.7391304347826087E-2</v>
      </c>
      <c r="G307" s="12">
        <f t="shared" si="27"/>
        <v>0.47058823529411764</v>
      </c>
      <c r="H307" s="15">
        <f t="shared" si="28"/>
        <v>1.4532243415077204E-2</v>
      </c>
    </row>
    <row r="308" spans="2:8" ht="15" x14ac:dyDescent="0.2">
      <c r="B308" s="5" t="s">
        <v>99</v>
      </c>
      <c r="C308" s="8">
        <v>12</v>
      </c>
      <c r="D308" s="8">
        <v>9</v>
      </c>
      <c r="E308" s="13">
        <f t="shared" si="25"/>
        <v>1.0899182561307902E-2</v>
      </c>
      <c r="F308" s="13">
        <f t="shared" si="26"/>
        <v>3.1304347826086958E-3</v>
      </c>
      <c r="G308" s="12">
        <f t="shared" si="27"/>
        <v>-0.25</v>
      </c>
      <c r="H308" s="15">
        <f t="shared" si="28"/>
        <v>-2.7247956403269754E-3</v>
      </c>
    </row>
    <row r="309" spans="2:8" ht="15" x14ac:dyDescent="0.2">
      <c r="B309" s="5" t="s">
        <v>96</v>
      </c>
      <c r="C309" s="8">
        <v>0</v>
      </c>
      <c r="D309" s="8">
        <v>0</v>
      </c>
      <c r="E309" s="13" t="str">
        <f t="shared" si="25"/>
        <v/>
      </c>
      <c r="F309" s="13" t="str">
        <f t="shared" si="26"/>
        <v/>
      </c>
      <c r="G309" s="12" t="str">
        <f t="shared" si="27"/>
        <v>0</v>
      </c>
      <c r="H309" s="15" t="str">
        <f t="shared" si="28"/>
        <v/>
      </c>
    </row>
    <row r="310" spans="2:8" ht="15" x14ac:dyDescent="0.2">
      <c r="B310" s="5" t="s">
        <v>106</v>
      </c>
      <c r="C310" s="8">
        <v>7</v>
      </c>
      <c r="D310" s="8">
        <v>8</v>
      </c>
      <c r="E310" s="13">
        <f t="shared" si="25"/>
        <v>6.3578564940962763E-3</v>
      </c>
      <c r="F310" s="13">
        <f t="shared" si="26"/>
        <v>2.7826086956521741E-3</v>
      </c>
      <c r="G310" s="12">
        <f t="shared" si="27"/>
        <v>0.14285714285714285</v>
      </c>
      <c r="H310" s="15">
        <f t="shared" si="28"/>
        <v>9.0826521344232513E-4</v>
      </c>
    </row>
    <row r="311" spans="2:8" ht="15" x14ac:dyDescent="0.2">
      <c r="B311" s="5" t="s">
        <v>102</v>
      </c>
      <c r="C311" s="8">
        <v>6</v>
      </c>
      <c r="D311" s="8">
        <v>6</v>
      </c>
      <c r="E311" s="13">
        <f t="shared" si="25"/>
        <v>5.4495912806539508E-3</v>
      </c>
      <c r="F311" s="13">
        <f t="shared" si="26"/>
        <v>2.0869565217391303E-3</v>
      </c>
      <c r="G311" s="12">
        <f t="shared" si="27"/>
        <v>0</v>
      </c>
      <c r="H311" s="15">
        <f t="shared" si="28"/>
        <v>0</v>
      </c>
    </row>
    <row r="312" spans="2:8" ht="15" x14ac:dyDescent="0.2">
      <c r="B312" s="5" t="s">
        <v>97</v>
      </c>
      <c r="C312" s="8">
        <v>0</v>
      </c>
      <c r="D312" s="8">
        <v>0</v>
      </c>
      <c r="E312" s="13" t="str">
        <f t="shared" si="25"/>
        <v/>
      </c>
      <c r="F312" s="13" t="str">
        <f t="shared" si="26"/>
        <v/>
      </c>
      <c r="G312" s="12" t="str">
        <f t="shared" si="27"/>
        <v>0</v>
      </c>
      <c r="H312" s="15" t="str">
        <f t="shared" si="28"/>
        <v/>
      </c>
    </row>
    <row r="313" spans="2:8" ht="15" x14ac:dyDescent="0.2">
      <c r="B313" s="5" t="s">
        <v>352</v>
      </c>
      <c r="C313" s="8">
        <v>0</v>
      </c>
      <c r="D313" s="8">
        <v>0</v>
      </c>
      <c r="E313" s="13" t="str">
        <f t="shared" si="25"/>
        <v/>
      </c>
      <c r="F313" s="13" t="str">
        <f t="shared" si="26"/>
        <v/>
      </c>
      <c r="G313" s="12" t="str">
        <f t="shared" si="27"/>
        <v>0</v>
      </c>
      <c r="H313" s="15" t="str">
        <f t="shared" si="28"/>
        <v/>
      </c>
    </row>
    <row r="314" spans="2:8" ht="15" x14ac:dyDescent="0.2">
      <c r="B314" s="5" t="s">
        <v>353</v>
      </c>
      <c r="C314" s="8">
        <v>8</v>
      </c>
      <c r="D314" s="8">
        <v>29</v>
      </c>
      <c r="E314" s="13">
        <f t="shared" si="25"/>
        <v>7.266121707538601E-3</v>
      </c>
      <c r="F314" s="13">
        <f t="shared" si="26"/>
        <v>1.008695652173913E-2</v>
      </c>
      <c r="G314" s="12">
        <f t="shared" si="27"/>
        <v>2.625</v>
      </c>
      <c r="H314" s="15">
        <f t="shared" si="28"/>
        <v>1.9073569482288829E-2</v>
      </c>
    </row>
    <row r="315" spans="2:8" ht="15" x14ac:dyDescent="0.2">
      <c r="B315" s="5" t="s">
        <v>354</v>
      </c>
      <c r="C315" s="8">
        <v>0</v>
      </c>
      <c r="D315" s="8">
        <v>0</v>
      </c>
      <c r="E315" s="13" t="str">
        <f t="shared" si="25"/>
        <v/>
      </c>
      <c r="F315" s="13" t="str">
        <f t="shared" si="26"/>
        <v/>
      </c>
      <c r="G315" s="12" t="str">
        <f t="shared" si="27"/>
        <v>0</v>
      </c>
      <c r="H315" s="15" t="str">
        <f t="shared" si="28"/>
        <v/>
      </c>
    </row>
    <row r="316" spans="2:8" ht="15" x14ac:dyDescent="0.2">
      <c r="B316" s="5" t="s">
        <v>101</v>
      </c>
      <c r="C316" s="8">
        <v>0</v>
      </c>
      <c r="D316" s="8">
        <v>0</v>
      </c>
      <c r="E316" s="13" t="str">
        <f t="shared" si="25"/>
        <v/>
      </c>
      <c r="F316" s="13" t="str">
        <f t="shared" si="26"/>
        <v/>
      </c>
      <c r="G316" s="12" t="str">
        <f t="shared" si="27"/>
        <v>0</v>
      </c>
      <c r="H316" s="15" t="str">
        <f t="shared" si="28"/>
        <v/>
      </c>
    </row>
    <row r="317" spans="2:8" ht="15" x14ac:dyDescent="0.2">
      <c r="B317" s="5" t="s">
        <v>103</v>
      </c>
      <c r="C317" s="8">
        <v>14</v>
      </c>
      <c r="D317" s="8">
        <v>4</v>
      </c>
      <c r="E317" s="13">
        <f t="shared" si="25"/>
        <v>1.2715712988192553E-2</v>
      </c>
      <c r="F317" s="13">
        <f t="shared" si="26"/>
        <v>1.3913043478260871E-3</v>
      </c>
      <c r="G317" s="12">
        <f t="shared" si="27"/>
        <v>-0.7142857142857143</v>
      </c>
      <c r="H317" s="15">
        <f t="shared" si="28"/>
        <v>-9.0826521344232521E-3</v>
      </c>
    </row>
    <row r="318" spans="2:8" ht="15" x14ac:dyDescent="0.2">
      <c r="B318" s="5" t="s">
        <v>355</v>
      </c>
      <c r="C318" s="8">
        <v>33</v>
      </c>
      <c r="D318" s="8">
        <v>60</v>
      </c>
      <c r="E318" s="13">
        <f t="shared" si="25"/>
        <v>2.9972752043596729E-2</v>
      </c>
      <c r="F318" s="13">
        <f t="shared" si="26"/>
        <v>2.0869565217391306E-2</v>
      </c>
      <c r="G318" s="12">
        <f t="shared" si="27"/>
        <v>0.81818181818181823</v>
      </c>
      <c r="H318" s="15">
        <f t="shared" si="28"/>
        <v>2.4523160762942781E-2</v>
      </c>
    </row>
    <row r="319" spans="2:8" ht="15" x14ac:dyDescent="0.2">
      <c r="B319" s="5" t="s">
        <v>115</v>
      </c>
      <c r="C319" s="8">
        <v>31</v>
      </c>
      <c r="D319" s="8">
        <v>7</v>
      </c>
      <c r="E319" s="13">
        <f t="shared" si="25"/>
        <v>2.8156221616712079E-2</v>
      </c>
      <c r="F319" s="13">
        <f t="shared" si="26"/>
        <v>2.434782608695652E-3</v>
      </c>
      <c r="G319" s="12">
        <f t="shared" si="27"/>
        <v>-0.77419354838709675</v>
      </c>
      <c r="H319" s="15">
        <f t="shared" si="28"/>
        <v>-2.1798365122615803E-2</v>
      </c>
    </row>
    <row r="320" spans="2:8" ht="15" x14ac:dyDescent="0.2">
      <c r="B320" s="5" t="s">
        <v>114</v>
      </c>
      <c r="C320" s="8">
        <v>1</v>
      </c>
      <c r="D320" s="8">
        <v>0</v>
      </c>
      <c r="E320" s="13">
        <f t="shared" si="25"/>
        <v>9.0826521344232513E-4</v>
      </c>
      <c r="F320" s="13" t="str">
        <f t="shared" si="26"/>
        <v/>
      </c>
      <c r="G320" s="12" t="str">
        <f t="shared" si="27"/>
        <v>0</v>
      </c>
      <c r="H320" s="15">
        <f t="shared" si="28"/>
        <v>0</v>
      </c>
    </row>
    <row r="321" spans="2:8" ht="15" x14ac:dyDescent="0.2">
      <c r="B321" s="5" t="s">
        <v>98</v>
      </c>
      <c r="C321" s="8">
        <v>0</v>
      </c>
      <c r="D321" s="8">
        <v>2</v>
      </c>
      <c r="E321" s="13" t="str">
        <f t="shared" si="25"/>
        <v/>
      </c>
      <c r="F321" s="13">
        <f t="shared" si="26"/>
        <v>6.9565217391304353E-4</v>
      </c>
      <c r="G321" s="12" t="str">
        <f t="shared" si="27"/>
        <v>0</v>
      </c>
      <c r="H321" s="15" t="str">
        <f t="shared" si="28"/>
        <v/>
      </c>
    </row>
    <row r="322" spans="2:8" ht="15" x14ac:dyDescent="0.2">
      <c r="B322" s="5" t="s">
        <v>356</v>
      </c>
      <c r="C322" s="8">
        <v>0</v>
      </c>
      <c r="D322" s="8">
        <v>0</v>
      </c>
      <c r="E322" s="13" t="str">
        <f t="shared" si="25"/>
        <v/>
      </c>
      <c r="F322" s="13" t="str">
        <f t="shared" si="26"/>
        <v/>
      </c>
      <c r="G322" s="12" t="str">
        <f t="shared" si="27"/>
        <v>0</v>
      </c>
      <c r="H322" s="15" t="str">
        <f t="shared" si="28"/>
        <v/>
      </c>
    </row>
    <row r="323" spans="2:8" ht="15" x14ac:dyDescent="0.2">
      <c r="B323" s="5" t="s">
        <v>472</v>
      </c>
      <c r="C323" s="8">
        <v>0</v>
      </c>
      <c r="D323" s="8">
        <v>2</v>
      </c>
      <c r="E323" s="13" t="str">
        <f t="shared" si="25"/>
        <v/>
      </c>
      <c r="F323" s="13">
        <f t="shared" si="26"/>
        <v>6.9565217391304353E-4</v>
      </c>
      <c r="G323" s="12" t="str">
        <f t="shared" si="27"/>
        <v>0</v>
      </c>
      <c r="H323" s="15" t="str">
        <f t="shared" si="28"/>
        <v/>
      </c>
    </row>
    <row r="324" spans="2:8" ht="15" x14ac:dyDescent="0.2">
      <c r="B324" s="5" t="s">
        <v>473</v>
      </c>
      <c r="C324" s="8">
        <v>2</v>
      </c>
      <c r="D324" s="8">
        <v>2</v>
      </c>
      <c r="E324" s="13">
        <f t="shared" si="25"/>
        <v>1.8165304268846503E-3</v>
      </c>
      <c r="F324" s="13">
        <f t="shared" si="26"/>
        <v>6.9565217391304353E-4</v>
      </c>
      <c r="G324" s="12">
        <f t="shared" si="27"/>
        <v>0</v>
      </c>
      <c r="H324" s="15">
        <f t="shared" si="28"/>
        <v>0</v>
      </c>
    </row>
    <row r="325" spans="2:8" ht="15" x14ac:dyDescent="0.2">
      <c r="B325" s="5" t="s">
        <v>474</v>
      </c>
      <c r="C325" s="8">
        <v>0</v>
      </c>
      <c r="D325" s="8">
        <v>8</v>
      </c>
      <c r="E325" s="13" t="str">
        <f t="shared" si="25"/>
        <v/>
      </c>
      <c r="F325" s="13">
        <f t="shared" si="26"/>
        <v>2.7826086956521741E-3</v>
      </c>
      <c r="G325" s="12" t="str">
        <f t="shared" si="27"/>
        <v>0</v>
      </c>
      <c r="H325" s="15" t="str">
        <f t="shared" si="28"/>
        <v/>
      </c>
    </row>
    <row r="326" spans="2:8" ht="15" x14ac:dyDescent="0.2">
      <c r="B326" s="5" t="s">
        <v>357</v>
      </c>
      <c r="C326" s="8">
        <v>13</v>
      </c>
      <c r="D326" s="8">
        <v>9</v>
      </c>
      <c r="E326" s="13">
        <f t="shared" si="25"/>
        <v>1.1807447774750226E-2</v>
      </c>
      <c r="F326" s="13">
        <f t="shared" si="26"/>
        <v>3.1304347826086958E-3</v>
      </c>
      <c r="G326" s="12">
        <f t="shared" si="27"/>
        <v>-0.30769230769230771</v>
      </c>
      <c r="H326" s="15">
        <f t="shared" si="28"/>
        <v>-3.6330608537693005E-3</v>
      </c>
    </row>
    <row r="327" spans="2:8" ht="15" x14ac:dyDescent="0.2">
      <c r="B327" s="5" t="s">
        <v>358</v>
      </c>
      <c r="C327" s="8">
        <v>1</v>
      </c>
      <c r="D327" s="8">
        <v>0</v>
      </c>
      <c r="E327" s="13">
        <f t="shared" si="25"/>
        <v>9.0826521344232513E-4</v>
      </c>
      <c r="F327" s="13" t="str">
        <f t="shared" si="26"/>
        <v/>
      </c>
      <c r="G327" s="12" t="str">
        <f t="shared" si="27"/>
        <v>0</v>
      </c>
      <c r="H327" s="15">
        <f t="shared" si="28"/>
        <v>0</v>
      </c>
    </row>
    <row r="328" spans="2:8" ht="15" x14ac:dyDescent="0.2">
      <c r="B328" s="5" t="s">
        <v>116</v>
      </c>
      <c r="C328" s="8">
        <v>0</v>
      </c>
      <c r="D328" s="8">
        <v>0</v>
      </c>
      <c r="E328" s="13" t="str">
        <f t="shared" si="25"/>
        <v/>
      </c>
      <c r="F328" s="13" t="str">
        <f t="shared" si="26"/>
        <v/>
      </c>
      <c r="G328" s="12" t="str">
        <f t="shared" si="27"/>
        <v>0</v>
      </c>
      <c r="H328" s="15" t="str">
        <f t="shared" si="28"/>
        <v/>
      </c>
    </row>
    <row r="329" spans="2:8" ht="15" x14ac:dyDescent="0.2">
      <c r="B329" s="5" t="s">
        <v>359</v>
      </c>
      <c r="C329" s="8">
        <v>0</v>
      </c>
      <c r="D329" s="8">
        <v>0</v>
      </c>
      <c r="E329" s="13" t="str">
        <f t="shared" si="25"/>
        <v/>
      </c>
      <c r="F329" s="13" t="str">
        <f t="shared" si="26"/>
        <v/>
      </c>
      <c r="G329" s="12" t="str">
        <f t="shared" si="27"/>
        <v>0</v>
      </c>
      <c r="H329" s="15" t="str">
        <f t="shared" si="28"/>
        <v/>
      </c>
    </row>
    <row r="330" spans="2:8" ht="15" x14ac:dyDescent="0.2">
      <c r="B330" s="5" t="s">
        <v>360</v>
      </c>
      <c r="C330" s="8">
        <v>7</v>
      </c>
      <c r="D330" s="8">
        <v>7</v>
      </c>
      <c r="E330" s="13">
        <f t="shared" si="25"/>
        <v>6.3578564940962763E-3</v>
      </c>
      <c r="F330" s="13">
        <f t="shared" si="26"/>
        <v>2.434782608695652E-3</v>
      </c>
      <c r="G330" s="12">
        <f t="shared" si="27"/>
        <v>0</v>
      </c>
      <c r="H330" s="15">
        <f t="shared" si="28"/>
        <v>0</v>
      </c>
    </row>
    <row r="331" spans="2:8" ht="15" x14ac:dyDescent="0.2">
      <c r="B331" s="5" t="s">
        <v>117</v>
      </c>
      <c r="C331" s="8">
        <v>0</v>
      </c>
      <c r="D331" s="8">
        <v>0</v>
      </c>
      <c r="E331" s="13" t="str">
        <f t="shared" si="25"/>
        <v/>
      </c>
      <c r="F331" s="13" t="str">
        <f t="shared" si="26"/>
        <v/>
      </c>
      <c r="G331" s="12" t="str">
        <f t="shared" si="27"/>
        <v>0</v>
      </c>
      <c r="H331" s="15" t="str">
        <f t="shared" si="28"/>
        <v/>
      </c>
    </row>
    <row r="332" spans="2:8" ht="15" x14ac:dyDescent="0.2">
      <c r="B332" s="5" t="s">
        <v>361</v>
      </c>
      <c r="C332" s="8">
        <v>163</v>
      </c>
      <c r="D332" s="8">
        <v>95</v>
      </c>
      <c r="E332" s="13">
        <f t="shared" si="25"/>
        <v>0.14804722979109899</v>
      </c>
      <c r="F332" s="13">
        <f t="shared" si="26"/>
        <v>3.3043478260869563E-2</v>
      </c>
      <c r="G332" s="12">
        <f t="shared" si="27"/>
        <v>-0.41717791411042943</v>
      </c>
      <c r="H332" s="15">
        <f t="shared" si="28"/>
        <v>-6.1762034514078107E-2</v>
      </c>
    </row>
    <row r="333" spans="2:8" ht="15" x14ac:dyDescent="0.2">
      <c r="B333" s="5" t="s">
        <v>130</v>
      </c>
      <c r="C333" s="8">
        <v>21</v>
      </c>
      <c r="D333" s="8">
        <v>12</v>
      </c>
      <c r="E333" s="13">
        <f t="shared" si="25"/>
        <v>1.9073569482288829E-2</v>
      </c>
      <c r="F333" s="13">
        <f t="shared" si="26"/>
        <v>4.1739130434782605E-3</v>
      </c>
      <c r="G333" s="12">
        <f t="shared" si="27"/>
        <v>-0.42857142857142855</v>
      </c>
      <c r="H333" s="15">
        <f t="shared" si="28"/>
        <v>-8.1743869209809257E-3</v>
      </c>
    </row>
    <row r="334" spans="2:8" ht="15" x14ac:dyDescent="0.2">
      <c r="B334" s="5" t="s">
        <v>119</v>
      </c>
      <c r="C334" s="8">
        <v>12</v>
      </c>
      <c r="D334" s="8">
        <v>4</v>
      </c>
      <c r="E334" s="13">
        <f t="shared" si="25"/>
        <v>1.0899182561307902E-2</v>
      </c>
      <c r="F334" s="13">
        <f t="shared" si="26"/>
        <v>1.3913043478260871E-3</v>
      </c>
      <c r="G334" s="12">
        <f t="shared" si="27"/>
        <v>-0.66666666666666663</v>
      </c>
      <c r="H334" s="15">
        <f t="shared" si="28"/>
        <v>-7.266121707538601E-3</v>
      </c>
    </row>
    <row r="335" spans="2:8" ht="15" x14ac:dyDescent="0.2">
      <c r="B335" s="5" t="s">
        <v>128</v>
      </c>
      <c r="C335" s="8">
        <v>27</v>
      </c>
      <c r="D335" s="8">
        <v>42</v>
      </c>
      <c r="E335" s="13">
        <f t="shared" si="25"/>
        <v>2.4523160762942781E-2</v>
      </c>
      <c r="F335" s="13">
        <f t="shared" si="26"/>
        <v>1.4608695652173913E-2</v>
      </c>
      <c r="G335" s="12">
        <f t="shared" si="27"/>
        <v>0.55555555555555558</v>
      </c>
      <c r="H335" s="15">
        <f t="shared" si="28"/>
        <v>1.3623978201634879E-2</v>
      </c>
    </row>
    <row r="336" spans="2:8" ht="15" x14ac:dyDescent="0.2">
      <c r="B336" s="5" t="s">
        <v>132</v>
      </c>
      <c r="C336" s="8">
        <v>0</v>
      </c>
      <c r="D336" s="8">
        <v>0</v>
      </c>
      <c r="E336" s="13" t="str">
        <f t="shared" si="25"/>
        <v/>
      </c>
      <c r="F336" s="13" t="str">
        <f t="shared" si="26"/>
        <v/>
      </c>
      <c r="G336" s="12" t="str">
        <f t="shared" si="27"/>
        <v>0</v>
      </c>
      <c r="H336" s="15" t="str">
        <f t="shared" si="28"/>
        <v/>
      </c>
    </row>
    <row r="337" spans="2:8" ht="15" x14ac:dyDescent="0.2">
      <c r="B337" s="5" t="s">
        <v>133</v>
      </c>
      <c r="C337" s="8">
        <v>0</v>
      </c>
      <c r="D337" s="8">
        <v>4</v>
      </c>
      <c r="E337" s="13" t="str">
        <f t="shared" si="25"/>
        <v/>
      </c>
      <c r="F337" s="13">
        <f t="shared" si="26"/>
        <v>1.3913043478260871E-3</v>
      </c>
      <c r="G337" s="12" t="str">
        <f t="shared" si="27"/>
        <v>0</v>
      </c>
      <c r="H337" s="15" t="str">
        <f t="shared" si="28"/>
        <v/>
      </c>
    </row>
    <row r="338" spans="2:8" ht="30" x14ac:dyDescent="0.2">
      <c r="B338" s="5" t="s">
        <v>362</v>
      </c>
      <c r="C338" s="8">
        <v>1</v>
      </c>
      <c r="D338" s="8">
        <v>5</v>
      </c>
      <c r="E338" s="13">
        <f t="shared" si="25"/>
        <v>9.0826521344232513E-4</v>
      </c>
      <c r="F338" s="13">
        <f t="shared" si="26"/>
        <v>1.7391304347826088E-3</v>
      </c>
      <c r="G338" s="12">
        <f t="shared" si="27"/>
        <v>4</v>
      </c>
      <c r="H338" s="15">
        <f t="shared" si="28"/>
        <v>3.6330608537693005E-3</v>
      </c>
    </row>
    <row r="339" spans="2:8" ht="15" x14ac:dyDescent="0.2">
      <c r="B339" s="5" t="s">
        <v>363</v>
      </c>
      <c r="C339" s="8">
        <v>8</v>
      </c>
      <c r="D339" s="8">
        <v>7</v>
      </c>
      <c r="E339" s="13">
        <f t="shared" si="25"/>
        <v>7.266121707538601E-3</v>
      </c>
      <c r="F339" s="13">
        <f t="shared" si="26"/>
        <v>2.434782608695652E-3</v>
      </c>
      <c r="G339" s="12">
        <f t="shared" si="27"/>
        <v>-0.125</v>
      </c>
      <c r="H339" s="15">
        <f t="shared" si="28"/>
        <v>-9.0826521344232513E-4</v>
      </c>
    </row>
    <row r="340" spans="2:8" ht="15" x14ac:dyDescent="0.2">
      <c r="B340" s="5" t="s">
        <v>364</v>
      </c>
      <c r="C340" s="8">
        <v>0</v>
      </c>
      <c r="D340" s="8">
        <v>19</v>
      </c>
      <c r="E340" s="13" t="str">
        <f t="shared" si="25"/>
        <v/>
      </c>
      <c r="F340" s="13">
        <f t="shared" si="26"/>
        <v>6.6086956521739133E-3</v>
      </c>
      <c r="G340" s="12" t="str">
        <f t="shared" si="27"/>
        <v>0</v>
      </c>
      <c r="H340" s="15" t="str">
        <f t="shared" si="28"/>
        <v/>
      </c>
    </row>
    <row r="341" spans="2:8" ht="15" x14ac:dyDescent="0.2">
      <c r="B341" s="5" t="s">
        <v>118</v>
      </c>
      <c r="C341" s="8">
        <v>0</v>
      </c>
      <c r="D341" s="8">
        <v>0</v>
      </c>
      <c r="E341" s="13" t="str">
        <f t="shared" si="25"/>
        <v/>
      </c>
      <c r="F341" s="13" t="str">
        <f t="shared" si="26"/>
        <v/>
      </c>
      <c r="G341" s="12" t="str">
        <f t="shared" si="27"/>
        <v>0</v>
      </c>
      <c r="H341" s="15" t="str">
        <f t="shared" si="28"/>
        <v/>
      </c>
    </row>
    <row r="342" spans="2:8" ht="15" x14ac:dyDescent="0.2">
      <c r="B342" s="5" t="s">
        <v>365</v>
      </c>
      <c r="C342" s="8">
        <v>0</v>
      </c>
      <c r="D342" s="8">
        <v>0</v>
      </c>
      <c r="E342" s="13" t="str">
        <f t="shared" si="25"/>
        <v/>
      </c>
      <c r="F342" s="13" t="str">
        <f t="shared" si="26"/>
        <v/>
      </c>
      <c r="G342" s="12" t="str">
        <f t="shared" si="27"/>
        <v>0</v>
      </c>
      <c r="H342" s="15" t="str">
        <f t="shared" si="28"/>
        <v/>
      </c>
    </row>
    <row r="343" spans="2:8" ht="15" x14ac:dyDescent="0.2">
      <c r="B343" s="5" t="s">
        <v>129</v>
      </c>
      <c r="C343" s="8">
        <v>5</v>
      </c>
      <c r="D343" s="8">
        <v>4</v>
      </c>
      <c r="E343" s="13">
        <f t="shared" si="25"/>
        <v>4.5413260672116261E-3</v>
      </c>
      <c r="F343" s="13">
        <f t="shared" si="26"/>
        <v>1.3913043478260871E-3</v>
      </c>
      <c r="G343" s="12">
        <f t="shared" si="27"/>
        <v>-0.2</v>
      </c>
      <c r="H343" s="15">
        <f t="shared" si="28"/>
        <v>-9.0826521344232523E-4</v>
      </c>
    </row>
    <row r="344" spans="2:8" ht="15" x14ac:dyDescent="0.2">
      <c r="B344" s="5" t="s">
        <v>131</v>
      </c>
      <c r="C344" s="8">
        <v>14</v>
      </c>
      <c r="D344" s="8">
        <v>30</v>
      </c>
      <c r="E344" s="13">
        <f t="shared" si="25"/>
        <v>1.2715712988192553E-2</v>
      </c>
      <c r="F344" s="13">
        <f t="shared" si="26"/>
        <v>1.0434782608695653E-2</v>
      </c>
      <c r="G344" s="12">
        <f t="shared" si="27"/>
        <v>1.1428571428571428</v>
      </c>
      <c r="H344" s="15">
        <f t="shared" si="28"/>
        <v>1.4532243415077202E-2</v>
      </c>
    </row>
    <row r="345" spans="2:8" ht="15" x14ac:dyDescent="0.2">
      <c r="B345" s="5" t="s">
        <v>366</v>
      </c>
      <c r="C345" s="8">
        <v>44</v>
      </c>
      <c r="D345" s="8">
        <v>78</v>
      </c>
      <c r="E345" s="13">
        <f t="shared" si="25"/>
        <v>3.9963669391462307E-2</v>
      </c>
      <c r="F345" s="13">
        <f t="shared" si="26"/>
        <v>2.7130434782608695E-2</v>
      </c>
      <c r="G345" s="12">
        <f t="shared" si="27"/>
        <v>0.77272727272727271</v>
      </c>
      <c r="H345" s="15">
        <f t="shared" si="28"/>
        <v>3.0881017257039053E-2</v>
      </c>
    </row>
    <row r="346" spans="2:8" ht="15" x14ac:dyDescent="0.2">
      <c r="B346" s="5" t="s">
        <v>122</v>
      </c>
      <c r="C346" s="8">
        <v>3</v>
      </c>
      <c r="D346" s="8">
        <v>0</v>
      </c>
      <c r="E346" s="13">
        <f t="shared" si="25"/>
        <v>2.7247956403269754E-3</v>
      </c>
      <c r="F346" s="13" t="str">
        <f t="shared" si="26"/>
        <v/>
      </c>
      <c r="G346" s="12" t="str">
        <f t="shared" si="27"/>
        <v>0</v>
      </c>
      <c r="H346" s="15">
        <f t="shared" si="28"/>
        <v>0</v>
      </c>
    </row>
    <row r="347" spans="2:8" ht="15" x14ac:dyDescent="0.2">
      <c r="B347" s="5" t="s">
        <v>121</v>
      </c>
      <c r="C347" s="8">
        <v>22</v>
      </c>
      <c r="D347" s="8">
        <v>72</v>
      </c>
      <c r="E347" s="13">
        <f t="shared" si="25"/>
        <v>1.9981834695731154E-2</v>
      </c>
      <c r="F347" s="13">
        <f t="shared" si="26"/>
        <v>2.5043478260869566E-2</v>
      </c>
      <c r="G347" s="12">
        <f t="shared" si="27"/>
        <v>2.2727272727272729</v>
      </c>
      <c r="H347" s="15">
        <f t="shared" si="28"/>
        <v>4.5413260672116262E-2</v>
      </c>
    </row>
    <row r="348" spans="2:8" ht="15" x14ac:dyDescent="0.2">
      <c r="B348" s="5" t="s">
        <v>367</v>
      </c>
      <c r="C348" s="8">
        <v>0</v>
      </c>
      <c r="D348" s="8">
        <v>0</v>
      </c>
      <c r="E348" s="13" t="str">
        <f t="shared" si="25"/>
        <v/>
      </c>
      <c r="F348" s="13" t="str">
        <f t="shared" si="26"/>
        <v/>
      </c>
      <c r="G348" s="12" t="str">
        <f t="shared" si="27"/>
        <v>0</v>
      </c>
      <c r="H348" s="15" t="str">
        <f t="shared" si="28"/>
        <v/>
      </c>
    </row>
    <row r="349" spans="2:8" ht="15" x14ac:dyDescent="0.2">
      <c r="B349" s="5" t="s">
        <v>368</v>
      </c>
      <c r="C349" s="8">
        <v>0</v>
      </c>
      <c r="D349" s="8">
        <v>0</v>
      </c>
      <c r="E349" s="13" t="str">
        <f t="shared" si="25"/>
        <v/>
      </c>
      <c r="F349" s="13" t="str">
        <f t="shared" si="26"/>
        <v/>
      </c>
      <c r="G349" s="12" t="str">
        <f t="shared" si="27"/>
        <v>0</v>
      </c>
      <c r="H349" s="15" t="str">
        <f t="shared" si="28"/>
        <v/>
      </c>
    </row>
    <row r="350" spans="2:8" ht="15" x14ac:dyDescent="0.2">
      <c r="B350" s="5" t="s">
        <v>369</v>
      </c>
      <c r="C350" s="8">
        <v>0</v>
      </c>
      <c r="D350" s="8">
        <v>1</v>
      </c>
      <c r="E350" s="13" t="str">
        <f t="shared" si="25"/>
        <v/>
      </c>
      <c r="F350" s="13">
        <f t="shared" si="26"/>
        <v>3.4782608695652176E-4</v>
      </c>
      <c r="G350" s="12" t="str">
        <f t="shared" si="27"/>
        <v>0</v>
      </c>
      <c r="H350" s="15" t="str">
        <f t="shared" si="28"/>
        <v/>
      </c>
    </row>
    <row r="351" spans="2:8" ht="15" x14ac:dyDescent="0.2">
      <c r="B351" s="5" t="s">
        <v>120</v>
      </c>
      <c r="C351" s="8">
        <v>0</v>
      </c>
      <c r="D351" s="8">
        <v>6</v>
      </c>
      <c r="E351" s="13" t="str">
        <f t="shared" si="25"/>
        <v/>
      </c>
      <c r="F351" s="13">
        <f t="shared" si="26"/>
        <v>2.0869565217391303E-3</v>
      </c>
      <c r="G351" s="12" t="str">
        <f t="shared" si="27"/>
        <v>0</v>
      </c>
      <c r="H351" s="15" t="str">
        <f t="shared" si="28"/>
        <v/>
      </c>
    </row>
    <row r="352" spans="2:8" ht="15" x14ac:dyDescent="0.2">
      <c r="B352" s="5" t="s">
        <v>370</v>
      </c>
      <c r="C352" s="8">
        <v>0</v>
      </c>
      <c r="D352" s="8">
        <v>0</v>
      </c>
      <c r="E352" s="13" t="str">
        <f t="shared" si="25"/>
        <v/>
      </c>
      <c r="F352" s="13" t="str">
        <f t="shared" si="26"/>
        <v/>
      </c>
      <c r="G352" s="12" t="str">
        <f t="shared" si="27"/>
        <v>0</v>
      </c>
      <c r="H352" s="15" t="str">
        <f t="shared" si="28"/>
        <v/>
      </c>
    </row>
    <row r="353" spans="2:8" ht="15" x14ac:dyDescent="0.2">
      <c r="B353" s="5" t="s">
        <v>125</v>
      </c>
      <c r="C353" s="8">
        <v>0</v>
      </c>
      <c r="D353" s="8">
        <v>0</v>
      </c>
      <c r="E353" s="13" t="str">
        <f t="shared" si="25"/>
        <v/>
      </c>
      <c r="F353" s="13" t="str">
        <f t="shared" si="26"/>
        <v/>
      </c>
      <c r="G353" s="12" t="str">
        <f t="shared" si="27"/>
        <v>0</v>
      </c>
      <c r="H353" s="15" t="str">
        <f t="shared" si="28"/>
        <v/>
      </c>
    </row>
    <row r="354" spans="2:8" ht="15" x14ac:dyDescent="0.2">
      <c r="B354" s="5" t="s">
        <v>124</v>
      </c>
      <c r="C354" s="8">
        <v>43</v>
      </c>
      <c r="D354" s="8">
        <v>315</v>
      </c>
      <c r="E354" s="13">
        <f t="shared" si="25"/>
        <v>3.9055404178019983E-2</v>
      </c>
      <c r="F354" s="13">
        <f t="shared" si="26"/>
        <v>0.10956521739130434</v>
      </c>
      <c r="G354" s="12">
        <f t="shared" si="27"/>
        <v>6.3255813953488369</v>
      </c>
      <c r="H354" s="15">
        <f t="shared" si="28"/>
        <v>0.24704813805631243</v>
      </c>
    </row>
    <row r="355" spans="2:8" ht="15" x14ac:dyDescent="0.2">
      <c r="B355" s="5" t="s">
        <v>126</v>
      </c>
      <c r="C355" s="8">
        <v>0</v>
      </c>
      <c r="D355" s="8">
        <v>0</v>
      </c>
      <c r="E355" s="13" t="str">
        <f t="shared" si="25"/>
        <v/>
      </c>
      <c r="F355" s="13" t="str">
        <f t="shared" si="26"/>
        <v/>
      </c>
      <c r="G355" s="12" t="str">
        <f t="shared" si="27"/>
        <v>0</v>
      </c>
      <c r="H355" s="15" t="str">
        <f t="shared" si="28"/>
        <v/>
      </c>
    </row>
    <row r="356" spans="2:8" ht="15" x14ac:dyDescent="0.2">
      <c r="B356" s="5" t="s">
        <v>371</v>
      </c>
      <c r="C356" s="8">
        <v>0</v>
      </c>
      <c r="D356" s="8">
        <v>0</v>
      </c>
      <c r="E356" s="13" t="str">
        <f t="shared" si="25"/>
        <v/>
      </c>
      <c r="F356" s="13" t="str">
        <f t="shared" si="26"/>
        <v/>
      </c>
      <c r="G356" s="12" t="str">
        <f t="shared" si="27"/>
        <v>0</v>
      </c>
      <c r="H356" s="15" t="str">
        <f t="shared" si="28"/>
        <v/>
      </c>
    </row>
    <row r="357" spans="2:8" ht="15" x14ac:dyDescent="0.2">
      <c r="B357" s="5" t="s">
        <v>372</v>
      </c>
      <c r="C357" s="8">
        <v>5</v>
      </c>
      <c r="D357" s="8">
        <v>0</v>
      </c>
      <c r="E357" s="13">
        <f t="shared" si="25"/>
        <v>4.5413260672116261E-3</v>
      </c>
      <c r="F357" s="13" t="str">
        <f t="shared" si="26"/>
        <v/>
      </c>
      <c r="G357" s="12" t="str">
        <f t="shared" si="27"/>
        <v>0</v>
      </c>
      <c r="H357" s="15">
        <f t="shared" si="28"/>
        <v>0</v>
      </c>
    </row>
    <row r="358" spans="2:8" ht="15" x14ac:dyDescent="0.2">
      <c r="B358" s="5" t="s">
        <v>127</v>
      </c>
      <c r="C358" s="8">
        <v>5</v>
      </c>
      <c r="D358" s="8">
        <v>2</v>
      </c>
      <c r="E358" s="13">
        <f t="shared" si="25"/>
        <v>4.5413260672116261E-3</v>
      </c>
      <c r="F358" s="13">
        <f t="shared" si="26"/>
        <v>6.9565217391304353E-4</v>
      </c>
      <c r="G358" s="12">
        <f t="shared" si="27"/>
        <v>-0.6</v>
      </c>
      <c r="H358" s="15">
        <f t="shared" si="28"/>
        <v>-2.7247956403269754E-3</v>
      </c>
    </row>
    <row r="359" spans="2:8" ht="15" x14ac:dyDescent="0.2">
      <c r="B359" s="5" t="s">
        <v>123</v>
      </c>
      <c r="C359" s="8">
        <v>0</v>
      </c>
      <c r="D359" s="8">
        <v>0</v>
      </c>
      <c r="E359" s="13" t="str">
        <f t="shared" si="25"/>
        <v/>
      </c>
      <c r="F359" s="13" t="str">
        <f t="shared" si="26"/>
        <v/>
      </c>
      <c r="G359" s="12" t="str">
        <f t="shared" si="27"/>
        <v>0</v>
      </c>
      <c r="H359" s="15" t="str">
        <f t="shared" si="28"/>
        <v/>
      </c>
    </row>
    <row r="360" spans="2:8" ht="15" x14ac:dyDescent="0.2">
      <c r="B360" s="5" t="s">
        <v>373</v>
      </c>
      <c r="C360" s="8">
        <v>0</v>
      </c>
      <c r="D360" s="8">
        <v>0</v>
      </c>
      <c r="E360" s="13" t="str">
        <f t="shared" ref="E360:E423" si="29">+IF(C360=0,"",C360/C$294)</f>
        <v/>
      </c>
      <c r="F360" s="13" t="str">
        <f t="shared" ref="F360:F423" si="30">+IF(D360=0,"",D360/D$294)</f>
        <v/>
      </c>
      <c r="G360" s="12" t="str">
        <f t="shared" ref="G360:G423" si="31">+IF(OR(AND(D360=0),(C360=0)),"0",((D360-C360)/C360))</f>
        <v>0</v>
      </c>
      <c r="H360" s="15" t="str">
        <f t="shared" ref="H360:H423" si="32">+IF(OR(AND(E360=""),(G360="")),"",E360*G360)</f>
        <v/>
      </c>
    </row>
    <row r="361" spans="2:8" ht="15" x14ac:dyDescent="0.2">
      <c r="B361" s="5" t="s">
        <v>374</v>
      </c>
      <c r="C361" s="8">
        <v>0</v>
      </c>
      <c r="D361" s="8">
        <v>0</v>
      </c>
      <c r="E361" s="13" t="str">
        <f t="shared" si="29"/>
        <v/>
      </c>
      <c r="F361" s="13" t="str">
        <f t="shared" si="30"/>
        <v/>
      </c>
      <c r="G361" s="12" t="str">
        <f t="shared" si="31"/>
        <v>0</v>
      </c>
      <c r="H361" s="15" t="str">
        <f t="shared" si="32"/>
        <v/>
      </c>
    </row>
    <row r="362" spans="2:8" ht="15" x14ac:dyDescent="0.2">
      <c r="B362" s="5" t="s">
        <v>375</v>
      </c>
      <c r="C362" s="8">
        <v>0</v>
      </c>
      <c r="D362" s="8">
        <v>17</v>
      </c>
      <c r="E362" s="13" t="str">
        <f t="shared" si="29"/>
        <v/>
      </c>
      <c r="F362" s="13">
        <f t="shared" si="30"/>
        <v>5.9130434782608699E-3</v>
      </c>
      <c r="G362" s="12" t="str">
        <f t="shared" si="31"/>
        <v>0</v>
      </c>
      <c r="H362" s="15" t="str">
        <f t="shared" si="32"/>
        <v/>
      </c>
    </row>
    <row r="363" spans="2:8" ht="15" x14ac:dyDescent="0.2">
      <c r="B363" s="5" t="s">
        <v>376</v>
      </c>
      <c r="C363" s="8">
        <v>34</v>
      </c>
      <c r="D363" s="8">
        <v>421</v>
      </c>
      <c r="E363" s="13">
        <f t="shared" si="29"/>
        <v>3.0881017257039057E-2</v>
      </c>
      <c r="F363" s="13">
        <f t="shared" si="30"/>
        <v>0.14643478260869566</v>
      </c>
      <c r="G363" s="12">
        <f t="shared" si="31"/>
        <v>11.382352941176471</v>
      </c>
      <c r="H363" s="15">
        <f t="shared" si="32"/>
        <v>0.35149863760217986</v>
      </c>
    </row>
    <row r="364" spans="2:8" ht="15" x14ac:dyDescent="0.2">
      <c r="B364" s="5" t="s">
        <v>377</v>
      </c>
      <c r="C364" s="8">
        <v>0</v>
      </c>
      <c r="D364" s="8">
        <v>0</v>
      </c>
      <c r="E364" s="13" t="str">
        <f t="shared" si="29"/>
        <v/>
      </c>
      <c r="F364" s="13" t="str">
        <f t="shared" si="30"/>
        <v/>
      </c>
      <c r="G364" s="12" t="str">
        <f t="shared" si="31"/>
        <v>0</v>
      </c>
      <c r="H364" s="15" t="str">
        <f t="shared" si="32"/>
        <v/>
      </c>
    </row>
    <row r="365" spans="2:8" ht="30" x14ac:dyDescent="0.2">
      <c r="B365" s="5" t="s">
        <v>378</v>
      </c>
      <c r="C365" s="8">
        <v>4</v>
      </c>
      <c r="D365" s="8">
        <v>163</v>
      </c>
      <c r="E365" s="13">
        <f t="shared" si="29"/>
        <v>3.6330608537693005E-3</v>
      </c>
      <c r="F365" s="13">
        <f t="shared" si="30"/>
        <v>5.6695652173913043E-2</v>
      </c>
      <c r="G365" s="12">
        <f t="shared" si="31"/>
        <v>39.75</v>
      </c>
      <c r="H365" s="15">
        <f t="shared" si="32"/>
        <v>0.1444141689373297</v>
      </c>
    </row>
    <row r="366" spans="2:8" ht="15" x14ac:dyDescent="0.2">
      <c r="B366" s="5" t="s">
        <v>475</v>
      </c>
      <c r="C366" s="8">
        <v>0</v>
      </c>
      <c r="D366" s="8">
        <v>0</v>
      </c>
      <c r="E366" s="13" t="str">
        <f t="shared" si="29"/>
        <v/>
      </c>
      <c r="F366" s="13" t="str">
        <f t="shared" si="30"/>
        <v/>
      </c>
      <c r="G366" s="12" t="str">
        <f t="shared" si="31"/>
        <v>0</v>
      </c>
      <c r="H366" s="15" t="str">
        <f t="shared" si="32"/>
        <v/>
      </c>
    </row>
    <row r="367" spans="2:8" ht="15" x14ac:dyDescent="0.2">
      <c r="B367" s="5" t="s">
        <v>379</v>
      </c>
      <c r="C367" s="8">
        <v>0</v>
      </c>
      <c r="D367" s="8">
        <v>0</v>
      </c>
      <c r="E367" s="13" t="str">
        <f t="shared" si="29"/>
        <v/>
      </c>
      <c r="F367" s="13" t="str">
        <f t="shared" si="30"/>
        <v/>
      </c>
      <c r="G367" s="12" t="str">
        <f t="shared" si="31"/>
        <v>0</v>
      </c>
      <c r="H367" s="15" t="str">
        <f t="shared" si="32"/>
        <v/>
      </c>
    </row>
    <row r="368" spans="2:8" ht="15" x14ac:dyDescent="0.2">
      <c r="B368" s="5" t="s">
        <v>380</v>
      </c>
      <c r="C368" s="8">
        <v>0</v>
      </c>
      <c r="D368" s="8">
        <v>25</v>
      </c>
      <c r="E368" s="13" t="str">
        <f t="shared" si="29"/>
        <v/>
      </c>
      <c r="F368" s="13">
        <f t="shared" si="30"/>
        <v>8.6956521739130436E-3</v>
      </c>
      <c r="G368" s="12" t="str">
        <f t="shared" si="31"/>
        <v>0</v>
      </c>
      <c r="H368" s="15" t="str">
        <f t="shared" si="32"/>
        <v/>
      </c>
    </row>
    <row r="369" spans="2:8" ht="15" x14ac:dyDescent="0.2">
      <c r="B369" s="5" t="s">
        <v>381</v>
      </c>
      <c r="C369" s="8">
        <v>2</v>
      </c>
      <c r="D369" s="8">
        <v>76</v>
      </c>
      <c r="E369" s="13">
        <f t="shared" si="29"/>
        <v>1.8165304268846503E-3</v>
      </c>
      <c r="F369" s="13">
        <f t="shared" si="30"/>
        <v>2.6434782608695653E-2</v>
      </c>
      <c r="G369" s="12">
        <f t="shared" si="31"/>
        <v>37</v>
      </c>
      <c r="H369" s="15">
        <f t="shared" si="32"/>
        <v>6.7211625794732055E-2</v>
      </c>
    </row>
    <row r="370" spans="2:8" ht="15" x14ac:dyDescent="0.2">
      <c r="B370" s="5" t="s">
        <v>135</v>
      </c>
      <c r="C370" s="8">
        <v>1</v>
      </c>
      <c r="D370" s="8">
        <v>1</v>
      </c>
      <c r="E370" s="13">
        <f t="shared" si="29"/>
        <v>9.0826521344232513E-4</v>
      </c>
      <c r="F370" s="13">
        <f t="shared" si="30"/>
        <v>3.4782608695652176E-4</v>
      </c>
      <c r="G370" s="12">
        <f t="shared" si="31"/>
        <v>0</v>
      </c>
      <c r="H370" s="15">
        <f t="shared" si="32"/>
        <v>0</v>
      </c>
    </row>
    <row r="371" spans="2:8" ht="15" x14ac:dyDescent="0.2">
      <c r="B371" s="5" t="s">
        <v>136</v>
      </c>
      <c r="C371" s="8">
        <v>0</v>
      </c>
      <c r="D371" s="8">
        <v>4</v>
      </c>
      <c r="E371" s="13" t="str">
        <f t="shared" si="29"/>
        <v/>
      </c>
      <c r="F371" s="13">
        <f t="shared" si="30"/>
        <v>1.3913043478260871E-3</v>
      </c>
      <c r="G371" s="12" t="str">
        <f t="shared" si="31"/>
        <v>0</v>
      </c>
      <c r="H371" s="15" t="str">
        <f t="shared" si="32"/>
        <v/>
      </c>
    </row>
    <row r="372" spans="2:8" ht="15" x14ac:dyDescent="0.2">
      <c r="B372" s="5" t="s">
        <v>137</v>
      </c>
      <c r="C372" s="8">
        <v>6</v>
      </c>
      <c r="D372" s="8">
        <v>27</v>
      </c>
      <c r="E372" s="13">
        <f t="shared" si="29"/>
        <v>5.4495912806539508E-3</v>
      </c>
      <c r="F372" s="13">
        <f t="shared" si="30"/>
        <v>9.391304347826087E-3</v>
      </c>
      <c r="G372" s="12">
        <f t="shared" si="31"/>
        <v>3.5</v>
      </c>
      <c r="H372" s="15">
        <f t="shared" si="32"/>
        <v>1.9073569482288829E-2</v>
      </c>
    </row>
    <row r="373" spans="2:8" ht="15" x14ac:dyDescent="0.2">
      <c r="B373" s="5" t="s">
        <v>382</v>
      </c>
      <c r="C373" s="8">
        <v>0</v>
      </c>
      <c r="D373" s="8">
        <v>0</v>
      </c>
      <c r="E373" s="13" t="str">
        <f t="shared" si="29"/>
        <v/>
      </c>
      <c r="F373" s="13" t="str">
        <f t="shared" si="30"/>
        <v/>
      </c>
      <c r="G373" s="12" t="str">
        <f t="shared" si="31"/>
        <v>0</v>
      </c>
      <c r="H373" s="15" t="str">
        <f t="shared" si="32"/>
        <v/>
      </c>
    </row>
    <row r="374" spans="2:8" ht="15" x14ac:dyDescent="0.2">
      <c r="B374" s="5" t="s">
        <v>134</v>
      </c>
      <c r="C374" s="8">
        <v>0</v>
      </c>
      <c r="D374" s="8">
        <v>0</v>
      </c>
      <c r="E374" s="13" t="str">
        <f t="shared" si="29"/>
        <v/>
      </c>
      <c r="F374" s="13" t="str">
        <f t="shared" si="30"/>
        <v/>
      </c>
      <c r="G374" s="12" t="str">
        <f t="shared" si="31"/>
        <v>0</v>
      </c>
      <c r="H374" s="15" t="str">
        <f t="shared" si="32"/>
        <v/>
      </c>
    </row>
    <row r="375" spans="2:8" ht="15" x14ac:dyDescent="0.2">
      <c r="B375" s="5" t="s">
        <v>383</v>
      </c>
      <c r="C375" s="8">
        <v>0</v>
      </c>
      <c r="D375" s="8">
        <v>12</v>
      </c>
      <c r="E375" s="13" t="str">
        <f t="shared" si="29"/>
        <v/>
      </c>
      <c r="F375" s="13">
        <f t="shared" si="30"/>
        <v>4.1739130434782605E-3</v>
      </c>
      <c r="G375" s="12" t="str">
        <f t="shared" si="31"/>
        <v>0</v>
      </c>
      <c r="H375" s="15" t="str">
        <f t="shared" si="32"/>
        <v/>
      </c>
    </row>
    <row r="376" spans="2:8" ht="15" x14ac:dyDescent="0.2">
      <c r="B376" s="5" t="s">
        <v>141</v>
      </c>
      <c r="C376" s="8">
        <v>0</v>
      </c>
      <c r="D376" s="8">
        <v>0</v>
      </c>
      <c r="E376" s="13" t="str">
        <f t="shared" si="29"/>
        <v/>
      </c>
      <c r="F376" s="13" t="str">
        <f t="shared" si="30"/>
        <v/>
      </c>
      <c r="G376" s="12" t="str">
        <f t="shared" si="31"/>
        <v>0</v>
      </c>
      <c r="H376" s="15" t="str">
        <f t="shared" si="32"/>
        <v/>
      </c>
    </row>
    <row r="377" spans="2:8" ht="15" x14ac:dyDescent="0.2">
      <c r="B377" s="5" t="s">
        <v>150</v>
      </c>
      <c r="C377" s="8">
        <v>1</v>
      </c>
      <c r="D377" s="8">
        <v>42</v>
      </c>
      <c r="E377" s="13">
        <f t="shared" si="29"/>
        <v>9.0826521344232513E-4</v>
      </c>
      <c r="F377" s="13">
        <f t="shared" si="30"/>
        <v>1.4608695652173913E-2</v>
      </c>
      <c r="G377" s="12">
        <f t="shared" si="31"/>
        <v>41</v>
      </c>
      <c r="H377" s="15">
        <f t="shared" si="32"/>
        <v>3.7238873751135333E-2</v>
      </c>
    </row>
    <row r="378" spans="2:8" ht="15" x14ac:dyDescent="0.2">
      <c r="B378" s="5" t="s">
        <v>149</v>
      </c>
      <c r="C378" s="8">
        <v>3</v>
      </c>
      <c r="D378" s="8">
        <v>18</v>
      </c>
      <c r="E378" s="13">
        <f t="shared" si="29"/>
        <v>2.7247956403269754E-3</v>
      </c>
      <c r="F378" s="13">
        <f t="shared" si="30"/>
        <v>6.2608695652173916E-3</v>
      </c>
      <c r="G378" s="12">
        <f t="shared" si="31"/>
        <v>5</v>
      </c>
      <c r="H378" s="15">
        <f t="shared" si="32"/>
        <v>1.3623978201634877E-2</v>
      </c>
    </row>
    <row r="379" spans="2:8" ht="15" x14ac:dyDescent="0.2">
      <c r="B379" s="5" t="s">
        <v>384</v>
      </c>
      <c r="C379" s="8">
        <v>21</v>
      </c>
      <c r="D379" s="8">
        <v>0</v>
      </c>
      <c r="E379" s="13">
        <f t="shared" si="29"/>
        <v>1.9073569482288829E-2</v>
      </c>
      <c r="F379" s="13" t="str">
        <f t="shared" si="30"/>
        <v/>
      </c>
      <c r="G379" s="12" t="str">
        <f t="shared" si="31"/>
        <v>0</v>
      </c>
      <c r="H379" s="15">
        <f t="shared" si="32"/>
        <v>0</v>
      </c>
    </row>
    <row r="380" spans="2:8" ht="30" x14ac:dyDescent="0.2">
      <c r="B380" s="5" t="s">
        <v>385</v>
      </c>
      <c r="C380" s="8">
        <v>8</v>
      </c>
      <c r="D380" s="8">
        <v>1</v>
      </c>
      <c r="E380" s="13">
        <f t="shared" si="29"/>
        <v>7.266121707538601E-3</v>
      </c>
      <c r="F380" s="13">
        <f t="shared" si="30"/>
        <v>3.4782608695652176E-4</v>
      </c>
      <c r="G380" s="12">
        <f t="shared" si="31"/>
        <v>-0.875</v>
      </c>
      <c r="H380" s="15">
        <f t="shared" si="32"/>
        <v>-6.3578564940962763E-3</v>
      </c>
    </row>
    <row r="381" spans="2:8" ht="30" x14ac:dyDescent="0.2">
      <c r="B381" s="5" t="s">
        <v>386</v>
      </c>
      <c r="C381" s="8">
        <v>0</v>
      </c>
      <c r="D381" s="8">
        <v>0</v>
      </c>
      <c r="E381" s="13" t="str">
        <f t="shared" si="29"/>
        <v/>
      </c>
      <c r="F381" s="13" t="str">
        <f t="shared" si="30"/>
        <v/>
      </c>
      <c r="G381" s="12" t="str">
        <f t="shared" si="31"/>
        <v>0</v>
      </c>
      <c r="H381" s="15" t="str">
        <f t="shared" si="32"/>
        <v/>
      </c>
    </row>
    <row r="382" spans="2:8" ht="15" x14ac:dyDescent="0.2">
      <c r="B382" s="5" t="s">
        <v>387</v>
      </c>
      <c r="C382" s="8">
        <v>2</v>
      </c>
      <c r="D382" s="8">
        <v>1</v>
      </c>
      <c r="E382" s="13">
        <f t="shared" si="29"/>
        <v>1.8165304268846503E-3</v>
      </c>
      <c r="F382" s="13">
        <f t="shared" si="30"/>
        <v>3.4782608695652176E-4</v>
      </c>
      <c r="G382" s="12">
        <f t="shared" si="31"/>
        <v>-0.5</v>
      </c>
      <c r="H382" s="15">
        <f t="shared" si="32"/>
        <v>-9.0826521344232513E-4</v>
      </c>
    </row>
    <row r="383" spans="2:8" ht="15" x14ac:dyDescent="0.2">
      <c r="B383" s="5" t="s">
        <v>145</v>
      </c>
      <c r="C383" s="8">
        <v>1</v>
      </c>
      <c r="D383" s="8">
        <v>0</v>
      </c>
      <c r="E383" s="13">
        <f t="shared" si="29"/>
        <v>9.0826521344232513E-4</v>
      </c>
      <c r="F383" s="13" t="str">
        <f t="shared" si="30"/>
        <v/>
      </c>
      <c r="G383" s="12" t="str">
        <f t="shared" si="31"/>
        <v>0</v>
      </c>
      <c r="H383" s="15">
        <f t="shared" si="32"/>
        <v>0</v>
      </c>
    </row>
    <row r="384" spans="2:8" ht="15" x14ac:dyDescent="0.2">
      <c r="B384" s="5" t="s">
        <v>388</v>
      </c>
      <c r="C384" s="8">
        <v>0</v>
      </c>
      <c r="D384" s="8">
        <v>0</v>
      </c>
      <c r="E384" s="13" t="str">
        <f t="shared" si="29"/>
        <v/>
      </c>
      <c r="F384" s="13" t="str">
        <f t="shared" si="30"/>
        <v/>
      </c>
      <c r="G384" s="12" t="str">
        <f t="shared" si="31"/>
        <v>0</v>
      </c>
      <c r="H384" s="15" t="str">
        <f t="shared" si="32"/>
        <v/>
      </c>
    </row>
    <row r="385" spans="2:8" ht="15" x14ac:dyDescent="0.2">
      <c r="B385" s="5" t="s">
        <v>146</v>
      </c>
      <c r="C385" s="8">
        <v>2</v>
      </c>
      <c r="D385" s="8">
        <v>1</v>
      </c>
      <c r="E385" s="13">
        <f t="shared" si="29"/>
        <v>1.8165304268846503E-3</v>
      </c>
      <c r="F385" s="13">
        <f t="shared" si="30"/>
        <v>3.4782608695652176E-4</v>
      </c>
      <c r="G385" s="12">
        <f t="shared" si="31"/>
        <v>-0.5</v>
      </c>
      <c r="H385" s="15">
        <f t="shared" si="32"/>
        <v>-9.0826521344232513E-4</v>
      </c>
    </row>
    <row r="386" spans="2:8" ht="15" x14ac:dyDescent="0.2">
      <c r="B386" s="5" t="s">
        <v>566</v>
      </c>
      <c r="C386" s="8">
        <v>0</v>
      </c>
      <c r="D386" s="8">
        <v>10</v>
      </c>
      <c r="E386" s="13" t="str">
        <f t="shared" si="29"/>
        <v/>
      </c>
      <c r="F386" s="13">
        <f t="shared" si="30"/>
        <v>3.4782608695652175E-3</v>
      </c>
      <c r="G386" s="12" t="str">
        <f t="shared" si="31"/>
        <v>0</v>
      </c>
      <c r="H386" s="15" t="str">
        <f t="shared" si="32"/>
        <v/>
      </c>
    </row>
    <row r="387" spans="2:8" ht="15" x14ac:dyDescent="0.2">
      <c r="B387" s="5" t="s">
        <v>144</v>
      </c>
      <c r="C387" s="8">
        <v>4</v>
      </c>
      <c r="D387" s="8">
        <v>179</v>
      </c>
      <c r="E387" s="13">
        <f t="shared" si="29"/>
        <v>3.6330608537693005E-3</v>
      </c>
      <c r="F387" s="13">
        <f t="shared" si="30"/>
        <v>6.226086956521739E-2</v>
      </c>
      <c r="G387" s="12">
        <f t="shared" si="31"/>
        <v>43.75</v>
      </c>
      <c r="H387" s="15">
        <f t="shared" si="32"/>
        <v>0.15894641235240689</v>
      </c>
    </row>
    <row r="388" spans="2:8" ht="15" x14ac:dyDescent="0.2">
      <c r="B388" s="5" t="s">
        <v>389</v>
      </c>
      <c r="C388" s="8">
        <v>0</v>
      </c>
      <c r="D388" s="8">
        <v>24</v>
      </c>
      <c r="E388" s="13" t="str">
        <f t="shared" si="29"/>
        <v/>
      </c>
      <c r="F388" s="13">
        <f t="shared" si="30"/>
        <v>8.347826086956521E-3</v>
      </c>
      <c r="G388" s="12" t="str">
        <f t="shared" si="31"/>
        <v>0</v>
      </c>
      <c r="H388" s="15" t="str">
        <f t="shared" si="32"/>
        <v/>
      </c>
    </row>
    <row r="389" spans="2:8" ht="15" x14ac:dyDescent="0.2">
      <c r="B389" s="5" t="s">
        <v>143</v>
      </c>
      <c r="C389" s="8">
        <v>3</v>
      </c>
      <c r="D389" s="8">
        <v>12</v>
      </c>
      <c r="E389" s="13">
        <f t="shared" si="29"/>
        <v>2.7247956403269754E-3</v>
      </c>
      <c r="F389" s="13">
        <f t="shared" si="30"/>
        <v>4.1739130434782605E-3</v>
      </c>
      <c r="G389" s="12">
        <f t="shared" si="31"/>
        <v>3</v>
      </c>
      <c r="H389" s="15">
        <f t="shared" si="32"/>
        <v>8.1743869209809257E-3</v>
      </c>
    </row>
    <row r="390" spans="2:8" ht="15" x14ac:dyDescent="0.2">
      <c r="B390" s="5" t="s">
        <v>476</v>
      </c>
      <c r="C390" s="8">
        <v>2</v>
      </c>
      <c r="D390" s="8">
        <v>31</v>
      </c>
      <c r="E390" s="13">
        <f t="shared" si="29"/>
        <v>1.8165304268846503E-3</v>
      </c>
      <c r="F390" s="13">
        <f t="shared" si="30"/>
        <v>1.0782608695652174E-2</v>
      </c>
      <c r="G390" s="12">
        <f t="shared" si="31"/>
        <v>14.5</v>
      </c>
      <c r="H390" s="15">
        <f t="shared" si="32"/>
        <v>2.633969118982743E-2</v>
      </c>
    </row>
    <row r="391" spans="2:8" ht="15" x14ac:dyDescent="0.2">
      <c r="B391" s="5" t="s">
        <v>153</v>
      </c>
      <c r="C391" s="8">
        <v>2</v>
      </c>
      <c r="D391" s="8">
        <v>0</v>
      </c>
      <c r="E391" s="13">
        <f t="shared" si="29"/>
        <v>1.8165304268846503E-3</v>
      </c>
      <c r="F391" s="13" t="str">
        <f t="shared" si="30"/>
        <v/>
      </c>
      <c r="G391" s="12" t="str">
        <f t="shared" si="31"/>
        <v>0</v>
      </c>
      <c r="H391" s="15">
        <f t="shared" si="32"/>
        <v>0</v>
      </c>
    </row>
    <row r="392" spans="2:8" ht="15" x14ac:dyDescent="0.2">
      <c r="B392" s="5" t="s">
        <v>140</v>
      </c>
      <c r="C392" s="8">
        <v>0</v>
      </c>
      <c r="D392" s="8">
        <v>8</v>
      </c>
      <c r="E392" s="13" t="str">
        <f t="shared" si="29"/>
        <v/>
      </c>
      <c r="F392" s="13">
        <f t="shared" si="30"/>
        <v>2.7826086956521741E-3</v>
      </c>
      <c r="G392" s="12" t="str">
        <f t="shared" si="31"/>
        <v>0</v>
      </c>
      <c r="H392" s="15" t="str">
        <f t="shared" si="32"/>
        <v/>
      </c>
    </row>
    <row r="393" spans="2:8" ht="15" x14ac:dyDescent="0.2">
      <c r="B393" s="5" t="s">
        <v>390</v>
      </c>
      <c r="C393" s="8">
        <v>68</v>
      </c>
      <c r="D393" s="8">
        <v>258</v>
      </c>
      <c r="E393" s="13">
        <f t="shared" si="29"/>
        <v>6.1762034514078114E-2</v>
      </c>
      <c r="F393" s="13">
        <f t="shared" si="30"/>
        <v>8.9739130434782613E-2</v>
      </c>
      <c r="G393" s="12">
        <f t="shared" si="31"/>
        <v>2.7941176470588234</v>
      </c>
      <c r="H393" s="15">
        <f t="shared" si="32"/>
        <v>0.17257039055404177</v>
      </c>
    </row>
    <row r="394" spans="2:8" ht="15" x14ac:dyDescent="0.2">
      <c r="B394" s="5" t="s">
        <v>391</v>
      </c>
      <c r="C394" s="8">
        <v>1</v>
      </c>
      <c r="D394" s="8">
        <v>0</v>
      </c>
      <c r="E394" s="13">
        <f t="shared" si="29"/>
        <v>9.0826521344232513E-4</v>
      </c>
      <c r="F394" s="13" t="str">
        <f t="shared" si="30"/>
        <v/>
      </c>
      <c r="G394" s="12" t="str">
        <f t="shared" si="31"/>
        <v>0</v>
      </c>
      <c r="H394" s="15">
        <f t="shared" si="32"/>
        <v>0</v>
      </c>
    </row>
    <row r="395" spans="2:8" ht="15" x14ac:dyDescent="0.2">
      <c r="B395" s="5" t="s">
        <v>147</v>
      </c>
      <c r="C395" s="8">
        <v>4</v>
      </c>
      <c r="D395" s="8">
        <v>0</v>
      </c>
      <c r="E395" s="13">
        <f t="shared" si="29"/>
        <v>3.6330608537693005E-3</v>
      </c>
      <c r="F395" s="13" t="str">
        <f t="shared" si="30"/>
        <v/>
      </c>
      <c r="G395" s="12" t="str">
        <f t="shared" si="31"/>
        <v>0</v>
      </c>
      <c r="H395" s="15">
        <f t="shared" si="32"/>
        <v>0</v>
      </c>
    </row>
    <row r="396" spans="2:8" ht="15" x14ac:dyDescent="0.2">
      <c r="B396" s="5" t="s">
        <v>151</v>
      </c>
      <c r="C396" s="8">
        <v>0</v>
      </c>
      <c r="D396" s="8">
        <v>0</v>
      </c>
      <c r="E396" s="13" t="str">
        <f t="shared" si="29"/>
        <v/>
      </c>
      <c r="F396" s="13" t="str">
        <f t="shared" si="30"/>
        <v/>
      </c>
      <c r="G396" s="12" t="str">
        <f t="shared" si="31"/>
        <v>0</v>
      </c>
      <c r="H396" s="15" t="str">
        <f t="shared" si="32"/>
        <v/>
      </c>
    </row>
    <row r="397" spans="2:8" ht="15" x14ac:dyDescent="0.2">
      <c r="B397" s="5" t="s">
        <v>138</v>
      </c>
      <c r="C397" s="8">
        <v>0</v>
      </c>
      <c r="D397" s="8">
        <v>0</v>
      </c>
      <c r="E397" s="13" t="str">
        <f t="shared" si="29"/>
        <v/>
      </c>
      <c r="F397" s="13" t="str">
        <f t="shared" si="30"/>
        <v/>
      </c>
      <c r="G397" s="12" t="str">
        <f t="shared" si="31"/>
        <v>0</v>
      </c>
      <c r="H397" s="15" t="str">
        <f t="shared" si="32"/>
        <v/>
      </c>
    </row>
    <row r="398" spans="2:8" ht="15" x14ac:dyDescent="0.2">
      <c r="B398" s="5" t="s">
        <v>142</v>
      </c>
      <c r="C398" s="8">
        <v>7</v>
      </c>
      <c r="D398" s="8">
        <v>2</v>
      </c>
      <c r="E398" s="13">
        <f t="shared" si="29"/>
        <v>6.3578564940962763E-3</v>
      </c>
      <c r="F398" s="13">
        <f t="shared" si="30"/>
        <v>6.9565217391304353E-4</v>
      </c>
      <c r="G398" s="12">
        <f t="shared" si="31"/>
        <v>-0.7142857142857143</v>
      </c>
      <c r="H398" s="15">
        <f t="shared" si="32"/>
        <v>-4.5413260672116261E-3</v>
      </c>
    </row>
    <row r="399" spans="2:8" ht="15" x14ac:dyDescent="0.2">
      <c r="B399" s="5" t="s">
        <v>148</v>
      </c>
      <c r="C399" s="8">
        <v>0</v>
      </c>
      <c r="D399" s="8">
        <v>0</v>
      </c>
      <c r="E399" s="13" t="str">
        <f t="shared" si="29"/>
        <v/>
      </c>
      <c r="F399" s="13" t="str">
        <f t="shared" si="30"/>
        <v/>
      </c>
      <c r="G399" s="12" t="str">
        <f t="shared" si="31"/>
        <v>0</v>
      </c>
      <c r="H399" s="15" t="str">
        <f t="shared" si="32"/>
        <v/>
      </c>
    </row>
    <row r="400" spans="2:8" ht="15" x14ac:dyDescent="0.2">
      <c r="B400" s="5" t="s">
        <v>152</v>
      </c>
      <c r="C400" s="8">
        <v>0</v>
      </c>
      <c r="D400" s="8">
        <v>0</v>
      </c>
      <c r="E400" s="13" t="str">
        <f t="shared" si="29"/>
        <v/>
      </c>
      <c r="F400" s="13" t="str">
        <f t="shared" si="30"/>
        <v/>
      </c>
      <c r="G400" s="12" t="str">
        <f t="shared" si="31"/>
        <v>0</v>
      </c>
      <c r="H400" s="15" t="str">
        <f t="shared" si="32"/>
        <v/>
      </c>
    </row>
    <row r="401" spans="2:8" ht="15" x14ac:dyDescent="0.2">
      <c r="B401" s="5" t="s">
        <v>392</v>
      </c>
      <c r="C401" s="8">
        <v>5</v>
      </c>
      <c r="D401" s="8">
        <v>22</v>
      </c>
      <c r="E401" s="13">
        <f t="shared" si="29"/>
        <v>4.5413260672116261E-3</v>
      </c>
      <c r="F401" s="13">
        <f t="shared" si="30"/>
        <v>7.6521739130434785E-3</v>
      </c>
      <c r="G401" s="12">
        <f t="shared" si="31"/>
        <v>3.4</v>
      </c>
      <c r="H401" s="15">
        <f t="shared" si="32"/>
        <v>1.5440508628519528E-2</v>
      </c>
    </row>
    <row r="402" spans="2:8" ht="15" x14ac:dyDescent="0.2">
      <c r="B402" s="5" t="s">
        <v>393</v>
      </c>
      <c r="C402" s="8">
        <v>0</v>
      </c>
      <c r="D402" s="8">
        <v>0</v>
      </c>
      <c r="E402" s="13" t="str">
        <f t="shared" si="29"/>
        <v/>
      </c>
      <c r="F402" s="13" t="str">
        <f t="shared" si="30"/>
        <v/>
      </c>
      <c r="G402" s="12" t="str">
        <f t="shared" si="31"/>
        <v>0</v>
      </c>
      <c r="H402" s="15" t="str">
        <f t="shared" si="32"/>
        <v/>
      </c>
    </row>
    <row r="403" spans="2:8" ht="15" x14ac:dyDescent="0.2">
      <c r="B403" s="5" t="s">
        <v>394</v>
      </c>
      <c r="C403" s="8">
        <v>3</v>
      </c>
      <c r="D403" s="8">
        <v>14</v>
      </c>
      <c r="E403" s="13">
        <f t="shared" si="29"/>
        <v>2.7247956403269754E-3</v>
      </c>
      <c r="F403" s="13">
        <f t="shared" si="30"/>
        <v>4.8695652173913039E-3</v>
      </c>
      <c r="G403" s="12">
        <f t="shared" si="31"/>
        <v>3.6666666666666665</v>
      </c>
      <c r="H403" s="15">
        <f t="shared" si="32"/>
        <v>9.9909173478655768E-3</v>
      </c>
    </row>
    <row r="404" spans="2:8" ht="15" x14ac:dyDescent="0.2">
      <c r="B404" s="5" t="s">
        <v>395</v>
      </c>
      <c r="C404" s="8">
        <v>0</v>
      </c>
      <c r="D404" s="8">
        <v>0</v>
      </c>
      <c r="E404" s="13" t="str">
        <f t="shared" si="29"/>
        <v/>
      </c>
      <c r="F404" s="13" t="str">
        <f t="shared" si="30"/>
        <v/>
      </c>
      <c r="G404" s="12" t="str">
        <f t="shared" si="31"/>
        <v>0</v>
      </c>
      <c r="H404" s="15" t="str">
        <f t="shared" si="32"/>
        <v/>
      </c>
    </row>
    <row r="405" spans="2:8" ht="15" x14ac:dyDescent="0.2">
      <c r="B405" s="5" t="s">
        <v>396</v>
      </c>
      <c r="C405" s="8">
        <v>2</v>
      </c>
      <c r="D405" s="8">
        <v>8</v>
      </c>
      <c r="E405" s="13">
        <f t="shared" si="29"/>
        <v>1.8165304268846503E-3</v>
      </c>
      <c r="F405" s="13">
        <f t="shared" si="30"/>
        <v>2.7826086956521741E-3</v>
      </c>
      <c r="G405" s="12">
        <f t="shared" si="31"/>
        <v>3</v>
      </c>
      <c r="H405" s="15">
        <f t="shared" si="32"/>
        <v>5.4495912806539508E-3</v>
      </c>
    </row>
    <row r="406" spans="2:8" ht="15" x14ac:dyDescent="0.2">
      <c r="B406" s="5" t="s">
        <v>397</v>
      </c>
      <c r="C406" s="8">
        <v>42</v>
      </c>
      <c r="D406" s="8">
        <v>28</v>
      </c>
      <c r="E406" s="13">
        <f t="shared" si="29"/>
        <v>3.8147138964577658E-2</v>
      </c>
      <c r="F406" s="13">
        <f t="shared" si="30"/>
        <v>9.7391304347826078E-3</v>
      </c>
      <c r="G406" s="12">
        <f t="shared" si="31"/>
        <v>-0.33333333333333331</v>
      </c>
      <c r="H406" s="15">
        <f t="shared" si="32"/>
        <v>-1.2715712988192553E-2</v>
      </c>
    </row>
    <row r="407" spans="2:8" ht="15" x14ac:dyDescent="0.2">
      <c r="B407" s="5" t="s">
        <v>398</v>
      </c>
      <c r="C407" s="8">
        <v>3</v>
      </c>
      <c r="D407" s="8">
        <v>1</v>
      </c>
      <c r="E407" s="13">
        <f t="shared" si="29"/>
        <v>2.7247956403269754E-3</v>
      </c>
      <c r="F407" s="13">
        <f t="shared" si="30"/>
        <v>3.4782608695652176E-4</v>
      </c>
      <c r="G407" s="12">
        <f t="shared" si="31"/>
        <v>-0.66666666666666663</v>
      </c>
      <c r="H407" s="15">
        <f t="shared" si="32"/>
        <v>-1.8165304268846503E-3</v>
      </c>
    </row>
    <row r="408" spans="2:8" ht="15" x14ac:dyDescent="0.2">
      <c r="B408" s="5" t="s">
        <v>399</v>
      </c>
      <c r="C408" s="8">
        <v>5</v>
      </c>
      <c r="D408" s="8">
        <v>6</v>
      </c>
      <c r="E408" s="13">
        <f t="shared" si="29"/>
        <v>4.5413260672116261E-3</v>
      </c>
      <c r="F408" s="13">
        <f t="shared" si="30"/>
        <v>2.0869565217391303E-3</v>
      </c>
      <c r="G408" s="12">
        <f t="shared" si="31"/>
        <v>0.2</v>
      </c>
      <c r="H408" s="15">
        <f t="shared" si="32"/>
        <v>9.0826521344232523E-4</v>
      </c>
    </row>
    <row r="409" spans="2:8" ht="15" x14ac:dyDescent="0.2">
      <c r="B409" s="5" t="s">
        <v>139</v>
      </c>
      <c r="C409" s="8">
        <v>1</v>
      </c>
      <c r="D409" s="8">
        <v>0</v>
      </c>
      <c r="E409" s="13">
        <f t="shared" si="29"/>
        <v>9.0826521344232513E-4</v>
      </c>
      <c r="F409" s="13" t="str">
        <f t="shared" si="30"/>
        <v/>
      </c>
      <c r="G409" s="12" t="str">
        <f t="shared" si="31"/>
        <v>0</v>
      </c>
      <c r="H409" s="15">
        <f t="shared" si="32"/>
        <v>0</v>
      </c>
    </row>
    <row r="410" spans="2:8" ht="15" x14ac:dyDescent="0.2">
      <c r="B410" s="5" t="s">
        <v>400</v>
      </c>
      <c r="C410" s="8">
        <v>0</v>
      </c>
      <c r="D410" s="8">
        <v>0</v>
      </c>
      <c r="E410" s="13" t="str">
        <f t="shared" si="29"/>
        <v/>
      </c>
      <c r="F410" s="13" t="str">
        <f t="shared" si="30"/>
        <v/>
      </c>
      <c r="G410" s="12" t="str">
        <f t="shared" si="31"/>
        <v>0</v>
      </c>
      <c r="H410" s="15" t="str">
        <f t="shared" si="32"/>
        <v/>
      </c>
    </row>
    <row r="411" spans="2:8" ht="15" x14ac:dyDescent="0.2">
      <c r="B411" s="5" t="s">
        <v>401</v>
      </c>
      <c r="C411" s="8">
        <v>7</v>
      </c>
      <c r="D411" s="8">
        <v>29</v>
      </c>
      <c r="E411" s="13">
        <f t="shared" si="29"/>
        <v>6.3578564940962763E-3</v>
      </c>
      <c r="F411" s="13">
        <f t="shared" si="30"/>
        <v>1.008695652173913E-2</v>
      </c>
      <c r="G411" s="12">
        <f t="shared" si="31"/>
        <v>3.1428571428571428</v>
      </c>
      <c r="H411" s="15">
        <f t="shared" si="32"/>
        <v>1.9981834695731154E-2</v>
      </c>
    </row>
    <row r="412" spans="2:8" ht="15" x14ac:dyDescent="0.2">
      <c r="B412" s="5" t="s">
        <v>402</v>
      </c>
      <c r="C412" s="8">
        <v>1</v>
      </c>
      <c r="D412" s="8">
        <v>4</v>
      </c>
      <c r="E412" s="13">
        <f t="shared" si="29"/>
        <v>9.0826521344232513E-4</v>
      </c>
      <c r="F412" s="13">
        <f t="shared" si="30"/>
        <v>1.3913043478260871E-3</v>
      </c>
      <c r="G412" s="12">
        <f t="shared" si="31"/>
        <v>3</v>
      </c>
      <c r="H412" s="15">
        <f t="shared" si="32"/>
        <v>2.7247956403269754E-3</v>
      </c>
    </row>
    <row r="413" spans="2:8" ht="15" x14ac:dyDescent="0.2">
      <c r="B413" s="5" t="s">
        <v>403</v>
      </c>
      <c r="C413" s="8">
        <v>0</v>
      </c>
      <c r="D413" s="8">
        <v>0</v>
      </c>
      <c r="E413" s="13" t="str">
        <f t="shared" si="29"/>
        <v/>
      </c>
      <c r="F413" s="13" t="str">
        <f t="shared" si="30"/>
        <v/>
      </c>
      <c r="G413" s="12" t="str">
        <f t="shared" si="31"/>
        <v>0</v>
      </c>
      <c r="H413" s="15" t="str">
        <f t="shared" si="32"/>
        <v/>
      </c>
    </row>
    <row r="414" spans="2:8" ht="15" x14ac:dyDescent="0.2">
      <c r="B414" s="5" t="s">
        <v>404</v>
      </c>
      <c r="C414" s="8">
        <v>0</v>
      </c>
      <c r="D414" s="8">
        <v>0</v>
      </c>
      <c r="E414" s="13" t="str">
        <f t="shared" si="29"/>
        <v/>
      </c>
      <c r="F414" s="13" t="str">
        <f t="shared" si="30"/>
        <v/>
      </c>
      <c r="G414" s="12" t="str">
        <f t="shared" si="31"/>
        <v>0</v>
      </c>
      <c r="H414" s="15" t="str">
        <f t="shared" si="32"/>
        <v/>
      </c>
    </row>
    <row r="415" spans="2:8" ht="15" x14ac:dyDescent="0.2">
      <c r="B415" s="5" t="s">
        <v>405</v>
      </c>
      <c r="C415" s="8">
        <v>0</v>
      </c>
      <c r="D415" s="8">
        <v>0</v>
      </c>
      <c r="E415" s="13" t="str">
        <f t="shared" si="29"/>
        <v/>
      </c>
      <c r="F415" s="13" t="str">
        <f t="shared" si="30"/>
        <v/>
      </c>
      <c r="G415" s="12" t="str">
        <f t="shared" si="31"/>
        <v>0</v>
      </c>
      <c r="H415" s="15" t="str">
        <f t="shared" si="32"/>
        <v/>
      </c>
    </row>
    <row r="416" spans="2:8" ht="15" x14ac:dyDescent="0.2">
      <c r="B416" s="5" t="s">
        <v>406</v>
      </c>
      <c r="C416" s="8">
        <v>0</v>
      </c>
      <c r="D416" s="8">
        <v>1</v>
      </c>
      <c r="E416" s="13" t="str">
        <f t="shared" si="29"/>
        <v/>
      </c>
      <c r="F416" s="13">
        <f t="shared" si="30"/>
        <v>3.4782608695652176E-4</v>
      </c>
      <c r="G416" s="12" t="str">
        <f t="shared" si="31"/>
        <v>0</v>
      </c>
      <c r="H416" s="15" t="str">
        <f t="shared" si="32"/>
        <v/>
      </c>
    </row>
    <row r="417" spans="2:8" ht="15" x14ac:dyDescent="0.2">
      <c r="B417" s="5" t="s">
        <v>165</v>
      </c>
      <c r="C417" s="8">
        <v>1</v>
      </c>
      <c r="D417" s="8">
        <v>0</v>
      </c>
      <c r="E417" s="13">
        <f t="shared" si="29"/>
        <v>9.0826521344232513E-4</v>
      </c>
      <c r="F417" s="13" t="str">
        <f t="shared" si="30"/>
        <v/>
      </c>
      <c r="G417" s="12" t="str">
        <f t="shared" si="31"/>
        <v>0</v>
      </c>
      <c r="H417" s="15">
        <f t="shared" si="32"/>
        <v>0</v>
      </c>
    </row>
    <row r="418" spans="2:8" ht="30" x14ac:dyDescent="0.2">
      <c r="B418" s="5" t="s">
        <v>166</v>
      </c>
      <c r="C418" s="8">
        <v>1</v>
      </c>
      <c r="D418" s="8">
        <v>1</v>
      </c>
      <c r="E418" s="13">
        <f t="shared" si="29"/>
        <v>9.0826521344232513E-4</v>
      </c>
      <c r="F418" s="13">
        <f t="shared" si="30"/>
        <v>3.4782608695652176E-4</v>
      </c>
      <c r="G418" s="12">
        <f t="shared" si="31"/>
        <v>0</v>
      </c>
      <c r="H418" s="15">
        <f t="shared" si="32"/>
        <v>0</v>
      </c>
    </row>
    <row r="419" spans="2:8" ht="15" x14ac:dyDescent="0.2">
      <c r="B419" s="5" t="s">
        <v>407</v>
      </c>
      <c r="C419" s="8">
        <v>0</v>
      </c>
      <c r="D419" s="8">
        <v>0</v>
      </c>
      <c r="E419" s="13" t="str">
        <f t="shared" si="29"/>
        <v/>
      </c>
      <c r="F419" s="13" t="str">
        <f t="shared" si="30"/>
        <v/>
      </c>
      <c r="G419" s="12" t="str">
        <f t="shared" si="31"/>
        <v>0</v>
      </c>
      <c r="H419" s="15" t="str">
        <f t="shared" si="32"/>
        <v/>
      </c>
    </row>
    <row r="420" spans="2:8" ht="15" x14ac:dyDescent="0.2">
      <c r="B420" s="5" t="s">
        <v>408</v>
      </c>
      <c r="C420" s="8">
        <v>0</v>
      </c>
      <c r="D420" s="8">
        <v>0</v>
      </c>
      <c r="E420" s="13" t="str">
        <f t="shared" si="29"/>
        <v/>
      </c>
      <c r="F420" s="13" t="str">
        <f t="shared" si="30"/>
        <v/>
      </c>
      <c r="G420" s="12" t="str">
        <f t="shared" si="31"/>
        <v>0</v>
      </c>
      <c r="H420" s="15" t="str">
        <f t="shared" si="32"/>
        <v/>
      </c>
    </row>
    <row r="421" spans="2:8" ht="30" x14ac:dyDescent="0.2">
      <c r="B421" s="5" t="s">
        <v>409</v>
      </c>
      <c r="C421" s="8">
        <v>0</v>
      </c>
      <c r="D421" s="8">
        <v>0</v>
      </c>
      <c r="E421" s="13" t="str">
        <f t="shared" si="29"/>
        <v/>
      </c>
      <c r="F421" s="13" t="str">
        <f t="shared" si="30"/>
        <v/>
      </c>
      <c r="G421" s="12" t="str">
        <f t="shared" si="31"/>
        <v>0</v>
      </c>
      <c r="H421" s="15" t="str">
        <f t="shared" si="32"/>
        <v/>
      </c>
    </row>
    <row r="422" spans="2:8" ht="15" x14ac:dyDescent="0.2">
      <c r="B422" s="5" t="s">
        <v>163</v>
      </c>
      <c r="C422" s="8">
        <v>9</v>
      </c>
      <c r="D422" s="8">
        <v>24</v>
      </c>
      <c r="E422" s="13">
        <f t="shared" si="29"/>
        <v>8.1743869209809257E-3</v>
      </c>
      <c r="F422" s="13">
        <f t="shared" si="30"/>
        <v>8.347826086956521E-3</v>
      </c>
      <c r="G422" s="12">
        <f t="shared" si="31"/>
        <v>1.6666666666666667</v>
      </c>
      <c r="H422" s="15">
        <f t="shared" si="32"/>
        <v>1.3623978201634877E-2</v>
      </c>
    </row>
    <row r="423" spans="2:8" ht="15" x14ac:dyDescent="0.2">
      <c r="B423" s="5" t="s">
        <v>410</v>
      </c>
      <c r="C423" s="8">
        <v>0</v>
      </c>
      <c r="D423" s="8">
        <v>0</v>
      </c>
      <c r="E423" s="13" t="str">
        <f t="shared" si="29"/>
        <v/>
      </c>
      <c r="F423" s="13" t="str">
        <f t="shared" si="30"/>
        <v/>
      </c>
      <c r="G423" s="12" t="str">
        <f t="shared" si="31"/>
        <v>0</v>
      </c>
      <c r="H423" s="15" t="str">
        <f t="shared" si="32"/>
        <v/>
      </c>
    </row>
    <row r="424" spans="2:8" ht="15" x14ac:dyDescent="0.2">
      <c r="B424" s="5" t="s">
        <v>411</v>
      </c>
      <c r="C424" s="8">
        <v>0</v>
      </c>
      <c r="D424" s="8">
        <v>0</v>
      </c>
      <c r="E424" s="13" t="str">
        <f t="shared" ref="E424:E487" si="33">+IF(C424=0,"",C424/C$294)</f>
        <v/>
      </c>
      <c r="F424" s="13" t="str">
        <f t="shared" ref="F424:F487" si="34">+IF(D424=0,"",D424/D$294)</f>
        <v/>
      </c>
      <c r="G424" s="12" t="str">
        <f t="shared" ref="G424:G487" si="35">+IF(OR(AND(D424=0),(C424=0)),"0",((D424-C424)/C424))</f>
        <v>0</v>
      </c>
      <c r="H424" s="15" t="str">
        <f t="shared" ref="H424:H487" si="36">+IF(OR(AND(E424=""),(G424="")),"",E424*G424)</f>
        <v/>
      </c>
    </row>
    <row r="425" spans="2:8" ht="15" x14ac:dyDescent="0.2">
      <c r="B425" s="5" t="s">
        <v>412</v>
      </c>
      <c r="C425" s="8">
        <v>0</v>
      </c>
      <c r="D425" s="8">
        <v>0</v>
      </c>
      <c r="E425" s="13" t="str">
        <f t="shared" si="33"/>
        <v/>
      </c>
      <c r="F425" s="13" t="str">
        <f t="shared" si="34"/>
        <v/>
      </c>
      <c r="G425" s="12" t="str">
        <f t="shared" si="35"/>
        <v>0</v>
      </c>
      <c r="H425" s="15" t="str">
        <f t="shared" si="36"/>
        <v/>
      </c>
    </row>
    <row r="426" spans="2:8" ht="30" x14ac:dyDescent="0.2">
      <c r="B426" s="5" t="s">
        <v>413</v>
      </c>
      <c r="C426" s="8">
        <v>0</v>
      </c>
      <c r="D426" s="8">
        <v>0</v>
      </c>
      <c r="E426" s="13" t="str">
        <f t="shared" si="33"/>
        <v/>
      </c>
      <c r="F426" s="13" t="str">
        <f t="shared" si="34"/>
        <v/>
      </c>
      <c r="G426" s="12" t="str">
        <f t="shared" si="35"/>
        <v>0</v>
      </c>
      <c r="H426" s="15" t="str">
        <f t="shared" si="36"/>
        <v/>
      </c>
    </row>
    <row r="427" spans="2:8" ht="15" x14ac:dyDescent="0.2">
      <c r="B427" s="5" t="s">
        <v>160</v>
      </c>
      <c r="C427" s="8">
        <v>0</v>
      </c>
      <c r="D427" s="8">
        <v>0</v>
      </c>
      <c r="E427" s="13" t="str">
        <f t="shared" si="33"/>
        <v/>
      </c>
      <c r="F427" s="13" t="str">
        <f t="shared" si="34"/>
        <v/>
      </c>
      <c r="G427" s="12" t="str">
        <f t="shared" si="35"/>
        <v>0</v>
      </c>
      <c r="H427" s="15" t="str">
        <f t="shared" si="36"/>
        <v/>
      </c>
    </row>
    <row r="428" spans="2:8" ht="15" x14ac:dyDescent="0.2">
      <c r="B428" s="5" t="s">
        <v>414</v>
      </c>
      <c r="C428" s="8">
        <v>0</v>
      </c>
      <c r="D428" s="8">
        <v>0</v>
      </c>
      <c r="E428" s="13" t="str">
        <f t="shared" si="33"/>
        <v/>
      </c>
      <c r="F428" s="13" t="str">
        <f t="shared" si="34"/>
        <v/>
      </c>
      <c r="G428" s="12" t="str">
        <f t="shared" si="35"/>
        <v>0</v>
      </c>
      <c r="H428" s="15" t="str">
        <f t="shared" si="36"/>
        <v/>
      </c>
    </row>
    <row r="429" spans="2:8" ht="15" x14ac:dyDescent="0.2">
      <c r="B429" s="5" t="s">
        <v>415</v>
      </c>
      <c r="C429" s="8">
        <v>0</v>
      </c>
      <c r="D429" s="8">
        <v>0</v>
      </c>
      <c r="E429" s="13" t="str">
        <f t="shared" si="33"/>
        <v/>
      </c>
      <c r="F429" s="13" t="str">
        <f t="shared" si="34"/>
        <v/>
      </c>
      <c r="G429" s="12" t="str">
        <f t="shared" si="35"/>
        <v>0</v>
      </c>
      <c r="H429" s="15" t="str">
        <f t="shared" si="36"/>
        <v/>
      </c>
    </row>
    <row r="430" spans="2:8" ht="15" x14ac:dyDescent="0.2">
      <c r="B430" s="5" t="s">
        <v>416</v>
      </c>
      <c r="C430" s="8">
        <v>0</v>
      </c>
      <c r="D430" s="8">
        <v>0</v>
      </c>
      <c r="E430" s="13" t="str">
        <f t="shared" si="33"/>
        <v/>
      </c>
      <c r="F430" s="13" t="str">
        <f t="shared" si="34"/>
        <v/>
      </c>
      <c r="G430" s="12" t="str">
        <f t="shared" si="35"/>
        <v>0</v>
      </c>
      <c r="H430" s="15" t="str">
        <f t="shared" si="36"/>
        <v/>
      </c>
    </row>
    <row r="431" spans="2:8" ht="15" x14ac:dyDescent="0.2">
      <c r="B431" s="5" t="s">
        <v>169</v>
      </c>
      <c r="C431" s="8">
        <v>0</v>
      </c>
      <c r="D431" s="8">
        <v>0</v>
      </c>
      <c r="E431" s="13" t="str">
        <f t="shared" si="33"/>
        <v/>
      </c>
      <c r="F431" s="13" t="str">
        <f t="shared" si="34"/>
        <v/>
      </c>
      <c r="G431" s="12" t="str">
        <f t="shared" si="35"/>
        <v>0</v>
      </c>
      <c r="H431" s="15" t="str">
        <f t="shared" si="36"/>
        <v/>
      </c>
    </row>
    <row r="432" spans="2:8" ht="15" x14ac:dyDescent="0.2">
      <c r="B432" s="5" t="s">
        <v>417</v>
      </c>
      <c r="C432" s="8">
        <v>9</v>
      </c>
      <c r="D432" s="8">
        <v>4</v>
      </c>
      <c r="E432" s="13">
        <f t="shared" si="33"/>
        <v>8.1743869209809257E-3</v>
      </c>
      <c r="F432" s="13">
        <f t="shared" si="34"/>
        <v>1.3913043478260871E-3</v>
      </c>
      <c r="G432" s="12">
        <f t="shared" si="35"/>
        <v>-0.55555555555555558</v>
      </c>
      <c r="H432" s="15">
        <f t="shared" si="36"/>
        <v>-4.5413260672116252E-3</v>
      </c>
    </row>
    <row r="433" spans="2:8" ht="15" x14ac:dyDescent="0.2">
      <c r="B433" s="5" t="s">
        <v>162</v>
      </c>
      <c r="C433" s="8">
        <v>0</v>
      </c>
      <c r="D433" s="8">
        <v>1</v>
      </c>
      <c r="E433" s="13" t="str">
        <f t="shared" si="33"/>
        <v/>
      </c>
      <c r="F433" s="13">
        <f t="shared" si="34"/>
        <v>3.4782608695652176E-4</v>
      </c>
      <c r="G433" s="12" t="str">
        <f t="shared" si="35"/>
        <v>0</v>
      </c>
      <c r="H433" s="15" t="str">
        <f t="shared" si="36"/>
        <v/>
      </c>
    </row>
    <row r="434" spans="2:8" ht="30" x14ac:dyDescent="0.2">
      <c r="B434" s="5" t="s">
        <v>418</v>
      </c>
      <c r="C434" s="8">
        <v>0</v>
      </c>
      <c r="D434" s="8">
        <v>0</v>
      </c>
      <c r="E434" s="13" t="str">
        <f t="shared" si="33"/>
        <v/>
      </c>
      <c r="F434" s="13" t="str">
        <f t="shared" si="34"/>
        <v/>
      </c>
      <c r="G434" s="12" t="str">
        <f t="shared" si="35"/>
        <v>0</v>
      </c>
      <c r="H434" s="15" t="str">
        <f t="shared" si="36"/>
        <v/>
      </c>
    </row>
    <row r="435" spans="2:8" ht="15" x14ac:dyDescent="0.2">
      <c r="B435" s="5" t="s">
        <v>164</v>
      </c>
      <c r="C435" s="8">
        <v>0</v>
      </c>
      <c r="D435" s="8">
        <v>0</v>
      </c>
      <c r="E435" s="13" t="str">
        <f t="shared" si="33"/>
        <v/>
      </c>
      <c r="F435" s="13" t="str">
        <f t="shared" si="34"/>
        <v/>
      </c>
      <c r="G435" s="12" t="str">
        <f t="shared" si="35"/>
        <v>0</v>
      </c>
      <c r="H435" s="15" t="str">
        <f t="shared" si="36"/>
        <v/>
      </c>
    </row>
    <row r="436" spans="2:8" ht="30" x14ac:dyDescent="0.2">
      <c r="B436" s="5" t="s">
        <v>419</v>
      </c>
      <c r="C436" s="8">
        <v>0</v>
      </c>
      <c r="D436" s="8">
        <v>0</v>
      </c>
      <c r="E436" s="13" t="str">
        <f t="shared" si="33"/>
        <v/>
      </c>
      <c r="F436" s="13" t="str">
        <f t="shared" si="34"/>
        <v/>
      </c>
      <c r="G436" s="12" t="str">
        <f t="shared" si="35"/>
        <v>0</v>
      </c>
      <c r="H436" s="15" t="str">
        <f t="shared" si="36"/>
        <v/>
      </c>
    </row>
    <row r="437" spans="2:8" ht="30" x14ac:dyDescent="0.2">
      <c r="B437" s="5" t="s">
        <v>420</v>
      </c>
      <c r="C437" s="8">
        <v>0</v>
      </c>
      <c r="D437" s="8">
        <v>31</v>
      </c>
      <c r="E437" s="13" t="str">
        <f t="shared" si="33"/>
        <v/>
      </c>
      <c r="F437" s="13">
        <f t="shared" si="34"/>
        <v>1.0782608695652174E-2</v>
      </c>
      <c r="G437" s="12" t="str">
        <f t="shared" si="35"/>
        <v>0</v>
      </c>
      <c r="H437" s="15" t="str">
        <f t="shared" si="36"/>
        <v/>
      </c>
    </row>
    <row r="438" spans="2:8" ht="15" x14ac:dyDescent="0.2">
      <c r="B438" s="5" t="s">
        <v>155</v>
      </c>
      <c r="C438" s="8">
        <v>1</v>
      </c>
      <c r="D438" s="8">
        <v>0</v>
      </c>
      <c r="E438" s="13">
        <f t="shared" si="33"/>
        <v>9.0826521344232513E-4</v>
      </c>
      <c r="F438" s="13" t="str">
        <f t="shared" si="34"/>
        <v/>
      </c>
      <c r="G438" s="12" t="str">
        <f t="shared" si="35"/>
        <v>0</v>
      </c>
      <c r="H438" s="15">
        <f t="shared" si="36"/>
        <v>0</v>
      </c>
    </row>
    <row r="439" spans="2:8" ht="15" x14ac:dyDescent="0.2">
      <c r="B439" s="5" t="s">
        <v>154</v>
      </c>
      <c r="C439" s="8">
        <v>0</v>
      </c>
      <c r="D439" s="8">
        <v>0</v>
      </c>
      <c r="E439" s="13" t="str">
        <f t="shared" si="33"/>
        <v/>
      </c>
      <c r="F439" s="13" t="str">
        <f t="shared" si="34"/>
        <v/>
      </c>
      <c r="G439" s="12" t="str">
        <f t="shared" si="35"/>
        <v>0</v>
      </c>
      <c r="H439" s="15" t="str">
        <f t="shared" si="36"/>
        <v/>
      </c>
    </row>
    <row r="440" spans="2:8" ht="30" x14ac:dyDescent="0.2">
      <c r="B440" s="5" t="s">
        <v>421</v>
      </c>
      <c r="C440" s="8">
        <v>0</v>
      </c>
      <c r="D440" s="8">
        <v>0</v>
      </c>
      <c r="E440" s="13" t="str">
        <f t="shared" si="33"/>
        <v/>
      </c>
      <c r="F440" s="13" t="str">
        <f t="shared" si="34"/>
        <v/>
      </c>
      <c r="G440" s="12" t="str">
        <f t="shared" si="35"/>
        <v>0</v>
      </c>
      <c r="H440" s="15" t="str">
        <f t="shared" si="36"/>
        <v/>
      </c>
    </row>
    <row r="441" spans="2:8" ht="30" x14ac:dyDescent="0.2">
      <c r="B441" s="5" t="s">
        <v>159</v>
      </c>
      <c r="C441" s="8">
        <v>0</v>
      </c>
      <c r="D441" s="8">
        <v>0</v>
      </c>
      <c r="E441" s="13" t="str">
        <f t="shared" si="33"/>
        <v/>
      </c>
      <c r="F441" s="13" t="str">
        <f t="shared" si="34"/>
        <v/>
      </c>
      <c r="G441" s="12" t="str">
        <f t="shared" si="35"/>
        <v>0</v>
      </c>
      <c r="H441" s="15" t="str">
        <f t="shared" si="36"/>
        <v/>
      </c>
    </row>
    <row r="442" spans="2:8" ht="15" x14ac:dyDescent="0.2">
      <c r="B442" s="5" t="s">
        <v>422</v>
      </c>
      <c r="C442" s="8">
        <v>0</v>
      </c>
      <c r="D442" s="8">
        <v>0</v>
      </c>
      <c r="E442" s="13" t="str">
        <f t="shared" si="33"/>
        <v/>
      </c>
      <c r="F442" s="13" t="str">
        <f t="shared" si="34"/>
        <v/>
      </c>
      <c r="G442" s="12" t="str">
        <f t="shared" si="35"/>
        <v>0</v>
      </c>
      <c r="H442" s="15" t="str">
        <f t="shared" si="36"/>
        <v/>
      </c>
    </row>
    <row r="443" spans="2:8" ht="15" x14ac:dyDescent="0.2">
      <c r="B443" s="5" t="s">
        <v>423</v>
      </c>
      <c r="C443" s="8">
        <v>0</v>
      </c>
      <c r="D443" s="8">
        <v>0</v>
      </c>
      <c r="E443" s="13" t="str">
        <f t="shared" si="33"/>
        <v/>
      </c>
      <c r="F443" s="13" t="str">
        <f t="shared" si="34"/>
        <v/>
      </c>
      <c r="G443" s="12" t="str">
        <f t="shared" si="35"/>
        <v>0</v>
      </c>
      <c r="H443" s="15" t="str">
        <f t="shared" si="36"/>
        <v/>
      </c>
    </row>
    <row r="444" spans="2:8" ht="15" x14ac:dyDescent="0.2">
      <c r="B444" s="5" t="s">
        <v>424</v>
      </c>
      <c r="C444" s="8">
        <v>0</v>
      </c>
      <c r="D444" s="8">
        <v>0</v>
      </c>
      <c r="E444" s="13" t="str">
        <f t="shared" si="33"/>
        <v/>
      </c>
      <c r="F444" s="13" t="str">
        <f t="shared" si="34"/>
        <v/>
      </c>
      <c r="G444" s="12" t="str">
        <f t="shared" si="35"/>
        <v>0</v>
      </c>
      <c r="H444" s="15" t="str">
        <f t="shared" si="36"/>
        <v/>
      </c>
    </row>
    <row r="445" spans="2:8" ht="15" x14ac:dyDescent="0.2">
      <c r="B445" s="5" t="s">
        <v>425</v>
      </c>
      <c r="C445" s="8">
        <v>0</v>
      </c>
      <c r="D445" s="8">
        <v>0</v>
      </c>
      <c r="E445" s="13" t="str">
        <f t="shared" si="33"/>
        <v/>
      </c>
      <c r="F445" s="13" t="str">
        <f t="shared" si="34"/>
        <v/>
      </c>
      <c r="G445" s="12" t="str">
        <f t="shared" si="35"/>
        <v>0</v>
      </c>
      <c r="H445" s="15" t="str">
        <f t="shared" si="36"/>
        <v/>
      </c>
    </row>
    <row r="446" spans="2:8" ht="15" x14ac:dyDescent="0.2">
      <c r="B446" s="5" t="s">
        <v>426</v>
      </c>
      <c r="C446" s="8">
        <v>0</v>
      </c>
      <c r="D446" s="8">
        <v>0</v>
      </c>
      <c r="E446" s="13" t="str">
        <f t="shared" si="33"/>
        <v/>
      </c>
      <c r="F446" s="13" t="str">
        <f t="shared" si="34"/>
        <v/>
      </c>
      <c r="G446" s="12" t="str">
        <f t="shared" si="35"/>
        <v>0</v>
      </c>
      <c r="H446" s="15" t="str">
        <f t="shared" si="36"/>
        <v/>
      </c>
    </row>
    <row r="447" spans="2:8" ht="30" x14ac:dyDescent="0.2">
      <c r="B447" s="5" t="s">
        <v>427</v>
      </c>
      <c r="C447" s="8">
        <v>0</v>
      </c>
      <c r="D447" s="8">
        <v>0</v>
      </c>
      <c r="E447" s="13" t="str">
        <f t="shared" si="33"/>
        <v/>
      </c>
      <c r="F447" s="13" t="str">
        <f t="shared" si="34"/>
        <v/>
      </c>
      <c r="G447" s="12" t="str">
        <f t="shared" si="35"/>
        <v>0</v>
      </c>
      <c r="H447" s="15" t="str">
        <f t="shared" si="36"/>
        <v/>
      </c>
    </row>
    <row r="448" spans="2:8" ht="15" x14ac:dyDescent="0.2">
      <c r="B448" s="5" t="s">
        <v>428</v>
      </c>
      <c r="C448" s="8">
        <v>0</v>
      </c>
      <c r="D448" s="8">
        <v>0</v>
      </c>
      <c r="E448" s="13" t="str">
        <f t="shared" si="33"/>
        <v/>
      </c>
      <c r="F448" s="13" t="str">
        <f t="shared" si="34"/>
        <v/>
      </c>
      <c r="G448" s="12" t="str">
        <f t="shared" si="35"/>
        <v>0</v>
      </c>
      <c r="H448" s="15" t="str">
        <f t="shared" si="36"/>
        <v/>
      </c>
    </row>
    <row r="449" spans="2:8" ht="30" x14ac:dyDescent="0.2">
      <c r="B449" s="5" t="s">
        <v>429</v>
      </c>
      <c r="C449" s="8">
        <v>0</v>
      </c>
      <c r="D449" s="8">
        <v>0</v>
      </c>
      <c r="E449" s="13" t="str">
        <f t="shared" si="33"/>
        <v/>
      </c>
      <c r="F449" s="13" t="str">
        <f t="shared" si="34"/>
        <v/>
      </c>
      <c r="G449" s="12" t="str">
        <f t="shared" si="35"/>
        <v>0</v>
      </c>
      <c r="H449" s="15" t="str">
        <f t="shared" si="36"/>
        <v/>
      </c>
    </row>
    <row r="450" spans="2:8" ht="15" x14ac:dyDescent="0.2">
      <c r="B450" s="5" t="s">
        <v>430</v>
      </c>
      <c r="C450" s="8">
        <v>0</v>
      </c>
      <c r="D450" s="8">
        <v>0</v>
      </c>
      <c r="E450" s="13" t="str">
        <f t="shared" si="33"/>
        <v/>
      </c>
      <c r="F450" s="13" t="str">
        <f t="shared" si="34"/>
        <v/>
      </c>
      <c r="G450" s="12" t="str">
        <f t="shared" si="35"/>
        <v>0</v>
      </c>
      <c r="H450" s="15" t="str">
        <f t="shared" si="36"/>
        <v/>
      </c>
    </row>
    <row r="451" spans="2:8" ht="15" x14ac:dyDescent="0.2">
      <c r="B451" s="5" t="s">
        <v>157</v>
      </c>
      <c r="C451" s="8">
        <v>0</v>
      </c>
      <c r="D451" s="8">
        <v>0</v>
      </c>
      <c r="E451" s="13" t="str">
        <f t="shared" si="33"/>
        <v/>
      </c>
      <c r="F451" s="13" t="str">
        <f t="shared" si="34"/>
        <v/>
      </c>
      <c r="G451" s="12" t="str">
        <f t="shared" si="35"/>
        <v>0</v>
      </c>
      <c r="H451" s="15" t="str">
        <f t="shared" si="36"/>
        <v/>
      </c>
    </row>
    <row r="452" spans="2:8" ht="30" x14ac:dyDescent="0.2">
      <c r="B452" s="5" t="s">
        <v>431</v>
      </c>
      <c r="C452" s="8">
        <v>0</v>
      </c>
      <c r="D452" s="8">
        <v>0</v>
      </c>
      <c r="E452" s="13" t="str">
        <f t="shared" si="33"/>
        <v/>
      </c>
      <c r="F452" s="13" t="str">
        <f t="shared" si="34"/>
        <v/>
      </c>
      <c r="G452" s="12" t="str">
        <f t="shared" si="35"/>
        <v>0</v>
      </c>
      <c r="H452" s="15" t="str">
        <f t="shared" si="36"/>
        <v/>
      </c>
    </row>
    <row r="453" spans="2:8" ht="15" x14ac:dyDescent="0.2">
      <c r="B453" s="5" t="s">
        <v>167</v>
      </c>
      <c r="C453" s="8">
        <v>0</v>
      </c>
      <c r="D453" s="8">
        <v>0</v>
      </c>
      <c r="E453" s="13" t="str">
        <f t="shared" si="33"/>
        <v/>
      </c>
      <c r="F453" s="13" t="str">
        <f t="shared" si="34"/>
        <v/>
      </c>
      <c r="G453" s="12" t="str">
        <f t="shared" si="35"/>
        <v>0</v>
      </c>
      <c r="H453" s="15" t="str">
        <f t="shared" si="36"/>
        <v/>
      </c>
    </row>
    <row r="454" spans="2:8" ht="15" x14ac:dyDescent="0.2">
      <c r="B454" s="5" t="s">
        <v>156</v>
      </c>
      <c r="C454" s="8">
        <v>0</v>
      </c>
      <c r="D454" s="8">
        <v>0</v>
      </c>
      <c r="E454" s="13" t="str">
        <f t="shared" si="33"/>
        <v/>
      </c>
      <c r="F454" s="13" t="str">
        <f t="shared" si="34"/>
        <v/>
      </c>
      <c r="G454" s="12" t="str">
        <f t="shared" si="35"/>
        <v>0</v>
      </c>
      <c r="H454" s="15" t="str">
        <f t="shared" si="36"/>
        <v/>
      </c>
    </row>
    <row r="455" spans="2:8" ht="15" x14ac:dyDescent="0.2">
      <c r="B455" s="5" t="s">
        <v>158</v>
      </c>
      <c r="C455" s="8">
        <v>0</v>
      </c>
      <c r="D455" s="8">
        <v>0</v>
      </c>
      <c r="E455" s="13" t="str">
        <f t="shared" si="33"/>
        <v/>
      </c>
      <c r="F455" s="13" t="str">
        <f t="shared" si="34"/>
        <v/>
      </c>
      <c r="G455" s="12" t="str">
        <f t="shared" si="35"/>
        <v>0</v>
      </c>
      <c r="H455" s="15" t="str">
        <f t="shared" si="36"/>
        <v/>
      </c>
    </row>
    <row r="456" spans="2:8" ht="15" x14ac:dyDescent="0.2">
      <c r="B456" s="5" t="s">
        <v>432</v>
      </c>
      <c r="C456" s="8">
        <v>0</v>
      </c>
      <c r="D456" s="8">
        <v>0</v>
      </c>
      <c r="E456" s="13" t="str">
        <f t="shared" si="33"/>
        <v/>
      </c>
      <c r="F456" s="13" t="str">
        <f t="shared" si="34"/>
        <v/>
      </c>
      <c r="G456" s="12" t="str">
        <f t="shared" si="35"/>
        <v>0</v>
      </c>
      <c r="H456" s="15" t="str">
        <f t="shared" si="36"/>
        <v/>
      </c>
    </row>
    <row r="457" spans="2:8" ht="15" x14ac:dyDescent="0.2">
      <c r="B457" s="5" t="s">
        <v>433</v>
      </c>
      <c r="C457" s="8">
        <v>0</v>
      </c>
      <c r="D457" s="8">
        <v>0</v>
      </c>
      <c r="E457" s="13" t="str">
        <f t="shared" si="33"/>
        <v/>
      </c>
      <c r="F457" s="13" t="str">
        <f t="shared" si="34"/>
        <v/>
      </c>
      <c r="G457" s="12" t="str">
        <f t="shared" si="35"/>
        <v>0</v>
      </c>
      <c r="H457" s="15" t="str">
        <f t="shared" si="36"/>
        <v/>
      </c>
    </row>
    <row r="458" spans="2:8" ht="15" x14ac:dyDescent="0.2">
      <c r="B458" s="5" t="s">
        <v>168</v>
      </c>
      <c r="C458" s="8">
        <v>2</v>
      </c>
      <c r="D458" s="8">
        <v>12</v>
      </c>
      <c r="E458" s="13">
        <f t="shared" si="33"/>
        <v>1.8165304268846503E-3</v>
      </c>
      <c r="F458" s="13">
        <f t="shared" si="34"/>
        <v>4.1739130434782605E-3</v>
      </c>
      <c r="G458" s="12">
        <f t="shared" si="35"/>
        <v>5</v>
      </c>
      <c r="H458" s="15">
        <f t="shared" si="36"/>
        <v>9.0826521344232504E-3</v>
      </c>
    </row>
    <row r="459" spans="2:8" ht="15" x14ac:dyDescent="0.2">
      <c r="B459" s="5" t="s">
        <v>161</v>
      </c>
      <c r="C459" s="8">
        <v>0</v>
      </c>
      <c r="D459" s="8">
        <v>0</v>
      </c>
      <c r="E459" s="13" t="str">
        <f t="shared" si="33"/>
        <v/>
      </c>
      <c r="F459" s="13" t="str">
        <f t="shared" si="34"/>
        <v/>
      </c>
      <c r="G459" s="12" t="str">
        <f t="shared" si="35"/>
        <v>0</v>
      </c>
      <c r="H459" s="15" t="str">
        <f t="shared" si="36"/>
        <v/>
      </c>
    </row>
    <row r="460" spans="2:8" ht="15" x14ac:dyDescent="0.2">
      <c r="B460" s="5" t="s">
        <v>176</v>
      </c>
      <c r="C460" s="8">
        <v>5</v>
      </c>
      <c r="D460" s="8">
        <v>6</v>
      </c>
      <c r="E460" s="13">
        <f t="shared" si="33"/>
        <v>4.5413260672116261E-3</v>
      </c>
      <c r="F460" s="13">
        <f t="shared" si="34"/>
        <v>2.0869565217391303E-3</v>
      </c>
      <c r="G460" s="12">
        <f t="shared" si="35"/>
        <v>0.2</v>
      </c>
      <c r="H460" s="15">
        <f t="shared" si="36"/>
        <v>9.0826521344232523E-4</v>
      </c>
    </row>
    <row r="461" spans="2:8" ht="30" x14ac:dyDescent="0.2">
      <c r="B461" s="5" t="s">
        <v>173</v>
      </c>
      <c r="C461" s="8">
        <v>0</v>
      </c>
      <c r="D461" s="8">
        <v>2</v>
      </c>
      <c r="E461" s="13" t="str">
        <f t="shared" si="33"/>
        <v/>
      </c>
      <c r="F461" s="13">
        <f t="shared" si="34"/>
        <v>6.9565217391304353E-4</v>
      </c>
      <c r="G461" s="12" t="str">
        <f t="shared" si="35"/>
        <v>0</v>
      </c>
      <c r="H461" s="15" t="str">
        <f t="shared" si="36"/>
        <v/>
      </c>
    </row>
    <row r="462" spans="2:8" ht="15" x14ac:dyDescent="0.2">
      <c r="B462" s="5" t="s">
        <v>174</v>
      </c>
      <c r="C462" s="8">
        <v>2</v>
      </c>
      <c r="D462" s="8">
        <v>0</v>
      </c>
      <c r="E462" s="13">
        <f t="shared" si="33"/>
        <v>1.8165304268846503E-3</v>
      </c>
      <c r="F462" s="13" t="str">
        <f t="shared" si="34"/>
        <v/>
      </c>
      <c r="G462" s="12" t="str">
        <f t="shared" si="35"/>
        <v>0</v>
      </c>
      <c r="H462" s="15">
        <f t="shared" si="36"/>
        <v>0</v>
      </c>
    </row>
    <row r="463" spans="2:8" ht="15" x14ac:dyDescent="0.2">
      <c r="B463" s="5" t="s">
        <v>477</v>
      </c>
      <c r="C463" s="8">
        <v>14</v>
      </c>
      <c r="D463" s="8">
        <v>35</v>
      </c>
      <c r="E463" s="13">
        <f t="shared" si="33"/>
        <v>1.2715712988192553E-2</v>
      </c>
      <c r="F463" s="13">
        <f t="shared" si="34"/>
        <v>1.2173913043478261E-2</v>
      </c>
      <c r="G463" s="12">
        <f t="shared" si="35"/>
        <v>1.5</v>
      </c>
      <c r="H463" s="15">
        <f t="shared" si="36"/>
        <v>1.9073569482288829E-2</v>
      </c>
    </row>
    <row r="464" spans="2:8" ht="15" x14ac:dyDescent="0.2">
      <c r="B464" s="5" t="s">
        <v>478</v>
      </c>
      <c r="C464" s="8">
        <v>3</v>
      </c>
      <c r="D464" s="8">
        <v>11</v>
      </c>
      <c r="E464" s="13">
        <f t="shared" si="33"/>
        <v>2.7247956403269754E-3</v>
      </c>
      <c r="F464" s="13">
        <f t="shared" si="34"/>
        <v>3.8260869565217392E-3</v>
      </c>
      <c r="G464" s="12">
        <f t="shared" si="35"/>
        <v>2.6666666666666665</v>
      </c>
      <c r="H464" s="15">
        <f t="shared" si="36"/>
        <v>7.266121707538601E-3</v>
      </c>
    </row>
    <row r="465" spans="2:8" ht="15" x14ac:dyDescent="0.2">
      <c r="B465" s="5" t="s">
        <v>183</v>
      </c>
      <c r="C465" s="8">
        <v>0</v>
      </c>
      <c r="D465" s="8">
        <v>0</v>
      </c>
      <c r="E465" s="13" t="str">
        <f t="shared" si="33"/>
        <v/>
      </c>
      <c r="F465" s="13" t="str">
        <f t="shared" si="34"/>
        <v/>
      </c>
      <c r="G465" s="12" t="str">
        <f t="shared" si="35"/>
        <v>0</v>
      </c>
      <c r="H465" s="15" t="str">
        <f t="shared" si="36"/>
        <v/>
      </c>
    </row>
    <row r="466" spans="2:8" ht="15" x14ac:dyDescent="0.2">
      <c r="B466" s="5" t="s">
        <v>178</v>
      </c>
      <c r="C466" s="8">
        <v>0</v>
      </c>
      <c r="D466" s="8">
        <v>1</v>
      </c>
      <c r="E466" s="13" t="str">
        <f t="shared" si="33"/>
        <v/>
      </c>
      <c r="F466" s="13">
        <f t="shared" si="34"/>
        <v>3.4782608695652176E-4</v>
      </c>
      <c r="G466" s="12" t="str">
        <f t="shared" si="35"/>
        <v>0</v>
      </c>
      <c r="H466" s="15" t="str">
        <f t="shared" si="36"/>
        <v/>
      </c>
    </row>
    <row r="467" spans="2:8" ht="15" x14ac:dyDescent="0.2">
      <c r="B467" s="5" t="s">
        <v>479</v>
      </c>
      <c r="C467" s="8">
        <v>3</v>
      </c>
      <c r="D467" s="8">
        <v>0</v>
      </c>
      <c r="E467" s="13">
        <f t="shared" si="33"/>
        <v>2.7247956403269754E-3</v>
      </c>
      <c r="F467" s="13" t="str">
        <f t="shared" si="34"/>
        <v/>
      </c>
      <c r="G467" s="12" t="str">
        <f t="shared" si="35"/>
        <v>0</v>
      </c>
      <c r="H467" s="15">
        <f t="shared" si="36"/>
        <v>0</v>
      </c>
    </row>
    <row r="468" spans="2:8" ht="15" x14ac:dyDescent="0.2">
      <c r="B468" s="5" t="s">
        <v>182</v>
      </c>
      <c r="C468" s="8">
        <v>0</v>
      </c>
      <c r="D468" s="8">
        <v>0</v>
      </c>
      <c r="E468" s="13" t="str">
        <f t="shared" si="33"/>
        <v/>
      </c>
      <c r="F468" s="13" t="str">
        <f t="shared" si="34"/>
        <v/>
      </c>
      <c r="G468" s="12" t="str">
        <f t="shared" si="35"/>
        <v>0</v>
      </c>
      <c r="H468" s="15" t="str">
        <f t="shared" si="36"/>
        <v/>
      </c>
    </row>
    <row r="469" spans="2:8" ht="15" x14ac:dyDescent="0.2">
      <c r="B469" s="5" t="s">
        <v>175</v>
      </c>
      <c r="C469" s="8">
        <v>0</v>
      </c>
      <c r="D469" s="8">
        <v>0</v>
      </c>
      <c r="E469" s="13" t="str">
        <f t="shared" si="33"/>
        <v/>
      </c>
      <c r="F469" s="13" t="str">
        <f t="shared" si="34"/>
        <v/>
      </c>
      <c r="G469" s="12" t="str">
        <f t="shared" si="35"/>
        <v>0</v>
      </c>
      <c r="H469" s="15" t="str">
        <f t="shared" si="36"/>
        <v/>
      </c>
    </row>
    <row r="470" spans="2:8" ht="15" x14ac:dyDescent="0.2">
      <c r="B470" s="5" t="s">
        <v>434</v>
      </c>
      <c r="C470" s="8">
        <v>0</v>
      </c>
      <c r="D470" s="8">
        <v>0</v>
      </c>
      <c r="E470" s="13" t="str">
        <f t="shared" si="33"/>
        <v/>
      </c>
      <c r="F470" s="13" t="str">
        <f t="shared" si="34"/>
        <v/>
      </c>
      <c r="G470" s="12" t="str">
        <f t="shared" si="35"/>
        <v>0</v>
      </c>
      <c r="H470" s="15" t="str">
        <f t="shared" si="36"/>
        <v/>
      </c>
    </row>
    <row r="471" spans="2:8" ht="15" x14ac:dyDescent="0.2">
      <c r="B471" s="5" t="s">
        <v>170</v>
      </c>
      <c r="C471" s="8">
        <v>0</v>
      </c>
      <c r="D471" s="8">
        <v>0</v>
      </c>
      <c r="E471" s="13" t="str">
        <f t="shared" si="33"/>
        <v/>
      </c>
      <c r="F471" s="13" t="str">
        <f t="shared" si="34"/>
        <v/>
      </c>
      <c r="G471" s="12" t="str">
        <f t="shared" si="35"/>
        <v>0</v>
      </c>
      <c r="H471" s="15" t="str">
        <f t="shared" si="36"/>
        <v/>
      </c>
    </row>
    <row r="472" spans="2:8" ht="15" x14ac:dyDescent="0.2">
      <c r="B472" s="5" t="s">
        <v>185</v>
      </c>
      <c r="C472" s="8">
        <v>0</v>
      </c>
      <c r="D472" s="8">
        <v>0</v>
      </c>
      <c r="E472" s="13" t="str">
        <f t="shared" si="33"/>
        <v/>
      </c>
      <c r="F472" s="13" t="str">
        <f t="shared" si="34"/>
        <v/>
      </c>
      <c r="G472" s="12" t="str">
        <f t="shared" si="35"/>
        <v>0</v>
      </c>
      <c r="H472" s="15" t="str">
        <f t="shared" si="36"/>
        <v/>
      </c>
    </row>
    <row r="473" spans="2:8" ht="15" x14ac:dyDescent="0.2">
      <c r="B473" s="5" t="s">
        <v>435</v>
      </c>
      <c r="C473" s="8">
        <v>1</v>
      </c>
      <c r="D473" s="8">
        <v>10</v>
      </c>
      <c r="E473" s="13">
        <f t="shared" si="33"/>
        <v>9.0826521344232513E-4</v>
      </c>
      <c r="F473" s="13">
        <f t="shared" si="34"/>
        <v>3.4782608695652175E-3</v>
      </c>
      <c r="G473" s="12">
        <f t="shared" si="35"/>
        <v>9</v>
      </c>
      <c r="H473" s="15">
        <f t="shared" si="36"/>
        <v>8.1743869209809257E-3</v>
      </c>
    </row>
    <row r="474" spans="2:8" ht="15" x14ac:dyDescent="0.2">
      <c r="B474" s="5" t="s">
        <v>436</v>
      </c>
      <c r="C474" s="8">
        <v>0</v>
      </c>
      <c r="D474" s="8">
        <v>5</v>
      </c>
      <c r="E474" s="13" t="str">
        <f t="shared" si="33"/>
        <v/>
      </c>
      <c r="F474" s="13">
        <f t="shared" si="34"/>
        <v>1.7391304347826088E-3</v>
      </c>
      <c r="G474" s="12" t="str">
        <f t="shared" si="35"/>
        <v>0</v>
      </c>
      <c r="H474" s="15" t="str">
        <f t="shared" si="36"/>
        <v/>
      </c>
    </row>
    <row r="475" spans="2:8" ht="15" x14ac:dyDescent="0.2">
      <c r="B475" s="5" t="s">
        <v>437</v>
      </c>
      <c r="C475" s="8">
        <v>0</v>
      </c>
      <c r="D475" s="8">
        <v>2</v>
      </c>
      <c r="E475" s="13" t="str">
        <f t="shared" si="33"/>
        <v/>
      </c>
      <c r="F475" s="13">
        <f t="shared" si="34"/>
        <v>6.9565217391304353E-4</v>
      </c>
      <c r="G475" s="12" t="str">
        <f t="shared" si="35"/>
        <v>0</v>
      </c>
      <c r="H475" s="15" t="str">
        <f t="shared" si="36"/>
        <v/>
      </c>
    </row>
    <row r="476" spans="2:8" ht="30" x14ac:dyDescent="0.2">
      <c r="B476" s="5" t="s">
        <v>438</v>
      </c>
      <c r="C476" s="8">
        <v>0</v>
      </c>
      <c r="D476" s="8">
        <v>0</v>
      </c>
      <c r="E476" s="13" t="str">
        <f t="shared" si="33"/>
        <v/>
      </c>
      <c r="F476" s="13" t="str">
        <f t="shared" si="34"/>
        <v/>
      </c>
      <c r="G476" s="12" t="str">
        <f t="shared" si="35"/>
        <v>0</v>
      </c>
      <c r="H476" s="15" t="str">
        <f t="shared" si="36"/>
        <v/>
      </c>
    </row>
    <row r="477" spans="2:8" ht="15" x14ac:dyDescent="0.2">
      <c r="B477" s="5" t="s">
        <v>181</v>
      </c>
      <c r="C477" s="8">
        <v>0</v>
      </c>
      <c r="D477" s="8">
        <v>0</v>
      </c>
      <c r="E477" s="13" t="str">
        <f t="shared" si="33"/>
        <v/>
      </c>
      <c r="F477" s="13" t="str">
        <f t="shared" si="34"/>
        <v/>
      </c>
      <c r="G477" s="12" t="str">
        <f t="shared" si="35"/>
        <v>0</v>
      </c>
      <c r="H477" s="15" t="str">
        <f t="shared" si="36"/>
        <v/>
      </c>
    </row>
    <row r="478" spans="2:8" ht="15" x14ac:dyDescent="0.2">
      <c r="B478" s="5" t="s">
        <v>439</v>
      </c>
      <c r="C478" s="8">
        <v>19</v>
      </c>
      <c r="D478" s="8">
        <v>37</v>
      </c>
      <c r="E478" s="13">
        <f t="shared" si="33"/>
        <v>1.725703905540418E-2</v>
      </c>
      <c r="F478" s="13">
        <f t="shared" si="34"/>
        <v>1.2869565217391304E-2</v>
      </c>
      <c r="G478" s="12">
        <f t="shared" si="35"/>
        <v>0.94736842105263153</v>
      </c>
      <c r="H478" s="15">
        <f t="shared" si="36"/>
        <v>1.6348773841961855E-2</v>
      </c>
    </row>
    <row r="479" spans="2:8" ht="15" x14ac:dyDescent="0.2">
      <c r="B479" s="5" t="s">
        <v>440</v>
      </c>
      <c r="C479" s="8">
        <v>0</v>
      </c>
      <c r="D479" s="8">
        <v>1</v>
      </c>
      <c r="E479" s="13" t="str">
        <f t="shared" si="33"/>
        <v/>
      </c>
      <c r="F479" s="13">
        <f t="shared" si="34"/>
        <v>3.4782608695652176E-4</v>
      </c>
      <c r="G479" s="12" t="str">
        <f t="shared" si="35"/>
        <v>0</v>
      </c>
      <c r="H479" s="15" t="str">
        <f t="shared" si="36"/>
        <v/>
      </c>
    </row>
    <row r="480" spans="2:8" ht="15" x14ac:dyDescent="0.2">
      <c r="B480" s="5" t="s">
        <v>441</v>
      </c>
      <c r="C480" s="8">
        <v>4</v>
      </c>
      <c r="D480" s="8">
        <v>9</v>
      </c>
      <c r="E480" s="13">
        <f t="shared" si="33"/>
        <v>3.6330608537693005E-3</v>
      </c>
      <c r="F480" s="13">
        <f t="shared" si="34"/>
        <v>3.1304347826086958E-3</v>
      </c>
      <c r="G480" s="12">
        <f t="shared" si="35"/>
        <v>1.25</v>
      </c>
      <c r="H480" s="15">
        <f t="shared" si="36"/>
        <v>4.5413260672116252E-3</v>
      </c>
    </row>
    <row r="481" spans="2:8" ht="15" x14ac:dyDescent="0.2">
      <c r="B481" s="5" t="s">
        <v>177</v>
      </c>
      <c r="C481" s="8">
        <v>0</v>
      </c>
      <c r="D481" s="8">
        <v>0</v>
      </c>
      <c r="E481" s="13" t="str">
        <f t="shared" si="33"/>
        <v/>
      </c>
      <c r="F481" s="13" t="str">
        <f t="shared" si="34"/>
        <v/>
      </c>
      <c r="G481" s="12" t="str">
        <f t="shared" si="35"/>
        <v>0</v>
      </c>
      <c r="H481" s="15" t="str">
        <f t="shared" si="36"/>
        <v/>
      </c>
    </row>
    <row r="482" spans="2:8" ht="15" x14ac:dyDescent="0.2">
      <c r="B482" s="5" t="s">
        <v>179</v>
      </c>
      <c r="C482" s="8">
        <v>0</v>
      </c>
      <c r="D482" s="8">
        <v>0</v>
      </c>
      <c r="E482" s="13" t="str">
        <f t="shared" si="33"/>
        <v/>
      </c>
      <c r="F482" s="13" t="str">
        <f t="shared" si="34"/>
        <v/>
      </c>
      <c r="G482" s="12" t="str">
        <f t="shared" si="35"/>
        <v>0</v>
      </c>
      <c r="H482" s="15" t="str">
        <f t="shared" si="36"/>
        <v/>
      </c>
    </row>
    <row r="483" spans="2:8" ht="15" x14ac:dyDescent="0.2">
      <c r="B483" s="5" t="s">
        <v>442</v>
      </c>
      <c r="C483" s="8">
        <v>24</v>
      </c>
      <c r="D483" s="8">
        <v>96</v>
      </c>
      <c r="E483" s="13">
        <f t="shared" si="33"/>
        <v>2.1798365122615803E-2</v>
      </c>
      <c r="F483" s="13">
        <f t="shared" si="34"/>
        <v>3.3391304347826084E-2</v>
      </c>
      <c r="G483" s="12">
        <f t="shared" si="35"/>
        <v>3</v>
      </c>
      <c r="H483" s="15">
        <f t="shared" si="36"/>
        <v>6.5395095367847406E-2</v>
      </c>
    </row>
    <row r="484" spans="2:8" ht="30" x14ac:dyDescent="0.2">
      <c r="B484" s="5" t="s">
        <v>184</v>
      </c>
      <c r="C484" s="8">
        <v>8</v>
      </c>
      <c r="D484" s="8">
        <v>1</v>
      </c>
      <c r="E484" s="13">
        <f t="shared" si="33"/>
        <v>7.266121707538601E-3</v>
      </c>
      <c r="F484" s="13">
        <f t="shared" si="34"/>
        <v>3.4782608695652176E-4</v>
      </c>
      <c r="G484" s="12">
        <f t="shared" si="35"/>
        <v>-0.875</v>
      </c>
      <c r="H484" s="15">
        <f t="shared" si="36"/>
        <v>-6.3578564940962763E-3</v>
      </c>
    </row>
    <row r="485" spans="2:8" ht="15" x14ac:dyDescent="0.2">
      <c r="B485" s="5" t="s">
        <v>443</v>
      </c>
      <c r="C485" s="8">
        <v>29</v>
      </c>
      <c r="D485" s="8">
        <v>51</v>
      </c>
      <c r="E485" s="13">
        <f t="shared" si="33"/>
        <v>2.633969118982743E-2</v>
      </c>
      <c r="F485" s="13">
        <f t="shared" si="34"/>
        <v>1.7739130434782608E-2</v>
      </c>
      <c r="G485" s="12">
        <f t="shared" si="35"/>
        <v>0.75862068965517238</v>
      </c>
      <c r="H485" s="15">
        <f t="shared" si="36"/>
        <v>1.9981834695731154E-2</v>
      </c>
    </row>
    <row r="486" spans="2:8" ht="15" x14ac:dyDescent="0.2">
      <c r="B486" s="5" t="s">
        <v>171</v>
      </c>
      <c r="C486" s="8">
        <v>0</v>
      </c>
      <c r="D486" s="8">
        <v>0</v>
      </c>
      <c r="E486" s="13" t="str">
        <f t="shared" si="33"/>
        <v/>
      </c>
      <c r="F486" s="13" t="str">
        <f t="shared" si="34"/>
        <v/>
      </c>
      <c r="G486" s="12" t="str">
        <f t="shared" si="35"/>
        <v>0</v>
      </c>
      <c r="H486" s="15" t="str">
        <f t="shared" si="36"/>
        <v/>
      </c>
    </row>
    <row r="487" spans="2:8" ht="15" x14ac:dyDescent="0.2">
      <c r="B487" s="5" t="s">
        <v>444</v>
      </c>
      <c r="C487" s="8">
        <v>0</v>
      </c>
      <c r="D487" s="8">
        <v>0</v>
      </c>
      <c r="E487" s="13" t="str">
        <f t="shared" si="33"/>
        <v/>
      </c>
      <c r="F487" s="13" t="str">
        <f t="shared" si="34"/>
        <v/>
      </c>
      <c r="G487" s="12" t="str">
        <f t="shared" si="35"/>
        <v>0</v>
      </c>
      <c r="H487" s="15" t="str">
        <f t="shared" si="36"/>
        <v/>
      </c>
    </row>
    <row r="488" spans="2:8" ht="13.5" customHeight="1" x14ac:dyDescent="0.2">
      <c r="B488" s="5" t="s">
        <v>445</v>
      </c>
      <c r="C488" s="8">
        <v>0</v>
      </c>
      <c r="D488" s="8">
        <v>1</v>
      </c>
      <c r="E488" s="13" t="str">
        <f t="shared" ref="E488:E499" si="37">+IF(C488=0,"",C488/C$294)</f>
        <v/>
      </c>
      <c r="F488" s="13">
        <f t="shared" ref="F488:F499" si="38">+IF(D488=0,"",D488/D$294)</f>
        <v>3.4782608695652176E-4</v>
      </c>
      <c r="G488" s="12" t="str">
        <f t="shared" ref="G488:G499" si="39">+IF(OR(AND(D488=0),(C488=0)),"0",((D488-C488)/C488))</f>
        <v>0</v>
      </c>
      <c r="H488" s="15" t="str">
        <f t="shared" ref="H488:H499" si="40">+IF(OR(AND(E488=""),(G488="")),"",E488*G488)</f>
        <v/>
      </c>
    </row>
    <row r="489" spans="2:8" ht="13.5" customHeight="1" x14ac:dyDescent="0.2">
      <c r="B489" s="5" t="s">
        <v>446</v>
      </c>
      <c r="C489" s="8">
        <v>0</v>
      </c>
      <c r="D489" s="8">
        <v>7</v>
      </c>
      <c r="E489" s="13" t="str">
        <f t="shared" si="37"/>
        <v/>
      </c>
      <c r="F489" s="13">
        <f t="shared" si="38"/>
        <v>2.434782608695652E-3</v>
      </c>
      <c r="G489" s="12" t="str">
        <f t="shared" si="39"/>
        <v>0</v>
      </c>
      <c r="H489" s="15" t="str">
        <f t="shared" si="40"/>
        <v/>
      </c>
    </row>
    <row r="490" spans="2:8" ht="25.5" customHeight="1" x14ac:dyDescent="0.2">
      <c r="B490" s="5" t="s">
        <v>172</v>
      </c>
      <c r="C490" s="8">
        <v>0</v>
      </c>
      <c r="D490" s="8">
        <v>0</v>
      </c>
      <c r="E490" s="13" t="str">
        <f t="shared" si="37"/>
        <v/>
      </c>
      <c r="F490" s="13" t="str">
        <f t="shared" si="38"/>
        <v/>
      </c>
      <c r="G490" s="12" t="str">
        <f t="shared" si="39"/>
        <v>0</v>
      </c>
      <c r="H490" s="15" t="str">
        <f t="shared" si="40"/>
        <v/>
      </c>
    </row>
    <row r="491" spans="2:8" ht="13.5" customHeight="1" x14ac:dyDescent="0.2">
      <c r="B491" s="5" t="s">
        <v>180</v>
      </c>
      <c r="C491" s="8">
        <v>7</v>
      </c>
      <c r="D491" s="8">
        <v>31</v>
      </c>
      <c r="E491" s="13">
        <f t="shared" si="37"/>
        <v>6.3578564940962763E-3</v>
      </c>
      <c r="F491" s="13">
        <f t="shared" si="38"/>
        <v>1.0782608695652174E-2</v>
      </c>
      <c r="G491" s="12">
        <f t="shared" si="39"/>
        <v>3.4285714285714284</v>
      </c>
      <c r="H491" s="15">
        <f t="shared" si="40"/>
        <v>2.1798365122615803E-2</v>
      </c>
    </row>
    <row r="492" spans="2:8" ht="15" x14ac:dyDescent="0.2">
      <c r="B492" s="5" t="s">
        <v>480</v>
      </c>
      <c r="C492" s="8">
        <v>0</v>
      </c>
      <c r="D492" s="8">
        <v>10</v>
      </c>
      <c r="E492" s="13" t="str">
        <f t="shared" si="37"/>
        <v/>
      </c>
      <c r="F492" s="13">
        <f t="shared" si="38"/>
        <v>3.4782608695652175E-3</v>
      </c>
      <c r="G492" s="12" t="str">
        <f t="shared" si="39"/>
        <v>0</v>
      </c>
      <c r="H492" s="15" t="str">
        <f t="shared" si="40"/>
        <v/>
      </c>
    </row>
    <row r="493" spans="2:8" ht="15" x14ac:dyDescent="0.2">
      <c r="B493" s="5" t="s">
        <v>447</v>
      </c>
      <c r="C493" s="8">
        <v>9</v>
      </c>
      <c r="D493" s="8">
        <v>16</v>
      </c>
      <c r="E493" s="13">
        <f t="shared" si="37"/>
        <v>8.1743869209809257E-3</v>
      </c>
      <c r="F493" s="13">
        <f t="shared" si="38"/>
        <v>5.5652173913043482E-3</v>
      </c>
      <c r="G493" s="12">
        <f t="shared" si="39"/>
        <v>0.77777777777777779</v>
      </c>
      <c r="H493" s="15">
        <f t="shared" si="40"/>
        <v>6.3578564940962755E-3</v>
      </c>
    </row>
    <row r="494" spans="2:8" ht="15" x14ac:dyDescent="0.2">
      <c r="B494" s="5" t="s">
        <v>448</v>
      </c>
      <c r="C494" s="8">
        <v>0</v>
      </c>
      <c r="D494" s="8">
        <v>0</v>
      </c>
      <c r="E494" s="13" t="str">
        <f t="shared" si="37"/>
        <v/>
      </c>
      <c r="F494" s="13" t="str">
        <f t="shared" si="38"/>
        <v/>
      </c>
      <c r="G494" s="12" t="str">
        <f t="shared" si="39"/>
        <v>0</v>
      </c>
      <c r="H494" s="15" t="str">
        <f t="shared" si="40"/>
        <v/>
      </c>
    </row>
    <row r="495" spans="2:8" ht="13.5" customHeight="1" x14ac:dyDescent="0.2">
      <c r="B495" s="5" t="s">
        <v>449</v>
      </c>
      <c r="C495" s="8">
        <v>0</v>
      </c>
      <c r="D495" s="8">
        <v>2</v>
      </c>
      <c r="E495" s="13" t="str">
        <f t="shared" si="37"/>
        <v/>
      </c>
      <c r="F495" s="13">
        <f t="shared" si="38"/>
        <v>6.9565217391304353E-4</v>
      </c>
      <c r="G495" s="12" t="str">
        <f t="shared" si="39"/>
        <v>0</v>
      </c>
      <c r="H495" s="15" t="str">
        <f t="shared" si="40"/>
        <v/>
      </c>
    </row>
    <row r="496" spans="2:8" s="4" customFormat="1" ht="26.25" customHeight="1" x14ac:dyDescent="0.2">
      <c r="B496" s="5" t="s">
        <v>450</v>
      </c>
      <c r="C496" s="8">
        <v>0</v>
      </c>
      <c r="D496" s="8">
        <v>0</v>
      </c>
      <c r="E496" s="13" t="str">
        <f t="shared" si="37"/>
        <v/>
      </c>
      <c r="F496" s="13" t="str">
        <f t="shared" si="38"/>
        <v/>
      </c>
      <c r="G496" s="12" t="str">
        <f t="shared" si="39"/>
        <v>0</v>
      </c>
      <c r="H496" s="15" t="str">
        <f t="shared" si="40"/>
        <v/>
      </c>
    </row>
    <row r="497" spans="2:8" ht="15" x14ac:dyDescent="0.2">
      <c r="B497" s="5" t="s">
        <v>451</v>
      </c>
      <c r="C497" s="8">
        <v>0</v>
      </c>
      <c r="D497" s="8">
        <v>0</v>
      </c>
      <c r="E497" s="13" t="str">
        <f t="shared" si="37"/>
        <v/>
      </c>
      <c r="F497" s="13" t="str">
        <f t="shared" si="38"/>
        <v/>
      </c>
      <c r="G497" s="12" t="str">
        <f t="shared" si="39"/>
        <v>0</v>
      </c>
      <c r="H497" s="15" t="str">
        <f t="shared" si="40"/>
        <v/>
      </c>
    </row>
    <row r="498" spans="2:8" ht="30" x14ac:dyDescent="0.2">
      <c r="B498" s="5" t="s">
        <v>452</v>
      </c>
      <c r="C498" s="8">
        <v>0</v>
      </c>
      <c r="D498" s="8">
        <v>0</v>
      </c>
      <c r="E498" s="13" t="str">
        <f t="shared" si="37"/>
        <v/>
      </c>
      <c r="F498" s="13" t="str">
        <f t="shared" si="38"/>
        <v/>
      </c>
      <c r="G498" s="12" t="str">
        <f t="shared" si="39"/>
        <v>0</v>
      </c>
      <c r="H498" s="15" t="str">
        <f t="shared" si="40"/>
        <v/>
      </c>
    </row>
    <row r="499" spans="2:8" ht="15" x14ac:dyDescent="0.2">
      <c r="B499" s="5" t="s">
        <v>453</v>
      </c>
      <c r="C499" s="8">
        <v>0</v>
      </c>
      <c r="D499" s="8">
        <v>0</v>
      </c>
      <c r="E499" s="13" t="str">
        <f t="shared" si="37"/>
        <v/>
      </c>
      <c r="F499" s="13" t="str">
        <f t="shared" si="38"/>
        <v/>
      </c>
      <c r="G499" s="12" t="str">
        <f t="shared" si="39"/>
        <v>0</v>
      </c>
      <c r="H499" s="15" t="str">
        <f t="shared" si="40"/>
        <v/>
      </c>
    </row>
    <row r="502" spans="2:8" x14ac:dyDescent="0.2">
      <c r="B502" s="19"/>
      <c r="C502" s="19"/>
      <c r="D502" s="19"/>
      <c r="E502" s="19"/>
      <c r="F502" s="19"/>
    </row>
    <row r="503" spans="2:8" ht="24" customHeight="1" x14ac:dyDescent="0.2">
      <c r="B503" s="55" t="s">
        <v>517</v>
      </c>
      <c r="C503" s="53" t="s">
        <v>518</v>
      </c>
      <c r="D503" s="54"/>
      <c r="E503" s="41" t="s">
        <v>482</v>
      </c>
      <c r="F503" s="42"/>
      <c r="G503" s="39" t="s">
        <v>569</v>
      </c>
      <c r="H503" s="39" t="s">
        <v>481</v>
      </c>
    </row>
    <row r="504" spans="2:8" ht="24" customHeight="1" x14ac:dyDescent="0.2">
      <c r="B504" s="55"/>
      <c r="C504" s="38">
        <v>2015</v>
      </c>
      <c r="D504" s="38">
        <v>2016</v>
      </c>
      <c r="E504" s="38">
        <v>2015</v>
      </c>
      <c r="F504" s="38">
        <v>2016</v>
      </c>
      <c r="G504" s="40"/>
      <c r="H504" s="40"/>
    </row>
    <row r="505" spans="2:8" ht="24" customHeight="1" x14ac:dyDescent="0.2">
      <c r="B505" s="32" t="s">
        <v>523</v>
      </c>
      <c r="C505" s="33">
        <f>SUM(C506:C530)</f>
        <v>492</v>
      </c>
      <c r="D505" s="33">
        <f>SUM(D506:D530)</f>
        <v>2841</v>
      </c>
      <c r="E505" s="34">
        <f>+IF(C505=0,"",C505/C$505)</f>
        <v>1</v>
      </c>
      <c r="F505" s="34">
        <f>+IF(D505=0,"",D505/D$505)</f>
        <v>1</v>
      </c>
      <c r="G505" s="34">
        <f>+IF(OR(AND(D505=0),(C505=0)),"0",((D505-C505)/C505))</f>
        <v>4.774390243902439</v>
      </c>
      <c r="H505" s="35">
        <f>+IF(OR(AND(E505=""),(G505="")),"",E505*G505)</f>
        <v>4.774390243902439</v>
      </c>
    </row>
    <row r="506" spans="2:8" ht="15" x14ac:dyDescent="0.2">
      <c r="B506" s="5" t="s">
        <v>454</v>
      </c>
      <c r="C506" s="8">
        <v>2</v>
      </c>
      <c r="D506" s="8">
        <v>5</v>
      </c>
      <c r="E506" s="13">
        <f>+IF(C506=0,"",C506/C$505)</f>
        <v>4.0650406504065045E-3</v>
      </c>
      <c r="F506" s="13">
        <f>+IF(D506=0,"",D506/D$505)</f>
        <v>1.7599436818021823E-3</v>
      </c>
      <c r="G506" s="12">
        <f>+IF(OR(AND(D506=0),(C506=0)),"0",((D506-C506)/C506))</f>
        <v>1.5</v>
      </c>
      <c r="H506" s="15">
        <f>+IF(OR(AND(E506=""),(G506="")),"",E506*G506)</f>
        <v>6.0975609756097563E-3</v>
      </c>
    </row>
    <row r="507" spans="2:8" ht="15" x14ac:dyDescent="0.2">
      <c r="B507" s="5" t="s">
        <v>187</v>
      </c>
      <c r="C507" s="8">
        <v>11</v>
      </c>
      <c r="D507" s="8">
        <v>150</v>
      </c>
      <c r="E507" s="13">
        <f t="shared" ref="E507:E530" si="41">+IF(C507=0,"",C507/C$505)</f>
        <v>2.2357723577235773E-2</v>
      </c>
      <c r="F507" s="13">
        <f t="shared" ref="F507:F530" si="42">+IF(D507=0,"",D507/D$505)</f>
        <v>5.2798310454065467E-2</v>
      </c>
      <c r="G507" s="12">
        <f t="shared" ref="G507:G530" si="43">+IF(OR(AND(D507=0),(C507=0)),"0",((D507-C507)/C507))</f>
        <v>12.636363636363637</v>
      </c>
      <c r="H507" s="15">
        <f t="shared" ref="H507:H530" si="44">+IF(OR(AND(E507=""),(G507="")),"",E507*G507)</f>
        <v>0.28252032520325204</v>
      </c>
    </row>
    <row r="508" spans="2:8" ht="15" x14ac:dyDescent="0.2">
      <c r="B508" s="5" t="s">
        <v>455</v>
      </c>
      <c r="C508" s="8">
        <v>43</v>
      </c>
      <c r="D508" s="8">
        <v>54</v>
      </c>
      <c r="E508" s="13">
        <f t="shared" si="41"/>
        <v>8.7398373983739841E-2</v>
      </c>
      <c r="F508" s="13">
        <f t="shared" si="42"/>
        <v>1.9007391763463569E-2</v>
      </c>
      <c r="G508" s="12">
        <f t="shared" si="43"/>
        <v>0.2558139534883721</v>
      </c>
      <c r="H508" s="15">
        <f t="shared" si="44"/>
        <v>2.2357723577235773E-2</v>
      </c>
    </row>
    <row r="509" spans="2:8" ht="15" x14ac:dyDescent="0.2">
      <c r="B509" s="5" t="s">
        <v>456</v>
      </c>
      <c r="C509" s="8">
        <v>135</v>
      </c>
      <c r="D509" s="8">
        <v>388</v>
      </c>
      <c r="E509" s="13">
        <f t="shared" si="41"/>
        <v>0.27439024390243905</v>
      </c>
      <c r="F509" s="13">
        <f t="shared" si="42"/>
        <v>0.13657162970784936</v>
      </c>
      <c r="G509" s="12">
        <f t="shared" si="43"/>
        <v>1.874074074074074</v>
      </c>
      <c r="H509" s="15">
        <f t="shared" si="44"/>
        <v>0.51422764227642281</v>
      </c>
    </row>
    <row r="510" spans="2:8" ht="15" x14ac:dyDescent="0.2">
      <c r="B510" s="5" t="s">
        <v>188</v>
      </c>
      <c r="C510" s="8">
        <v>2</v>
      </c>
      <c r="D510" s="8">
        <v>7</v>
      </c>
      <c r="E510" s="13">
        <f t="shared" si="41"/>
        <v>4.0650406504065045E-3</v>
      </c>
      <c r="F510" s="13">
        <f t="shared" si="42"/>
        <v>2.4639211545230554E-3</v>
      </c>
      <c r="G510" s="12">
        <f t="shared" si="43"/>
        <v>2.5</v>
      </c>
      <c r="H510" s="15">
        <f t="shared" si="44"/>
        <v>1.0162601626016262E-2</v>
      </c>
    </row>
    <row r="511" spans="2:8" ht="15" x14ac:dyDescent="0.2">
      <c r="B511" s="5" t="s">
        <v>186</v>
      </c>
      <c r="C511" s="8">
        <v>0</v>
      </c>
      <c r="D511" s="8">
        <v>0</v>
      </c>
      <c r="E511" s="13" t="str">
        <f t="shared" si="41"/>
        <v/>
      </c>
      <c r="F511" s="13" t="str">
        <f t="shared" si="42"/>
        <v/>
      </c>
      <c r="G511" s="12" t="str">
        <f t="shared" si="43"/>
        <v>0</v>
      </c>
      <c r="H511" s="15" t="str">
        <f t="shared" si="44"/>
        <v/>
      </c>
    </row>
    <row r="512" spans="2:8" ht="15" x14ac:dyDescent="0.2">
      <c r="B512" s="5" t="s">
        <v>189</v>
      </c>
      <c r="C512" s="8">
        <v>0</v>
      </c>
      <c r="D512" s="8">
        <v>2</v>
      </c>
      <c r="E512" s="13" t="str">
        <f t="shared" si="41"/>
        <v/>
      </c>
      <c r="F512" s="13">
        <f t="shared" si="42"/>
        <v>7.0397747272087292E-4</v>
      </c>
      <c r="G512" s="12" t="str">
        <f t="shared" si="43"/>
        <v>0</v>
      </c>
      <c r="H512" s="15" t="str">
        <f t="shared" si="44"/>
        <v/>
      </c>
    </row>
    <row r="513" spans="2:8" ht="15" x14ac:dyDescent="0.2">
      <c r="B513" s="5" t="s">
        <v>457</v>
      </c>
      <c r="C513" s="8">
        <v>0</v>
      </c>
      <c r="D513" s="8">
        <v>0</v>
      </c>
      <c r="E513" s="13" t="str">
        <f t="shared" si="41"/>
        <v/>
      </c>
      <c r="F513" s="13" t="str">
        <f t="shared" si="42"/>
        <v/>
      </c>
      <c r="G513" s="12" t="str">
        <f t="shared" si="43"/>
        <v>0</v>
      </c>
      <c r="H513" s="15" t="str">
        <f t="shared" si="44"/>
        <v/>
      </c>
    </row>
    <row r="514" spans="2:8" ht="15" x14ac:dyDescent="0.2">
      <c r="B514" s="5" t="s">
        <v>458</v>
      </c>
      <c r="C514" s="8">
        <v>0</v>
      </c>
      <c r="D514" s="8">
        <v>6</v>
      </c>
      <c r="E514" s="13" t="str">
        <f t="shared" si="41"/>
        <v/>
      </c>
      <c r="F514" s="13">
        <f t="shared" si="42"/>
        <v>2.1119324181626186E-3</v>
      </c>
      <c r="G514" s="12" t="str">
        <f t="shared" si="43"/>
        <v>0</v>
      </c>
      <c r="H514" s="15" t="str">
        <f t="shared" si="44"/>
        <v/>
      </c>
    </row>
    <row r="515" spans="2:8" ht="15" x14ac:dyDescent="0.2">
      <c r="B515" s="5" t="s">
        <v>567</v>
      </c>
      <c r="C515" s="8">
        <v>5</v>
      </c>
      <c r="D515" s="8">
        <v>11</v>
      </c>
      <c r="E515" s="13">
        <f t="shared" si="41"/>
        <v>1.016260162601626E-2</v>
      </c>
      <c r="F515" s="13">
        <f t="shared" si="42"/>
        <v>3.871876099964801E-3</v>
      </c>
      <c r="G515" s="12">
        <f t="shared" si="43"/>
        <v>1.2</v>
      </c>
      <c r="H515" s="15">
        <f t="shared" si="44"/>
        <v>1.2195121951219511E-2</v>
      </c>
    </row>
    <row r="516" spans="2:8" ht="15" x14ac:dyDescent="0.2">
      <c r="B516" s="5" t="s">
        <v>459</v>
      </c>
      <c r="C516" s="8">
        <v>0</v>
      </c>
      <c r="D516" s="8">
        <v>10</v>
      </c>
      <c r="E516" s="13" t="str">
        <f t="shared" si="41"/>
        <v/>
      </c>
      <c r="F516" s="13">
        <f t="shared" si="42"/>
        <v>3.5198873636043647E-3</v>
      </c>
      <c r="G516" s="12" t="str">
        <f t="shared" si="43"/>
        <v>0</v>
      </c>
      <c r="H516" s="15" t="str">
        <f t="shared" si="44"/>
        <v/>
      </c>
    </row>
    <row r="517" spans="2:8" ht="15" x14ac:dyDescent="0.2">
      <c r="B517" s="5" t="s">
        <v>460</v>
      </c>
      <c r="C517" s="8">
        <v>38</v>
      </c>
      <c r="D517" s="8">
        <v>806</v>
      </c>
      <c r="E517" s="13">
        <f t="shared" si="41"/>
        <v>7.7235772357723581E-2</v>
      </c>
      <c r="F517" s="13">
        <f t="shared" si="42"/>
        <v>0.28370292150651177</v>
      </c>
      <c r="G517" s="12">
        <f t="shared" si="43"/>
        <v>20.210526315789473</v>
      </c>
      <c r="H517" s="15">
        <f t="shared" si="44"/>
        <v>1.5609756097560976</v>
      </c>
    </row>
    <row r="518" spans="2:8" ht="15" x14ac:dyDescent="0.2">
      <c r="B518" s="5" t="s">
        <v>190</v>
      </c>
      <c r="C518" s="8">
        <v>2</v>
      </c>
      <c r="D518" s="8">
        <v>64</v>
      </c>
      <c r="E518" s="13">
        <f t="shared" si="41"/>
        <v>4.0650406504065045E-3</v>
      </c>
      <c r="F518" s="13">
        <f t="shared" si="42"/>
        <v>2.2527279127067933E-2</v>
      </c>
      <c r="G518" s="12">
        <f t="shared" si="43"/>
        <v>31</v>
      </c>
      <c r="H518" s="15">
        <f t="shared" si="44"/>
        <v>0.12601626016260165</v>
      </c>
    </row>
    <row r="519" spans="2:8" ht="15" x14ac:dyDescent="0.2">
      <c r="B519" s="5" t="s">
        <v>192</v>
      </c>
      <c r="C519" s="8">
        <v>9</v>
      </c>
      <c r="D519" s="8">
        <v>15</v>
      </c>
      <c r="E519" s="13">
        <f t="shared" si="41"/>
        <v>1.8292682926829267E-2</v>
      </c>
      <c r="F519" s="13">
        <f t="shared" si="42"/>
        <v>5.279831045406547E-3</v>
      </c>
      <c r="G519" s="12">
        <f t="shared" si="43"/>
        <v>0.66666666666666663</v>
      </c>
      <c r="H519" s="15">
        <f t="shared" si="44"/>
        <v>1.2195121951219511E-2</v>
      </c>
    </row>
    <row r="520" spans="2:8" ht="13.5" customHeight="1" x14ac:dyDescent="0.2">
      <c r="B520" s="5" t="s">
        <v>191</v>
      </c>
      <c r="C520" s="8">
        <v>0</v>
      </c>
      <c r="D520" s="8">
        <v>0</v>
      </c>
      <c r="E520" s="13" t="str">
        <f t="shared" si="41"/>
        <v/>
      </c>
      <c r="F520" s="13" t="str">
        <f t="shared" si="42"/>
        <v/>
      </c>
      <c r="G520" s="12" t="str">
        <f t="shared" si="43"/>
        <v>0</v>
      </c>
      <c r="H520" s="15" t="str">
        <f t="shared" si="44"/>
        <v/>
      </c>
    </row>
    <row r="521" spans="2:8" ht="13.5" customHeight="1" x14ac:dyDescent="0.2">
      <c r="B521" s="5" t="s">
        <v>461</v>
      </c>
      <c r="C521" s="8">
        <v>217</v>
      </c>
      <c r="D521" s="8">
        <v>1170</v>
      </c>
      <c r="E521" s="13">
        <f t="shared" si="41"/>
        <v>0.44105691056910568</v>
      </c>
      <c r="F521" s="13">
        <f t="shared" si="42"/>
        <v>0.41182682154171069</v>
      </c>
      <c r="G521" s="12">
        <f t="shared" si="43"/>
        <v>4.3917050691244244</v>
      </c>
      <c r="H521" s="15">
        <f t="shared" si="44"/>
        <v>1.9369918699186992</v>
      </c>
    </row>
    <row r="522" spans="2:8" ht="25.5" customHeight="1" x14ac:dyDescent="0.2">
      <c r="B522" s="5" t="s">
        <v>193</v>
      </c>
      <c r="C522" s="8">
        <v>6</v>
      </c>
      <c r="D522" s="8">
        <v>19</v>
      </c>
      <c r="E522" s="13">
        <f t="shared" si="41"/>
        <v>1.2195121951219513E-2</v>
      </c>
      <c r="F522" s="13">
        <f t="shared" si="42"/>
        <v>6.6877859908482931E-3</v>
      </c>
      <c r="G522" s="12">
        <f t="shared" si="43"/>
        <v>2.1666666666666665</v>
      </c>
      <c r="H522" s="15">
        <f t="shared" si="44"/>
        <v>2.6422764227642274E-2</v>
      </c>
    </row>
    <row r="523" spans="2:8" ht="13.5" customHeight="1" x14ac:dyDescent="0.2">
      <c r="B523" s="5" t="s">
        <v>462</v>
      </c>
      <c r="C523" s="8">
        <v>8</v>
      </c>
      <c r="D523" s="8">
        <v>2</v>
      </c>
      <c r="E523" s="13">
        <f t="shared" si="41"/>
        <v>1.6260162601626018E-2</v>
      </c>
      <c r="F523" s="13">
        <f t="shared" si="42"/>
        <v>7.0397747272087292E-4</v>
      </c>
      <c r="G523" s="12">
        <f t="shared" si="43"/>
        <v>-0.75</v>
      </c>
      <c r="H523" s="15">
        <f t="shared" si="44"/>
        <v>-1.2195121951219513E-2</v>
      </c>
    </row>
    <row r="524" spans="2:8" ht="12" customHeight="1" x14ac:dyDescent="0.2">
      <c r="B524" s="5" t="s">
        <v>194</v>
      </c>
      <c r="C524" s="8">
        <v>2</v>
      </c>
      <c r="D524" s="8">
        <v>7</v>
      </c>
      <c r="E524" s="13">
        <f t="shared" si="41"/>
        <v>4.0650406504065045E-3</v>
      </c>
      <c r="F524" s="13">
        <f t="shared" si="42"/>
        <v>2.4639211545230554E-3</v>
      </c>
      <c r="G524" s="12">
        <f t="shared" si="43"/>
        <v>2.5</v>
      </c>
      <c r="H524" s="15">
        <f t="shared" si="44"/>
        <v>1.0162601626016262E-2</v>
      </c>
    </row>
    <row r="525" spans="2:8" ht="13.5" customHeight="1" x14ac:dyDescent="0.2">
      <c r="B525" s="5" t="s">
        <v>195</v>
      </c>
      <c r="C525" s="8">
        <v>0</v>
      </c>
      <c r="D525" s="8">
        <v>0</v>
      </c>
      <c r="E525" s="13" t="str">
        <f t="shared" si="41"/>
        <v/>
      </c>
      <c r="F525" s="13" t="str">
        <f t="shared" si="42"/>
        <v/>
      </c>
      <c r="G525" s="12" t="str">
        <f t="shared" si="43"/>
        <v>0</v>
      </c>
      <c r="H525" s="15" t="str">
        <f t="shared" si="44"/>
        <v/>
      </c>
    </row>
    <row r="526" spans="2:8" ht="13.5" customHeight="1" x14ac:dyDescent="0.2">
      <c r="B526" s="5" t="s">
        <v>463</v>
      </c>
      <c r="C526" s="8">
        <v>2</v>
      </c>
      <c r="D526" s="8">
        <v>70</v>
      </c>
      <c r="E526" s="13">
        <f t="shared" si="41"/>
        <v>4.0650406504065045E-3</v>
      </c>
      <c r="F526" s="13">
        <f t="shared" si="42"/>
        <v>2.4639211545230553E-2</v>
      </c>
      <c r="G526" s="12">
        <f t="shared" si="43"/>
        <v>34</v>
      </c>
      <c r="H526" s="15">
        <f t="shared" si="44"/>
        <v>0.13821138211382114</v>
      </c>
    </row>
    <row r="527" spans="2:8" ht="15" x14ac:dyDescent="0.2">
      <c r="B527" s="5" t="s">
        <v>464</v>
      </c>
      <c r="C527" s="8">
        <v>0</v>
      </c>
      <c r="D527" s="8">
        <v>3</v>
      </c>
      <c r="E527" s="13" t="str">
        <f t="shared" si="41"/>
        <v/>
      </c>
      <c r="F527" s="13">
        <f t="shared" si="42"/>
        <v>1.0559662090813093E-3</v>
      </c>
      <c r="G527" s="12" t="str">
        <f t="shared" si="43"/>
        <v>0</v>
      </c>
      <c r="H527" s="15" t="str">
        <f t="shared" si="44"/>
        <v/>
      </c>
    </row>
    <row r="528" spans="2:8" ht="30" x14ac:dyDescent="0.2">
      <c r="B528" s="5" t="s">
        <v>465</v>
      </c>
      <c r="C528" s="8">
        <v>0</v>
      </c>
      <c r="D528" s="8">
        <v>0</v>
      </c>
      <c r="E528" s="13" t="str">
        <f t="shared" si="41"/>
        <v/>
      </c>
      <c r="F528" s="13" t="str">
        <f t="shared" si="42"/>
        <v/>
      </c>
      <c r="G528" s="12" t="str">
        <f t="shared" si="43"/>
        <v>0</v>
      </c>
      <c r="H528" s="15" t="str">
        <f t="shared" si="44"/>
        <v/>
      </c>
    </row>
    <row r="529" spans="2:8" ht="15" x14ac:dyDescent="0.2">
      <c r="B529" s="5" t="s">
        <v>466</v>
      </c>
      <c r="C529" s="8">
        <v>6</v>
      </c>
      <c r="D529" s="8">
        <v>9</v>
      </c>
      <c r="E529" s="13">
        <f t="shared" si="41"/>
        <v>1.2195121951219513E-2</v>
      </c>
      <c r="F529" s="13">
        <f t="shared" si="42"/>
        <v>3.1678986272439284E-3</v>
      </c>
      <c r="G529" s="12">
        <f t="shared" si="43"/>
        <v>0.5</v>
      </c>
      <c r="H529" s="15">
        <f t="shared" si="44"/>
        <v>6.0975609756097563E-3</v>
      </c>
    </row>
    <row r="530" spans="2:8" ht="15" x14ac:dyDescent="0.2">
      <c r="B530" s="5" t="s">
        <v>467</v>
      </c>
      <c r="C530" s="8">
        <v>4</v>
      </c>
      <c r="D530" s="8">
        <v>43</v>
      </c>
      <c r="E530" s="13">
        <f t="shared" si="41"/>
        <v>8.130081300813009E-3</v>
      </c>
      <c r="F530" s="13">
        <f t="shared" si="42"/>
        <v>1.5135515663498769E-2</v>
      </c>
      <c r="G530" s="12">
        <f t="shared" si="43"/>
        <v>9.75</v>
      </c>
      <c r="H530" s="15">
        <f t="shared" si="44"/>
        <v>7.9268292682926844E-2</v>
      </c>
    </row>
    <row r="531" spans="2:8" x14ac:dyDescent="0.2">
      <c r="B531" s="14" t="s">
        <v>525</v>
      </c>
    </row>
  </sheetData>
  <mergeCells count="33">
    <mergeCell ref="B6:B7"/>
    <mergeCell ref="C6:D6"/>
    <mergeCell ref="E6:F6"/>
    <mergeCell ref="B16:B17"/>
    <mergeCell ref="B149:B150"/>
    <mergeCell ref="E16:F16"/>
    <mergeCell ref="E68:F68"/>
    <mergeCell ref="E149:F149"/>
    <mergeCell ref="C16:D16"/>
    <mergeCell ref="B68:B69"/>
    <mergeCell ref="C68:D68"/>
    <mergeCell ref="B292:B293"/>
    <mergeCell ref="B503:B504"/>
    <mergeCell ref="C503:D503"/>
    <mergeCell ref="G68:G69"/>
    <mergeCell ref="C149:D149"/>
    <mergeCell ref="E292:F292"/>
    <mergeCell ref="G292:G293"/>
    <mergeCell ref="G149:G150"/>
    <mergeCell ref="H503:H504"/>
    <mergeCell ref="E503:F503"/>
    <mergeCell ref="G503:G504"/>
    <mergeCell ref="D1:H2"/>
    <mergeCell ref="E3:H3"/>
    <mergeCell ref="D4:H5"/>
    <mergeCell ref="G6:G7"/>
    <mergeCell ref="H6:H7"/>
    <mergeCell ref="C292:D292"/>
    <mergeCell ref="H16:H17"/>
    <mergeCell ref="G16:G17"/>
    <mergeCell ref="H292:H293"/>
    <mergeCell ref="H149:H150"/>
    <mergeCell ref="H68:H69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531"/>
  <sheetViews>
    <sheetView tabSelected="1" workbookViewId="0">
      <selection activeCell="I1" sqref="I1:I1048576"/>
    </sheetView>
  </sheetViews>
  <sheetFormatPr baseColWidth="10" defaultRowHeight="12.75" x14ac:dyDescent="0.2"/>
  <cols>
    <col min="1" max="1" width="3" style="2" customWidth="1"/>
    <col min="2" max="2" width="59.140625" style="1" customWidth="1"/>
    <col min="3" max="4" width="11.42578125" style="1"/>
    <col min="5" max="5" width="12.28515625" style="2" customWidth="1"/>
    <col min="6" max="6" width="11.42578125" style="2"/>
    <col min="7" max="7" width="15" style="2" customWidth="1"/>
    <col min="8" max="16384" width="11.42578125" style="2"/>
  </cols>
  <sheetData>
    <row r="1" spans="2:9" ht="20.100000000000001" customHeight="1" x14ac:dyDescent="0.2">
      <c r="B1" s="28"/>
      <c r="D1" s="43" t="s">
        <v>526</v>
      </c>
      <c r="E1" s="43"/>
      <c r="F1" s="43"/>
      <c r="G1" s="43"/>
      <c r="H1" s="43"/>
    </row>
    <row r="2" spans="2:9" ht="20.100000000000001" customHeight="1" thickBot="1" x14ac:dyDescent="0.25">
      <c r="B2" s="28"/>
      <c r="D2" s="43" t="s">
        <v>527</v>
      </c>
      <c r="E2" s="43"/>
      <c r="F2" s="43"/>
      <c r="G2" s="43"/>
      <c r="H2" s="43"/>
    </row>
    <row r="3" spans="2:9" ht="20.100000000000001" customHeight="1" thickBot="1" x14ac:dyDescent="0.25">
      <c r="B3" s="28"/>
      <c r="D3" s="36" t="s">
        <v>528</v>
      </c>
      <c r="E3" s="44" t="s">
        <v>568</v>
      </c>
      <c r="F3" s="45"/>
      <c r="G3" s="45"/>
      <c r="H3" s="46"/>
    </row>
    <row r="4" spans="2:9" ht="20.100000000000001" customHeight="1" x14ac:dyDescent="0.2">
      <c r="B4" s="29"/>
      <c r="D4" s="47" t="s">
        <v>539</v>
      </c>
      <c r="E4" s="48"/>
      <c r="F4" s="48"/>
      <c r="G4" s="48"/>
      <c r="H4" s="49"/>
    </row>
    <row r="5" spans="2:9" ht="13.5" thickBot="1" x14ac:dyDescent="0.25">
      <c r="D5" s="50"/>
      <c r="E5" s="51"/>
      <c r="F5" s="51"/>
      <c r="G5" s="51"/>
      <c r="H5" s="52"/>
    </row>
    <row r="6" spans="2:9" ht="24" customHeight="1" x14ac:dyDescent="0.2">
      <c r="B6" s="55" t="s">
        <v>517</v>
      </c>
      <c r="C6" s="53" t="s">
        <v>518</v>
      </c>
      <c r="D6" s="54"/>
      <c r="E6" s="41" t="s">
        <v>482</v>
      </c>
      <c r="F6" s="42"/>
      <c r="G6" s="39" t="s">
        <v>569</v>
      </c>
      <c r="H6" s="39" t="s">
        <v>481</v>
      </c>
    </row>
    <row r="7" spans="2:9" ht="24" customHeight="1" x14ac:dyDescent="0.2">
      <c r="B7" s="55"/>
      <c r="C7" s="31">
        <v>2015</v>
      </c>
      <c r="D7" s="31">
        <v>2016</v>
      </c>
      <c r="E7" s="31">
        <v>2015</v>
      </c>
      <c r="F7" s="31">
        <v>2016</v>
      </c>
      <c r="G7" s="40"/>
      <c r="H7" s="40"/>
    </row>
    <row r="8" spans="2:9" ht="24" customHeight="1" x14ac:dyDescent="0.2">
      <c r="B8" s="32" t="s">
        <v>506</v>
      </c>
      <c r="C8" s="33">
        <f>+C18+C70+C151+C294+C505</f>
        <v>3460</v>
      </c>
      <c r="D8" s="33">
        <f>+D18+D70+D151+D294+D505</f>
        <v>6599</v>
      </c>
      <c r="E8" s="34">
        <f>+C8/C$8</f>
        <v>1</v>
      </c>
      <c r="F8" s="34">
        <f>+D8/D$8</f>
        <v>1</v>
      </c>
      <c r="G8" s="34">
        <f>+(D8-C8)/C8</f>
        <v>0.90722543352601159</v>
      </c>
      <c r="H8" s="35">
        <f>+E8*G8</f>
        <v>0.90722543352601159</v>
      </c>
      <c r="I8" s="9"/>
    </row>
    <row r="9" spans="2:9" x14ac:dyDescent="0.2">
      <c r="B9" s="30" t="str">
        <f>+B18</f>
        <v>Total Vacantes en ocupaciones de nivel Directivo</v>
      </c>
      <c r="C9" s="26">
        <f>+C18</f>
        <v>26</v>
      </c>
      <c r="D9" s="26">
        <f>+D18</f>
        <v>33</v>
      </c>
      <c r="E9" s="27">
        <f t="shared" ref="E9:E13" si="0">C9/$C$8</f>
        <v>7.5144508670520228E-3</v>
      </c>
      <c r="F9" s="27">
        <f>D9/$D$8</f>
        <v>5.0007576905591756E-3</v>
      </c>
      <c r="G9" s="12">
        <f>+IF(OR(AND(D9=0),(C9=0)),"0",((D9-C9)/C9))</f>
        <v>0.26923076923076922</v>
      </c>
      <c r="H9" s="15">
        <f>+IF(OR(AND(E9=""),(G9="")),"",E9*G9)</f>
        <v>2.0231213872832369E-3</v>
      </c>
      <c r="I9" s="9"/>
    </row>
    <row r="10" spans="2:9" x14ac:dyDescent="0.2">
      <c r="B10" s="30" t="str">
        <f>+B70</f>
        <v xml:space="preserve">Total Vacantes en ocupaciones de nivel Profesional </v>
      </c>
      <c r="C10" s="26">
        <f>+C70</f>
        <v>1054</v>
      </c>
      <c r="D10" s="26">
        <f>+D70</f>
        <v>1250</v>
      </c>
      <c r="E10" s="27">
        <f t="shared" si="0"/>
        <v>0.30462427745664739</v>
      </c>
      <c r="F10" s="27">
        <f>D10/$D$8</f>
        <v>0.18942263979390817</v>
      </c>
      <c r="G10" s="12">
        <f>+IF(OR(AND(D10=0),(C10=0)),"0",((D10-C10)/C10))</f>
        <v>0.1859582542694497</v>
      </c>
      <c r="H10" s="15">
        <f>+IF(OR(AND(E10=""),(G10="")),"",E10*G10)</f>
        <v>5.6647398843930628E-2</v>
      </c>
      <c r="I10" s="9"/>
    </row>
    <row r="11" spans="2:9" ht="24" x14ac:dyDescent="0.2">
      <c r="B11" s="30" t="str">
        <f>+B151</f>
        <v>Total Vacantes en ocupaciones de nivel Técnicos Profesionales - Tecnólogos</v>
      </c>
      <c r="C11" s="26">
        <f>+C151</f>
        <v>330</v>
      </c>
      <c r="D11" s="26">
        <f>+D151</f>
        <v>1651</v>
      </c>
      <c r="E11" s="27">
        <f t="shared" si="0"/>
        <v>9.5375722543352595E-2</v>
      </c>
      <c r="F11" s="27">
        <f>D11/$D$8</f>
        <v>0.25018942263979393</v>
      </c>
      <c r="G11" s="12">
        <f>+IF(OR(AND(D11=0),(C11=0)),"0",((D11-C11)/C11))</f>
        <v>4.0030303030303029</v>
      </c>
      <c r="H11" s="15">
        <f>+IF(OR(AND(E11=""),(G11="")),"",E11*G11)</f>
        <v>0.38179190751445086</v>
      </c>
      <c r="I11" s="9"/>
    </row>
    <row r="12" spans="2:9" x14ac:dyDescent="0.2">
      <c r="B12" s="30" t="str">
        <f>+B294</f>
        <v>Total Vacantes  en ocupaciones de nivel Calificados</v>
      </c>
      <c r="C12" s="26">
        <f>+C294</f>
        <v>1526</v>
      </c>
      <c r="D12" s="26">
        <f>+D294</f>
        <v>2919</v>
      </c>
      <c r="E12" s="27">
        <f t="shared" si="0"/>
        <v>0.44104046242774564</v>
      </c>
      <c r="F12" s="27">
        <f>D12/$D$8</f>
        <v>0.44233974844673435</v>
      </c>
      <c r="G12" s="12">
        <f>+IF(OR(AND(D12=0),(C12=0)),"0",((D12-C12)/C12))</f>
        <v>0.91284403669724767</v>
      </c>
      <c r="H12" s="15">
        <f>+IF(OR(AND(E12=""),(G12="")),"",E12*G12)</f>
        <v>0.40260115606936414</v>
      </c>
      <c r="I12" s="9"/>
    </row>
    <row r="13" spans="2:9" x14ac:dyDescent="0.2">
      <c r="B13" s="30" t="str">
        <f>+B505</f>
        <v>Total Vacantes en ocupaciones de nivel Elemental</v>
      </c>
      <c r="C13" s="26">
        <f>+C505</f>
        <v>524</v>
      </c>
      <c r="D13" s="26">
        <f>+D505</f>
        <v>746</v>
      </c>
      <c r="E13" s="27">
        <f t="shared" si="0"/>
        <v>0.15144508670520232</v>
      </c>
      <c r="F13" s="27">
        <f>D13/$D$8</f>
        <v>0.11304743142900439</v>
      </c>
      <c r="G13" s="12">
        <f>+IF(OR(AND(D13=0),(C13=0)),"0",((D13-C13)/C13))</f>
        <v>0.42366412213740456</v>
      </c>
      <c r="H13" s="15">
        <f>+IF(OR(AND(E13=""),(G13="")),"",E13*G13)</f>
        <v>6.4161849710982655E-2</v>
      </c>
      <c r="I13" s="9"/>
    </row>
    <row r="16" spans="2:9" ht="24" customHeight="1" x14ac:dyDescent="0.2">
      <c r="B16" s="55" t="s">
        <v>517</v>
      </c>
      <c r="C16" s="53" t="s">
        <v>518</v>
      </c>
      <c r="D16" s="54"/>
      <c r="E16" s="41" t="s">
        <v>482</v>
      </c>
      <c r="F16" s="42"/>
      <c r="G16" s="39" t="s">
        <v>569</v>
      </c>
      <c r="H16" s="39" t="s">
        <v>481</v>
      </c>
    </row>
    <row r="17" spans="2:8" s="4" customFormat="1" ht="24" customHeight="1" x14ac:dyDescent="0.2">
      <c r="B17" s="55"/>
      <c r="C17" s="38">
        <v>2015</v>
      </c>
      <c r="D17" s="38">
        <v>2016</v>
      </c>
      <c r="E17" s="38">
        <v>2015</v>
      </c>
      <c r="F17" s="38">
        <v>2016</v>
      </c>
      <c r="G17" s="40"/>
      <c r="H17" s="40"/>
    </row>
    <row r="18" spans="2:8" s="4" customFormat="1" ht="24" customHeight="1" x14ac:dyDescent="0.2">
      <c r="B18" s="32" t="s">
        <v>519</v>
      </c>
      <c r="C18" s="33">
        <f>SUM(C19:C64)</f>
        <v>26</v>
      </c>
      <c r="D18" s="33">
        <f>SUM(D19:D64)</f>
        <v>33</v>
      </c>
      <c r="E18" s="34">
        <f>+IF(C18=0,"",C18/C$18)</f>
        <v>1</v>
      </c>
      <c r="F18" s="34">
        <f>+IF(D18=0,"",D18/D$18)</f>
        <v>1</v>
      </c>
      <c r="G18" s="34">
        <f>+IF(OR(AND(D18=0),(C18=0)),"0",((D18-C18)/C18))</f>
        <v>0.26923076923076922</v>
      </c>
      <c r="H18" s="35">
        <f>+IF(OR(AND(E18=""),(G18="")),"",E18*G18)</f>
        <v>0.26923076923076922</v>
      </c>
    </row>
    <row r="19" spans="2:8" ht="20.100000000000001" customHeight="1" x14ac:dyDescent="0.2">
      <c r="B19" s="5" t="s">
        <v>0</v>
      </c>
      <c r="C19" s="8">
        <v>0</v>
      </c>
      <c r="D19" s="8">
        <v>0</v>
      </c>
      <c r="E19" s="11" t="str">
        <f>+IF(C19=0,"",C19/C$18)</f>
        <v/>
      </c>
      <c r="F19" s="11" t="str">
        <f>+IF(D19=0,"",D19/D$18)</f>
        <v/>
      </c>
      <c r="G19" s="12" t="str">
        <f>+IF(OR(AND(D19=0),(C19=0)),"0",((D19-C19)/C19))</f>
        <v>0</v>
      </c>
      <c r="H19" s="15" t="str">
        <f>+IF(OR(AND(E19=""),(G19="")),"",E19*G19)</f>
        <v/>
      </c>
    </row>
    <row r="20" spans="2:8" ht="20.100000000000001" customHeight="1" x14ac:dyDescent="0.2">
      <c r="B20" s="5" t="s">
        <v>196</v>
      </c>
      <c r="C20" s="8">
        <v>0</v>
      </c>
      <c r="D20" s="8">
        <v>0</v>
      </c>
      <c r="E20" s="11" t="str">
        <f t="shared" ref="E20:E64" si="1">+IF(C20=0,"",C20/C$18)</f>
        <v/>
      </c>
      <c r="F20" s="11" t="str">
        <f t="shared" ref="F20:F64" si="2">+IF(D20=0,"",D20/D$18)</f>
        <v/>
      </c>
      <c r="G20" s="12" t="str">
        <f t="shared" ref="G20:G64" si="3">+IF(OR(AND(D20=0),(C20=0)),"0",((D20-C20)/C20))</f>
        <v>0</v>
      </c>
      <c r="H20" s="15" t="str">
        <f t="shared" ref="H20:H64" si="4">+IF(OR(AND(E20=""),(G20="")),"",E20*G20)</f>
        <v/>
      </c>
    </row>
    <row r="21" spans="2:8" ht="20.100000000000001" customHeight="1" x14ac:dyDescent="0.2">
      <c r="B21" s="5" t="s">
        <v>1</v>
      </c>
      <c r="C21" s="8">
        <v>0</v>
      </c>
      <c r="D21" s="8">
        <v>0</v>
      </c>
      <c r="E21" s="11" t="str">
        <f t="shared" si="1"/>
        <v/>
      </c>
      <c r="F21" s="11" t="str">
        <f t="shared" si="2"/>
        <v/>
      </c>
      <c r="G21" s="12" t="str">
        <f t="shared" si="3"/>
        <v>0</v>
      </c>
      <c r="H21" s="15" t="str">
        <f t="shared" si="4"/>
        <v/>
      </c>
    </row>
    <row r="22" spans="2:8" ht="20.100000000000001" customHeight="1" x14ac:dyDescent="0.2">
      <c r="B22" s="5" t="s">
        <v>197</v>
      </c>
      <c r="C22" s="8">
        <v>0</v>
      </c>
      <c r="D22" s="8">
        <v>1</v>
      </c>
      <c r="E22" s="11" t="str">
        <f t="shared" si="1"/>
        <v/>
      </c>
      <c r="F22" s="11">
        <f t="shared" si="2"/>
        <v>3.0303030303030304E-2</v>
      </c>
      <c r="G22" s="12" t="str">
        <f t="shared" si="3"/>
        <v>0</v>
      </c>
      <c r="H22" s="15" t="str">
        <f t="shared" si="4"/>
        <v/>
      </c>
    </row>
    <row r="23" spans="2:8" ht="20.100000000000001" customHeight="1" x14ac:dyDescent="0.2">
      <c r="B23" s="5" t="s">
        <v>198</v>
      </c>
      <c r="C23" s="8">
        <v>0</v>
      </c>
      <c r="D23" s="8">
        <v>0</v>
      </c>
      <c r="E23" s="11" t="str">
        <f t="shared" si="1"/>
        <v/>
      </c>
      <c r="F23" s="11" t="str">
        <f t="shared" si="2"/>
        <v/>
      </c>
      <c r="G23" s="12" t="str">
        <f t="shared" si="3"/>
        <v>0</v>
      </c>
      <c r="H23" s="15" t="str">
        <f t="shared" si="4"/>
        <v/>
      </c>
    </row>
    <row r="24" spans="2:8" ht="20.100000000000001" customHeight="1" x14ac:dyDescent="0.2">
      <c r="B24" s="5" t="s">
        <v>199</v>
      </c>
      <c r="C24" s="8">
        <v>0</v>
      </c>
      <c r="D24" s="8">
        <v>1</v>
      </c>
      <c r="E24" s="11" t="str">
        <f t="shared" si="1"/>
        <v/>
      </c>
      <c r="F24" s="11">
        <f t="shared" si="2"/>
        <v>3.0303030303030304E-2</v>
      </c>
      <c r="G24" s="12" t="str">
        <f t="shared" si="3"/>
        <v>0</v>
      </c>
      <c r="H24" s="15" t="str">
        <f t="shared" si="4"/>
        <v/>
      </c>
    </row>
    <row r="25" spans="2:8" ht="20.100000000000001" customHeight="1" x14ac:dyDescent="0.2">
      <c r="B25" s="5" t="s">
        <v>2</v>
      </c>
      <c r="C25" s="8">
        <v>0</v>
      </c>
      <c r="D25" s="8">
        <v>2</v>
      </c>
      <c r="E25" s="11" t="str">
        <f t="shared" si="1"/>
        <v/>
      </c>
      <c r="F25" s="11">
        <f t="shared" si="2"/>
        <v>6.0606060606060608E-2</v>
      </c>
      <c r="G25" s="12" t="str">
        <f t="shared" si="3"/>
        <v>0</v>
      </c>
      <c r="H25" s="15" t="str">
        <f t="shared" si="4"/>
        <v/>
      </c>
    </row>
    <row r="26" spans="2:8" ht="20.100000000000001" customHeight="1" x14ac:dyDescent="0.2">
      <c r="B26" s="5" t="s">
        <v>6</v>
      </c>
      <c r="C26" s="8">
        <v>7</v>
      </c>
      <c r="D26" s="8">
        <v>1</v>
      </c>
      <c r="E26" s="11">
        <f t="shared" si="1"/>
        <v>0.26923076923076922</v>
      </c>
      <c r="F26" s="11">
        <f t="shared" si="2"/>
        <v>3.0303030303030304E-2</v>
      </c>
      <c r="G26" s="12">
        <f t="shared" si="3"/>
        <v>-0.8571428571428571</v>
      </c>
      <c r="H26" s="15">
        <f t="shared" si="4"/>
        <v>-0.23076923076923075</v>
      </c>
    </row>
    <row r="27" spans="2:8" ht="20.100000000000001" customHeight="1" x14ac:dyDescent="0.2">
      <c r="B27" s="5" t="s">
        <v>3</v>
      </c>
      <c r="C27" s="8">
        <v>1</v>
      </c>
      <c r="D27" s="8">
        <v>0</v>
      </c>
      <c r="E27" s="11">
        <f t="shared" si="1"/>
        <v>3.8461538461538464E-2</v>
      </c>
      <c r="F27" s="11" t="str">
        <f t="shared" si="2"/>
        <v/>
      </c>
      <c r="G27" s="12" t="str">
        <f t="shared" si="3"/>
        <v>0</v>
      </c>
      <c r="H27" s="15">
        <f t="shared" si="4"/>
        <v>0</v>
      </c>
    </row>
    <row r="28" spans="2:8" ht="20.100000000000001" customHeight="1" x14ac:dyDescent="0.2">
      <c r="B28" s="5" t="s">
        <v>5</v>
      </c>
      <c r="C28" s="8">
        <v>4</v>
      </c>
      <c r="D28" s="8">
        <v>6</v>
      </c>
      <c r="E28" s="11">
        <f t="shared" si="1"/>
        <v>0.15384615384615385</v>
      </c>
      <c r="F28" s="11">
        <f t="shared" si="2"/>
        <v>0.18181818181818182</v>
      </c>
      <c r="G28" s="12">
        <f t="shared" si="3"/>
        <v>0.5</v>
      </c>
      <c r="H28" s="15">
        <f t="shared" si="4"/>
        <v>7.6923076923076927E-2</v>
      </c>
    </row>
    <row r="29" spans="2:8" ht="20.100000000000001" customHeight="1" x14ac:dyDescent="0.2">
      <c r="B29" s="5" t="s">
        <v>200</v>
      </c>
      <c r="C29" s="8">
        <v>0</v>
      </c>
      <c r="D29" s="8">
        <v>0</v>
      </c>
      <c r="E29" s="11" t="str">
        <f t="shared" si="1"/>
        <v/>
      </c>
      <c r="F29" s="11" t="str">
        <f t="shared" si="2"/>
        <v/>
      </c>
      <c r="G29" s="12" t="str">
        <f t="shared" si="3"/>
        <v>0</v>
      </c>
      <c r="H29" s="15" t="str">
        <f t="shared" si="4"/>
        <v/>
      </c>
    </row>
    <row r="30" spans="2:8" ht="20.100000000000001" customHeight="1" x14ac:dyDescent="0.2">
      <c r="B30" s="5" t="s">
        <v>201</v>
      </c>
      <c r="C30" s="8">
        <v>0</v>
      </c>
      <c r="D30" s="8">
        <v>1</v>
      </c>
      <c r="E30" s="11" t="str">
        <f t="shared" si="1"/>
        <v/>
      </c>
      <c r="F30" s="11">
        <f t="shared" si="2"/>
        <v>3.0303030303030304E-2</v>
      </c>
      <c r="G30" s="12" t="str">
        <f t="shared" si="3"/>
        <v>0</v>
      </c>
      <c r="H30" s="15" t="str">
        <f t="shared" si="4"/>
        <v/>
      </c>
    </row>
    <row r="31" spans="2:8" ht="20.100000000000001" customHeight="1" x14ac:dyDescent="0.2">
      <c r="B31" s="5" t="s">
        <v>4</v>
      </c>
      <c r="C31" s="8">
        <v>0</v>
      </c>
      <c r="D31" s="8">
        <v>1</v>
      </c>
      <c r="E31" s="11" t="str">
        <f t="shared" si="1"/>
        <v/>
      </c>
      <c r="F31" s="11">
        <f t="shared" si="2"/>
        <v>3.0303030303030304E-2</v>
      </c>
      <c r="G31" s="12" t="str">
        <f t="shared" si="3"/>
        <v>0</v>
      </c>
      <c r="H31" s="15" t="str">
        <f t="shared" si="4"/>
        <v/>
      </c>
    </row>
    <row r="32" spans="2:8" ht="20.100000000000001" customHeight="1" x14ac:dyDescent="0.2">
      <c r="B32" s="5" t="s">
        <v>7</v>
      </c>
      <c r="C32" s="8">
        <v>0</v>
      </c>
      <c r="D32" s="8">
        <v>0</v>
      </c>
      <c r="E32" s="11" t="str">
        <f t="shared" si="1"/>
        <v/>
      </c>
      <c r="F32" s="11" t="str">
        <f t="shared" si="2"/>
        <v/>
      </c>
      <c r="G32" s="12" t="str">
        <f t="shared" si="3"/>
        <v>0</v>
      </c>
      <c r="H32" s="15" t="str">
        <f t="shared" si="4"/>
        <v/>
      </c>
    </row>
    <row r="33" spans="2:8" ht="20.100000000000001" customHeight="1" x14ac:dyDescent="0.2">
      <c r="B33" s="5" t="s">
        <v>202</v>
      </c>
      <c r="C33" s="8">
        <v>0</v>
      </c>
      <c r="D33" s="8">
        <v>1</v>
      </c>
      <c r="E33" s="11" t="str">
        <f t="shared" si="1"/>
        <v/>
      </c>
      <c r="F33" s="11">
        <f t="shared" si="2"/>
        <v>3.0303030303030304E-2</v>
      </c>
      <c r="G33" s="12" t="str">
        <f t="shared" si="3"/>
        <v>0</v>
      </c>
      <c r="H33" s="15" t="str">
        <f t="shared" si="4"/>
        <v/>
      </c>
    </row>
    <row r="34" spans="2:8" ht="20.100000000000001" customHeight="1" x14ac:dyDescent="0.2">
      <c r="B34" s="5" t="s">
        <v>203</v>
      </c>
      <c r="C34" s="8">
        <v>0</v>
      </c>
      <c r="D34" s="8">
        <v>0</v>
      </c>
      <c r="E34" s="11" t="str">
        <f t="shared" si="1"/>
        <v/>
      </c>
      <c r="F34" s="11" t="str">
        <f t="shared" si="2"/>
        <v/>
      </c>
      <c r="G34" s="12" t="str">
        <f t="shared" si="3"/>
        <v>0</v>
      </c>
      <c r="H34" s="15" t="str">
        <f t="shared" si="4"/>
        <v/>
      </c>
    </row>
    <row r="35" spans="2:8" ht="20.100000000000001" customHeight="1" x14ac:dyDescent="0.2">
      <c r="B35" s="5" t="s">
        <v>204</v>
      </c>
      <c r="C35" s="8">
        <v>0</v>
      </c>
      <c r="D35" s="8">
        <v>0</v>
      </c>
      <c r="E35" s="11" t="str">
        <f t="shared" si="1"/>
        <v/>
      </c>
      <c r="F35" s="11" t="str">
        <f t="shared" si="2"/>
        <v/>
      </c>
      <c r="G35" s="12" t="str">
        <f t="shared" si="3"/>
        <v>0</v>
      </c>
      <c r="H35" s="15" t="str">
        <f t="shared" si="4"/>
        <v/>
      </c>
    </row>
    <row r="36" spans="2:8" ht="20.100000000000001" customHeight="1" x14ac:dyDescent="0.2">
      <c r="B36" s="5" t="s">
        <v>205</v>
      </c>
      <c r="C36" s="8">
        <v>0</v>
      </c>
      <c r="D36" s="8">
        <v>1</v>
      </c>
      <c r="E36" s="11" t="str">
        <f t="shared" si="1"/>
        <v/>
      </c>
      <c r="F36" s="11">
        <f t="shared" si="2"/>
        <v>3.0303030303030304E-2</v>
      </c>
      <c r="G36" s="12" t="str">
        <f t="shared" si="3"/>
        <v>0</v>
      </c>
      <c r="H36" s="15" t="str">
        <f t="shared" si="4"/>
        <v/>
      </c>
    </row>
    <row r="37" spans="2:8" ht="20.100000000000001" customHeight="1" x14ac:dyDescent="0.2">
      <c r="B37" s="5" t="s">
        <v>8</v>
      </c>
      <c r="C37" s="8">
        <v>0</v>
      </c>
      <c r="D37" s="8">
        <v>0</v>
      </c>
      <c r="E37" s="11" t="str">
        <f t="shared" si="1"/>
        <v/>
      </c>
      <c r="F37" s="11" t="str">
        <f t="shared" si="2"/>
        <v/>
      </c>
      <c r="G37" s="12" t="str">
        <f t="shared" si="3"/>
        <v>0</v>
      </c>
      <c r="H37" s="15" t="str">
        <f t="shared" si="4"/>
        <v/>
      </c>
    </row>
    <row r="38" spans="2:8" ht="20.100000000000001" customHeight="1" x14ac:dyDescent="0.2">
      <c r="B38" s="5" t="s">
        <v>206</v>
      </c>
      <c r="C38" s="8">
        <v>0</v>
      </c>
      <c r="D38" s="8">
        <v>0</v>
      </c>
      <c r="E38" s="11" t="str">
        <f t="shared" si="1"/>
        <v/>
      </c>
      <c r="F38" s="11" t="str">
        <f t="shared" si="2"/>
        <v/>
      </c>
      <c r="G38" s="12" t="str">
        <f t="shared" si="3"/>
        <v>0</v>
      </c>
      <c r="H38" s="15" t="str">
        <f t="shared" si="4"/>
        <v/>
      </c>
    </row>
    <row r="39" spans="2:8" ht="20.100000000000001" customHeight="1" x14ac:dyDescent="0.2">
      <c r="B39" s="5" t="s">
        <v>207</v>
      </c>
      <c r="C39" s="8">
        <v>0</v>
      </c>
      <c r="D39" s="8">
        <v>0</v>
      </c>
      <c r="E39" s="11" t="str">
        <f t="shared" si="1"/>
        <v/>
      </c>
      <c r="F39" s="11" t="str">
        <f t="shared" si="2"/>
        <v/>
      </c>
      <c r="G39" s="12" t="str">
        <f t="shared" si="3"/>
        <v>0</v>
      </c>
      <c r="H39" s="15" t="str">
        <f t="shared" si="4"/>
        <v/>
      </c>
    </row>
    <row r="40" spans="2:8" ht="20.100000000000001" customHeight="1" x14ac:dyDescent="0.2">
      <c r="B40" s="5" t="s">
        <v>208</v>
      </c>
      <c r="C40" s="8">
        <v>0</v>
      </c>
      <c r="D40" s="8">
        <v>0</v>
      </c>
      <c r="E40" s="11" t="str">
        <f t="shared" si="1"/>
        <v/>
      </c>
      <c r="F40" s="11" t="str">
        <f t="shared" si="2"/>
        <v/>
      </c>
      <c r="G40" s="12" t="str">
        <f t="shared" si="3"/>
        <v>0</v>
      </c>
      <c r="H40" s="15" t="str">
        <f t="shared" si="4"/>
        <v/>
      </c>
    </row>
    <row r="41" spans="2:8" ht="20.100000000000001" customHeight="1" x14ac:dyDescent="0.2">
      <c r="B41" s="5" t="s">
        <v>209</v>
      </c>
      <c r="C41" s="8">
        <v>0</v>
      </c>
      <c r="D41" s="8">
        <v>0</v>
      </c>
      <c r="E41" s="11" t="str">
        <f t="shared" si="1"/>
        <v/>
      </c>
      <c r="F41" s="11" t="str">
        <f t="shared" si="2"/>
        <v/>
      </c>
      <c r="G41" s="12" t="str">
        <f t="shared" si="3"/>
        <v>0</v>
      </c>
      <c r="H41" s="15" t="str">
        <f t="shared" si="4"/>
        <v/>
      </c>
    </row>
    <row r="42" spans="2:8" ht="20.100000000000001" customHeight="1" x14ac:dyDescent="0.2">
      <c r="B42" s="5" t="s">
        <v>210</v>
      </c>
      <c r="C42" s="8">
        <v>2</v>
      </c>
      <c r="D42" s="8">
        <v>0</v>
      </c>
      <c r="E42" s="11">
        <f t="shared" si="1"/>
        <v>7.6923076923076927E-2</v>
      </c>
      <c r="F42" s="11" t="str">
        <f t="shared" si="2"/>
        <v/>
      </c>
      <c r="G42" s="12" t="str">
        <f t="shared" si="3"/>
        <v>0</v>
      </c>
      <c r="H42" s="15">
        <f t="shared" si="4"/>
        <v>0</v>
      </c>
    </row>
    <row r="43" spans="2:8" ht="20.100000000000001" customHeight="1" x14ac:dyDescent="0.2">
      <c r="B43" s="5" t="s">
        <v>211</v>
      </c>
      <c r="C43" s="8">
        <v>0</v>
      </c>
      <c r="D43" s="8">
        <v>1</v>
      </c>
      <c r="E43" s="11" t="str">
        <f t="shared" si="1"/>
        <v/>
      </c>
      <c r="F43" s="11">
        <f t="shared" si="2"/>
        <v>3.0303030303030304E-2</v>
      </c>
      <c r="G43" s="12" t="str">
        <f t="shared" si="3"/>
        <v>0</v>
      </c>
      <c r="H43" s="15" t="str">
        <f t="shared" si="4"/>
        <v/>
      </c>
    </row>
    <row r="44" spans="2:8" ht="20.100000000000001" customHeight="1" x14ac:dyDescent="0.2">
      <c r="B44" s="5" t="s">
        <v>9</v>
      </c>
      <c r="C44" s="8">
        <v>0</v>
      </c>
      <c r="D44" s="8">
        <v>0</v>
      </c>
      <c r="E44" s="11" t="str">
        <f t="shared" si="1"/>
        <v/>
      </c>
      <c r="F44" s="11" t="str">
        <f t="shared" si="2"/>
        <v/>
      </c>
      <c r="G44" s="12" t="str">
        <f t="shared" si="3"/>
        <v>0</v>
      </c>
      <c r="H44" s="15" t="str">
        <f t="shared" si="4"/>
        <v/>
      </c>
    </row>
    <row r="45" spans="2:8" ht="20.100000000000001" customHeight="1" x14ac:dyDescent="0.2">
      <c r="B45" s="5" t="s">
        <v>212</v>
      </c>
      <c r="C45" s="8">
        <v>0</v>
      </c>
      <c r="D45" s="8">
        <v>0</v>
      </c>
      <c r="E45" s="11" t="str">
        <f t="shared" si="1"/>
        <v/>
      </c>
      <c r="F45" s="11" t="str">
        <f t="shared" si="2"/>
        <v/>
      </c>
      <c r="G45" s="12" t="str">
        <f t="shared" si="3"/>
        <v>0</v>
      </c>
      <c r="H45" s="15" t="str">
        <f t="shared" si="4"/>
        <v/>
      </c>
    </row>
    <row r="46" spans="2:8" ht="20.100000000000001" customHeight="1" x14ac:dyDescent="0.2">
      <c r="B46" s="5" t="s">
        <v>213</v>
      </c>
      <c r="C46" s="8">
        <v>0</v>
      </c>
      <c r="D46" s="8">
        <v>0</v>
      </c>
      <c r="E46" s="11" t="str">
        <f t="shared" si="1"/>
        <v/>
      </c>
      <c r="F46" s="11" t="str">
        <f t="shared" si="2"/>
        <v/>
      </c>
      <c r="G46" s="12" t="str">
        <f t="shared" si="3"/>
        <v>0</v>
      </c>
      <c r="H46" s="15" t="str">
        <f t="shared" si="4"/>
        <v/>
      </c>
    </row>
    <row r="47" spans="2:8" ht="20.100000000000001" customHeight="1" x14ac:dyDescent="0.2">
      <c r="B47" s="5" t="s">
        <v>10</v>
      </c>
      <c r="C47" s="8">
        <v>0</v>
      </c>
      <c r="D47" s="8">
        <v>0</v>
      </c>
      <c r="E47" s="11" t="str">
        <f t="shared" si="1"/>
        <v/>
      </c>
      <c r="F47" s="11" t="str">
        <f t="shared" si="2"/>
        <v/>
      </c>
      <c r="G47" s="12" t="str">
        <f t="shared" si="3"/>
        <v>0</v>
      </c>
      <c r="H47" s="15" t="str">
        <f t="shared" si="4"/>
        <v/>
      </c>
    </row>
    <row r="48" spans="2:8" ht="20.100000000000001" customHeight="1" x14ac:dyDescent="0.2">
      <c r="B48" s="5" t="s">
        <v>11</v>
      </c>
      <c r="C48" s="8">
        <v>6</v>
      </c>
      <c r="D48" s="8">
        <v>6</v>
      </c>
      <c r="E48" s="11">
        <f t="shared" si="1"/>
        <v>0.23076923076923078</v>
      </c>
      <c r="F48" s="11">
        <f t="shared" si="2"/>
        <v>0.18181818181818182</v>
      </c>
      <c r="G48" s="12">
        <f t="shared" si="3"/>
        <v>0</v>
      </c>
      <c r="H48" s="15">
        <f t="shared" si="4"/>
        <v>0</v>
      </c>
    </row>
    <row r="49" spans="2:8" ht="20.100000000000001" customHeight="1" x14ac:dyDescent="0.2">
      <c r="B49" s="5" t="s">
        <v>16</v>
      </c>
      <c r="C49" s="8">
        <v>0</v>
      </c>
      <c r="D49" s="8">
        <v>0</v>
      </c>
      <c r="E49" s="11" t="str">
        <f t="shared" si="1"/>
        <v/>
      </c>
      <c r="F49" s="11" t="str">
        <f t="shared" si="2"/>
        <v/>
      </c>
      <c r="G49" s="12" t="str">
        <f t="shared" si="3"/>
        <v>0</v>
      </c>
      <c r="H49" s="15" t="str">
        <f t="shared" si="4"/>
        <v/>
      </c>
    </row>
    <row r="50" spans="2:8" ht="20.100000000000001" customHeight="1" x14ac:dyDescent="0.2">
      <c r="B50" s="5" t="s">
        <v>15</v>
      </c>
      <c r="C50" s="8">
        <v>0</v>
      </c>
      <c r="D50" s="8">
        <v>0</v>
      </c>
      <c r="E50" s="11" t="str">
        <f t="shared" si="1"/>
        <v/>
      </c>
      <c r="F50" s="11" t="str">
        <f t="shared" si="2"/>
        <v/>
      </c>
      <c r="G50" s="12" t="str">
        <f t="shared" si="3"/>
        <v>0</v>
      </c>
      <c r="H50" s="15" t="str">
        <f t="shared" si="4"/>
        <v/>
      </c>
    </row>
    <row r="51" spans="2:8" ht="20.100000000000001" customHeight="1" x14ac:dyDescent="0.2">
      <c r="B51" s="5" t="s">
        <v>13</v>
      </c>
      <c r="C51" s="8">
        <v>0</v>
      </c>
      <c r="D51" s="8">
        <v>0</v>
      </c>
      <c r="E51" s="11" t="str">
        <f t="shared" si="1"/>
        <v/>
      </c>
      <c r="F51" s="11" t="str">
        <f t="shared" si="2"/>
        <v/>
      </c>
      <c r="G51" s="12" t="str">
        <f t="shared" si="3"/>
        <v>0</v>
      </c>
      <c r="H51" s="15" t="str">
        <f t="shared" si="4"/>
        <v/>
      </c>
    </row>
    <row r="52" spans="2:8" ht="20.100000000000001" customHeight="1" x14ac:dyDescent="0.2">
      <c r="B52" s="5" t="s">
        <v>14</v>
      </c>
      <c r="C52" s="8">
        <v>1</v>
      </c>
      <c r="D52" s="8">
        <v>2</v>
      </c>
      <c r="E52" s="11">
        <f t="shared" si="1"/>
        <v>3.8461538461538464E-2</v>
      </c>
      <c r="F52" s="11">
        <f t="shared" si="2"/>
        <v>6.0606060606060608E-2</v>
      </c>
      <c r="G52" s="12">
        <f t="shared" si="3"/>
        <v>1</v>
      </c>
      <c r="H52" s="15">
        <f t="shared" si="4"/>
        <v>3.8461538461538464E-2</v>
      </c>
    </row>
    <row r="53" spans="2:8" ht="20.100000000000001" customHeight="1" x14ac:dyDescent="0.2">
      <c r="B53" s="5" t="s">
        <v>12</v>
      </c>
      <c r="C53" s="8">
        <v>0</v>
      </c>
      <c r="D53" s="8">
        <v>0</v>
      </c>
      <c r="E53" s="11" t="str">
        <f t="shared" si="1"/>
        <v/>
      </c>
      <c r="F53" s="11" t="str">
        <f t="shared" si="2"/>
        <v/>
      </c>
      <c r="G53" s="12" t="str">
        <f t="shared" si="3"/>
        <v>0</v>
      </c>
      <c r="H53" s="15" t="str">
        <f t="shared" si="4"/>
        <v/>
      </c>
    </row>
    <row r="54" spans="2:8" ht="20.100000000000001" customHeight="1" x14ac:dyDescent="0.2">
      <c r="B54" s="5" t="s">
        <v>214</v>
      </c>
      <c r="C54" s="8">
        <v>0</v>
      </c>
      <c r="D54" s="8">
        <v>0</v>
      </c>
      <c r="E54" s="11" t="str">
        <f t="shared" si="1"/>
        <v/>
      </c>
      <c r="F54" s="11" t="str">
        <f t="shared" si="2"/>
        <v/>
      </c>
      <c r="G54" s="12" t="str">
        <f t="shared" si="3"/>
        <v>0</v>
      </c>
      <c r="H54" s="15" t="str">
        <f t="shared" si="4"/>
        <v/>
      </c>
    </row>
    <row r="55" spans="2:8" ht="20.100000000000001" customHeight="1" x14ac:dyDescent="0.2">
      <c r="B55" s="5" t="s">
        <v>17</v>
      </c>
      <c r="C55" s="8">
        <v>0</v>
      </c>
      <c r="D55" s="8">
        <v>0</v>
      </c>
      <c r="E55" s="11" t="str">
        <f t="shared" si="1"/>
        <v/>
      </c>
      <c r="F55" s="11" t="str">
        <f t="shared" si="2"/>
        <v/>
      </c>
      <c r="G55" s="12" t="str">
        <f t="shared" si="3"/>
        <v>0</v>
      </c>
      <c r="H55" s="15" t="str">
        <f t="shared" si="4"/>
        <v/>
      </c>
    </row>
    <row r="56" spans="2:8" ht="20.100000000000001" customHeight="1" x14ac:dyDescent="0.2">
      <c r="B56" s="5" t="s">
        <v>18</v>
      </c>
      <c r="C56" s="8">
        <v>0</v>
      </c>
      <c r="D56" s="8">
        <v>0</v>
      </c>
      <c r="E56" s="11" t="str">
        <f t="shared" si="1"/>
        <v/>
      </c>
      <c r="F56" s="11" t="str">
        <f t="shared" si="2"/>
        <v/>
      </c>
      <c r="G56" s="12" t="str">
        <f t="shared" si="3"/>
        <v>0</v>
      </c>
      <c r="H56" s="15" t="str">
        <f t="shared" si="4"/>
        <v/>
      </c>
    </row>
    <row r="57" spans="2:8" ht="20.100000000000001" customHeight="1" x14ac:dyDescent="0.2">
      <c r="B57" s="5" t="s">
        <v>215</v>
      </c>
      <c r="C57" s="8">
        <v>0</v>
      </c>
      <c r="D57" s="8">
        <v>0</v>
      </c>
      <c r="E57" s="11" t="str">
        <f t="shared" si="1"/>
        <v/>
      </c>
      <c r="F57" s="11" t="str">
        <f t="shared" si="2"/>
        <v/>
      </c>
      <c r="G57" s="12" t="str">
        <f t="shared" si="3"/>
        <v>0</v>
      </c>
      <c r="H57" s="15" t="str">
        <f t="shared" si="4"/>
        <v/>
      </c>
    </row>
    <row r="58" spans="2:8" ht="20.100000000000001" customHeight="1" x14ac:dyDescent="0.2">
      <c r="B58" s="5" t="s">
        <v>216</v>
      </c>
      <c r="C58" s="8">
        <v>0</v>
      </c>
      <c r="D58" s="8">
        <v>0</v>
      </c>
      <c r="E58" s="11" t="str">
        <f t="shared" si="1"/>
        <v/>
      </c>
      <c r="F58" s="11" t="str">
        <f t="shared" si="2"/>
        <v/>
      </c>
      <c r="G58" s="12" t="str">
        <f t="shared" si="3"/>
        <v>0</v>
      </c>
      <c r="H58" s="15" t="str">
        <f t="shared" si="4"/>
        <v/>
      </c>
    </row>
    <row r="59" spans="2:8" ht="20.100000000000001" customHeight="1" x14ac:dyDescent="0.2">
      <c r="B59" s="5" t="s">
        <v>217</v>
      </c>
      <c r="C59" s="8">
        <v>0</v>
      </c>
      <c r="D59" s="8">
        <v>0</v>
      </c>
      <c r="E59" s="11" t="str">
        <f t="shared" si="1"/>
        <v/>
      </c>
      <c r="F59" s="11" t="str">
        <f t="shared" si="2"/>
        <v/>
      </c>
      <c r="G59" s="12" t="str">
        <f t="shared" si="3"/>
        <v>0</v>
      </c>
      <c r="H59" s="15" t="str">
        <f t="shared" si="4"/>
        <v/>
      </c>
    </row>
    <row r="60" spans="2:8" ht="20.100000000000001" customHeight="1" x14ac:dyDescent="0.2">
      <c r="B60" s="5" t="s">
        <v>218</v>
      </c>
      <c r="C60" s="8">
        <v>3</v>
      </c>
      <c r="D60" s="8">
        <v>4</v>
      </c>
      <c r="E60" s="11">
        <f t="shared" si="1"/>
        <v>0.11538461538461539</v>
      </c>
      <c r="F60" s="11">
        <f t="shared" si="2"/>
        <v>0.12121212121212122</v>
      </c>
      <c r="G60" s="12">
        <f t="shared" si="3"/>
        <v>0.33333333333333331</v>
      </c>
      <c r="H60" s="15">
        <f t="shared" si="4"/>
        <v>3.8461538461538464E-2</v>
      </c>
    </row>
    <row r="61" spans="2:8" ht="20.100000000000001" customHeight="1" x14ac:dyDescent="0.2">
      <c r="B61" s="5" t="s">
        <v>219</v>
      </c>
      <c r="C61" s="8">
        <v>0</v>
      </c>
      <c r="D61" s="8">
        <v>0</v>
      </c>
      <c r="E61" s="11" t="str">
        <f t="shared" si="1"/>
        <v/>
      </c>
      <c r="F61" s="11" t="str">
        <f t="shared" si="2"/>
        <v/>
      </c>
      <c r="G61" s="12" t="str">
        <f t="shared" si="3"/>
        <v>0</v>
      </c>
      <c r="H61" s="15" t="str">
        <f t="shared" si="4"/>
        <v/>
      </c>
    </row>
    <row r="62" spans="2:8" ht="20.100000000000001" customHeight="1" x14ac:dyDescent="0.2">
      <c r="B62" s="5" t="s">
        <v>19</v>
      </c>
      <c r="C62" s="8">
        <v>1</v>
      </c>
      <c r="D62" s="8">
        <v>2</v>
      </c>
      <c r="E62" s="11">
        <f t="shared" si="1"/>
        <v>3.8461538461538464E-2</v>
      </c>
      <c r="F62" s="11">
        <f t="shared" si="2"/>
        <v>6.0606060606060608E-2</v>
      </c>
      <c r="G62" s="12">
        <f t="shared" si="3"/>
        <v>1</v>
      </c>
      <c r="H62" s="15">
        <f t="shared" si="4"/>
        <v>3.8461538461538464E-2</v>
      </c>
    </row>
    <row r="63" spans="2:8" ht="20.100000000000001" customHeight="1" x14ac:dyDescent="0.2">
      <c r="B63" s="5" t="s">
        <v>220</v>
      </c>
      <c r="C63" s="8">
        <v>1</v>
      </c>
      <c r="D63" s="8">
        <v>3</v>
      </c>
      <c r="E63" s="11">
        <f t="shared" si="1"/>
        <v>3.8461538461538464E-2</v>
      </c>
      <c r="F63" s="11">
        <f t="shared" si="2"/>
        <v>9.0909090909090912E-2</v>
      </c>
      <c r="G63" s="12">
        <f t="shared" si="3"/>
        <v>2</v>
      </c>
      <c r="H63" s="15">
        <f t="shared" si="4"/>
        <v>7.6923076923076927E-2</v>
      </c>
    </row>
    <row r="64" spans="2:8" ht="20.100000000000001" customHeight="1" x14ac:dyDescent="0.2">
      <c r="B64" s="5" t="s">
        <v>221</v>
      </c>
      <c r="C64" s="8">
        <v>0</v>
      </c>
      <c r="D64" s="8">
        <v>0</v>
      </c>
      <c r="E64" s="11" t="str">
        <f t="shared" si="1"/>
        <v/>
      </c>
      <c r="F64" s="11" t="str">
        <f t="shared" si="2"/>
        <v/>
      </c>
      <c r="G64" s="12" t="str">
        <f t="shared" si="3"/>
        <v>0</v>
      </c>
      <c r="H64" s="15" t="str">
        <f t="shared" si="4"/>
        <v/>
      </c>
    </row>
    <row r="65" spans="2:8" x14ac:dyDescent="0.2">
      <c r="B65" s="2"/>
      <c r="C65" s="2"/>
      <c r="D65" s="2"/>
    </row>
    <row r="66" spans="2:8" x14ac:dyDescent="0.2">
      <c r="B66" s="2"/>
      <c r="C66" s="2"/>
      <c r="D66" s="2"/>
    </row>
    <row r="67" spans="2:8" x14ac:dyDescent="0.2">
      <c r="B67" s="19"/>
      <c r="C67" s="2"/>
      <c r="D67" s="2"/>
    </row>
    <row r="68" spans="2:8" ht="24" customHeight="1" x14ac:dyDescent="0.2">
      <c r="B68" s="55" t="s">
        <v>517</v>
      </c>
      <c r="C68" s="53" t="s">
        <v>518</v>
      </c>
      <c r="D68" s="54"/>
      <c r="E68" s="41" t="s">
        <v>482</v>
      </c>
      <c r="F68" s="42"/>
      <c r="G68" s="39" t="s">
        <v>569</v>
      </c>
      <c r="H68" s="39" t="s">
        <v>481</v>
      </c>
    </row>
    <row r="69" spans="2:8" s="4" customFormat="1" ht="24" customHeight="1" x14ac:dyDescent="0.2">
      <c r="B69" s="55"/>
      <c r="C69" s="38">
        <v>2015</v>
      </c>
      <c r="D69" s="38">
        <v>2016</v>
      </c>
      <c r="E69" s="38">
        <v>2015</v>
      </c>
      <c r="F69" s="38">
        <v>2016</v>
      </c>
      <c r="G69" s="40"/>
      <c r="H69" s="40"/>
    </row>
    <row r="70" spans="2:8" s="4" customFormat="1" ht="24" customHeight="1" x14ac:dyDescent="0.2">
      <c r="B70" s="32" t="s">
        <v>520</v>
      </c>
      <c r="C70" s="33">
        <f>SUM(C71:C145)</f>
        <v>1054</v>
      </c>
      <c r="D70" s="33">
        <f>SUM(D71:D145)</f>
        <v>1250</v>
      </c>
      <c r="E70" s="34">
        <f>+IF(C70=0,"",C70/C$70)</f>
        <v>1</v>
      </c>
      <c r="F70" s="34">
        <f>+IF(D70=0,"",D70/D$70)</f>
        <v>1</v>
      </c>
      <c r="G70" s="34">
        <f>+IF(OR(AND(D70=0),(C70=0)),"0",((D70-C70)/C70))</f>
        <v>0.1859582542694497</v>
      </c>
      <c r="H70" s="35">
        <f>+IF(OR(AND(E70=""),(G70="")),"",E70*G70)</f>
        <v>0.1859582542694497</v>
      </c>
    </row>
    <row r="71" spans="2:8" ht="15" x14ac:dyDescent="0.2">
      <c r="B71" s="5" t="s">
        <v>20</v>
      </c>
      <c r="C71" s="8">
        <v>10</v>
      </c>
      <c r="D71" s="8">
        <v>10</v>
      </c>
      <c r="E71" s="13">
        <f>+IF(C71=0,"",C71/C$70)</f>
        <v>9.4876660341555973E-3</v>
      </c>
      <c r="F71" s="13">
        <f>+IF(D71=0,"",D71/D$70)</f>
        <v>8.0000000000000002E-3</v>
      </c>
      <c r="G71" s="12">
        <f>+IF(OR(AND(D71=0),(C71=0)),"0",((D71-C71)/C71))</f>
        <v>0</v>
      </c>
      <c r="H71" s="15">
        <f>+IF(OR(AND(E71=""),(G71="")),"",E71*G71)</f>
        <v>0</v>
      </c>
    </row>
    <row r="72" spans="2:8" ht="15" x14ac:dyDescent="0.2">
      <c r="B72" s="5" t="s">
        <v>21</v>
      </c>
      <c r="C72" s="8">
        <v>15</v>
      </c>
      <c r="D72" s="8">
        <v>1</v>
      </c>
      <c r="E72" s="13">
        <f t="shared" ref="E72:E135" si="5">+IF(C72=0,"",C72/C$70)</f>
        <v>1.4231499051233396E-2</v>
      </c>
      <c r="F72" s="13">
        <f t="shared" ref="F72:F135" si="6">+IF(D72=0,"",D72/D$70)</f>
        <v>8.0000000000000004E-4</v>
      </c>
      <c r="G72" s="12">
        <f t="shared" ref="G72:G135" si="7">+IF(OR(AND(D72=0),(C72=0)),"0",((D72-C72)/C72))</f>
        <v>-0.93333333333333335</v>
      </c>
      <c r="H72" s="15">
        <f t="shared" ref="H72:H135" si="8">+IF(OR(AND(E72=""),(G72="")),"",E72*G72)</f>
        <v>-1.3282732447817837E-2</v>
      </c>
    </row>
    <row r="73" spans="2:8" ht="15" x14ac:dyDescent="0.2">
      <c r="B73" s="5" t="s">
        <v>22</v>
      </c>
      <c r="C73" s="8">
        <v>4</v>
      </c>
      <c r="D73" s="8">
        <v>29</v>
      </c>
      <c r="E73" s="13">
        <f t="shared" si="5"/>
        <v>3.7950664136622392E-3</v>
      </c>
      <c r="F73" s="13">
        <f t="shared" si="6"/>
        <v>2.3199999999999998E-2</v>
      </c>
      <c r="G73" s="12">
        <f t="shared" si="7"/>
        <v>6.25</v>
      </c>
      <c r="H73" s="15">
        <f t="shared" si="8"/>
        <v>2.3719165085388995E-2</v>
      </c>
    </row>
    <row r="74" spans="2:8" ht="15" x14ac:dyDescent="0.2">
      <c r="B74" s="5" t="s">
        <v>222</v>
      </c>
      <c r="C74" s="8">
        <v>11</v>
      </c>
      <c r="D74" s="8">
        <v>85</v>
      </c>
      <c r="E74" s="13">
        <f t="shared" si="5"/>
        <v>1.0436432637571158E-2</v>
      </c>
      <c r="F74" s="13">
        <f t="shared" si="6"/>
        <v>6.8000000000000005E-2</v>
      </c>
      <c r="G74" s="12">
        <f t="shared" si="7"/>
        <v>6.7272727272727275</v>
      </c>
      <c r="H74" s="15">
        <f t="shared" si="8"/>
        <v>7.0208728652751434E-2</v>
      </c>
    </row>
    <row r="75" spans="2:8" ht="15" x14ac:dyDescent="0.2">
      <c r="B75" s="5" t="s">
        <v>23</v>
      </c>
      <c r="C75" s="8">
        <v>0</v>
      </c>
      <c r="D75" s="8">
        <v>0</v>
      </c>
      <c r="E75" s="13" t="str">
        <f t="shared" si="5"/>
        <v/>
      </c>
      <c r="F75" s="13" t="str">
        <f t="shared" si="6"/>
        <v/>
      </c>
      <c r="G75" s="12" t="str">
        <f t="shared" si="7"/>
        <v>0</v>
      </c>
      <c r="H75" s="15" t="str">
        <f t="shared" si="8"/>
        <v/>
      </c>
    </row>
    <row r="76" spans="2:8" ht="15" x14ac:dyDescent="0.2">
      <c r="B76" s="5" t="s">
        <v>223</v>
      </c>
      <c r="C76" s="8">
        <v>0</v>
      </c>
      <c r="D76" s="8">
        <v>0</v>
      </c>
      <c r="E76" s="13" t="str">
        <f t="shared" si="5"/>
        <v/>
      </c>
      <c r="F76" s="13" t="str">
        <f t="shared" si="6"/>
        <v/>
      </c>
      <c r="G76" s="12" t="str">
        <f t="shared" si="7"/>
        <v>0</v>
      </c>
      <c r="H76" s="15" t="str">
        <f t="shared" si="8"/>
        <v/>
      </c>
    </row>
    <row r="77" spans="2:8" ht="15" x14ac:dyDescent="0.2">
      <c r="B77" s="5" t="s">
        <v>224</v>
      </c>
      <c r="C77" s="8">
        <v>1</v>
      </c>
      <c r="D77" s="8">
        <v>0</v>
      </c>
      <c r="E77" s="13">
        <f t="shared" si="5"/>
        <v>9.4876660341555979E-4</v>
      </c>
      <c r="F77" s="13" t="str">
        <f t="shared" si="6"/>
        <v/>
      </c>
      <c r="G77" s="12" t="str">
        <f t="shared" si="7"/>
        <v>0</v>
      </c>
      <c r="H77" s="15">
        <f t="shared" si="8"/>
        <v>0</v>
      </c>
    </row>
    <row r="78" spans="2:8" ht="15" x14ac:dyDescent="0.2">
      <c r="B78" s="5" t="s">
        <v>225</v>
      </c>
      <c r="C78" s="8">
        <v>0</v>
      </c>
      <c r="D78" s="8">
        <v>0</v>
      </c>
      <c r="E78" s="13" t="str">
        <f t="shared" si="5"/>
        <v/>
      </c>
      <c r="F78" s="13" t="str">
        <f t="shared" si="6"/>
        <v/>
      </c>
      <c r="G78" s="12" t="str">
        <f t="shared" si="7"/>
        <v>0</v>
      </c>
      <c r="H78" s="15" t="str">
        <f t="shared" si="8"/>
        <v/>
      </c>
    </row>
    <row r="79" spans="2:8" ht="15" x14ac:dyDescent="0.2">
      <c r="B79" s="5" t="s">
        <v>226</v>
      </c>
      <c r="C79" s="8">
        <v>0</v>
      </c>
      <c r="D79" s="8">
        <v>0</v>
      </c>
      <c r="E79" s="13" t="str">
        <f t="shared" si="5"/>
        <v/>
      </c>
      <c r="F79" s="13" t="str">
        <f t="shared" si="6"/>
        <v/>
      </c>
      <c r="G79" s="12" t="str">
        <f t="shared" si="7"/>
        <v>0</v>
      </c>
      <c r="H79" s="15" t="str">
        <f t="shared" si="8"/>
        <v/>
      </c>
    </row>
    <row r="80" spans="2:8" ht="15" x14ac:dyDescent="0.2">
      <c r="B80" s="5" t="s">
        <v>227</v>
      </c>
      <c r="C80" s="8">
        <v>3</v>
      </c>
      <c r="D80" s="8">
        <v>2</v>
      </c>
      <c r="E80" s="13">
        <f t="shared" si="5"/>
        <v>2.8462998102466793E-3</v>
      </c>
      <c r="F80" s="13">
        <f t="shared" si="6"/>
        <v>1.6000000000000001E-3</v>
      </c>
      <c r="G80" s="12">
        <f t="shared" si="7"/>
        <v>-0.33333333333333331</v>
      </c>
      <c r="H80" s="15">
        <f t="shared" si="8"/>
        <v>-9.4876660341555968E-4</v>
      </c>
    </row>
    <row r="81" spans="2:8" ht="15" x14ac:dyDescent="0.2">
      <c r="B81" s="5" t="s">
        <v>24</v>
      </c>
      <c r="C81" s="8">
        <v>0</v>
      </c>
      <c r="D81" s="8">
        <v>0</v>
      </c>
      <c r="E81" s="13" t="str">
        <f t="shared" si="5"/>
        <v/>
      </c>
      <c r="F81" s="13" t="str">
        <f t="shared" si="6"/>
        <v/>
      </c>
      <c r="G81" s="12" t="str">
        <f t="shared" si="7"/>
        <v>0</v>
      </c>
      <c r="H81" s="15" t="str">
        <f t="shared" si="8"/>
        <v/>
      </c>
    </row>
    <row r="82" spans="2:8" ht="15" x14ac:dyDescent="0.2">
      <c r="B82" s="5" t="s">
        <v>228</v>
      </c>
      <c r="C82" s="8">
        <v>13</v>
      </c>
      <c r="D82" s="8">
        <v>6</v>
      </c>
      <c r="E82" s="13">
        <f t="shared" si="5"/>
        <v>1.2333965844402278E-2</v>
      </c>
      <c r="F82" s="13">
        <f t="shared" si="6"/>
        <v>4.7999999999999996E-3</v>
      </c>
      <c r="G82" s="12">
        <f t="shared" si="7"/>
        <v>-0.53846153846153844</v>
      </c>
      <c r="H82" s="15">
        <f t="shared" si="8"/>
        <v>-6.6413662239089184E-3</v>
      </c>
    </row>
    <row r="83" spans="2:8" ht="15" x14ac:dyDescent="0.2">
      <c r="B83" s="5" t="s">
        <v>229</v>
      </c>
      <c r="C83" s="8">
        <v>8</v>
      </c>
      <c r="D83" s="8">
        <v>20</v>
      </c>
      <c r="E83" s="13">
        <f t="shared" si="5"/>
        <v>7.5901328273244783E-3</v>
      </c>
      <c r="F83" s="13">
        <f t="shared" si="6"/>
        <v>1.6E-2</v>
      </c>
      <c r="G83" s="12">
        <f t="shared" si="7"/>
        <v>1.5</v>
      </c>
      <c r="H83" s="15">
        <f t="shared" si="8"/>
        <v>1.1385199240986717E-2</v>
      </c>
    </row>
    <row r="84" spans="2:8" ht="15" x14ac:dyDescent="0.2">
      <c r="B84" s="5" t="s">
        <v>230</v>
      </c>
      <c r="C84" s="8">
        <v>1</v>
      </c>
      <c r="D84" s="8">
        <v>3</v>
      </c>
      <c r="E84" s="13">
        <f t="shared" si="5"/>
        <v>9.4876660341555979E-4</v>
      </c>
      <c r="F84" s="13">
        <f t="shared" si="6"/>
        <v>2.3999999999999998E-3</v>
      </c>
      <c r="G84" s="12">
        <f t="shared" si="7"/>
        <v>2</v>
      </c>
      <c r="H84" s="15">
        <f t="shared" si="8"/>
        <v>1.8975332068311196E-3</v>
      </c>
    </row>
    <row r="85" spans="2:8" ht="15" x14ac:dyDescent="0.2">
      <c r="B85" s="5" t="s">
        <v>28</v>
      </c>
      <c r="C85" s="8">
        <v>2</v>
      </c>
      <c r="D85" s="8">
        <v>9</v>
      </c>
      <c r="E85" s="13">
        <f t="shared" si="5"/>
        <v>1.8975332068311196E-3</v>
      </c>
      <c r="F85" s="13">
        <f t="shared" si="6"/>
        <v>7.1999999999999998E-3</v>
      </c>
      <c r="G85" s="12">
        <f t="shared" si="7"/>
        <v>3.5</v>
      </c>
      <c r="H85" s="15">
        <f t="shared" si="8"/>
        <v>6.6413662239089184E-3</v>
      </c>
    </row>
    <row r="86" spans="2:8" ht="15" x14ac:dyDescent="0.2">
      <c r="B86" s="5" t="s">
        <v>231</v>
      </c>
      <c r="C86" s="8">
        <v>0</v>
      </c>
      <c r="D86" s="8">
        <v>6</v>
      </c>
      <c r="E86" s="13" t="str">
        <f t="shared" si="5"/>
        <v/>
      </c>
      <c r="F86" s="13">
        <f t="shared" si="6"/>
        <v>4.7999999999999996E-3</v>
      </c>
      <c r="G86" s="12" t="str">
        <f t="shared" si="7"/>
        <v>0</v>
      </c>
      <c r="H86" s="15" t="str">
        <f t="shared" si="8"/>
        <v/>
      </c>
    </row>
    <row r="87" spans="2:8" ht="15" x14ac:dyDescent="0.2">
      <c r="B87" s="5" t="s">
        <v>232</v>
      </c>
      <c r="C87" s="8">
        <v>2</v>
      </c>
      <c r="D87" s="8">
        <v>0</v>
      </c>
      <c r="E87" s="13">
        <f t="shared" si="5"/>
        <v>1.8975332068311196E-3</v>
      </c>
      <c r="F87" s="13" t="str">
        <f t="shared" si="6"/>
        <v/>
      </c>
      <c r="G87" s="12" t="str">
        <f t="shared" si="7"/>
        <v>0</v>
      </c>
      <c r="H87" s="15">
        <f t="shared" si="8"/>
        <v>0</v>
      </c>
    </row>
    <row r="88" spans="2:8" ht="15" x14ac:dyDescent="0.2">
      <c r="B88" s="5" t="s">
        <v>233</v>
      </c>
      <c r="C88" s="8">
        <v>3</v>
      </c>
      <c r="D88" s="8">
        <v>9</v>
      </c>
      <c r="E88" s="13">
        <f t="shared" si="5"/>
        <v>2.8462998102466793E-3</v>
      </c>
      <c r="F88" s="13">
        <f t="shared" si="6"/>
        <v>7.1999999999999998E-3</v>
      </c>
      <c r="G88" s="12">
        <f t="shared" si="7"/>
        <v>2</v>
      </c>
      <c r="H88" s="15">
        <f t="shared" si="8"/>
        <v>5.6925996204933585E-3</v>
      </c>
    </row>
    <row r="89" spans="2:8" ht="15" x14ac:dyDescent="0.2">
      <c r="B89" s="5" t="s">
        <v>26</v>
      </c>
      <c r="C89" s="8">
        <v>0</v>
      </c>
      <c r="D89" s="8">
        <v>1</v>
      </c>
      <c r="E89" s="13" t="str">
        <f t="shared" si="5"/>
        <v/>
      </c>
      <c r="F89" s="13">
        <f t="shared" si="6"/>
        <v>8.0000000000000004E-4</v>
      </c>
      <c r="G89" s="12" t="str">
        <f t="shared" si="7"/>
        <v>0</v>
      </c>
      <c r="H89" s="15" t="str">
        <f t="shared" si="8"/>
        <v/>
      </c>
    </row>
    <row r="90" spans="2:8" ht="15" x14ac:dyDescent="0.2">
      <c r="B90" s="5" t="s">
        <v>29</v>
      </c>
      <c r="C90" s="8">
        <v>0</v>
      </c>
      <c r="D90" s="8">
        <v>0</v>
      </c>
      <c r="E90" s="13" t="str">
        <f t="shared" si="5"/>
        <v/>
      </c>
      <c r="F90" s="13" t="str">
        <f t="shared" si="6"/>
        <v/>
      </c>
      <c r="G90" s="12" t="str">
        <f t="shared" si="7"/>
        <v>0</v>
      </c>
      <c r="H90" s="15" t="str">
        <f t="shared" si="8"/>
        <v/>
      </c>
    </row>
    <row r="91" spans="2:8" ht="15" x14ac:dyDescent="0.2">
      <c r="B91" s="5" t="s">
        <v>234</v>
      </c>
      <c r="C91" s="8">
        <v>0</v>
      </c>
      <c r="D91" s="8">
        <v>0</v>
      </c>
      <c r="E91" s="13" t="str">
        <f t="shared" si="5"/>
        <v/>
      </c>
      <c r="F91" s="13" t="str">
        <f t="shared" si="6"/>
        <v/>
      </c>
      <c r="G91" s="12" t="str">
        <f t="shared" si="7"/>
        <v>0</v>
      </c>
      <c r="H91" s="15" t="str">
        <f t="shared" si="8"/>
        <v/>
      </c>
    </row>
    <row r="92" spans="2:8" ht="15" x14ac:dyDescent="0.2">
      <c r="B92" s="5" t="s">
        <v>235</v>
      </c>
      <c r="C92" s="8">
        <v>1</v>
      </c>
      <c r="D92" s="8">
        <v>2</v>
      </c>
      <c r="E92" s="13">
        <f t="shared" si="5"/>
        <v>9.4876660341555979E-4</v>
      </c>
      <c r="F92" s="13">
        <f t="shared" si="6"/>
        <v>1.6000000000000001E-3</v>
      </c>
      <c r="G92" s="12">
        <f t="shared" si="7"/>
        <v>1</v>
      </c>
      <c r="H92" s="15">
        <f t="shared" si="8"/>
        <v>9.4876660341555979E-4</v>
      </c>
    </row>
    <row r="93" spans="2:8" ht="15" x14ac:dyDescent="0.2">
      <c r="B93" s="5" t="s">
        <v>562</v>
      </c>
      <c r="C93" s="8">
        <v>4</v>
      </c>
      <c r="D93" s="8">
        <v>4</v>
      </c>
      <c r="E93" s="13">
        <f t="shared" si="5"/>
        <v>3.7950664136622392E-3</v>
      </c>
      <c r="F93" s="13">
        <f t="shared" si="6"/>
        <v>3.2000000000000002E-3</v>
      </c>
      <c r="G93" s="12">
        <f t="shared" si="7"/>
        <v>0</v>
      </c>
      <c r="H93" s="15">
        <f t="shared" si="8"/>
        <v>0</v>
      </c>
    </row>
    <row r="94" spans="2:8" ht="15" x14ac:dyDescent="0.2">
      <c r="B94" s="5" t="s">
        <v>25</v>
      </c>
      <c r="C94" s="8">
        <v>2</v>
      </c>
      <c r="D94" s="8">
        <v>2</v>
      </c>
      <c r="E94" s="13">
        <f t="shared" si="5"/>
        <v>1.8975332068311196E-3</v>
      </c>
      <c r="F94" s="13">
        <f t="shared" si="6"/>
        <v>1.6000000000000001E-3</v>
      </c>
      <c r="G94" s="12">
        <f t="shared" si="7"/>
        <v>0</v>
      </c>
      <c r="H94" s="15">
        <f t="shared" si="8"/>
        <v>0</v>
      </c>
    </row>
    <row r="95" spans="2:8" ht="15" x14ac:dyDescent="0.2">
      <c r="B95" s="5" t="s">
        <v>27</v>
      </c>
      <c r="C95" s="8">
        <v>0</v>
      </c>
      <c r="D95" s="8">
        <v>0</v>
      </c>
      <c r="E95" s="13" t="str">
        <f t="shared" si="5"/>
        <v/>
      </c>
      <c r="F95" s="13" t="str">
        <f t="shared" si="6"/>
        <v/>
      </c>
      <c r="G95" s="12" t="str">
        <f t="shared" si="7"/>
        <v>0</v>
      </c>
      <c r="H95" s="15" t="str">
        <f t="shared" si="8"/>
        <v/>
      </c>
    </row>
    <row r="96" spans="2:8" ht="15" x14ac:dyDescent="0.2">
      <c r="B96" s="5" t="s">
        <v>236</v>
      </c>
      <c r="C96" s="8">
        <v>0</v>
      </c>
      <c r="D96" s="8">
        <v>0</v>
      </c>
      <c r="E96" s="13" t="str">
        <f t="shared" si="5"/>
        <v/>
      </c>
      <c r="F96" s="13" t="str">
        <f t="shared" si="6"/>
        <v/>
      </c>
      <c r="G96" s="12" t="str">
        <f t="shared" si="7"/>
        <v>0</v>
      </c>
      <c r="H96" s="15" t="str">
        <f t="shared" si="8"/>
        <v/>
      </c>
    </row>
    <row r="97" spans="2:8" ht="15" x14ac:dyDescent="0.2">
      <c r="B97" s="5" t="s">
        <v>237</v>
      </c>
      <c r="C97" s="8">
        <v>0</v>
      </c>
      <c r="D97" s="8">
        <v>1</v>
      </c>
      <c r="E97" s="13" t="str">
        <f t="shared" si="5"/>
        <v/>
      </c>
      <c r="F97" s="13">
        <f t="shared" si="6"/>
        <v>8.0000000000000004E-4</v>
      </c>
      <c r="G97" s="12" t="str">
        <f t="shared" si="7"/>
        <v>0</v>
      </c>
      <c r="H97" s="15" t="str">
        <f t="shared" si="8"/>
        <v/>
      </c>
    </row>
    <row r="98" spans="2:8" ht="15" x14ac:dyDescent="0.2">
      <c r="B98" s="5" t="s">
        <v>238</v>
      </c>
      <c r="C98" s="8">
        <v>0</v>
      </c>
      <c r="D98" s="8">
        <v>11</v>
      </c>
      <c r="E98" s="13" t="str">
        <f t="shared" si="5"/>
        <v/>
      </c>
      <c r="F98" s="13">
        <f t="shared" si="6"/>
        <v>8.8000000000000005E-3</v>
      </c>
      <c r="G98" s="12" t="str">
        <f t="shared" si="7"/>
        <v>0</v>
      </c>
      <c r="H98" s="15" t="str">
        <f t="shared" si="8"/>
        <v/>
      </c>
    </row>
    <row r="99" spans="2:8" ht="15" x14ac:dyDescent="0.2">
      <c r="B99" s="5" t="s">
        <v>239</v>
      </c>
      <c r="C99" s="8">
        <v>0</v>
      </c>
      <c r="D99" s="8">
        <v>2</v>
      </c>
      <c r="E99" s="13" t="str">
        <f t="shared" si="5"/>
        <v/>
      </c>
      <c r="F99" s="13">
        <f t="shared" si="6"/>
        <v>1.6000000000000001E-3</v>
      </c>
      <c r="G99" s="12" t="str">
        <f t="shared" si="7"/>
        <v>0</v>
      </c>
      <c r="H99" s="15" t="str">
        <f t="shared" si="8"/>
        <v/>
      </c>
    </row>
    <row r="100" spans="2:8" ht="15" x14ac:dyDescent="0.2">
      <c r="B100" s="5" t="s">
        <v>240</v>
      </c>
      <c r="C100" s="8">
        <v>5</v>
      </c>
      <c r="D100" s="8">
        <v>10</v>
      </c>
      <c r="E100" s="13">
        <f t="shared" si="5"/>
        <v>4.7438330170777986E-3</v>
      </c>
      <c r="F100" s="13">
        <f t="shared" si="6"/>
        <v>8.0000000000000002E-3</v>
      </c>
      <c r="G100" s="12">
        <f t="shared" si="7"/>
        <v>1</v>
      </c>
      <c r="H100" s="15">
        <f t="shared" si="8"/>
        <v>4.7438330170777986E-3</v>
      </c>
    </row>
    <row r="101" spans="2:8" ht="15" x14ac:dyDescent="0.2">
      <c r="B101" s="5" t="s">
        <v>241</v>
      </c>
      <c r="C101" s="8">
        <v>2</v>
      </c>
      <c r="D101" s="8">
        <v>3</v>
      </c>
      <c r="E101" s="13">
        <f t="shared" si="5"/>
        <v>1.8975332068311196E-3</v>
      </c>
      <c r="F101" s="13">
        <f t="shared" si="6"/>
        <v>2.3999999999999998E-3</v>
      </c>
      <c r="G101" s="12">
        <f t="shared" si="7"/>
        <v>0.5</v>
      </c>
      <c r="H101" s="15">
        <f t="shared" si="8"/>
        <v>9.4876660341555979E-4</v>
      </c>
    </row>
    <row r="102" spans="2:8" ht="15" x14ac:dyDescent="0.2">
      <c r="B102" s="5" t="s">
        <v>242</v>
      </c>
      <c r="C102" s="8">
        <v>9</v>
      </c>
      <c r="D102" s="8">
        <v>7</v>
      </c>
      <c r="E102" s="13">
        <f t="shared" si="5"/>
        <v>8.5388994307400382E-3</v>
      </c>
      <c r="F102" s="13">
        <f t="shared" si="6"/>
        <v>5.5999999999999999E-3</v>
      </c>
      <c r="G102" s="12">
        <f t="shared" si="7"/>
        <v>-0.22222222222222221</v>
      </c>
      <c r="H102" s="15">
        <f t="shared" si="8"/>
        <v>-1.8975332068311196E-3</v>
      </c>
    </row>
    <row r="103" spans="2:8" ht="15" x14ac:dyDescent="0.2">
      <c r="B103" s="5" t="s">
        <v>243</v>
      </c>
      <c r="C103" s="8">
        <v>0</v>
      </c>
      <c r="D103" s="8">
        <v>1</v>
      </c>
      <c r="E103" s="13" t="str">
        <f t="shared" si="5"/>
        <v/>
      </c>
      <c r="F103" s="13">
        <f t="shared" si="6"/>
        <v>8.0000000000000004E-4</v>
      </c>
      <c r="G103" s="12" t="str">
        <f t="shared" si="7"/>
        <v>0</v>
      </c>
      <c r="H103" s="15" t="str">
        <f t="shared" si="8"/>
        <v/>
      </c>
    </row>
    <row r="104" spans="2:8" ht="15" x14ac:dyDescent="0.2">
      <c r="B104" s="5" t="s">
        <v>34</v>
      </c>
      <c r="C104" s="8">
        <v>9</v>
      </c>
      <c r="D104" s="8">
        <v>2</v>
      </c>
      <c r="E104" s="13">
        <f t="shared" si="5"/>
        <v>8.5388994307400382E-3</v>
      </c>
      <c r="F104" s="13">
        <f t="shared" si="6"/>
        <v>1.6000000000000001E-3</v>
      </c>
      <c r="G104" s="12">
        <f t="shared" si="7"/>
        <v>-0.77777777777777779</v>
      </c>
      <c r="H104" s="15">
        <f t="shared" si="8"/>
        <v>-6.6413662239089184E-3</v>
      </c>
    </row>
    <row r="105" spans="2:8" ht="15" x14ac:dyDescent="0.2">
      <c r="B105" s="5" t="s">
        <v>244</v>
      </c>
      <c r="C105" s="8">
        <v>1</v>
      </c>
      <c r="D105" s="8">
        <v>2</v>
      </c>
      <c r="E105" s="13">
        <f t="shared" si="5"/>
        <v>9.4876660341555979E-4</v>
      </c>
      <c r="F105" s="13">
        <f t="shared" si="6"/>
        <v>1.6000000000000001E-3</v>
      </c>
      <c r="G105" s="12">
        <f t="shared" si="7"/>
        <v>1</v>
      </c>
      <c r="H105" s="15">
        <f t="shared" si="8"/>
        <v>9.4876660341555979E-4</v>
      </c>
    </row>
    <row r="106" spans="2:8" ht="30" x14ac:dyDescent="0.2">
      <c r="B106" s="5" t="s">
        <v>245</v>
      </c>
      <c r="C106" s="8">
        <v>0</v>
      </c>
      <c r="D106" s="8">
        <v>0</v>
      </c>
      <c r="E106" s="13" t="str">
        <f t="shared" si="5"/>
        <v/>
      </c>
      <c r="F106" s="13" t="str">
        <f t="shared" si="6"/>
        <v/>
      </c>
      <c r="G106" s="12" t="str">
        <f t="shared" si="7"/>
        <v>0</v>
      </c>
      <c r="H106" s="15" t="str">
        <f t="shared" si="8"/>
        <v/>
      </c>
    </row>
    <row r="107" spans="2:8" ht="15" x14ac:dyDescent="0.2">
      <c r="B107" s="5" t="s">
        <v>246</v>
      </c>
      <c r="C107" s="8">
        <v>10</v>
      </c>
      <c r="D107" s="8">
        <v>12</v>
      </c>
      <c r="E107" s="13">
        <f t="shared" si="5"/>
        <v>9.4876660341555973E-3</v>
      </c>
      <c r="F107" s="13">
        <f t="shared" si="6"/>
        <v>9.5999999999999992E-3</v>
      </c>
      <c r="G107" s="12">
        <f t="shared" si="7"/>
        <v>0.2</v>
      </c>
      <c r="H107" s="15">
        <f t="shared" si="8"/>
        <v>1.8975332068311196E-3</v>
      </c>
    </row>
    <row r="108" spans="2:8" ht="15" x14ac:dyDescent="0.2">
      <c r="B108" s="5" t="s">
        <v>31</v>
      </c>
      <c r="C108" s="8">
        <v>3</v>
      </c>
      <c r="D108" s="8">
        <v>2</v>
      </c>
      <c r="E108" s="13">
        <f t="shared" si="5"/>
        <v>2.8462998102466793E-3</v>
      </c>
      <c r="F108" s="13">
        <f t="shared" si="6"/>
        <v>1.6000000000000001E-3</v>
      </c>
      <c r="G108" s="12">
        <f t="shared" si="7"/>
        <v>-0.33333333333333331</v>
      </c>
      <c r="H108" s="15">
        <f t="shared" si="8"/>
        <v>-9.4876660341555968E-4</v>
      </c>
    </row>
    <row r="109" spans="2:8" ht="15" x14ac:dyDescent="0.2">
      <c r="B109" s="5" t="s">
        <v>247</v>
      </c>
      <c r="C109" s="8">
        <v>0</v>
      </c>
      <c r="D109" s="8">
        <v>0</v>
      </c>
      <c r="E109" s="13" t="str">
        <f t="shared" si="5"/>
        <v/>
      </c>
      <c r="F109" s="13" t="str">
        <f t="shared" si="6"/>
        <v/>
      </c>
      <c r="G109" s="12" t="str">
        <f t="shared" si="7"/>
        <v>0</v>
      </c>
      <c r="H109" s="15" t="str">
        <f t="shared" si="8"/>
        <v/>
      </c>
    </row>
    <row r="110" spans="2:8" ht="15" x14ac:dyDescent="0.2">
      <c r="B110" s="5" t="s">
        <v>32</v>
      </c>
      <c r="C110" s="8">
        <v>4</v>
      </c>
      <c r="D110" s="8">
        <v>1</v>
      </c>
      <c r="E110" s="13">
        <f t="shared" si="5"/>
        <v>3.7950664136622392E-3</v>
      </c>
      <c r="F110" s="13">
        <f t="shared" si="6"/>
        <v>8.0000000000000004E-4</v>
      </c>
      <c r="G110" s="12">
        <f t="shared" si="7"/>
        <v>-0.75</v>
      </c>
      <c r="H110" s="15">
        <f t="shared" si="8"/>
        <v>-2.8462998102466793E-3</v>
      </c>
    </row>
    <row r="111" spans="2:8" ht="15" x14ac:dyDescent="0.2">
      <c r="B111" s="5" t="s">
        <v>30</v>
      </c>
      <c r="C111" s="8">
        <v>0</v>
      </c>
      <c r="D111" s="8">
        <v>0</v>
      </c>
      <c r="E111" s="13" t="str">
        <f t="shared" si="5"/>
        <v/>
      </c>
      <c r="F111" s="13" t="str">
        <f t="shared" si="6"/>
        <v/>
      </c>
      <c r="G111" s="12" t="str">
        <f t="shared" si="7"/>
        <v>0</v>
      </c>
      <c r="H111" s="15" t="str">
        <f t="shared" si="8"/>
        <v/>
      </c>
    </row>
    <row r="112" spans="2:8" ht="15" x14ac:dyDescent="0.2">
      <c r="B112" s="5" t="s">
        <v>33</v>
      </c>
      <c r="C112" s="8">
        <v>16</v>
      </c>
      <c r="D112" s="8">
        <v>7</v>
      </c>
      <c r="E112" s="13">
        <f t="shared" si="5"/>
        <v>1.5180265654648957E-2</v>
      </c>
      <c r="F112" s="13">
        <f t="shared" si="6"/>
        <v>5.5999999999999999E-3</v>
      </c>
      <c r="G112" s="12">
        <f t="shared" si="7"/>
        <v>-0.5625</v>
      </c>
      <c r="H112" s="15">
        <f t="shared" si="8"/>
        <v>-8.5388994307400382E-3</v>
      </c>
    </row>
    <row r="113" spans="2:8" ht="15" x14ac:dyDescent="0.2">
      <c r="B113" s="5" t="s">
        <v>248</v>
      </c>
      <c r="C113" s="8">
        <v>20</v>
      </c>
      <c r="D113" s="8">
        <v>12</v>
      </c>
      <c r="E113" s="13">
        <f t="shared" si="5"/>
        <v>1.8975332068311195E-2</v>
      </c>
      <c r="F113" s="13">
        <f t="shared" si="6"/>
        <v>9.5999999999999992E-3</v>
      </c>
      <c r="G113" s="12">
        <f t="shared" si="7"/>
        <v>-0.4</v>
      </c>
      <c r="H113" s="15">
        <f t="shared" si="8"/>
        <v>-7.5901328273244783E-3</v>
      </c>
    </row>
    <row r="114" spans="2:8" ht="15" x14ac:dyDescent="0.2">
      <c r="B114" s="5" t="s">
        <v>38</v>
      </c>
      <c r="C114" s="8">
        <v>0</v>
      </c>
      <c r="D114" s="8">
        <v>0</v>
      </c>
      <c r="E114" s="13" t="str">
        <f t="shared" si="5"/>
        <v/>
      </c>
      <c r="F114" s="13" t="str">
        <f t="shared" si="6"/>
        <v/>
      </c>
      <c r="G114" s="12" t="str">
        <f t="shared" si="7"/>
        <v>0</v>
      </c>
      <c r="H114" s="15" t="str">
        <f t="shared" si="8"/>
        <v/>
      </c>
    </row>
    <row r="115" spans="2:8" ht="15" x14ac:dyDescent="0.2">
      <c r="B115" s="5" t="s">
        <v>40</v>
      </c>
      <c r="C115" s="8">
        <v>7</v>
      </c>
      <c r="D115" s="8">
        <v>4</v>
      </c>
      <c r="E115" s="13">
        <f t="shared" si="5"/>
        <v>6.6413662239089184E-3</v>
      </c>
      <c r="F115" s="13">
        <f t="shared" si="6"/>
        <v>3.2000000000000002E-3</v>
      </c>
      <c r="G115" s="12">
        <f t="shared" si="7"/>
        <v>-0.42857142857142855</v>
      </c>
      <c r="H115" s="15">
        <f t="shared" si="8"/>
        <v>-2.8462998102466793E-3</v>
      </c>
    </row>
    <row r="116" spans="2:8" ht="15" x14ac:dyDescent="0.2">
      <c r="B116" s="5" t="s">
        <v>249</v>
      </c>
      <c r="C116" s="8">
        <v>7</v>
      </c>
      <c r="D116" s="8">
        <v>8</v>
      </c>
      <c r="E116" s="13">
        <f t="shared" si="5"/>
        <v>6.6413662239089184E-3</v>
      </c>
      <c r="F116" s="13">
        <f t="shared" si="6"/>
        <v>6.4000000000000003E-3</v>
      </c>
      <c r="G116" s="12">
        <f t="shared" si="7"/>
        <v>0.14285714285714285</v>
      </c>
      <c r="H116" s="15">
        <f t="shared" si="8"/>
        <v>9.4876660341555968E-4</v>
      </c>
    </row>
    <row r="117" spans="2:8" ht="15" x14ac:dyDescent="0.2">
      <c r="B117" s="5" t="s">
        <v>250</v>
      </c>
      <c r="C117" s="8">
        <v>0</v>
      </c>
      <c r="D117" s="8">
        <v>0</v>
      </c>
      <c r="E117" s="13" t="str">
        <f t="shared" si="5"/>
        <v/>
      </c>
      <c r="F117" s="13" t="str">
        <f t="shared" si="6"/>
        <v/>
      </c>
      <c r="G117" s="12" t="str">
        <f t="shared" si="7"/>
        <v>0</v>
      </c>
      <c r="H117" s="15" t="str">
        <f t="shared" si="8"/>
        <v/>
      </c>
    </row>
    <row r="118" spans="2:8" ht="15" x14ac:dyDescent="0.2">
      <c r="B118" s="5" t="s">
        <v>251</v>
      </c>
      <c r="C118" s="8">
        <v>829</v>
      </c>
      <c r="D118" s="8">
        <v>870</v>
      </c>
      <c r="E118" s="13">
        <f t="shared" si="5"/>
        <v>0.78652751423149903</v>
      </c>
      <c r="F118" s="13">
        <f t="shared" si="6"/>
        <v>0.69599999999999995</v>
      </c>
      <c r="G118" s="12">
        <f t="shared" si="7"/>
        <v>4.9457177322074788E-2</v>
      </c>
      <c r="H118" s="15">
        <f t="shared" si="8"/>
        <v>3.8899430740037946E-2</v>
      </c>
    </row>
    <row r="119" spans="2:8" ht="15" x14ac:dyDescent="0.2">
      <c r="B119" s="5" t="s">
        <v>252</v>
      </c>
      <c r="C119" s="8">
        <v>23</v>
      </c>
      <c r="D119" s="8">
        <v>29</v>
      </c>
      <c r="E119" s="13">
        <f t="shared" si="5"/>
        <v>2.1821631878557873E-2</v>
      </c>
      <c r="F119" s="13">
        <f t="shared" si="6"/>
        <v>2.3199999999999998E-2</v>
      </c>
      <c r="G119" s="12">
        <f t="shared" si="7"/>
        <v>0.2608695652173913</v>
      </c>
      <c r="H119" s="15">
        <f t="shared" si="8"/>
        <v>5.6925996204933585E-3</v>
      </c>
    </row>
    <row r="120" spans="2:8" ht="15" x14ac:dyDescent="0.2">
      <c r="B120" s="5" t="s">
        <v>253</v>
      </c>
      <c r="C120" s="8">
        <v>6</v>
      </c>
      <c r="D120" s="8">
        <v>3</v>
      </c>
      <c r="E120" s="13">
        <f t="shared" si="5"/>
        <v>5.6925996204933585E-3</v>
      </c>
      <c r="F120" s="13">
        <f t="shared" si="6"/>
        <v>2.3999999999999998E-3</v>
      </c>
      <c r="G120" s="12">
        <f t="shared" si="7"/>
        <v>-0.5</v>
      </c>
      <c r="H120" s="15">
        <f t="shared" si="8"/>
        <v>-2.8462998102466793E-3</v>
      </c>
    </row>
    <row r="121" spans="2:8" ht="15" x14ac:dyDescent="0.2">
      <c r="B121" s="5" t="s">
        <v>35</v>
      </c>
      <c r="C121" s="8">
        <v>12</v>
      </c>
      <c r="D121" s="8">
        <v>5</v>
      </c>
      <c r="E121" s="13">
        <f t="shared" si="5"/>
        <v>1.1385199240986717E-2</v>
      </c>
      <c r="F121" s="13">
        <f t="shared" si="6"/>
        <v>4.0000000000000001E-3</v>
      </c>
      <c r="G121" s="12">
        <f t="shared" si="7"/>
        <v>-0.58333333333333337</v>
      </c>
      <c r="H121" s="15">
        <f t="shared" si="8"/>
        <v>-6.6413662239089184E-3</v>
      </c>
    </row>
    <row r="122" spans="2:8" ht="15" x14ac:dyDescent="0.2">
      <c r="B122" s="5" t="s">
        <v>39</v>
      </c>
      <c r="C122" s="8">
        <v>0</v>
      </c>
      <c r="D122" s="8">
        <v>0</v>
      </c>
      <c r="E122" s="13" t="str">
        <f t="shared" si="5"/>
        <v/>
      </c>
      <c r="F122" s="13" t="str">
        <f t="shared" si="6"/>
        <v/>
      </c>
      <c r="G122" s="12" t="str">
        <f t="shared" si="7"/>
        <v>0</v>
      </c>
      <c r="H122" s="15" t="str">
        <f t="shared" si="8"/>
        <v/>
      </c>
    </row>
    <row r="123" spans="2:8" ht="15" x14ac:dyDescent="0.2">
      <c r="B123" s="5" t="s">
        <v>37</v>
      </c>
      <c r="C123" s="8">
        <v>6</v>
      </c>
      <c r="D123" s="8">
        <v>10</v>
      </c>
      <c r="E123" s="13">
        <f t="shared" si="5"/>
        <v>5.6925996204933585E-3</v>
      </c>
      <c r="F123" s="13">
        <f t="shared" si="6"/>
        <v>8.0000000000000002E-3</v>
      </c>
      <c r="G123" s="12">
        <f t="shared" si="7"/>
        <v>0.66666666666666663</v>
      </c>
      <c r="H123" s="15">
        <f t="shared" si="8"/>
        <v>3.7950664136622387E-3</v>
      </c>
    </row>
    <row r="124" spans="2:8" ht="15" x14ac:dyDescent="0.2">
      <c r="B124" s="5" t="s">
        <v>36</v>
      </c>
      <c r="C124" s="8">
        <v>0</v>
      </c>
      <c r="D124" s="8">
        <v>1</v>
      </c>
      <c r="E124" s="13" t="str">
        <f t="shared" si="5"/>
        <v/>
      </c>
      <c r="F124" s="13">
        <f t="shared" si="6"/>
        <v>8.0000000000000004E-4</v>
      </c>
      <c r="G124" s="12" t="str">
        <f t="shared" si="7"/>
        <v>0</v>
      </c>
      <c r="H124" s="15" t="str">
        <f t="shared" si="8"/>
        <v/>
      </c>
    </row>
    <row r="125" spans="2:8" ht="15" x14ac:dyDescent="0.2">
      <c r="B125" s="5" t="s">
        <v>254</v>
      </c>
      <c r="C125" s="8">
        <v>0</v>
      </c>
      <c r="D125" s="8">
        <v>2</v>
      </c>
      <c r="E125" s="13" t="str">
        <f t="shared" si="5"/>
        <v/>
      </c>
      <c r="F125" s="13">
        <f t="shared" si="6"/>
        <v>1.6000000000000001E-3</v>
      </c>
      <c r="G125" s="12" t="str">
        <f t="shared" si="7"/>
        <v>0</v>
      </c>
      <c r="H125" s="15" t="str">
        <f t="shared" si="8"/>
        <v/>
      </c>
    </row>
    <row r="126" spans="2:8" ht="15" x14ac:dyDescent="0.2">
      <c r="B126" s="5" t="s">
        <v>255</v>
      </c>
      <c r="C126" s="8">
        <v>0</v>
      </c>
      <c r="D126" s="8">
        <v>0</v>
      </c>
      <c r="E126" s="13" t="str">
        <f t="shared" si="5"/>
        <v/>
      </c>
      <c r="F126" s="13" t="str">
        <f t="shared" si="6"/>
        <v/>
      </c>
      <c r="G126" s="12" t="str">
        <f t="shared" si="7"/>
        <v>0</v>
      </c>
      <c r="H126" s="15" t="str">
        <f t="shared" si="8"/>
        <v/>
      </c>
    </row>
    <row r="127" spans="2:8" ht="15" x14ac:dyDescent="0.2">
      <c r="B127" s="5" t="s">
        <v>256</v>
      </c>
      <c r="C127" s="8">
        <v>0</v>
      </c>
      <c r="D127" s="8">
        <v>0</v>
      </c>
      <c r="E127" s="13" t="str">
        <f t="shared" si="5"/>
        <v/>
      </c>
      <c r="F127" s="13" t="str">
        <f t="shared" si="6"/>
        <v/>
      </c>
      <c r="G127" s="12" t="str">
        <f t="shared" si="7"/>
        <v>0</v>
      </c>
      <c r="H127" s="15" t="str">
        <f t="shared" si="8"/>
        <v/>
      </c>
    </row>
    <row r="128" spans="2:8" ht="15" x14ac:dyDescent="0.2">
      <c r="B128" s="5" t="s">
        <v>257</v>
      </c>
      <c r="C128" s="8">
        <v>0</v>
      </c>
      <c r="D128" s="8">
        <v>1</v>
      </c>
      <c r="E128" s="13" t="str">
        <f t="shared" si="5"/>
        <v/>
      </c>
      <c r="F128" s="13">
        <f t="shared" si="6"/>
        <v>8.0000000000000004E-4</v>
      </c>
      <c r="G128" s="12" t="str">
        <f t="shared" si="7"/>
        <v>0</v>
      </c>
      <c r="H128" s="15" t="str">
        <f t="shared" si="8"/>
        <v/>
      </c>
    </row>
    <row r="129" spans="2:8" ht="30" x14ac:dyDescent="0.2">
      <c r="B129" s="5" t="s">
        <v>258</v>
      </c>
      <c r="C129" s="8">
        <v>2</v>
      </c>
      <c r="D129" s="8">
        <v>13</v>
      </c>
      <c r="E129" s="13">
        <f t="shared" si="5"/>
        <v>1.8975332068311196E-3</v>
      </c>
      <c r="F129" s="13">
        <f t="shared" si="6"/>
        <v>1.04E-2</v>
      </c>
      <c r="G129" s="12">
        <f t="shared" si="7"/>
        <v>5.5</v>
      </c>
      <c r="H129" s="15">
        <f t="shared" si="8"/>
        <v>1.0436432637571158E-2</v>
      </c>
    </row>
    <row r="130" spans="2:8" ht="30" x14ac:dyDescent="0.2">
      <c r="B130" s="5" t="s">
        <v>259</v>
      </c>
      <c r="C130" s="8">
        <v>1</v>
      </c>
      <c r="D130" s="8">
        <v>0</v>
      </c>
      <c r="E130" s="13">
        <f t="shared" si="5"/>
        <v>9.4876660341555979E-4</v>
      </c>
      <c r="F130" s="13" t="str">
        <f t="shared" si="6"/>
        <v/>
      </c>
      <c r="G130" s="12" t="str">
        <f t="shared" si="7"/>
        <v>0</v>
      </c>
      <c r="H130" s="15">
        <f t="shared" si="8"/>
        <v>0</v>
      </c>
    </row>
    <row r="131" spans="2:8" ht="30" x14ac:dyDescent="0.2">
      <c r="B131" s="5" t="s">
        <v>260</v>
      </c>
      <c r="C131" s="8">
        <v>0</v>
      </c>
      <c r="D131" s="8">
        <v>12</v>
      </c>
      <c r="E131" s="13" t="str">
        <f t="shared" si="5"/>
        <v/>
      </c>
      <c r="F131" s="13">
        <f t="shared" si="6"/>
        <v>9.5999999999999992E-3</v>
      </c>
      <c r="G131" s="12" t="str">
        <f t="shared" si="7"/>
        <v>0</v>
      </c>
      <c r="H131" s="15" t="str">
        <f t="shared" si="8"/>
        <v/>
      </c>
    </row>
    <row r="132" spans="2:8" ht="15" x14ac:dyDescent="0.2">
      <c r="B132" s="5" t="s">
        <v>50</v>
      </c>
      <c r="C132" s="8">
        <v>1</v>
      </c>
      <c r="D132" s="8">
        <v>1</v>
      </c>
      <c r="E132" s="13">
        <f t="shared" si="5"/>
        <v>9.4876660341555979E-4</v>
      </c>
      <c r="F132" s="13">
        <f t="shared" si="6"/>
        <v>8.0000000000000004E-4</v>
      </c>
      <c r="G132" s="12">
        <f t="shared" si="7"/>
        <v>0</v>
      </c>
      <c r="H132" s="15">
        <f t="shared" si="8"/>
        <v>0</v>
      </c>
    </row>
    <row r="133" spans="2:8" ht="15" x14ac:dyDescent="0.2">
      <c r="B133" s="5" t="s">
        <v>45</v>
      </c>
      <c r="C133" s="8">
        <v>0</v>
      </c>
      <c r="D133" s="8">
        <v>0</v>
      </c>
      <c r="E133" s="13" t="str">
        <f t="shared" si="5"/>
        <v/>
      </c>
      <c r="F133" s="13" t="str">
        <f t="shared" si="6"/>
        <v/>
      </c>
      <c r="G133" s="12" t="str">
        <f t="shared" si="7"/>
        <v>0</v>
      </c>
      <c r="H133" s="15" t="str">
        <f t="shared" si="8"/>
        <v/>
      </c>
    </row>
    <row r="134" spans="2:8" ht="15" x14ac:dyDescent="0.2">
      <c r="B134" s="5" t="s">
        <v>42</v>
      </c>
      <c r="C134" s="8">
        <v>1</v>
      </c>
      <c r="D134" s="8">
        <v>18</v>
      </c>
      <c r="E134" s="13">
        <f t="shared" si="5"/>
        <v>9.4876660341555979E-4</v>
      </c>
      <c r="F134" s="13">
        <f t="shared" si="6"/>
        <v>1.44E-2</v>
      </c>
      <c r="G134" s="12">
        <f t="shared" si="7"/>
        <v>17</v>
      </c>
      <c r="H134" s="15">
        <f t="shared" si="8"/>
        <v>1.6129032258064516E-2</v>
      </c>
    </row>
    <row r="135" spans="2:8" ht="15" x14ac:dyDescent="0.2">
      <c r="B135" s="5" t="s">
        <v>43</v>
      </c>
      <c r="C135" s="8">
        <v>0</v>
      </c>
      <c r="D135" s="8">
        <v>0</v>
      </c>
      <c r="E135" s="13" t="str">
        <f t="shared" si="5"/>
        <v/>
      </c>
      <c r="F135" s="13" t="str">
        <f t="shared" si="6"/>
        <v/>
      </c>
      <c r="G135" s="12" t="str">
        <f t="shared" si="7"/>
        <v>0</v>
      </c>
      <c r="H135" s="15" t="str">
        <f t="shared" si="8"/>
        <v/>
      </c>
    </row>
    <row r="136" spans="2:8" ht="15" x14ac:dyDescent="0.2">
      <c r="B136" s="5" t="s">
        <v>44</v>
      </c>
      <c r="C136" s="8">
        <v>0</v>
      </c>
      <c r="D136" s="8">
        <v>0</v>
      </c>
      <c r="E136" s="13" t="str">
        <f t="shared" ref="E136:E145" si="9">+IF(C136=0,"",C136/C$70)</f>
        <v/>
      </c>
      <c r="F136" s="13" t="str">
        <f t="shared" ref="F136:F145" si="10">+IF(D136=0,"",D136/D$70)</f>
        <v/>
      </c>
      <c r="G136" s="12" t="str">
        <f t="shared" ref="G136:G145" si="11">+IF(OR(AND(D136=0),(C136=0)),"0",((D136-C136)/C136))</f>
        <v>0</v>
      </c>
      <c r="H136" s="15" t="str">
        <f t="shared" ref="H136:H145" si="12">+IF(OR(AND(E136=""),(G136="")),"",E136*G136)</f>
        <v/>
      </c>
    </row>
    <row r="137" spans="2:8" ht="15" x14ac:dyDescent="0.2">
      <c r="B137" s="5" t="s">
        <v>41</v>
      </c>
      <c r="C137" s="8">
        <v>0</v>
      </c>
      <c r="D137" s="8">
        <v>3</v>
      </c>
      <c r="E137" s="13" t="str">
        <f t="shared" si="9"/>
        <v/>
      </c>
      <c r="F137" s="13">
        <f t="shared" si="10"/>
        <v>2.3999999999999998E-3</v>
      </c>
      <c r="G137" s="12" t="str">
        <f t="shared" si="11"/>
        <v>0</v>
      </c>
      <c r="H137" s="15" t="str">
        <f t="shared" si="12"/>
        <v/>
      </c>
    </row>
    <row r="138" spans="2:8" ht="15" x14ac:dyDescent="0.2">
      <c r="B138" s="5" t="s">
        <v>261</v>
      </c>
      <c r="C138" s="8">
        <v>0</v>
      </c>
      <c r="D138" s="8">
        <v>3</v>
      </c>
      <c r="E138" s="13" t="str">
        <f t="shared" si="9"/>
        <v/>
      </c>
      <c r="F138" s="13">
        <f t="shared" si="10"/>
        <v>2.3999999999999998E-3</v>
      </c>
      <c r="G138" s="12" t="str">
        <f t="shared" si="11"/>
        <v>0</v>
      </c>
      <c r="H138" s="15" t="str">
        <f t="shared" si="12"/>
        <v/>
      </c>
    </row>
    <row r="139" spans="2:8" ht="30" x14ac:dyDescent="0.2">
      <c r="B139" s="5" t="s">
        <v>262</v>
      </c>
      <c r="C139" s="8">
        <v>0</v>
      </c>
      <c r="D139" s="8">
        <v>2</v>
      </c>
      <c r="E139" s="13" t="str">
        <f t="shared" si="9"/>
        <v/>
      </c>
      <c r="F139" s="13">
        <f t="shared" si="10"/>
        <v>1.6000000000000001E-3</v>
      </c>
      <c r="G139" s="12" t="str">
        <f t="shared" si="11"/>
        <v>0</v>
      </c>
      <c r="H139" s="15" t="str">
        <f t="shared" si="12"/>
        <v/>
      </c>
    </row>
    <row r="140" spans="2:8" ht="30" x14ac:dyDescent="0.2">
      <c r="B140" s="5" t="s">
        <v>263</v>
      </c>
      <c r="C140" s="8">
        <v>0</v>
      </c>
      <c r="D140" s="8">
        <v>0</v>
      </c>
      <c r="E140" s="13" t="str">
        <f t="shared" si="9"/>
        <v/>
      </c>
      <c r="F140" s="13" t="str">
        <f t="shared" si="10"/>
        <v/>
      </c>
      <c r="G140" s="12" t="str">
        <f t="shared" si="11"/>
        <v>0</v>
      </c>
      <c r="H140" s="15" t="str">
        <f t="shared" si="12"/>
        <v/>
      </c>
    </row>
    <row r="141" spans="2:8" ht="15" x14ac:dyDescent="0.2">
      <c r="B141" s="5" t="s">
        <v>48</v>
      </c>
      <c r="C141" s="8">
        <v>0</v>
      </c>
      <c r="D141" s="8">
        <v>0</v>
      </c>
      <c r="E141" s="13" t="str">
        <f t="shared" si="9"/>
        <v/>
      </c>
      <c r="F141" s="13" t="str">
        <f t="shared" si="10"/>
        <v/>
      </c>
      <c r="G141" s="12" t="str">
        <f t="shared" si="11"/>
        <v>0</v>
      </c>
      <c r="H141" s="15" t="str">
        <f t="shared" si="12"/>
        <v/>
      </c>
    </row>
    <row r="142" spans="2:8" ht="15" x14ac:dyDescent="0.2">
      <c r="B142" s="5" t="s">
        <v>264</v>
      </c>
      <c r="C142" s="8">
        <v>0</v>
      </c>
      <c r="D142" s="8">
        <v>1</v>
      </c>
      <c r="E142" s="13" t="str">
        <f t="shared" si="9"/>
        <v/>
      </c>
      <c r="F142" s="13">
        <f t="shared" si="10"/>
        <v>8.0000000000000004E-4</v>
      </c>
      <c r="G142" s="12" t="str">
        <f t="shared" si="11"/>
        <v>0</v>
      </c>
      <c r="H142" s="15" t="str">
        <f t="shared" si="12"/>
        <v/>
      </c>
    </row>
    <row r="143" spans="2:8" ht="15" x14ac:dyDescent="0.2">
      <c r="B143" s="5" t="s">
        <v>49</v>
      </c>
      <c r="C143" s="8">
        <v>0</v>
      </c>
      <c r="D143" s="8">
        <v>1</v>
      </c>
      <c r="E143" s="13" t="str">
        <f t="shared" si="9"/>
        <v/>
      </c>
      <c r="F143" s="13">
        <f t="shared" si="10"/>
        <v>8.0000000000000004E-4</v>
      </c>
      <c r="G143" s="12" t="str">
        <f t="shared" si="11"/>
        <v>0</v>
      </c>
      <c r="H143" s="15" t="str">
        <f t="shared" si="12"/>
        <v/>
      </c>
    </row>
    <row r="144" spans="2:8" ht="15" x14ac:dyDescent="0.2">
      <c r="B144" s="5" t="s">
        <v>46</v>
      </c>
      <c r="C144" s="8">
        <v>0</v>
      </c>
      <c r="D144" s="8">
        <v>0</v>
      </c>
      <c r="E144" s="13" t="str">
        <f t="shared" si="9"/>
        <v/>
      </c>
      <c r="F144" s="13" t="str">
        <f t="shared" si="10"/>
        <v/>
      </c>
      <c r="G144" s="12" t="str">
        <f t="shared" si="11"/>
        <v>0</v>
      </c>
      <c r="H144" s="15" t="str">
        <f t="shared" si="12"/>
        <v/>
      </c>
    </row>
    <row r="145" spans="2:8" ht="13.5" customHeight="1" x14ac:dyDescent="0.2">
      <c r="B145" s="5" t="s">
        <v>47</v>
      </c>
      <c r="C145" s="8">
        <v>0</v>
      </c>
      <c r="D145" s="8">
        <v>1</v>
      </c>
      <c r="E145" s="13" t="str">
        <f t="shared" si="9"/>
        <v/>
      </c>
      <c r="F145" s="13">
        <f t="shared" si="10"/>
        <v>8.0000000000000004E-4</v>
      </c>
      <c r="G145" s="12" t="str">
        <f t="shared" si="11"/>
        <v>0</v>
      </c>
      <c r="H145" s="15" t="str">
        <f t="shared" si="12"/>
        <v/>
      </c>
    </row>
    <row r="146" spans="2:8" x14ac:dyDescent="0.2">
      <c r="B146" s="2"/>
      <c r="C146" s="2"/>
      <c r="D146" s="2"/>
    </row>
    <row r="147" spans="2:8" x14ac:dyDescent="0.2">
      <c r="B147" s="2"/>
      <c r="C147" s="2"/>
      <c r="D147" s="2"/>
    </row>
    <row r="148" spans="2:8" x14ac:dyDescent="0.2">
      <c r="B148" s="16"/>
      <c r="C148" s="16"/>
      <c r="D148" s="16"/>
      <c r="E148" s="16"/>
      <c r="F148" s="16"/>
    </row>
    <row r="149" spans="2:8" ht="24" customHeight="1" x14ac:dyDescent="0.2">
      <c r="B149" s="55" t="s">
        <v>517</v>
      </c>
      <c r="C149" s="53" t="s">
        <v>518</v>
      </c>
      <c r="D149" s="54"/>
      <c r="E149" s="41" t="s">
        <v>482</v>
      </c>
      <c r="F149" s="42"/>
      <c r="G149" s="39" t="s">
        <v>569</v>
      </c>
      <c r="H149" s="39" t="s">
        <v>481</v>
      </c>
    </row>
    <row r="150" spans="2:8" s="4" customFormat="1" ht="24" customHeight="1" x14ac:dyDescent="0.2">
      <c r="B150" s="55"/>
      <c r="C150" s="38">
        <v>2015</v>
      </c>
      <c r="D150" s="38">
        <v>2016</v>
      </c>
      <c r="E150" s="38">
        <v>2015</v>
      </c>
      <c r="F150" s="38">
        <v>2016</v>
      </c>
      <c r="G150" s="40"/>
      <c r="H150" s="40"/>
    </row>
    <row r="151" spans="2:8" s="4" customFormat="1" ht="24" customHeight="1" x14ac:dyDescent="0.2">
      <c r="B151" s="32" t="s">
        <v>521</v>
      </c>
      <c r="C151" s="33">
        <f>SUM(C152:C288)</f>
        <v>330</v>
      </c>
      <c r="D151" s="33">
        <f>SUM(D152:D288)</f>
        <v>1651</v>
      </c>
      <c r="E151" s="34">
        <f>+IF(C151=0,"",C151/C$151)</f>
        <v>1</v>
      </c>
      <c r="F151" s="34">
        <f>+IF(D151=0,"",D151/D$151)</f>
        <v>1</v>
      </c>
      <c r="G151" s="34">
        <f>+IF(OR(AND(D151=0),(C151=0)),"0",((D151-C151)/C151))</f>
        <v>4.0030303030303029</v>
      </c>
      <c r="H151" s="35">
        <f>+IF(OR(AND(E151=""),(G151="")),"",E151*G151)</f>
        <v>4.0030303030303029</v>
      </c>
    </row>
    <row r="152" spans="2:8" ht="15" x14ac:dyDescent="0.2">
      <c r="B152" s="7" t="s">
        <v>54</v>
      </c>
      <c r="C152" s="8">
        <v>3</v>
      </c>
      <c r="D152" s="8">
        <v>7</v>
      </c>
      <c r="E152" s="13">
        <f>+IF(C152=0,"",C152/C$151)</f>
        <v>9.0909090909090905E-3</v>
      </c>
      <c r="F152" s="13">
        <f>+IF(D152=0,"",D152/D$151)</f>
        <v>4.2398546335554212E-3</v>
      </c>
      <c r="G152" s="12">
        <f>+IF(OR(AND(D152=0),(C152=0)),"0",((D152-C152)/C152))</f>
        <v>1.3333333333333333</v>
      </c>
      <c r="H152" s="15">
        <f>+IF(OR(AND(E152=""),(G152="")),"",E152*G152)</f>
        <v>1.2121212121212119E-2</v>
      </c>
    </row>
    <row r="153" spans="2:8" ht="15" x14ac:dyDescent="0.2">
      <c r="B153" s="7" t="s">
        <v>58</v>
      </c>
      <c r="C153" s="8">
        <v>2</v>
      </c>
      <c r="D153" s="8">
        <v>1</v>
      </c>
      <c r="E153" s="13">
        <f t="shared" ref="E153:E216" si="13">+IF(C153=0,"",C153/C$151)</f>
        <v>6.0606060606060606E-3</v>
      </c>
      <c r="F153" s="13">
        <f t="shared" ref="F153:F216" si="14">+IF(D153=0,"",D153/D$151)</f>
        <v>6.0569351907934583E-4</v>
      </c>
      <c r="G153" s="12">
        <f t="shared" ref="G153:G216" si="15">+IF(OR(AND(D153=0),(C153=0)),"0",((D153-C153)/C153))</f>
        <v>-0.5</v>
      </c>
      <c r="H153" s="15">
        <f t="shared" ref="H153:H216" si="16">+IF(OR(AND(E153=""),(G153="")),"",E153*G153)</f>
        <v>-3.0303030303030303E-3</v>
      </c>
    </row>
    <row r="154" spans="2:8" ht="15" x14ac:dyDescent="0.2">
      <c r="B154" s="7" t="s">
        <v>265</v>
      </c>
      <c r="C154" s="8">
        <v>2</v>
      </c>
      <c r="D154" s="8">
        <v>1</v>
      </c>
      <c r="E154" s="13">
        <f t="shared" si="13"/>
        <v>6.0606060606060606E-3</v>
      </c>
      <c r="F154" s="13">
        <f t="shared" si="14"/>
        <v>6.0569351907934583E-4</v>
      </c>
      <c r="G154" s="12">
        <f t="shared" si="15"/>
        <v>-0.5</v>
      </c>
      <c r="H154" s="15">
        <f t="shared" si="16"/>
        <v>-3.0303030303030303E-3</v>
      </c>
    </row>
    <row r="155" spans="2:8" ht="15" x14ac:dyDescent="0.2">
      <c r="B155" s="7" t="s">
        <v>266</v>
      </c>
      <c r="C155" s="8">
        <v>0</v>
      </c>
      <c r="D155" s="8">
        <v>0</v>
      </c>
      <c r="E155" s="13" t="str">
        <f t="shared" si="13"/>
        <v/>
      </c>
      <c r="F155" s="13" t="str">
        <f t="shared" si="14"/>
        <v/>
      </c>
      <c r="G155" s="12" t="str">
        <f t="shared" si="15"/>
        <v>0</v>
      </c>
      <c r="H155" s="15" t="str">
        <f t="shared" si="16"/>
        <v/>
      </c>
    </row>
    <row r="156" spans="2:8" ht="30" x14ac:dyDescent="0.2">
      <c r="B156" s="7" t="s">
        <v>267</v>
      </c>
      <c r="C156" s="8">
        <v>2</v>
      </c>
      <c r="D156" s="8">
        <v>5</v>
      </c>
      <c r="E156" s="13">
        <f t="shared" si="13"/>
        <v>6.0606060606060606E-3</v>
      </c>
      <c r="F156" s="13">
        <f t="shared" si="14"/>
        <v>3.0284675953967293E-3</v>
      </c>
      <c r="G156" s="12">
        <f t="shared" si="15"/>
        <v>1.5</v>
      </c>
      <c r="H156" s="15">
        <f t="shared" si="16"/>
        <v>9.0909090909090905E-3</v>
      </c>
    </row>
    <row r="157" spans="2:8" ht="15" x14ac:dyDescent="0.2">
      <c r="B157" s="7" t="s">
        <v>53</v>
      </c>
      <c r="C157" s="8">
        <v>16</v>
      </c>
      <c r="D157" s="8">
        <v>70</v>
      </c>
      <c r="E157" s="13">
        <f t="shared" si="13"/>
        <v>4.8484848484848485E-2</v>
      </c>
      <c r="F157" s="13">
        <f t="shared" si="14"/>
        <v>4.2398546335554212E-2</v>
      </c>
      <c r="G157" s="12">
        <f t="shared" si="15"/>
        <v>3.375</v>
      </c>
      <c r="H157" s="15">
        <f t="shared" si="16"/>
        <v>0.16363636363636364</v>
      </c>
    </row>
    <row r="158" spans="2:8" ht="15" x14ac:dyDescent="0.2">
      <c r="B158" s="7" t="s">
        <v>59</v>
      </c>
      <c r="C158" s="8">
        <v>0</v>
      </c>
      <c r="D158" s="8">
        <v>2</v>
      </c>
      <c r="E158" s="13" t="str">
        <f t="shared" si="13"/>
        <v/>
      </c>
      <c r="F158" s="13">
        <f t="shared" si="14"/>
        <v>1.2113870381586917E-3</v>
      </c>
      <c r="G158" s="12" t="str">
        <f t="shared" si="15"/>
        <v>0</v>
      </c>
      <c r="H158" s="15" t="str">
        <f t="shared" si="16"/>
        <v/>
      </c>
    </row>
    <row r="159" spans="2:8" ht="15" x14ac:dyDescent="0.2">
      <c r="B159" s="7" t="s">
        <v>268</v>
      </c>
      <c r="C159" s="8">
        <v>0</v>
      </c>
      <c r="D159" s="8">
        <v>3</v>
      </c>
      <c r="E159" s="13" t="str">
        <f t="shared" si="13"/>
        <v/>
      </c>
      <c r="F159" s="13">
        <f t="shared" si="14"/>
        <v>1.8170805572380376E-3</v>
      </c>
      <c r="G159" s="12" t="str">
        <f t="shared" si="15"/>
        <v>0</v>
      </c>
      <c r="H159" s="15" t="str">
        <f t="shared" si="16"/>
        <v/>
      </c>
    </row>
    <row r="160" spans="2:8" ht="15" x14ac:dyDescent="0.2">
      <c r="B160" s="7" t="s">
        <v>55</v>
      </c>
      <c r="C160" s="8">
        <v>0</v>
      </c>
      <c r="D160" s="8">
        <v>3</v>
      </c>
      <c r="E160" s="13" t="str">
        <f t="shared" si="13"/>
        <v/>
      </c>
      <c r="F160" s="13">
        <f t="shared" si="14"/>
        <v>1.8170805572380376E-3</v>
      </c>
      <c r="G160" s="12" t="str">
        <f t="shared" si="15"/>
        <v>0</v>
      </c>
      <c r="H160" s="15" t="str">
        <f t="shared" si="16"/>
        <v/>
      </c>
    </row>
    <row r="161" spans="2:8" ht="15" x14ac:dyDescent="0.2">
      <c r="B161" s="7" t="s">
        <v>51</v>
      </c>
      <c r="C161" s="8">
        <v>0</v>
      </c>
      <c r="D161" s="8">
        <v>0</v>
      </c>
      <c r="E161" s="13" t="str">
        <f t="shared" si="13"/>
        <v/>
      </c>
      <c r="F161" s="13" t="str">
        <f t="shared" si="14"/>
        <v/>
      </c>
      <c r="G161" s="12" t="str">
        <f t="shared" si="15"/>
        <v>0</v>
      </c>
      <c r="H161" s="15" t="str">
        <f t="shared" si="16"/>
        <v/>
      </c>
    </row>
    <row r="162" spans="2:8" ht="30" x14ac:dyDescent="0.2">
      <c r="B162" s="7" t="s">
        <v>269</v>
      </c>
      <c r="C162" s="8">
        <v>0</v>
      </c>
      <c r="D162" s="8">
        <v>0</v>
      </c>
      <c r="E162" s="13" t="str">
        <f t="shared" si="13"/>
        <v/>
      </c>
      <c r="F162" s="13" t="str">
        <f t="shared" si="14"/>
        <v/>
      </c>
      <c r="G162" s="12" t="str">
        <f t="shared" si="15"/>
        <v>0</v>
      </c>
      <c r="H162" s="15" t="str">
        <f t="shared" si="16"/>
        <v/>
      </c>
    </row>
    <row r="163" spans="2:8" ht="15" x14ac:dyDescent="0.2">
      <c r="B163" s="7" t="s">
        <v>61</v>
      </c>
      <c r="C163" s="8">
        <v>0</v>
      </c>
      <c r="D163" s="8">
        <v>4</v>
      </c>
      <c r="E163" s="13" t="str">
        <f t="shared" si="13"/>
        <v/>
      </c>
      <c r="F163" s="13">
        <f t="shared" si="14"/>
        <v>2.4227740763173833E-3</v>
      </c>
      <c r="G163" s="12" t="str">
        <f t="shared" si="15"/>
        <v>0</v>
      </c>
      <c r="H163" s="15" t="str">
        <f t="shared" si="16"/>
        <v/>
      </c>
    </row>
    <row r="164" spans="2:8" ht="15" x14ac:dyDescent="0.2">
      <c r="B164" s="7" t="s">
        <v>56</v>
      </c>
      <c r="C164" s="8">
        <v>0</v>
      </c>
      <c r="D164" s="8">
        <v>1</v>
      </c>
      <c r="E164" s="13" t="str">
        <f t="shared" si="13"/>
        <v/>
      </c>
      <c r="F164" s="13">
        <f t="shared" si="14"/>
        <v>6.0569351907934583E-4</v>
      </c>
      <c r="G164" s="12" t="str">
        <f t="shared" si="15"/>
        <v>0</v>
      </c>
      <c r="H164" s="15" t="str">
        <f t="shared" si="16"/>
        <v/>
      </c>
    </row>
    <row r="165" spans="2:8" ht="15" x14ac:dyDescent="0.2">
      <c r="B165" s="7" t="s">
        <v>57</v>
      </c>
      <c r="C165" s="8">
        <v>2</v>
      </c>
      <c r="D165" s="8">
        <v>12</v>
      </c>
      <c r="E165" s="13">
        <f t="shared" si="13"/>
        <v>6.0606060606060606E-3</v>
      </c>
      <c r="F165" s="13">
        <f t="shared" si="14"/>
        <v>7.2683222289521504E-3</v>
      </c>
      <c r="G165" s="12">
        <f t="shared" si="15"/>
        <v>5</v>
      </c>
      <c r="H165" s="15">
        <f t="shared" si="16"/>
        <v>3.0303030303030304E-2</v>
      </c>
    </row>
    <row r="166" spans="2:8" ht="15" x14ac:dyDescent="0.2">
      <c r="B166" s="7" t="s">
        <v>270</v>
      </c>
      <c r="C166" s="8">
        <v>0</v>
      </c>
      <c r="D166" s="8">
        <v>5</v>
      </c>
      <c r="E166" s="13" t="str">
        <f t="shared" si="13"/>
        <v/>
      </c>
      <c r="F166" s="13">
        <f t="shared" si="14"/>
        <v>3.0284675953967293E-3</v>
      </c>
      <c r="G166" s="12" t="str">
        <f t="shared" si="15"/>
        <v>0</v>
      </c>
      <c r="H166" s="15" t="str">
        <f t="shared" si="16"/>
        <v/>
      </c>
    </row>
    <row r="167" spans="2:8" ht="15" x14ac:dyDescent="0.2">
      <c r="B167" s="7" t="s">
        <v>52</v>
      </c>
      <c r="C167" s="8">
        <v>0</v>
      </c>
      <c r="D167" s="8">
        <v>0</v>
      </c>
      <c r="E167" s="13" t="str">
        <f t="shared" si="13"/>
        <v/>
      </c>
      <c r="F167" s="13" t="str">
        <f t="shared" si="14"/>
        <v/>
      </c>
      <c r="G167" s="12" t="str">
        <f t="shared" si="15"/>
        <v>0</v>
      </c>
      <c r="H167" s="15" t="str">
        <f t="shared" si="16"/>
        <v/>
      </c>
    </row>
    <row r="168" spans="2:8" ht="15" x14ac:dyDescent="0.2">
      <c r="B168" s="7" t="s">
        <v>60</v>
      </c>
      <c r="C168" s="8">
        <v>0</v>
      </c>
      <c r="D168" s="8">
        <v>0</v>
      </c>
      <c r="E168" s="13" t="str">
        <f t="shared" si="13"/>
        <v/>
      </c>
      <c r="F168" s="13" t="str">
        <f t="shared" si="14"/>
        <v/>
      </c>
      <c r="G168" s="12" t="str">
        <f t="shared" si="15"/>
        <v>0</v>
      </c>
      <c r="H168" s="15" t="str">
        <f t="shared" si="16"/>
        <v/>
      </c>
    </row>
    <row r="169" spans="2:8" ht="15" x14ac:dyDescent="0.2">
      <c r="B169" s="7" t="s">
        <v>271</v>
      </c>
      <c r="C169" s="8">
        <v>3</v>
      </c>
      <c r="D169" s="8">
        <v>14</v>
      </c>
      <c r="E169" s="13">
        <f t="shared" si="13"/>
        <v>9.0909090909090905E-3</v>
      </c>
      <c r="F169" s="13">
        <f t="shared" si="14"/>
        <v>8.4797092671108423E-3</v>
      </c>
      <c r="G169" s="12">
        <f t="shared" si="15"/>
        <v>3.6666666666666665</v>
      </c>
      <c r="H169" s="15">
        <f t="shared" si="16"/>
        <v>3.3333333333333333E-2</v>
      </c>
    </row>
    <row r="170" spans="2:8" ht="15" x14ac:dyDescent="0.2">
      <c r="B170" s="7" t="s">
        <v>272</v>
      </c>
      <c r="C170" s="8">
        <v>0</v>
      </c>
      <c r="D170" s="8">
        <v>2</v>
      </c>
      <c r="E170" s="13" t="str">
        <f t="shared" si="13"/>
        <v/>
      </c>
      <c r="F170" s="13">
        <f t="shared" si="14"/>
        <v>1.2113870381586917E-3</v>
      </c>
      <c r="G170" s="12" t="str">
        <f t="shared" si="15"/>
        <v>0</v>
      </c>
      <c r="H170" s="15" t="str">
        <f t="shared" si="16"/>
        <v/>
      </c>
    </row>
    <row r="171" spans="2:8" ht="15" x14ac:dyDescent="0.2">
      <c r="B171" s="7" t="s">
        <v>273</v>
      </c>
      <c r="C171" s="8">
        <v>0</v>
      </c>
      <c r="D171" s="8">
        <v>0</v>
      </c>
      <c r="E171" s="13" t="str">
        <f t="shared" si="13"/>
        <v/>
      </c>
      <c r="F171" s="13" t="str">
        <f t="shared" si="14"/>
        <v/>
      </c>
      <c r="G171" s="12" t="str">
        <f t="shared" si="15"/>
        <v>0</v>
      </c>
      <c r="H171" s="15" t="str">
        <f t="shared" si="16"/>
        <v/>
      </c>
    </row>
    <row r="172" spans="2:8" ht="15" x14ac:dyDescent="0.2">
      <c r="B172" s="7" t="s">
        <v>274</v>
      </c>
      <c r="C172" s="8">
        <v>0</v>
      </c>
      <c r="D172" s="8">
        <v>0</v>
      </c>
      <c r="E172" s="13" t="str">
        <f t="shared" si="13"/>
        <v/>
      </c>
      <c r="F172" s="13" t="str">
        <f t="shared" si="14"/>
        <v/>
      </c>
      <c r="G172" s="12" t="str">
        <f t="shared" si="15"/>
        <v>0</v>
      </c>
      <c r="H172" s="15" t="str">
        <f t="shared" si="16"/>
        <v/>
      </c>
    </row>
    <row r="173" spans="2:8" ht="15" x14ac:dyDescent="0.2">
      <c r="B173" s="7" t="s">
        <v>275</v>
      </c>
      <c r="C173" s="8">
        <v>4</v>
      </c>
      <c r="D173" s="8">
        <v>22</v>
      </c>
      <c r="E173" s="13">
        <f t="shared" si="13"/>
        <v>1.2121212121212121E-2</v>
      </c>
      <c r="F173" s="13">
        <f t="shared" si="14"/>
        <v>1.3325257419745608E-2</v>
      </c>
      <c r="G173" s="12">
        <f t="shared" si="15"/>
        <v>4.5</v>
      </c>
      <c r="H173" s="15">
        <f t="shared" si="16"/>
        <v>5.4545454545454543E-2</v>
      </c>
    </row>
    <row r="174" spans="2:8" ht="15" x14ac:dyDescent="0.2">
      <c r="B174" s="7" t="s">
        <v>276</v>
      </c>
      <c r="C174" s="8">
        <v>15</v>
      </c>
      <c r="D174" s="8">
        <v>4</v>
      </c>
      <c r="E174" s="13">
        <f t="shared" si="13"/>
        <v>4.5454545454545456E-2</v>
      </c>
      <c r="F174" s="13">
        <f t="shared" si="14"/>
        <v>2.4227740763173833E-3</v>
      </c>
      <c r="G174" s="12">
        <f t="shared" si="15"/>
        <v>-0.73333333333333328</v>
      </c>
      <c r="H174" s="15">
        <f t="shared" si="16"/>
        <v>-3.3333333333333333E-2</v>
      </c>
    </row>
    <row r="175" spans="2:8" ht="15" x14ac:dyDescent="0.2">
      <c r="B175" s="7" t="s">
        <v>277</v>
      </c>
      <c r="C175" s="8">
        <v>2</v>
      </c>
      <c r="D175" s="8">
        <v>10</v>
      </c>
      <c r="E175" s="13">
        <f t="shared" si="13"/>
        <v>6.0606060606060606E-3</v>
      </c>
      <c r="F175" s="13">
        <f t="shared" si="14"/>
        <v>6.0569351907934586E-3</v>
      </c>
      <c r="G175" s="12">
        <f t="shared" si="15"/>
        <v>4</v>
      </c>
      <c r="H175" s="15">
        <f t="shared" si="16"/>
        <v>2.4242424242424242E-2</v>
      </c>
    </row>
    <row r="176" spans="2:8" ht="15" x14ac:dyDescent="0.2">
      <c r="B176" s="7" t="s">
        <v>278</v>
      </c>
      <c r="C176" s="8">
        <v>6</v>
      </c>
      <c r="D176" s="8">
        <v>17</v>
      </c>
      <c r="E176" s="13">
        <f t="shared" si="13"/>
        <v>1.8181818181818181E-2</v>
      </c>
      <c r="F176" s="13">
        <f t="shared" si="14"/>
        <v>1.029678982434888E-2</v>
      </c>
      <c r="G176" s="12">
        <f t="shared" si="15"/>
        <v>1.8333333333333333</v>
      </c>
      <c r="H176" s="15">
        <f t="shared" si="16"/>
        <v>3.3333333333333333E-2</v>
      </c>
    </row>
    <row r="177" spans="2:8" ht="15" x14ac:dyDescent="0.2">
      <c r="B177" s="7" t="s">
        <v>279</v>
      </c>
      <c r="C177" s="8">
        <v>24</v>
      </c>
      <c r="D177" s="8">
        <v>41</v>
      </c>
      <c r="E177" s="13">
        <f t="shared" si="13"/>
        <v>7.2727272727272724E-2</v>
      </c>
      <c r="F177" s="13">
        <f t="shared" si="14"/>
        <v>2.4833434282253181E-2</v>
      </c>
      <c r="G177" s="12">
        <f t="shared" si="15"/>
        <v>0.70833333333333337</v>
      </c>
      <c r="H177" s="15">
        <f t="shared" si="16"/>
        <v>5.1515151515151514E-2</v>
      </c>
    </row>
    <row r="178" spans="2:8" ht="15" x14ac:dyDescent="0.2">
      <c r="B178" s="7" t="s">
        <v>280</v>
      </c>
      <c r="C178" s="8">
        <v>6</v>
      </c>
      <c r="D178" s="8">
        <v>78</v>
      </c>
      <c r="E178" s="13">
        <f t="shared" si="13"/>
        <v>1.8181818181818181E-2</v>
      </c>
      <c r="F178" s="13">
        <f t="shared" si="14"/>
        <v>4.7244094488188976E-2</v>
      </c>
      <c r="G178" s="12">
        <f t="shared" si="15"/>
        <v>12</v>
      </c>
      <c r="H178" s="15">
        <f t="shared" si="16"/>
        <v>0.21818181818181817</v>
      </c>
    </row>
    <row r="179" spans="2:8" ht="15" x14ac:dyDescent="0.2">
      <c r="B179" s="7" t="s">
        <v>281</v>
      </c>
      <c r="C179" s="8">
        <v>2</v>
      </c>
      <c r="D179" s="8">
        <v>0</v>
      </c>
      <c r="E179" s="13">
        <f t="shared" si="13"/>
        <v>6.0606060606060606E-3</v>
      </c>
      <c r="F179" s="13" t="str">
        <f t="shared" si="14"/>
        <v/>
      </c>
      <c r="G179" s="12" t="str">
        <f t="shared" si="15"/>
        <v>0</v>
      </c>
      <c r="H179" s="15">
        <f t="shared" si="16"/>
        <v>0</v>
      </c>
    </row>
    <row r="180" spans="2:8" ht="15" x14ac:dyDescent="0.2">
      <c r="B180" s="7" t="s">
        <v>282</v>
      </c>
      <c r="C180" s="8">
        <v>0</v>
      </c>
      <c r="D180" s="8">
        <v>0</v>
      </c>
      <c r="E180" s="13" t="str">
        <f t="shared" si="13"/>
        <v/>
      </c>
      <c r="F180" s="13" t="str">
        <f t="shared" si="14"/>
        <v/>
      </c>
      <c r="G180" s="12" t="str">
        <f t="shared" si="15"/>
        <v>0</v>
      </c>
      <c r="H180" s="15" t="str">
        <f t="shared" si="16"/>
        <v/>
      </c>
    </row>
    <row r="181" spans="2:8" ht="15" x14ac:dyDescent="0.2">
      <c r="B181" s="7" t="s">
        <v>283</v>
      </c>
      <c r="C181" s="8">
        <v>0</v>
      </c>
      <c r="D181" s="8">
        <v>0</v>
      </c>
      <c r="E181" s="13" t="str">
        <f t="shared" si="13"/>
        <v/>
      </c>
      <c r="F181" s="13" t="str">
        <f t="shared" si="14"/>
        <v/>
      </c>
      <c r="G181" s="12" t="str">
        <f t="shared" si="15"/>
        <v>0</v>
      </c>
      <c r="H181" s="15" t="str">
        <f t="shared" si="16"/>
        <v/>
      </c>
    </row>
    <row r="182" spans="2:8" ht="15" x14ac:dyDescent="0.2">
      <c r="B182" s="7" t="s">
        <v>284</v>
      </c>
      <c r="C182" s="8">
        <v>14</v>
      </c>
      <c r="D182" s="8">
        <v>27</v>
      </c>
      <c r="E182" s="13">
        <f t="shared" si="13"/>
        <v>4.2424242424242427E-2</v>
      </c>
      <c r="F182" s="13">
        <f t="shared" si="14"/>
        <v>1.6353725015142338E-2</v>
      </c>
      <c r="G182" s="12">
        <f t="shared" si="15"/>
        <v>0.9285714285714286</v>
      </c>
      <c r="H182" s="15">
        <f t="shared" si="16"/>
        <v>3.9393939393939398E-2</v>
      </c>
    </row>
    <row r="183" spans="2:8" ht="15" x14ac:dyDescent="0.2">
      <c r="B183" s="7" t="s">
        <v>285</v>
      </c>
      <c r="C183" s="8">
        <v>13</v>
      </c>
      <c r="D183" s="8">
        <v>5</v>
      </c>
      <c r="E183" s="13">
        <f t="shared" si="13"/>
        <v>3.9393939393939391E-2</v>
      </c>
      <c r="F183" s="13">
        <f t="shared" si="14"/>
        <v>3.0284675953967293E-3</v>
      </c>
      <c r="G183" s="12">
        <f t="shared" si="15"/>
        <v>-0.61538461538461542</v>
      </c>
      <c r="H183" s="15">
        <f t="shared" si="16"/>
        <v>-2.4242424242424242E-2</v>
      </c>
    </row>
    <row r="184" spans="2:8" ht="15" x14ac:dyDescent="0.2">
      <c r="B184" s="7" t="s">
        <v>286</v>
      </c>
      <c r="C184" s="8">
        <v>0</v>
      </c>
      <c r="D184" s="8">
        <v>0</v>
      </c>
      <c r="E184" s="13" t="str">
        <f t="shared" si="13"/>
        <v/>
      </c>
      <c r="F184" s="13" t="str">
        <f t="shared" si="14"/>
        <v/>
      </c>
      <c r="G184" s="12" t="str">
        <f t="shared" si="15"/>
        <v>0</v>
      </c>
      <c r="H184" s="15" t="str">
        <f t="shared" si="16"/>
        <v/>
      </c>
    </row>
    <row r="185" spans="2:8" ht="15" x14ac:dyDescent="0.2">
      <c r="B185" s="7" t="s">
        <v>62</v>
      </c>
      <c r="C185" s="8">
        <v>0</v>
      </c>
      <c r="D185" s="8">
        <v>0</v>
      </c>
      <c r="E185" s="13" t="str">
        <f t="shared" si="13"/>
        <v/>
      </c>
      <c r="F185" s="13" t="str">
        <f t="shared" si="14"/>
        <v/>
      </c>
      <c r="G185" s="12" t="str">
        <f t="shared" si="15"/>
        <v>0</v>
      </c>
      <c r="H185" s="15" t="str">
        <f t="shared" si="16"/>
        <v/>
      </c>
    </row>
    <row r="186" spans="2:8" ht="15" x14ac:dyDescent="0.2">
      <c r="B186" s="7" t="s">
        <v>63</v>
      </c>
      <c r="C186" s="8">
        <v>23</v>
      </c>
      <c r="D186" s="8">
        <v>74</v>
      </c>
      <c r="E186" s="13">
        <f t="shared" si="13"/>
        <v>6.9696969696969702E-2</v>
      </c>
      <c r="F186" s="13">
        <f t="shared" si="14"/>
        <v>4.482132041187159E-2</v>
      </c>
      <c r="G186" s="12">
        <f t="shared" si="15"/>
        <v>2.2173913043478262</v>
      </c>
      <c r="H186" s="15">
        <f t="shared" si="16"/>
        <v>0.15454545454545457</v>
      </c>
    </row>
    <row r="187" spans="2:8" ht="15" x14ac:dyDescent="0.2">
      <c r="B187" s="7" t="s">
        <v>287</v>
      </c>
      <c r="C187" s="8">
        <v>6</v>
      </c>
      <c r="D187" s="8">
        <v>12</v>
      </c>
      <c r="E187" s="13">
        <f t="shared" si="13"/>
        <v>1.8181818181818181E-2</v>
      </c>
      <c r="F187" s="13">
        <f t="shared" si="14"/>
        <v>7.2683222289521504E-3</v>
      </c>
      <c r="G187" s="12">
        <f t="shared" si="15"/>
        <v>1</v>
      </c>
      <c r="H187" s="15">
        <f t="shared" si="16"/>
        <v>1.8181818181818181E-2</v>
      </c>
    </row>
    <row r="188" spans="2:8" ht="30" x14ac:dyDescent="0.2">
      <c r="B188" s="7" t="s">
        <v>288</v>
      </c>
      <c r="C188" s="8">
        <v>1</v>
      </c>
      <c r="D188" s="8">
        <v>2</v>
      </c>
      <c r="E188" s="13">
        <f t="shared" si="13"/>
        <v>3.0303030303030303E-3</v>
      </c>
      <c r="F188" s="13">
        <f t="shared" si="14"/>
        <v>1.2113870381586917E-3</v>
      </c>
      <c r="G188" s="12">
        <f t="shared" si="15"/>
        <v>1</v>
      </c>
      <c r="H188" s="15">
        <f t="shared" si="16"/>
        <v>3.0303030303030303E-3</v>
      </c>
    </row>
    <row r="189" spans="2:8" ht="15" x14ac:dyDescent="0.2">
      <c r="B189" s="7" t="s">
        <v>289</v>
      </c>
      <c r="C189" s="8">
        <v>0</v>
      </c>
      <c r="D189" s="8">
        <v>0</v>
      </c>
      <c r="E189" s="13" t="str">
        <f t="shared" si="13"/>
        <v/>
      </c>
      <c r="F189" s="13" t="str">
        <f t="shared" si="14"/>
        <v/>
      </c>
      <c r="G189" s="12" t="str">
        <f t="shared" si="15"/>
        <v>0</v>
      </c>
      <c r="H189" s="15" t="str">
        <f t="shared" si="16"/>
        <v/>
      </c>
    </row>
    <row r="190" spans="2:8" ht="15" x14ac:dyDescent="0.2">
      <c r="B190" s="7" t="s">
        <v>65</v>
      </c>
      <c r="C190" s="8">
        <v>0</v>
      </c>
      <c r="D190" s="8">
        <v>0</v>
      </c>
      <c r="E190" s="13" t="str">
        <f t="shared" si="13"/>
        <v/>
      </c>
      <c r="F190" s="13" t="str">
        <f t="shared" si="14"/>
        <v/>
      </c>
      <c r="G190" s="12" t="str">
        <f t="shared" si="15"/>
        <v>0</v>
      </c>
      <c r="H190" s="15" t="str">
        <f t="shared" si="16"/>
        <v/>
      </c>
    </row>
    <row r="191" spans="2:8" ht="15" x14ac:dyDescent="0.2">
      <c r="B191" s="7" t="s">
        <v>290</v>
      </c>
      <c r="C191" s="8">
        <v>2</v>
      </c>
      <c r="D191" s="8">
        <v>0</v>
      </c>
      <c r="E191" s="13">
        <f t="shared" si="13"/>
        <v>6.0606060606060606E-3</v>
      </c>
      <c r="F191" s="13" t="str">
        <f t="shared" si="14"/>
        <v/>
      </c>
      <c r="G191" s="12" t="str">
        <f t="shared" si="15"/>
        <v>0</v>
      </c>
      <c r="H191" s="15">
        <f t="shared" si="16"/>
        <v>0</v>
      </c>
    </row>
    <row r="192" spans="2:8" ht="15" x14ac:dyDescent="0.2">
      <c r="B192" s="7" t="s">
        <v>64</v>
      </c>
      <c r="C192" s="8">
        <v>0</v>
      </c>
      <c r="D192" s="8">
        <v>0</v>
      </c>
      <c r="E192" s="13" t="str">
        <f t="shared" si="13"/>
        <v/>
      </c>
      <c r="F192" s="13" t="str">
        <f t="shared" si="14"/>
        <v/>
      </c>
      <c r="G192" s="12" t="str">
        <f t="shared" si="15"/>
        <v>0</v>
      </c>
      <c r="H192" s="15" t="str">
        <f t="shared" si="16"/>
        <v/>
      </c>
    </row>
    <row r="193" spans="2:8" ht="15" x14ac:dyDescent="0.2">
      <c r="B193" s="7" t="s">
        <v>291</v>
      </c>
      <c r="C193" s="8">
        <v>0</v>
      </c>
      <c r="D193" s="8">
        <v>0</v>
      </c>
      <c r="E193" s="13" t="str">
        <f t="shared" si="13"/>
        <v/>
      </c>
      <c r="F193" s="13" t="str">
        <f t="shared" si="14"/>
        <v/>
      </c>
      <c r="G193" s="12" t="str">
        <f t="shared" si="15"/>
        <v>0</v>
      </c>
      <c r="H193" s="15" t="str">
        <f t="shared" si="16"/>
        <v/>
      </c>
    </row>
    <row r="194" spans="2:8" ht="15" x14ac:dyDescent="0.2">
      <c r="B194" s="7" t="s">
        <v>292</v>
      </c>
      <c r="C194" s="8">
        <v>0</v>
      </c>
      <c r="D194" s="8">
        <v>0</v>
      </c>
      <c r="E194" s="13" t="str">
        <f t="shared" si="13"/>
        <v/>
      </c>
      <c r="F194" s="13" t="str">
        <f t="shared" si="14"/>
        <v/>
      </c>
      <c r="G194" s="12" t="str">
        <f t="shared" si="15"/>
        <v>0</v>
      </c>
      <c r="H194" s="15" t="str">
        <f t="shared" si="16"/>
        <v/>
      </c>
    </row>
    <row r="195" spans="2:8" ht="15" x14ac:dyDescent="0.2">
      <c r="B195" s="7" t="s">
        <v>468</v>
      </c>
      <c r="C195" s="8">
        <v>0</v>
      </c>
      <c r="D195" s="8">
        <v>0</v>
      </c>
      <c r="E195" s="13" t="str">
        <f t="shared" si="13"/>
        <v/>
      </c>
      <c r="F195" s="13" t="str">
        <f t="shared" si="14"/>
        <v/>
      </c>
      <c r="G195" s="12" t="str">
        <f t="shared" si="15"/>
        <v>0</v>
      </c>
      <c r="H195" s="15" t="str">
        <f t="shared" si="16"/>
        <v/>
      </c>
    </row>
    <row r="196" spans="2:8" ht="15" x14ac:dyDescent="0.2">
      <c r="B196" s="7" t="s">
        <v>293</v>
      </c>
      <c r="C196" s="8">
        <v>17</v>
      </c>
      <c r="D196" s="8">
        <v>50</v>
      </c>
      <c r="E196" s="13">
        <f t="shared" si="13"/>
        <v>5.1515151515151514E-2</v>
      </c>
      <c r="F196" s="13">
        <f t="shared" si="14"/>
        <v>3.0284675953967291E-2</v>
      </c>
      <c r="G196" s="12">
        <f t="shared" si="15"/>
        <v>1.9411764705882353</v>
      </c>
      <c r="H196" s="15">
        <f t="shared" si="16"/>
        <v>9.9999999999999992E-2</v>
      </c>
    </row>
    <row r="197" spans="2:8" ht="15" x14ac:dyDescent="0.2">
      <c r="B197" s="7" t="s">
        <v>294</v>
      </c>
      <c r="C197" s="8">
        <v>0</v>
      </c>
      <c r="D197" s="8">
        <v>0</v>
      </c>
      <c r="E197" s="13" t="str">
        <f t="shared" si="13"/>
        <v/>
      </c>
      <c r="F197" s="13" t="str">
        <f t="shared" si="14"/>
        <v/>
      </c>
      <c r="G197" s="12" t="str">
        <f t="shared" si="15"/>
        <v>0</v>
      </c>
      <c r="H197" s="15" t="str">
        <f t="shared" si="16"/>
        <v/>
      </c>
    </row>
    <row r="198" spans="2:8" ht="15" x14ac:dyDescent="0.2">
      <c r="B198" s="7" t="s">
        <v>295</v>
      </c>
      <c r="C198" s="8">
        <v>0</v>
      </c>
      <c r="D198" s="8">
        <v>0</v>
      </c>
      <c r="E198" s="13" t="str">
        <f t="shared" si="13"/>
        <v/>
      </c>
      <c r="F198" s="13" t="str">
        <f t="shared" si="14"/>
        <v/>
      </c>
      <c r="G198" s="12" t="str">
        <f t="shared" si="15"/>
        <v>0</v>
      </c>
      <c r="H198" s="15" t="str">
        <f t="shared" si="16"/>
        <v/>
      </c>
    </row>
    <row r="199" spans="2:8" ht="15" x14ac:dyDescent="0.2">
      <c r="B199" s="7" t="s">
        <v>296</v>
      </c>
      <c r="C199" s="8">
        <v>2</v>
      </c>
      <c r="D199" s="8">
        <v>1</v>
      </c>
      <c r="E199" s="13">
        <f t="shared" si="13"/>
        <v>6.0606060606060606E-3</v>
      </c>
      <c r="F199" s="13">
        <f t="shared" si="14"/>
        <v>6.0569351907934583E-4</v>
      </c>
      <c r="G199" s="12">
        <f t="shared" si="15"/>
        <v>-0.5</v>
      </c>
      <c r="H199" s="15">
        <f t="shared" si="16"/>
        <v>-3.0303030303030303E-3</v>
      </c>
    </row>
    <row r="200" spans="2:8" ht="15" x14ac:dyDescent="0.2">
      <c r="B200" s="7" t="s">
        <v>297</v>
      </c>
      <c r="C200" s="8">
        <v>0</v>
      </c>
      <c r="D200" s="8">
        <v>0</v>
      </c>
      <c r="E200" s="13" t="str">
        <f t="shared" si="13"/>
        <v/>
      </c>
      <c r="F200" s="13" t="str">
        <f t="shared" si="14"/>
        <v/>
      </c>
      <c r="G200" s="12" t="str">
        <f t="shared" si="15"/>
        <v>0</v>
      </c>
      <c r="H200" s="15" t="str">
        <f t="shared" si="16"/>
        <v/>
      </c>
    </row>
    <row r="201" spans="2:8" ht="15" x14ac:dyDescent="0.2">
      <c r="B201" s="7" t="s">
        <v>298</v>
      </c>
      <c r="C201" s="8">
        <v>0</v>
      </c>
      <c r="D201" s="8">
        <v>0</v>
      </c>
      <c r="E201" s="13" t="str">
        <f t="shared" si="13"/>
        <v/>
      </c>
      <c r="F201" s="13" t="str">
        <f t="shared" si="14"/>
        <v/>
      </c>
      <c r="G201" s="12" t="str">
        <f t="shared" si="15"/>
        <v>0</v>
      </c>
      <c r="H201" s="15" t="str">
        <f t="shared" si="16"/>
        <v/>
      </c>
    </row>
    <row r="202" spans="2:8" ht="15" x14ac:dyDescent="0.2">
      <c r="B202" s="7" t="s">
        <v>299</v>
      </c>
      <c r="C202" s="8">
        <v>0</v>
      </c>
      <c r="D202" s="8">
        <v>0</v>
      </c>
      <c r="E202" s="13" t="str">
        <f t="shared" si="13"/>
        <v/>
      </c>
      <c r="F202" s="13" t="str">
        <f t="shared" si="14"/>
        <v/>
      </c>
      <c r="G202" s="12" t="str">
        <f t="shared" si="15"/>
        <v>0</v>
      </c>
      <c r="H202" s="15" t="str">
        <f t="shared" si="16"/>
        <v/>
      </c>
    </row>
    <row r="203" spans="2:8" ht="15" x14ac:dyDescent="0.2">
      <c r="B203" s="7" t="s">
        <v>67</v>
      </c>
      <c r="C203" s="8">
        <v>0</v>
      </c>
      <c r="D203" s="8">
        <v>0</v>
      </c>
      <c r="E203" s="13" t="str">
        <f t="shared" si="13"/>
        <v/>
      </c>
      <c r="F203" s="13" t="str">
        <f t="shared" si="14"/>
        <v/>
      </c>
      <c r="G203" s="12" t="str">
        <f t="shared" si="15"/>
        <v>0</v>
      </c>
      <c r="H203" s="15" t="str">
        <f t="shared" si="16"/>
        <v/>
      </c>
    </row>
    <row r="204" spans="2:8" ht="15" x14ac:dyDescent="0.2">
      <c r="B204" s="7" t="s">
        <v>300</v>
      </c>
      <c r="C204" s="8">
        <v>0</v>
      </c>
      <c r="D204" s="8">
        <v>0</v>
      </c>
      <c r="E204" s="13" t="str">
        <f t="shared" si="13"/>
        <v/>
      </c>
      <c r="F204" s="13" t="str">
        <f t="shared" si="14"/>
        <v/>
      </c>
      <c r="G204" s="12" t="str">
        <f t="shared" si="15"/>
        <v>0</v>
      </c>
      <c r="H204" s="15" t="str">
        <f t="shared" si="16"/>
        <v/>
      </c>
    </row>
    <row r="205" spans="2:8" ht="15" x14ac:dyDescent="0.2">
      <c r="B205" s="7" t="s">
        <v>66</v>
      </c>
      <c r="C205" s="8">
        <v>0</v>
      </c>
      <c r="D205" s="8">
        <v>0</v>
      </c>
      <c r="E205" s="13" t="str">
        <f t="shared" si="13"/>
        <v/>
      </c>
      <c r="F205" s="13" t="str">
        <f t="shared" si="14"/>
        <v/>
      </c>
      <c r="G205" s="12" t="str">
        <f t="shared" si="15"/>
        <v>0</v>
      </c>
      <c r="H205" s="15" t="str">
        <f t="shared" si="16"/>
        <v/>
      </c>
    </row>
    <row r="206" spans="2:8" ht="15" x14ac:dyDescent="0.2">
      <c r="B206" s="7" t="s">
        <v>301</v>
      </c>
      <c r="C206" s="8">
        <v>0</v>
      </c>
      <c r="D206" s="8">
        <v>0</v>
      </c>
      <c r="E206" s="13" t="str">
        <f t="shared" si="13"/>
        <v/>
      </c>
      <c r="F206" s="13" t="str">
        <f t="shared" si="14"/>
        <v/>
      </c>
      <c r="G206" s="12" t="str">
        <f t="shared" si="15"/>
        <v>0</v>
      </c>
      <c r="H206" s="15" t="str">
        <f t="shared" si="16"/>
        <v/>
      </c>
    </row>
    <row r="207" spans="2:8" ht="15" x14ac:dyDescent="0.2">
      <c r="B207" s="7" t="s">
        <v>563</v>
      </c>
      <c r="C207" s="8">
        <v>0</v>
      </c>
      <c r="D207" s="8">
        <v>0</v>
      </c>
      <c r="E207" s="13" t="str">
        <f t="shared" si="13"/>
        <v/>
      </c>
      <c r="F207" s="13" t="str">
        <f t="shared" si="14"/>
        <v/>
      </c>
      <c r="G207" s="12" t="str">
        <f t="shared" si="15"/>
        <v>0</v>
      </c>
      <c r="H207" s="15" t="str">
        <f t="shared" si="16"/>
        <v/>
      </c>
    </row>
    <row r="208" spans="2:8" ht="15" x14ac:dyDescent="0.2">
      <c r="B208" s="7" t="s">
        <v>72</v>
      </c>
      <c r="C208" s="8">
        <v>9</v>
      </c>
      <c r="D208" s="8">
        <v>1004</v>
      </c>
      <c r="E208" s="13">
        <f t="shared" si="13"/>
        <v>2.7272727272727271E-2</v>
      </c>
      <c r="F208" s="13">
        <f t="shared" si="14"/>
        <v>0.60811629315566318</v>
      </c>
      <c r="G208" s="12">
        <f t="shared" si="15"/>
        <v>110.55555555555556</v>
      </c>
      <c r="H208" s="15">
        <f t="shared" si="16"/>
        <v>3.0151515151515151</v>
      </c>
    </row>
    <row r="209" spans="2:8" ht="15" x14ac:dyDescent="0.2">
      <c r="B209" s="7" t="s">
        <v>71</v>
      </c>
      <c r="C209" s="8">
        <v>0</v>
      </c>
      <c r="D209" s="8">
        <v>0</v>
      </c>
      <c r="E209" s="13" t="str">
        <f t="shared" si="13"/>
        <v/>
      </c>
      <c r="F209" s="13" t="str">
        <f t="shared" si="14"/>
        <v/>
      </c>
      <c r="G209" s="12" t="str">
        <f t="shared" si="15"/>
        <v>0</v>
      </c>
      <c r="H209" s="15" t="str">
        <f t="shared" si="16"/>
        <v/>
      </c>
    </row>
    <row r="210" spans="2:8" ht="15" x14ac:dyDescent="0.2">
      <c r="B210" s="7" t="s">
        <v>73</v>
      </c>
      <c r="C210" s="8">
        <v>0</v>
      </c>
      <c r="D210" s="8">
        <v>0</v>
      </c>
      <c r="E210" s="13" t="str">
        <f t="shared" si="13"/>
        <v/>
      </c>
      <c r="F210" s="13" t="str">
        <f t="shared" si="14"/>
        <v/>
      </c>
      <c r="G210" s="12" t="str">
        <f t="shared" si="15"/>
        <v>0</v>
      </c>
      <c r="H210" s="15" t="str">
        <f t="shared" si="16"/>
        <v/>
      </c>
    </row>
    <row r="211" spans="2:8" ht="15" x14ac:dyDescent="0.2">
      <c r="B211" s="7" t="s">
        <v>69</v>
      </c>
      <c r="C211" s="8">
        <v>2</v>
      </c>
      <c r="D211" s="8">
        <v>7</v>
      </c>
      <c r="E211" s="13">
        <f t="shared" si="13"/>
        <v>6.0606060606060606E-3</v>
      </c>
      <c r="F211" s="13">
        <f t="shared" si="14"/>
        <v>4.2398546335554212E-3</v>
      </c>
      <c r="G211" s="12">
        <f t="shared" si="15"/>
        <v>2.5</v>
      </c>
      <c r="H211" s="15">
        <f t="shared" si="16"/>
        <v>1.5151515151515152E-2</v>
      </c>
    </row>
    <row r="212" spans="2:8" ht="15" x14ac:dyDescent="0.2">
      <c r="B212" s="7" t="s">
        <v>68</v>
      </c>
      <c r="C212" s="8">
        <v>0</v>
      </c>
      <c r="D212" s="8">
        <v>0</v>
      </c>
      <c r="E212" s="13" t="str">
        <f t="shared" si="13"/>
        <v/>
      </c>
      <c r="F212" s="13" t="str">
        <f t="shared" si="14"/>
        <v/>
      </c>
      <c r="G212" s="12" t="str">
        <f t="shared" si="15"/>
        <v>0</v>
      </c>
      <c r="H212" s="15" t="str">
        <f t="shared" si="16"/>
        <v/>
      </c>
    </row>
    <row r="213" spans="2:8" ht="15" x14ac:dyDescent="0.2">
      <c r="B213" s="7" t="s">
        <v>302</v>
      </c>
      <c r="C213" s="8">
        <v>0</v>
      </c>
      <c r="D213" s="8">
        <v>0</v>
      </c>
      <c r="E213" s="13" t="str">
        <f t="shared" si="13"/>
        <v/>
      </c>
      <c r="F213" s="13" t="str">
        <f t="shared" si="14"/>
        <v/>
      </c>
      <c r="G213" s="12" t="str">
        <f t="shared" si="15"/>
        <v>0</v>
      </c>
      <c r="H213" s="15" t="str">
        <f t="shared" si="16"/>
        <v/>
      </c>
    </row>
    <row r="214" spans="2:8" ht="15" x14ac:dyDescent="0.2">
      <c r="B214" s="7" t="s">
        <v>70</v>
      </c>
      <c r="C214" s="8">
        <v>4</v>
      </c>
      <c r="D214" s="8">
        <v>1</v>
      </c>
      <c r="E214" s="13">
        <f t="shared" si="13"/>
        <v>1.2121212121212121E-2</v>
      </c>
      <c r="F214" s="13">
        <f t="shared" si="14"/>
        <v>6.0569351907934583E-4</v>
      </c>
      <c r="G214" s="12">
        <f t="shared" si="15"/>
        <v>-0.75</v>
      </c>
      <c r="H214" s="15">
        <f t="shared" si="16"/>
        <v>-9.0909090909090905E-3</v>
      </c>
    </row>
    <row r="215" spans="2:8" ht="15" x14ac:dyDescent="0.2">
      <c r="B215" s="7" t="s">
        <v>303</v>
      </c>
      <c r="C215" s="8">
        <v>0</v>
      </c>
      <c r="D215" s="8">
        <v>0</v>
      </c>
      <c r="E215" s="13" t="str">
        <f t="shared" si="13"/>
        <v/>
      </c>
      <c r="F215" s="13" t="str">
        <f t="shared" si="14"/>
        <v/>
      </c>
      <c r="G215" s="12" t="str">
        <f t="shared" si="15"/>
        <v>0</v>
      </c>
      <c r="H215" s="15" t="str">
        <f t="shared" si="16"/>
        <v/>
      </c>
    </row>
    <row r="216" spans="2:8" ht="15" x14ac:dyDescent="0.2">
      <c r="B216" s="7" t="s">
        <v>304</v>
      </c>
      <c r="C216" s="8">
        <v>1</v>
      </c>
      <c r="D216" s="8">
        <v>5</v>
      </c>
      <c r="E216" s="13">
        <f t="shared" si="13"/>
        <v>3.0303030303030303E-3</v>
      </c>
      <c r="F216" s="13">
        <f t="shared" si="14"/>
        <v>3.0284675953967293E-3</v>
      </c>
      <c r="G216" s="12">
        <f t="shared" si="15"/>
        <v>4</v>
      </c>
      <c r="H216" s="15">
        <f t="shared" si="16"/>
        <v>1.2121212121212121E-2</v>
      </c>
    </row>
    <row r="217" spans="2:8" ht="15" x14ac:dyDescent="0.2">
      <c r="B217" s="7" t="s">
        <v>469</v>
      </c>
      <c r="C217" s="8">
        <v>0</v>
      </c>
      <c r="D217" s="8">
        <v>0</v>
      </c>
      <c r="E217" s="13" t="str">
        <f t="shared" ref="E217:E280" si="17">+IF(C217=0,"",C217/C$151)</f>
        <v/>
      </c>
      <c r="F217" s="13" t="str">
        <f t="shared" ref="F217:F280" si="18">+IF(D217=0,"",D217/D$151)</f>
        <v/>
      </c>
      <c r="G217" s="12" t="str">
        <f t="shared" ref="G217:G280" si="19">+IF(OR(AND(D217=0),(C217=0)),"0",((D217-C217)/C217))</f>
        <v>0</v>
      </c>
      <c r="H217" s="15" t="str">
        <f t="shared" ref="H217:H280" si="20">+IF(OR(AND(E217=""),(G217="")),"",E217*G217)</f>
        <v/>
      </c>
    </row>
    <row r="218" spans="2:8" ht="15" x14ac:dyDescent="0.2">
      <c r="B218" s="7" t="s">
        <v>305</v>
      </c>
      <c r="C218" s="8">
        <v>0</v>
      </c>
      <c r="D218" s="8">
        <v>0</v>
      </c>
      <c r="E218" s="13" t="str">
        <f t="shared" si="17"/>
        <v/>
      </c>
      <c r="F218" s="13" t="str">
        <f t="shared" si="18"/>
        <v/>
      </c>
      <c r="G218" s="12" t="str">
        <f t="shared" si="19"/>
        <v>0</v>
      </c>
      <c r="H218" s="15" t="str">
        <f t="shared" si="20"/>
        <v/>
      </c>
    </row>
    <row r="219" spans="2:8" ht="15" x14ac:dyDescent="0.2">
      <c r="B219" s="7" t="s">
        <v>306</v>
      </c>
      <c r="C219" s="8">
        <v>0</v>
      </c>
      <c r="D219" s="8">
        <v>0</v>
      </c>
      <c r="E219" s="13" t="str">
        <f t="shared" si="17"/>
        <v/>
      </c>
      <c r="F219" s="13" t="str">
        <f t="shared" si="18"/>
        <v/>
      </c>
      <c r="G219" s="12" t="str">
        <f t="shared" si="19"/>
        <v>0</v>
      </c>
      <c r="H219" s="15" t="str">
        <f t="shared" si="20"/>
        <v/>
      </c>
    </row>
    <row r="220" spans="2:8" ht="15" x14ac:dyDescent="0.2">
      <c r="B220" s="7" t="s">
        <v>307</v>
      </c>
      <c r="C220" s="8">
        <v>0</v>
      </c>
      <c r="D220" s="8">
        <v>1</v>
      </c>
      <c r="E220" s="13" t="str">
        <f t="shared" si="17"/>
        <v/>
      </c>
      <c r="F220" s="13">
        <f t="shared" si="18"/>
        <v>6.0569351907934583E-4</v>
      </c>
      <c r="G220" s="12" t="str">
        <f t="shared" si="19"/>
        <v>0</v>
      </c>
      <c r="H220" s="15" t="str">
        <f t="shared" si="20"/>
        <v/>
      </c>
    </row>
    <row r="221" spans="2:8" ht="15" x14ac:dyDescent="0.2">
      <c r="B221" s="7" t="s">
        <v>308</v>
      </c>
      <c r="C221" s="8">
        <v>0</v>
      </c>
      <c r="D221" s="8">
        <v>0</v>
      </c>
      <c r="E221" s="13" t="str">
        <f t="shared" si="17"/>
        <v/>
      </c>
      <c r="F221" s="13" t="str">
        <f t="shared" si="18"/>
        <v/>
      </c>
      <c r="G221" s="12" t="str">
        <f t="shared" si="19"/>
        <v>0</v>
      </c>
      <c r="H221" s="15" t="str">
        <f t="shared" si="20"/>
        <v/>
      </c>
    </row>
    <row r="222" spans="2:8" ht="15" x14ac:dyDescent="0.2">
      <c r="B222" s="7" t="s">
        <v>309</v>
      </c>
      <c r="C222" s="8">
        <v>0</v>
      </c>
      <c r="D222" s="8">
        <v>1</v>
      </c>
      <c r="E222" s="13" t="str">
        <f t="shared" si="17"/>
        <v/>
      </c>
      <c r="F222" s="13">
        <f t="shared" si="18"/>
        <v>6.0569351907934583E-4</v>
      </c>
      <c r="G222" s="12" t="str">
        <f t="shared" si="19"/>
        <v>0</v>
      </c>
      <c r="H222" s="15" t="str">
        <f t="shared" si="20"/>
        <v/>
      </c>
    </row>
    <row r="223" spans="2:8" ht="15" x14ac:dyDescent="0.2">
      <c r="B223" s="7" t="s">
        <v>564</v>
      </c>
      <c r="C223" s="8">
        <v>0</v>
      </c>
      <c r="D223" s="8">
        <v>0</v>
      </c>
      <c r="E223" s="13" t="str">
        <f t="shared" si="17"/>
        <v/>
      </c>
      <c r="F223" s="13" t="str">
        <f t="shared" si="18"/>
        <v/>
      </c>
      <c r="G223" s="12" t="str">
        <f t="shared" si="19"/>
        <v>0</v>
      </c>
      <c r="H223" s="15" t="str">
        <f t="shared" si="20"/>
        <v/>
      </c>
    </row>
    <row r="224" spans="2:8" ht="15" x14ac:dyDescent="0.2">
      <c r="B224" s="7" t="s">
        <v>310</v>
      </c>
      <c r="C224" s="8">
        <v>0</v>
      </c>
      <c r="D224" s="8">
        <v>0</v>
      </c>
      <c r="E224" s="13" t="str">
        <f t="shared" si="17"/>
        <v/>
      </c>
      <c r="F224" s="13" t="str">
        <f t="shared" si="18"/>
        <v/>
      </c>
      <c r="G224" s="12" t="str">
        <f t="shared" si="19"/>
        <v>0</v>
      </c>
      <c r="H224" s="15" t="str">
        <f t="shared" si="20"/>
        <v/>
      </c>
    </row>
    <row r="225" spans="2:8" ht="15" x14ac:dyDescent="0.2">
      <c r="B225" s="7" t="s">
        <v>470</v>
      </c>
      <c r="C225" s="8">
        <v>0</v>
      </c>
      <c r="D225" s="8">
        <v>0</v>
      </c>
      <c r="E225" s="13" t="str">
        <f t="shared" si="17"/>
        <v/>
      </c>
      <c r="F225" s="13" t="str">
        <f t="shared" si="18"/>
        <v/>
      </c>
      <c r="G225" s="12" t="str">
        <f t="shared" si="19"/>
        <v>0</v>
      </c>
      <c r="H225" s="15" t="str">
        <f t="shared" si="20"/>
        <v/>
      </c>
    </row>
    <row r="226" spans="2:8" ht="15" x14ac:dyDescent="0.2">
      <c r="B226" s="7" t="s">
        <v>565</v>
      </c>
      <c r="C226" s="8">
        <v>0</v>
      </c>
      <c r="D226" s="8">
        <v>0</v>
      </c>
      <c r="E226" s="13" t="str">
        <f t="shared" si="17"/>
        <v/>
      </c>
      <c r="F226" s="13" t="str">
        <f t="shared" si="18"/>
        <v/>
      </c>
      <c r="G226" s="12" t="str">
        <f t="shared" si="19"/>
        <v>0</v>
      </c>
      <c r="H226" s="15" t="str">
        <f t="shared" si="20"/>
        <v/>
      </c>
    </row>
    <row r="227" spans="2:8" ht="15" x14ac:dyDescent="0.2">
      <c r="B227" s="7" t="s">
        <v>471</v>
      </c>
      <c r="C227" s="8">
        <v>0</v>
      </c>
      <c r="D227" s="8">
        <v>0</v>
      </c>
      <c r="E227" s="13" t="str">
        <f t="shared" si="17"/>
        <v/>
      </c>
      <c r="F227" s="13" t="str">
        <f t="shared" si="18"/>
        <v/>
      </c>
      <c r="G227" s="12" t="str">
        <f t="shared" si="19"/>
        <v>0</v>
      </c>
      <c r="H227" s="15" t="str">
        <f t="shared" si="20"/>
        <v/>
      </c>
    </row>
    <row r="228" spans="2:8" ht="15" x14ac:dyDescent="0.2">
      <c r="B228" s="7" t="s">
        <v>76</v>
      </c>
      <c r="C228" s="8">
        <v>0</v>
      </c>
      <c r="D228" s="8">
        <v>0</v>
      </c>
      <c r="E228" s="13" t="str">
        <f t="shared" si="17"/>
        <v/>
      </c>
      <c r="F228" s="13" t="str">
        <f t="shared" si="18"/>
        <v/>
      </c>
      <c r="G228" s="12" t="str">
        <f t="shared" si="19"/>
        <v>0</v>
      </c>
      <c r="H228" s="15" t="str">
        <f t="shared" si="20"/>
        <v/>
      </c>
    </row>
    <row r="229" spans="2:8" ht="15" x14ac:dyDescent="0.2">
      <c r="B229" s="7" t="s">
        <v>311</v>
      </c>
      <c r="C229" s="8">
        <v>4</v>
      </c>
      <c r="D229" s="8">
        <v>7</v>
      </c>
      <c r="E229" s="13">
        <f t="shared" si="17"/>
        <v>1.2121212121212121E-2</v>
      </c>
      <c r="F229" s="13">
        <f t="shared" si="18"/>
        <v>4.2398546335554212E-3</v>
      </c>
      <c r="G229" s="12">
        <f t="shared" si="19"/>
        <v>0.75</v>
      </c>
      <c r="H229" s="15">
        <f t="shared" si="20"/>
        <v>9.0909090909090905E-3</v>
      </c>
    </row>
    <row r="230" spans="2:8" ht="15" x14ac:dyDescent="0.2">
      <c r="B230" s="7" t="s">
        <v>312</v>
      </c>
      <c r="C230" s="8">
        <v>0</v>
      </c>
      <c r="D230" s="8">
        <v>0</v>
      </c>
      <c r="E230" s="13" t="str">
        <f t="shared" si="17"/>
        <v/>
      </c>
      <c r="F230" s="13" t="str">
        <f t="shared" si="18"/>
        <v/>
      </c>
      <c r="G230" s="12" t="str">
        <f t="shared" si="19"/>
        <v>0</v>
      </c>
      <c r="H230" s="15" t="str">
        <f t="shared" si="20"/>
        <v/>
      </c>
    </row>
    <row r="231" spans="2:8" ht="30" x14ac:dyDescent="0.2">
      <c r="B231" s="7" t="s">
        <v>313</v>
      </c>
      <c r="C231" s="8">
        <v>0</v>
      </c>
      <c r="D231" s="8">
        <v>0</v>
      </c>
      <c r="E231" s="13" t="str">
        <f t="shared" si="17"/>
        <v/>
      </c>
      <c r="F231" s="13" t="str">
        <f t="shared" si="18"/>
        <v/>
      </c>
      <c r="G231" s="12" t="str">
        <f t="shared" si="19"/>
        <v>0</v>
      </c>
      <c r="H231" s="15" t="str">
        <f t="shared" si="20"/>
        <v/>
      </c>
    </row>
    <row r="232" spans="2:8" ht="15" x14ac:dyDescent="0.2">
      <c r="B232" s="7" t="s">
        <v>77</v>
      </c>
      <c r="C232" s="8">
        <v>21</v>
      </c>
      <c r="D232" s="8">
        <v>17</v>
      </c>
      <c r="E232" s="13">
        <f t="shared" si="17"/>
        <v>6.363636363636363E-2</v>
      </c>
      <c r="F232" s="13">
        <f t="shared" si="18"/>
        <v>1.029678982434888E-2</v>
      </c>
      <c r="G232" s="12">
        <f t="shared" si="19"/>
        <v>-0.19047619047619047</v>
      </c>
      <c r="H232" s="15">
        <f t="shared" si="20"/>
        <v>-1.2121212121212119E-2</v>
      </c>
    </row>
    <row r="233" spans="2:8" ht="15" x14ac:dyDescent="0.2">
      <c r="B233" s="7" t="s">
        <v>74</v>
      </c>
      <c r="C233" s="8">
        <v>0</v>
      </c>
      <c r="D233" s="8">
        <v>0</v>
      </c>
      <c r="E233" s="13" t="str">
        <f t="shared" si="17"/>
        <v/>
      </c>
      <c r="F233" s="13" t="str">
        <f t="shared" si="18"/>
        <v/>
      </c>
      <c r="G233" s="12" t="str">
        <f t="shared" si="19"/>
        <v>0</v>
      </c>
      <c r="H233" s="15" t="str">
        <f t="shared" si="20"/>
        <v/>
      </c>
    </row>
    <row r="234" spans="2:8" ht="15" x14ac:dyDescent="0.2">
      <c r="B234" s="7" t="s">
        <v>75</v>
      </c>
      <c r="C234" s="8">
        <v>0</v>
      </c>
      <c r="D234" s="8">
        <v>0</v>
      </c>
      <c r="E234" s="13" t="str">
        <f t="shared" si="17"/>
        <v/>
      </c>
      <c r="F234" s="13" t="str">
        <f t="shared" si="18"/>
        <v/>
      </c>
      <c r="G234" s="12" t="str">
        <f t="shared" si="19"/>
        <v>0</v>
      </c>
      <c r="H234" s="15" t="str">
        <f t="shared" si="20"/>
        <v/>
      </c>
    </row>
    <row r="235" spans="2:8" ht="15" x14ac:dyDescent="0.2">
      <c r="B235" s="7" t="s">
        <v>314</v>
      </c>
      <c r="C235" s="8">
        <v>34</v>
      </c>
      <c r="D235" s="8">
        <v>35</v>
      </c>
      <c r="E235" s="13">
        <f t="shared" si="17"/>
        <v>0.10303030303030303</v>
      </c>
      <c r="F235" s="13">
        <f t="shared" si="18"/>
        <v>2.1199273167777106E-2</v>
      </c>
      <c r="G235" s="12">
        <f t="shared" si="19"/>
        <v>2.9411764705882353E-2</v>
      </c>
      <c r="H235" s="15">
        <f t="shared" si="20"/>
        <v>3.0303030303030303E-3</v>
      </c>
    </row>
    <row r="236" spans="2:8" ht="15" x14ac:dyDescent="0.2">
      <c r="B236" s="7" t="s">
        <v>315</v>
      </c>
      <c r="C236" s="8">
        <v>0</v>
      </c>
      <c r="D236" s="8">
        <v>0</v>
      </c>
      <c r="E236" s="13" t="str">
        <f t="shared" si="17"/>
        <v/>
      </c>
      <c r="F236" s="13" t="str">
        <f t="shared" si="18"/>
        <v/>
      </c>
      <c r="G236" s="12" t="str">
        <f t="shared" si="19"/>
        <v>0</v>
      </c>
      <c r="H236" s="15" t="str">
        <f t="shared" si="20"/>
        <v/>
      </c>
    </row>
    <row r="237" spans="2:8" ht="15" x14ac:dyDescent="0.2">
      <c r="B237" s="7" t="s">
        <v>80</v>
      </c>
      <c r="C237" s="8">
        <v>7</v>
      </c>
      <c r="D237" s="8">
        <v>6</v>
      </c>
      <c r="E237" s="13">
        <f t="shared" si="17"/>
        <v>2.1212121212121213E-2</v>
      </c>
      <c r="F237" s="13">
        <f t="shared" si="18"/>
        <v>3.6341611144760752E-3</v>
      </c>
      <c r="G237" s="12">
        <f t="shared" si="19"/>
        <v>-0.14285714285714285</v>
      </c>
      <c r="H237" s="15">
        <f t="shared" si="20"/>
        <v>-3.0303030303030303E-3</v>
      </c>
    </row>
    <row r="238" spans="2:8" ht="15" x14ac:dyDescent="0.2">
      <c r="B238" s="7" t="s">
        <v>85</v>
      </c>
      <c r="C238" s="8">
        <v>5</v>
      </c>
      <c r="D238" s="8">
        <v>13</v>
      </c>
      <c r="E238" s="13">
        <f t="shared" si="17"/>
        <v>1.5151515151515152E-2</v>
      </c>
      <c r="F238" s="13">
        <f t="shared" si="18"/>
        <v>7.874015748031496E-3</v>
      </c>
      <c r="G238" s="12">
        <f t="shared" si="19"/>
        <v>1.6</v>
      </c>
      <c r="H238" s="15">
        <f t="shared" si="20"/>
        <v>2.4242424242424246E-2</v>
      </c>
    </row>
    <row r="239" spans="2:8" ht="15" x14ac:dyDescent="0.2">
      <c r="B239" s="7" t="s">
        <v>81</v>
      </c>
      <c r="C239" s="8">
        <v>3</v>
      </c>
      <c r="D239" s="8">
        <v>6</v>
      </c>
      <c r="E239" s="13">
        <f t="shared" si="17"/>
        <v>9.0909090909090905E-3</v>
      </c>
      <c r="F239" s="13">
        <f t="shared" si="18"/>
        <v>3.6341611144760752E-3</v>
      </c>
      <c r="G239" s="12">
        <f t="shared" si="19"/>
        <v>1</v>
      </c>
      <c r="H239" s="15">
        <f t="shared" si="20"/>
        <v>9.0909090909090905E-3</v>
      </c>
    </row>
    <row r="240" spans="2:8" ht="15" x14ac:dyDescent="0.2">
      <c r="B240" s="7" t="s">
        <v>316</v>
      </c>
      <c r="C240" s="8">
        <v>4</v>
      </c>
      <c r="D240" s="8">
        <v>0</v>
      </c>
      <c r="E240" s="13">
        <f t="shared" si="17"/>
        <v>1.2121212121212121E-2</v>
      </c>
      <c r="F240" s="13" t="str">
        <f t="shared" si="18"/>
        <v/>
      </c>
      <c r="G240" s="12" t="str">
        <f t="shared" si="19"/>
        <v>0</v>
      </c>
      <c r="H240" s="15">
        <f t="shared" si="20"/>
        <v>0</v>
      </c>
    </row>
    <row r="241" spans="2:8" ht="15" x14ac:dyDescent="0.2">
      <c r="B241" s="7" t="s">
        <v>78</v>
      </c>
      <c r="C241" s="8">
        <v>0</v>
      </c>
      <c r="D241" s="8">
        <v>0</v>
      </c>
      <c r="E241" s="13" t="str">
        <f t="shared" si="17"/>
        <v/>
      </c>
      <c r="F241" s="13" t="str">
        <f t="shared" si="18"/>
        <v/>
      </c>
      <c r="G241" s="12" t="str">
        <f t="shared" si="19"/>
        <v>0</v>
      </c>
      <c r="H241" s="15" t="str">
        <f t="shared" si="20"/>
        <v/>
      </c>
    </row>
    <row r="242" spans="2:8" ht="15" x14ac:dyDescent="0.2">
      <c r="B242" s="7" t="s">
        <v>83</v>
      </c>
      <c r="C242" s="8">
        <v>0</v>
      </c>
      <c r="D242" s="8">
        <v>0</v>
      </c>
      <c r="E242" s="13" t="str">
        <f t="shared" si="17"/>
        <v/>
      </c>
      <c r="F242" s="13" t="str">
        <f t="shared" si="18"/>
        <v/>
      </c>
      <c r="G242" s="12" t="str">
        <f t="shared" si="19"/>
        <v>0</v>
      </c>
      <c r="H242" s="15" t="str">
        <f t="shared" si="20"/>
        <v/>
      </c>
    </row>
    <row r="243" spans="2:8" ht="15" x14ac:dyDescent="0.2">
      <c r="B243" s="7" t="s">
        <v>317</v>
      </c>
      <c r="C243" s="8">
        <v>0</v>
      </c>
      <c r="D243" s="8">
        <v>0</v>
      </c>
      <c r="E243" s="13" t="str">
        <f t="shared" si="17"/>
        <v/>
      </c>
      <c r="F243" s="13" t="str">
        <f t="shared" si="18"/>
        <v/>
      </c>
      <c r="G243" s="12" t="str">
        <f t="shared" si="19"/>
        <v>0</v>
      </c>
      <c r="H243" s="15" t="str">
        <f t="shared" si="20"/>
        <v/>
      </c>
    </row>
    <row r="244" spans="2:8" ht="15" x14ac:dyDescent="0.2">
      <c r="B244" s="7" t="s">
        <v>79</v>
      </c>
      <c r="C244" s="8">
        <v>0</v>
      </c>
      <c r="D244" s="8">
        <v>0</v>
      </c>
      <c r="E244" s="13" t="str">
        <f t="shared" si="17"/>
        <v/>
      </c>
      <c r="F244" s="13" t="str">
        <f t="shared" si="18"/>
        <v/>
      </c>
      <c r="G244" s="12" t="str">
        <f t="shared" si="19"/>
        <v>0</v>
      </c>
      <c r="H244" s="15" t="str">
        <f t="shared" si="20"/>
        <v/>
      </c>
    </row>
    <row r="245" spans="2:8" ht="15" x14ac:dyDescent="0.2">
      <c r="B245" s="7" t="s">
        <v>84</v>
      </c>
      <c r="C245" s="8">
        <v>0</v>
      </c>
      <c r="D245" s="8">
        <v>0</v>
      </c>
      <c r="E245" s="13" t="str">
        <f t="shared" si="17"/>
        <v/>
      </c>
      <c r="F245" s="13" t="str">
        <f t="shared" si="18"/>
        <v/>
      </c>
      <c r="G245" s="12" t="str">
        <f t="shared" si="19"/>
        <v>0</v>
      </c>
      <c r="H245" s="15" t="str">
        <f t="shared" si="20"/>
        <v/>
      </c>
    </row>
    <row r="246" spans="2:8" ht="15" x14ac:dyDescent="0.2">
      <c r="B246" s="7" t="s">
        <v>318</v>
      </c>
      <c r="C246" s="8">
        <v>0</v>
      </c>
      <c r="D246" s="8">
        <v>1</v>
      </c>
      <c r="E246" s="13" t="str">
        <f t="shared" si="17"/>
        <v/>
      </c>
      <c r="F246" s="13">
        <f t="shared" si="18"/>
        <v>6.0569351907934583E-4</v>
      </c>
      <c r="G246" s="12" t="str">
        <f t="shared" si="19"/>
        <v>0</v>
      </c>
      <c r="H246" s="15" t="str">
        <f t="shared" si="20"/>
        <v/>
      </c>
    </row>
    <row r="247" spans="2:8" ht="15" x14ac:dyDescent="0.2">
      <c r="B247" s="7" t="s">
        <v>319</v>
      </c>
      <c r="C247" s="8">
        <v>47</v>
      </c>
      <c r="D247" s="8">
        <v>11</v>
      </c>
      <c r="E247" s="13">
        <f t="shared" si="17"/>
        <v>0.14242424242424243</v>
      </c>
      <c r="F247" s="13">
        <f t="shared" si="18"/>
        <v>6.6626287098728041E-3</v>
      </c>
      <c r="G247" s="12">
        <f t="shared" si="19"/>
        <v>-0.76595744680851063</v>
      </c>
      <c r="H247" s="15">
        <f t="shared" si="20"/>
        <v>-0.10909090909090909</v>
      </c>
    </row>
    <row r="248" spans="2:8" ht="15" x14ac:dyDescent="0.2">
      <c r="B248" s="7" t="s">
        <v>86</v>
      </c>
      <c r="C248" s="8">
        <v>1</v>
      </c>
      <c r="D248" s="8">
        <v>2</v>
      </c>
      <c r="E248" s="13">
        <f t="shared" si="17"/>
        <v>3.0303030303030303E-3</v>
      </c>
      <c r="F248" s="13">
        <f t="shared" si="18"/>
        <v>1.2113870381586917E-3</v>
      </c>
      <c r="G248" s="12">
        <f t="shared" si="19"/>
        <v>1</v>
      </c>
      <c r="H248" s="15">
        <f t="shared" si="20"/>
        <v>3.0303030303030303E-3</v>
      </c>
    </row>
    <row r="249" spans="2:8" ht="15" x14ac:dyDescent="0.2">
      <c r="B249" s="7" t="s">
        <v>87</v>
      </c>
      <c r="C249" s="8">
        <v>9</v>
      </c>
      <c r="D249" s="8">
        <v>19</v>
      </c>
      <c r="E249" s="13">
        <f t="shared" si="17"/>
        <v>2.7272727272727271E-2</v>
      </c>
      <c r="F249" s="13">
        <f t="shared" si="18"/>
        <v>1.1508176862507571E-2</v>
      </c>
      <c r="G249" s="12">
        <f t="shared" si="19"/>
        <v>1.1111111111111112</v>
      </c>
      <c r="H249" s="15">
        <f t="shared" si="20"/>
        <v>3.0303030303030304E-2</v>
      </c>
    </row>
    <row r="250" spans="2:8" ht="15" x14ac:dyDescent="0.2">
      <c r="B250" s="7" t="s">
        <v>82</v>
      </c>
      <c r="C250" s="8">
        <v>0</v>
      </c>
      <c r="D250" s="8">
        <v>0</v>
      </c>
      <c r="E250" s="13" t="str">
        <f t="shared" si="17"/>
        <v/>
      </c>
      <c r="F250" s="13" t="str">
        <f t="shared" si="18"/>
        <v/>
      </c>
      <c r="G250" s="12" t="str">
        <f t="shared" si="19"/>
        <v>0</v>
      </c>
      <c r="H250" s="15" t="str">
        <f t="shared" si="20"/>
        <v/>
      </c>
    </row>
    <row r="251" spans="2:8" ht="15" x14ac:dyDescent="0.2">
      <c r="B251" s="7" t="s">
        <v>320</v>
      </c>
      <c r="C251" s="8">
        <v>0</v>
      </c>
      <c r="D251" s="8">
        <v>0</v>
      </c>
      <c r="E251" s="13" t="str">
        <f t="shared" si="17"/>
        <v/>
      </c>
      <c r="F251" s="13" t="str">
        <f t="shared" si="18"/>
        <v/>
      </c>
      <c r="G251" s="12" t="str">
        <f t="shared" si="19"/>
        <v>0</v>
      </c>
      <c r="H251" s="15" t="str">
        <f t="shared" si="20"/>
        <v/>
      </c>
    </row>
    <row r="252" spans="2:8" ht="15" x14ac:dyDescent="0.2">
      <c r="B252" s="7" t="s">
        <v>321</v>
      </c>
      <c r="C252" s="8">
        <v>0</v>
      </c>
      <c r="D252" s="8">
        <v>0</v>
      </c>
      <c r="E252" s="13" t="str">
        <f t="shared" si="17"/>
        <v/>
      </c>
      <c r="F252" s="13" t="str">
        <f t="shared" si="18"/>
        <v/>
      </c>
      <c r="G252" s="12" t="str">
        <f t="shared" si="19"/>
        <v>0</v>
      </c>
      <c r="H252" s="15" t="str">
        <f t="shared" si="20"/>
        <v/>
      </c>
    </row>
    <row r="253" spans="2:8" ht="15" x14ac:dyDescent="0.2">
      <c r="B253" s="7" t="s">
        <v>322</v>
      </c>
      <c r="C253" s="8">
        <v>1</v>
      </c>
      <c r="D253" s="8">
        <v>2</v>
      </c>
      <c r="E253" s="13">
        <f t="shared" si="17"/>
        <v>3.0303030303030303E-3</v>
      </c>
      <c r="F253" s="13">
        <f t="shared" si="18"/>
        <v>1.2113870381586917E-3</v>
      </c>
      <c r="G253" s="12">
        <f t="shared" si="19"/>
        <v>1</v>
      </c>
      <c r="H253" s="15">
        <f t="shared" si="20"/>
        <v>3.0303030303030303E-3</v>
      </c>
    </row>
    <row r="254" spans="2:8" ht="15" x14ac:dyDescent="0.2">
      <c r="B254" s="7" t="s">
        <v>323</v>
      </c>
      <c r="C254" s="8">
        <v>1</v>
      </c>
      <c r="D254" s="8">
        <v>6</v>
      </c>
      <c r="E254" s="13">
        <f t="shared" si="17"/>
        <v>3.0303030303030303E-3</v>
      </c>
      <c r="F254" s="13">
        <f t="shared" si="18"/>
        <v>3.6341611144760752E-3</v>
      </c>
      <c r="G254" s="12">
        <f t="shared" si="19"/>
        <v>5</v>
      </c>
      <c r="H254" s="15">
        <f t="shared" si="20"/>
        <v>1.5151515151515152E-2</v>
      </c>
    </row>
    <row r="255" spans="2:8" ht="15" x14ac:dyDescent="0.2">
      <c r="B255" s="7" t="s">
        <v>324</v>
      </c>
      <c r="C255" s="8">
        <v>0</v>
      </c>
      <c r="D255" s="8">
        <v>2</v>
      </c>
      <c r="E255" s="13" t="str">
        <f t="shared" si="17"/>
        <v/>
      </c>
      <c r="F255" s="13">
        <f t="shared" si="18"/>
        <v>1.2113870381586917E-3</v>
      </c>
      <c r="G255" s="12" t="str">
        <f t="shared" si="19"/>
        <v>0</v>
      </c>
      <c r="H255" s="15" t="str">
        <f t="shared" si="20"/>
        <v/>
      </c>
    </row>
    <row r="256" spans="2:8" ht="15" x14ac:dyDescent="0.2">
      <c r="B256" s="7" t="s">
        <v>88</v>
      </c>
      <c r="C256" s="8">
        <v>4</v>
      </c>
      <c r="D256" s="8">
        <v>12</v>
      </c>
      <c r="E256" s="13">
        <f t="shared" si="17"/>
        <v>1.2121212121212121E-2</v>
      </c>
      <c r="F256" s="13">
        <f t="shared" si="18"/>
        <v>7.2683222289521504E-3</v>
      </c>
      <c r="G256" s="12">
        <f t="shared" si="19"/>
        <v>2</v>
      </c>
      <c r="H256" s="15">
        <f t="shared" si="20"/>
        <v>2.4242424242424242E-2</v>
      </c>
    </row>
    <row r="257" spans="2:8" ht="15" x14ac:dyDescent="0.2">
      <c r="B257" s="7" t="s">
        <v>325</v>
      </c>
      <c r="C257" s="8">
        <v>0</v>
      </c>
      <c r="D257" s="8">
        <v>0</v>
      </c>
      <c r="E257" s="13" t="str">
        <f t="shared" si="17"/>
        <v/>
      </c>
      <c r="F257" s="13" t="str">
        <f t="shared" si="18"/>
        <v/>
      </c>
      <c r="G257" s="12" t="str">
        <f t="shared" si="19"/>
        <v>0</v>
      </c>
      <c r="H257" s="15" t="str">
        <f t="shared" si="20"/>
        <v/>
      </c>
    </row>
    <row r="258" spans="2:8" ht="30" x14ac:dyDescent="0.2">
      <c r="B258" s="7" t="s">
        <v>326</v>
      </c>
      <c r="C258" s="8">
        <v>0</v>
      </c>
      <c r="D258" s="8">
        <v>0</v>
      </c>
      <c r="E258" s="13" t="str">
        <f t="shared" si="17"/>
        <v/>
      </c>
      <c r="F258" s="13" t="str">
        <f t="shared" si="18"/>
        <v/>
      </c>
      <c r="G258" s="12" t="str">
        <f t="shared" si="19"/>
        <v>0</v>
      </c>
      <c r="H258" s="15" t="str">
        <f t="shared" si="20"/>
        <v/>
      </c>
    </row>
    <row r="259" spans="2:8" ht="15" x14ac:dyDescent="0.2">
      <c r="B259" s="7" t="s">
        <v>327</v>
      </c>
      <c r="C259" s="8">
        <v>0</v>
      </c>
      <c r="D259" s="8">
        <v>0</v>
      </c>
      <c r="E259" s="13" t="str">
        <f t="shared" si="17"/>
        <v/>
      </c>
      <c r="F259" s="13" t="str">
        <f t="shared" si="18"/>
        <v/>
      </c>
      <c r="G259" s="12" t="str">
        <f t="shared" si="19"/>
        <v>0</v>
      </c>
      <c r="H259" s="15" t="str">
        <f t="shared" si="20"/>
        <v/>
      </c>
    </row>
    <row r="260" spans="2:8" ht="15" x14ac:dyDescent="0.2">
      <c r="B260" s="7" t="s">
        <v>89</v>
      </c>
      <c r="C260" s="8">
        <v>0</v>
      </c>
      <c r="D260" s="8">
        <v>0</v>
      </c>
      <c r="E260" s="13" t="str">
        <f t="shared" si="17"/>
        <v/>
      </c>
      <c r="F260" s="13" t="str">
        <f t="shared" si="18"/>
        <v/>
      </c>
      <c r="G260" s="12" t="str">
        <f t="shared" si="19"/>
        <v>0</v>
      </c>
      <c r="H260" s="15" t="str">
        <f t="shared" si="20"/>
        <v/>
      </c>
    </row>
    <row r="261" spans="2:8" ht="30" x14ac:dyDescent="0.2">
      <c r="B261" s="7" t="s">
        <v>328</v>
      </c>
      <c r="C261" s="8">
        <v>0</v>
      </c>
      <c r="D261" s="8">
        <v>0</v>
      </c>
      <c r="E261" s="13" t="str">
        <f t="shared" si="17"/>
        <v/>
      </c>
      <c r="F261" s="13" t="str">
        <f t="shared" si="18"/>
        <v/>
      </c>
      <c r="G261" s="12" t="str">
        <f t="shared" si="19"/>
        <v>0</v>
      </c>
      <c r="H261" s="15" t="str">
        <f t="shared" si="20"/>
        <v/>
      </c>
    </row>
    <row r="262" spans="2:8" ht="15" x14ac:dyDescent="0.2">
      <c r="B262" s="7" t="s">
        <v>90</v>
      </c>
      <c r="C262" s="8">
        <v>0</v>
      </c>
      <c r="D262" s="8">
        <v>1</v>
      </c>
      <c r="E262" s="13" t="str">
        <f t="shared" si="17"/>
        <v/>
      </c>
      <c r="F262" s="13">
        <f t="shared" si="18"/>
        <v>6.0569351907934583E-4</v>
      </c>
      <c r="G262" s="12" t="str">
        <f t="shared" si="19"/>
        <v>0</v>
      </c>
      <c r="H262" s="15" t="str">
        <f t="shared" si="20"/>
        <v/>
      </c>
    </row>
    <row r="263" spans="2:8" ht="15" x14ac:dyDescent="0.2">
      <c r="B263" s="7" t="s">
        <v>329</v>
      </c>
      <c r="C263" s="8">
        <v>0</v>
      </c>
      <c r="D263" s="8">
        <v>0</v>
      </c>
      <c r="E263" s="13" t="str">
        <f t="shared" si="17"/>
        <v/>
      </c>
      <c r="F263" s="13" t="str">
        <f t="shared" si="18"/>
        <v/>
      </c>
      <c r="G263" s="12" t="str">
        <f t="shared" si="19"/>
        <v>0</v>
      </c>
      <c r="H263" s="15" t="str">
        <f t="shared" si="20"/>
        <v/>
      </c>
    </row>
    <row r="264" spans="2:8" ht="30" x14ac:dyDescent="0.2">
      <c r="B264" s="7" t="s">
        <v>330</v>
      </c>
      <c r="C264" s="8">
        <v>0</v>
      </c>
      <c r="D264" s="8">
        <v>0</v>
      </c>
      <c r="E264" s="13" t="str">
        <f t="shared" si="17"/>
        <v/>
      </c>
      <c r="F264" s="13" t="str">
        <f t="shared" si="18"/>
        <v/>
      </c>
      <c r="G264" s="12" t="str">
        <f t="shared" si="19"/>
        <v>0</v>
      </c>
      <c r="H264" s="15" t="str">
        <f t="shared" si="20"/>
        <v/>
      </c>
    </row>
    <row r="265" spans="2:8" ht="15" x14ac:dyDescent="0.2">
      <c r="B265" s="7" t="s">
        <v>331</v>
      </c>
      <c r="C265" s="8">
        <v>0</v>
      </c>
      <c r="D265" s="8">
        <v>0</v>
      </c>
      <c r="E265" s="13" t="str">
        <f t="shared" si="17"/>
        <v/>
      </c>
      <c r="F265" s="13" t="str">
        <f t="shared" si="18"/>
        <v/>
      </c>
      <c r="G265" s="12" t="str">
        <f t="shared" si="19"/>
        <v>0</v>
      </c>
      <c r="H265" s="15" t="str">
        <f t="shared" si="20"/>
        <v/>
      </c>
    </row>
    <row r="266" spans="2:8" ht="15" x14ac:dyDescent="0.2">
      <c r="B266" s="7" t="s">
        <v>332</v>
      </c>
      <c r="C266" s="8">
        <v>2</v>
      </c>
      <c r="D266" s="8">
        <v>1</v>
      </c>
      <c r="E266" s="13">
        <f t="shared" si="17"/>
        <v>6.0606060606060606E-3</v>
      </c>
      <c r="F266" s="13">
        <f t="shared" si="18"/>
        <v>6.0569351907934583E-4</v>
      </c>
      <c r="G266" s="12">
        <f t="shared" si="19"/>
        <v>-0.5</v>
      </c>
      <c r="H266" s="15">
        <f t="shared" si="20"/>
        <v>-3.0303030303030303E-3</v>
      </c>
    </row>
    <row r="267" spans="2:8" ht="15" x14ac:dyDescent="0.2">
      <c r="B267" s="7" t="s">
        <v>333</v>
      </c>
      <c r="C267" s="8">
        <v>0</v>
      </c>
      <c r="D267" s="8">
        <v>0</v>
      </c>
      <c r="E267" s="13" t="str">
        <f t="shared" si="17"/>
        <v/>
      </c>
      <c r="F267" s="13" t="str">
        <f t="shared" si="18"/>
        <v/>
      </c>
      <c r="G267" s="12" t="str">
        <f t="shared" si="19"/>
        <v>0</v>
      </c>
      <c r="H267" s="15" t="str">
        <f t="shared" si="20"/>
        <v/>
      </c>
    </row>
    <row r="268" spans="2:8" ht="30" x14ac:dyDescent="0.2">
      <c r="B268" s="7" t="s">
        <v>334</v>
      </c>
      <c r="C268" s="8">
        <v>2</v>
      </c>
      <c r="D268" s="8">
        <v>3</v>
      </c>
      <c r="E268" s="13">
        <f t="shared" si="17"/>
        <v>6.0606060606060606E-3</v>
      </c>
      <c r="F268" s="13">
        <f t="shared" si="18"/>
        <v>1.8170805572380376E-3</v>
      </c>
      <c r="G268" s="12">
        <f t="shared" si="19"/>
        <v>0.5</v>
      </c>
      <c r="H268" s="15">
        <f t="shared" si="20"/>
        <v>3.0303030303030303E-3</v>
      </c>
    </row>
    <row r="269" spans="2:8" ht="15" x14ac:dyDescent="0.2">
      <c r="B269" s="7" t="s">
        <v>335</v>
      </c>
      <c r="C269" s="8">
        <v>0</v>
      </c>
      <c r="D269" s="8">
        <v>0</v>
      </c>
      <c r="E269" s="13" t="str">
        <f t="shared" si="17"/>
        <v/>
      </c>
      <c r="F269" s="13" t="str">
        <f t="shared" si="18"/>
        <v/>
      </c>
      <c r="G269" s="12" t="str">
        <f t="shared" si="19"/>
        <v>0</v>
      </c>
      <c r="H269" s="15" t="str">
        <f t="shared" si="20"/>
        <v/>
      </c>
    </row>
    <row r="270" spans="2:8" ht="30" x14ac:dyDescent="0.2">
      <c r="B270" s="7" t="s">
        <v>336</v>
      </c>
      <c r="C270" s="8">
        <v>0</v>
      </c>
      <c r="D270" s="8">
        <v>0</v>
      </c>
      <c r="E270" s="13" t="str">
        <f t="shared" si="17"/>
        <v/>
      </c>
      <c r="F270" s="13" t="str">
        <f t="shared" si="18"/>
        <v/>
      </c>
      <c r="G270" s="12" t="str">
        <f t="shared" si="19"/>
        <v>0</v>
      </c>
      <c r="H270" s="15" t="str">
        <f t="shared" si="20"/>
        <v/>
      </c>
    </row>
    <row r="271" spans="2:8" ht="15" x14ac:dyDescent="0.2">
      <c r="B271" s="7" t="s">
        <v>93</v>
      </c>
      <c r="C271" s="8">
        <v>0</v>
      </c>
      <c r="D271" s="8">
        <v>0</v>
      </c>
      <c r="E271" s="13" t="str">
        <f t="shared" si="17"/>
        <v/>
      </c>
      <c r="F271" s="13" t="str">
        <f t="shared" si="18"/>
        <v/>
      </c>
      <c r="G271" s="12" t="str">
        <f t="shared" si="19"/>
        <v>0</v>
      </c>
      <c r="H271" s="15" t="str">
        <f t="shared" si="20"/>
        <v/>
      </c>
    </row>
    <row r="272" spans="2:8" ht="30" x14ac:dyDescent="0.2">
      <c r="B272" s="7" t="s">
        <v>337</v>
      </c>
      <c r="C272" s="8">
        <v>2</v>
      </c>
      <c r="D272" s="8">
        <v>0</v>
      </c>
      <c r="E272" s="13">
        <f t="shared" si="17"/>
        <v>6.0606060606060606E-3</v>
      </c>
      <c r="F272" s="13" t="str">
        <f t="shared" si="18"/>
        <v/>
      </c>
      <c r="G272" s="12" t="str">
        <f t="shared" si="19"/>
        <v>0</v>
      </c>
      <c r="H272" s="15">
        <f t="shared" si="20"/>
        <v>0</v>
      </c>
    </row>
    <row r="273" spans="2:8" ht="15" x14ac:dyDescent="0.2">
      <c r="B273" s="7" t="s">
        <v>91</v>
      </c>
      <c r="C273" s="8">
        <v>0</v>
      </c>
      <c r="D273" s="8">
        <v>4</v>
      </c>
      <c r="E273" s="13" t="str">
        <f t="shared" si="17"/>
        <v/>
      </c>
      <c r="F273" s="13">
        <f t="shared" si="18"/>
        <v>2.4227740763173833E-3</v>
      </c>
      <c r="G273" s="12" t="str">
        <f t="shared" si="19"/>
        <v>0</v>
      </c>
      <c r="H273" s="15" t="str">
        <f t="shared" si="20"/>
        <v/>
      </c>
    </row>
    <row r="274" spans="2:8" ht="15" x14ac:dyDescent="0.2">
      <c r="B274" s="7" t="s">
        <v>338</v>
      </c>
      <c r="C274" s="8">
        <v>0</v>
      </c>
      <c r="D274" s="8">
        <v>2</v>
      </c>
      <c r="E274" s="13" t="str">
        <f t="shared" si="17"/>
        <v/>
      </c>
      <c r="F274" s="13">
        <f t="shared" si="18"/>
        <v>1.2113870381586917E-3</v>
      </c>
      <c r="G274" s="12" t="str">
        <f t="shared" si="19"/>
        <v>0</v>
      </c>
      <c r="H274" s="15" t="str">
        <f t="shared" si="20"/>
        <v/>
      </c>
    </row>
    <row r="275" spans="2:8" ht="30" x14ac:dyDescent="0.2">
      <c r="B275" s="7" t="s">
        <v>339</v>
      </c>
      <c r="C275" s="8">
        <v>0</v>
      </c>
      <c r="D275" s="8">
        <v>0</v>
      </c>
      <c r="E275" s="13" t="str">
        <f t="shared" si="17"/>
        <v/>
      </c>
      <c r="F275" s="13" t="str">
        <f t="shared" si="18"/>
        <v/>
      </c>
      <c r="G275" s="12" t="str">
        <f t="shared" si="19"/>
        <v>0</v>
      </c>
      <c r="H275" s="15" t="str">
        <f t="shared" si="20"/>
        <v/>
      </c>
    </row>
    <row r="276" spans="2:8" ht="15" x14ac:dyDescent="0.2">
      <c r="B276" s="7" t="s">
        <v>92</v>
      </c>
      <c r="C276" s="8">
        <v>0</v>
      </c>
      <c r="D276" s="8">
        <v>0</v>
      </c>
      <c r="E276" s="13" t="str">
        <f t="shared" si="17"/>
        <v/>
      </c>
      <c r="F276" s="13" t="str">
        <f t="shared" si="18"/>
        <v/>
      </c>
      <c r="G276" s="12" t="str">
        <f t="shared" si="19"/>
        <v>0</v>
      </c>
      <c r="H276" s="15" t="str">
        <f t="shared" si="20"/>
        <v/>
      </c>
    </row>
    <row r="277" spans="2:8" ht="15" x14ac:dyDescent="0.2">
      <c r="B277" s="7" t="s">
        <v>340</v>
      </c>
      <c r="C277" s="8">
        <v>0</v>
      </c>
      <c r="D277" s="8">
        <v>0</v>
      </c>
      <c r="E277" s="13" t="str">
        <f t="shared" si="17"/>
        <v/>
      </c>
      <c r="F277" s="13" t="str">
        <f t="shared" si="18"/>
        <v/>
      </c>
      <c r="G277" s="12" t="str">
        <f t="shared" si="19"/>
        <v>0</v>
      </c>
      <c r="H277" s="15" t="str">
        <f t="shared" si="20"/>
        <v/>
      </c>
    </row>
    <row r="278" spans="2:8" ht="15" x14ac:dyDescent="0.2">
      <c r="B278" s="7" t="s">
        <v>341</v>
      </c>
      <c r="C278" s="8">
        <v>0</v>
      </c>
      <c r="D278" s="8">
        <v>0</v>
      </c>
      <c r="E278" s="13" t="str">
        <f t="shared" si="17"/>
        <v/>
      </c>
      <c r="F278" s="13" t="str">
        <f t="shared" si="18"/>
        <v/>
      </c>
      <c r="G278" s="12" t="str">
        <f t="shared" si="19"/>
        <v>0</v>
      </c>
      <c r="H278" s="15" t="str">
        <f t="shared" si="20"/>
        <v/>
      </c>
    </row>
    <row r="279" spans="2:8" ht="15" x14ac:dyDescent="0.2">
      <c r="B279" s="7" t="s">
        <v>342</v>
      </c>
      <c r="C279" s="8">
        <v>0</v>
      </c>
      <c r="D279" s="8">
        <v>0</v>
      </c>
      <c r="E279" s="13" t="str">
        <f t="shared" si="17"/>
        <v/>
      </c>
      <c r="F279" s="13" t="str">
        <f t="shared" si="18"/>
        <v/>
      </c>
      <c r="G279" s="12" t="str">
        <f t="shared" si="19"/>
        <v>0</v>
      </c>
      <c r="H279" s="15" t="str">
        <f t="shared" si="20"/>
        <v/>
      </c>
    </row>
    <row r="280" spans="2:8" ht="15" x14ac:dyDescent="0.2">
      <c r="B280" s="7" t="s">
        <v>343</v>
      </c>
      <c r="C280" s="8">
        <v>0</v>
      </c>
      <c r="D280" s="8">
        <v>1</v>
      </c>
      <c r="E280" s="13" t="str">
        <f t="shared" si="17"/>
        <v/>
      </c>
      <c r="F280" s="13">
        <f t="shared" si="18"/>
        <v>6.0569351907934583E-4</v>
      </c>
      <c r="G280" s="12" t="str">
        <f t="shared" si="19"/>
        <v>0</v>
      </c>
      <c r="H280" s="15" t="str">
        <f t="shared" si="20"/>
        <v/>
      </c>
    </row>
    <row r="281" spans="2:8" ht="15" x14ac:dyDescent="0.2">
      <c r="B281" s="7" t="s">
        <v>344</v>
      </c>
      <c r="C281" s="8">
        <v>0</v>
      </c>
      <c r="D281" s="8">
        <v>0</v>
      </c>
      <c r="E281" s="13" t="str">
        <f t="shared" ref="E281:E288" si="21">+IF(C281=0,"",C281/C$151)</f>
        <v/>
      </c>
      <c r="F281" s="13" t="str">
        <f t="shared" ref="F281:F288" si="22">+IF(D281=0,"",D281/D$151)</f>
        <v/>
      </c>
      <c r="G281" s="12" t="str">
        <f t="shared" ref="G281:G288" si="23">+IF(OR(AND(D281=0),(C281=0)),"0",((D281-C281)/C281))</f>
        <v>0</v>
      </c>
      <c r="H281" s="15" t="str">
        <f t="shared" ref="H281:H288" si="24">+IF(OR(AND(E281=""),(G281="")),"",E281*G281)</f>
        <v/>
      </c>
    </row>
    <row r="282" spans="2:8" ht="15" x14ac:dyDescent="0.2">
      <c r="B282" s="7" t="s">
        <v>345</v>
      </c>
      <c r="C282" s="8">
        <v>0</v>
      </c>
      <c r="D282" s="8">
        <v>6</v>
      </c>
      <c r="E282" s="13" t="str">
        <f t="shared" si="21"/>
        <v/>
      </c>
      <c r="F282" s="13">
        <f t="shared" si="22"/>
        <v>3.6341611144760752E-3</v>
      </c>
      <c r="G282" s="12" t="str">
        <f t="shared" si="23"/>
        <v>0</v>
      </c>
      <c r="H282" s="15" t="str">
        <f t="shared" si="24"/>
        <v/>
      </c>
    </row>
    <row r="283" spans="2:8" ht="30" x14ac:dyDescent="0.2">
      <c r="B283" s="7" t="s">
        <v>346</v>
      </c>
      <c r="C283" s="8">
        <v>0</v>
      </c>
      <c r="D283" s="8">
        <v>2</v>
      </c>
      <c r="E283" s="13" t="str">
        <f t="shared" si="21"/>
        <v/>
      </c>
      <c r="F283" s="13">
        <f t="shared" si="22"/>
        <v>1.2113870381586917E-3</v>
      </c>
      <c r="G283" s="12" t="str">
        <f t="shared" si="23"/>
        <v>0</v>
      </c>
      <c r="H283" s="15" t="str">
        <f t="shared" si="24"/>
        <v/>
      </c>
    </row>
    <row r="284" spans="2:8" ht="13.5" customHeight="1" x14ac:dyDescent="0.2">
      <c r="B284" s="7" t="s">
        <v>347</v>
      </c>
      <c r="C284" s="8">
        <v>0</v>
      </c>
      <c r="D284" s="8">
        <v>0</v>
      </c>
      <c r="E284" s="13" t="str">
        <f t="shared" si="21"/>
        <v/>
      </c>
      <c r="F284" s="13" t="str">
        <f t="shared" si="22"/>
        <v/>
      </c>
      <c r="G284" s="12" t="str">
        <f t="shared" si="23"/>
        <v>0</v>
      </c>
      <c r="H284" s="15" t="str">
        <f t="shared" si="24"/>
        <v/>
      </c>
    </row>
    <row r="285" spans="2:8" ht="13.5" customHeight="1" x14ac:dyDescent="0.2">
      <c r="B285" s="7" t="s">
        <v>94</v>
      </c>
      <c r="C285" s="8">
        <v>0</v>
      </c>
      <c r="D285" s="8">
        <v>0</v>
      </c>
      <c r="E285" s="13" t="str">
        <f t="shared" si="21"/>
        <v/>
      </c>
      <c r="F285" s="13" t="str">
        <f t="shared" si="22"/>
        <v/>
      </c>
      <c r="G285" s="12" t="str">
        <f t="shared" si="23"/>
        <v>0</v>
      </c>
      <c r="H285" s="15" t="str">
        <f t="shared" si="24"/>
        <v/>
      </c>
    </row>
    <row r="286" spans="2:8" ht="25.5" customHeight="1" x14ac:dyDescent="0.2">
      <c r="B286" s="7" t="s">
        <v>348</v>
      </c>
      <c r="C286" s="8">
        <v>0</v>
      </c>
      <c r="D286" s="8">
        <v>0</v>
      </c>
      <c r="E286" s="13" t="str">
        <f t="shared" si="21"/>
        <v/>
      </c>
      <c r="F286" s="13" t="str">
        <f t="shared" si="22"/>
        <v/>
      </c>
      <c r="G286" s="12" t="str">
        <f t="shared" si="23"/>
        <v>0</v>
      </c>
      <c r="H286" s="15" t="str">
        <f t="shared" si="24"/>
        <v/>
      </c>
    </row>
    <row r="287" spans="2:8" ht="13.5" customHeight="1" x14ac:dyDescent="0.2">
      <c r="B287" s="7" t="s">
        <v>349</v>
      </c>
      <c r="C287" s="8">
        <v>0</v>
      </c>
      <c r="D287" s="8">
        <v>0</v>
      </c>
      <c r="E287" s="13" t="str">
        <f t="shared" si="21"/>
        <v/>
      </c>
      <c r="F287" s="13" t="str">
        <f t="shared" si="22"/>
        <v/>
      </c>
      <c r="G287" s="12" t="str">
        <f t="shared" si="23"/>
        <v>0</v>
      </c>
      <c r="H287" s="15" t="str">
        <f t="shared" si="24"/>
        <v/>
      </c>
    </row>
    <row r="288" spans="2:8" ht="15" x14ac:dyDescent="0.2">
      <c r="B288" s="7" t="s">
        <v>350</v>
      </c>
      <c r="C288" s="8">
        <v>0</v>
      </c>
      <c r="D288" s="8">
        <v>0</v>
      </c>
      <c r="E288" s="13" t="str">
        <f t="shared" si="21"/>
        <v/>
      </c>
      <c r="F288" s="13" t="str">
        <f t="shared" si="22"/>
        <v/>
      </c>
      <c r="G288" s="12" t="str">
        <f t="shared" si="23"/>
        <v>0</v>
      </c>
      <c r="H288" s="15" t="str">
        <f t="shared" si="24"/>
        <v/>
      </c>
    </row>
    <row r="289" spans="2:8" ht="15" x14ac:dyDescent="0.2">
      <c r="B289" s="20"/>
      <c r="C289" s="23"/>
      <c r="D289" s="23"/>
      <c r="E289" s="24"/>
      <c r="F289" s="24"/>
      <c r="G289" s="21"/>
      <c r="H289" s="22"/>
    </row>
    <row r="290" spans="2:8" ht="15" x14ac:dyDescent="0.2">
      <c r="B290" s="20"/>
      <c r="C290" s="23"/>
      <c r="D290" s="23"/>
      <c r="E290" s="24"/>
      <c r="F290" s="24"/>
      <c r="G290" s="21"/>
      <c r="H290" s="22"/>
    </row>
    <row r="291" spans="2:8" s="4" customFormat="1" ht="26.25" customHeight="1" x14ac:dyDescent="0.2">
      <c r="B291" s="19"/>
      <c r="C291" s="19"/>
      <c r="D291" s="19"/>
      <c r="E291" s="19"/>
      <c r="F291" s="19"/>
      <c r="H291" s="3"/>
    </row>
    <row r="292" spans="2:8" ht="24" customHeight="1" x14ac:dyDescent="0.2">
      <c r="B292" s="55" t="s">
        <v>517</v>
      </c>
      <c r="C292" s="53" t="s">
        <v>518</v>
      </c>
      <c r="D292" s="54"/>
      <c r="E292" s="41" t="s">
        <v>482</v>
      </c>
      <c r="F292" s="42"/>
      <c r="G292" s="39" t="s">
        <v>569</v>
      </c>
      <c r="H292" s="39" t="s">
        <v>481</v>
      </c>
    </row>
    <row r="293" spans="2:8" ht="24" customHeight="1" x14ac:dyDescent="0.2">
      <c r="B293" s="55"/>
      <c r="C293" s="38">
        <v>2015</v>
      </c>
      <c r="D293" s="38">
        <v>2016</v>
      </c>
      <c r="E293" s="38">
        <v>2015</v>
      </c>
      <c r="F293" s="38">
        <v>2016</v>
      </c>
      <c r="G293" s="40"/>
      <c r="H293" s="40"/>
    </row>
    <row r="294" spans="2:8" ht="24" customHeight="1" x14ac:dyDescent="0.2">
      <c r="B294" s="32" t="s">
        <v>522</v>
      </c>
      <c r="C294" s="33">
        <f>SUM(C295:C499)</f>
        <v>1526</v>
      </c>
      <c r="D294" s="33">
        <f>SUM(D295:D499)</f>
        <v>2919</v>
      </c>
      <c r="E294" s="34">
        <f>+IF(C294=0,"",C294/C$294)</f>
        <v>1</v>
      </c>
      <c r="F294" s="34">
        <f>+IF(D294=0,"",D294/D$294)</f>
        <v>1</v>
      </c>
      <c r="G294" s="34">
        <f>+IF(OR(AND(D294=0),(C294=0)),"0",((D294-C294)/C294))</f>
        <v>0.91284403669724767</v>
      </c>
      <c r="H294" s="35">
        <f>+IF(OR(AND(E294=""),(G294="")),"",E294*G294)</f>
        <v>0.91284403669724767</v>
      </c>
    </row>
    <row r="295" spans="2:8" ht="15" x14ac:dyDescent="0.2">
      <c r="B295" s="5" t="s">
        <v>100</v>
      </c>
      <c r="C295" s="8">
        <v>66</v>
      </c>
      <c r="D295" s="8">
        <v>46</v>
      </c>
      <c r="E295" s="13">
        <f>+IF(C295=0,"",C295/C$294)</f>
        <v>4.3250327653997382E-2</v>
      </c>
      <c r="F295" s="13">
        <f>+IF(D295=0,"",D295/D$294)</f>
        <v>1.5758821514217199E-2</v>
      </c>
      <c r="G295" s="12">
        <f>+IF(OR(AND(D295=0),(C295=0)),"0",((D295-C295)/C295))</f>
        <v>-0.30303030303030304</v>
      </c>
      <c r="H295" s="15">
        <f>+IF(OR(AND(E295=""),(G295="")),"",E295*G295)</f>
        <v>-1.3106159895150722E-2</v>
      </c>
    </row>
    <row r="296" spans="2:8" ht="15" x14ac:dyDescent="0.2">
      <c r="B296" s="5" t="s">
        <v>113</v>
      </c>
      <c r="C296" s="8">
        <v>1</v>
      </c>
      <c r="D296" s="8">
        <v>1</v>
      </c>
      <c r="E296" s="13">
        <f t="shared" ref="E296:E359" si="25">+IF(C296=0,"",C296/C$294)</f>
        <v>6.5530799475753605E-4</v>
      </c>
      <c r="F296" s="13">
        <f t="shared" ref="F296:F359" si="26">+IF(D296=0,"",D296/D$294)</f>
        <v>3.4258307639602604E-4</v>
      </c>
      <c r="G296" s="12">
        <f t="shared" ref="G296:G359" si="27">+IF(OR(AND(D296=0),(C296=0)),"0",((D296-C296)/C296))</f>
        <v>0</v>
      </c>
      <c r="H296" s="15">
        <f t="shared" ref="H296:H359" si="28">+IF(OR(AND(E296=""),(G296="")),"",E296*G296)</f>
        <v>0</v>
      </c>
    </row>
    <row r="297" spans="2:8" ht="15" x14ac:dyDescent="0.2">
      <c r="B297" s="5" t="s">
        <v>104</v>
      </c>
      <c r="C297" s="8">
        <v>6</v>
      </c>
      <c r="D297" s="8">
        <v>8</v>
      </c>
      <c r="E297" s="13">
        <f t="shared" si="25"/>
        <v>3.9318479685452159E-3</v>
      </c>
      <c r="F297" s="13">
        <f t="shared" si="26"/>
        <v>2.7406646111682084E-3</v>
      </c>
      <c r="G297" s="12">
        <f t="shared" si="27"/>
        <v>0.33333333333333331</v>
      </c>
      <c r="H297" s="15">
        <f t="shared" si="28"/>
        <v>1.3106159895150719E-3</v>
      </c>
    </row>
    <row r="298" spans="2:8" ht="15" x14ac:dyDescent="0.2">
      <c r="B298" s="5" t="s">
        <v>95</v>
      </c>
      <c r="C298" s="8">
        <v>4</v>
      </c>
      <c r="D298" s="8">
        <v>5</v>
      </c>
      <c r="E298" s="13">
        <f t="shared" si="25"/>
        <v>2.6212319790301442E-3</v>
      </c>
      <c r="F298" s="13">
        <f t="shared" si="26"/>
        <v>1.7129153819801302E-3</v>
      </c>
      <c r="G298" s="12">
        <f t="shared" si="27"/>
        <v>0.25</v>
      </c>
      <c r="H298" s="15">
        <f t="shared" si="28"/>
        <v>6.5530799475753605E-4</v>
      </c>
    </row>
    <row r="299" spans="2:8" ht="15" x14ac:dyDescent="0.2">
      <c r="B299" s="5" t="s">
        <v>112</v>
      </c>
      <c r="C299" s="8">
        <v>0</v>
      </c>
      <c r="D299" s="8">
        <v>0</v>
      </c>
      <c r="E299" s="13" t="str">
        <f t="shared" si="25"/>
        <v/>
      </c>
      <c r="F299" s="13" t="str">
        <f t="shared" si="26"/>
        <v/>
      </c>
      <c r="G299" s="12" t="str">
        <f t="shared" si="27"/>
        <v>0</v>
      </c>
      <c r="H299" s="15" t="str">
        <f t="shared" si="28"/>
        <v/>
      </c>
    </row>
    <row r="300" spans="2:8" ht="15" x14ac:dyDescent="0.2">
      <c r="B300" s="5" t="s">
        <v>111</v>
      </c>
      <c r="C300" s="8">
        <v>0</v>
      </c>
      <c r="D300" s="8">
        <v>0</v>
      </c>
      <c r="E300" s="13" t="str">
        <f t="shared" si="25"/>
        <v/>
      </c>
      <c r="F300" s="13" t="str">
        <f t="shared" si="26"/>
        <v/>
      </c>
      <c r="G300" s="12" t="str">
        <f t="shared" si="27"/>
        <v>0</v>
      </c>
      <c r="H300" s="15" t="str">
        <f t="shared" si="28"/>
        <v/>
      </c>
    </row>
    <row r="301" spans="2:8" ht="15" x14ac:dyDescent="0.2">
      <c r="B301" s="5" t="s">
        <v>105</v>
      </c>
      <c r="C301" s="8">
        <v>62</v>
      </c>
      <c r="D301" s="8">
        <v>189</v>
      </c>
      <c r="E301" s="13">
        <f t="shared" si="25"/>
        <v>4.0629095674967232E-2</v>
      </c>
      <c r="F301" s="13">
        <f t="shared" si="26"/>
        <v>6.4748201438848921E-2</v>
      </c>
      <c r="G301" s="12">
        <f t="shared" si="27"/>
        <v>2.0483870967741935</v>
      </c>
      <c r="H301" s="15">
        <f t="shared" si="28"/>
        <v>8.3224115334207066E-2</v>
      </c>
    </row>
    <row r="302" spans="2:8" ht="15" x14ac:dyDescent="0.2">
      <c r="B302" s="5" t="s">
        <v>109</v>
      </c>
      <c r="C302" s="8">
        <v>31</v>
      </c>
      <c r="D302" s="8">
        <v>8</v>
      </c>
      <c r="E302" s="13">
        <f t="shared" si="25"/>
        <v>2.0314547837483616E-2</v>
      </c>
      <c r="F302" s="13">
        <f t="shared" si="26"/>
        <v>2.7406646111682084E-3</v>
      </c>
      <c r="G302" s="12">
        <f t="shared" si="27"/>
        <v>-0.74193548387096775</v>
      </c>
      <c r="H302" s="15">
        <f t="shared" si="28"/>
        <v>-1.5072083879423328E-2</v>
      </c>
    </row>
    <row r="303" spans="2:8" ht="15" x14ac:dyDescent="0.2">
      <c r="B303" s="5" t="s">
        <v>108</v>
      </c>
      <c r="C303" s="8">
        <v>0</v>
      </c>
      <c r="D303" s="8">
        <v>3</v>
      </c>
      <c r="E303" s="13" t="str">
        <f t="shared" si="25"/>
        <v/>
      </c>
      <c r="F303" s="13">
        <f t="shared" si="26"/>
        <v>1.0277492291880781E-3</v>
      </c>
      <c r="G303" s="12" t="str">
        <f t="shared" si="27"/>
        <v>0</v>
      </c>
      <c r="H303" s="15" t="str">
        <f t="shared" si="28"/>
        <v/>
      </c>
    </row>
    <row r="304" spans="2:8" ht="15" x14ac:dyDescent="0.2">
      <c r="B304" s="5" t="s">
        <v>107</v>
      </c>
      <c r="C304" s="8">
        <v>5</v>
      </c>
      <c r="D304" s="8">
        <v>10</v>
      </c>
      <c r="E304" s="13">
        <f t="shared" si="25"/>
        <v>3.27653997378768E-3</v>
      </c>
      <c r="F304" s="13">
        <f t="shared" si="26"/>
        <v>3.4258307639602604E-3</v>
      </c>
      <c r="G304" s="12">
        <f t="shared" si="27"/>
        <v>1</v>
      </c>
      <c r="H304" s="15">
        <f t="shared" si="28"/>
        <v>3.27653997378768E-3</v>
      </c>
    </row>
    <row r="305" spans="2:8" ht="15" x14ac:dyDescent="0.2">
      <c r="B305" s="5" t="s">
        <v>351</v>
      </c>
      <c r="C305" s="8">
        <v>1</v>
      </c>
      <c r="D305" s="8">
        <v>4</v>
      </c>
      <c r="E305" s="13">
        <f t="shared" si="25"/>
        <v>6.5530799475753605E-4</v>
      </c>
      <c r="F305" s="13">
        <f t="shared" si="26"/>
        <v>1.3703323055841042E-3</v>
      </c>
      <c r="G305" s="12">
        <f t="shared" si="27"/>
        <v>3</v>
      </c>
      <c r="H305" s="15">
        <f t="shared" si="28"/>
        <v>1.9659239842726084E-3</v>
      </c>
    </row>
    <row r="306" spans="2:8" ht="15" x14ac:dyDescent="0.2">
      <c r="B306" s="5" t="s">
        <v>524</v>
      </c>
      <c r="C306" s="8">
        <v>0</v>
      </c>
      <c r="D306" s="8">
        <v>0</v>
      </c>
      <c r="E306" s="13" t="str">
        <f t="shared" si="25"/>
        <v/>
      </c>
      <c r="F306" s="13" t="str">
        <f t="shared" si="26"/>
        <v/>
      </c>
      <c r="G306" s="12" t="str">
        <f t="shared" si="27"/>
        <v>0</v>
      </c>
      <c r="H306" s="15" t="str">
        <f t="shared" si="28"/>
        <v/>
      </c>
    </row>
    <row r="307" spans="2:8" ht="15" x14ac:dyDescent="0.2">
      <c r="B307" s="5" t="s">
        <v>110</v>
      </c>
      <c r="C307" s="8">
        <v>28</v>
      </c>
      <c r="D307" s="8">
        <v>186</v>
      </c>
      <c r="E307" s="13">
        <f t="shared" si="25"/>
        <v>1.834862385321101E-2</v>
      </c>
      <c r="F307" s="13">
        <f t="shared" si="26"/>
        <v>6.3720452209660841E-2</v>
      </c>
      <c r="G307" s="12">
        <f t="shared" si="27"/>
        <v>5.6428571428571432</v>
      </c>
      <c r="H307" s="15">
        <f t="shared" si="28"/>
        <v>0.10353866317169071</v>
      </c>
    </row>
    <row r="308" spans="2:8" ht="15" x14ac:dyDescent="0.2">
      <c r="B308" s="5" t="s">
        <v>99</v>
      </c>
      <c r="C308" s="8">
        <v>0</v>
      </c>
      <c r="D308" s="8">
        <v>7</v>
      </c>
      <c r="E308" s="13" t="str">
        <f t="shared" si="25"/>
        <v/>
      </c>
      <c r="F308" s="13">
        <f t="shared" si="26"/>
        <v>2.3980815347721821E-3</v>
      </c>
      <c r="G308" s="12" t="str">
        <f t="shared" si="27"/>
        <v>0</v>
      </c>
      <c r="H308" s="15" t="str">
        <f t="shared" si="28"/>
        <v/>
      </c>
    </row>
    <row r="309" spans="2:8" ht="15" x14ac:dyDescent="0.2">
      <c r="B309" s="5" t="s">
        <v>96</v>
      </c>
      <c r="C309" s="8">
        <v>0</v>
      </c>
      <c r="D309" s="8">
        <v>0</v>
      </c>
      <c r="E309" s="13" t="str">
        <f t="shared" si="25"/>
        <v/>
      </c>
      <c r="F309" s="13" t="str">
        <f t="shared" si="26"/>
        <v/>
      </c>
      <c r="G309" s="12" t="str">
        <f t="shared" si="27"/>
        <v>0</v>
      </c>
      <c r="H309" s="15" t="str">
        <f t="shared" si="28"/>
        <v/>
      </c>
    </row>
    <row r="310" spans="2:8" ht="15" x14ac:dyDescent="0.2">
      <c r="B310" s="5" t="s">
        <v>106</v>
      </c>
      <c r="C310" s="8">
        <v>6</v>
      </c>
      <c r="D310" s="8">
        <v>155</v>
      </c>
      <c r="E310" s="13">
        <f t="shared" si="25"/>
        <v>3.9318479685452159E-3</v>
      </c>
      <c r="F310" s="13">
        <f t="shared" si="26"/>
        <v>5.3100376841384037E-2</v>
      </c>
      <c r="G310" s="12">
        <f t="shared" si="27"/>
        <v>24.833333333333332</v>
      </c>
      <c r="H310" s="15">
        <f t="shared" si="28"/>
        <v>9.7640891218872858E-2</v>
      </c>
    </row>
    <row r="311" spans="2:8" ht="15" x14ac:dyDescent="0.2">
      <c r="B311" s="5" t="s">
        <v>102</v>
      </c>
      <c r="C311" s="8">
        <v>3</v>
      </c>
      <c r="D311" s="8">
        <v>18</v>
      </c>
      <c r="E311" s="13">
        <f t="shared" si="25"/>
        <v>1.9659239842726079E-3</v>
      </c>
      <c r="F311" s="13">
        <f t="shared" si="26"/>
        <v>6.1664953751284684E-3</v>
      </c>
      <c r="G311" s="12">
        <f t="shared" si="27"/>
        <v>5</v>
      </c>
      <c r="H311" s="15">
        <f t="shared" si="28"/>
        <v>9.8296199213630392E-3</v>
      </c>
    </row>
    <row r="312" spans="2:8" ht="15" x14ac:dyDescent="0.2">
      <c r="B312" s="5" t="s">
        <v>97</v>
      </c>
      <c r="C312" s="8">
        <v>0</v>
      </c>
      <c r="D312" s="8">
        <v>0</v>
      </c>
      <c r="E312" s="13" t="str">
        <f t="shared" si="25"/>
        <v/>
      </c>
      <c r="F312" s="13" t="str">
        <f t="shared" si="26"/>
        <v/>
      </c>
      <c r="G312" s="12" t="str">
        <f t="shared" si="27"/>
        <v>0</v>
      </c>
      <c r="H312" s="15" t="str">
        <f t="shared" si="28"/>
        <v/>
      </c>
    </row>
    <row r="313" spans="2:8" ht="15" x14ac:dyDescent="0.2">
      <c r="B313" s="5" t="s">
        <v>352</v>
      </c>
      <c r="C313" s="8">
        <v>0</v>
      </c>
      <c r="D313" s="8">
        <v>0</v>
      </c>
      <c r="E313" s="13" t="str">
        <f t="shared" si="25"/>
        <v/>
      </c>
      <c r="F313" s="13" t="str">
        <f t="shared" si="26"/>
        <v/>
      </c>
      <c r="G313" s="12" t="str">
        <f t="shared" si="27"/>
        <v>0</v>
      </c>
      <c r="H313" s="15" t="str">
        <f t="shared" si="28"/>
        <v/>
      </c>
    </row>
    <row r="314" spans="2:8" ht="15" x14ac:dyDescent="0.2">
      <c r="B314" s="5" t="s">
        <v>353</v>
      </c>
      <c r="C314" s="8">
        <v>75</v>
      </c>
      <c r="D314" s="8">
        <v>50</v>
      </c>
      <c r="E314" s="13">
        <f t="shared" si="25"/>
        <v>4.9148099606815203E-2</v>
      </c>
      <c r="F314" s="13">
        <f t="shared" si="26"/>
        <v>1.7129153819801301E-2</v>
      </c>
      <c r="G314" s="12">
        <f t="shared" si="27"/>
        <v>-0.33333333333333331</v>
      </c>
      <c r="H314" s="15">
        <f t="shared" si="28"/>
        <v>-1.6382699868938401E-2</v>
      </c>
    </row>
    <row r="315" spans="2:8" ht="15" x14ac:dyDescent="0.2">
      <c r="B315" s="5" t="s">
        <v>354</v>
      </c>
      <c r="C315" s="8">
        <v>137</v>
      </c>
      <c r="D315" s="8">
        <v>23</v>
      </c>
      <c r="E315" s="13">
        <f t="shared" si="25"/>
        <v>8.9777195281782435E-2</v>
      </c>
      <c r="F315" s="13">
        <f t="shared" si="26"/>
        <v>7.8794107571085997E-3</v>
      </c>
      <c r="G315" s="12">
        <f t="shared" si="27"/>
        <v>-0.83211678832116787</v>
      </c>
      <c r="H315" s="15">
        <f t="shared" si="28"/>
        <v>-7.4705111402359109E-2</v>
      </c>
    </row>
    <row r="316" spans="2:8" ht="15" x14ac:dyDescent="0.2">
      <c r="B316" s="5" t="s">
        <v>101</v>
      </c>
      <c r="C316" s="8">
        <v>0</v>
      </c>
      <c r="D316" s="8">
        <v>0</v>
      </c>
      <c r="E316" s="13" t="str">
        <f t="shared" si="25"/>
        <v/>
      </c>
      <c r="F316" s="13" t="str">
        <f t="shared" si="26"/>
        <v/>
      </c>
      <c r="G316" s="12" t="str">
        <f t="shared" si="27"/>
        <v>0</v>
      </c>
      <c r="H316" s="15" t="str">
        <f t="shared" si="28"/>
        <v/>
      </c>
    </row>
    <row r="317" spans="2:8" ht="15" x14ac:dyDescent="0.2">
      <c r="B317" s="5" t="s">
        <v>103</v>
      </c>
      <c r="C317" s="8">
        <v>3</v>
      </c>
      <c r="D317" s="8">
        <v>4</v>
      </c>
      <c r="E317" s="13">
        <f t="shared" si="25"/>
        <v>1.9659239842726079E-3</v>
      </c>
      <c r="F317" s="13">
        <f t="shared" si="26"/>
        <v>1.3703323055841042E-3</v>
      </c>
      <c r="G317" s="12">
        <f t="shared" si="27"/>
        <v>0.33333333333333331</v>
      </c>
      <c r="H317" s="15">
        <f t="shared" si="28"/>
        <v>6.5530799475753594E-4</v>
      </c>
    </row>
    <row r="318" spans="2:8" ht="15" x14ac:dyDescent="0.2">
      <c r="B318" s="5" t="s">
        <v>355</v>
      </c>
      <c r="C318" s="8">
        <v>30</v>
      </c>
      <c r="D318" s="8">
        <v>61</v>
      </c>
      <c r="E318" s="13">
        <f t="shared" si="25"/>
        <v>1.9659239842726082E-2</v>
      </c>
      <c r="F318" s="13">
        <f t="shared" si="26"/>
        <v>2.0897567660157587E-2</v>
      </c>
      <c r="G318" s="12">
        <f t="shared" si="27"/>
        <v>1.0333333333333334</v>
      </c>
      <c r="H318" s="15">
        <f t="shared" si="28"/>
        <v>2.0314547837483619E-2</v>
      </c>
    </row>
    <row r="319" spans="2:8" ht="15" x14ac:dyDescent="0.2">
      <c r="B319" s="5" t="s">
        <v>115</v>
      </c>
      <c r="C319" s="8">
        <v>22</v>
      </c>
      <c r="D319" s="8">
        <v>10</v>
      </c>
      <c r="E319" s="13">
        <f t="shared" si="25"/>
        <v>1.4416775884665793E-2</v>
      </c>
      <c r="F319" s="13">
        <f t="shared" si="26"/>
        <v>3.4258307639602604E-3</v>
      </c>
      <c r="G319" s="12">
        <f t="shared" si="27"/>
        <v>-0.54545454545454541</v>
      </c>
      <c r="H319" s="15">
        <f t="shared" si="28"/>
        <v>-7.8636959370904317E-3</v>
      </c>
    </row>
    <row r="320" spans="2:8" ht="15" x14ac:dyDescent="0.2">
      <c r="B320" s="5" t="s">
        <v>114</v>
      </c>
      <c r="C320" s="8">
        <v>1</v>
      </c>
      <c r="D320" s="8">
        <v>0</v>
      </c>
      <c r="E320" s="13">
        <f t="shared" si="25"/>
        <v>6.5530799475753605E-4</v>
      </c>
      <c r="F320" s="13" t="str">
        <f t="shared" si="26"/>
        <v/>
      </c>
      <c r="G320" s="12" t="str">
        <f t="shared" si="27"/>
        <v>0</v>
      </c>
      <c r="H320" s="15">
        <f t="shared" si="28"/>
        <v>0</v>
      </c>
    </row>
    <row r="321" spans="2:8" ht="15" x14ac:dyDescent="0.2">
      <c r="B321" s="5" t="s">
        <v>98</v>
      </c>
      <c r="C321" s="8">
        <v>0</v>
      </c>
      <c r="D321" s="8">
        <v>15</v>
      </c>
      <c r="E321" s="13" t="str">
        <f t="shared" si="25"/>
        <v/>
      </c>
      <c r="F321" s="13">
        <f t="shared" si="26"/>
        <v>5.1387461459403904E-3</v>
      </c>
      <c r="G321" s="12" t="str">
        <f t="shared" si="27"/>
        <v>0</v>
      </c>
      <c r="H321" s="15" t="str">
        <f t="shared" si="28"/>
        <v/>
      </c>
    </row>
    <row r="322" spans="2:8" ht="15" x14ac:dyDescent="0.2">
      <c r="B322" s="5" t="s">
        <v>356</v>
      </c>
      <c r="C322" s="8">
        <v>0</v>
      </c>
      <c r="D322" s="8">
        <v>0</v>
      </c>
      <c r="E322" s="13" t="str">
        <f t="shared" si="25"/>
        <v/>
      </c>
      <c r="F322" s="13" t="str">
        <f t="shared" si="26"/>
        <v/>
      </c>
      <c r="G322" s="12" t="str">
        <f t="shared" si="27"/>
        <v>0</v>
      </c>
      <c r="H322" s="15" t="str">
        <f t="shared" si="28"/>
        <v/>
      </c>
    </row>
    <row r="323" spans="2:8" ht="15" x14ac:dyDescent="0.2">
      <c r="B323" s="5" t="s">
        <v>472</v>
      </c>
      <c r="C323" s="8">
        <v>1</v>
      </c>
      <c r="D323" s="8">
        <v>0</v>
      </c>
      <c r="E323" s="13">
        <f t="shared" si="25"/>
        <v>6.5530799475753605E-4</v>
      </c>
      <c r="F323" s="13" t="str">
        <f t="shared" si="26"/>
        <v/>
      </c>
      <c r="G323" s="12" t="str">
        <f t="shared" si="27"/>
        <v>0</v>
      </c>
      <c r="H323" s="15">
        <f t="shared" si="28"/>
        <v>0</v>
      </c>
    </row>
    <row r="324" spans="2:8" ht="15" x14ac:dyDescent="0.2">
      <c r="B324" s="5" t="s">
        <v>473</v>
      </c>
      <c r="C324" s="8">
        <v>0</v>
      </c>
      <c r="D324" s="8">
        <v>4</v>
      </c>
      <c r="E324" s="13" t="str">
        <f t="shared" si="25"/>
        <v/>
      </c>
      <c r="F324" s="13">
        <f t="shared" si="26"/>
        <v>1.3703323055841042E-3</v>
      </c>
      <c r="G324" s="12" t="str">
        <f t="shared" si="27"/>
        <v>0</v>
      </c>
      <c r="H324" s="15" t="str">
        <f t="shared" si="28"/>
        <v/>
      </c>
    </row>
    <row r="325" spans="2:8" ht="15" x14ac:dyDescent="0.2">
      <c r="B325" s="5" t="s">
        <v>474</v>
      </c>
      <c r="C325" s="8">
        <v>0</v>
      </c>
      <c r="D325" s="8">
        <v>0</v>
      </c>
      <c r="E325" s="13" t="str">
        <f t="shared" si="25"/>
        <v/>
      </c>
      <c r="F325" s="13" t="str">
        <f t="shared" si="26"/>
        <v/>
      </c>
      <c r="G325" s="12" t="str">
        <f t="shared" si="27"/>
        <v>0</v>
      </c>
      <c r="H325" s="15" t="str">
        <f t="shared" si="28"/>
        <v/>
      </c>
    </row>
    <row r="326" spans="2:8" ht="15" x14ac:dyDescent="0.2">
      <c r="B326" s="5" t="s">
        <v>357</v>
      </c>
      <c r="C326" s="8">
        <v>18</v>
      </c>
      <c r="D326" s="8">
        <v>40</v>
      </c>
      <c r="E326" s="13">
        <f t="shared" si="25"/>
        <v>1.1795543905635648E-2</v>
      </c>
      <c r="F326" s="13">
        <f t="shared" si="26"/>
        <v>1.3703323055841042E-2</v>
      </c>
      <c r="G326" s="12">
        <f t="shared" si="27"/>
        <v>1.2222222222222223</v>
      </c>
      <c r="H326" s="15">
        <f t="shared" si="28"/>
        <v>1.4416775884665793E-2</v>
      </c>
    </row>
    <row r="327" spans="2:8" ht="15" x14ac:dyDescent="0.2">
      <c r="B327" s="5" t="s">
        <v>358</v>
      </c>
      <c r="C327" s="8">
        <v>1</v>
      </c>
      <c r="D327" s="8">
        <v>3</v>
      </c>
      <c r="E327" s="13">
        <f t="shared" si="25"/>
        <v>6.5530799475753605E-4</v>
      </c>
      <c r="F327" s="13">
        <f t="shared" si="26"/>
        <v>1.0277492291880781E-3</v>
      </c>
      <c r="G327" s="12">
        <f t="shared" si="27"/>
        <v>2</v>
      </c>
      <c r="H327" s="15">
        <f t="shared" si="28"/>
        <v>1.3106159895150721E-3</v>
      </c>
    </row>
    <row r="328" spans="2:8" ht="15" x14ac:dyDescent="0.2">
      <c r="B328" s="5" t="s">
        <v>116</v>
      </c>
      <c r="C328" s="8">
        <v>0</v>
      </c>
      <c r="D328" s="8">
        <v>0</v>
      </c>
      <c r="E328" s="13" t="str">
        <f t="shared" si="25"/>
        <v/>
      </c>
      <c r="F328" s="13" t="str">
        <f t="shared" si="26"/>
        <v/>
      </c>
      <c r="G328" s="12" t="str">
        <f t="shared" si="27"/>
        <v>0</v>
      </c>
      <c r="H328" s="15" t="str">
        <f t="shared" si="28"/>
        <v/>
      </c>
    </row>
    <row r="329" spans="2:8" ht="15" x14ac:dyDescent="0.2">
      <c r="B329" s="5" t="s">
        <v>359</v>
      </c>
      <c r="C329" s="8">
        <v>0</v>
      </c>
      <c r="D329" s="8">
        <v>1</v>
      </c>
      <c r="E329" s="13" t="str">
        <f t="shared" si="25"/>
        <v/>
      </c>
      <c r="F329" s="13">
        <f t="shared" si="26"/>
        <v>3.4258307639602604E-4</v>
      </c>
      <c r="G329" s="12" t="str">
        <f t="shared" si="27"/>
        <v>0</v>
      </c>
      <c r="H329" s="15" t="str">
        <f t="shared" si="28"/>
        <v/>
      </c>
    </row>
    <row r="330" spans="2:8" ht="15" x14ac:dyDescent="0.2">
      <c r="B330" s="5" t="s">
        <v>360</v>
      </c>
      <c r="C330" s="8">
        <v>13</v>
      </c>
      <c r="D330" s="8">
        <v>31</v>
      </c>
      <c r="E330" s="13">
        <f t="shared" si="25"/>
        <v>8.5190039318479693E-3</v>
      </c>
      <c r="F330" s="13">
        <f t="shared" si="26"/>
        <v>1.0620075368276806E-2</v>
      </c>
      <c r="G330" s="12">
        <f t="shared" si="27"/>
        <v>1.3846153846153846</v>
      </c>
      <c r="H330" s="15">
        <f t="shared" si="28"/>
        <v>1.179554390563565E-2</v>
      </c>
    </row>
    <row r="331" spans="2:8" ht="15" x14ac:dyDescent="0.2">
      <c r="B331" s="5" t="s">
        <v>117</v>
      </c>
      <c r="C331" s="8">
        <v>0</v>
      </c>
      <c r="D331" s="8">
        <v>0</v>
      </c>
      <c r="E331" s="13" t="str">
        <f t="shared" si="25"/>
        <v/>
      </c>
      <c r="F331" s="13" t="str">
        <f t="shared" si="26"/>
        <v/>
      </c>
      <c r="G331" s="12" t="str">
        <f t="shared" si="27"/>
        <v>0</v>
      </c>
      <c r="H331" s="15" t="str">
        <f t="shared" si="28"/>
        <v/>
      </c>
    </row>
    <row r="332" spans="2:8" ht="15" x14ac:dyDescent="0.2">
      <c r="B332" s="5" t="s">
        <v>361</v>
      </c>
      <c r="C332" s="8">
        <v>201</v>
      </c>
      <c r="D332" s="8">
        <v>439</v>
      </c>
      <c r="E332" s="13">
        <f t="shared" si="25"/>
        <v>0.13171690694626476</v>
      </c>
      <c r="F332" s="13">
        <f t="shared" si="26"/>
        <v>0.15039397053785544</v>
      </c>
      <c r="G332" s="12">
        <f t="shared" si="27"/>
        <v>1.1840796019900497</v>
      </c>
      <c r="H332" s="15">
        <f t="shared" si="28"/>
        <v>0.15596330275229359</v>
      </c>
    </row>
    <row r="333" spans="2:8" ht="15" x14ac:dyDescent="0.2">
      <c r="B333" s="5" t="s">
        <v>130</v>
      </c>
      <c r="C333" s="8">
        <v>74</v>
      </c>
      <c r="D333" s="8">
        <v>55</v>
      </c>
      <c r="E333" s="13">
        <f t="shared" si="25"/>
        <v>4.8492791612057669E-2</v>
      </c>
      <c r="F333" s="13">
        <f t="shared" si="26"/>
        <v>1.8842069201781431E-2</v>
      </c>
      <c r="G333" s="12">
        <f t="shared" si="27"/>
        <v>-0.25675675675675674</v>
      </c>
      <c r="H333" s="15">
        <f t="shared" si="28"/>
        <v>-1.2450851900393184E-2</v>
      </c>
    </row>
    <row r="334" spans="2:8" ht="15" x14ac:dyDescent="0.2">
      <c r="B334" s="5" t="s">
        <v>119</v>
      </c>
      <c r="C334" s="8">
        <v>10</v>
      </c>
      <c r="D334" s="8">
        <v>32</v>
      </c>
      <c r="E334" s="13">
        <f t="shared" si="25"/>
        <v>6.55307994757536E-3</v>
      </c>
      <c r="F334" s="13">
        <f t="shared" si="26"/>
        <v>1.0962658444672833E-2</v>
      </c>
      <c r="G334" s="12">
        <f t="shared" si="27"/>
        <v>2.2000000000000002</v>
      </c>
      <c r="H334" s="15">
        <f t="shared" si="28"/>
        <v>1.4416775884665793E-2</v>
      </c>
    </row>
    <row r="335" spans="2:8" ht="15" x14ac:dyDescent="0.2">
      <c r="B335" s="5" t="s">
        <v>128</v>
      </c>
      <c r="C335" s="8">
        <v>29</v>
      </c>
      <c r="D335" s="8">
        <v>79</v>
      </c>
      <c r="E335" s="13">
        <f t="shared" si="25"/>
        <v>1.9003931847968544E-2</v>
      </c>
      <c r="F335" s="13">
        <f t="shared" si="26"/>
        <v>2.7064063035286058E-2</v>
      </c>
      <c r="G335" s="12">
        <f t="shared" si="27"/>
        <v>1.7241379310344827</v>
      </c>
      <c r="H335" s="15">
        <f t="shared" si="28"/>
        <v>3.2765399737876795E-2</v>
      </c>
    </row>
    <row r="336" spans="2:8" ht="15" x14ac:dyDescent="0.2">
      <c r="B336" s="5" t="s">
        <v>132</v>
      </c>
      <c r="C336" s="8">
        <v>0</v>
      </c>
      <c r="D336" s="8">
        <v>0</v>
      </c>
      <c r="E336" s="13" t="str">
        <f t="shared" si="25"/>
        <v/>
      </c>
      <c r="F336" s="13" t="str">
        <f t="shared" si="26"/>
        <v/>
      </c>
      <c r="G336" s="12" t="str">
        <f t="shared" si="27"/>
        <v>0</v>
      </c>
      <c r="H336" s="15" t="str">
        <f t="shared" si="28"/>
        <v/>
      </c>
    </row>
    <row r="337" spans="2:8" ht="15" x14ac:dyDescent="0.2">
      <c r="B337" s="5" t="s">
        <v>133</v>
      </c>
      <c r="C337" s="8">
        <v>1</v>
      </c>
      <c r="D337" s="8">
        <v>0</v>
      </c>
      <c r="E337" s="13">
        <f t="shared" si="25"/>
        <v>6.5530799475753605E-4</v>
      </c>
      <c r="F337" s="13" t="str">
        <f t="shared" si="26"/>
        <v/>
      </c>
      <c r="G337" s="12" t="str">
        <f t="shared" si="27"/>
        <v>0</v>
      </c>
      <c r="H337" s="15">
        <f t="shared" si="28"/>
        <v>0</v>
      </c>
    </row>
    <row r="338" spans="2:8" ht="30" x14ac:dyDescent="0.2">
      <c r="B338" s="5" t="s">
        <v>362</v>
      </c>
      <c r="C338" s="8">
        <v>2</v>
      </c>
      <c r="D338" s="8">
        <v>0</v>
      </c>
      <c r="E338" s="13">
        <f t="shared" si="25"/>
        <v>1.3106159895150721E-3</v>
      </c>
      <c r="F338" s="13" t="str">
        <f t="shared" si="26"/>
        <v/>
      </c>
      <c r="G338" s="12" t="str">
        <f t="shared" si="27"/>
        <v>0</v>
      </c>
      <c r="H338" s="15">
        <f t="shared" si="28"/>
        <v>0</v>
      </c>
    </row>
    <row r="339" spans="2:8" ht="15" x14ac:dyDescent="0.2">
      <c r="B339" s="5" t="s">
        <v>363</v>
      </c>
      <c r="C339" s="8">
        <v>2</v>
      </c>
      <c r="D339" s="8">
        <v>5</v>
      </c>
      <c r="E339" s="13">
        <f t="shared" si="25"/>
        <v>1.3106159895150721E-3</v>
      </c>
      <c r="F339" s="13">
        <f t="shared" si="26"/>
        <v>1.7129153819801302E-3</v>
      </c>
      <c r="G339" s="12">
        <f t="shared" si="27"/>
        <v>1.5</v>
      </c>
      <c r="H339" s="15">
        <f t="shared" si="28"/>
        <v>1.9659239842726084E-3</v>
      </c>
    </row>
    <row r="340" spans="2:8" ht="15" x14ac:dyDescent="0.2">
      <c r="B340" s="5" t="s">
        <v>364</v>
      </c>
      <c r="C340" s="8">
        <v>0</v>
      </c>
      <c r="D340" s="8">
        <v>0</v>
      </c>
      <c r="E340" s="13" t="str">
        <f t="shared" si="25"/>
        <v/>
      </c>
      <c r="F340" s="13" t="str">
        <f t="shared" si="26"/>
        <v/>
      </c>
      <c r="G340" s="12" t="str">
        <f t="shared" si="27"/>
        <v>0</v>
      </c>
      <c r="H340" s="15" t="str">
        <f t="shared" si="28"/>
        <v/>
      </c>
    </row>
    <row r="341" spans="2:8" ht="15" x14ac:dyDescent="0.2">
      <c r="B341" s="5" t="s">
        <v>118</v>
      </c>
      <c r="C341" s="8">
        <v>0</v>
      </c>
      <c r="D341" s="8">
        <v>0</v>
      </c>
      <c r="E341" s="13" t="str">
        <f t="shared" si="25"/>
        <v/>
      </c>
      <c r="F341" s="13" t="str">
        <f t="shared" si="26"/>
        <v/>
      </c>
      <c r="G341" s="12" t="str">
        <f t="shared" si="27"/>
        <v>0</v>
      </c>
      <c r="H341" s="15" t="str">
        <f t="shared" si="28"/>
        <v/>
      </c>
    </row>
    <row r="342" spans="2:8" ht="15" x14ac:dyDescent="0.2">
      <c r="B342" s="5" t="s">
        <v>365</v>
      </c>
      <c r="C342" s="8">
        <v>0</v>
      </c>
      <c r="D342" s="8">
        <v>0</v>
      </c>
      <c r="E342" s="13" t="str">
        <f t="shared" si="25"/>
        <v/>
      </c>
      <c r="F342" s="13" t="str">
        <f t="shared" si="26"/>
        <v/>
      </c>
      <c r="G342" s="12" t="str">
        <f t="shared" si="27"/>
        <v>0</v>
      </c>
      <c r="H342" s="15" t="str">
        <f t="shared" si="28"/>
        <v/>
      </c>
    </row>
    <row r="343" spans="2:8" ht="15" x14ac:dyDescent="0.2">
      <c r="B343" s="5" t="s">
        <v>129</v>
      </c>
      <c r="C343" s="8">
        <v>7</v>
      </c>
      <c r="D343" s="8">
        <v>1</v>
      </c>
      <c r="E343" s="13">
        <f t="shared" si="25"/>
        <v>4.5871559633027525E-3</v>
      </c>
      <c r="F343" s="13">
        <f t="shared" si="26"/>
        <v>3.4258307639602604E-4</v>
      </c>
      <c r="G343" s="12">
        <f t="shared" si="27"/>
        <v>-0.8571428571428571</v>
      </c>
      <c r="H343" s="15">
        <f t="shared" si="28"/>
        <v>-3.9318479685452159E-3</v>
      </c>
    </row>
    <row r="344" spans="2:8" ht="15" x14ac:dyDescent="0.2">
      <c r="B344" s="5" t="s">
        <v>131</v>
      </c>
      <c r="C344" s="8">
        <v>14</v>
      </c>
      <c r="D344" s="8">
        <v>16</v>
      </c>
      <c r="E344" s="13">
        <f t="shared" si="25"/>
        <v>9.1743119266055051E-3</v>
      </c>
      <c r="F344" s="13">
        <f t="shared" si="26"/>
        <v>5.4813292223364167E-3</v>
      </c>
      <c r="G344" s="12">
        <f t="shared" si="27"/>
        <v>0.14285714285714285</v>
      </c>
      <c r="H344" s="15">
        <f t="shared" si="28"/>
        <v>1.3106159895150721E-3</v>
      </c>
    </row>
    <row r="345" spans="2:8" ht="15" x14ac:dyDescent="0.2">
      <c r="B345" s="5" t="s">
        <v>366</v>
      </c>
      <c r="C345" s="8">
        <v>25</v>
      </c>
      <c r="D345" s="8">
        <v>99</v>
      </c>
      <c r="E345" s="13">
        <f t="shared" si="25"/>
        <v>1.6382699868938401E-2</v>
      </c>
      <c r="F345" s="13">
        <f t="shared" si="26"/>
        <v>3.391572456320658E-2</v>
      </c>
      <c r="G345" s="12">
        <f t="shared" si="27"/>
        <v>2.96</v>
      </c>
      <c r="H345" s="15">
        <f t="shared" si="28"/>
        <v>4.8492791612057669E-2</v>
      </c>
    </row>
    <row r="346" spans="2:8" ht="15" x14ac:dyDescent="0.2">
      <c r="B346" s="5" t="s">
        <v>122</v>
      </c>
      <c r="C346" s="8">
        <v>1</v>
      </c>
      <c r="D346" s="8">
        <v>6</v>
      </c>
      <c r="E346" s="13">
        <f t="shared" si="25"/>
        <v>6.5530799475753605E-4</v>
      </c>
      <c r="F346" s="13">
        <f t="shared" si="26"/>
        <v>2.0554984583761563E-3</v>
      </c>
      <c r="G346" s="12">
        <f t="shared" si="27"/>
        <v>5</v>
      </c>
      <c r="H346" s="15">
        <f t="shared" si="28"/>
        <v>3.27653997378768E-3</v>
      </c>
    </row>
    <row r="347" spans="2:8" ht="15" x14ac:dyDescent="0.2">
      <c r="B347" s="5" t="s">
        <v>121</v>
      </c>
      <c r="C347" s="8">
        <v>12</v>
      </c>
      <c r="D347" s="8">
        <v>17</v>
      </c>
      <c r="E347" s="13">
        <f t="shared" si="25"/>
        <v>7.8636959370904317E-3</v>
      </c>
      <c r="F347" s="13">
        <f t="shared" si="26"/>
        <v>5.823912298732443E-3</v>
      </c>
      <c r="G347" s="12">
        <f t="shared" si="27"/>
        <v>0.41666666666666669</v>
      </c>
      <c r="H347" s="15">
        <f t="shared" si="28"/>
        <v>3.27653997378768E-3</v>
      </c>
    </row>
    <row r="348" spans="2:8" ht="15" x14ac:dyDescent="0.2">
      <c r="B348" s="5" t="s">
        <v>367</v>
      </c>
      <c r="C348" s="8">
        <v>0</v>
      </c>
      <c r="D348" s="8">
        <v>0</v>
      </c>
      <c r="E348" s="13" t="str">
        <f t="shared" si="25"/>
        <v/>
      </c>
      <c r="F348" s="13" t="str">
        <f t="shared" si="26"/>
        <v/>
      </c>
      <c r="G348" s="12" t="str">
        <f t="shared" si="27"/>
        <v>0</v>
      </c>
      <c r="H348" s="15" t="str">
        <f t="shared" si="28"/>
        <v/>
      </c>
    </row>
    <row r="349" spans="2:8" ht="15" x14ac:dyDescent="0.2">
      <c r="B349" s="5" t="s">
        <v>368</v>
      </c>
      <c r="C349" s="8">
        <v>0</v>
      </c>
      <c r="D349" s="8">
        <v>1</v>
      </c>
      <c r="E349" s="13" t="str">
        <f t="shared" si="25"/>
        <v/>
      </c>
      <c r="F349" s="13">
        <f t="shared" si="26"/>
        <v>3.4258307639602604E-4</v>
      </c>
      <c r="G349" s="12" t="str">
        <f t="shared" si="27"/>
        <v>0</v>
      </c>
      <c r="H349" s="15" t="str">
        <f t="shared" si="28"/>
        <v/>
      </c>
    </row>
    <row r="350" spans="2:8" ht="15" x14ac:dyDescent="0.2">
      <c r="B350" s="5" t="s">
        <v>369</v>
      </c>
      <c r="C350" s="8">
        <v>0</v>
      </c>
      <c r="D350" s="8">
        <v>0</v>
      </c>
      <c r="E350" s="13" t="str">
        <f t="shared" si="25"/>
        <v/>
      </c>
      <c r="F350" s="13" t="str">
        <f t="shared" si="26"/>
        <v/>
      </c>
      <c r="G350" s="12" t="str">
        <f t="shared" si="27"/>
        <v>0</v>
      </c>
      <c r="H350" s="15" t="str">
        <f t="shared" si="28"/>
        <v/>
      </c>
    </row>
    <row r="351" spans="2:8" ht="15" x14ac:dyDescent="0.2">
      <c r="B351" s="5" t="s">
        <v>120</v>
      </c>
      <c r="C351" s="8">
        <v>0</v>
      </c>
      <c r="D351" s="8">
        <v>0</v>
      </c>
      <c r="E351" s="13" t="str">
        <f t="shared" si="25"/>
        <v/>
      </c>
      <c r="F351" s="13" t="str">
        <f t="shared" si="26"/>
        <v/>
      </c>
      <c r="G351" s="12" t="str">
        <f t="shared" si="27"/>
        <v>0</v>
      </c>
      <c r="H351" s="15" t="str">
        <f t="shared" si="28"/>
        <v/>
      </c>
    </row>
    <row r="352" spans="2:8" ht="15" x14ac:dyDescent="0.2">
      <c r="B352" s="5" t="s">
        <v>370</v>
      </c>
      <c r="C352" s="8">
        <v>0</v>
      </c>
      <c r="D352" s="8">
        <v>0</v>
      </c>
      <c r="E352" s="13" t="str">
        <f t="shared" si="25"/>
        <v/>
      </c>
      <c r="F352" s="13" t="str">
        <f t="shared" si="26"/>
        <v/>
      </c>
      <c r="G352" s="12" t="str">
        <f t="shared" si="27"/>
        <v>0</v>
      </c>
      <c r="H352" s="15" t="str">
        <f t="shared" si="28"/>
        <v/>
      </c>
    </row>
    <row r="353" spans="2:8" ht="15" x14ac:dyDescent="0.2">
      <c r="B353" s="5" t="s">
        <v>125</v>
      </c>
      <c r="C353" s="8">
        <v>0</v>
      </c>
      <c r="D353" s="8">
        <v>0</v>
      </c>
      <c r="E353" s="13" t="str">
        <f t="shared" si="25"/>
        <v/>
      </c>
      <c r="F353" s="13" t="str">
        <f t="shared" si="26"/>
        <v/>
      </c>
      <c r="G353" s="12" t="str">
        <f t="shared" si="27"/>
        <v>0</v>
      </c>
      <c r="H353" s="15" t="str">
        <f t="shared" si="28"/>
        <v/>
      </c>
    </row>
    <row r="354" spans="2:8" ht="15" x14ac:dyDescent="0.2">
      <c r="B354" s="5" t="s">
        <v>124</v>
      </c>
      <c r="C354" s="8">
        <v>39</v>
      </c>
      <c r="D354" s="8">
        <v>33</v>
      </c>
      <c r="E354" s="13">
        <f t="shared" si="25"/>
        <v>2.5557011795543906E-2</v>
      </c>
      <c r="F354" s="13">
        <f t="shared" si="26"/>
        <v>1.1305241521068859E-2</v>
      </c>
      <c r="G354" s="12">
        <f t="shared" si="27"/>
        <v>-0.15384615384615385</v>
      </c>
      <c r="H354" s="15">
        <f t="shared" si="28"/>
        <v>-3.9318479685452167E-3</v>
      </c>
    </row>
    <row r="355" spans="2:8" ht="15" x14ac:dyDescent="0.2">
      <c r="B355" s="5" t="s">
        <v>126</v>
      </c>
      <c r="C355" s="8">
        <v>0</v>
      </c>
      <c r="D355" s="8">
        <v>0</v>
      </c>
      <c r="E355" s="13" t="str">
        <f t="shared" si="25"/>
        <v/>
      </c>
      <c r="F355" s="13" t="str">
        <f t="shared" si="26"/>
        <v/>
      </c>
      <c r="G355" s="12" t="str">
        <f t="shared" si="27"/>
        <v>0</v>
      </c>
      <c r="H355" s="15" t="str">
        <f t="shared" si="28"/>
        <v/>
      </c>
    </row>
    <row r="356" spans="2:8" ht="15" x14ac:dyDescent="0.2">
      <c r="B356" s="5" t="s">
        <v>371</v>
      </c>
      <c r="C356" s="8">
        <v>1</v>
      </c>
      <c r="D356" s="8">
        <v>1</v>
      </c>
      <c r="E356" s="13">
        <f t="shared" si="25"/>
        <v>6.5530799475753605E-4</v>
      </c>
      <c r="F356" s="13">
        <f t="shared" si="26"/>
        <v>3.4258307639602604E-4</v>
      </c>
      <c r="G356" s="12">
        <f t="shared" si="27"/>
        <v>0</v>
      </c>
      <c r="H356" s="15">
        <f t="shared" si="28"/>
        <v>0</v>
      </c>
    </row>
    <row r="357" spans="2:8" ht="15" x14ac:dyDescent="0.2">
      <c r="B357" s="5" t="s">
        <v>372</v>
      </c>
      <c r="C357" s="8">
        <v>1</v>
      </c>
      <c r="D357" s="8">
        <v>150</v>
      </c>
      <c r="E357" s="13">
        <f t="shared" si="25"/>
        <v>6.5530799475753605E-4</v>
      </c>
      <c r="F357" s="13">
        <f t="shared" si="26"/>
        <v>5.1387461459403906E-2</v>
      </c>
      <c r="G357" s="12">
        <f t="shared" si="27"/>
        <v>149</v>
      </c>
      <c r="H357" s="15">
        <f t="shared" si="28"/>
        <v>9.7640891218872872E-2</v>
      </c>
    </row>
    <row r="358" spans="2:8" ht="15" x14ac:dyDescent="0.2">
      <c r="B358" s="5" t="s">
        <v>127</v>
      </c>
      <c r="C358" s="8">
        <v>27</v>
      </c>
      <c r="D358" s="8">
        <v>23</v>
      </c>
      <c r="E358" s="13">
        <f t="shared" si="25"/>
        <v>1.7693315858453473E-2</v>
      </c>
      <c r="F358" s="13">
        <f t="shared" si="26"/>
        <v>7.8794107571085997E-3</v>
      </c>
      <c r="G358" s="12">
        <f t="shared" si="27"/>
        <v>-0.14814814814814814</v>
      </c>
      <c r="H358" s="15">
        <f t="shared" si="28"/>
        <v>-2.6212319790301438E-3</v>
      </c>
    </row>
    <row r="359" spans="2:8" ht="15" x14ac:dyDescent="0.2">
      <c r="B359" s="5" t="s">
        <v>123</v>
      </c>
      <c r="C359" s="8">
        <v>1</v>
      </c>
      <c r="D359" s="8">
        <v>1</v>
      </c>
      <c r="E359" s="13">
        <f t="shared" si="25"/>
        <v>6.5530799475753605E-4</v>
      </c>
      <c r="F359" s="13">
        <f t="shared" si="26"/>
        <v>3.4258307639602604E-4</v>
      </c>
      <c r="G359" s="12">
        <f t="shared" si="27"/>
        <v>0</v>
      </c>
      <c r="H359" s="15">
        <f t="shared" si="28"/>
        <v>0</v>
      </c>
    </row>
    <row r="360" spans="2:8" ht="15" x14ac:dyDescent="0.2">
      <c r="B360" s="5" t="s">
        <v>373</v>
      </c>
      <c r="C360" s="8">
        <v>2</v>
      </c>
      <c r="D360" s="8">
        <v>0</v>
      </c>
      <c r="E360" s="13">
        <f t="shared" ref="E360:E423" si="29">+IF(C360=0,"",C360/C$294)</f>
        <v>1.3106159895150721E-3</v>
      </c>
      <c r="F360" s="13" t="str">
        <f t="shared" ref="F360:F423" si="30">+IF(D360=0,"",D360/D$294)</f>
        <v/>
      </c>
      <c r="G360" s="12" t="str">
        <f t="shared" ref="G360:G423" si="31">+IF(OR(AND(D360=0),(C360=0)),"0",((D360-C360)/C360))</f>
        <v>0</v>
      </c>
      <c r="H360" s="15">
        <f t="shared" ref="H360:H423" si="32">+IF(OR(AND(E360=""),(G360="")),"",E360*G360)</f>
        <v>0</v>
      </c>
    </row>
    <row r="361" spans="2:8" ht="15" x14ac:dyDescent="0.2">
      <c r="B361" s="5" t="s">
        <v>374</v>
      </c>
      <c r="C361" s="8">
        <v>0</v>
      </c>
      <c r="D361" s="8">
        <v>0</v>
      </c>
      <c r="E361" s="13" t="str">
        <f t="shared" si="29"/>
        <v/>
      </c>
      <c r="F361" s="13" t="str">
        <f t="shared" si="30"/>
        <v/>
      </c>
      <c r="G361" s="12" t="str">
        <f t="shared" si="31"/>
        <v>0</v>
      </c>
      <c r="H361" s="15" t="str">
        <f t="shared" si="32"/>
        <v/>
      </c>
    </row>
    <row r="362" spans="2:8" ht="15" x14ac:dyDescent="0.2">
      <c r="B362" s="5" t="s">
        <v>375</v>
      </c>
      <c r="C362" s="8">
        <v>0</v>
      </c>
      <c r="D362" s="8">
        <v>0</v>
      </c>
      <c r="E362" s="13" t="str">
        <f t="shared" si="29"/>
        <v/>
      </c>
      <c r="F362" s="13" t="str">
        <f t="shared" si="30"/>
        <v/>
      </c>
      <c r="G362" s="12" t="str">
        <f t="shared" si="31"/>
        <v>0</v>
      </c>
      <c r="H362" s="15" t="str">
        <f t="shared" si="32"/>
        <v/>
      </c>
    </row>
    <row r="363" spans="2:8" ht="15" x14ac:dyDescent="0.2">
      <c r="B363" s="5" t="s">
        <v>376</v>
      </c>
      <c r="C363" s="8">
        <v>6</v>
      </c>
      <c r="D363" s="8">
        <v>1</v>
      </c>
      <c r="E363" s="13">
        <f t="shared" si="29"/>
        <v>3.9318479685452159E-3</v>
      </c>
      <c r="F363" s="13">
        <f t="shared" si="30"/>
        <v>3.4258307639602604E-4</v>
      </c>
      <c r="G363" s="12">
        <f t="shared" si="31"/>
        <v>-0.83333333333333337</v>
      </c>
      <c r="H363" s="15">
        <f t="shared" si="32"/>
        <v>-3.27653997378768E-3</v>
      </c>
    </row>
    <row r="364" spans="2:8" ht="15" x14ac:dyDescent="0.2">
      <c r="B364" s="5" t="s">
        <v>377</v>
      </c>
      <c r="C364" s="8">
        <v>0</v>
      </c>
      <c r="D364" s="8">
        <v>40</v>
      </c>
      <c r="E364" s="13" t="str">
        <f t="shared" si="29"/>
        <v/>
      </c>
      <c r="F364" s="13">
        <f t="shared" si="30"/>
        <v>1.3703323055841042E-2</v>
      </c>
      <c r="G364" s="12" t="str">
        <f t="shared" si="31"/>
        <v>0</v>
      </c>
      <c r="H364" s="15" t="str">
        <f t="shared" si="32"/>
        <v/>
      </c>
    </row>
    <row r="365" spans="2:8" ht="30" x14ac:dyDescent="0.2">
      <c r="B365" s="5" t="s">
        <v>378</v>
      </c>
      <c r="C365" s="8">
        <v>0</v>
      </c>
      <c r="D365" s="8">
        <v>0</v>
      </c>
      <c r="E365" s="13" t="str">
        <f t="shared" si="29"/>
        <v/>
      </c>
      <c r="F365" s="13" t="str">
        <f t="shared" si="30"/>
        <v/>
      </c>
      <c r="G365" s="12" t="str">
        <f t="shared" si="31"/>
        <v>0</v>
      </c>
      <c r="H365" s="15" t="str">
        <f t="shared" si="32"/>
        <v/>
      </c>
    </row>
    <row r="366" spans="2:8" ht="15" x14ac:dyDescent="0.2">
      <c r="B366" s="5" t="s">
        <v>475</v>
      </c>
      <c r="C366" s="8">
        <v>0</v>
      </c>
      <c r="D366" s="8">
        <v>0</v>
      </c>
      <c r="E366" s="13" t="str">
        <f t="shared" si="29"/>
        <v/>
      </c>
      <c r="F366" s="13" t="str">
        <f t="shared" si="30"/>
        <v/>
      </c>
      <c r="G366" s="12" t="str">
        <f t="shared" si="31"/>
        <v>0</v>
      </c>
      <c r="H366" s="15" t="str">
        <f t="shared" si="32"/>
        <v/>
      </c>
    </row>
    <row r="367" spans="2:8" ht="15" x14ac:dyDescent="0.2">
      <c r="B367" s="5" t="s">
        <v>379</v>
      </c>
      <c r="C367" s="8">
        <v>0</v>
      </c>
      <c r="D367" s="8">
        <v>1</v>
      </c>
      <c r="E367" s="13" t="str">
        <f t="shared" si="29"/>
        <v/>
      </c>
      <c r="F367" s="13">
        <f t="shared" si="30"/>
        <v>3.4258307639602604E-4</v>
      </c>
      <c r="G367" s="12" t="str">
        <f t="shared" si="31"/>
        <v>0</v>
      </c>
      <c r="H367" s="15" t="str">
        <f t="shared" si="32"/>
        <v/>
      </c>
    </row>
    <row r="368" spans="2:8" ht="15" x14ac:dyDescent="0.2">
      <c r="B368" s="5" t="s">
        <v>380</v>
      </c>
      <c r="C368" s="8">
        <v>0</v>
      </c>
      <c r="D368" s="8">
        <v>1</v>
      </c>
      <c r="E368" s="13" t="str">
        <f t="shared" si="29"/>
        <v/>
      </c>
      <c r="F368" s="13">
        <f t="shared" si="30"/>
        <v>3.4258307639602604E-4</v>
      </c>
      <c r="G368" s="12" t="str">
        <f t="shared" si="31"/>
        <v>0</v>
      </c>
      <c r="H368" s="15" t="str">
        <f t="shared" si="32"/>
        <v/>
      </c>
    </row>
    <row r="369" spans="2:8" ht="15" x14ac:dyDescent="0.2">
      <c r="B369" s="5" t="s">
        <v>381</v>
      </c>
      <c r="C369" s="8">
        <v>0</v>
      </c>
      <c r="D369" s="8">
        <v>2</v>
      </c>
      <c r="E369" s="13" t="str">
        <f t="shared" si="29"/>
        <v/>
      </c>
      <c r="F369" s="13">
        <f t="shared" si="30"/>
        <v>6.8516615279205209E-4</v>
      </c>
      <c r="G369" s="12" t="str">
        <f t="shared" si="31"/>
        <v>0</v>
      </c>
      <c r="H369" s="15" t="str">
        <f t="shared" si="32"/>
        <v/>
      </c>
    </row>
    <row r="370" spans="2:8" ht="15" x14ac:dyDescent="0.2">
      <c r="B370" s="5" t="s">
        <v>135</v>
      </c>
      <c r="C370" s="8">
        <v>4</v>
      </c>
      <c r="D370" s="8">
        <v>2</v>
      </c>
      <c r="E370" s="13">
        <f t="shared" si="29"/>
        <v>2.6212319790301442E-3</v>
      </c>
      <c r="F370" s="13">
        <f t="shared" si="30"/>
        <v>6.8516615279205209E-4</v>
      </c>
      <c r="G370" s="12">
        <f t="shared" si="31"/>
        <v>-0.5</v>
      </c>
      <c r="H370" s="15">
        <f t="shared" si="32"/>
        <v>-1.3106159895150721E-3</v>
      </c>
    </row>
    <row r="371" spans="2:8" ht="15" x14ac:dyDescent="0.2">
      <c r="B371" s="5" t="s">
        <v>136</v>
      </c>
      <c r="C371" s="8">
        <v>0</v>
      </c>
      <c r="D371" s="8">
        <v>0</v>
      </c>
      <c r="E371" s="13" t="str">
        <f t="shared" si="29"/>
        <v/>
      </c>
      <c r="F371" s="13" t="str">
        <f t="shared" si="30"/>
        <v/>
      </c>
      <c r="G371" s="12" t="str">
        <f t="shared" si="31"/>
        <v>0</v>
      </c>
      <c r="H371" s="15" t="str">
        <f t="shared" si="32"/>
        <v/>
      </c>
    </row>
    <row r="372" spans="2:8" ht="15" x14ac:dyDescent="0.2">
      <c r="B372" s="5" t="s">
        <v>137</v>
      </c>
      <c r="C372" s="8">
        <v>17</v>
      </c>
      <c r="D372" s="8">
        <v>13</v>
      </c>
      <c r="E372" s="13">
        <f t="shared" si="29"/>
        <v>1.1140235910878113E-2</v>
      </c>
      <c r="F372" s="13">
        <f t="shared" si="30"/>
        <v>4.4535799931483388E-3</v>
      </c>
      <c r="G372" s="12">
        <f t="shared" si="31"/>
        <v>-0.23529411764705882</v>
      </c>
      <c r="H372" s="15">
        <f t="shared" si="32"/>
        <v>-2.6212319790301442E-3</v>
      </c>
    </row>
    <row r="373" spans="2:8" ht="15" x14ac:dyDescent="0.2">
      <c r="B373" s="5" t="s">
        <v>382</v>
      </c>
      <c r="C373" s="8">
        <v>0</v>
      </c>
      <c r="D373" s="8">
        <v>0</v>
      </c>
      <c r="E373" s="13" t="str">
        <f t="shared" si="29"/>
        <v/>
      </c>
      <c r="F373" s="13" t="str">
        <f t="shared" si="30"/>
        <v/>
      </c>
      <c r="G373" s="12" t="str">
        <f t="shared" si="31"/>
        <v>0</v>
      </c>
      <c r="H373" s="15" t="str">
        <f t="shared" si="32"/>
        <v/>
      </c>
    </row>
    <row r="374" spans="2:8" ht="15" x14ac:dyDescent="0.2">
      <c r="B374" s="5" t="s">
        <v>134</v>
      </c>
      <c r="C374" s="8">
        <v>0</v>
      </c>
      <c r="D374" s="8">
        <v>0</v>
      </c>
      <c r="E374" s="13" t="str">
        <f t="shared" si="29"/>
        <v/>
      </c>
      <c r="F374" s="13" t="str">
        <f t="shared" si="30"/>
        <v/>
      </c>
      <c r="G374" s="12" t="str">
        <f t="shared" si="31"/>
        <v>0</v>
      </c>
      <c r="H374" s="15" t="str">
        <f t="shared" si="32"/>
        <v/>
      </c>
    </row>
    <row r="375" spans="2:8" ht="15" x14ac:dyDescent="0.2">
      <c r="B375" s="5" t="s">
        <v>383</v>
      </c>
      <c r="C375" s="8">
        <v>4</v>
      </c>
      <c r="D375" s="8">
        <v>42</v>
      </c>
      <c r="E375" s="13">
        <f t="shared" si="29"/>
        <v>2.6212319790301442E-3</v>
      </c>
      <c r="F375" s="13">
        <f t="shared" si="30"/>
        <v>1.4388489208633094E-2</v>
      </c>
      <c r="G375" s="12">
        <f t="shared" si="31"/>
        <v>9.5</v>
      </c>
      <c r="H375" s="15">
        <f t="shared" si="32"/>
        <v>2.4901703800786368E-2</v>
      </c>
    </row>
    <row r="376" spans="2:8" ht="15" x14ac:dyDescent="0.2">
      <c r="B376" s="5" t="s">
        <v>141</v>
      </c>
      <c r="C376" s="8">
        <v>0</v>
      </c>
      <c r="D376" s="8">
        <v>0</v>
      </c>
      <c r="E376" s="13" t="str">
        <f t="shared" si="29"/>
        <v/>
      </c>
      <c r="F376" s="13" t="str">
        <f t="shared" si="30"/>
        <v/>
      </c>
      <c r="G376" s="12" t="str">
        <f t="shared" si="31"/>
        <v>0</v>
      </c>
      <c r="H376" s="15" t="str">
        <f t="shared" si="32"/>
        <v/>
      </c>
    </row>
    <row r="377" spans="2:8" ht="15" x14ac:dyDescent="0.2">
      <c r="B377" s="5" t="s">
        <v>150</v>
      </c>
      <c r="C377" s="8">
        <v>3</v>
      </c>
      <c r="D377" s="8">
        <v>11</v>
      </c>
      <c r="E377" s="13">
        <f t="shared" si="29"/>
        <v>1.9659239842726079E-3</v>
      </c>
      <c r="F377" s="13">
        <f t="shared" si="30"/>
        <v>3.7684138403562863E-3</v>
      </c>
      <c r="G377" s="12">
        <f t="shared" si="31"/>
        <v>2.6666666666666665</v>
      </c>
      <c r="H377" s="15">
        <f t="shared" si="32"/>
        <v>5.2424639580602875E-3</v>
      </c>
    </row>
    <row r="378" spans="2:8" ht="15" x14ac:dyDescent="0.2">
      <c r="B378" s="5" t="s">
        <v>149</v>
      </c>
      <c r="C378" s="8">
        <v>19</v>
      </c>
      <c r="D378" s="8">
        <v>29</v>
      </c>
      <c r="E378" s="13">
        <f t="shared" si="29"/>
        <v>1.2450851900393184E-2</v>
      </c>
      <c r="F378" s="13">
        <f t="shared" si="30"/>
        <v>9.9349092154847555E-3</v>
      </c>
      <c r="G378" s="12">
        <f t="shared" si="31"/>
        <v>0.52631578947368418</v>
      </c>
      <c r="H378" s="15">
        <f t="shared" si="32"/>
        <v>6.55307994757536E-3</v>
      </c>
    </row>
    <row r="379" spans="2:8" ht="15" x14ac:dyDescent="0.2">
      <c r="B379" s="5" t="s">
        <v>384</v>
      </c>
      <c r="C379" s="8">
        <v>30</v>
      </c>
      <c r="D379" s="8">
        <v>15</v>
      </c>
      <c r="E379" s="13">
        <f t="shared" si="29"/>
        <v>1.9659239842726082E-2</v>
      </c>
      <c r="F379" s="13">
        <f t="shared" si="30"/>
        <v>5.1387461459403904E-3</v>
      </c>
      <c r="G379" s="12">
        <f t="shared" si="31"/>
        <v>-0.5</v>
      </c>
      <c r="H379" s="15">
        <f t="shared" si="32"/>
        <v>-9.8296199213630409E-3</v>
      </c>
    </row>
    <row r="380" spans="2:8" ht="30" x14ac:dyDescent="0.2">
      <c r="B380" s="5" t="s">
        <v>385</v>
      </c>
      <c r="C380" s="8">
        <v>3</v>
      </c>
      <c r="D380" s="8">
        <v>3</v>
      </c>
      <c r="E380" s="13">
        <f t="shared" si="29"/>
        <v>1.9659239842726079E-3</v>
      </c>
      <c r="F380" s="13">
        <f t="shared" si="30"/>
        <v>1.0277492291880781E-3</v>
      </c>
      <c r="G380" s="12">
        <f t="shared" si="31"/>
        <v>0</v>
      </c>
      <c r="H380" s="15">
        <f t="shared" si="32"/>
        <v>0</v>
      </c>
    </row>
    <row r="381" spans="2:8" ht="30" x14ac:dyDescent="0.2">
      <c r="B381" s="5" t="s">
        <v>386</v>
      </c>
      <c r="C381" s="8">
        <v>0</v>
      </c>
      <c r="D381" s="8">
        <v>0</v>
      </c>
      <c r="E381" s="13" t="str">
        <f t="shared" si="29"/>
        <v/>
      </c>
      <c r="F381" s="13" t="str">
        <f t="shared" si="30"/>
        <v/>
      </c>
      <c r="G381" s="12" t="str">
        <f t="shared" si="31"/>
        <v>0</v>
      </c>
      <c r="H381" s="15" t="str">
        <f t="shared" si="32"/>
        <v/>
      </c>
    </row>
    <row r="382" spans="2:8" ht="15" x14ac:dyDescent="0.2">
      <c r="B382" s="5" t="s">
        <v>387</v>
      </c>
      <c r="C382" s="8">
        <v>0</v>
      </c>
      <c r="D382" s="8">
        <v>0</v>
      </c>
      <c r="E382" s="13" t="str">
        <f t="shared" si="29"/>
        <v/>
      </c>
      <c r="F382" s="13" t="str">
        <f t="shared" si="30"/>
        <v/>
      </c>
      <c r="G382" s="12" t="str">
        <f t="shared" si="31"/>
        <v>0</v>
      </c>
      <c r="H382" s="15" t="str">
        <f t="shared" si="32"/>
        <v/>
      </c>
    </row>
    <row r="383" spans="2:8" ht="15" x14ac:dyDescent="0.2">
      <c r="B383" s="5" t="s">
        <v>145</v>
      </c>
      <c r="C383" s="8">
        <v>0</v>
      </c>
      <c r="D383" s="8">
        <v>0</v>
      </c>
      <c r="E383" s="13" t="str">
        <f t="shared" si="29"/>
        <v/>
      </c>
      <c r="F383" s="13" t="str">
        <f t="shared" si="30"/>
        <v/>
      </c>
      <c r="G383" s="12" t="str">
        <f t="shared" si="31"/>
        <v>0</v>
      </c>
      <c r="H383" s="15" t="str">
        <f t="shared" si="32"/>
        <v/>
      </c>
    </row>
    <row r="384" spans="2:8" ht="15" x14ac:dyDescent="0.2">
      <c r="B384" s="5" t="s">
        <v>388</v>
      </c>
      <c r="C384" s="8">
        <v>0</v>
      </c>
      <c r="D384" s="8">
        <v>0</v>
      </c>
      <c r="E384" s="13" t="str">
        <f t="shared" si="29"/>
        <v/>
      </c>
      <c r="F384" s="13" t="str">
        <f t="shared" si="30"/>
        <v/>
      </c>
      <c r="G384" s="12" t="str">
        <f t="shared" si="31"/>
        <v>0</v>
      </c>
      <c r="H384" s="15" t="str">
        <f t="shared" si="32"/>
        <v/>
      </c>
    </row>
    <row r="385" spans="2:8" ht="15" x14ac:dyDescent="0.2">
      <c r="B385" s="5" t="s">
        <v>146</v>
      </c>
      <c r="C385" s="8">
        <v>4</v>
      </c>
      <c r="D385" s="8">
        <v>53</v>
      </c>
      <c r="E385" s="13">
        <f t="shared" si="29"/>
        <v>2.6212319790301442E-3</v>
      </c>
      <c r="F385" s="13">
        <f t="shared" si="30"/>
        <v>1.8156903048989381E-2</v>
      </c>
      <c r="G385" s="12">
        <f t="shared" si="31"/>
        <v>12.25</v>
      </c>
      <c r="H385" s="15">
        <f t="shared" si="32"/>
        <v>3.2110091743119268E-2</v>
      </c>
    </row>
    <row r="386" spans="2:8" ht="15" x14ac:dyDescent="0.2">
      <c r="B386" s="5" t="s">
        <v>566</v>
      </c>
      <c r="C386" s="8">
        <v>0</v>
      </c>
      <c r="D386" s="8">
        <v>0</v>
      </c>
      <c r="E386" s="13" t="str">
        <f t="shared" si="29"/>
        <v/>
      </c>
      <c r="F386" s="13" t="str">
        <f t="shared" si="30"/>
        <v/>
      </c>
      <c r="G386" s="12" t="str">
        <f t="shared" si="31"/>
        <v>0</v>
      </c>
      <c r="H386" s="15" t="str">
        <f t="shared" si="32"/>
        <v/>
      </c>
    </row>
    <row r="387" spans="2:8" ht="15" x14ac:dyDescent="0.2">
      <c r="B387" s="5" t="s">
        <v>144</v>
      </c>
      <c r="C387" s="8">
        <v>21</v>
      </c>
      <c r="D387" s="8">
        <v>188</v>
      </c>
      <c r="E387" s="13">
        <f t="shared" si="29"/>
        <v>1.3761467889908258E-2</v>
      </c>
      <c r="F387" s="13">
        <f t="shared" si="30"/>
        <v>6.4405618362452899E-2</v>
      </c>
      <c r="G387" s="12">
        <f t="shared" si="31"/>
        <v>7.9523809523809526</v>
      </c>
      <c r="H387" s="15">
        <f t="shared" si="32"/>
        <v>0.10943643512450853</v>
      </c>
    </row>
    <row r="388" spans="2:8" ht="15" x14ac:dyDescent="0.2">
      <c r="B388" s="5" t="s">
        <v>389</v>
      </c>
      <c r="C388" s="8">
        <v>0</v>
      </c>
      <c r="D388" s="8">
        <v>14</v>
      </c>
      <c r="E388" s="13" t="str">
        <f t="shared" si="29"/>
        <v/>
      </c>
      <c r="F388" s="13">
        <f t="shared" si="30"/>
        <v>4.7961630695443642E-3</v>
      </c>
      <c r="G388" s="12" t="str">
        <f t="shared" si="31"/>
        <v>0</v>
      </c>
      <c r="H388" s="15" t="str">
        <f t="shared" si="32"/>
        <v/>
      </c>
    </row>
    <row r="389" spans="2:8" ht="15" x14ac:dyDescent="0.2">
      <c r="B389" s="5" t="s">
        <v>143</v>
      </c>
      <c r="C389" s="8">
        <v>1</v>
      </c>
      <c r="D389" s="8">
        <v>1</v>
      </c>
      <c r="E389" s="13">
        <f t="shared" si="29"/>
        <v>6.5530799475753605E-4</v>
      </c>
      <c r="F389" s="13">
        <f t="shared" si="30"/>
        <v>3.4258307639602604E-4</v>
      </c>
      <c r="G389" s="12">
        <f t="shared" si="31"/>
        <v>0</v>
      </c>
      <c r="H389" s="15">
        <f t="shared" si="32"/>
        <v>0</v>
      </c>
    </row>
    <row r="390" spans="2:8" ht="15" x14ac:dyDescent="0.2">
      <c r="B390" s="5" t="s">
        <v>476</v>
      </c>
      <c r="C390" s="8">
        <v>0</v>
      </c>
      <c r="D390" s="8">
        <v>0</v>
      </c>
      <c r="E390" s="13" t="str">
        <f t="shared" si="29"/>
        <v/>
      </c>
      <c r="F390" s="13" t="str">
        <f t="shared" si="30"/>
        <v/>
      </c>
      <c r="G390" s="12" t="str">
        <f t="shared" si="31"/>
        <v>0</v>
      </c>
      <c r="H390" s="15" t="str">
        <f t="shared" si="32"/>
        <v/>
      </c>
    </row>
    <row r="391" spans="2:8" ht="15" x14ac:dyDescent="0.2">
      <c r="B391" s="5" t="s">
        <v>153</v>
      </c>
      <c r="C391" s="8">
        <v>0</v>
      </c>
      <c r="D391" s="8">
        <v>0</v>
      </c>
      <c r="E391" s="13" t="str">
        <f t="shared" si="29"/>
        <v/>
      </c>
      <c r="F391" s="13" t="str">
        <f t="shared" si="30"/>
        <v/>
      </c>
      <c r="G391" s="12" t="str">
        <f t="shared" si="31"/>
        <v>0</v>
      </c>
      <c r="H391" s="15" t="str">
        <f t="shared" si="32"/>
        <v/>
      </c>
    </row>
    <row r="392" spans="2:8" ht="15" x14ac:dyDescent="0.2">
      <c r="B392" s="5" t="s">
        <v>140</v>
      </c>
      <c r="C392" s="8">
        <v>4</v>
      </c>
      <c r="D392" s="8">
        <v>4</v>
      </c>
      <c r="E392" s="13">
        <f t="shared" si="29"/>
        <v>2.6212319790301442E-3</v>
      </c>
      <c r="F392" s="13">
        <f t="shared" si="30"/>
        <v>1.3703323055841042E-3</v>
      </c>
      <c r="G392" s="12">
        <f t="shared" si="31"/>
        <v>0</v>
      </c>
      <c r="H392" s="15">
        <f t="shared" si="32"/>
        <v>0</v>
      </c>
    </row>
    <row r="393" spans="2:8" ht="15" x14ac:dyDescent="0.2">
      <c r="B393" s="5" t="s">
        <v>390</v>
      </c>
      <c r="C393" s="8">
        <v>16</v>
      </c>
      <c r="D393" s="8">
        <v>25</v>
      </c>
      <c r="E393" s="13">
        <f t="shared" si="29"/>
        <v>1.0484927916120577E-2</v>
      </c>
      <c r="F393" s="13">
        <f t="shared" si="30"/>
        <v>8.5645769099006504E-3</v>
      </c>
      <c r="G393" s="12">
        <f t="shared" si="31"/>
        <v>0.5625</v>
      </c>
      <c r="H393" s="15">
        <f t="shared" si="32"/>
        <v>5.8977719528178242E-3</v>
      </c>
    </row>
    <row r="394" spans="2:8" ht="15" x14ac:dyDescent="0.2">
      <c r="B394" s="5" t="s">
        <v>391</v>
      </c>
      <c r="C394" s="8">
        <v>0</v>
      </c>
      <c r="D394" s="8">
        <v>0</v>
      </c>
      <c r="E394" s="13" t="str">
        <f t="shared" si="29"/>
        <v/>
      </c>
      <c r="F394" s="13" t="str">
        <f t="shared" si="30"/>
        <v/>
      </c>
      <c r="G394" s="12" t="str">
        <f t="shared" si="31"/>
        <v>0</v>
      </c>
      <c r="H394" s="15" t="str">
        <f t="shared" si="32"/>
        <v/>
      </c>
    </row>
    <row r="395" spans="2:8" ht="15" x14ac:dyDescent="0.2">
      <c r="B395" s="5" t="s">
        <v>147</v>
      </c>
      <c r="C395" s="8">
        <v>0</v>
      </c>
      <c r="D395" s="8">
        <v>0</v>
      </c>
      <c r="E395" s="13" t="str">
        <f t="shared" si="29"/>
        <v/>
      </c>
      <c r="F395" s="13" t="str">
        <f t="shared" si="30"/>
        <v/>
      </c>
      <c r="G395" s="12" t="str">
        <f t="shared" si="31"/>
        <v>0</v>
      </c>
      <c r="H395" s="15" t="str">
        <f t="shared" si="32"/>
        <v/>
      </c>
    </row>
    <row r="396" spans="2:8" ht="15" x14ac:dyDescent="0.2">
      <c r="B396" s="5" t="s">
        <v>151</v>
      </c>
      <c r="C396" s="8">
        <v>0</v>
      </c>
      <c r="D396" s="8">
        <v>0</v>
      </c>
      <c r="E396" s="13" t="str">
        <f t="shared" si="29"/>
        <v/>
      </c>
      <c r="F396" s="13" t="str">
        <f t="shared" si="30"/>
        <v/>
      </c>
      <c r="G396" s="12" t="str">
        <f t="shared" si="31"/>
        <v>0</v>
      </c>
      <c r="H396" s="15" t="str">
        <f t="shared" si="32"/>
        <v/>
      </c>
    </row>
    <row r="397" spans="2:8" ht="15" x14ac:dyDescent="0.2">
      <c r="B397" s="5" t="s">
        <v>138</v>
      </c>
      <c r="C397" s="8">
        <v>0</v>
      </c>
      <c r="D397" s="8">
        <v>0</v>
      </c>
      <c r="E397" s="13" t="str">
        <f t="shared" si="29"/>
        <v/>
      </c>
      <c r="F397" s="13" t="str">
        <f t="shared" si="30"/>
        <v/>
      </c>
      <c r="G397" s="12" t="str">
        <f t="shared" si="31"/>
        <v>0</v>
      </c>
      <c r="H397" s="15" t="str">
        <f t="shared" si="32"/>
        <v/>
      </c>
    </row>
    <row r="398" spans="2:8" ht="15" x14ac:dyDescent="0.2">
      <c r="B398" s="5" t="s">
        <v>142</v>
      </c>
      <c r="C398" s="8">
        <v>0</v>
      </c>
      <c r="D398" s="8">
        <v>1</v>
      </c>
      <c r="E398" s="13" t="str">
        <f t="shared" si="29"/>
        <v/>
      </c>
      <c r="F398" s="13">
        <f t="shared" si="30"/>
        <v>3.4258307639602604E-4</v>
      </c>
      <c r="G398" s="12" t="str">
        <f t="shared" si="31"/>
        <v>0</v>
      </c>
      <c r="H398" s="15" t="str">
        <f t="shared" si="32"/>
        <v/>
      </c>
    </row>
    <row r="399" spans="2:8" ht="15" x14ac:dyDescent="0.2">
      <c r="B399" s="5" t="s">
        <v>148</v>
      </c>
      <c r="C399" s="8">
        <v>0</v>
      </c>
      <c r="D399" s="8">
        <v>1</v>
      </c>
      <c r="E399" s="13" t="str">
        <f t="shared" si="29"/>
        <v/>
      </c>
      <c r="F399" s="13">
        <f t="shared" si="30"/>
        <v>3.4258307639602604E-4</v>
      </c>
      <c r="G399" s="12" t="str">
        <f t="shared" si="31"/>
        <v>0</v>
      </c>
      <c r="H399" s="15" t="str">
        <f t="shared" si="32"/>
        <v/>
      </c>
    </row>
    <row r="400" spans="2:8" ht="15" x14ac:dyDescent="0.2">
      <c r="B400" s="5" t="s">
        <v>152</v>
      </c>
      <c r="C400" s="8">
        <v>0</v>
      </c>
      <c r="D400" s="8">
        <v>0</v>
      </c>
      <c r="E400" s="13" t="str">
        <f t="shared" si="29"/>
        <v/>
      </c>
      <c r="F400" s="13" t="str">
        <f t="shared" si="30"/>
        <v/>
      </c>
      <c r="G400" s="12" t="str">
        <f t="shared" si="31"/>
        <v>0</v>
      </c>
      <c r="H400" s="15" t="str">
        <f t="shared" si="32"/>
        <v/>
      </c>
    </row>
    <row r="401" spans="2:8" ht="15" x14ac:dyDescent="0.2">
      <c r="B401" s="5" t="s">
        <v>392</v>
      </c>
      <c r="C401" s="8">
        <v>35</v>
      </c>
      <c r="D401" s="8">
        <v>40</v>
      </c>
      <c r="E401" s="13">
        <f t="shared" si="29"/>
        <v>2.2935779816513763E-2</v>
      </c>
      <c r="F401" s="13">
        <f t="shared" si="30"/>
        <v>1.3703323055841042E-2</v>
      </c>
      <c r="G401" s="12">
        <f t="shared" si="31"/>
        <v>0.14285714285714285</v>
      </c>
      <c r="H401" s="15">
        <f t="shared" si="32"/>
        <v>3.27653997378768E-3</v>
      </c>
    </row>
    <row r="402" spans="2:8" ht="15" x14ac:dyDescent="0.2">
      <c r="B402" s="5" t="s">
        <v>393</v>
      </c>
      <c r="C402" s="8">
        <v>0</v>
      </c>
      <c r="D402" s="8">
        <v>0</v>
      </c>
      <c r="E402" s="13" t="str">
        <f t="shared" si="29"/>
        <v/>
      </c>
      <c r="F402" s="13" t="str">
        <f t="shared" si="30"/>
        <v/>
      </c>
      <c r="G402" s="12" t="str">
        <f t="shared" si="31"/>
        <v>0</v>
      </c>
      <c r="H402" s="15" t="str">
        <f t="shared" si="32"/>
        <v/>
      </c>
    </row>
    <row r="403" spans="2:8" ht="15" x14ac:dyDescent="0.2">
      <c r="B403" s="5" t="s">
        <v>394</v>
      </c>
      <c r="C403" s="8">
        <v>0</v>
      </c>
      <c r="D403" s="8">
        <v>3</v>
      </c>
      <c r="E403" s="13" t="str">
        <f t="shared" si="29"/>
        <v/>
      </c>
      <c r="F403" s="13">
        <f t="shared" si="30"/>
        <v>1.0277492291880781E-3</v>
      </c>
      <c r="G403" s="12" t="str">
        <f t="shared" si="31"/>
        <v>0</v>
      </c>
      <c r="H403" s="15" t="str">
        <f t="shared" si="32"/>
        <v/>
      </c>
    </row>
    <row r="404" spans="2:8" ht="15" x14ac:dyDescent="0.2">
      <c r="B404" s="5" t="s">
        <v>395</v>
      </c>
      <c r="C404" s="8">
        <v>0</v>
      </c>
      <c r="D404" s="8">
        <v>0</v>
      </c>
      <c r="E404" s="13" t="str">
        <f t="shared" si="29"/>
        <v/>
      </c>
      <c r="F404" s="13" t="str">
        <f t="shared" si="30"/>
        <v/>
      </c>
      <c r="G404" s="12" t="str">
        <f t="shared" si="31"/>
        <v>0</v>
      </c>
      <c r="H404" s="15" t="str">
        <f t="shared" si="32"/>
        <v/>
      </c>
    </row>
    <row r="405" spans="2:8" ht="15" x14ac:dyDescent="0.2">
      <c r="B405" s="5" t="s">
        <v>396</v>
      </c>
      <c r="C405" s="8">
        <v>11</v>
      </c>
      <c r="D405" s="8">
        <v>0</v>
      </c>
      <c r="E405" s="13">
        <f t="shared" si="29"/>
        <v>7.2083879423328967E-3</v>
      </c>
      <c r="F405" s="13" t="str">
        <f t="shared" si="30"/>
        <v/>
      </c>
      <c r="G405" s="12" t="str">
        <f t="shared" si="31"/>
        <v>0</v>
      </c>
      <c r="H405" s="15">
        <f t="shared" si="32"/>
        <v>0</v>
      </c>
    </row>
    <row r="406" spans="2:8" ht="15" x14ac:dyDescent="0.2">
      <c r="B406" s="5" t="s">
        <v>397</v>
      </c>
      <c r="C406" s="8">
        <v>9</v>
      </c>
      <c r="D406" s="8">
        <v>23</v>
      </c>
      <c r="E406" s="13">
        <f t="shared" si="29"/>
        <v>5.8977719528178242E-3</v>
      </c>
      <c r="F406" s="13">
        <f t="shared" si="30"/>
        <v>7.8794107571085997E-3</v>
      </c>
      <c r="G406" s="12">
        <f t="shared" si="31"/>
        <v>1.5555555555555556</v>
      </c>
      <c r="H406" s="15">
        <f t="shared" si="32"/>
        <v>9.1743119266055051E-3</v>
      </c>
    </row>
    <row r="407" spans="2:8" ht="15" x14ac:dyDescent="0.2">
      <c r="B407" s="5" t="s">
        <v>398</v>
      </c>
      <c r="C407" s="8">
        <v>0</v>
      </c>
      <c r="D407" s="8">
        <v>1</v>
      </c>
      <c r="E407" s="13" t="str">
        <f t="shared" si="29"/>
        <v/>
      </c>
      <c r="F407" s="13">
        <f t="shared" si="30"/>
        <v>3.4258307639602604E-4</v>
      </c>
      <c r="G407" s="12" t="str">
        <f t="shared" si="31"/>
        <v>0</v>
      </c>
      <c r="H407" s="15" t="str">
        <f t="shared" si="32"/>
        <v/>
      </c>
    </row>
    <row r="408" spans="2:8" ht="15" x14ac:dyDescent="0.2">
      <c r="B408" s="5" t="s">
        <v>399</v>
      </c>
      <c r="C408" s="8">
        <v>15</v>
      </c>
      <c r="D408" s="8">
        <v>12</v>
      </c>
      <c r="E408" s="13">
        <f t="shared" si="29"/>
        <v>9.8296199213630409E-3</v>
      </c>
      <c r="F408" s="13">
        <f t="shared" si="30"/>
        <v>4.1109969167523125E-3</v>
      </c>
      <c r="G408" s="12">
        <f t="shared" si="31"/>
        <v>-0.2</v>
      </c>
      <c r="H408" s="15">
        <f t="shared" si="32"/>
        <v>-1.9659239842726084E-3</v>
      </c>
    </row>
    <row r="409" spans="2:8" ht="15" x14ac:dyDescent="0.2">
      <c r="B409" s="5" t="s">
        <v>139</v>
      </c>
      <c r="C409" s="8">
        <v>0</v>
      </c>
      <c r="D409" s="8">
        <v>0</v>
      </c>
      <c r="E409" s="13" t="str">
        <f t="shared" si="29"/>
        <v/>
      </c>
      <c r="F409" s="13" t="str">
        <f t="shared" si="30"/>
        <v/>
      </c>
      <c r="G409" s="12" t="str">
        <f t="shared" si="31"/>
        <v>0</v>
      </c>
      <c r="H409" s="15" t="str">
        <f t="shared" si="32"/>
        <v/>
      </c>
    </row>
    <row r="410" spans="2:8" ht="15" x14ac:dyDescent="0.2">
      <c r="B410" s="5" t="s">
        <v>400</v>
      </c>
      <c r="C410" s="8">
        <v>0</v>
      </c>
      <c r="D410" s="8">
        <v>0</v>
      </c>
      <c r="E410" s="13" t="str">
        <f t="shared" si="29"/>
        <v/>
      </c>
      <c r="F410" s="13" t="str">
        <f t="shared" si="30"/>
        <v/>
      </c>
      <c r="G410" s="12" t="str">
        <f t="shared" si="31"/>
        <v>0</v>
      </c>
      <c r="H410" s="15" t="str">
        <f t="shared" si="32"/>
        <v/>
      </c>
    </row>
    <row r="411" spans="2:8" ht="15" x14ac:dyDescent="0.2">
      <c r="B411" s="5" t="s">
        <v>401</v>
      </c>
      <c r="C411" s="8">
        <v>2</v>
      </c>
      <c r="D411" s="8">
        <v>18</v>
      </c>
      <c r="E411" s="13">
        <f t="shared" si="29"/>
        <v>1.3106159895150721E-3</v>
      </c>
      <c r="F411" s="13">
        <f t="shared" si="30"/>
        <v>6.1664953751284684E-3</v>
      </c>
      <c r="G411" s="12">
        <f t="shared" si="31"/>
        <v>8</v>
      </c>
      <c r="H411" s="15">
        <f t="shared" si="32"/>
        <v>1.0484927916120577E-2</v>
      </c>
    </row>
    <row r="412" spans="2:8" ht="15" x14ac:dyDescent="0.2">
      <c r="B412" s="5" t="s">
        <v>402</v>
      </c>
      <c r="C412" s="8">
        <v>2</v>
      </c>
      <c r="D412" s="8">
        <v>4</v>
      </c>
      <c r="E412" s="13">
        <f t="shared" si="29"/>
        <v>1.3106159895150721E-3</v>
      </c>
      <c r="F412" s="13">
        <f t="shared" si="30"/>
        <v>1.3703323055841042E-3</v>
      </c>
      <c r="G412" s="12">
        <f t="shared" si="31"/>
        <v>1</v>
      </c>
      <c r="H412" s="15">
        <f t="shared" si="32"/>
        <v>1.3106159895150721E-3</v>
      </c>
    </row>
    <row r="413" spans="2:8" ht="15" x14ac:dyDescent="0.2">
      <c r="B413" s="5" t="s">
        <v>403</v>
      </c>
      <c r="C413" s="8">
        <v>0</v>
      </c>
      <c r="D413" s="8">
        <v>0</v>
      </c>
      <c r="E413" s="13" t="str">
        <f t="shared" si="29"/>
        <v/>
      </c>
      <c r="F413" s="13" t="str">
        <f t="shared" si="30"/>
        <v/>
      </c>
      <c r="G413" s="12" t="str">
        <f t="shared" si="31"/>
        <v>0</v>
      </c>
      <c r="H413" s="15" t="str">
        <f t="shared" si="32"/>
        <v/>
      </c>
    </row>
    <row r="414" spans="2:8" ht="15" x14ac:dyDescent="0.2">
      <c r="B414" s="5" t="s">
        <v>404</v>
      </c>
      <c r="C414" s="8">
        <v>0</v>
      </c>
      <c r="D414" s="8">
        <v>0</v>
      </c>
      <c r="E414" s="13" t="str">
        <f t="shared" si="29"/>
        <v/>
      </c>
      <c r="F414" s="13" t="str">
        <f t="shared" si="30"/>
        <v/>
      </c>
      <c r="G414" s="12" t="str">
        <f t="shared" si="31"/>
        <v>0</v>
      </c>
      <c r="H414" s="15" t="str">
        <f t="shared" si="32"/>
        <v/>
      </c>
    </row>
    <row r="415" spans="2:8" ht="15" x14ac:dyDescent="0.2">
      <c r="B415" s="5" t="s">
        <v>405</v>
      </c>
      <c r="C415" s="8">
        <v>0</v>
      </c>
      <c r="D415" s="8">
        <v>0</v>
      </c>
      <c r="E415" s="13" t="str">
        <f t="shared" si="29"/>
        <v/>
      </c>
      <c r="F415" s="13" t="str">
        <f t="shared" si="30"/>
        <v/>
      </c>
      <c r="G415" s="12" t="str">
        <f t="shared" si="31"/>
        <v>0</v>
      </c>
      <c r="H415" s="15" t="str">
        <f t="shared" si="32"/>
        <v/>
      </c>
    </row>
    <row r="416" spans="2:8" ht="15" x14ac:dyDescent="0.2">
      <c r="B416" s="5" t="s">
        <v>406</v>
      </c>
      <c r="C416" s="8">
        <v>0</v>
      </c>
      <c r="D416" s="8">
        <v>0</v>
      </c>
      <c r="E416" s="13" t="str">
        <f t="shared" si="29"/>
        <v/>
      </c>
      <c r="F416" s="13" t="str">
        <f t="shared" si="30"/>
        <v/>
      </c>
      <c r="G416" s="12" t="str">
        <f t="shared" si="31"/>
        <v>0</v>
      </c>
      <c r="H416" s="15" t="str">
        <f t="shared" si="32"/>
        <v/>
      </c>
    </row>
    <row r="417" spans="2:8" ht="15" x14ac:dyDescent="0.2">
      <c r="B417" s="5" t="s">
        <v>165</v>
      </c>
      <c r="C417" s="8">
        <v>0</v>
      </c>
      <c r="D417" s="8">
        <v>1</v>
      </c>
      <c r="E417" s="13" t="str">
        <f t="shared" si="29"/>
        <v/>
      </c>
      <c r="F417" s="13">
        <f t="shared" si="30"/>
        <v>3.4258307639602604E-4</v>
      </c>
      <c r="G417" s="12" t="str">
        <f t="shared" si="31"/>
        <v>0</v>
      </c>
      <c r="H417" s="15" t="str">
        <f t="shared" si="32"/>
        <v/>
      </c>
    </row>
    <row r="418" spans="2:8" ht="30" x14ac:dyDescent="0.2">
      <c r="B418" s="5" t="s">
        <v>166</v>
      </c>
      <c r="C418" s="8">
        <v>0</v>
      </c>
      <c r="D418" s="8">
        <v>0</v>
      </c>
      <c r="E418" s="13" t="str">
        <f t="shared" si="29"/>
        <v/>
      </c>
      <c r="F418" s="13" t="str">
        <f t="shared" si="30"/>
        <v/>
      </c>
      <c r="G418" s="12" t="str">
        <f t="shared" si="31"/>
        <v>0</v>
      </c>
      <c r="H418" s="15" t="str">
        <f t="shared" si="32"/>
        <v/>
      </c>
    </row>
    <row r="419" spans="2:8" ht="15" x14ac:dyDescent="0.2">
      <c r="B419" s="5" t="s">
        <v>407</v>
      </c>
      <c r="C419" s="8">
        <v>1</v>
      </c>
      <c r="D419" s="8">
        <v>0</v>
      </c>
      <c r="E419" s="13">
        <f t="shared" si="29"/>
        <v>6.5530799475753605E-4</v>
      </c>
      <c r="F419" s="13" t="str">
        <f t="shared" si="30"/>
        <v/>
      </c>
      <c r="G419" s="12" t="str">
        <f t="shared" si="31"/>
        <v>0</v>
      </c>
      <c r="H419" s="15">
        <f t="shared" si="32"/>
        <v>0</v>
      </c>
    </row>
    <row r="420" spans="2:8" ht="15" x14ac:dyDescent="0.2">
      <c r="B420" s="5" t="s">
        <v>408</v>
      </c>
      <c r="C420" s="8">
        <v>4</v>
      </c>
      <c r="D420" s="8">
        <v>1</v>
      </c>
      <c r="E420" s="13">
        <f t="shared" si="29"/>
        <v>2.6212319790301442E-3</v>
      </c>
      <c r="F420" s="13">
        <f t="shared" si="30"/>
        <v>3.4258307639602604E-4</v>
      </c>
      <c r="G420" s="12">
        <f t="shared" si="31"/>
        <v>-0.75</v>
      </c>
      <c r="H420" s="15">
        <f t="shared" si="32"/>
        <v>-1.9659239842726084E-3</v>
      </c>
    </row>
    <row r="421" spans="2:8" ht="30" x14ac:dyDescent="0.2">
      <c r="B421" s="5" t="s">
        <v>409</v>
      </c>
      <c r="C421" s="8">
        <v>0</v>
      </c>
      <c r="D421" s="8">
        <v>0</v>
      </c>
      <c r="E421" s="13" t="str">
        <f t="shared" si="29"/>
        <v/>
      </c>
      <c r="F421" s="13" t="str">
        <f t="shared" si="30"/>
        <v/>
      </c>
      <c r="G421" s="12" t="str">
        <f t="shared" si="31"/>
        <v>0</v>
      </c>
      <c r="H421" s="15" t="str">
        <f t="shared" si="32"/>
        <v/>
      </c>
    </row>
    <row r="422" spans="2:8" ht="15" x14ac:dyDescent="0.2">
      <c r="B422" s="5" t="s">
        <v>163</v>
      </c>
      <c r="C422" s="8">
        <v>0</v>
      </c>
      <c r="D422" s="8">
        <v>4</v>
      </c>
      <c r="E422" s="13" t="str">
        <f t="shared" si="29"/>
        <v/>
      </c>
      <c r="F422" s="13">
        <f t="shared" si="30"/>
        <v>1.3703323055841042E-3</v>
      </c>
      <c r="G422" s="12" t="str">
        <f t="shared" si="31"/>
        <v>0</v>
      </c>
      <c r="H422" s="15" t="str">
        <f t="shared" si="32"/>
        <v/>
      </c>
    </row>
    <row r="423" spans="2:8" ht="15" x14ac:dyDescent="0.2">
      <c r="B423" s="5" t="s">
        <v>410</v>
      </c>
      <c r="C423" s="8">
        <v>0</v>
      </c>
      <c r="D423" s="8">
        <v>0</v>
      </c>
      <c r="E423" s="13" t="str">
        <f t="shared" si="29"/>
        <v/>
      </c>
      <c r="F423" s="13" t="str">
        <f t="shared" si="30"/>
        <v/>
      </c>
      <c r="G423" s="12" t="str">
        <f t="shared" si="31"/>
        <v>0</v>
      </c>
      <c r="H423" s="15" t="str">
        <f t="shared" si="32"/>
        <v/>
      </c>
    </row>
    <row r="424" spans="2:8" ht="15" x14ac:dyDescent="0.2">
      <c r="B424" s="5" t="s">
        <v>411</v>
      </c>
      <c r="C424" s="8">
        <v>0</v>
      </c>
      <c r="D424" s="8">
        <v>0</v>
      </c>
      <c r="E424" s="13" t="str">
        <f t="shared" ref="E424:E487" si="33">+IF(C424=0,"",C424/C$294)</f>
        <v/>
      </c>
      <c r="F424" s="13" t="str">
        <f t="shared" ref="F424:F487" si="34">+IF(D424=0,"",D424/D$294)</f>
        <v/>
      </c>
      <c r="G424" s="12" t="str">
        <f t="shared" ref="G424:G487" si="35">+IF(OR(AND(D424=0),(C424=0)),"0",((D424-C424)/C424))</f>
        <v>0</v>
      </c>
      <c r="H424" s="15" t="str">
        <f t="shared" ref="H424:H487" si="36">+IF(OR(AND(E424=""),(G424="")),"",E424*G424)</f>
        <v/>
      </c>
    </row>
    <row r="425" spans="2:8" ht="15" x14ac:dyDescent="0.2">
      <c r="B425" s="5" t="s">
        <v>412</v>
      </c>
      <c r="C425" s="8">
        <v>0</v>
      </c>
      <c r="D425" s="8">
        <v>0</v>
      </c>
      <c r="E425" s="13" t="str">
        <f t="shared" si="33"/>
        <v/>
      </c>
      <c r="F425" s="13" t="str">
        <f t="shared" si="34"/>
        <v/>
      </c>
      <c r="G425" s="12" t="str">
        <f t="shared" si="35"/>
        <v>0</v>
      </c>
      <c r="H425" s="15" t="str">
        <f t="shared" si="36"/>
        <v/>
      </c>
    </row>
    <row r="426" spans="2:8" ht="30" x14ac:dyDescent="0.2">
      <c r="B426" s="5" t="s">
        <v>413</v>
      </c>
      <c r="C426" s="8">
        <v>0</v>
      </c>
      <c r="D426" s="8">
        <v>1</v>
      </c>
      <c r="E426" s="13" t="str">
        <f t="shared" si="33"/>
        <v/>
      </c>
      <c r="F426" s="13">
        <f t="shared" si="34"/>
        <v>3.4258307639602604E-4</v>
      </c>
      <c r="G426" s="12" t="str">
        <f t="shared" si="35"/>
        <v>0</v>
      </c>
      <c r="H426" s="15" t="str">
        <f t="shared" si="36"/>
        <v/>
      </c>
    </row>
    <row r="427" spans="2:8" ht="15" x14ac:dyDescent="0.2">
      <c r="B427" s="5" t="s">
        <v>160</v>
      </c>
      <c r="C427" s="8">
        <v>0</v>
      </c>
      <c r="D427" s="8">
        <v>0</v>
      </c>
      <c r="E427" s="13" t="str">
        <f t="shared" si="33"/>
        <v/>
      </c>
      <c r="F427" s="13" t="str">
        <f t="shared" si="34"/>
        <v/>
      </c>
      <c r="G427" s="12" t="str">
        <f t="shared" si="35"/>
        <v>0</v>
      </c>
      <c r="H427" s="15" t="str">
        <f t="shared" si="36"/>
        <v/>
      </c>
    </row>
    <row r="428" spans="2:8" ht="15" x14ac:dyDescent="0.2">
      <c r="B428" s="5" t="s">
        <v>414</v>
      </c>
      <c r="C428" s="8">
        <v>0</v>
      </c>
      <c r="D428" s="8">
        <v>0</v>
      </c>
      <c r="E428" s="13" t="str">
        <f t="shared" si="33"/>
        <v/>
      </c>
      <c r="F428" s="13" t="str">
        <f t="shared" si="34"/>
        <v/>
      </c>
      <c r="G428" s="12" t="str">
        <f t="shared" si="35"/>
        <v>0</v>
      </c>
      <c r="H428" s="15" t="str">
        <f t="shared" si="36"/>
        <v/>
      </c>
    </row>
    <row r="429" spans="2:8" ht="15" x14ac:dyDescent="0.2">
      <c r="B429" s="5" t="s">
        <v>415</v>
      </c>
      <c r="C429" s="8">
        <v>0</v>
      </c>
      <c r="D429" s="8">
        <v>0</v>
      </c>
      <c r="E429" s="13" t="str">
        <f t="shared" si="33"/>
        <v/>
      </c>
      <c r="F429" s="13" t="str">
        <f t="shared" si="34"/>
        <v/>
      </c>
      <c r="G429" s="12" t="str">
        <f t="shared" si="35"/>
        <v>0</v>
      </c>
      <c r="H429" s="15" t="str">
        <f t="shared" si="36"/>
        <v/>
      </c>
    </row>
    <row r="430" spans="2:8" ht="15" x14ac:dyDescent="0.2">
      <c r="B430" s="5" t="s">
        <v>416</v>
      </c>
      <c r="C430" s="8">
        <v>0</v>
      </c>
      <c r="D430" s="8">
        <v>1</v>
      </c>
      <c r="E430" s="13" t="str">
        <f t="shared" si="33"/>
        <v/>
      </c>
      <c r="F430" s="13">
        <f t="shared" si="34"/>
        <v>3.4258307639602604E-4</v>
      </c>
      <c r="G430" s="12" t="str">
        <f t="shared" si="35"/>
        <v>0</v>
      </c>
      <c r="H430" s="15" t="str">
        <f t="shared" si="36"/>
        <v/>
      </c>
    </row>
    <row r="431" spans="2:8" ht="15" x14ac:dyDescent="0.2">
      <c r="B431" s="5" t="s">
        <v>169</v>
      </c>
      <c r="C431" s="8">
        <v>0</v>
      </c>
      <c r="D431" s="8">
        <v>0</v>
      </c>
      <c r="E431" s="13" t="str">
        <f t="shared" si="33"/>
        <v/>
      </c>
      <c r="F431" s="13" t="str">
        <f t="shared" si="34"/>
        <v/>
      </c>
      <c r="G431" s="12" t="str">
        <f t="shared" si="35"/>
        <v>0</v>
      </c>
      <c r="H431" s="15" t="str">
        <f t="shared" si="36"/>
        <v/>
      </c>
    </row>
    <row r="432" spans="2:8" ht="15" x14ac:dyDescent="0.2">
      <c r="B432" s="5" t="s">
        <v>417</v>
      </c>
      <c r="C432" s="8">
        <v>17</v>
      </c>
      <c r="D432" s="8">
        <v>23</v>
      </c>
      <c r="E432" s="13">
        <f t="shared" si="33"/>
        <v>1.1140235910878113E-2</v>
      </c>
      <c r="F432" s="13">
        <f t="shared" si="34"/>
        <v>7.8794107571085997E-3</v>
      </c>
      <c r="G432" s="12">
        <f t="shared" si="35"/>
        <v>0.35294117647058826</v>
      </c>
      <c r="H432" s="15">
        <f t="shared" si="36"/>
        <v>3.9318479685452167E-3</v>
      </c>
    </row>
    <row r="433" spans="2:8" ht="15" x14ac:dyDescent="0.2">
      <c r="B433" s="5" t="s">
        <v>162</v>
      </c>
      <c r="C433" s="8">
        <v>1</v>
      </c>
      <c r="D433" s="8">
        <v>1</v>
      </c>
      <c r="E433" s="13">
        <f t="shared" si="33"/>
        <v>6.5530799475753605E-4</v>
      </c>
      <c r="F433" s="13">
        <f t="shared" si="34"/>
        <v>3.4258307639602604E-4</v>
      </c>
      <c r="G433" s="12">
        <f t="shared" si="35"/>
        <v>0</v>
      </c>
      <c r="H433" s="15">
        <f t="shared" si="36"/>
        <v>0</v>
      </c>
    </row>
    <row r="434" spans="2:8" ht="30" x14ac:dyDescent="0.2">
      <c r="B434" s="5" t="s">
        <v>418</v>
      </c>
      <c r="C434" s="8">
        <v>0</v>
      </c>
      <c r="D434" s="8">
        <v>0</v>
      </c>
      <c r="E434" s="13" t="str">
        <f t="shared" si="33"/>
        <v/>
      </c>
      <c r="F434" s="13" t="str">
        <f t="shared" si="34"/>
        <v/>
      </c>
      <c r="G434" s="12" t="str">
        <f t="shared" si="35"/>
        <v>0</v>
      </c>
      <c r="H434" s="15" t="str">
        <f t="shared" si="36"/>
        <v/>
      </c>
    </row>
    <row r="435" spans="2:8" ht="15" x14ac:dyDescent="0.2">
      <c r="B435" s="5" t="s">
        <v>164</v>
      </c>
      <c r="C435" s="8">
        <v>0</v>
      </c>
      <c r="D435" s="8">
        <v>0</v>
      </c>
      <c r="E435" s="13" t="str">
        <f t="shared" si="33"/>
        <v/>
      </c>
      <c r="F435" s="13" t="str">
        <f t="shared" si="34"/>
        <v/>
      </c>
      <c r="G435" s="12" t="str">
        <f t="shared" si="35"/>
        <v>0</v>
      </c>
      <c r="H435" s="15" t="str">
        <f t="shared" si="36"/>
        <v/>
      </c>
    </row>
    <row r="436" spans="2:8" ht="30" x14ac:dyDescent="0.2">
      <c r="B436" s="5" t="s">
        <v>419</v>
      </c>
      <c r="C436" s="8">
        <v>0</v>
      </c>
      <c r="D436" s="8">
        <v>0</v>
      </c>
      <c r="E436" s="13" t="str">
        <f t="shared" si="33"/>
        <v/>
      </c>
      <c r="F436" s="13" t="str">
        <f t="shared" si="34"/>
        <v/>
      </c>
      <c r="G436" s="12" t="str">
        <f t="shared" si="35"/>
        <v>0</v>
      </c>
      <c r="H436" s="15" t="str">
        <f t="shared" si="36"/>
        <v/>
      </c>
    </row>
    <row r="437" spans="2:8" ht="30" x14ac:dyDescent="0.2">
      <c r="B437" s="5" t="s">
        <v>420</v>
      </c>
      <c r="C437" s="8">
        <v>6</v>
      </c>
      <c r="D437" s="8">
        <v>21</v>
      </c>
      <c r="E437" s="13">
        <f t="shared" si="33"/>
        <v>3.9318479685452159E-3</v>
      </c>
      <c r="F437" s="13">
        <f t="shared" si="34"/>
        <v>7.1942446043165471E-3</v>
      </c>
      <c r="G437" s="12">
        <f t="shared" si="35"/>
        <v>2.5</v>
      </c>
      <c r="H437" s="15">
        <f t="shared" si="36"/>
        <v>9.8296199213630392E-3</v>
      </c>
    </row>
    <row r="438" spans="2:8" ht="15" x14ac:dyDescent="0.2">
      <c r="B438" s="5" t="s">
        <v>155</v>
      </c>
      <c r="C438" s="8">
        <v>0</v>
      </c>
      <c r="D438" s="8">
        <v>0</v>
      </c>
      <c r="E438" s="13" t="str">
        <f t="shared" si="33"/>
        <v/>
      </c>
      <c r="F438" s="13" t="str">
        <f t="shared" si="34"/>
        <v/>
      </c>
      <c r="G438" s="12" t="str">
        <f t="shared" si="35"/>
        <v>0</v>
      </c>
      <c r="H438" s="15" t="str">
        <f t="shared" si="36"/>
        <v/>
      </c>
    </row>
    <row r="439" spans="2:8" ht="15" x14ac:dyDescent="0.2">
      <c r="B439" s="5" t="s">
        <v>154</v>
      </c>
      <c r="C439" s="8">
        <v>0</v>
      </c>
      <c r="D439" s="8">
        <v>0</v>
      </c>
      <c r="E439" s="13" t="str">
        <f t="shared" si="33"/>
        <v/>
      </c>
      <c r="F439" s="13" t="str">
        <f t="shared" si="34"/>
        <v/>
      </c>
      <c r="G439" s="12" t="str">
        <f t="shared" si="35"/>
        <v>0</v>
      </c>
      <c r="H439" s="15" t="str">
        <f t="shared" si="36"/>
        <v/>
      </c>
    </row>
    <row r="440" spans="2:8" ht="30" x14ac:dyDescent="0.2">
      <c r="B440" s="5" t="s">
        <v>421</v>
      </c>
      <c r="C440" s="8">
        <v>0</v>
      </c>
      <c r="D440" s="8">
        <v>0</v>
      </c>
      <c r="E440" s="13" t="str">
        <f t="shared" si="33"/>
        <v/>
      </c>
      <c r="F440" s="13" t="str">
        <f t="shared" si="34"/>
        <v/>
      </c>
      <c r="G440" s="12" t="str">
        <f t="shared" si="35"/>
        <v>0</v>
      </c>
      <c r="H440" s="15" t="str">
        <f t="shared" si="36"/>
        <v/>
      </c>
    </row>
    <row r="441" spans="2:8" ht="30" x14ac:dyDescent="0.2">
      <c r="B441" s="5" t="s">
        <v>159</v>
      </c>
      <c r="C441" s="8">
        <v>0</v>
      </c>
      <c r="D441" s="8">
        <v>5</v>
      </c>
      <c r="E441" s="13" t="str">
        <f t="shared" si="33"/>
        <v/>
      </c>
      <c r="F441" s="13">
        <f t="shared" si="34"/>
        <v>1.7129153819801302E-3</v>
      </c>
      <c r="G441" s="12" t="str">
        <f t="shared" si="35"/>
        <v>0</v>
      </c>
      <c r="H441" s="15" t="str">
        <f t="shared" si="36"/>
        <v/>
      </c>
    </row>
    <row r="442" spans="2:8" ht="15" x14ac:dyDescent="0.2">
      <c r="B442" s="5" t="s">
        <v>422</v>
      </c>
      <c r="C442" s="8">
        <v>5</v>
      </c>
      <c r="D442" s="8">
        <v>6</v>
      </c>
      <c r="E442" s="13">
        <f t="shared" si="33"/>
        <v>3.27653997378768E-3</v>
      </c>
      <c r="F442" s="13">
        <f t="shared" si="34"/>
        <v>2.0554984583761563E-3</v>
      </c>
      <c r="G442" s="12">
        <f t="shared" si="35"/>
        <v>0.2</v>
      </c>
      <c r="H442" s="15">
        <f t="shared" si="36"/>
        <v>6.5530799475753605E-4</v>
      </c>
    </row>
    <row r="443" spans="2:8" ht="15" x14ac:dyDescent="0.2">
      <c r="B443" s="5" t="s">
        <v>423</v>
      </c>
      <c r="C443" s="8">
        <v>0</v>
      </c>
      <c r="D443" s="8">
        <v>1</v>
      </c>
      <c r="E443" s="13" t="str">
        <f t="shared" si="33"/>
        <v/>
      </c>
      <c r="F443" s="13">
        <f t="shared" si="34"/>
        <v>3.4258307639602604E-4</v>
      </c>
      <c r="G443" s="12" t="str">
        <f t="shared" si="35"/>
        <v>0</v>
      </c>
      <c r="H443" s="15" t="str">
        <f t="shared" si="36"/>
        <v/>
      </c>
    </row>
    <row r="444" spans="2:8" ht="15" x14ac:dyDescent="0.2">
      <c r="B444" s="5" t="s">
        <v>424</v>
      </c>
      <c r="C444" s="8">
        <v>0</v>
      </c>
      <c r="D444" s="8">
        <v>0</v>
      </c>
      <c r="E444" s="13" t="str">
        <f t="shared" si="33"/>
        <v/>
      </c>
      <c r="F444" s="13" t="str">
        <f t="shared" si="34"/>
        <v/>
      </c>
      <c r="G444" s="12" t="str">
        <f t="shared" si="35"/>
        <v>0</v>
      </c>
      <c r="H444" s="15" t="str">
        <f t="shared" si="36"/>
        <v/>
      </c>
    </row>
    <row r="445" spans="2:8" ht="15" x14ac:dyDescent="0.2">
      <c r="B445" s="5" t="s">
        <v>425</v>
      </c>
      <c r="C445" s="8">
        <v>0</v>
      </c>
      <c r="D445" s="8">
        <v>0</v>
      </c>
      <c r="E445" s="13" t="str">
        <f t="shared" si="33"/>
        <v/>
      </c>
      <c r="F445" s="13" t="str">
        <f t="shared" si="34"/>
        <v/>
      </c>
      <c r="G445" s="12" t="str">
        <f t="shared" si="35"/>
        <v>0</v>
      </c>
      <c r="H445" s="15" t="str">
        <f t="shared" si="36"/>
        <v/>
      </c>
    </row>
    <row r="446" spans="2:8" ht="15" x14ac:dyDescent="0.2">
      <c r="B446" s="5" t="s">
        <v>426</v>
      </c>
      <c r="C446" s="8">
        <v>0</v>
      </c>
      <c r="D446" s="8">
        <v>0</v>
      </c>
      <c r="E446" s="13" t="str">
        <f t="shared" si="33"/>
        <v/>
      </c>
      <c r="F446" s="13" t="str">
        <f t="shared" si="34"/>
        <v/>
      </c>
      <c r="G446" s="12" t="str">
        <f t="shared" si="35"/>
        <v>0</v>
      </c>
      <c r="H446" s="15" t="str">
        <f t="shared" si="36"/>
        <v/>
      </c>
    </row>
    <row r="447" spans="2:8" ht="30" x14ac:dyDescent="0.2">
      <c r="B447" s="5" t="s">
        <v>427</v>
      </c>
      <c r="C447" s="8">
        <v>0</v>
      </c>
      <c r="D447" s="8">
        <v>2</v>
      </c>
      <c r="E447" s="13" t="str">
        <f t="shared" si="33"/>
        <v/>
      </c>
      <c r="F447" s="13">
        <f t="shared" si="34"/>
        <v>6.8516615279205209E-4</v>
      </c>
      <c r="G447" s="12" t="str">
        <f t="shared" si="35"/>
        <v>0</v>
      </c>
      <c r="H447" s="15" t="str">
        <f t="shared" si="36"/>
        <v/>
      </c>
    </row>
    <row r="448" spans="2:8" ht="15" x14ac:dyDescent="0.2">
      <c r="B448" s="5" t="s">
        <v>428</v>
      </c>
      <c r="C448" s="8">
        <v>1</v>
      </c>
      <c r="D448" s="8">
        <v>0</v>
      </c>
      <c r="E448" s="13">
        <f t="shared" si="33"/>
        <v>6.5530799475753605E-4</v>
      </c>
      <c r="F448" s="13" t="str">
        <f t="shared" si="34"/>
        <v/>
      </c>
      <c r="G448" s="12" t="str">
        <f t="shared" si="35"/>
        <v>0</v>
      </c>
      <c r="H448" s="15">
        <f t="shared" si="36"/>
        <v>0</v>
      </c>
    </row>
    <row r="449" spans="2:8" ht="30" x14ac:dyDescent="0.2">
      <c r="B449" s="5" t="s">
        <v>429</v>
      </c>
      <c r="C449" s="8">
        <v>1</v>
      </c>
      <c r="D449" s="8">
        <v>1</v>
      </c>
      <c r="E449" s="13">
        <f t="shared" si="33"/>
        <v>6.5530799475753605E-4</v>
      </c>
      <c r="F449" s="13">
        <f t="shared" si="34"/>
        <v>3.4258307639602604E-4</v>
      </c>
      <c r="G449" s="12">
        <f t="shared" si="35"/>
        <v>0</v>
      </c>
      <c r="H449" s="15">
        <f t="shared" si="36"/>
        <v>0</v>
      </c>
    </row>
    <row r="450" spans="2:8" ht="15" x14ac:dyDescent="0.2">
      <c r="B450" s="5" t="s">
        <v>430</v>
      </c>
      <c r="C450" s="8">
        <v>0</v>
      </c>
      <c r="D450" s="8">
        <v>1</v>
      </c>
      <c r="E450" s="13" t="str">
        <f t="shared" si="33"/>
        <v/>
      </c>
      <c r="F450" s="13">
        <f t="shared" si="34"/>
        <v>3.4258307639602604E-4</v>
      </c>
      <c r="G450" s="12" t="str">
        <f t="shared" si="35"/>
        <v>0</v>
      </c>
      <c r="H450" s="15" t="str">
        <f t="shared" si="36"/>
        <v/>
      </c>
    </row>
    <row r="451" spans="2:8" ht="15" x14ac:dyDescent="0.2">
      <c r="B451" s="5" t="s">
        <v>157</v>
      </c>
      <c r="C451" s="8">
        <v>0</v>
      </c>
      <c r="D451" s="8">
        <v>0</v>
      </c>
      <c r="E451" s="13" t="str">
        <f t="shared" si="33"/>
        <v/>
      </c>
      <c r="F451" s="13" t="str">
        <f t="shared" si="34"/>
        <v/>
      </c>
      <c r="G451" s="12" t="str">
        <f t="shared" si="35"/>
        <v>0</v>
      </c>
      <c r="H451" s="15" t="str">
        <f t="shared" si="36"/>
        <v/>
      </c>
    </row>
    <row r="452" spans="2:8" ht="30" x14ac:dyDescent="0.2">
      <c r="B452" s="5" t="s">
        <v>431</v>
      </c>
      <c r="C452" s="8">
        <v>0</v>
      </c>
      <c r="D452" s="8">
        <v>0</v>
      </c>
      <c r="E452" s="13" t="str">
        <f t="shared" si="33"/>
        <v/>
      </c>
      <c r="F452" s="13" t="str">
        <f t="shared" si="34"/>
        <v/>
      </c>
      <c r="G452" s="12" t="str">
        <f t="shared" si="35"/>
        <v>0</v>
      </c>
      <c r="H452" s="15" t="str">
        <f t="shared" si="36"/>
        <v/>
      </c>
    </row>
    <row r="453" spans="2:8" ht="15" x14ac:dyDescent="0.2">
      <c r="B453" s="5" t="s">
        <v>167</v>
      </c>
      <c r="C453" s="8">
        <v>0</v>
      </c>
      <c r="D453" s="8">
        <v>0</v>
      </c>
      <c r="E453" s="13" t="str">
        <f t="shared" si="33"/>
        <v/>
      </c>
      <c r="F453" s="13" t="str">
        <f t="shared" si="34"/>
        <v/>
      </c>
      <c r="G453" s="12" t="str">
        <f t="shared" si="35"/>
        <v>0</v>
      </c>
      <c r="H453" s="15" t="str">
        <f t="shared" si="36"/>
        <v/>
      </c>
    </row>
    <row r="454" spans="2:8" ht="15" x14ac:dyDescent="0.2">
      <c r="B454" s="5" t="s">
        <v>156</v>
      </c>
      <c r="C454" s="8">
        <v>1</v>
      </c>
      <c r="D454" s="8">
        <v>1</v>
      </c>
      <c r="E454" s="13">
        <f t="shared" si="33"/>
        <v>6.5530799475753605E-4</v>
      </c>
      <c r="F454" s="13">
        <f t="shared" si="34"/>
        <v>3.4258307639602604E-4</v>
      </c>
      <c r="G454" s="12">
        <f t="shared" si="35"/>
        <v>0</v>
      </c>
      <c r="H454" s="15">
        <f t="shared" si="36"/>
        <v>0</v>
      </c>
    </row>
    <row r="455" spans="2:8" ht="15" x14ac:dyDescent="0.2">
      <c r="B455" s="5" t="s">
        <v>158</v>
      </c>
      <c r="C455" s="8">
        <v>0</v>
      </c>
      <c r="D455" s="8">
        <v>0</v>
      </c>
      <c r="E455" s="13" t="str">
        <f t="shared" si="33"/>
        <v/>
      </c>
      <c r="F455" s="13" t="str">
        <f t="shared" si="34"/>
        <v/>
      </c>
      <c r="G455" s="12" t="str">
        <f t="shared" si="35"/>
        <v>0</v>
      </c>
      <c r="H455" s="15" t="str">
        <f t="shared" si="36"/>
        <v/>
      </c>
    </row>
    <row r="456" spans="2:8" ht="15" x14ac:dyDescent="0.2">
      <c r="B456" s="5" t="s">
        <v>432</v>
      </c>
      <c r="C456" s="8">
        <v>0</v>
      </c>
      <c r="D456" s="8">
        <v>4</v>
      </c>
      <c r="E456" s="13" t="str">
        <f t="shared" si="33"/>
        <v/>
      </c>
      <c r="F456" s="13">
        <f t="shared" si="34"/>
        <v>1.3703323055841042E-3</v>
      </c>
      <c r="G456" s="12" t="str">
        <f t="shared" si="35"/>
        <v>0</v>
      </c>
      <c r="H456" s="15" t="str">
        <f t="shared" si="36"/>
        <v/>
      </c>
    </row>
    <row r="457" spans="2:8" ht="15" x14ac:dyDescent="0.2">
      <c r="B457" s="5" t="s">
        <v>433</v>
      </c>
      <c r="C457" s="8">
        <v>0</v>
      </c>
      <c r="D457" s="8">
        <v>0</v>
      </c>
      <c r="E457" s="13" t="str">
        <f t="shared" si="33"/>
        <v/>
      </c>
      <c r="F457" s="13" t="str">
        <f t="shared" si="34"/>
        <v/>
      </c>
      <c r="G457" s="12" t="str">
        <f t="shared" si="35"/>
        <v>0</v>
      </c>
      <c r="H457" s="15" t="str">
        <f t="shared" si="36"/>
        <v/>
      </c>
    </row>
    <row r="458" spans="2:8" ht="15" x14ac:dyDescent="0.2">
      <c r="B458" s="5" t="s">
        <v>168</v>
      </c>
      <c r="C458" s="8">
        <v>2</v>
      </c>
      <c r="D458" s="8">
        <v>2</v>
      </c>
      <c r="E458" s="13">
        <f t="shared" si="33"/>
        <v>1.3106159895150721E-3</v>
      </c>
      <c r="F458" s="13">
        <f t="shared" si="34"/>
        <v>6.8516615279205209E-4</v>
      </c>
      <c r="G458" s="12">
        <f t="shared" si="35"/>
        <v>0</v>
      </c>
      <c r="H458" s="15">
        <f t="shared" si="36"/>
        <v>0</v>
      </c>
    </row>
    <row r="459" spans="2:8" ht="15" x14ac:dyDescent="0.2">
      <c r="B459" s="5" t="s">
        <v>161</v>
      </c>
      <c r="C459" s="8">
        <v>0</v>
      </c>
      <c r="D459" s="8">
        <v>0</v>
      </c>
      <c r="E459" s="13" t="str">
        <f t="shared" si="33"/>
        <v/>
      </c>
      <c r="F459" s="13" t="str">
        <f t="shared" si="34"/>
        <v/>
      </c>
      <c r="G459" s="12" t="str">
        <f t="shared" si="35"/>
        <v>0</v>
      </c>
      <c r="H459" s="15" t="str">
        <f t="shared" si="36"/>
        <v/>
      </c>
    </row>
    <row r="460" spans="2:8" ht="15" x14ac:dyDescent="0.2">
      <c r="B460" s="5" t="s">
        <v>176</v>
      </c>
      <c r="C460" s="8">
        <v>6</v>
      </c>
      <c r="D460" s="8">
        <v>5</v>
      </c>
      <c r="E460" s="13">
        <f t="shared" si="33"/>
        <v>3.9318479685452159E-3</v>
      </c>
      <c r="F460" s="13">
        <f t="shared" si="34"/>
        <v>1.7129153819801302E-3</v>
      </c>
      <c r="G460" s="12">
        <f t="shared" si="35"/>
        <v>-0.16666666666666666</v>
      </c>
      <c r="H460" s="15">
        <f t="shared" si="36"/>
        <v>-6.5530799475753594E-4</v>
      </c>
    </row>
    <row r="461" spans="2:8" ht="30" x14ac:dyDescent="0.2">
      <c r="B461" s="5" t="s">
        <v>173</v>
      </c>
      <c r="C461" s="8">
        <v>0</v>
      </c>
      <c r="D461" s="8">
        <v>0</v>
      </c>
      <c r="E461" s="13" t="str">
        <f t="shared" si="33"/>
        <v/>
      </c>
      <c r="F461" s="13" t="str">
        <f t="shared" si="34"/>
        <v/>
      </c>
      <c r="G461" s="12" t="str">
        <f t="shared" si="35"/>
        <v>0</v>
      </c>
      <c r="H461" s="15" t="str">
        <f t="shared" si="36"/>
        <v/>
      </c>
    </row>
    <row r="462" spans="2:8" ht="15" x14ac:dyDescent="0.2">
      <c r="B462" s="5" t="s">
        <v>174</v>
      </c>
      <c r="C462" s="8">
        <v>0</v>
      </c>
      <c r="D462" s="8">
        <v>0</v>
      </c>
      <c r="E462" s="13" t="str">
        <f t="shared" si="33"/>
        <v/>
      </c>
      <c r="F462" s="13" t="str">
        <f t="shared" si="34"/>
        <v/>
      </c>
      <c r="G462" s="12" t="str">
        <f t="shared" si="35"/>
        <v>0</v>
      </c>
      <c r="H462" s="15" t="str">
        <f t="shared" si="36"/>
        <v/>
      </c>
    </row>
    <row r="463" spans="2:8" ht="15" x14ac:dyDescent="0.2">
      <c r="B463" s="5" t="s">
        <v>477</v>
      </c>
      <c r="C463" s="8">
        <v>6</v>
      </c>
      <c r="D463" s="8">
        <v>11</v>
      </c>
      <c r="E463" s="13">
        <f t="shared" si="33"/>
        <v>3.9318479685452159E-3</v>
      </c>
      <c r="F463" s="13">
        <f t="shared" si="34"/>
        <v>3.7684138403562863E-3</v>
      </c>
      <c r="G463" s="12">
        <f t="shared" si="35"/>
        <v>0.83333333333333337</v>
      </c>
      <c r="H463" s="15">
        <f t="shared" si="36"/>
        <v>3.27653997378768E-3</v>
      </c>
    </row>
    <row r="464" spans="2:8" ht="15" x14ac:dyDescent="0.2">
      <c r="B464" s="5" t="s">
        <v>478</v>
      </c>
      <c r="C464" s="8">
        <v>1</v>
      </c>
      <c r="D464" s="8">
        <v>4</v>
      </c>
      <c r="E464" s="13">
        <f t="shared" si="33"/>
        <v>6.5530799475753605E-4</v>
      </c>
      <c r="F464" s="13">
        <f t="shared" si="34"/>
        <v>1.3703323055841042E-3</v>
      </c>
      <c r="G464" s="12">
        <f t="shared" si="35"/>
        <v>3</v>
      </c>
      <c r="H464" s="15">
        <f t="shared" si="36"/>
        <v>1.9659239842726084E-3</v>
      </c>
    </row>
    <row r="465" spans="2:8" ht="15" x14ac:dyDescent="0.2">
      <c r="B465" s="5" t="s">
        <v>183</v>
      </c>
      <c r="C465" s="8">
        <v>0</v>
      </c>
      <c r="D465" s="8">
        <v>0</v>
      </c>
      <c r="E465" s="13" t="str">
        <f t="shared" si="33"/>
        <v/>
      </c>
      <c r="F465" s="13" t="str">
        <f t="shared" si="34"/>
        <v/>
      </c>
      <c r="G465" s="12" t="str">
        <f t="shared" si="35"/>
        <v>0</v>
      </c>
      <c r="H465" s="15" t="str">
        <f t="shared" si="36"/>
        <v/>
      </c>
    </row>
    <row r="466" spans="2:8" ht="15" x14ac:dyDescent="0.2">
      <c r="B466" s="5" t="s">
        <v>178</v>
      </c>
      <c r="C466" s="8">
        <v>0</v>
      </c>
      <c r="D466" s="8">
        <v>0</v>
      </c>
      <c r="E466" s="13" t="str">
        <f t="shared" si="33"/>
        <v/>
      </c>
      <c r="F466" s="13" t="str">
        <f t="shared" si="34"/>
        <v/>
      </c>
      <c r="G466" s="12" t="str">
        <f t="shared" si="35"/>
        <v>0</v>
      </c>
      <c r="H466" s="15" t="str">
        <f t="shared" si="36"/>
        <v/>
      </c>
    </row>
    <row r="467" spans="2:8" ht="15" x14ac:dyDescent="0.2">
      <c r="B467" s="5" t="s">
        <v>479</v>
      </c>
      <c r="C467" s="8">
        <v>1</v>
      </c>
      <c r="D467" s="8">
        <v>82</v>
      </c>
      <c r="E467" s="13">
        <f t="shared" si="33"/>
        <v>6.5530799475753605E-4</v>
      </c>
      <c r="F467" s="13">
        <f t="shared" si="34"/>
        <v>2.8091812264474134E-2</v>
      </c>
      <c r="G467" s="12">
        <f t="shared" si="35"/>
        <v>81</v>
      </c>
      <c r="H467" s="15">
        <f t="shared" si="36"/>
        <v>5.3079947575360421E-2</v>
      </c>
    </row>
    <row r="468" spans="2:8" ht="15" x14ac:dyDescent="0.2">
      <c r="B468" s="5" t="s">
        <v>182</v>
      </c>
      <c r="C468" s="8">
        <v>0</v>
      </c>
      <c r="D468" s="8">
        <v>0</v>
      </c>
      <c r="E468" s="13" t="str">
        <f t="shared" si="33"/>
        <v/>
      </c>
      <c r="F468" s="13" t="str">
        <f t="shared" si="34"/>
        <v/>
      </c>
      <c r="G468" s="12" t="str">
        <f t="shared" si="35"/>
        <v>0</v>
      </c>
      <c r="H468" s="15" t="str">
        <f t="shared" si="36"/>
        <v/>
      </c>
    </row>
    <row r="469" spans="2:8" ht="15" x14ac:dyDescent="0.2">
      <c r="B469" s="5" t="s">
        <v>175</v>
      </c>
      <c r="C469" s="8">
        <v>0</v>
      </c>
      <c r="D469" s="8">
        <v>0</v>
      </c>
      <c r="E469" s="13" t="str">
        <f t="shared" si="33"/>
        <v/>
      </c>
      <c r="F469" s="13" t="str">
        <f t="shared" si="34"/>
        <v/>
      </c>
      <c r="G469" s="12" t="str">
        <f t="shared" si="35"/>
        <v>0</v>
      </c>
      <c r="H469" s="15" t="str">
        <f t="shared" si="36"/>
        <v/>
      </c>
    </row>
    <row r="470" spans="2:8" ht="15" x14ac:dyDescent="0.2">
      <c r="B470" s="5" t="s">
        <v>434</v>
      </c>
      <c r="C470" s="8">
        <v>0</v>
      </c>
      <c r="D470" s="8">
        <v>0</v>
      </c>
      <c r="E470" s="13" t="str">
        <f t="shared" si="33"/>
        <v/>
      </c>
      <c r="F470" s="13" t="str">
        <f t="shared" si="34"/>
        <v/>
      </c>
      <c r="G470" s="12" t="str">
        <f t="shared" si="35"/>
        <v>0</v>
      </c>
      <c r="H470" s="15" t="str">
        <f t="shared" si="36"/>
        <v/>
      </c>
    </row>
    <row r="471" spans="2:8" ht="15" x14ac:dyDescent="0.2">
      <c r="B471" s="5" t="s">
        <v>170</v>
      </c>
      <c r="C471" s="8">
        <v>0</v>
      </c>
      <c r="D471" s="8">
        <v>0</v>
      </c>
      <c r="E471" s="13" t="str">
        <f t="shared" si="33"/>
        <v/>
      </c>
      <c r="F471" s="13" t="str">
        <f t="shared" si="34"/>
        <v/>
      </c>
      <c r="G471" s="12" t="str">
        <f t="shared" si="35"/>
        <v>0</v>
      </c>
      <c r="H471" s="15" t="str">
        <f t="shared" si="36"/>
        <v/>
      </c>
    </row>
    <row r="472" spans="2:8" ht="15" x14ac:dyDescent="0.2">
      <c r="B472" s="5" t="s">
        <v>185</v>
      </c>
      <c r="C472" s="8">
        <v>0</v>
      </c>
      <c r="D472" s="8">
        <v>0</v>
      </c>
      <c r="E472" s="13" t="str">
        <f t="shared" si="33"/>
        <v/>
      </c>
      <c r="F472" s="13" t="str">
        <f t="shared" si="34"/>
        <v/>
      </c>
      <c r="G472" s="12" t="str">
        <f t="shared" si="35"/>
        <v>0</v>
      </c>
      <c r="H472" s="15" t="str">
        <f t="shared" si="36"/>
        <v/>
      </c>
    </row>
    <row r="473" spans="2:8" ht="15" x14ac:dyDescent="0.2">
      <c r="B473" s="5" t="s">
        <v>435</v>
      </c>
      <c r="C473" s="8">
        <v>0</v>
      </c>
      <c r="D473" s="8">
        <v>0</v>
      </c>
      <c r="E473" s="13" t="str">
        <f t="shared" si="33"/>
        <v/>
      </c>
      <c r="F473" s="13" t="str">
        <f t="shared" si="34"/>
        <v/>
      </c>
      <c r="G473" s="12" t="str">
        <f t="shared" si="35"/>
        <v>0</v>
      </c>
      <c r="H473" s="15" t="str">
        <f t="shared" si="36"/>
        <v/>
      </c>
    </row>
    <row r="474" spans="2:8" ht="15" x14ac:dyDescent="0.2">
      <c r="B474" s="5" t="s">
        <v>436</v>
      </c>
      <c r="C474" s="8">
        <v>0</v>
      </c>
      <c r="D474" s="8">
        <v>0</v>
      </c>
      <c r="E474" s="13" t="str">
        <f t="shared" si="33"/>
        <v/>
      </c>
      <c r="F474" s="13" t="str">
        <f t="shared" si="34"/>
        <v/>
      </c>
      <c r="G474" s="12" t="str">
        <f t="shared" si="35"/>
        <v>0</v>
      </c>
      <c r="H474" s="15" t="str">
        <f t="shared" si="36"/>
        <v/>
      </c>
    </row>
    <row r="475" spans="2:8" ht="15" x14ac:dyDescent="0.2">
      <c r="B475" s="5" t="s">
        <v>437</v>
      </c>
      <c r="C475" s="8">
        <v>0</v>
      </c>
      <c r="D475" s="8">
        <v>2</v>
      </c>
      <c r="E475" s="13" t="str">
        <f t="shared" si="33"/>
        <v/>
      </c>
      <c r="F475" s="13">
        <f t="shared" si="34"/>
        <v>6.8516615279205209E-4</v>
      </c>
      <c r="G475" s="12" t="str">
        <f t="shared" si="35"/>
        <v>0</v>
      </c>
      <c r="H475" s="15" t="str">
        <f t="shared" si="36"/>
        <v/>
      </c>
    </row>
    <row r="476" spans="2:8" ht="30" x14ac:dyDescent="0.2">
      <c r="B476" s="5" t="s">
        <v>438</v>
      </c>
      <c r="C476" s="8">
        <v>0</v>
      </c>
      <c r="D476" s="8">
        <v>2</v>
      </c>
      <c r="E476" s="13" t="str">
        <f t="shared" si="33"/>
        <v/>
      </c>
      <c r="F476" s="13">
        <f t="shared" si="34"/>
        <v>6.8516615279205209E-4</v>
      </c>
      <c r="G476" s="12" t="str">
        <f t="shared" si="35"/>
        <v>0</v>
      </c>
      <c r="H476" s="15" t="str">
        <f t="shared" si="36"/>
        <v/>
      </c>
    </row>
    <row r="477" spans="2:8" ht="15" x14ac:dyDescent="0.2">
      <c r="B477" s="5" t="s">
        <v>181</v>
      </c>
      <c r="C477" s="8">
        <v>0</v>
      </c>
      <c r="D477" s="8">
        <v>0</v>
      </c>
      <c r="E477" s="13" t="str">
        <f t="shared" si="33"/>
        <v/>
      </c>
      <c r="F477" s="13" t="str">
        <f t="shared" si="34"/>
        <v/>
      </c>
      <c r="G477" s="12" t="str">
        <f t="shared" si="35"/>
        <v>0</v>
      </c>
      <c r="H477" s="15" t="str">
        <f t="shared" si="36"/>
        <v/>
      </c>
    </row>
    <row r="478" spans="2:8" ht="15" x14ac:dyDescent="0.2">
      <c r="B478" s="5" t="s">
        <v>439</v>
      </c>
      <c r="C478" s="8">
        <v>4</v>
      </c>
      <c r="D478" s="8">
        <v>12</v>
      </c>
      <c r="E478" s="13">
        <f t="shared" si="33"/>
        <v>2.6212319790301442E-3</v>
      </c>
      <c r="F478" s="13">
        <f t="shared" si="34"/>
        <v>4.1109969167523125E-3</v>
      </c>
      <c r="G478" s="12">
        <f t="shared" si="35"/>
        <v>2</v>
      </c>
      <c r="H478" s="15">
        <f t="shared" si="36"/>
        <v>5.2424639580602884E-3</v>
      </c>
    </row>
    <row r="479" spans="2:8" ht="15" x14ac:dyDescent="0.2">
      <c r="B479" s="5" t="s">
        <v>440</v>
      </c>
      <c r="C479" s="8">
        <v>0</v>
      </c>
      <c r="D479" s="8">
        <v>0</v>
      </c>
      <c r="E479" s="13" t="str">
        <f t="shared" si="33"/>
        <v/>
      </c>
      <c r="F479" s="13" t="str">
        <f t="shared" si="34"/>
        <v/>
      </c>
      <c r="G479" s="12" t="str">
        <f t="shared" si="35"/>
        <v>0</v>
      </c>
      <c r="H479" s="15" t="str">
        <f t="shared" si="36"/>
        <v/>
      </c>
    </row>
    <row r="480" spans="2:8" ht="15" x14ac:dyDescent="0.2">
      <c r="B480" s="5" t="s">
        <v>441</v>
      </c>
      <c r="C480" s="8">
        <v>0</v>
      </c>
      <c r="D480" s="8">
        <v>1</v>
      </c>
      <c r="E480" s="13" t="str">
        <f t="shared" si="33"/>
        <v/>
      </c>
      <c r="F480" s="13">
        <f t="shared" si="34"/>
        <v>3.4258307639602604E-4</v>
      </c>
      <c r="G480" s="12" t="str">
        <f t="shared" si="35"/>
        <v>0</v>
      </c>
      <c r="H480" s="15" t="str">
        <f t="shared" si="36"/>
        <v/>
      </c>
    </row>
    <row r="481" spans="2:8" ht="15" x14ac:dyDescent="0.2">
      <c r="B481" s="5" t="s">
        <v>177</v>
      </c>
      <c r="C481" s="8">
        <v>0</v>
      </c>
      <c r="D481" s="8">
        <v>0</v>
      </c>
      <c r="E481" s="13" t="str">
        <f t="shared" si="33"/>
        <v/>
      </c>
      <c r="F481" s="13" t="str">
        <f t="shared" si="34"/>
        <v/>
      </c>
      <c r="G481" s="12" t="str">
        <f t="shared" si="35"/>
        <v>0</v>
      </c>
      <c r="H481" s="15" t="str">
        <f t="shared" si="36"/>
        <v/>
      </c>
    </row>
    <row r="482" spans="2:8" ht="15" x14ac:dyDescent="0.2">
      <c r="B482" s="5" t="s">
        <v>179</v>
      </c>
      <c r="C482" s="8">
        <v>0</v>
      </c>
      <c r="D482" s="8">
        <v>0</v>
      </c>
      <c r="E482" s="13" t="str">
        <f t="shared" si="33"/>
        <v/>
      </c>
      <c r="F482" s="13" t="str">
        <f t="shared" si="34"/>
        <v/>
      </c>
      <c r="G482" s="12" t="str">
        <f t="shared" si="35"/>
        <v>0</v>
      </c>
      <c r="H482" s="15" t="str">
        <f t="shared" si="36"/>
        <v/>
      </c>
    </row>
    <row r="483" spans="2:8" ht="15" x14ac:dyDescent="0.2">
      <c r="B483" s="5" t="s">
        <v>442</v>
      </c>
      <c r="C483" s="8">
        <v>21</v>
      </c>
      <c r="D483" s="8">
        <v>49</v>
      </c>
      <c r="E483" s="13">
        <f t="shared" si="33"/>
        <v>1.3761467889908258E-2</v>
      </c>
      <c r="F483" s="13">
        <f t="shared" si="34"/>
        <v>1.6786570743405275E-2</v>
      </c>
      <c r="G483" s="12">
        <f t="shared" si="35"/>
        <v>1.3333333333333333</v>
      </c>
      <c r="H483" s="15">
        <f t="shared" si="36"/>
        <v>1.834862385321101E-2</v>
      </c>
    </row>
    <row r="484" spans="2:8" ht="30" x14ac:dyDescent="0.2">
      <c r="B484" s="5" t="s">
        <v>184</v>
      </c>
      <c r="C484" s="8">
        <v>189</v>
      </c>
      <c r="D484" s="8">
        <v>104</v>
      </c>
      <c r="E484" s="13">
        <f t="shared" si="33"/>
        <v>0.12385321100917432</v>
      </c>
      <c r="F484" s="13">
        <f t="shared" si="34"/>
        <v>3.562863994518671E-2</v>
      </c>
      <c r="G484" s="12">
        <f t="shared" si="35"/>
        <v>-0.44973544973544971</v>
      </c>
      <c r="H484" s="15">
        <f t="shared" si="36"/>
        <v>-5.5701179554390565E-2</v>
      </c>
    </row>
    <row r="485" spans="2:8" ht="15" x14ac:dyDescent="0.2">
      <c r="B485" s="5" t="s">
        <v>443</v>
      </c>
      <c r="C485" s="8">
        <v>25</v>
      </c>
      <c r="D485" s="8">
        <v>107</v>
      </c>
      <c r="E485" s="13">
        <f t="shared" si="33"/>
        <v>1.6382699868938401E-2</v>
      </c>
      <c r="F485" s="13">
        <f t="shared" si="34"/>
        <v>3.6656389174374783E-2</v>
      </c>
      <c r="G485" s="12">
        <f t="shared" si="35"/>
        <v>3.28</v>
      </c>
      <c r="H485" s="15">
        <f t="shared" si="36"/>
        <v>5.3735255570117949E-2</v>
      </c>
    </row>
    <row r="486" spans="2:8" ht="15" x14ac:dyDescent="0.2">
      <c r="B486" s="5" t="s">
        <v>171</v>
      </c>
      <c r="C486" s="8">
        <v>0</v>
      </c>
      <c r="D486" s="8">
        <v>0</v>
      </c>
      <c r="E486" s="13" t="str">
        <f t="shared" si="33"/>
        <v/>
      </c>
      <c r="F486" s="13" t="str">
        <f t="shared" si="34"/>
        <v/>
      </c>
      <c r="G486" s="12" t="str">
        <f t="shared" si="35"/>
        <v>0</v>
      </c>
      <c r="H486" s="15" t="str">
        <f t="shared" si="36"/>
        <v/>
      </c>
    </row>
    <row r="487" spans="2:8" ht="15" x14ac:dyDescent="0.2">
      <c r="B487" s="5" t="s">
        <v>444</v>
      </c>
      <c r="C487" s="8">
        <v>0</v>
      </c>
      <c r="D487" s="8">
        <v>0</v>
      </c>
      <c r="E487" s="13" t="str">
        <f t="shared" si="33"/>
        <v/>
      </c>
      <c r="F487" s="13" t="str">
        <f t="shared" si="34"/>
        <v/>
      </c>
      <c r="G487" s="12" t="str">
        <f t="shared" si="35"/>
        <v>0</v>
      </c>
      <c r="H487" s="15" t="str">
        <f t="shared" si="36"/>
        <v/>
      </c>
    </row>
    <row r="488" spans="2:8" ht="13.5" customHeight="1" x14ac:dyDescent="0.2">
      <c r="B488" s="5" t="s">
        <v>445</v>
      </c>
      <c r="C488" s="8">
        <v>0</v>
      </c>
      <c r="D488" s="8">
        <v>0</v>
      </c>
      <c r="E488" s="13" t="str">
        <f t="shared" ref="E488:E499" si="37">+IF(C488=0,"",C488/C$294)</f>
        <v/>
      </c>
      <c r="F488" s="13" t="str">
        <f t="shared" ref="F488:F499" si="38">+IF(D488=0,"",D488/D$294)</f>
        <v/>
      </c>
      <c r="G488" s="12" t="str">
        <f t="shared" ref="G488:G499" si="39">+IF(OR(AND(D488=0),(C488=0)),"0",((D488-C488)/C488))</f>
        <v>0</v>
      </c>
      <c r="H488" s="15" t="str">
        <f t="shared" ref="H488:H499" si="40">+IF(OR(AND(E488=""),(G488="")),"",E488*G488)</f>
        <v/>
      </c>
    </row>
    <row r="489" spans="2:8" ht="13.5" customHeight="1" x14ac:dyDescent="0.2">
      <c r="B489" s="5" t="s">
        <v>446</v>
      </c>
      <c r="C489" s="8">
        <v>11</v>
      </c>
      <c r="D489" s="8">
        <v>2</v>
      </c>
      <c r="E489" s="13">
        <f t="shared" si="37"/>
        <v>7.2083879423328967E-3</v>
      </c>
      <c r="F489" s="13">
        <f t="shared" si="38"/>
        <v>6.8516615279205209E-4</v>
      </c>
      <c r="G489" s="12">
        <f t="shared" si="39"/>
        <v>-0.81818181818181823</v>
      </c>
      <c r="H489" s="15">
        <f t="shared" si="40"/>
        <v>-5.8977719528178251E-3</v>
      </c>
    </row>
    <row r="490" spans="2:8" ht="25.5" customHeight="1" x14ac:dyDescent="0.2">
      <c r="B490" s="5" t="s">
        <v>172</v>
      </c>
      <c r="C490" s="8">
        <v>0</v>
      </c>
      <c r="D490" s="8">
        <v>0</v>
      </c>
      <c r="E490" s="13" t="str">
        <f t="shared" si="37"/>
        <v/>
      </c>
      <c r="F490" s="13" t="str">
        <f t="shared" si="38"/>
        <v/>
      </c>
      <c r="G490" s="12" t="str">
        <f t="shared" si="39"/>
        <v>0</v>
      </c>
      <c r="H490" s="15" t="str">
        <f t="shared" si="40"/>
        <v/>
      </c>
    </row>
    <row r="491" spans="2:8" ht="13.5" customHeight="1" x14ac:dyDescent="0.2">
      <c r="B491" s="5" t="s">
        <v>180</v>
      </c>
      <c r="C491" s="8">
        <v>20</v>
      </c>
      <c r="D491" s="8">
        <v>27</v>
      </c>
      <c r="E491" s="13">
        <f t="shared" si="37"/>
        <v>1.310615989515072E-2</v>
      </c>
      <c r="F491" s="13">
        <f t="shared" si="38"/>
        <v>9.249743062692703E-3</v>
      </c>
      <c r="G491" s="12">
        <f t="shared" si="39"/>
        <v>0.35</v>
      </c>
      <c r="H491" s="15">
        <f t="shared" si="40"/>
        <v>4.5871559633027517E-3</v>
      </c>
    </row>
    <row r="492" spans="2:8" ht="15" x14ac:dyDescent="0.2">
      <c r="B492" s="5" t="s">
        <v>480</v>
      </c>
      <c r="C492" s="8">
        <v>3</v>
      </c>
      <c r="D492" s="8">
        <v>0</v>
      </c>
      <c r="E492" s="13">
        <f t="shared" si="37"/>
        <v>1.9659239842726079E-3</v>
      </c>
      <c r="F492" s="13" t="str">
        <f t="shared" si="38"/>
        <v/>
      </c>
      <c r="G492" s="12" t="str">
        <f t="shared" si="39"/>
        <v>0</v>
      </c>
      <c r="H492" s="15">
        <f t="shared" si="40"/>
        <v>0</v>
      </c>
    </row>
    <row r="493" spans="2:8" ht="15" x14ac:dyDescent="0.2">
      <c r="B493" s="5" t="s">
        <v>447</v>
      </c>
      <c r="C493" s="8">
        <v>9</v>
      </c>
      <c r="D493" s="8">
        <v>13</v>
      </c>
      <c r="E493" s="13">
        <f t="shared" si="37"/>
        <v>5.8977719528178242E-3</v>
      </c>
      <c r="F493" s="13">
        <f t="shared" si="38"/>
        <v>4.4535799931483388E-3</v>
      </c>
      <c r="G493" s="12">
        <f t="shared" si="39"/>
        <v>0.44444444444444442</v>
      </c>
      <c r="H493" s="15">
        <f t="shared" si="40"/>
        <v>2.6212319790301438E-3</v>
      </c>
    </row>
    <row r="494" spans="2:8" ht="15" x14ac:dyDescent="0.2">
      <c r="B494" s="5" t="s">
        <v>448</v>
      </c>
      <c r="C494" s="8">
        <v>7</v>
      </c>
      <c r="D494" s="8">
        <v>1</v>
      </c>
      <c r="E494" s="13">
        <f t="shared" si="37"/>
        <v>4.5871559633027525E-3</v>
      </c>
      <c r="F494" s="13">
        <f t="shared" si="38"/>
        <v>3.4258307639602604E-4</v>
      </c>
      <c r="G494" s="12">
        <f t="shared" si="39"/>
        <v>-0.8571428571428571</v>
      </c>
      <c r="H494" s="15">
        <f t="shared" si="40"/>
        <v>-3.9318479685452159E-3</v>
      </c>
    </row>
    <row r="495" spans="2:8" ht="13.5" customHeight="1" x14ac:dyDescent="0.2">
      <c r="B495" s="5" t="s">
        <v>449</v>
      </c>
      <c r="C495" s="8">
        <v>12</v>
      </c>
      <c r="D495" s="8">
        <v>31</v>
      </c>
      <c r="E495" s="13">
        <f t="shared" si="37"/>
        <v>7.8636959370904317E-3</v>
      </c>
      <c r="F495" s="13">
        <f t="shared" si="38"/>
        <v>1.0620075368276806E-2</v>
      </c>
      <c r="G495" s="12">
        <f t="shared" si="39"/>
        <v>1.5833333333333333</v>
      </c>
      <c r="H495" s="15">
        <f t="shared" si="40"/>
        <v>1.2450851900393183E-2</v>
      </c>
    </row>
    <row r="496" spans="2:8" s="4" customFormat="1" ht="26.25" customHeight="1" x14ac:dyDescent="0.2">
      <c r="B496" s="5" t="s">
        <v>450</v>
      </c>
      <c r="C496" s="8">
        <v>0</v>
      </c>
      <c r="D496" s="8">
        <v>0</v>
      </c>
      <c r="E496" s="13" t="str">
        <f t="shared" si="37"/>
        <v/>
      </c>
      <c r="F496" s="13" t="str">
        <f t="shared" si="38"/>
        <v/>
      </c>
      <c r="G496" s="12" t="str">
        <f t="shared" si="39"/>
        <v>0</v>
      </c>
      <c r="H496" s="15" t="str">
        <f t="shared" si="40"/>
        <v/>
      </c>
    </row>
    <row r="497" spans="2:8" ht="15" x14ac:dyDescent="0.2">
      <c r="B497" s="5" t="s">
        <v>451</v>
      </c>
      <c r="C497" s="8">
        <v>3</v>
      </c>
      <c r="D497" s="8">
        <v>2</v>
      </c>
      <c r="E497" s="13">
        <f t="shared" si="37"/>
        <v>1.9659239842726079E-3</v>
      </c>
      <c r="F497" s="13">
        <f t="shared" si="38"/>
        <v>6.8516615279205209E-4</v>
      </c>
      <c r="G497" s="12">
        <f t="shared" si="39"/>
        <v>-0.33333333333333331</v>
      </c>
      <c r="H497" s="15">
        <f t="shared" si="40"/>
        <v>-6.5530799475753594E-4</v>
      </c>
    </row>
    <row r="498" spans="2:8" ht="30" x14ac:dyDescent="0.2">
      <c r="B498" s="5" t="s">
        <v>452</v>
      </c>
      <c r="C498" s="8">
        <v>0</v>
      </c>
      <c r="D498" s="8">
        <v>0</v>
      </c>
      <c r="E498" s="13" t="str">
        <f t="shared" si="37"/>
        <v/>
      </c>
      <c r="F498" s="13" t="str">
        <f t="shared" si="38"/>
        <v/>
      </c>
      <c r="G498" s="12" t="str">
        <f t="shared" si="39"/>
        <v>0</v>
      </c>
      <c r="H498" s="15" t="str">
        <f t="shared" si="40"/>
        <v/>
      </c>
    </row>
    <row r="499" spans="2:8" ht="15" x14ac:dyDescent="0.2">
      <c r="B499" s="5" t="s">
        <v>453</v>
      </c>
      <c r="C499" s="8">
        <v>0</v>
      </c>
      <c r="D499" s="8">
        <v>0</v>
      </c>
      <c r="E499" s="13" t="str">
        <f t="shared" si="37"/>
        <v/>
      </c>
      <c r="F499" s="13" t="str">
        <f t="shared" si="38"/>
        <v/>
      </c>
      <c r="G499" s="12" t="str">
        <f t="shared" si="39"/>
        <v>0</v>
      </c>
      <c r="H499" s="15" t="str">
        <f t="shared" si="40"/>
        <v/>
      </c>
    </row>
    <row r="502" spans="2:8" x14ac:dyDescent="0.2">
      <c r="B502" s="19"/>
      <c r="C502" s="19"/>
      <c r="D502" s="19"/>
      <c r="E502" s="19"/>
      <c r="F502" s="19"/>
    </row>
    <row r="503" spans="2:8" ht="24" customHeight="1" x14ac:dyDescent="0.2">
      <c r="B503" s="55" t="s">
        <v>517</v>
      </c>
      <c r="C503" s="53" t="s">
        <v>518</v>
      </c>
      <c r="D503" s="54"/>
      <c r="E503" s="41" t="s">
        <v>482</v>
      </c>
      <c r="F503" s="42"/>
      <c r="G503" s="39" t="s">
        <v>569</v>
      </c>
      <c r="H503" s="39" t="s">
        <v>481</v>
      </c>
    </row>
    <row r="504" spans="2:8" ht="24" customHeight="1" x14ac:dyDescent="0.2">
      <c r="B504" s="55"/>
      <c r="C504" s="38">
        <v>2015</v>
      </c>
      <c r="D504" s="38">
        <v>2016</v>
      </c>
      <c r="E504" s="38">
        <v>2015</v>
      </c>
      <c r="F504" s="38">
        <v>2016</v>
      </c>
      <c r="G504" s="40"/>
      <c r="H504" s="40"/>
    </row>
    <row r="505" spans="2:8" ht="24" customHeight="1" x14ac:dyDescent="0.2">
      <c r="B505" s="32" t="s">
        <v>523</v>
      </c>
      <c r="C505" s="33">
        <f>SUM(C506:C530)</f>
        <v>524</v>
      </c>
      <c r="D505" s="33">
        <f>SUM(D506:D530)</f>
        <v>746</v>
      </c>
      <c r="E505" s="34">
        <f>+IF(C505=0,"",C505/C$505)</f>
        <v>1</v>
      </c>
      <c r="F505" s="34">
        <f>+IF(D505=0,"",D505/D$505)</f>
        <v>1</v>
      </c>
      <c r="G505" s="34">
        <f>+IF(OR(AND(D505=0),(C505=0)),"0",((D505-C505)/C505))</f>
        <v>0.42366412213740456</v>
      </c>
      <c r="H505" s="35">
        <f>+IF(OR(AND(E505=""),(G505="")),"",E505*G505)</f>
        <v>0.42366412213740456</v>
      </c>
    </row>
    <row r="506" spans="2:8" ht="15" x14ac:dyDescent="0.2">
      <c r="B506" s="5" t="s">
        <v>454</v>
      </c>
      <c r="C506" s="8">
        <v>0</v>
      </c>
      <c r="D506" s="8">
        <v>0</v>
      </c>
      <c r="E506" s="13" t="str">
        <f>+IF(C506=0,"",C506/C$505)</f>
        <v/>
      </c>
      <c r="F506" s="13" t="str">
        <f>+IF(D506=0,"",D506/D$505)</f>
        <v/>
      </c>
      <c r="G506" s="12" t="str">
        <f>+IF(OR(AND(D506=0),(C506=0)),"0",((D506-C506)/C506))</f>
        <v>0</v>
      </c>
      <c r="H506" s="15" t="str">
        <f>+IF(OR(AND(E506=""),(G506="")),"",E506*G506)</f>
        <v/>
      </c>
    </row>
    <row r="507" spans="2:8" ht="15" x14ac:dyDescent="0.2">
      <c r="B507" s="5" t="s">
        <v>187</v>
      </c>
      <c r="C507" s="8">
        <v>4</v>
      </c>
      <c r="D507" s="8">
        <v>1</v>
      </c>
      <c r="E507" s="13">
        <f t="shared" ref="E507:E530" si="41">+IF(C507=0,"",C507/C$505)</f>
        <v>7.6335877862595417E-3</v>
      </c>
      <c r="F507" s="13">
        <f t="shared" ref="F507:F530" si="42">+IF(D507=0,"",D507/D$505)</f>
        <v>1.3404825737265416E-3</v>
      </c>
      <c r="G507" s="12">
        <f t="shared" ref="G507:G530" si="43">+IF(OR(AND(D507=0),(C507=0)),"0",((D507-C507)/C507))</f>
        <v>-0.75</v>
      </c>
      <c r="H507" s="15">
        <f t="shared" ref="H507:H530" si="44">+IF(OR(AND(E507=""),(G507="")),"",E507*G507)</f>
        <v>-5.7251908396946565E-3</v>
      </c>
    </row>
    <row r="508" spans="2:8" ht="15" x14ac:dyDescent="0.2">
      <c r="B508" s="5" t="s">
        <v>455</v>
      </c>
      <c r="C508" s="8">
        <v>47</v>
      </c>
      <c r="D508" s="8">
        <v>116</v>
      </c>
      <c r="E508" s="13">
        <f t="shared" si="41"/>
        <v>8.9694656488549615E-2</v>
      </c>
      <c r="F508" s="13">
        <f t="shared" si="42"/>
        <v>0.15549597855227881</v>
      </c>
      <c r="G508" s="12">
        <f t="shared" si="43"/>
        <v>1.4680851063829787</v>
      </c>
      <c r="H508" s="15">
        <f t="shared" si="44"/>
        <v>0.1316793893129771</v>
      </c>
    </row>
    <row r="509" spans="2:8" ht="15" x14ac:dyDescent="0.2">
      <c r="B509" s="5" t="s">
        <v>456</v>
      </c>
      <c r="C509" s="8">
        <v>51</v>
      </c>
      <c r="D509" s="8">
        <v>48</v>
      </c>
      <c r="E509" s="13">
        <f t="shared" si="41"/>
        <v>9.7328244274809156E-2</v>
      </c>
      <c r="F509" s="13">
        <f t="shared" si="42"/>
        <v>6.4343163538873996E-2</v>
      </c>
      <c r="G509" s="12">
        <f t="shared" si="43"/>
        <v>-5.8823529411764705E-2</v>
      </c>
      <c r="H509" s="15">
        <f t="shared" si="44"/>
        <v>-5.7251908396946565E-3</v>
      </c>
    </row>
    <row r="510" spans="2:8" ht="15" x14ac:dyDescent="0.2">
      <c r="B510" s="5" t="s">
        <v>188</v>
      </c>
      <c r="C510" s="8">
        <v>2</v>
      </c>
      <c r="D510" s="8">
        <v>20</v>
      </c>
      <c r="E510" s="13">
        <f t="shared" si="41"/>
        <v>3.8167938931297708E-3</v>
      </c>
      <c r="F510" s="13">
        <f t="shared" si="42"/>
        <v>2.6809651474530832E-2</v>
      </c>
      <c r="G510" s="12">
        <f t="shared" si="43"/>
        <v>9</v>
      </c>
      <c r="H510" s="15">
        <f t="shared" si="44"/>
        <v>3.4351145038167941E-2</v>
      </c>
    </row>
    <row r="511" spans="2:8" ht="15" x14ac:dyDescent="0.2">
      <c r="B511" s="5" t="s">
        <v>186</v>
      </c>
      <c r="C511" s="8">
        <v>0</v>
      </c>
      <c r="D511" s="8">
        <v>0</v>
      </c>
      <c r="E511" s="13" t="str">
        <f t="shared" si="41"/>
        <v/>
      </c>
      <c r="F511" s="13" t="str">
        <f t="shared" si="42"/>
        <v/>
      </c>
      <c r="G511" s="12" t="str">
        <f t="shared" si="43"/>
        <v>0</v>
      </c>
      <c r="H511" s="15" t="str">
        <f t="shared" si="44"/>
        <v/>
      </c>
    </row>
    <row r="512" spans="2:8" ht="15" x14ac:dyDescent="0.2">
      <c r="B512" s="5" t="s">
        <v>189</v>
      </c>
      <c r="C512" s="8">
        <v>5</v>
      </c>
      <c r="D512" s="8">
        <v>1</v>
      </c>
      <c r="E512" s="13">
        <f t="shared" si="41"/>
        <v>9.5419847328244278E-3</v>
      </c>
      <c r="F512" s="13">
        <f t="shared" si="42"/>
        <v>1.3404825737265416E-3</v>
      </c>
      <c r="G512" s="12">
        <f t="shared" si="43"/>
        <v>-0.8</v>
      </c>
      <c r="H512" s="15">
        <f t="shared" si="44"/>
        <v>-7.6335877862595426E-3</v>
      </c>
    </row>
    <row r="513" spans="2:8" ht="15" x14ac:dyDescent="0.2">
      <c r="B513" s="5" t="s">
        <v>457</v>
      </c>
      <c r="C513" s="8">
        <v>0</v>
      </c>
      <c r="D513" s="8">
        <v>0</v>
      </c>
      <c r="E513" s="13" t="str">
        <f t="shared" si="41"/>
        <v/>
      </c>
      <c r="F513" s="13" t="str">
        <f t="shared" si="42"/>
        <v/>
      </c>
      <c r="G513" s="12" t="str">
        <f t="shared" si="43"/>
        <v>0</v>
      </c>
      <c r="H513" s="15" t="str">
        <f t="shared" si="44"/>
        <v/>
      </c>
    </row>
    <row r="514" spans="2:8" ht="15" x14ac:dyDescent="0.2">
      <c r="B514" s="5" t="s">
        <v>458</v>
      </c>
      <c r="C514" s="8">
        <v>0</v>
      </c>
      <c r="D514" s="8">
        <v>1</v>
      </c>
      <c r="E514" s="13" t="str">
        <f t="shared" si="41"/>
        <v/>
      </c>
      <c r="F514" s="13">
        <f t="shared" si="42"/>
        <v>1.3404825737265416E-3</v>
      </c>
      <c r="G514" s="12" t="str">
        <f t="shared" si="43"/>
        <v>0</v>
      </c>
      <c r="H514" s="15" t="str">
        <f t="shared" si="44"/>
        <v/>
      </c>
    </row>
    <row r="515" spans="2:8" ht="15" x14ac:dyDescent="0.2">
      <c r="B515" s="5" t="s">
        <v>567</v>
      </c>
      <c r="C515" s="8">
        <v>0</v>
      </c>
      <c r="D515" s="8">
        <v>0</v>
      </c>
      <c r="E515" s="13" t="str">
        <f t="shared" si="41"/>
        <v/>
      </c>
      <c r="F515" s="13" t="str">
        <f t="shared" si="42"/>
        <v/>
      </c>
      <c r="G515" s="12" t="str">
        <f t="shared" si="43"/>
        <v>0</v>
      </c>
      <c r="H515" s="15" t="str">
        <f t="shared" si="44"/>
        <v/>
      </c>
    </row>
    <row r="516" spans="2:8" ht="15" x14ac:dyDescent="0.2">
      <c r="B516" s="5" t="s">
        <v>459</v>
      </c>
      <c r="C516" s="8">
        <v>0</v>
      </c>
      <c r="D516" s="8">
        <v>23</v>
      </c>
      <c r="E516" s="13" t="str">
        <f t="shared" si="41"/>
        <v/>
      </c>
      <c r="F516" s="13">
        <f t="shared" si="42"/>
        <v>3.0831099195710455E-2</v>
      </c>
      <c r="G516" s="12" t="str">
        <f t="shared" si="43"/>
        <v>0</v>
      </c>
      <c r="H516" s="15" t="str">
        <f t="shared" si="44"/>
        <v/>
      </c>
    </row>
    <row r="517" spans="2:8" ht="15" x14ac:dyDescent="0.2">
      <c r="B517" s="5" t="s">
        <v>460</v>
      </c>
      <c r="C517" s="8">
        <v>1</v>
      </c>
      <c r="D517" s="8">
        <v>0</v>
      </c>
      <c r="E517" s="13">
        <f t="shared" si="41"/>
        <v>1.9083969465648854E-3</v>
      </c>
      <c r="F517" s="13" t="str">
        <f t="shared" si="42"/>
        <v/>
      </c>
      <c r="G517" s="12" t="str">
        <f t="shared" si="43"/>
        <v>0</v>
      </c>
      <c r="H517" s="15">
        <f t="shared" si="44"/>
        <v>0</v>
      </c>
    </row>
    <row r="518" spans="2:8" ht="15" x14ac:dyDescent="0.2">
      <c r="B518" s="5" t="s">
        <v>190</v>
      </c>
      <c r="C518" s="8">
        <v>0</v>
      </c>
      <c r="D518" s="8">
        <v>1</v>
      </c>
      <c r="E518" s="13" t="str">
        <f t="shared" si="41"/>
        <v/>
      </c>
      <c r="F518" s="13">
        <f t="shared" si="42"/>
        <v>1.3404825737265416E-3</v>
      </c>
      <c r="G518" s="12" t="str">
        <f t="shared" si="43"/>
        <v>0</v>
      </c>
      <c r="H518" s="15" t="str">
        <f t="shared" si="44"/>
        <v/>
      </c>
    </row>
    <row r="519" spans="2:8" ht="15" x14ac:dyDescent="0.2">
      <c r="B519" s="5" t="s">
        <v>192</v>
      </c>
      <c r="C519" s="8">
        <v>0</v>
      </c>
      <c r="D519" s="8">
        <v>18</v>
      </c>
      <c r="E519" s="13" t="str">
        <f t="shared" si="41"/>
        <v/>
      </c>
      <c r="F519" s="13">
        <f t="shared" si="42"/>
        <v>2.4128686327077747E-2</v>
      </c>
      <c r="G519" s="12" t="str">
        <f t="shared" si="43"/>
        <v>0</v>
      </c>
      <c r="H519" s="15" t="str">
        <f t="shared" si="44"/>
        <v/>
      </c>
    </row>
    <row r="520" spans="2:8" ht="13.5" customHeight="1" x14ac:dyDescent="0.2">
      <c r="B520" s="5" t="s">
        <v>191</v>
      </c>
      <c r="C520" s="8">
        <v>0</v>
      </c>
      <c r="D520" s="8">
        <v>0</v>
      </c>
      <c r="E520" s="13" t="str">
        <f t="shared" si="41"/>
        <v/>
      </c>
      <c r="F520" s="13" t="str">
        <f t="shared" si="42"/>
        <v/>
      </c>
      <c r="G520" s="12" t="str">
        <f t="shared" si="43"/>
        <v>0</v>
      </c>
      <c r="H520" s="15" t="str">
        <f t="shared" si="44"/>
        <v/>
      </c>
    </row>
    <row r="521" spans="2:8" ht="13.5" customHeight="1" x14ac:dyDescent="0.2">
      <c r="B521" s="5" t="s">
        <v>461</v>
      </c>
      <c r="C521" s="8">
        <v>227</v>
      </c>
      <c r="D521" s="8">
        <v>39</v>
      </c>
      <c r="E521" s="13">
        <f t="shared" si="41"/>
        <v>0.43320610687022904</v>
      </c>
      <c r="F521" s="13">
        <f t="shared" si="42"/>
        <v>5.2278820375335121E-2</v>
      </c>
      <c r="G521" s="12">
        <f t="shared" si="43"/>
        <v>-0.82819383259911894</v>
      </c>
      <c r="H521" s="15">
        <f t="shared" si="44"/>
        <v>-0.35877862595419852</v>
      </c>
    </row>
    <row r="522" spans="2:8" ht="25.5" customHeight="1" x14ac:dyDescent="0.2">
      <c r="B522" s="5" t="s">
        <v>193</v>
      </c>
      <c r="C522" s="8">
        <v>10</v>
      </c>
      <c r="D522" s="8">
        <v>5</v>
      </c>
      <c r="E522" s="13">
        <f t="shared" si="41"/>
        <v>1.9083969465648856E-2</v>
      </c>
      <c r="F522" s="13">
        <f t="shared" si="42"/>
        <v>6.7024128686327079E-3</v>
      </c>
      <c r="G522" s="12">
        <f t="shared" si="43"/>
        <v>-0.5</v>
      </c>
      <c r="H522" s="15">
        <f t="shared" si="44"/>
        <v>-9.5419847328244278E-3</v>
      </c>
    </row>
    <row r="523" spans="2:8" ht="13.5" customHeight="1" x14ac:dyDescent="0.2">
      <c r="B523" s="5" t="s">
        <v>462</v>
      </c>
      <c r="C523" s="8">
        <v>0</v>
      </c>
      <c r="D523" s="8">
        <v>3</v>
      </c>
      <c r="E523" s="13" t="str">
        <f t="shared" si="41"/>
        <v/>
      </c>
      <c r="F523" s="13">
        <f t="shared" si="42"/>
        <v>4.0214477211796247E-3</v>
      </c>
      <c r="G523" s="12" t="str">
        <f t="shared" si="43"/>
        <v>0</v>
      </c>
      <c r="H523" s="15" t="str">
        <f t="shared" si="44"/>
        <v/>
      </c>
    </row>
    <row r="524" spans="2:8" ht="12" customHeight="1" x14ac:dyDescent="0.2">
      <c r="B524" s="5" t="s">
        <v>194</v>
      </c>
      <c r="C524" s="8">
        <v>0</v>
      </c>
      <c r="D524" s="8">
        <v>1</v>
      </c>
      <c r="E524" s="13" t="str">
        <f t="shared" si="41"/>
        <v/>
      </c>
      <c r="F524" s="13">
        <f t="shared" si="42"/>
        <v>1.3404825737265416E-3</v>
      </c>
      <c r="G524" s="12" t="str">
        <f t="shared" si="43"/>
        <v>0</v>
      </c>
      <c r="H524" s="15" t="str">
        <f t="shared" si="44"/>
        <v/>
      </c>
    </row>
    <row r="525" spans="2:8" ht="13.5" customHeight="1" x14ac:dyDescent="0.2">
      <c r="B525" s="5" t="s">
        <v>195</v>
      </c>
      <c r="C525" s="8">
        <v>0</v>
      </c>
      <c r="D525" s="8">
        <v>0</v>
      </c>
      <c r="E525" s="13" t="str">
        <f t="shared" si="41"/>
        <v/>
      </c>
      <c r="F525" s="13" t="str">
        <f t="shared" si="42"/>
        <v/>
      </c>
      <c r="G525" s="12" t="str">
        <f t="shared" si="43"/>
        <v>0</v>
      </c>
      <c r="H525" s="15" t="str">
        <f t="shared" si="44"/>
        <v/>
      </c>
    </row>
    <row r="526" spans="2:8" ht="13.5" customHeight="1" x14ac:dyDescent="0.2">
      <c r="B526" s="5" t="s">
        <v>463</v>
      </c>
      <c r="C526" s="8">
        <v>26</v>
      </c>
      <c r="D526" s="8">
        <v>21</v>
      </c>
      <c r="E526" s="13">
        <f t="shared" si="41"/>
        <v>4.9618320610687022E-2</v>
      </c>
      <c r="F526" s="13">
        <f t="shared" si="42"/>
        <v>2.8150134048257374E-2</v>
      </c>
      <c r="G526" s="12">
        <f t="shared" si="43"/>
        <v>-0.19230769230769232</v>
      </c>
      <c r="H526" s="15">
        <f t="shared" si="44"/>
        <v>-9.5419847328244278E-3</v>
      </c>
    </row>
    <row r="527" spans="2:8" ht="15" x14ac:dyDescent="0.2">
      <c r="B527" s="5" t="s">
        <v>464</v>
      </c>
      <c r="C527" s="8">
        <v>0</v>
      </c>
      <c r="D527" s="8">
        <v>0</v>
      </c>
      <c r="E527" s="13" t="str">
        <f t="shared" si="41"/>
        <v/>
      </c>
      <c r="F527" s="13" t="str">
        <f t="shared" si="42"/>
        <v/>
      </c>
      <c r="G527" s="12" t="str">
        <f t="shared" si="43"/>
        <v>0</v>
      </c>
      <c r="H527" s="15" t="str">
        <f t="shared" si="44"/>
        <v/>
      </c>
    </row>
    <row r="528" spans="2:8" ht="30" x14ac:dyDescent="0.2">
      <c r="B528" s="5" t="s">
        <v>465</v>
      </c>
      <c r="C528" s="8">
        <v>0</v>
      </c>
      <c r="D528" s="8">
        <v>0</v>
      </c>
      <c r="E528" s="13" t="str">
        <f t="shared" si="41"/>
        <v/>
      </c>
      <c r="F528" s="13" t="str">
        <f t="shared" si="42"/>
        <v/>
      </c>
      <c r="G528" s="12" t="str">
        <f t="shared" si="43"/>
        <v>0</v>
      </c>
      <c r="H528" s="15" t="str">
        <f t="shared" si="44"/>
        <v/>
      </c>
    </row>
    <row r="529" spans="2:8" ht="15" x14ac:dyDescent="0.2">
      <c r="B529" s="5" t="s">
        <v>466</v>
      </c>
      <c r="C529" s="8">
        <v>8</v>
      </c>
      <c r="D529" s="8">
        <v>280</v>
      </c>
      <c r="E529" s="13">
        <f t="shared" si="41"/>
        <v>1.5267175572519083E-2</v>
      </c>
      <c r="F529" s="13">
        <f t="shared" si="42"/>
        <v>0.37533512064343161</v>
      </c>
      <c r="G529" s="12">
        <f t="shared" si="43"/>
        <v>34</v>
      </c>
      <c r="H529" s="15">
        <f t="shared" si="44"/>
        <v>0.51908396946564883</v>
      </c>
    </row>
    <row r="530" spans="2:8" ht="15" x14ac:dyDescent="0.2">
      <c r="B530" s="5" t="s">
        <v>467</v>
      </c>
      <c r="C530" s="8">
        <v>143</v>
      </c>
      <c r="D530" s="8">
        <v>168</v>
      </c>
      <c r="E530" s="13">
        <f t="shared" si="41"/>
        <v>0.27290076335877861</v>
      </c>
      <c r="F530" s="13">
        <f t="shared" si="42"/>
        <v>0.22520107238605899</v>
      </c>
      <c r="G530" s="12">
        <f t="shared" si="43"/>
        <v>0.17482517482517482</v>
      </c>
      <c r="H530" s="15">
        <f t="shared" si="44"/>
        <v>4.7709923664122134E-2</v>
      </c>
    </row>
    <row r="531" spans="2:8" x14ac:dyDescent="0.2">
      <c r="B531" s="14" t="s">
        <v>525</v>
      </c>
    </row>
  </sheetData>
  <mergeCells count="33">
    <mergeCell ref="B6:B7"/>
    <mergeCell ref="C6:D6"/>
    <mergeCell ref="E6:F6"/>
    <mergeCell ref="B16:B17"/>
    <mergeCell ref="B149:B150"/>
    <mergeCell ref="E16:F16"/>
    <mergeCell ref="E68:F68"/>
    <mergeCell ref="E149:F149"/>
    <mergeCell ref="C16:D16"/>
    <mergeCell ref="B68:B69"/>
    <mergeCell ref="C68:D68"/>
    <mergeCell ref="B292:B293"/>
    <mergeCell ref="B503:B504"/>
    <mergeCell ref="C503:D503"/>
    <mergeCell ref="G68:G69"/>
    <mergeCell ref="C149:D149"/>
    <mergeCell ref="E292:F292"/>
    <mergeCell ref="G292:G293"/>
    <mergeCell ref="G149:G150"/>
    <mergeCell ref="H503:H504"/>
    <mergeCell ref="E503:F503"/>
    <mergeCell ref="G503:G504"/>
    <mergeCell ref="D1:H2"/>
    <mergeCell ref="E3:H3"/>
    <mergeCell ref="D4:H5"/>
    <mergeCell ref="G6:G7"/>
    <mergeCell ref="H6:H7"/>
    <mergeCell ref="C292:D292"/>
    <mergeCell ref="H16:H17"/>
    <mergeCell ref="G16:G17"/>
    <mergeCell ref="H292:H293"/>
    <mergeCell ref="H149:H150"/>
    <mergeCell ref="H68:H69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531"/>
  <sheetViews>
    <sheetView tabSelected="1" workbookViewId="0">
      <selection activeCell="I1" sqref="I1:I1048576"/>
    </sheetView>
  </sheetViews>
  <sheetFormatPr baseColWidth="10" defaultRowHeight="12.75" x14ac:dyDescent="0.2"/>
  <cols>
    <col min="1" max="1" width="3" style="2" customWidth="1"/>
    <col min="2" max="2" width="59.140625" style="1" customWidth="1"/>
    <col min="3" max="4" width="11.42578125" style="1"/>
    <col min="5" max="5" width="12.28515625" style="2" customWidth="1"/>
    <col min="6" max="6" width="11.42578125" style="2"/>
    <col min="7" max="7" width="15" style="2" customWidth="1"/>
    <col min="8" max="16384" width="11.42578125" style="2"/>
  </cols>
  <sheetData>
    <row r="1" spans="2:9" ht="20.100000000000001" customHeight="1" x14ac:dyDescent="0.2">
      <c r="B1" s="28"/>
      <c r="D1" s="43" t="s">
        <v>526</v>
      </c>
      <c r="E1" s="43"/>
      <c r="F1" s="43"/>
      <c r="G1" s="43"/>
      <c r="H1" s="43"/>
    </row>
    <row r="2" spans="2:9" ht="20.100000000000001" customHeight="1" thickBot="1" x14ac:dyDescent="0.25">
      <c r="B2" s="28"/>
      <c r="D2" s="43" t="s">
        <v>527</v>
      </c>
      <c r="E2" s="43"/>
      <c r="F2" s="43"/>
      <c r="G2" s="43"/>
      <c r="H2" s="43"/>
    </row>
    <row r="3" spans="2:9" ht="20.100000000000001" customHeight="1" thickBot="1" x14ac:dyDescent="0.25">
      <c r="B3" s="28"/>
      <c r="D3" s="36" t="s">
        <v>528</v>
      </c>
      <c r="E3" s="44" t="s">
        <v>568</v>
      </c>
      <c r="F3" s="45"/>
      <c r="G3" s="45"/>
      <c r="H3" s="46"/>
    </row>
    <row r="4" spans="2:9" ht="20.100000000000001" customHeight="1" x14ac:dyDescent="0.2">
      <c r="B4" s="29"/>
      <c r="D4" s="47" t="s">
        <v>540</v>
      </c>
      <c r="E4" s="48"/>
      <c r="F4" s="48"/>
      <c r="G4" s="48"/>
      <c r="H4" s="49"/>
    </row>
    <row r="5" spans="2:9" ht="13.5" thickBot="1" x14ac:dyDescent="0.25">
      <c r="D5" s="50"/>
      <c r="E5" s="51"/>
      <c r="F5" s="51"/>
      <c r="G5" s="51"/>
      <c r="H5" s="52"/>
    </row>
    <row r="6" spans="2:9" ht="24" customHeight="1" x14ac:dyDescent="0.2">
      <c r="B6" s="55" t="s">
        <v>517</v>
      </c>
      <c r="C6" s="53" t="s">
        <v>518</v>
      </c>
      <c r="D6" s="54"/>
      <c r="E6" s="41" t="s">
        <v>482</v>
      </c>
      <c r="F6" s="42"/>
      <c r="G6" s="39" t="s">
        <v>569</v>
      </c>
      <c r="H6" s="39" t="s">
        <v>481</v>
      </c>
    </row>
    <row r="7" spans="2:9" ht="24" customHeight="1" x14ac:dyDescent="0.2">
      <c r="B7" s="55"/>
      <c r="C7" s="31">
        <v>2015</v>
      </c>
      <c r="D7" s="31">
        <v>2016</v>
      </c>
      <c r="E7" s="31">
        <v>2015</v>
      </c>
      <c r="F7" s="31">
        <v>2016</v>
      </c>
      <c r="G7" s="40"/>
      <c r="H7" s="40"/>
    </row>
    <row r="8" spans="2:9" ht="24" customHeight="1" x14ac:dyDescent="0.2">
      <c r="B8" s="32" t="s">
        <v>505</v>
      </c>
      <c r="C8" s="33">
        <f>+C18+C70+C151+C294+C505</f>
        <v>7385</v>
      </c>
      <c r="D8" s="33">
        <f>+D18+D70+D151+D294+D505</f>
        <v>10936</v>
      </c>
      <c r="E8" s="34">
        <f>+C8/C$8</f>
        <v>1</v>
      </c>
      <c r="F8" s="34">
        <f>+D8/D$8</f>
        <v>1</v>
      </c>
      <c r="G8" s="34">
        <f>+(D8-C8)/C8</f>
        <v>0.48083953960731213</v>
      </c>
      <c r="H8" s="35">
        <f>+E8*G8</f>
        <v>0.48083953960731213</v>
      </c>
      <c r="I8" s="9"/>
    </row>
    <row r="9" spans="2:9" x14ac:dyDescent="0.2">
      <c r="B9" s="30" t="str">
        <f>+B18</f>
        <v>Total Vacantes en ocupaciones de nivel Directivo</v>
      </c>
      <c r="C9" s="26">
        <f>+C18</f>
        <v>37</v>
      </c>
      <c r="D9" s="26">
        <f>+D18</f>
        <v>213</v>
      </c>
      <c r="E9" s="27">
        <f t="shared" ref="E9:E13" si="0">C9/$C$8</f>
        <v>5.0101557210561953E-3</v>
      </c>
      <c r="F9" s="27">
        <f>D9/$D$8</f>
        <v>1.9476956839795171E-2</v>
      </c>
      <c r="G9" s="12">
        <f>+IF(OR(AND(D9=0),(C9=0)),"0",((D9-C9)/C9))</f>
        <v>4.756756756756757</v>
      </c>
      <c r="H9" s="15">
        <f>+IF(OR(AND(E9=""),(G9="")),"",E9*G9)</f>
        <v>2.3832092078537578E-2</v>
      </c>
      <c r="I9" s="9"/>
    </row>
    <row r="10" spans="2:9" x14ac:dyDescent="0.2">
      <c r="B10" s="30" t="str">
        <f>+B70</f>
        <v xml:space="preserve">Total Vacantes en ocupaciones de nivel Profesional </v>
      </c>
      <c r="C10" s="26">
        <f>+C70</f>
        <v>1920</v>
      </c>
      <c r="D10" s="26">
        <f>+D70</f>
        <v>1770</v>
      </c>
      <c r="E10" s="27">
        <f t="shared" si="0"/>
        <v>0.25998645903859174</v>
      </c>
      <c r="F10" s="27">
        <f>D10/$D$8</f>
        <v>0.16185076810534016</v>
      </c>
      <c r="G10" s="12">
        <f>+IF(OR(AND(D10=0),(C10=0)),"0",((D10-C10)/C10))</f>
        <v>-7.8125E-2</v>
      </c>
      <c r="H10" s="15">
        <f>+IF(OR(AND(E10=""),(G10="")),"",E10*G10)</f>
        <v>-2.0311442112389978E-2</v>
      </c>
      <c r="I10" s="9"/>
    </row>
    <row r="11" spans="2:9" ht="24" x14ac:dyDescent="0.2">
      <c r="B11" s="30" t="str">
        <f>+B151</f>
        <v>Total Vacantes en ocupaciones de nivel Técnicos Profesionales - Tecnólogos</v>
      </c>
      <c r="C11" s="26">
        <f>+C151</f>
        <v>782</v>
      </c>
      <c r="D11" s="26">
        <f>+D151</f>
        <v>1785</v>
      </c>
      <c r="E11" s="27">
        <f t="shared" si="0"/>
        <v>0.10589031821259309</v>
      </c>
      <c r="F11" s="27">
        <f>D11/$D$8</f>
        <v>0.16322238478419898</v>
      </c>
      <c r="G11" s="12">
        <f>+IF(OR(AND(D11=0),(C11=0)),"0",((D11-C11)/C11))</f>
        <v>1.2826086956521738</v>
      </c>
      <c r="H11" s="15">
        <f>+IF(OR(AND(E11=""),(G11="")),"",E11*G11)</f>
        <v>0.13581584292484766</v>
      </c>
      <c r="I11" s="9"/>
    </row>
    <row r="12" spans="2:9" x14ac:dyDescent="0.2">
      <c r="B12" s="30" t="str">
        <f>+B294</f>
        <v>Total Vacantes  en ocupaciones de nivel Calificados</v>
      </c>
      <c r="C12" s="26">
        <f>+C294</f>
        <v>3219</v>
      </c>
      <c r="D12" s="26">
        <f>+D294</f>
        <v>4959</v>
      </c>
      <c r="E12" s="27">
        <f t="shared" si="0"/>
        <v>0.43588354773188898</v>
      </c>
      <c r="F12" s="27">
        <f>D12/$D$8</f>
        <v>0.4534564740307242</v>
      </c>
      <c r="G12" s="12">
        <f>+IF(OR(AND(D12=0),(C12=0)),"0",((D12-C12)/C12))</f>
        <v>0.54054054054054057</v>
      </c>
      <c r="H12" s="15">
        <f>+IF(OR(AND(E12=""),(G12="")),"",E12*G12)</f>
        <v>0.23561272850372378</v>
      </c>
      <c r="I12" s="9"/>
    </row>
    <row r="13" spans="2:9" x14ac:dyDescent="0.2">
      <c r="B13" s="30" t="str">
        <f>+B505</f>
        <v>Total Vacantes en ocupaciones de nivel Elemental</v>
      </c>
      <c r="C13" s="26">
        <f>+C505</f>
        <v>1427</v>
      </c>
      <c r="D13" s="26">
        <f>+D505</f>
        <v>2209</v>
      </c>
      <c r="E13" s="27">
        <f t="shared" si="0"/>
        <v>0.19322951929587001</v>
      </c>
      <c r="F13" s="27">
        <f>D13/$D$8</f>
        <v>0.20199341623994146</v>
      </c>
      <c r="G13" s="12">
        <f>+IF(OR(AND(D13=0),(C13=0)),"0",((D13-C13)/C13))</f>
        <v>0.54800280308339178</v>
      </c>
      <c r="H13" s="15">
        <f>+IF(OR(AND(E13=""),(G13="")),"",E13*G13)</f>
        <v>0.10589031821259311</v>
      </c>
      <c r="I13" s="9"/>
    </row>
    <row r="16" spans="2:9" ht="24" customHeight="1" x14ac:dyDescent="0.2">
      <c r="B16" s="55" t="s">
        <v>517</v>
      </c>
      <c r="C16" s="53" t="s">
        <v>518</v>
      </c>
      <c r="D16" s="54"/>
      <c r="E16" s="41" t="s">
        <v>482</v>
      </c>
      <c r="F16" s="42"/>
      <c r="G16" s="39" t="s">
        <v>569</v>
      </c>
      <c r="H16" s="39" t="s">
        <v>481</v>
      </c>
    </row>
    <row r="17" spans="2:8" s="4" customFormat="1" ht="24" customHeight="1" x14ac:dyDescent="0.2">
      <c r="B17" s="55"/>
      <c r="C17" s="38">
        <v>2015</v>
      </c>
      <c r="D17" s="38">
        <v>2016</v>
      </c>
      <c r="E17" s="38">
        <v>2015</v>
      </c>
      <c r="F17" s="38">
        <v>2016</v>
      </c>
      <c r="G17" s="40"/>
      <c r="H17" s="40"/>
    </row>
    <row r="18" spans="2:8" s="4" customFormat="1" ht="24" customHeight="1" x14ac:dyDescent="0.2">
      <c r="B18" s="32" t="s">
        <v>519</v>
      </c>
      <c r="C18" s="33">
        <f>SUM(C19:C64)</f>
        <v>37</v>
      </c>
      <c r="D18" s="33">
        <f>SUM(D19:D64)</f>
        <v>213</v>
      </c>
      <c r="E18" s="34">
        <f>+IF(C18=0,"",C18/C$18)</f>
        <v>1</v>
      </c>
      <c r="F18" s="34">
        <f>+IF(D18=0,"",D18/D$18)</f>
        <v>1</v>
      </c>
      <c r="G18" s="34">
        <f>+IF(OR(AND(D18=0),(C18=0)),"0",((D18-C18)/C18))</f>
        <v>4.756756756756757</v>
      </c>
      <c r="H18" s="35">
        <f>+IF(OR(AND(E18=""),(G18="")),"",E18*G18)</f>
        <v>4.756756756756757</v>
      </c>
    </row>
    <row r="19" spans="2:8" ht="20.100000000000001" customHeight="1" x14ac:dyDescent="0.2">
      <c r="B19" s="5" t="s">
        <v>0</v>
      </c>
      <c r="C19" s="8">
        <v>0</v>
      </c>
      <c r="D19" s="8">
        <v>0</v>
      </c>
      <c r="E19" s="11" t="str">
        <f>+IF(C19=0,"",C19/C$18)</f>
        <v/>
      </c>
      <c r="F19" s="11" t="str">
        <f>+IF(D19=0,"",D19/D$18)</f>
        <v/>
      </c>
      <c r="G19" s="12" t="str">
        <f>+IF(OR(AND(D19=0),(C19=0)),"0",((D19-C19)/C19))</f>
        <v>0</v>
      </c>
      <c r="H19" s="15" t="str">
        <f>+IF(OR(AND(E19=""),(G19="")),"",E19*G19)</f>
        <v/>
      </c>
    </row>
    <row r="20" spans="2:8" ht="20.100000000000001" customHeight="1" x14ac:dyDescent="0.2">
      <c r="B20" s="5" t="s">
        <v>196</v>
      </c>
      <c r="C20" s="8">
        <v>1</v>
      </c>
      <c r="D20" s="8">
        <v>0</v>
      </c>
      <c r="E20" s="11">
        <f t="shared" ref="E20:E64" si="1">+IF(C20=0,"",C20/C$18)</f>
        <v>2.7027027027027029E-2</v>
      </c>
      <c r="F20" s="11" t="str">
        <f t="shared" ref="F20:F64" si="2">+IF(D20=0,"",D20/D$18)</f>
        <v/>
      </c>
      <c r="G20" s="12" t="str">
        <f t="shared" ref="G20:G64" si="3">+IF(OR(AND(D20=0),(C20=0)),"0",((D20-C20)/C20))</f>
        <v>0</v>
      </c>
      <c r="H20" s="15">
        <f t="shared" ref="H20:H64" si="4">+IF(OR(AND(E20=""),(G20="")),"",E20*G20)</f>
        <v>0</v>
      </c>
    </row>
    <row r="21" spans="2:8" ht="20.100000000000001" customHeight="1" x14ac:dyDescent="0.2">
      <c r="B21" s="5" t="s">
        <v>1</v>
      </c>
      <c r="C21" s="8">
        <v>0</v>
      </c>
      <c r="D21" s="8">
        <v>0</v>
      </c>
      <c r="E21" s="11" t="str">
        <f t="shared" si="1"/>
        <v/>
      </c>
      <c r="F21" s="11" t="str">
        <f t="shared" si="2"/>
        <v/>
      </c>
      <c r="G21" s="12" t="str">
        <f t="shared" si="3"/>
        <v>0</v>
      </c>
      <c r="H21" s="15" t="str">
        <f t="shared" si="4"/>
        <v/>
      </c>
    </row>
    <row r="22" spans="2:8" ht="20.100000000000001" customHeight="1" x14ac:dyDescent="0.2">
      <c r="B22" s="5" t="s">
        <v>197</v>
      </c>
      <c r="C22" s="8">
        <v>0</v>
      </c>
      <c r="D22" s="8">
        <v>0</v>
      </c>
      <c r="E22" s="11" t="str">
        <f t="shared" si="1"/>
        <v/>
      </c>
      <c r="F22" s="11" t="str">
        <f t="shared" si="2"/>
        <v/>
      </c>
      <c r="G22" s="12" t="str">
        <f t="shared" si="3"/>
        <v>0</v>
      </c>
      <c r="H22" s="15" t="str">
        <f t="shared" si="4"/>
        <v/>
      </c>
    </row>
    <row r="23" spans="2:8" ht="20.100000000000001" customHeight="1" x14ac:dyDescent="0.2">
      <c r="B23" s="5" t="s">
        <v>198</v>
      </c>
      <c r="C23" s="8">
        <v>0</v>
      </c>
      <c r="D23" s="8">
        <v>1</v>
      </c>
      <c r="E23" s="11" t="str">
        <f t="shared" si="1"/>
        <v/>
      </c>
      <c r="F23" s="11">
        <f t="shared" si="2"/>
        <v>4.6948356807511738E-3</v>
      </c>
      <c r="G23" s="12" t="str">
        <f t="shared" si="3"/>
        <v>0</v>
      </c>
      <c r="H23" s="15" t="str">
        <f t="shared" si="4"/>
        <v/>
      </c>
    </row>
    <row r="24" spans="2:8" ht="20.100000000000001" customHeight="1" x14ac:dyDescent="0.2">
      <c r="B24" s="5" t="s">
        <v>199</v>
      </c>
      <c r="C24" s="8">
        <v>0</v>
      </c>
      <c r="D24" s="8">
        <v>0</v>
      </c>
      <c r="E24" s="11" t="str">
        <f t="shared" si="1"/>
        <v/>
      </c>
      <c r="F24" s="11" t="str">
        <f t="shared" si="2"/>
        <v/>
      </c>
      <c r="G24" s="12" t="str">
        <f t="shared" si="3"/>
        <v>0</v>
      </c>
      <c r="H24" s="15" t="str">
        <f t="shared" si="4"/>
        <v/>
      </c>
    </row>
    <row r="25" spans="2:8" ht="20.100000000000001" customHeight="1" x14ac:dyDescent="0.2">
      <c r="B25" s="5" t="s">
        <v>2</v>
      </c>
      <c r="C25" s="8">
        <v>2</v>
      </c>
      <c r="D25" s="8">
        <v>1</v>
      </c>
      <c r="E25" s="11">
        <f t="shared" si="1"/>
        <v>5.4054054054054057E-2</v>
      </c>
      <c r="F25" s="11">
        <f t="shared" si="2"/>
        <v>4.6948356807511738E-3</v>
      </c>
      <c r="G25" s="12">
        <f t="shared" si="3"/>
        <v>-0.5</v>
      </c>
      <c r="H25" s="15">
        <f t="shared" si="4"/>
        <v>-2.7027027027027029E-2</v>
      </c>
    </row>
    <row r="26" spans="2:8" ht="20.100000000000001" customHeight="1" x14ac:dyDescent="0.2">
      <c r="B26" s="5" t="s">
        <v>6</v>
      </c>
      <c r="C26" s="8">
        <v>1</v>
      </c>
      <c r="D26" s="8">
        <v>4</v>
      </c>
      <c r="E26" s="11">
        <f t="shared" si="1"/>
        <v>2.7027027027027029E-2</v>
      </c>
      <c r="F26" s="11">
        <f t="shared" si="2"/>
        <v>1.8779342723004695E-2</v>
      </c>
      <c r="G26" s="12">
        <f t="shared" si="3"/>
        <v>3</v>
      </c>
      <c r="H26" s="15">
        <f t="shared" si="4"/>
        <v>8.1081081081081086E-2</v>
      </c>
    </row>
    <row r="27" spans="2:8" ht="20.100000000000001" customHeight="1" x14ac:dyDescent="0.2">
      <c r="B27" s="5" t="s">
        <v>3</v>
      </c>
      <c r="C27" s="8">
        <v>0</v>
      </c>
      <c r="D27" s="8">
        <v>0</v>
      </c>
      <c r="E27" s="11" t="str">
        <f t="shared" si="1"/>
        <v/>
      </c>
      <c r="F27" s="11" t="str">
        <f t="shared" si="2"/>
        <v/>
      </c>
      <c r="G27" s="12" t="str">
        <f t="shared" si="3"/>
        <v>0</v>
      </c>
      <c r="H27" s="15" t="str">
        <f t="shared" si="4"/>
        <v/>
      </c>
    </row>
    <row r="28" spans="2:8" ht="20.100000000000001" customHeight="1" x14ac:dyDescent="0.2">
      <c r="B28" s="5" t="s">
        <v>5</v>
      </c>
      <c r="C28" s="8">
        <v>6</v>
      </c>
      <c r="D28" s="8">
        <v>141</v>
      </c>
      <c r="E28" s="11">
        <f t="shared" si="1"/>
        <v>0.16216216216216217</v>
      </c>
      <c r="F28" s="11">
        <f t="shared" si="2"/>
        <v>0.6619718309859155</v>
      </c>
      <c r="G28" s="12">
        <f t="shared" si="3"/>
        <v>22.5</v>
      </c>
      <c r="H28" s="15">
        <f t="shared" si="4"/>
        <v>3.6486486486486487</v>
      </c>
    </row>
    <row r="29" spans="2:8" ht="20.100000000000001" customHeight="1" x14ac:dyDescent="0.2">
      <c r="B29" s="5" t="s">
        <v>200</v>
      </c>
      <c r="C29" s="8">
        <v>0</v>
      </c>
      <c r="D29" s="8">
        <v>0</v>
      </c>
      <c r="E29" s="11" t="str">
        <f t="shared" si="1"/>
        <v/>
      </c>
      <c r="F29" s="11" t="str">
        <f t="shared" si="2"/>
        <v/>
      </c>
      <c r="G29" s="12" t="str">
        <f t="shared" si="3"/>
        <v>0</v>
      </c>
      <c r="H29" s="15" t="str">
        <f t="shared" si="4"/>
        <v/>
      </c>
    </row>
    <row r="30" spans="2:8" ht="20.100000000000001" customHeight="1" x14ac:dyDescent="0.2">
      <c r="B30" s="5" t="s">
        <v>201</v>
      </c>
      <c r="C30" s="8">
        <v>1</v>
      </c>
      <c r="D30" s="8">
        <v>0</v>
      </c>
      <c r="E30" s="11">
        <f t="shared" si="1"/>
        <v>2.7027027027027029E-2</v>
      </c>
      <c r="F30" s="11" t="str">
        <f t="shared" si="2"/>
        <v/>
      </c>
      <c r="G30" s="12" t="str">
        <f t="shared" si="3"/>
        <v>0</v>
      </c>
      <c r="H30" s="15">
        <f t="shared" si="4"/>
        <v>0</v>
      </c>
    </row>
    <row r="31" spans="2:8" ht="20.100000000000001" customHeight="1" x14ac:dyDescent="0.2">
      <c r="B31" s="5" t="s">
        <v>4</v>
      </c>
      <c r="C31" s="8">
        <v>0</v>
      </c>
      <c r="D31" s="8">
        <v>0</v>
      </c>
      <c r="E31" s="11" t="str">
        <f t="shared" si="1"/>
        <v/>
      </c>
      <c r="F31" s="11" t="str">
        <f t="shared" si="2"/>
        <v/>
      </c>
      <c r="G31" s="12" t="str">
        <f t="shared" si="3"/>
        <v>0</v>
      </c>
      <c r="H31" s="15" t="str">
        <f t="shared" si="4"/>
        <v/>
      </c>
    </row>
    <row r="32" spans="2:8" ht="20.100000000000001" customHeight="1" x14ac:dyDescent="0.2">
      <c r="B32" s="5" t="s">
        <v>7</v>
      </c>
      <c r="C32" s="8">
        <v>0</v>
      </c>
      <c r="D32" s="8">
        <v>0</v>
      </c>
      <c r="E32" s="11" t="str">
        <f t="shared" si="1"/>
        <v/>
      </c>
      <c r="F32" s="11" t="str">
        <f t="shared" si="2"/>
        <v/>
      </c>
      <c r="G32" s="12" t="str">
        <f t="shared" si="3"/>
        <v>0</v>
      </c>
      <c r="H32" s="15" t="str">
        <f t="shared" si="4"/>
        <v/>
      </c>
    </row>
    <row r="33" spans="2:8" ht="20.100000000000001" customHeight="1" x14ac:dyDescent="0.2">
      <c r="B33" s="5" t="s">
        <v>202</v>
      </c>
      <c r="C33" s="8">
        <v>0</v>
      </c>
      <c r="D33" s="8">
        <v>0</v>
      </c>
      <c r="E33" s="11" t="str">
        <f t="shared" si="1"/>
        <v/>
      </c>
      <c r="F33" s="11" t="str">
        <f t="shared" si="2"/>
        <v/>
      </c>
      <c r="G33" s="12" t="str">
        <f t="shared" si="3"/>
        <v>0</v>
      </c>
      <c r="H33" s="15" t="str">
        <f t="shared" si="4"/>
        <v/>
      </c>
    </row>
    <row r="34" spans="2:8" ht="20.100000000000001" customHeight="1" x14ac:dyDescent="0.2">
      <c r="B34" s="5" t="s">
        <v>203</v>
      </c>
      <c r="C34" s="8">
        <v>5</v>
      </c>
      <c r="D34" s="8">
        <v>0</v>
      </c>
      <c r="E34" s="11">
        <f t="shared" si="1"/>
        <v>0.13513513513513514</v>
      </c>
      <c r="F34" s="11" t="str">
        <f t="shared" si="2"/>
        <v/>
      </c>
      <c r="G34" s="12" t="str">
        <f t="shared" si="3"/>
        <v>0</v>
      </c>
      <c r="H34" s="15">
        <f t="shared" si="4"/>
        <v>0</v>
      </c>
    </row>
    <row r="35" spans="2:8" ht="20.100000000000001" customHeight="1" x14ac:dyDescent="0.2">
      <c r="B35" s="5" t="s">
        <v>204</v>
      </c>
      <c r="C35" s="8">
        <v>0</v>
      </c>
      <c r="D35" s="8">
        <v>0</v>
      </c>
      <c r="E35" s="11" t="str">
        <f t="shared" si="1"/>
        <v/>
      </c>
      <c r="F35" s="11" t="str">
        <f t="shared" si="2"/>
        <v/>
      </c>
      <c r="G35" s="12" t="str">
        <f t="shared" si="3"/>
        <v>0</v>
      </c>
      <c r="H35" s="15" t="str">
        <f t="shared" si="4"/>
        <v/>
      </c>
    </row>
    <row r="36" spans="2:8" ht="20.100000000000001" customHeight="1" x14ac:dyDescent="0.2">
      <c r="B36" s="5" t="s">
        <v>205</v>
      </c>
      <c r="C36" s="8">
        <v>0</v>
      </c>
      <c r="D36" s="8">
        <v>1</v>
      </c>
      <c r="E36" s="11" t="str">
        <f t="shared" si="1"/>
        <v/>
      </c>
      <c r="F36" s="11">
        <f t="shared" si="2"/>
        <v>4.6948356807511738E-3</v>
      </c>
      <c r="G36" s="12" t="str">
        <f t="shared" si="3"/>
        <v>0</v>
      </c>
      <c r="H36" s="15" t="str">
        <f t="shared" si="4"/>
        <v/>
      </c>
    </row>
    <row r="37" spans="2:8" ht="20.100000000000001" customHeight="1" x14ac:dyDescent="0.2">
      <c r="B37" s="5" t="s">
        <v>8</v>
      </c>
      <c r="C37" s="8">
        <v>3</v>
      </c>
      <c r="D37" s="8">
        <v>8</v>
      </c>
      <c r="E37" s="11">
        <f t="shared" si="1"/>
        <v>8.1081081081081086E-2</v>
      </c>
      <c r="F37" s="11">
        <f t="shared" si="2"/>
        <v>3.7558685446009391E-2</v>
      </c>
      <c r="G37" s="12">
        <f t="shared" si="3"/>
        <v>1.6666666666666667</v>
      </c>
      <c r="H37" s="15">
        <f t="shared" si="4"/>
        <v>0.13513513513513514</v>
      </c>
    </row>
    <row r="38" spans="2:8" ht="20.100000000000001" customHeight="1" x14ac:dyDescent="0.2">
      <c r="B38" s="5" t="s">
        <v>206</v>
      </c>
      <c r="C38" s="8">
        <v>0</v>
      </c>
      <c r="D38" s="8">
        <v>0</v>
      </c>
      <c r="E38" s="11" t="str">
        <f t="shared" si="1"/>
        <v/>
      </c>
      <c r="F38" s="11" t="str">
        <f t="shared" si="2"/>
        <v/>
      </c>
      <c r="G38" s="12" t="str">
        <f t="shared" si="3"/>
        <v>0</v>
      </c>
      <c r="H38" s="15" t="str">
        <f t="shared" si="4"/>
        <v/>
      </c>
    </row>
    <row r="39" spans="2:8" ht="20.100000000000001" customHeight="1" x14ac:dyDescent="0.2">
      <c r="B39" s="5" t="s">
        <v>207</v>
      </c>
      <c r="C39" s="8">
        <v>0</v>
      </c>
      <c r="D39" s="8">
        <v>0</v>
      </c>
      <c r="E39" s="11" t="str">
        <f t="shared" si="1"/>
        <v/>
      </c>
      <c r="F39" s="11" t="str">
        <f t="shared" si="2"/>
        <v/>
      </c>
      <c r="G39" s="12" t="str">
        <f t="shared" si="3"/>
        <v>0</v>
      </c>
      <c r="H39" s="15" t="str">
        <f t="shared" si="4"/>
        <v/>
      </c>
    </row>
    <row r="40" spans="2:8" ht="20.100000000000001" customHeight="1" x14ac:dyDescent="0.2">
      <c r="B40" s="5" t="s">
        <v>208</v>
      </c>
      <c r="C40" s="8">
        <v>0</v>
      </c>
      <c r="D40" s="8">
        <v>0</v>
      </c>
      <c r="E40" s="11" t="str">
        <f t="shared" si="1"/>
        <v/>
      </c>
      <c r="F40" s="11" t="str">
        <f t="shared" si="2"/>
        <v/>
      </c>
      <c r="G40" s="12" t="str">
        <f t="shared" si="3"/>
        <v>0</v>
      </c>
      <c r="H40" s="15" t="str">
        <f t="shared" si="4"/>
        <v/>
      </c>
    </row>
    <row r="41" spans="2:8" ht="20.100000000000001" customHeight="1" x14ac:dyDescent="0.2">
      <c r="B41" s="5" t="s">
        <v>209</v>
      </c>
      <c r="C41" s="8">
        <v>0</v>
      </c>
      <c r="D41" s="8">
        <v>0</v>
      </c>
      <c r="E41" s="11" t="str">
        <f t="shared" si="1"/>
        <v/>
      </c>
      <c r="F41" s="11" t="str">
        <f t="shared" si="2"/>
        <v/>
      </c>
      <c r="G41" s="12" t="str">
        <f t="shared" si="3"/>
        <v>0</v>
      </c>
      <c r="H41" s="15" t="str">
        <f t="shared" si="4"/>
        <v/>
      </c>
    </row>
    <row r="42" spans="2:8" ht="20.100000000000001" customHeight="1" x14ac:dyDescent="0.2">
      <c r="B42" s="5" t="s">
        <v>210</v>
      </c>
      <c r="C42" s="8">
        <v>0</v>
      </c>
      <c r="D42" s="8">
        <v>0</v>
      </c>
      <c r="E42" s="11" t="str">
        <f t="shared" si="1"/>
        <v/>
      </c>
      <c r="F42" s="11" t="str">
        <f t="shared" si="2"/>
        <v/>
      </c>
      <c r="G42" s="12" t="str">
        <f t="shared" si="3"/>
        <v>0</v>
      </c>
      <c r="H42" s="15" t="str">
        <f t="shared" si="4"/>
        <v/>
      </c>
    </row>
    <row r="43" spans="2:8" ht="20.100000000000001" customHeight="1" x14ac:dyDescent="0.2">
      <c r="B43" s="5" t="s">
        <v>211</v>
      </c>
      <c r="C43" s="8">
        <v>0</v>
      </c>
      <c r="D43" s="8">
        <v>0</v>
      </c>
      <c r="E43" s="11" t="str">
        <f t="shared" si="1"/>
        <v/>
      </c>
      <c r="F43" s="11" t="str">
        <f t="shared" si="2"/>
        <v/>
      </c>
      <c r="G43" s="12" t="str">
        <f t="shared" si="3"/>
        <v>0</v>
      </c>
      <c r="H43" s="15" t="str">
        <f t="shared" si="4"/>
        <v/>
      </c>
    </row>
    <row r="44" spans="2:8" ht="20.100000000000001" customHeight="1" x14ac:dyDescent="0.2">
      <c r="B44" s="5" t="s">
        <v>9</v>
      </c>
      <c r="C44" s="8">
        <v>0</v>
      </c>
      <c r="D44" s="8">
        <v>0</v>
      </c>
      <c r="E44" s="11" t="str">
        <f t="shared" si="1"/>
        <v/>
      </c>
      <c r="F44" s="11" t="str">
        <f t="shared" si="2"/>
        <v/>
      </c>
      <c r="G44" s="12" t="str">
        <f t="shared" si="3"/>
        <v>0</v>
      </c>
      <c r="H44" s="15" t="str">
        <f t="shared" si="4"/>
        <v/>
      </c>
    </row>
    <row r="45" spans="2:8" ht="20.100000000000001" customHeight="1" x14ac:dyDescent="0.2">
      <c r="B45" s="5" t="s">
        <v>212</v>
      </c>
      <c r="C45" s="8">
        <v>0</v>
      </c>
      <c r="D45" s="8">
        <v>0</v>
      </c>
      <c r="E45" s="11" t="str">
        <f t="shared" si="1"/>
        <v/>
      </c>
      <c r="F45" s="11" t="str">
        <f t="shared" si="2"/>
        <v/>
      </c>
      <c r="G45" s="12" t="str">
        <f t="shared" si="3"/>
        <v>0</v>
      </c>
      <c r="H45" s="15" t="str">
        <f t="shared" si="4"/>
        <v/>
      </c>
    </row>
    <row r="46" spans="2:8" ht="20.100000000000001" customHeight="1" x14ac:dyDescent="0.2">
      <c r="B46" s="5" t="s">
        <v>213</v>
      </c>
      <c r="C46" s="8">
        <v>0</v>
      </c>
      <c r="D46" s="8">
        <v>0</v>
      </c>
      <c r="E46" s="11" t="str">
        <f t="shared" si="1"/>
        <v/>
      </c>
      <c r="F46" s="11" t="str">
        <f t="shared" si="2"/>
        <v/>
      </c>
      <c r="G46" s="12" t="str">
        <f t="shared" si="3"/>
        <v>0</v>
      </c>
      <c r="H46" s="15" t="str">
        <f t="shared" si="4"/>
        <v/>
      </c>
    </row>
    <row r="47" spans="2:8" ht="20.100000000000001" customHeight="1" x14ac:dyDescent="0.2">
      <c r="B47" s="5" t="s">
        <v>10</v>
      </c>
      <c r="C47" s="8">
        <v>0</v>
      </c>
      <c r="D47" s="8">
        <v>0</v>
      </c>
      <c r="E47" s="11" t="str">
        <f t="shared" si="1"/>
        <v/>
      </c>
      <c r="F47" s="11" t="str">
        <f t="shared" si="2"/>
        <v/>
      </c>
      <c r="G47" s="12" t="str">
        <f t="shared" si="3"/>
        <v>0</v>
      </c>
      <c r="H47" s="15" t="str">
        <f t="shared" si="4"/>
        <v/>
      </c>
    </row>
    <row r="48" spans="2:8" ht="20.100000000000001" customHeight="1" x14ac:dyDescent="0.2">
      <c r="B48" s="5" t="s">
        <v>11</v>
      </c>
      <c r="C48" s="8">
        <v>13</v>
      </c>
      <c r="D48" s="8">
        <v>20</v>
      </c>
      <c r="E48" s="11">
        <f t="shared" si="1"/>
        <v>0.35135135135135137</v>
      </c>
      <c r="F48" s="11">
        <f t="shared" si="2"/>
        <v>9.3896713615023469E-2</v>
      </c>
      <c r="G48" s="12">
        <f t="shared" si="3"/>
        <v>0.53846153846153844</v>
      </c>
      <c r="H48" s="15">
        <f t="shared" si="4"/>
        <v>0.1891891891891892</v>
      </c>
    </row>
    <row r="49" spans="2:8" ht="20.100000000000001" customHeight="1" x14ac:dyDescent="0.2">
      <c r="B49" s="5" t="s">
        <v>16</v>
      </c>
      <c r="C49" s="8">
        <v>0</v>
      </c>
      <c r="D49" s="8">
        <v>1</v>
      </c>
      <c r="E49" s="11" t="str">
        <f t="shared" si="1"/>
        <v/>
      </c>
      <c r="F49" s="11">
        <f t="shared" si="2"/>
        <v>4.6948356807511738E-3</v>
      </c>
      <c r="G49" s="12" t="str">
        <f t="shared" si="3"/>
        <v>0</v>
      </c>
      <c r="H49" s="15" t="str">
        <f t="shared" si="4"/>
        <v/>
      </c>
    </row>
    <row r="50" spans="2:8" ht="20.100000000000001" customHeight="1" x14ac:dyDescent="0.2">
      <c r="B50" s="5" t="s">
        <v>15</v>
      </c>
      <c r="C50" s="8">
        <v>1</v>
      </c>
      <c r="D50" s="8">
        <v>1</v>
      </c>
      <c r="E50" s="11">
        <f t="shared" si="1"/>
        <v>2.7027027027027029E-2</v>
      </c>
      <c r="F50" s="11">
        <f t="shared" si="2"/>
        <v>4.6948356807511738E-3</v>
      </c>
      <c r="G50" s="12">
        <f t="shared" si="3"/>
        <v>0</v>
      </c>
      <c r="H50" s="15">
        <f t="shared" si="4"/>
        <v>0</v>
      </c>
    </row>
    <row r="51" spans="2:8" ht="20.100000000000001" customHeight="1" x14ac:dyDescent="0.2">
      <c r="B51" s="5" t="s">
        <v>13</v>
      </c>
      <c r="C51" s="8">
        <v>0</v>
      </c>
      <c r="D51" s="8">
        <v>0</v>
      </c>
      <c r="E51" s="11" t="str">
        <f t="shared" si="1"/>
        <v/>
      </c>
      <c r="F51" s="11" t="str">
        <f t="shared" si="2"/>
        <v/>
      </c>
      <c r="G51" s="12" t="str">
        <f t="shared" si="3"/>
        <v>0</v>
      </c>
      <c r="H51" s="15" t="str">
        <f t="shared" si="4"/>
        <v/>
      </c>
    </row>
    <row r="52" spans="2:8" ht="20.100000000000001" customHeight="1" x14ac:dyDescent="0.2">
      <c r="B52" s="5" t="s">
        <v>14</v>
      </c>
      <c r="C52" s="8">
        <v>1</v>
      </c>
      <c r="D52" s="8">
        <v>0</v>
      </c>
      <c r="E52" s="11">
        <f t="shared" si="1"/>
        <v>2.7027027027027029E-2</v>
      </c>
      <c r="F52" s="11" t="str">
        <f t="shared" si="2"/>
        <v/>
      </c>
      <c r="G52" s="12" t="str">
        <f t="shared" si="3"/>
        <v>0</v>
      </c>
      <c r="H52" s="15">
        <f t="shared" si="4"/>
        <v>0</v>
      </c>
    </row>
    <row r="53" spans="2:8" ht="20.100000000000001" customHeight="1" x14ac:dyDescent="0.2">
      <c r="B53" s="5" t="s">
        <v>12</v>
      </c>
      <c r="C53" s="8">
        <v>0</v>
      </c>
      <c r="D53" s="8">
        <v>0</v>
      </c>
      <c r="E53" s="11" t="str">
        <f t="shared" si="1"/>
        <v/>
      </c>
      <c r="F53" s="11" t="str">
        <f t="shared" si="2"/>
        <v/>
      </c>
      <c r="G53" s="12" t="str">
        <f t="shared" si="3"/>
        <v>0</v>
      </c>
      <c r="H53" s="15" t="str">
        <f t="shared" si="4"/>
        <v/>
      </c>
    </row>
    <row r="54" spans="2:8" ht="20.100000000000001" customHeight="1" x14ac:dyDescent="0.2">
      <c r="B54" s="5" t="s">
        <v>214</v>
      </c>
      <c r="C54" s="8">
        <v>0</v>
      </c>
      <c r="D54" s="8">
        <v>0</v>
      </c>
      <c r="E54" s="11" t="str">
        <f t="shared" si="1"/>
        <v/>
      </c>
      <c r="F54" s="11" t="str">
        <f t="shared" si="2"/>
        <v/>
      </c>
      <c r="G54" s="12" t="str">
        <f t="shared" si="3"/>
        <v>0</v>
      </c>
      <c r="H54" s="15" t="str">
        <f t="shared" si="4"/>
        <v/>
      </c>
    </row>
    <row r="55" spans="2:8" ht="20.100000000000001" customHeight="1" x14ac:dyDescent="0.2">
      <c r="B55" s="5" t="s">
        <v>17</v>
      </c>
      <c r="C55" s="8">
        <v>0</v>
      </c>
      <c r="D55" s="8">
        <v>0</v>
      </c>
      <c r="E55" s="11" t="str">
        <f t="shared" si="1"/>
        <v/>
      </c>
      <c r="F55" s="11" t="str">
        <f t="shared" si="2"/>
        <v/>
      </c>
      <c r="G55" s="12" t="str">
        <f t="shared" si="3"/>
        <v>0</v>
      </c>
      <c r="H55" s="15" t="str">
        <f t="shared" si="4"/>
        <v/>
      </c>
    </row>
    <row r="56" spans="2:8" ht="20.100000000000001" customHeight="1" x14ac:dyDescent="0.2">
      <c r="B56" s="5" t="s">
        <v>18</v>
      </c>
      <c r="C56" s="8">
        <v>0</v>
      </c>
      <c r="D56" s="8">
        <v>0</v>
      </c>
      <c r="E56" s="11" t="str">
        <f t="shared" si="1"/>
        <v/>
      </c>
      <c r="F56" s="11" t="str">
        <f t="shared" si="2"/>
        <v/>
      </c>
      <c r="G56" s="12" t="str">
        <f t="shared" si="3"/>
        <v>0</v>
      </c>
      <c r="H56" s="15" t="str">
        <f t="shared" si="4"/>
        <v/>
      </c>
    </row>
    <row r="57" spans="2:8" ht="20.100000000000001" customHeight="1" x14ac:dyDescent="0.2">
      <c r="B57" s="5" t="s">
        <v>215</v>
      </c>
      <c r="C57" s="8">
        <v>0</v>
      </c>
      <c r="D57" s="8">
        <v>0</v>
      </c>
      <c r="E57" s="11" t="str">
        <f t="shared" si="1"/>
        <v/>
      </c>
      <c r="F57" s="11" t="str">
        <f t="shared" si="2"/>
        <v/>
      </c>
      <c r="G57" s="12" t="str">
        <f t="shared" si="3"/>
        <v>0</v>
      </c>
      <c r="H57" s="15" t="str">
        <f t="shared" si="4"/>
        <v/>
      </c>
    </row>
    <row r="58" spans="2:8" ht="20.100000000000001" customHeight="1" x14ac:dyDescent="0.2">
      <c r="B58" s="5" t="s">
        <v>216</v>
      </c>
      <c r="C58" s="8">
        <v>0</v>
      </c>
      <c r="D58" s="8">
        <v>27</v>
      </c>
      <c r="E58" s="11" t="str">
        <f t="shared" si="1"/>
        <v/>
      </c>
      <c r="F58" s="11">
        <f t="shared" si="2"/>
        <v>0.12676056338028169</v>
      </c>
      <c r="G58" s="12" t="str">
        <f t="shared" si="3"/>
        <v>0</v>
      </c>
      <c r="H58" s="15" t="str">
        <f t="shared" si="4"/>
        <v/>
      </c>
    </row>
    <row r="59" spans="2:8" ht="20.100000000000001" customHeight="1" x14ac:dyDescent="0.2">
      <c r="B59" s="5" t="s">
        <v>217</v>
      </c>
      <c r="C59" s="8">
        <v>1</v>
      </c>
      <c r="D59" s="8">
        <v>0</v>
      </c>
      <c r="E59" s="11">
        <f t="shared" si="1"/>
        <v>2.7027027027027029E-2</v>
      </c>
      <c r="F59" s="11" t="str">
        <f t="shared" si="2"/>
        <v/>
      </c>
      <c r="G59" s="12" t="str">
        <f t="shared" si="3"/>
        <v>0</v>
      </c>
      <c r="H59" s="15">
        <f t="shared" si="4"/>
        <v>0</v>
      </c>
    </row>
    <row r="60" spans="2:8" ht="20.100000000000001" customHeight="1" x14ac:dyDescent="0.2">
      <c r="B60" s="5" t="s">
        <v>218</v>
      </c>
      <c r="C60" s="8">
        <v>2</v>
      </c>
      <c r="D60" s="8">
        <v>4</v>
      </c>
      <c r="E60" s="11">
        <f t="shared" si="1"/>
        <v>5.4054054054054057E-2</v>
      </c>
      <c r="F60" s="11">
        <f t="shared" si="2"/>
        <v>1.8779342723004695E-2</v>
      </c>
      <c r="G60" s="12">
        <f t="shared" si="3"/>
        <v>1</v>
      </c>
      <c r="H60" s="15">
        <f t="shared" si="4"/>
        <v>5.4054054054054057E-2</v>
      </c>
    </row>
    <row r="61" spans="2:8" ht="20.100000000000001" customHeight="1" x14ac:dyDescent="0.2">
      <c r="B61" s="5" t="s">
        <v>219</v>
      </c>
      <c r="C61" s="8">
        <v>0</v>
      </c>
      <c r="D61" s="8">
        <v>0</v>
      </c>
      <c r="E61" s="11" t="str">
        <f t="shared" si="1"/>
        <v/>
      </c>
      <c r="F61" s="11" t="str">
        <f t="shared" si="2"/>
        <v/>
      </c>
      <c r="G61" s="12" t="str">
        <f t="shared" si="3"/>
        <v>0</v>
      </c>
      <c r="H61" s="15" t="str">
        <f t="shared" si="4"/>
        <v/>
      </c>
    </row>
    <row r="62" spans="2:8" ht="20.100000000000001" customHeight="1" x14ac:dyDescent="0.2">
      <c r="B62" s="5" t="s">
        <v>19</v>
      </c>
      <c r="C62" s="8">
        <v>0</v>
      </c>
      <c r="D62" s="8">
        <v>3</v>
      </c>
      <c r="E62" s="11" t="str">
        <f t="shared" si="1"/>
        <v/>
      </c>
      <c r="F62" s="11">
        <f t="shared" si="2"/>
        <v>1.4084507042253521E-2</v>
      </c>
      <c r="G62" s="12" t="str">
        <f t="shared" si="3"/>
        <v>0</v>
      </c>
      <c r="H62" s="15" t="str">
        <f t="shared" si="4"/>
        <v/>
      </c>
    </row>
    <row r="63" spans="2:8" ht="20.100000000000001" customHeight="1" x14ac:dyDescent="0.2">
      <c r="B63" s="5" t="s">
        <v>220</v>
      </c>
      <c r="C63" s="8">
        <v>0</v>
      </c>
      <c r="D63" s="8">
        <v>1</v>
      </c>
      <c r="E63" s="11" t="str">
        <f t="shared" si="1"/>
        <v/>
      </c>
      <c r="F63" s="11">
        <f t="shared" si="2"/>
        <v>4.6948356807511738E-3</v>
      </c>
      <c r="G63" s="12" t="str">
        <f t="shared" si="3"/>
        <v>0</v>
      </c>
      <c r="H63" s="15" t="str">
        <f t="shared" si="4"/>
        <v/>
      </c>
    </row>
    <row r="64" spans="2:8" ht="20.100000000000001" customHeight="1" x14ac:dyDescent="0.2">
      <c r="B64" s="5" t="s">
        <v>221</v>
      </c>
      <c r="C64" s="8">
        <v>0</v>
      </c>
      <c r="D64" s="8">
        <v>0</v>
      </c>
      <c r="E64" s="11" t="str">
        <f t="shared" si="1"/>
        <v/>
      </c>
      <c r="F64" s="11" t="str">
        <f t="shared" si="2"/>
        <v/>
      </c>
      <c r="G64" s="12" t="str">
        <f t="shared" si="3"/>
        <v>0</v>
      </c>
      <c r="H64" s="15" t="str">
        <f t="shared" si="4"/>
        <v/>
      </c>
    </row>
    <row r="65" spans="2:8" x14ac:dyDescent="0.2">
      <c r="B65" s="2"/>
      <c r="C65" s="2"/>
      <c r="D65" s="2"/>
    </row>
    <row r="66" spans="2:8" x14ac:dyDescent="0.2">
      <c r="B66" s="2"/>
      <c r="C66" s="2"/>
      <c r="D66" s="2"/>
    </row>
    <row r="67" spans="2:8" x14ac:dyDescent="0.2">
      <c r="B67" s="19"/>
      <c r="C67" s="2"/>
      <c r="D67" s="2"/>
    </row>
    <row r="68" spans="2:8" ht="24" customHeight="1" x14ac:dyDescent="0.2">
      <c r="B68" s="55" t="s">
        <v>517</v>
      </c>
      <c r="C68" s="53" t="s">
        <v>518</v>
      </c>
      <c r="D68" s="54"/>
      <c r="E68" s="41" t="s">
        <v>482</v>
      </c>
      <c r="F68" s="42"/>
      <c r="G68" s="39" t="s">
        <v>569</v>
      </c>
      <c r="H68" s="39" t="s">
        <v>481</v>
      </c>
    </row>
    <row r="69" spans="2:8" s="4" customFormat="1" ht="24" customHeight="1" x14ac:dyDescent="0.2">
      <c r="B69" s="55"/>
      <c r="C69" s="38">
        <v>2015</v>
      </c>
      <c r="D69" s="38">
        <v>2016</v>
      </c>
      <c r="E69" s="38">
        <v>2015</v>
      </c>
      <c r="F69" s="38">
        <v>2016</v>
      </c>
      <c r="G69" s="40"/>
      <c r="H69" s="40"/>
    </row>
    <row r="70" spans="2:8" s="4" customFormat="1" ht="24" customHeight="1" x14ac:dyDescent="0.2">
      <c r="B70" s="32" t="s">
        <v>520</v>
      </c>
      <c r="C70" s="33">
        <f>SUM(C71:C145)</f>
        <v>1920</v>
      </c>
      <c r="D70" s="33">
        <f>SUM(D71:D145)</f>
        <v>1770</v>
      </c>
      <c r="E70" s="34">
        <f>+IF(C70=0,"",C70/C$70)</f>
        <v>1</v>
      </c>
      <c r="F70" s="34">
        <f>+IF(D70=0,"",D70/D$70)</f>
        <v>1</v>
      </c>
      <c r="G70" s="34">
        <f>+IF(OR(AND(D70=0),(C70=0)),"0",((D70-C70)/C70))</f>
        <v>-7.8125E-2</v>
      </c>
      <c r="H70" s="35">
        <f>+IF(OR(AND(E70=""),(G70="")),"",E70*G70)</f>
        <v>-7.8125E-2</v>
      </c>
    </row>
    <row r="71" spans="2:8" ht="15" x14ac:dyDescent="0.2">
      <c r="B71" s="5" t="s">
        <v>20</v>
      </c>
      <c r="C71" s="8">
        <v>10</v>
      </c>
      <c r="D71" s="8">
        <v>9</v>
      </c>
      <c r="E71" s="13">
        <f>+IF(C71=0,"",C71/C$70)</f>
        <v>5.208333333333333E-3</v>
      </c>
      <c r="F71" s="13">
        <f>+IF(D71=0,"",D71/D$70)</f>
        <v>5.084745762711864E-3</v>
      </c>
      <c r="G71" s="12">
        <f>+IF(OR(AND(D71=0),(C71=0)),"0",((D71-C71)/C71))</f>
        <v>-0.1</v>
      </c>
      <c r="H71" s="15">
        <f>+IF(OR(AND(E71=""),(G71="")),"",E71*G71)</f>
        <v>-5.2083333333333333E-4</v>
      </c>
    </row>
    <row r="72" spans="2:8" ht="15" x14ac:dyDescent="0.2">
      <c r="B72" s="5" t="s">
        <v>21</v>
      </c>
      <c r="C72" s="8">
        <v>2</v>
      </c>
      <c r="D72" s="8">
        <v>2</v>
      </c>
      <c r="E72" s="13">
        <f t="shared" ref="E72:E135" si="5">+IF(C72=0,"",C72/C$70)</f>
        <v>1.0416666666666667E-3</v>
      </c>
      <c r="F72" s="13">
        <f t="shared" ref="F72:F135" si="6">+IF(D72=0,"",D72/D$70)</f>
        <v>1.1299435028248588E-3</v>
      </c>
      <c r="G72" s="12">
        <f t="shared" ref="G72:G135" si="7">+IF(OR(AND(D72=0),(C72=0)),"0",((D72-C72)/C72))</f>
        <v>0</v>
      </c>
      <c r="H72" s="15">
        <f t="shared" ref="H72:H135" si="8">+IF(OR(AND(E72=""),(G72="")),"",E72*G72)</f>
        <v>0</v>
      </c>
    </row>
    <row r="73" spans="2:8" ht="15" x14ac:dyDescent="0.2">
      <c r="B73" s="5" t="s">
        <v>22</v>
      </c>
      <c r="C73" s="8">
        <v>11</v>
      </c>
      <c r="D73" s="8">
        <v>35</v>
      </c>
      <c r="E73" s="13">
        <f t="shared" si="5"/>
        <v>5.7291666666666663E-3</v>
      </c>
      <c r="F73" s="13">
        <f t="shared" si="6"/>
        <v>1.977401129943503E-2</v>
      </c>
      <c r="G73" s="12">
        <f t="shared" si="7"/>
        <v>2.1818181818181817</v>
      </c>
      <c r="H73" s="15">
        <f t="shared" si="8"/>
        <v>1.2499999999999999E-2</v>
      </c>
    </row>
    <row r="74" spans="2:8" ht="15" x14ac:dyDescent="0.2">
      <c r="B74" s="5" t="s">
        <v>222</v>
      </c>
      <c r="C74" s="8">
        <v>16</v>
      </c>
      <c r="D74" s="8">
        <v>7</v>
      </c>
      <c r="E74" s="13">
        <f t="shared" si="5"/>
        <v>8.3333333333333332E-3</v>
      </c>
      <c r="F74" s="13">
        <f t="shared" si="6"/>
        <v>3.9548022598870055E-3</v>
      </c>
      <c r="G74" s="12">
        <f t="shared" si="7"/>
        <v>-0.5625</v>
      </c>
      <c r="H74" s="15">
        <f t="shared" si="8"/>
        <v>-4.6874999999999998E-3</v>
      </c>
    </row>
    <row r="75" spans="2:8" ht="15" x14ac:dyDescent="0.2">
      <c r="B75" s="5" t="s">
        <v>23</v>
      </c>
      <c r="C75" s="8">
        <v>1</v>
      </c>
      <c r="D75" s="8">
        <v>0</v>
      </c>
      <c r="E75" s="13">
        <f t="shared" si="5"/>
        <v>5.2083333333333333E-4</v>
      </c>
      <c r="F75" s="13" t="str">
        <f t="shared" si="6"/>
        <v/>
      </c>
      <c r="G75" s="12" t="str">
        <f t="shared" si="7"/>
        <v>0</v>
      </c>
      <c r="H75" s="15">
        <f t="shared" si="8"/>
        <v>0</v>
      </c>
    </row>
    <row r="76" spans="2:8" ht="15" x14ac:dyDescent="0.2">
      <c r="B76" s="5" t="s">
        <v>223</v>
      </c>
      <c r="C76" s="8">
        <v>1</v>
      </c>
      <c r="D76" s="8">
        <v>0</v>
      </c>
      <c r="E76" s="13">
        <f t="shared" si="5"/>
        <v>5.2083333333333333E-4</v>
      </c>
      <c r="F76" s="13" t="str">
        <f t="shared" si="6"/>
        <v/>
      </c>
      <c r="G76" s="12" t="str">
        <f t="shared" si="7"/>
        <v>0</v>
      </c>
      <c r="H76" s="15">
        <f t="shared" si="8"/>
        <v>0</v>
      </c>
    </row>
    <row r="77" spans="2:8" ht="15" x14ac:dyDescent="0.2">
      <c r="B77" s="5" t="s">
        <v>224</v>
      </c>
      <c r="C77" s="8">
        <v>4</v>
      </c>
      <c r="D77" s="8">
        <v>11</v>
      </c>
      <c r="E77" s="13">
        <f t="shared" si="5"/>
        <v>2.0833333333333333E-3</v>
      </c>
      <c r="F77" s="13">
        <f t="shared" si="6"/>
        <v>6.2146892655367235E-3</v>
      </c>
      <c r="G77" s="12">
        <f t="shared" si="7"/>
        <v>1.75</v>
      </c>
      <c r="H77" s="15">
        <f t="shared" si="8"/>
        <v>3.6458333333333334E-3</v>
      </c>
    </row>
    <row r="78" spans="2:8" ht="15" x14ac:dyDescent="0.2">
      <c r="B78" s="5" t="s">
        <v>225</v>
      </c>
      <c r="C78" s="8">
        <v>1</v>
      </c>
      <c r="D78" s="8">
        <v>0</v>
      </c>
      <c r="E78" s="13">
        <f t="shared" si="5"/>
        <v>5.2083333333333333E-4</v>
      </c>
      <c r="F78" s="13" t="str">
        <f t="shared" si="6"/>
        <v/>
      </c>
      <c r="G78" s="12" t="str">
        <f t="shared" si="7"/>
        <v>0</v>
      </c>
      <c r="H78" s="15">
        <f t="shared" si="8"/>
        <v>0</v>
      </c>
    </row>
    <row r="79" spans="2:8" ht="15" x14ac:dyDescent="0.2">
      <c r="B79" s="5" t="s">
        <v>226</v>
      </c>
      <c r="C79" s="8">
        <v>0</v>
      </c>
      <c r="D79" s="8">
        <v>0</v>
      </c>
      <c r="E79" s="13" t="str">
        <f t="shared" si="5"/>
        <v/>
      </c>
      <c r="F79" s="13" t="str">
        <f t="shared" si="6"/>
        <v/>
      </c>
      <c r="G79" s="12" t="str">
        <f t="shared" si="7"/>
        <v>0</v>
      </c>
      <c r="H79" s="15" t="str">
        <f t="shared" si="8"/>
        <v/>
      </c>
    </row>
    <row r="80" spans="2:8" ht="15" x14ac:dyDescent="0.2">
      <c r="B80" s="5" t="s">
        <v>227</v>
      </c>
      <c r="C80" s="8">
        <v>9</v>
      </c>
      <c r="D80" s="8">
        <v>64</v>
      </c>
      <c r="E80" s="13">
        <f t="shared" si="5"/>
        <v>4.6874999999999998E-3</v>
      </c>
      <c r="F80" s="13">
        <f t="shared" si="6"/>
        <v>3.6158192090395481E-2</v>
      </c>
      <c r="G80" s="12">
        <f t="shared" si="7"/>
        <v>6.1111111111111107</v>
      </c>
      <c r="H80" s="15">
        <f t="shared" si="8"/>
        <v>2.8645833333333329E-2</v>
      </c>
    </row>
    <row r="81" spans="2:8" ht="15" x14ac:dyDescent="0.2">
      <c r="B81" s="5" t="s">
        <v>24</v>
      </c>
      <c r="C81" s="8">
        <v>4</v>
      </c>
      <c r="D81" s="8">
        <v>1</v>
      </c>
      <c r="E81" s="13">
        <f t="shared" si="5"/>
        <v>2.0833333333333333E-3</v>
      </c>
      <c r="F81" s="13">
        <f t="shared" si="6"/>
        <v>5.649717514124294E-4</v>
      </c>
      <c r="G81" s="12">
        <f t="shared" si="7"/>
        <v>-0.75</v>
      </c>
      <c r="H81" s="15">
        <f t="shared" si="8"/>
        <v>-1.5625000000000001E-3</v>
      </c>
    </row>
    <row r="82" spans="2:8" ht="15" x14ac:dyDescent="0.2">
      <c r="B82" s="5" t="s">
        <v>228</v>
      </c>
      <c r="C82" s="8">
        <v>8</v>
      </c>
      <c r="D82" s="8">
        <v>5</v>
      </c>
      <c r="E82" s="13">
        <f t="shared" si="5"/>
        <v>4.1666666666666666E-3</v>
      </c>
      <c r="F82" s="13">
        <f t="shared" si="6"/>
        <v>2.8248587570621469E-3</v>
      </c>
      <c r="G82" s="12">
        <f t="shared" si="7"/>
        <v>-0.375</v>
      </c>
      <c r="H82" s="15">
        <f t="shared" si="8"/>
        <v>-1.5625000000000001E-3</v>
      </c>
    </row>
    <row r="83" spans="2:8" ht="15" x14ac:dyDescent="0.2">
      <c r="B83" s="5" t="s">
        <v>229</v>
      </c>
      <c r="C83" s="8">
        <v>37</v>
      </c>
      <c r="D83" s="8">
        <v>16</v>
      </c>
      <c r="E83" s="13">
        <f t="shared" si="5"/>
        <v>1.9270833333333334E-2</v>
      </c>
      <c r="F83" s="13">
        <f t="shared" si="6"/>
        <v>9.0395480225988704E-3</v>
      </c>
      <c r="G83" s="12">
        <f t="shared" si="7"/>
        <v>-0.56756756756756754</v>
      </c>
      <c r="H83" s="15">
        <f t="shared" si="8"/>
        <v>-1.0937499999999999E-2</v>
      </c>
    </row>
    <row r="84" spans="2:8" ht="15" x14ac:dyDescent="0.2">
      <c r="B84" s="5" t="s">
        <v>230</v>
      </c>
      <c r="C84" s="8">
        <v>11</v>
      </c>
      <c r="D84" s="8">
        <v>5</v>
      </c>
      <c r="E84" s="13">
        <f t="shared" si="5"/>
        <v>5.7291666666666663E-3</v>
      </c>
      <c r="F84" s="13">
        <f t="shared" si="6"/>
        <v>2.8248587570621469E-3</v>
      </c>
      <c r="G84" s="12">
        <f t="shared" si="7"/>
        <v>-0.54545454545454541</v>
      </c>
      <c r="H84" s="15">
        <f t="shared" si="8"/>
        <v>-3.1249999999999997E-3</v>
      </c>
    </row>
    <row r="85" spans="2:8" ht="15" x14ac:dyDescent="0.2">
      <c r="B85" s="5" t="s">
        <v>28</v>
      </c>
      <c r="C85" s="8">
        <v>13</v>
      </c>
      <c r="D85" s="8">
        <v>8</v>
      </c>
      <c r="E85" s="13">
        <f t="shared" si="5"/>
        <v>6.7708333333333336E-3</v>
      </c>
      <c r="F85" s="13">
        <f t="shared" si="6"/>
        <v>4.5197740112994352E-3</v>
      </c>
      <c r="G85" s="12">
        <f t="shared" si="7"/>
        <v>-0.38461538461538464</v>
      </c>
      <c r="H85" s="15">
        <f t="shared" si="8"/>
        <v>-2.604166666666667E-3</v>
      </c>
    </row>
    <row r="86" spans="2:8" ht="15" x14ac:dyDescent="0.2">
      <c r="B86" s="5" t="s">
        <v>231</v>
      </c>
      <c r="C86" s="8">
        <v>4</v>
      </c>
      <c r="D86" s="8">
        <v>15</v>
      </c>
      <c r="E86" s="13">
        <f t="shared" si="5"/>
        <v>2.0833333333333333E-3</v>
      </c>
      <c r="F86" s="13">
        <f t="shared" si="6"/>
        <v>8.4745762711864406E-3</v>
      </c>
      <c r="G86" s="12">
        <f t="shared" si="7"/>
        <v>2.75</v>
      </c>
      <c r="H86" s="15">
        <f t="shared" si="8"/>
        <v>5.7291666666666663E-3</v>
      </c>
    </row>
    <row r="87" spans="2:8" ht="15" x14ac:dyDescent="0.2">
      <c r="B87" s="5" t="s">
        <v>232</v>
      </c>
      <c r="C87" s="8">
        <v>1</v>
      </c>
      <c r="D87" s="8">
        <v>4</v>
      </c>
      <c r="E87" s="13">
        <f t="shared" si="5"/>
        <v>5.2083333333333333E-4</v>
      </c>
      <c r="F87" s="13">
        <f t="shared" si="6"/>
        <v>2.2598870056497176E-3</v>
      </c>
      <c r="G87" s="12">
        <f t="shared" si="7"/>
        <v>3</v>
      </c>
      <c r="H87" s="15">
        <f t="shared" si="8"/>
        <v>1.5625000000000001E-3</v>
      </c>
    </row>
    <row r="88" spans="2:8" ht="15" x14ac:dyDescent="0.2">
      <c r="B88" s="5" t="s">
        <v>233</v>
      </c>
      <c r="C88" s="8">
        <v>15</v>
      </c>
      <c r="D88" s="8">
        <v>7</v>
      </c>
      <c r="E88" s="13">
        <f t="shared" si="5"/>
        <v>7.8125E-3</v>
      </c>
      <c r="F88" s="13">
        <f t="shared" si="6"/>
        <v>3.9548022598870055E-3</v>
      </c>
      <c r="G88" s="12">
        <f t="shared" si="7"/>
        <v>-0.53333333333333333</v>
      </c>
      <c r="H88" s="15">
        <f t="shared" si="8"/>
        <v>-4.1666666666666666E-3</v>
      </c>
    </row>
    <row r="89" spans="2:8" ht="15" x14ac:dyDescent="0.2">
      <c r="B89" s="5" t="s">
        <v>26</v>
      </c>
      <c r="C89" s="8">
        <v>1</v>
      </c>
      <c r="D89" s="8">
        <v>0</v>
      </c>
      <c r="E89" s="13">
        <f t="shared" si="5"/>
        <v>5.2083333333333333E-4</v>
      </c>
      <c r="F89" s="13" t="str">
        <f t="shared" si="6"/>
        <v/>
      </c>
      <c r="G89" s="12" t="str">
        <f t="shared" si="7"/>
        <v>0</v>
      </c>
      <c r="H89" s="15">
        <f t="shared" si="8"/>
        <v>0</v>
      </c>
    </row>
    <row r="90" spans="2:8" ht="15" x14ac:dyDescent="0.2">
      <c r="B90" s="5" t="s">
        <v>29</v>
      </c>
      <c r="C90" s="8">
        <v>1</v>
      </c>
      <c r="D90" s="8">
        <v>0</v>
      </c>
      <c r="E90" s="13">
        <f t="shared" si="5"/>
        <v>5.2083333333333333E-4</v>
      </c>
      <c r="F90" s="13" t="str">
        <f t="shared" si="6"/>
        <v/>
      </c>
      <c r="G90" s="12" t="str">
        <f t="shared" si="7"/>
        <v>0</v>
      </c>
      <c r="H90" s="15">
        <f t="shared" si="8"/>
        <v>0</v>
      </c>
    </row>
    <row r="91" spans="2:8" ht="15" x14ac:dyDescent="0.2">
      <c r="B91" s="5" t="s">
        <v>234</v>
      </c>
      <c r="C91" s="8">
        <v>0</v>
      </c>
      <c r="D91" s="8">
        <v>1</v>
      </c>
      <c r="E91" s="13" t="str">
        <f t="shared" si="5"/>
        <v/>
      </c>
      <c r="F91" s="13">
        <f t="shared" si="6"/>
        <v>5.649717514124294E-4</v>
      </c>
      <c r="G91" s="12" t="str">
        <f t="shared" si="7"/>
        <v>0</v>
      </c>
      <c r="H91" s="15" t="str">
        <f t="shared" si="8"/>
        <v/>
      </c>
    </row>
    <row r="92" spans="2:8" ht="15" x14ac:dyDescent="0.2">
      <c r="B92" s="5" t="s">
        <v>235</v>
      </c>
      <c r="C92" s="8">
        <v>11</v>
      </c>
      <c r="D92" s="8">
        <v>8</v>
      </c>
      <c r="E92" s="13">
        <f t="shared" si="5"/>
        <v>5.7291666666666663E-3</v>
      </c>
      <c r="F92" s="13">
        <f t="shared" si="6"/>
        <v>4.5197740112994352E-3</v>
      </c>
      <c r="G92" s="12">
        <f t="shared" si="7"/>
        <v>-0.27272727272727271</v>
      </c>
      <c r="H92" s="15">
        <f t="shared" si="8"/>
        <v>-1.5624999999999999E-3</v>
      </c>
    </row>
    <row r="93" spans="2:8" ht="15" x14ac:dyDescent="0.2">
      <c r="B93" s="5" t="s">
        <v>562</v>
      </c>
      <c r="C93" s="8">
        <v>118</v>
      </c>
      <c r="D93" s="8">
        <v>12</v>
      </c>
      <c r="E93" s="13">
        <f t="shared" si="5"/>
        <v>6.145833333333333E-2</v>
      </c>
      <c r="F93" s="13">
        <f t="shared" si="6"/>
        <v>6.7796610169491523E-3</v>
      </c>
      <c r="G93" s="12">
        <f t="shared" si="7"/>
        <v>-0.89830508474576276</v>
      </c>
      <c r="H93" s="15">
        <f t="shared" si="8"/>
        <v>-5.5208333333333331E-2</v>
      </c>
    </row>
    <row r="94" spans="2:8" ht="15" x14ac:dyDescent="0.2">
      <c r="B94" s="5" t="s">
        <v>25</v>
      </c>
      <c r="C94" s="8">
        <v>8</v>
      </c>
      <c r="D94" s="8">
        <v>8</v>
      </c>
      <c r="E94" s="13">
        <f t="shared" si="5"/>
        <v>4.1666666666666666E-3</v>
      </c>
      <c r="F94" s="13">
        <f t="shared" si="6"/>
        <v>4.5197740112994352E-3</v>
      </c>
      <c r="G94" s="12">
        <f t="shared" si="7"/>
        <v>0</v>
      </c>
      <c r="H94" s="15">
        <f t="shared" si="8"/>
        <v>0</v>
      </c>
    </row>
    <row r="95" spans="2:8" ht="15" x14ac:dyDescent="0.2">
      <c r="B95" s="5" t="s">
        <v>27</v>
      </c>
      <c r="C95" s="8">
        <v>0</v>
      </c>
      <c r="D95" s="8">
        <v>0</v>
      </c>
      <c r="E95" s="13" t="str">
        <f t="shared" si="5"/>
        <v/>
      </c>
      <c r="F95" s="13" t="str">
        <f t="shared" si="6"/>
        <v/>
      </c>
      <c r="G95" s="12" t="str">
        <f t="shared" si="7"/>
        <v>0</v>
      </c>
      <c r="H95" s="15" t="str">
        <f t="shared" si="8"/>
        <v/>
      </c>
    </row>
    <row r="96" spans="2:8" ht="15" x14ac:dyDescent="0.2">
      <c r="B96" s="5" t="s">
        <v>236</v>
      </c>
      <c r="C96" s="8">
        <v>6</v>
      </c>
      <c r="D96" s="8">
        <v>0</v>
      </c>
      <c r="E96" s="13">
        <f t="shared" si="5"/>
        <v>3.1250000000000002E-3</v>
      </c>
      <c r="F96" s="13" t="str">
        <f t="shared" si="6"/>
        <v/>
      </c>
      <c r="G96" s="12" t="str">
        <f t="shared" si="7"/>
        <v>0</v>
      </c>
      <c r="H96" s="15">
        <f t="shared" si="8"/>
        <v>0</v>
      </c>
    </row>
    <row r="97" spans="2:8" ht="15" x14ac:dyDescent="0.2">
      <c r="B97" s="5" t="s">
        <v>237</v>
      </c>
      <c r="C97" s="8">
        <v>0</v>
      </c>
      <c r="D97" s="8">
        <v>0</v>
      </c>
      <c r="E97" s="13" t="str">
        <f t="shared" si="5"/>
        <v/>
      </c>
      <c r="F97" s="13" t="str">
        <f t="shared" si="6"/>
        <v/>
      </c>
      <c r="G97" s="12" t="str">
        <f t="shared" si="7"/>
        <v>0</v>
      </c>
      <c r="H97" s="15" t="str">
        <f t="shared" si="8"/>
        <v/>
      </c>
    </row>
    <row r="98" spans="2:8" ht="15" x14ac:dyDescent="0.2">
      <c r="B98" s="5" t="s">
        <v>238</v>
      </c>
      <c r="C98" s="8">
        <v>3</v>
      </c>
      <c r="D98" s="8">
        <v>75</v>
      </c>
      <c r="E98" s="13">
        <f t="shared" si="5"/>
        <v>1.5625000000000001E-3</v>
      </c>
      <c r="F98" s="13">
        <f t="shared" si="6"/>
        <v>4.2372881355932202E-2</v>
      </c>
      <c r="G98" s="12">
        <f t="shared" si="7"/>
        <v>24</v>
      </c>
      <c r="H98" s="15">
        <f t="shared" si="8"/>
        <v>3.7500000000000006E-2</v>
      </c>
    </row>
    <row r="99" spans="2:8" ht="15" x14ac:dyDescent="0.2">
      <c r="B99" s="5" t="s">
        <v>239</v>
      </c>
      <c r="C99" s="8">
        <v>0</v>
      </c>
      <c r="D99" s="8">
        <v>7</v>
      </c>
      <c r="E99" s="13" t="str">
        <f t="shared" si="5"/>
        <v/>
      </c>
      <c r="F99" s="13">
        <f t="shared" si="6"/>
        <v>3.9548022598870055E-3</v>
      </c>
      <c r="G99" s="12" t="str">
        <f t="shared" si="7"/>
        <v>0</v>
      </c>
      <c r="H99" s="15" t="str">
        <f t="shared" si="8"/>
        <v/>
      </c>
    </row>
    <row r="100" spans="2:8" ht="15" x14ac:dyDescent="0.2">
      <c r="B100" s="5" t="s">
        <v>240</v>
      </c>
      <c r="C100" s="8">
        <v>6</v>
      </c>
      <c r="D100" s="8">
        <v>8</v>
      </c>
      <c r="E100" s="13">
        <f t="shared" si="5"/>
        <v>3.1250000000000002E-3</v>
      </c>
      <c r="F100" s="13">
        <f t="shared" si="6"/>
        <v>4.5197740112994352E-3</v>
      </c>
      <c r="G100" s="12">
        <f t="shared" si="7"/>
        <v>0.33333333333333331</v>
      </c>
      <c r="H100" s="15">
        <f t="shared" si="8"/>
        <v>1.0416666666666667E-3</v>
      </c>
    </row>
    <row r="101" spans="2:8" ht="15" x14ac:dyDescent="0.2">
      <c r="B101" s="5" t="s">
        <v>241</v>
      </c>
      <c r="C101" s="8">
        <v>9</v>
      </c>
      <c r="D101" s="8">
        <v>14</v>
      </c>
      <c r="E101" s="13">
        <f t="shared" si="5"/>
        <v>4.6874999999999998E-3</v>
      </c>
      <c r="F101" s="13">
        <f t="shared" si="6"/>
        <v>7.9096045197740109E-3</v>
      </c>
      <c r="G101" s="12">
        <f t="shared" si="7"/>
        <v>0.55555555555555558</v>
      </c>
      <c r="H101" s="15">
        <f t="shared" si="8"/>
        <v>2.6041666666666665E-3</v>
      </c>
    </row>
    <row r="102" spans="2:8" ht="15" x14ac:dyDescent="0.2">
      <c r="B102" s="5" t="s">
        <v>242</v>
      </c>
      <c r="C102" s="8">
        <v>19</v>
      </c>
      <c r="D102" s="8">
        <v>195</v>
      </c>
      <c r="E102" s="13">
        <f t="shared" si="5"/>
        <v>9.8958333333333329E-3</v>
      </c>
      <c r="F102" s="13">
        <f t="shared" si="6"/>
        <v>0.11016949152542373</v>
      </c>
      <c r="G102" s="12">
        <f t="shared" si="7"/>
        <v>9.2631578947368425</v>
      </c>
      <c r="H102" s="15">
        <f t="shared" si="8"/>
        <v>9.166666666666666E-2</v>
      </c>
    </row>
    <row r="103" spans="2:8" ht="15" x14ac:dyDescent="0.2">
      <c r="B103" s="5" t="s">
        <v>243</v>
      </c>
      <c r="C103" s="8">
        <v>0</v>
      </c>
      <c r="D103" s="8">
        <v>14</v>
      </c>
      <c r="E103" s="13" t="str">
        <f t="shared" si="5"/>
        <v/>
      </c>
      <c r="F103" s="13">
        <f t="shared" si="6"/>
        <v>7.9096045197740109E-3</v>
      </c>
      <c r="G103" s="12" t="str">
        <f t="shared" si="7"/>
        <v>0</v>
      </c>
      <c r="H103" s="15" t="str">
        <f t="shared" si="8"/>
        <v/>
      </c>
    </row>
    <row r="104" spans="2:8" ht="15" x14ac:dyDescent="0.2">
      <c r="B104" s="5" t="s">
        <v>34</v>
      </c>
      <c r="C104" s="8">
        <v>2</v>
      </c>
      <c r="D104" s="8">
        <v>0</v>
      </c>
      <c r="E104" s="13">
        <f t="shared" si="5"/>
        <v>1.0416666666666667E-3</v>
      </c>
      <c r="F104" s="13" t="str">
        <f t="shared" si="6"/>
        <v/>
      </c>
      <c r="G104" s="12" t="str">
        <f t="shared" si="7"/>
        <v>0</v>
      </c>
      <c r="H104" s="15">
        <f t="shared" si="8"/>
        <v>0</v>
      </c>
    </row>
    <row r="105" spans="2:8" ht="15" x14ac:dyDescent="0.2">
      <c r="B105" s="5" t="s">
        <v>244</v>
      </c>
      <c r="C105" s="8">
        <v>1</v>
      </c>
      <c r="D105" s="8">
        <v>0</v>
      </c>
      <c r="E105" s="13">
        <f t="shared" si="5"/>
        <v>5.2083333333333333E-4</v>
      </c>
      <c r="F105" s="13" t="str">
        <f t="shared" si="6"/>
        <v/>
      </c>
      <c r="G105" s="12" t="str">
        <f t="shared" si="7"/>
        <v>0</v>
      </c>
      <c r="H105" s="15">
        <f t="shared" si="8"/>
        <v>0</v>
      </c>
    </row>
    <row r="106" spans="2:8" ht="30" x14ac:dyDescent="0.2">
      <c r="B106" s="5" t="s">
        <v>245</v>
      </c>
      <c r="C106" s="8">
        <v>0</v>
      </c>
      <c r="D106" s="8">
        <v>0</v>
      </c>
      <c r="E106" s="13" t="str">
        <f t="shared" si="5"/>
        <v/>
      </c>
      <c r="F106" s="13" t="str">
        <f t="shared" si="6"/>
        <v/>
      </c>
      <c r="G106" s="12" t="str">
        <f t="shared" si="7"/>
        <v>0</v>
      </c>
      <c r="H106" s="15" t="str">
        <f t="shared" si="8"/>
        <v/>
      </c>
    </row>
    <row r="107" spans="2:8" ht="15" x14ac:dyDescent="0.2">
      <c r="B107" s="5" t="s">
        <v>246</v>
      </c>
      <c r="C107" s="8">
        <v>12</v>
      </c>
      <c r="D107" s="8">
        <v>12</v>
      </c>
      <c r="E107" s="13">
        <f t="shared" si="5"/>
        <v>6.2500000000000003E-3</v>
      </c>
      <c r="F107" s="13">
        <f t="shared" si="6"/>
        <v>6.7796610169491523E-3</v>
      </c>
      <c r="G107" s="12">
        <f t="shared" si="7"/>
        <v>0</v>
      </c>
      <c r="H107" s="15">
        <f t="shared" si="8"/>
        <v>0</v>
      </c>
    </row>
    <row r="108" spans="2:8" ht="15" x14ac:dyDescent="0.2">
      <c r="B108" s="5" t="s">
        <v>31</v>
      </c>
      <c r="C108" s="8">
        <v>7</v>
      </c>
      <c r="D108" s="8">
        <v>4</v>
      </c>
      <c r="E108" s="13">
        <f t="shared" si="5"/>
        <v>3.6458333333333334E-3</v>
      </c>
      <c r="F108" s="13">
        <f t="shared" si="6"/>
        <v>2.2598870056497176E-3</v>
      </c>
      <c r="G108" s="12">
        <f t="shared" si="7"/>
        <v>-0.42857142857142855</v>
      </c>
      <c r="H108" s="15">
        <f t="shared" si="8"/>
        <v>-1.5624999999999999E-3</v>
      </c>
    </row>
    <row r="109" spans="2:8" ht="15" x14ac:dyDescent="0.2">
      <c r="B109" s="5" t="s">
        <v>247</v>
      </c>
      <c r="C109" s="8">
        <v>2</v>
      </c>
      <c r="D109" s="8">
        <v>2</v>
      </c>
      <c r="E109" s="13">
        <f t="shared" si="5"/>
        <v>1.0416666666666667E-3</v>
      </c>
      <c r="F109" s="13">
        <f t="shared" si="6"/>
        <v>1.1299435028248588E-3</v>
      </c>
      <c r="G109" s="12">
        <f t="shared" si="7"/>
        <v>0</v>
      </c>
      <c r="H109" s="15">
        <f t="shared" si="8"/>
        <v>0</v>
      </c>
    </row>
    <row r="110" spans="2:8" ht="15" x14ac:dyDescent="0.2">
      <c r="B110" s="5" t="s">
        <v>32</v>
      </c>
      <c r="C110" s="8">
        <v>1</v>
      </c>
      <c r="D110" s="8">
        <v>4</v>
      </c>
      <c r="E110" s="13">
        <f t="shared" si="5"/>
        <v>5.2083333333333333E-4</v>
      </c>
      <c r="F110" s="13">
        <f t="shared" si="6"/>
        <v>2.2598870056497176E-3</v>
      </c>
      <c r="G110" s="12">
        <f t="shared" si="7"/>
        <v>3</v>
      </c>
      <c r="H110" s="15">
        <f t="shared" si="8"/>
        <v>1.5625000000000001E-3</v>
      </c>
    </row>
    <row r="111" spans="2:8" ht="15" x14ac:dyDescent="0.2">
      <c r="B111" s="5" t="s">
        <v>30</v>
      </c>
      <c r="C111" s="8">
        <v>0</v>
      </c>
      <c r="D111" s="8">
        <v>9</v>
      </c>
      <c r="E111" s="13" t="str">
        <f t="shared" si="5"/>
        <v/>
      </c>
      <c r="F111" s="13">
        <f t="shared" si="6"/>
        <v>5.084745762711864E-3</v>
      </c>
      <c r="G111" s="12" t="str">
        <f t="shared" si="7"/>
        <v>0</v>
      </c>
      <c r="H111" s="15" t="str">
        <f t="shared" si="8"/>
        <v/>
      </c>
    </row>
    <row r="112" spans="2:8" ht="15" x14ac:dyDescent="0.2">
      <c r="B112" s="5" t="s">
        <v>33</v>
      </c>
      <c r="C112" s="8">
        <v>33</v>
      </c>
      <c r="D112" s="8">
        <v>159</v>
      </c>
      <c r="E112" s="13">
        <f t="shared" si="5"/>
        <v>1.7187500000000001E-2</v>
      </c>
      <c r="F112" s="13">
        <f t="shared" si="6"/>
        <v>8.9830508474576271E-2</v>
      </c>
      <c r="G112" s="12">
        <f t="shared" si="7"/>
        <v>3.8181818181818183</v>
      </c>
      <c r="H112" s="15">
        <f t="shared" si="8"/>
        <v>6.5625000000000003E-2</v>
      </c>
    </row>
    <row r="113" spans="2:8" ht="15" x14ac:dyDescent="0.2">
      <c r="B113" s="5" t="s">
        <v>248</v>
      </c>
      <c r="C113" s="8">
        <v>52</v>
      </c>
      <c r="D113" s="8">
        <v>23</v>
      </c>
      <c r="E113" s="13">
        <f t="shared" si="5"/>
        <v>2.7083333333333334E-2</v>
      </c>
      <c r="F113" s="13">
        <f t="shared" si="6"/>
        <v>1.2994350282485875E-2</v>
      </c>
      <c r="G113" s="12">
        <f t="shared" si="7"/>
        <v>-0.55769230769230771</v>
      </c>
      <c r="H113" s="15">
        <f t="shared" si="8"/>
        <v>-1.5104166666666667E-2</v>
      </c>
    </row>
    <row r="114" spans="2:8" ht="15" x14ac:dyDescent="0.2">
      <c r="B114" s="5" t="s">
        <v>38</v>
      </c>
      <c r="C114" s="8">
        <v>0</v>
      </c>
      <c r="D114" s="8">
        <v>0</v>
      </c>
      <c r="E114" s="13" t="str">
        <f t="shared" si="5"/>
        <v/>
      </c>
      <c r="F114" s="13" t="str">
        <f t="shared" si="6"/>
        <v/>
      </c>
      <c r="G114" s="12" t="str">
        <f t="shared" si="7"/>
        <v>0</v>
      </c>
      <c r="H114" s="15" t="str">
        <f t="shared" si="8"/>
        <v/>
      </c>
    </row>
    <row r="115" spans="2:8" ht="15" x14ac:dyDescent="0.2">
      <c r="B115" s="5" t="s">
        <v>40</v>
      </c>
      <c r="C115" s="8">
        <v>22</v>
      </c>
      <c r="D115" s="8">
        <v>16</v>
      </c>
      <c r="E115" s="13">
        <f t="shared" si="5"/>
        <v>1.1458333333333333E-2</v>
      </c>
      <c r="F115" s="13">
        <f t="shared" si="6"/>
        <v>9.0395480225988704E-3</v>
      </c>
      <c r="G115" s="12">
        <f t="shared" si="7"/>
        <v>-0.27272727272727271</v>
      </c>
      <c r="H115" s="15">
        <f t="shared" si="8"/>
        <v>-3.1249999999999997E-3</v>
      </c>
    </row>
    <row r="116" spans="2:8" ht="15" x14ac:dyDescent="0.2">
      <c r="B116" s="5" t="s">
        <v>249</v>
      </c>
      <c r="C116" s="8">
        <v>15</v>
      </c>
      <c r="D116" s="8">
        <v>11</v>
      </c>
      <c r="E116" s="13">
        <f t="shared" si="5"/>
        <v>7.8125E-3</v>
      </c>
      <c r="F116" s="13">
        <f t="shared" si="6"/>
        <v>6.2146892655367235E-3</v>
      </c>
      <c r="G116" s="12">
        <f t="shared" si="7"/>
        <v>-0.26666666666666666</v>
      </c>
      <c r="H116" s="15">
        <f t="shared" si="8"/>
        <v>-2.0833333333333333E-3</v>
      </c>
    </row>
    <row r="117" spans="2:8" ht="15" x14ac:dyDescent="0.2">
      <c r="B117" s="5" t="s">
        <v>250</v>
      </c>
      <c r="C117" s="8">
        <v>0</v>
      </c>
      <c r="D117" s="8">
        <v>0</v>
      </c>
      <c r="E117" s="13" t="str">
        <f t="shared" si="5"/>
        <v/>
      </c>
      <c r="F117" s="13" t="str">
        <f t="shared" si="6"/>
        <v/>
      </c>
      <c r="G117" s="12" t="str">
        <f t="shared" si="7"/>
        <v>0</v>
      </c>
      <c r="H117" s="15" t="str">
        <f t="shared" si="8"/>
        <v/>
      </c>
    </row>
    <row r="118" spans="2:8" ht="15" x14ac:dyDescent="0.2">
      <c r="B118" s="5" t="s">
        <v>251</v>
      </c>
      <c r="C118" s="8">
        <v>574</v>
      </c>
      <c r="D118" s="8">
        <v>717</v>
      </c>
      <c r="E118" s="13">
        <f t="shared" si="5"/>
        <v>0.29895833333333333</v>
      </c>
      <c r="F118" s="13">
        <f t="shared" si="6"/>
        <v>0.40508474576271186</v>
      </c>
      <c r="G118" s="12">
        <f t="shared" si="7"/>
        <v>0.24912891986062718</v>
      </c>
      <c r="H118" s="15">
        <f t="shared" si="8"/>
        <v>7.4479166666666666E-2</v>
      </c>
    </row>
    <row r="119" spans="2:8" ht="15" x14ac:dyDescent="0.2">
      <c r="B119" s="5" t="s">
        <v>252</v>
      </c>
      <c r="C119" s="8">
        <v>17</v>
      </c>
      <c r="D119" s="8">
        <v>12</v>
      </c>
      <c r="E119" s="13">
        <f t="shared" si="5"/>
        <v>8.8541666666666664E-3</v>
      </c>
      <c r="F119" s="13">
        <f t="shared" si="6"/>
        <v>6.7796610169491523E-3</v>
      </c>
      <c r="G119" s="12">
        <f t="shared" si="7"/>
        <v>-0.29411764705882354</v>
      </c>
      <c r="H119" s="15">
        <f t="shared" si="8"/>
        <v>-2.6041666666666665E-3</v>
      </c>
    </row>
    <row r="120" spans="2:8" ht="15" x14ac:dyDescent="0.2">
      <c r="B120" s="5" t="s">
        <v>253</v>
      </c>
      <c r="C120" s="8">
        <v>4</v>
      </c>
      <c r="D120" s="8">
        <v>0</v>
      </c>
      <c r="E120" s="13">
        <f t="shared" si="5"/>
        <v>2.0833333333333333E-3</v>
      </c>
      <c r="F120" s="13" t="str">
        <f t="shared" si="6"/>
        <v/>
      </c>
      <c r="G120" s="12" t="str">
        <f t="shared" si="7"/>
        <v>0</v>
      </c>
      <c r="H120" s="15">
        <f t="shared" si="8"/>
        <v>0</v>
      </c>
    </row>
    <row r="121" spans="2:8" ht="15" x14ac:dyDescent="0.2">
      <c r="B121" s="5" t="s">
        <v>35</v>
      </c>
      <c r="C121" s="8">
        <v>25</v>
      </c>
      <c r="D121" s="8">
        <v>12</v>
      </c>
      <c r="E121" s="13">
        <f t="shared" si="5"/>
        <v>1.3020833333333334E-2</v>
      </c>
      <c r="F121" s="13">
        <f t="shared" si="6"/>
        <v>6.7796610169491523E-3</v>
      </c>
      <c r="G121" s="12">
        <f t="shared" si="7"/>
        <v>-0.52</v>
      </c>
      <c r="H121" s="15">
        <f t="shared" si="8"/>
        <v>-6.7708333333333336E-3</v>
      </c>
    </row>
    <row r="122" spans="2:8" ht="15" x14ac:dyDescent="0.2">
      <c r="B122" s="5" t="s">
        <v>39</v>
      </c>
      <c r="C122" s="8">
        <v>0</v>
      </c>
      <c r="D122" s="8">
        <v>0</v>
      </c>
      <c r="E122" s="13" t="str">
        <f t="shared" si="5"/>
        <v/>
      </c>
      <c r="F122" s="13" t="str">
        <f t="shared" si="6"/>
        <v/>
      </c>
      <c r="G122" s="12" t="str">
        <f t="shared" si="7"/>
        <v>0</v>
      </c>
      <c r="H122" s="15" t="str">
        <f t="shared" si="8"/>
        <v/>
      </c>
    </row>
    <row r="123" spans="2:8" ht="15" x14ac:dyDescent="0.2">
      <c r="B123" s="5" t="s">
        <v>37</v>
      </c>
      <c r="C123" s="8">
        <v>6</v>
      </c>
      <c r="D123" s="8">
        <v>7</v>
      </c>
      <c r="E123" s="13">
        <f t="shared" si="5"/>
        <v>3.1250000000000002E-3</v>
      </c>
      <c r="F123" s="13">
        <f t="shared" si="6"/>
        <v>3.9548022598870055E-3</v>
      </c>
      <c r="G123" s="12">
        <f t="shared" si="7"/>
        <v>0.16666666666666666</v>
      </c>
      <c r="H123" s="15">
        <f t="shared" si="8"/>
        <v>5.2083333333333333E-4</v>
      </c>
    </row>
    <row r="124" spans="2:8" ht="15" x14ac:dyDescent="0.2">
      <c r="B124" s="5" t="s">
        <v>36</v>
      </c>
      <c r="C124" s="8">
        <v>0</v>
      </c>
      <c r="D124" s="8">
        <v>0</v>
      </c>
      <c r="E124" s="13" t="str">
        <f t="shared" si="5"/>
        <v/>
      </c>
      <c r="F124" s="13" t="str">
        <f t="shared" si="6"/>
        <v/>
      </c>
      <c r="G124" s="12" t="str">
        <f t="shared" si="7"/>
        <v>0</v>
      </c>
      <c r="H124" s="15" t="str">
        <f t="shared" si="8"/>
        <v/>
      </c>
    </row>
    <row r="125" spans="2:8" ht="15" x14ac:dyDescent="0.2">
      <c r="B125" s="5" t="s">
        <v>254</v>
      </c>
      <c r="C125" s="8">
        <v>3</v>
      </c>
      <c r="D125" s="8">
        <v>41</v>
      </c>
      <c r="E125" s="13">
        <f t="shared" si="5"/>
        <v>1.5625000000000001E-3</v>
      </c>
      <c r="F125" s="13">
        <f t="shared" si="6"/>
        <v>2.3163841807909605E-2</v>
      </c>
      <c r="G125" s="12">
        <f t="shared" si="7"/>
        <v>12.666666666666666</v>
      </c>
      <c r="H125" s="15">
        <f t="shared" si="8"/>
        <v>1.9791666666666666E-2</v>
      </c>
    </row>
    <row r="126" spans="2:8" ht="15" x14ac:dyDescent="0.2">
      <c r="B126" s="5" t="s">
        <v>255</v>
      </c>
      <c r="C126" s="8">
        <v>0</v>
      </c>
      <c r="D126" s="8">
        <v>0</v>
      </c>
      <c r="E126" s="13" t="str">
        <f t="shared" si="5"/>
        <v/>
      </c>
      <c r="F126" s="13" t="str">
        <f t="shared" si="6"/>
        <v/>
      </c>
      <c r="G126" s="12" t="str">
        <f t="shared" si="7"/>
        <v>0</v>
      </c>
      <c r="H126" s="15" t="str">
        <f t="shared" si="8"/>
        <v/>
      </c>
    </row>
    <row r="127" spans="2:8" ht="15" x14ac:dyDescent="0.2">
      <c r="B127" s="5" t="s">
        <v>256</v>
      </c>
      <c r="C127" s="8">
        <v>12</v>
      </c>
      <c r="D127" s="8">
        <v>1</v>
      </c>
      <c r="E127" s="13">
        <f t="shared" si="5"/>
        <v>6.2500000000000003E-3</v>
      </c>
      <c r="F127" s="13">
        <f t="shared" si="6"/>
        <v>5.649717514124294E-4</v>
      </c>
      <c r="G127" s="12">
        <f t="shared" si="7"/>
        <v>-0.91666666666666663</v>
      </c>
      <c r="H127" s="15">
        <f t="shared" si="8"/>
        <v>-5.7291666666666671E-3</v>
      </c>
    </row>
    <row r="128" spans="2:8" ht="15" x14ac:dyDescent="0.2">
      <c r="B128" s="5" t="s">
        <v>257</v>
      </c>
      <c r="C128" s="8">
        <v>0</v>
      </c>
      <c r="D128" s="8">
        <v>46</v>
      </c>
      <c r="E128" s="13" t="str">
        <f t="shared" si="5"/>
        <v/>
      </c>
      <c r="F128" s="13">
        <f t="shared" si="6"/>
        <v>2.598870056497175E-2</v>
      </c>
      <c r="G128" s="12" t="str">
        <f t="shared" si="7"/>
        <v>0</v>
      </c>
      <c r="H128" s="15" t="str">
        <f t="shared" si="8"/>
        <v/>
      </c>
    </row>
    <row r="129" spans="2:8" ht="30" x14ac:dyDescent="0.2">
      <c r="B129" s="5" t="s">
        <v>258</v>
      </c>
      <c r="C129" s="8">
        <v>11</v>
      </c>
      <c r="D129" s="8">
        <v>1</v>
      </c>
      <c r="E129" s="13">
        <f t="shared" si="5"/>
        <v>5.7291666666666663E-3</v>
      </c>
      <c r="F129" s="13">
        <f t="shared" si="6"/>
        <v>5.649717514124294E-4</v>
      </c>
      <c r="G129" s="12">
        <f t="shared" si="7"/>
        <v>-0.90909090909090906</v>
      </c>
      <c r="H129" s="15">
        <f t="shared" si="8"/>
        <v>-5.208333333333333E-3</v>
      </c>
    </row>
    <row r="130" spans="2:8" ht="30" x14ac:dyDescent="0.2">
      <c r="B130" s="5" t="s">
        <v>259</v>
      </c>
      <c r="C130" s="8">
        <v>764</v>
      </c>
      <c r="D130" s="8">
        <v>114</v>
      </c>
      <c r="E130" s="13">
        <f t="shared" si="5"/>
        <v>0.39791666666666664</v>
      </c>
      <c r="F130" s="13">
        <f t="shared" si="6"/>
        <v>6.4406779661016947E-2</v>
      </c>
      <c r="G130" s="12">
        <f t="shared" si="7"/>
        <v>-0.85078534031413611</v>
      </c>
      <c r="H130" s="15">
        <f t="shared" si="8"/>
        <v>-0.33854166666666663</v>
      </c>
    </row>
    <row r="131" spans="2:8" ht="30" x14ac:dyDescent="0.2">
      <c r="B131" s="5" t="s">
        <v>260</v>
      </c>
      <c r="C131" s="8">
        <v>5</v>
      </c>
      <c r="D131" s="8">
        <v>6</v>
      </c>
      <c r="E131" s="13">
        <f t="shared" si="5"/>
        <v>2.6041666666666665E-3</v>
      </c>
      <c r="F131" s="13">
        <f t="shared" si="6"/>
        <v>3.3898305084745762E-3</v>
      </c>
      <c r="G131" s="12">
        <f t="shared" si="7"/>
        <v>0.2</v>
      </c>
      <c r="H131" s="15">
        <f t="shared" si="8"/>
        <v>5.2083333333333333E-4</v>
      </c>
    </row>
    <row r="132" spans="2:8" ht="15" x14ac:dyDescent="0.2">
      <c r="B132" s="5" t="s">
        <v>50</v>
      </c>
      <c r="C132" s="8">
        <v>1</v>
      </c>
      <c r="D132" s="8">
        <v>3</v>
      </c>
      <c r="E132" s="13">
        <f t="shared" si="5"/>
        <v>5.2083333333333333E-4</v>
      </c>
      <c r="F132" s="13">
        <f t="shared" si="6"/>
        <v>1.6949152542372881E-3</v>
      </c>
      <c r="G132" s="12">
        <f t="shared" si="7"/>
        <v>2</v>
      </c>
      <c r="H132" s="15">
        <f t="shared" si="8"/>
        <v>1.0416666666666667E-3</v>
      </c>
    </row>
    <row r="133" spans="2:8" ht="15" x14ac:dyDescent="0.2">
      <c r="B133" s="5" t="s">
        <v>45</v>
      </c>
      <c r="C133" s="8">
        <v>0</v>
      </c>
      <c r="D133" s="8">
        <v>0</v>
      </c>
      <c r="E133" s="13" t="str">
        <f t="shared" si="5"/>
        <v/>
      </c>
      <c r="F133" s="13" t="str">
        <f t="shared" si="6"/>
        <v/>
      </c>
      <c r="G133" s="12" t="str">
        <f t="shared" si="7"/>
        <v>0</v>
      </c>
      <c r="H133" s="15" t="str">
        <f t="shared" si="8"/>
        <v/>
      </c>
    </row>
    <row r="134" spans="2:8" ht="15" x14ac:dyDescent="0.2">
      <c r="B134" s="5" t="s">
        <v>42</v>
      </c>
      <c r="C134" s="8">
        <v>11</v>
      </c>
      <c r="D134" s="8">
        <v>8</v>
      </c>
      <c r="E134" s="13">
        <f t="shared" si="5"/>
        <v>5.7291666666666663E-3</v>
      </c>
      <c r="F134" s="13">
        <f t="shared" si="6"/>
        <v>4.5197740112994352E-3</v>
      </c>
      <c r="G134" s="12">
        <f t="shared" si="7"/>
        <v>-0.27272727272727271</v>
      </c>
      <c r="H134" s="15">
        <f t="shared" si="8"/>
        <v>-1.5624999999999999E-3</v>
      </c>
    </row>
    <row r="135" spans="2:8" ht="15" x14ac:dyDescent="0.2">
      <c r="B135" s="5" t="s">
        <v>43</v>
      </c>
      <c r="C135" s="8">
        <v>0</v>
      </c>
      <c r="D135" s="8">
        <v>0</v>
      </c>
      <c r="E135" s="13" t="str">
        <f t="shared" si="5"/>
        <v/>
      </c>
      <c r="F135" s="13" t="str">
        <f t="shared" si="6"/>
        <v/>
      </c>
      <c r="G135" s="12" t="str">
        <f t="shared" si="7"/>
        <v>0</v>
      </c>
      <c r="H135" s="15" t="str">
        <f t="shared" si="8"/>
        <v/>
      </c>
    </row>
    <row r="136" spans="2:8" ht="15" x14ac:dyDescent="0.2">
      <c r="B136" s="5" t="s">
        <v>44</v>
      </c>
      <c r="C136" s="8">
        <v>0</v>
      </c>
      <c r="D136" s="8">
        <v>0</v>
      </c>
      <c r="E136" s="13" t="str">
        <f t="shared" ref="E136:E145" si="9">+IF(C136=0,"",C136/C$70)</f>
        <v/>
      </c>
      <c r="F136" s="13" t="str">
        <f t="shared" ref="F136:F145" si="10">+IF(D136=0,"",D136/D$70)</f>
        <v/>
      </c>
      <c r="G136" s="12" t="str">
        <f t="shared" ref="G136:G145" si="11">+IF(OR(AND(D136=0),(C136=0)),"0",((D136-C136)/C136))</f>
        <v>0</v>
      </c>
      <c r="H136" s="15" t="str">
        <f t="shared" ref="H136:H145" si="12">+IF(OR(AND(E136=""),(G136="")),"",E136*G136)</f>
        <v/>
      </c>
    </row>
    <row r="137" spans="2:8" ht="15" x14ac:dyDescent="0.2">
      <c r="B137" s="5" t="s">
        <v>41</v>
      </c>
      <c r="C137" s="8">
        <v>9</v>
      </c>
      <c r="D137" s="8">
        <v>9</v>
      </c>
      <c r="E137" s="13">
        <f t="shared" si="9"/>
        <v>4.6874999999999998E-3</v>
      </c>
      <c r="F137" s="13">
        <f t="shared" si="10"/>
        <v>5.084745762711864E-3</v>
      </c>
      <c r="G137" s="12">
        <f t="shared" si="11"/>
        <v>0</v>
      </c>
      <c r="H137" s="15">
        <f t="shared" si="12"/>
        <v>0</v>
      </c>
    </row>
    <row r="138" spans="2:8" ht="15" x14ac:dyDescent="0.2">
      <c r="B138" s="5" t="s">
        <v>261</v>
      </c>
      <c r="C138" s="8">
        <v>1</v>
      </c>
      <c r="D138" s="8">
        <v>0</v>
      </c>
      <c r="E138" s="13">
        <f t="shared" si="9"/>
        <v>5.2083333333333333E-4</v>
      </c>
      <c r="F138" s="13" t="str">
        <f t="shared" si="10"/>
        <v/>
      </c>
      <c r="G138" s="12" t="str">
        <f t="shared" si="11"/>
        <v>0</v>
      </c>
      <c r="H138" s="15">
        <f t="shared" si="12"/>
        <v>0</v>
      </c>
    </row>
    <row r="139" spans="2:8" ht="30" x14ac:dyDescent="0.2">
      <c r="B139" s="5" t="s">
        <v>262</v>
      </c>
      <c r="C139" s="8">
        <v>0</v>
      </c>
      <c r="D139" s="8">
        <v>21</v>
      </c>
      <c r="E139" s="13" t="str">
        <f t="shared" si="9"/>
        <v/>
      </c>
      <c r="F139" s="13">
        <f t="shared" si="10"/>
        <v>1.1864406779661017E-2</v>
      </c>
      <c r="G139" s="12" t="str">
        <f t="shared" si="11"/>
        <v>0</v>
      </c>
      <c r="H139" s="15" t="str">
        <f t="shared" si="12"/>
        <v/>
      </c>
    </row>
    <row r="140" spans="2:8" ht="30" x14ac:dyDescent="0.2">
      <c r="B140" s="5" t="s">
        <v>263</v>
      </c>
      <c r="C140" s="8">
        <v>0</v>
      </c>
      <c r="D140" s="8">
        <v>0</v>
      </c>
      <c r="E140" s="13" t="str">
        <f t="shared" si="9"/>
        <v/>
      </c>
      <c r="F140" s="13" t="str">
        <f t="shared" si="10"/>
        <v/>
      </c>
      <c r="G140" s="12" t="str">
        <f t="shared" si="11"/>
        <v>0</v>
      </c>
      <c r="H140" s="15" t="str">
        <f t="shared" si="12"/>
        <v/>
      </c>
    </row>
    <row r="141" spans="2:8" ht="15" x14ac:dyDescent="0.2">
      <c r="B141" s="5" t="s">
        <v>48</v>
      </c>
      <c r="C141" s="8">
        <v>0</v>
      </c>
      <c r="D141" s="8">
        <v>0</v>
      </c>
      <c r="E141" s="13" t="str">
        <f t="shared" si="9"/>
        <v/>
      </c>
      <c r="F141" s="13" t="str">
        <f t="shared" si="10"/>
        <v/>
      </c>
      <c r="G141" s="12" t="str">
        <f t="shared" si="11"/>
        <v>0</v>
      </c>
      <c r="H141" s="15" t="str">
        <f t="shared" si="12"/>
        <v/>
      </c>
    </row>
    <row r="142" spans="2:8" ht="15" x14ac:dyDescent="0.2">
      <c r="B142" s="5" t="s">
        <v>264</v>
      </c>
      <c r="C142" s="8">
        <v>0</v>
      </c>
      <c r="D142" s="8">
        <v>1</v>
      </c>
      <c r="E142" s="13" t="str">
        <f t="shared" si="9"/>
        <v/>
      </c>
      <c r="F142" s="13">
        <f t="shared" si="10"/>
        <v>5.649717514124294E-4</v>
      </c>
      <c r="G142" s="12" t="str">
        <f t="shared" si="11"/>
        <v>0</v>
      </c>
      <c r="H142" s="15" t="str">
        <f t="shared" si="12"/>
        <v/>
      </c>
    </row>
    <row r="143" spans="2:8" ht="15" x14ac:dyDescent="0.2">
      <c r="B143" s="5" t="s">
        <v>49</v>
      </c>
      <c r="C143" s="8">
        <v>0</v>
      </c>
      <c r="D143" s="8">
        <v>0</v>
      </c>
      <c r="E143" s="13" t="str">
        <f t="shared" si="9"/>
        <v/>
      </c>
      <c r="F143" s="13" t="str">
        <f t="shared" si="10"/>
        <v/>
      </c>
      <c r="G143" s="12" t="str">
        <f t="shared" si="11"/>
        <v>0</v>
      </c>
      <c r="H143" s="15" t="str">
        <f t="shared" si="12"/>
        <v/>
      </c>
    </row>
    <row r="144" spans="2:8" ht="15" x14ac:dyDescent="0.2">
      <c r="B144" s="5" t="s">
        <v>46</v>
      </c>
      <c r="C144" s="8">
        <v>0</v>
      </c>
      <c r="D144" s="8">
        <v>0</v>
      </c>
      <c r="E144" s="13" t="str">
        <f t="shared" si="9"/>
        <v/>
      </c>
      <c r="F144" s="13" t="str">
        <f t="shared" si="10"/>
        <v/>
      </c>
      <c r="G144" s="12" t="str">
        <f t="shared" si="11"/>
        <v>0</v>
      </c>
      <c r="H144" s="15" t="str">
        <f t="shared" si="12"/>
        <v/>
      </c>
    </row>
    <row r="145" spans="2:8" ht="13.5" customHeight="1" x14ac:dyDescent="0.2">
      <c r="B145" s="5" t="s">
        <v>47</v>
      </c>
      <c r="C145" s="8">
        <v>0</v>
      </c>
      <c r="D145" s="8">
        <v>0</v>
      </c>
      <c r="E145" s="13" t="str">
        <f t="shared" si="9"/>
        <v/>
      </c>
      <c r="F145" s="13" t="str">
        <f t="shared" si="10"/>
        <v/>
      </c>
      <c r="G145" s="12" t="str">
        <f t="shared" si="11"/>
        <v>0</v>
      </c>
      <c r="H145" s="15" t="str">
        <f t="shared" si="12"/>
        <v/>
      </c>
    </row>
    <row r="146" spans="2:8" x14ac:dyDescent="0.2">
      <c r="B146" s="2"/>
      <c r="C146" s="2"/>
      <c r="D146" s="2"/>
    </row>
    <row r="147" spans="2:8" x14ac:dyDescent="0.2">
      <c r="B147" s="2"/>
      <c r="C147" s="2"/>
      <c r="D147" s="2"/>
    </row>
    <row r="148" spans="2:8" x14ac:dyDescent="0.2">
      <c r="B148" s="16"/>
      <c r="C148" s="16"/>
      <c r="D148" s="16"/>
      <c r="E148" s="16"/>
      <c r="F148" s="16"/>
    </row>
    <row r="149" spans="2:8" ht="24" customHeight="1" x14ac:dyDescent="0.2">
      <c r="B149" s="55" t="s">
        <v>517</v>
      </c>
      <c r="C149" s="53" t="s">
        <v>518</v>
      </c>
      <c r="D149" s="54"/>
      <c r="E149" s="41" t="s">
        <v>482</v>
      </c>
      <c r="F149" s="42"/>
      <c r="G149" s="39" t="s">
        <v>569</v>
      </c>
      <c r="H149" s="39" t="s">
        <v>481</v>
      </c>
    </row>
    <row r="150" spans="2:8" s="4" customFormat="1" ht="24" customHeight="1" x14ac:dyDescent="0.2">
      <c r="B150" s="55"/>
      <c r="C150" s="38">
        <v>2015</v>
      </c>
      <c r="D150" s="38">
        <v>2016</v>
      </c>
      <c r="E150" s="38">
        <v>2015</v>
      </c>
      <c r="F150" s="38">
        <v>2016</v>
      </c>
      <c r="G150" s="40"/>
      <c r="H150" s="40"/>
    </row>
    <row r="151" spans="2:8" s="4" customFormat="1" ht="24" customHeight="1" x14ac:dyDescent="0.2">
      <c r="B151" s="32" t="s">
        <v>521</v>
      </c>
      <c r="C151" s="33">
        <f>SUM(C152:C288)</f>
        <v>782</v>
      </c>
      <c r="D151" s="33">
        <f>SUM(D152:D288)</f>
        <v>1785</v>
      </c>
      <c r="E151" s="34">
        <f>+IF(C151=0,"",C151/C$151)</f>
        <v>1</v>
      </c>
      <c r="F151" s="34">
        <f>+IF(D151=0,"",D151/D$151)</f>
        <v>1</v>
      </c>
      <c r="G151" s="34">
        <f>+IF(OR(AND(D151=0),(C151=0)),"0",((D151-C151)/C151))</f>
        <v>1.2826086956521738</v>
      </c>
      <c r="H151" s="35">
        <f>+IF(OR(AND(E151=""),(G151="")),"",E151*G151)</f>
        <v>1.2826086956521738</v>
      </c>
    </row>
    <row r="152" spans="2:8" ht="15" x14ac:dyDescent="0.2">
      <c r="B152" s="7" t="s">
        <v>54</v>
      </c>
      <c r="C152" s="8">
        <v>1</v>
      </c>
      <c r="D152" s="8">
        <v>3</v>
      </c>
      <c r="E152" s="13">
        <f>+IF(C152=0,"",C152/C$151)</f>
        <v>1.2787723785166241E-3</v>
      </c>
      <c r="F152" s="13">
        <f>+IF(D152=0,"",D152/D$151)</f>
        <v>1.6806722689075631E-3</v>
      </c>
      <c r="G152" s="12">
        <f>+IF(OR(AND(D152=0),(C152=0)),"0",((D152-C152)/C152))</f>
        <v>2</v>
      </c>
      <c r="H152" s="15">
        <f>+IF(OR(AND(E152=""),(G152="")),"",E152*G152)</f>
        <v>2.5575447570332483E-3</v>
      </c>
    </row>
    <row r="153" spans="2:8" ht="15" x14ac:dyDescent="0.2">
      <c r="B153" s="7" t="s">
        <v>58</v>
      </c>
      <c r="C153" s="8">
        <v>4</v>
      </c>
      <c r="D153" s="8">
        <v>0</v>
      </c>
      <c r="E153" s="13">
        <f t="shared" ref="E153:E216" si="13">+IF(C153=0,"",C153/C$151)</f>
        <v>5.1150895140664966E-3</v>
      </c>
      <c r="F153" s="13" t="str">
        <f t="shared" ref="F153:F216" si="14">+IF(D153=0,"",D153/D$151)</f>
        <v/>
      </c>
      <c r="G153" s="12" t="str">
        <f t="shared" ref="G153:G216" si="15">+IF(OR(AND(D153=0),(C153=0)),"0",((D153-C153)/C153))</f>
        <v>0</v>
      </c>
      <c r="H153" s="15">
        <f t="shared" ref="H153:H216" si="16">+IF(OR(AND(E153=""),(G153="")),"",E153*G153)</f>
        <v>0</v>
      </c>
    </row>
    <row r="154" spans="2:8" ht="15" x14ac:dyDescent="0.2">
      <c r="B154" s="7" t="s">
        <v>265</v>
      </c>
      <c r="C154" s="8">
        <v>3</v>
      </c>
      <c r="D154" s="8">
        <v>1</v>
      </c>
      <c r="E154" s="13">
        <f t="shared" si="13"/>
        <v>3.8363171355498722E-3</v>
      </c>
      <c r="F154" s="13">
        <f t="shared" si="14"/>
        <v>5.602240896358543E-4</v>
      </c>
      <c r="G154" s="12">
        <f t="shared" si="15"/>
        <v>-0.66666666666666663</v>
      </c>
      <c r="H154" s="15">
        <f t="shared" si="16"/>
        <v>-2.5575447570332479E-3</v>
      </c>
    </row>
    <row r="155" spans="2:8" ht="15" x14ac:dyDescent="0.2">
      <c r="B155" s="7" t="s">
        <v>266</v>
      </c>
      <c r="C155" s="8">
        <v>0</v>
      </c>
      <c r="D155" s="8">
        <v>0</v>
      </c>
      <c r="E155" s="13" t="str">
        <f t="shared" si="13"/>
        <v/>
      </c>
      <c r="F155" s="13" t="str">
        <f t="shared" si="14"/>
        <v/>
      </c>
      <c r="G155" s="12" t="str">
        <f t="shared" si="15"/>
        <v>0</v>
      </c>
      <c r="H155" s="15" t="str">
        <f t="shared" si="16"/>
        <v/>
      </c>
    </row>
    <row r="156" spans="2:8" ht="30" x14ac:dyDescent="0.2">
      <c r="B156" s="7" t="s">
        <v>267</v>
      </c>
      <c r="C156" s="8">
        <v>34</v>
      </c>
      <c r="D156" s="8">
        <v>85</v>
      </c>
      <c r="E156" s="13">
        <f t="shared" si="13"/>
        <v>4.3478260869565216E-2</v>
      </c>
      <c r="F156" s="13">
        <f t="shared" si="14"/>
        <v>4.7619047619047616E-2</v>
      </c>
      <c r="G156" s="12">
        <f t="shared" si="15"/>
        <v>1.5</v>
      </c>
      <c r="H156" s="15">
        <f t="shared" si="16"/>
        <v>6.5217391304347824E-2</v>
      </c>
    </row>
    <row r="157" spans="2:8" ht="15" x14ac:dyDescent="0.2">
      <c r="B157" s="7" t="s">
        <v>53</v>
      </c>
      <c r="C157" s="8">
        <v>91</v>
      </c>
      <c r="D157" s="8">
        <v>651</v>
      </c>
      <c r="E157" s="13">
        <f t="shared" si="13"/>
        <v>0.11636828644501279</v>
      </c>
      <c r="F157" s="13">
        <f t="shared" si="14"/>
        <v>0.36470588235294116</v>
      </c>
      <c r="G157" s="12">
        <f t="shared" si="15"/>
        <v>6.1538461538461542</v>
      </c>
      <c r="H157" s="15">
        <f t="shared" si="16"/>
        <v>0.71611253196930957</v>
      </c>
    </row>
    <row r="158" spans="2:8" ht="15" x14ac:dyDescent="0.2">
      <c r="B158" s="7" t="s">
        <v>59</v>
      </c>
      <c r="C158" s="8">
        <v>1</v>
      </c>
      <c r="D158" s="8">
        <v>1</v>
      </c>
      <c r="E158" s="13">
        <f t="shared" si="13"/>
        <v>1.2787723785166241E-3</v>
      </c>
      <c r="F158" s="13">
        <f t="shared" si="14"/>
        <v>5.602240896358543E-4</v>
      </c>
      <c r="G158" s="12">
        <f t="shared" si="15"/>
        <v>0</v>
      </c>
      <c r="H158" s="15">
        <f t="shared" si="16"/>
        <v>0</v>
      </c>
    </row>
    <row r="159" spans="2:8" ht="15" x14ac:dyDescent="0.2">
      <c r="B159" s="7" t="s">
        <v>268</v>
      </c>
      <c r="C159" s="8">
        <v>12</v>
      </c>
      <c r="D159" s="8">
        <v>23</v>
      </c>
      <c r="E159" s="13">
        <f t="shared" si="13"/>
        <v>1.5345268542199489E-2</v>
      </c>
      <c r="F159" s="13">
        <f t="shared" si="14"/>
        <v>1.2885154061624649E-2</v>
      </c>
      <c r="G159" s="12">
        <f t="shared" si="15"/>
        <v>0.91666666666666663</v>
      </c>
      <c r="H159" s="15">
        <f t="shared" si="16"/>
        <v>1.4066496163682864E-2</v>
      </c>
    </row>
    <row r="160" spans="2:8" ht="15" x14ac:dyDescent="0.2">
      <c r="B160" s="7" t="s">
        <v>55</v>
      </c>
      <c r="C160" s="8">
        <v>0</v>
      </c>
      <c r="D160" s="8">
        <v>0</v>
      </c>
      <c r="E160" s="13" t="str">
        <f t="shared" si="13"/>
        <v/>
      </c>
      <c r="F160" s="13" t="str">
        <f t="shared" si="14"/>
        <v/>
      </c>
      <c r="G160" s="12" t="str">
        <f t="shared" si="15"/>
        <v>0</v>
      </c>
      <c r="H160" s="15" t="str">
        <f t="shared" si="16"/>
        <v/>
      </c>
    </row>
    <row r="161" spans="2:8" ht="15" x14ac:dyDescent="0.2">
      <c r="B161" s="7" t="s">
        <v>51</v>
      </c>
      <c r="C161" s="8">
        <v>0</v>
      </c>
      <c r="D161" s="8">
        <v>0</v>
      </c>
      <c r="E161" s="13" t="str">
        <f t="shared" si="13"/>
        <v/>
      </c>
      <c r="F161" s="13" t="str">
        <f t="shared" si="14"/>
        <v/>
      </c>
      <c r="G161" s="12" t="str">
        <f t="shared" si="15"/>
        <v>0</v>
      </c>
      <c r="H161" s="15" t="str">
        <f t="shared" si="16"/>
        <v/>
      </c>
    </row>
    <row r="162" spans="2:8" ht="30" x14ac:dyDescent="0.2">
      <c r="B162" s="7" t="s">
        <v>269</v>
      </c>
      <c r="C162" s="8">
        <v>0</v>
      </c>
      <c r="D162" s="8">
        <v>0</v>
      </c>
      <c r="E162" s="13" t="str">
        <f t="shared" si="13"/>
        <v/>
      </c>
      <c r="F162" s="13" t="str">
        <f t="shared" si="14"/>
        <v/>
      </c>
      <c r="G162" s="12" t="str">
        <f t="shared" si="15"/>
        <v>0</v>
      </c>
      <c r="H162" s="15" t="str">
        <f t="shared" si="16"/>
        <v/>
      </c>
    </row>
    <row r="163" spans="2:8" ht="15" x14ac:dyDescent="0.2">
      <c r="B163" s="7" t="s">
        <v>61</v>
      </c>
      <c r="C163" s="8">
        <v>0</v>
      </c>
      <c r="D163" s="8">
        <v>0</v>
      </c>
      <c r="E163" s="13" t="str">
        <f t="shared" si="13"/>
        <v/>
      </c>
      <c r="F163" s="13" t="str">
        <f t="shared" si="14"/>
        <v/>
      </c>
      <c r="G163" s="12" t="str">
        <f t="shared" si="15"/>
        <v>0</v>
      </c>
      <c r="H163" s="15" t="str">
        <f t="shared" si="16"/>
        <v/>
      </c>
    </row>
    <row r="164" spans="2:8" ht="15" x14ac:dyDescent="0.2">
      <c r="B164" s="7" t="s">
        <v>56</v>
      </c>
      <c r="C164" s="8">
        <v>0</v>
      </c>
      <c r="D164" s="8">
        <v>20</v>
      </c>
      <c r="E164" s="13" t="str">
        <f t="shared" si="13"/>
        <v/>
      </c>
      <c r="F164" s="13">
        <f t="shared" si="14"/>
        <v>1.1204481792717087E-2</v>
      </c>
      <c r="G164" s="12" t="str">
        <f t="shared" si="15"/>
        <v>0</v>
      </c>
      <c r="H164" s="15" t="str">
        <f t="shared" si="16"/>
        <v/>
      </c>
    </row>
    <row r="165" spans="2:8" ht="15" x14ac:dyDescent="0.2">
      <c r="B165" s="7" t="s">
        <v>57</v>
      </c>
      <c r="C165" s="8">
        <v>2</v>
      </c>
      <c r="D165" s="8">
        <v>28</v>
      </c>
      <c r="E165" s="13">
        <f t="shared" si="13"/>
        <v>2.5575447570332483E-3</v>
      </c>
      <c r="F165" s="13">
        <f t="shared" si="14"/>
        <v>1.5686274509803921E-2</v>
      </c>
      <c r="G165" s="12">
        <f t="shared" si="15"/>
        <v>13</v>
      </c>
      <c r="H165" s="15">
        <f t="shared" si="16"/>
        <v>3.3248081841432228E-2</v>
      </c>
    </row>
    <row r="166" spans="2:8" ht="15" x14ac:dyDescent="0.2">
      <c r="B166" s="7" t="s">
        <v>270</v>
      </c>
      <c r="C166" s="8">
        <v>21</v>
      </c>
      <c r="D166" s="8">
        <v>2</v>
      </c>
      <c r="E166" s="13">
        <f t="shared" si="13"/>
        <v>2.6854219948849106E-2</v>
      </c>
      <c r="F166" s="13">
        <f t="shared" si="14"/>
        <v>1.1204481792717086E-3</v>
      </c>
      <c r="G166" s="12">
        <f t="shared" si="15"/>
        <v>-0.90476190476190477</v>
      </c>
      <c r="H166" s="15">
        <f t="shared" si="16"/>
        <v>-2.4296675191815859E-2</v>
      </c>
    </row>
    <row r="167" spans="2:8" ht="15" x14ac:dyDescent="0.2">
      <c r="B167" s="7" t="s">
        <v>52</v>
      </c>
      <c r="C167" s="8">
        <v>1</v>
      </c>
      <c r="D167" s="8">
        <v>0</v>
      </c>
      <c r="E167" s="13">
        <f t="shared" si="13"/>
        <v>1.2787723785166241E-3</v>
      </c>
      <c r="F167" s="13" t="str">
        <f t="shared" si="14"/>
        <v/>
      </c>
      <c r="G167" s="12" t="str">
        <f t="shared" si="15"/>
        <v>0</v>
      </c>
      <c r="H167" s="15">
        <f t="shared" si="16"/>
        <v>0</v>
      </c>
    </row>
    <row r="168" spans="2:8" ht="15" x14ac:dyDescent="0.2">
      <c r="B168" s="7" t="s">
        <v>60</v>
      </c>
      <c r="C168" s="8">
        <v>0</v>
      </c>
      <c r="D168" s="8">
        <v>0</v>
      </c>
      <c r="E168" s="13" t="str">
        <f t="shared" si="13"/>
        <v/>
      </c>
      <c r="F168" s="13" t="str">
        <f t="shared" si="14"/>
        <v/>
      </c>
      <c r="G168" s="12" t="str">
        <f t="shared" si="15"/>
        <v>0</v>
      </c>
      <c r="H168" s="15" t="str">
        <f t="shared" si="16"/>
        <v/>
      </c>
    </row>
    <row r="169" spans="2:8" ht="15" x14ac:dyDescent="0.2">
      <c r="B169" s="7" t="s">
        <v>271</v>
      </c>
      <c r="C169" s="8">
        <v>37</v>
      </c>
      <c r="D169" s="8">
        <v>26</v>
      </c>
      <c r="E169" s="13">
        <f t="shared" si="13"/>
        <v>4.7314578005115092E-2</v>
      </c>
      <c r="F169" s="13">
        <f t="shared" si="14"/>
        <v>1.4565826330532213E-2</v>
      </c>
      <c r="G169" s="12">
        <f t="shared" si="15"/>
        <v>-0.29729729729729731</v>
      </c>
      <c r="H169" s="15">
        <f t="shared" si="16"/>
        <v>-1.4066496163682865E-2</v>
      </c>
    </row>
    <row r="170" spans="2:8" ht="15" x14ac:dyDescent="0.2">
      <c r="B170" s="7" t="s">
        <v>272</v>
      </c>
      <c r="C170" s="8">
        <v>9</v>
      </c>
      <c r="D170" s="8">
        <v>9</v>
      </c>
      <c r="E170" s="13">
        <f t="shared" si="13"/>
        <v>1.1508951406649617E-2</v>
      </c>
      <c r="F170" s="13">
        <f t="shared" si="14"/>
        <v>5.0420168067226894E-3</v>
      </c>
      <c r="G170" s="12">
        <f t="shared" si="15"/>
        <v>0</v>
      </c>
      <c r="H170" s="15">
        <f t="shared" si="16"/>
        <v>0</v>
      </c>
    </row>
    <row r="171" spans="2:8" ht="15" x14ac:dyDescent="0.2">
      <c r="B171" s="7" t="s">
        <v>273</v>
      </c>
      <c r="C171" s="8">
        <v>0</v>
      </c>
      <c r="D171" s="8">
        <v>0</v>
      </c>
      <c r="E171" s="13" t="str">
        <f t="shared" si="13"/>
        <v/>
      </c>
      <c r="F171" s="13" t="str">
        <f t="shared" si="14"/>
        <v/>
      </c>
      <c r="G171" s="12" t="str">
        <f t="shared" si="15"/>
        <v>0</v>
      </c>
      <c r="H171" s="15" t="str">
        <f t="shared" si="16"/>
        <v/>
      </c>
    </row>
    <row r="172" spans="2:8" ht="15" x14ac:dyDescent="0.2">
      <c r="B172" s="7" t="s">
        <v>274</v>
      </c>
      <c r="C172" s="8">
        <v>0</v>
      </c>
      <c r="D172" s="8">
        <v>2</v>
      </c>
      <c r="E172" s="13" t="str">
        <f t="shared" si="13"/>
        <v/>
      </c>
      <c r="F172" s="13">
        <f t="shared" si="14"/>
        <v>1.1204481792717086E-3</v>
      </c>
      <c r="G172" s="12" t="str">
        <f t="shared" si="15"/>
        <v>0</v>
      </c>
      <c r="H172" s="15" t="str">
        <f t="shared" si="16"/>
        <v/>
      </c>
    </row>
    <row r="173" spans="2:8" ht="15" x14ac:dyDescent="0.2">
      <c r="B173" s="7" t="s">
        <v>275</v>
      </c>
      <c r="C173" s="8">
        <v>9</v>
      </c>
      <c r="D173" s="8">
        <v>21</v>
      </c>
      <c r="E173" s="13">
        <f t="shared" si="13"/>
        <v>1.1508951406649617E-2</v>
      </c>
      <c r="F173" s="13">
        <f t="shared" si="14"/>
        <v>1.1764705882352941E-2</v>
      </c>
      <c r="G173" s="12">
        <f t="shared" si="15"/>
        <v>1.3333333333333333</v>
      </c>
      <c r="H173" s="15">
        <f t="shared" si="16"/>
        <v>1.5345268542199489E-2</v>
      </c>
    </row>
    <row r="174" spans="2:8" ht="15" x14ac:dyDescent="0.2">
      <c r="B174" s="7" t="s">
        <v>276</v>
      </c>
      <c r="C174" s="8">
        <v>70</v>
      </c>
      <c r="D174" s="8">
        <v>23</v>
      </c>
      <c r="E174" s="13">
        <f t="shared" si="13"/>
        <v>8.9514066496163683E-2</v>
      </c>
      <c r="F174" s="13">
        <f t="shared" si="14"/>
        <v>1.2885154061624649E-2</v>
      </c>
      <c r="G174" s="12">
        <f t="shared" si="15"/>
        <v>-0.67142857142857137</v>
      </c>
      <c r="H174" s="15">
        <f t="shared" si="16"/>
        <v>-6.0102301790281323E-2</v>
      </c>
    </row>
    <row r="175" spans="2:8" ht="15" x14ac:dyDescent="0.2">
      <c r="B175" s="7" t="s">
        <v>277</v>
      </c>
      <c r="C175" s="8">
        <v>22</v>
      </c>
      <c r="D175" s="8">
        <v>20</v>
      </c>
      <c r="E175" s="13">
        <f t="shared" si="13"/>
        <v>2.8132992327365727E-2</v>
      </c>
      <c r="F175" s="13">
        <f t="shared" si="14"/>
        <v>1.1204481792717087E-2</v>
      </c>
      <c r="G175" s="12">
        <f t="shared" si="15"/>
        <v>-9.0909090909090912E-2</v>
      </c>
      <c r="H175" s="15">
        <f t="shared" si="16"/>
        <v>-2.5575447570332479E-3</v>
      </c>
    </row>
    <row r="176" spans="2:8" ht="15" x14ac:dyDescent="0.2">
      <c r="B176" s="7" t="s">
        <v>278</v>
      </c>
      <c r="C176" s="8">
        <v>12</v>
      </c>
      <c r="D176" s="8">
        <v>33</v>
      </c>
      <c r="E176" s="13">
        <f t="shared" si="13"/>
        <v>1.5345268542199489E-2</v>
      </c>
      <c r="F176" s="13">
        <f t="shared" si="14"/>
        <v>1.8487394957983194E-2</v>
      </c>
      <c r="G176" s="12">
        <f t="shared" si="15"/>
        <v>1.75</v>
      </c>
      <c r="H176" s="15">
        <f t="shared" si="16"/>
        <v>2.6854219948849106E-2</v>
      </c>
    </row>
    <row r="177" spans="2:8" ht="15" x14ac:dyDescent="0.2">
      <c r="B177" s="7" t="s">
        <v>279</v>
      </c>
      <c r="C177" s="8">
        <v>41</v>
      </c>
      <c r="D177" s="8">
        <v>87</v>
      </c>
      <c r="E177" s="13">
        <f t="shared" si="13"/>
        <v>5.2429667519181586E-2</v>
      </c>
      <c r="F177" s="13">
        <f t="shared" si="14"/>
        <v>4.8739495798319328E-2</v>
      </c>
      <c r="G177" s="12">
        <f t="shared" si="15"/>
        <v>1.1219512195121952</v>
      </c>
      <c r="H177" s="15">
        <f t="shared" si="16"/>
        <v>5.8823529411764712E-2</v>
      </c>
    </row>
    <row r="178" spans="2:8" ht="15" x14ac:dyDescent="0.2">
      <c r="B178" s="7" t="s">
        <v>280</v>
      </c>
      <c r="C178" s="8">
        <v>2</v>
      </c>
      <c r="D178" s="8">
        <v>35</v>
      </c>
      <c r="E178" s="13">
        <f t="shared" si="13"/>
        <v>2.5575447570332483E-3</v>
      </c>
      <c r="F178" s="13">
        <f t="shared" si="14"/>
        <v>1.9607843137254902E-2</v>
      </c>
      <c r="G178" s="12">
        <f t="shared" si="15"/>
        <v>16.5</v>
      </c>
      <c r="H178" s="15">
        <f t="shared" si="16"/>
        <v>4.2199488491048598E-2</v>
      </c>
    </row>
    <row r="179" spans="2:8" ht="15" x14ac:dyDescent="0.2">
      <c r="B179" s="7" t="s">
        <v>281</v>
      </c>
      <c r="C179" s="8">
        <v>10</v>
      </c>
      <c r="D179" s="8">
        <v>22</v>
      </c>
      <c r="E179" s="13">
        <f t="shared" si="13"/>
        <v>1.278772378516624E-2</v>
      </c>
      <c r="F179" s="13">
        <f t="shared" si="14"/>
        <v>1.2324929971988795E-2</v>
      </c>
      <c r="G179" s="12">
        <f t="shared" si="15"/>
        <v>1.2</v>
      </c>
      <c r="H179" s="15">
        <f t="shared" si="16"/>
        <v>1.5345268542199487E-2</v>
      </c>
    </row>
    <row r="180" spans="2:8" ht="15" x14ac:dyDescent="0.2">
      <c r="B180" s="7" t="s">
        <v>282</v>
      </c>
      <c r="C180" s="8">
        <v>0</v>
      </c>
      <c r="D180" s="8">
        <v>0</v>
      </c>
      <c r="E180" s="13" t="str">
        <f t="shared" si="13"/>
        <v/>
      </c>
      <c r="F180" s="13" t="str">
        <f t="shared" si="14"/>
        <v/>
      </c>
      <c r="G180" s="12" t="str">
        <f t="shared" si="15"/>
        <v>0</v>
      </c>
      <c r="H180" s="15" t="str">
        <f t="shared" si="16"/>
        <v/>
      </c>
    </row>
    <row r="181" spans="2:8" ht="15" x14ac:dyDescent="0.2">
      <c r="B181" s="7" t="s">
        <v>283</v>
      </c>
      <c r="C181" s="8">
        <v>1</v>
      </c>
      <c r="D181" s="8">
        <v>6</v>
      </c>
      <c r="E181" s="13">
        <f t="shared" si="13"/>
        <v>1.2787723785166241E-3</v>
      </c>
      <c r="F181" s="13">
        <f t="shared" si="14"/>
        <v>3.3613445378151263E-3</v>
      </c>
      <c r="G181" s="12">
        <f t="shared" si="15"/>
        <v>5</v>
      </c>
      <c r="H181" s="15">
        <f t="shared" si="16"/>
        <v>6.3938618925831209E-3</v>
      </c>
    </row>
    <row r="182" spans="2:8" ht="15" x14ac:dyDescent="0.2">
      <c r="B182" s="7" t="s">
        <v>284</v>
      </c>
      <c r="C182" s="8">
        <v>5</v>
      </c>
      <c r="D182" s="8">
        <v>3</v>
      </c>
      <c r="E182" s="13">
        <f t="shared" si="13"/>
        <v>6.3938618925831201E-3</v>
      </c>
      <c r="F182" s="13">
        <f t="shared" si="14"/>
        <v>1.6806722689075631E-3</v>
      </c>
      <c r="G182" s="12">
        <f t="shared" si="15"/>
        <v>-0.4</v>
      </c>
      <c r="H182" s="15">
        <f t="shared" si="16"/>
        <v>-2.5575447570332483E-3</v>
      </c>
    </row>
    <row r="183" spans="2:8" ht="15" x14ac:dyDescent="0.2">
      <c r="B183" s="7" t="s">
        <v>285</v>
      </c>
      <c r="C183" s="8">
        <v>20</v>
      </c>
      <c r="D183" s="8">
        <v>11</v>
      </c>
      <c r="E183" s="13">
        <f t="shared" si="13"/>
        <v>2.557544757033248E-2</v>
      </c>
      <c r="F183" s="13">
        <f t="shared" si="14"/>
        <v>6.1624649859943975E-3</v>
      </c>
      <c r="G183" s="12">
        <f t="shared" si="15"/>
        <v>-0.45</v>
      </c>
      <c r="H183" s="15">
        <f t="shared" si="16"/>
        <v>-1.1508951406649617E-2</v>
      </c>
    </row>
    <row r="184" spans="2:8" ht="15" x14ac:dyDescent="0.2">
      <c r="B184" s="7" t="s">
        <v>286</v>
      </c>
      <c r="C184" s="8">
        <v>0</v>
      </c>
      <c r="D184" s="8">
        <v>0</v>
      </c>
      <c r="E184" s="13" t="str">
        <f t="shared" si="13"/>
        <v/>
      </c>
      <c r="F184" s="13" t="str">
        <f t="shared" si="14"/>
        <v/>
      </c>
      <c r="G184" s="12" t="str">
        <f t="shared" si="15"/>
        <v>0</v>
      </c>
      <c r="H184" s="15" t="str">
        <f t="shared" si="16"/>
        <v/>
      </c>
    </row>
    <row r="185" spans="2:8" ht="15" x14ac:dyDescent="0.2">
      <c r="B185" s="7" t="s">
        <v>62</v>
      </c>
      <c r="C185" s="8">
        <v>0</v>
      </c>
      <c r="D185" s="8">
        <v>0</v>
      </c>
      <c r="E185" s="13" t="str">
        <f t="shared" si="13"/>
        <v/>
      </c>
      <c r="F185" s="13" t="str">
        <f t="shared" si="14"/>
        <v/>
      </c>
      <c r="G185" s="12" t="str">
        <f t="shared" si="15"/>
        <v>0</v>
      </c>
      <c r="H185" s="15" t="str">
        <f t="shared" si="16"/>
        <v/>
      </c>
    </row>
    <row r="186" spans="2:8" ht="15" x14ac:dyDescent="0.2">
      <c r="B186" s="7" t="s">
        <v>63</v>
      </c>
      <c r="C186" s="8">
        <v>30</v>
      </c>
      <c r="D186" s="8">
        <v>61</v>
      </c>
      <c r="E186" s="13">
        <f t="shared" si="13"/>
        <v>3.8363171355498722E-2</v>
      </c>
      <c r="F186" s="13">
        <f t="shared" si="14"/>
        <v>3.4173669467787111E-2</v>
      </c>
      <c r="G186" s="12">
        <f t="shared" si="15"/>
        <v>1.0333333333333334</v>
      </c>
      <c r="H186" s="15">
        <f t="shared" si="16"/>
        <v>3.9641943734015347E-2</v>
      </c>
    </row>
    <row r="187" spans="2:8" ht="15" x14ac:dyDescent="0.2">
      <c r="B187" s="7" t="s">
        <v>287</v>
      </c>
      <c r="C187" s="8">
        <v>10</v>
      </c>
      <c r="D187" s="8">
        <v>22</v>
      </c>
      <c r="E187" s="13">
        <f t="shared" si="13"/>
        <v>1.278772378516624E-2</v>
      </c>
      <c r="F187" s="13">
        <f t="shared" si="14"/>
        <v>1.2324929971988795E-2</v>
      </c>
      <c r="G187" s="12">
        <f t="shared" si="15"/>
        <v>1.2</v>
      </c>
      <c r="H187" s="15">
        <f t="shared" si="16"/>
        <v>1.5345268542199487E-2</v>
      </c>
    </row>
    <row r="188" spans="2:8" ht="30" x14ac:dyDescent="0.2">
      <c r="B188" s="7" t="s">
        <v>288</v>
      </c>
      <c r="C188" s="8">
        <v>0</v>
      </c>
      <c r="D188" s="8">
        <v>0</v>
      </c>
      <c r="E188" s="13" t="str">
        <f t="shared" si="13"/>
        <v/>
      </c>
      <c r="F188" s="13" t="str">
        <f t="shared" si="14"/>
        <v/>
      </c>
      <c r="G188" s="12" t="str">
        <f t="shared" si="15"/>
        <v>0</v>
      </c>
      <c r="H188" s="15" t="str">
        <f t="shared" si="16"/>
        <v/>
      </c>
    </row>
    <row r="189" spans="2:8" ht="15" x14ac:dyDescent="0.2">
      <c r="B189" s="7" t="s">
        <v>289</v>
      </c>
      <c r="C189" s="8">
        <v>1</v>
      </c>
      <c r="D189" s="8">
        <v>0</v>
      </c>
      <c r="E189" s="13">
        <f t="shared" si="13"/>
        <v>1.2787723785166241E-3</v>
      </c>
      <c r="F189" s="13" t="str">
        <f t="shared" si="14"/>
        <v/>
      </c>
      <c r="G189" s="12" t="str">
        <f t="shared" si="15"/>
        <v>0</v>
      </c>
      <c r="H189" s="15">
        <f t="shared" si="16"/>
        <v>0</v>
      </c>
    </row>
    <row r="190" spans="2:8" ht="15" x14ac:dyDescent="0.2">
      <c r="B190" s="7" t="s">
        <v>65</v>
      </c>
      <c r="C190" s="8">
        <v>0</v>
      </c>
      <c r="D190" s="8">
        <v>0</v>
      </c>
      <c r="E190" s="13" t="str">
        <f t="shared" si="13"/>
        <v/>
      </c>
      <c r="F190" s="13" t="str">
        <f t="shared" si="14"/>
        <v/>
      </c>
      <c r="G190" s="12" t="str">
        <f t="shared" si="15"/>
        <v>0</v>
      </c>
      <c r="H190" s="15" t="str">
        <f t="shared" si="16"/>
        <v/>
      </c>
    </row>
    <row r="191" spans="2:8" ht="15" x14ac:dyDescent="0.2">
      <c r="B191" s="7" t="s">
        <v>290</v>
      </c>
      <c r="C191" s="8">
        <v>0</v>
      </c>
      <c r="D191" s="8">
        <v>0</v>
      </c>
      <c r="E191" s="13" t="str">
        <f t="shared" si="13"/>
        <v/>
      </c>
      <c r="F191" s="13" t="str">
        <f t="shared" si="14"/>
        <v/>
      </c>
      <c r="G191" s="12" t="str">
        <f t="shared" si="15"/>
        <v>0</v>
      </c>
      <c r="H191" s="15" t="str">
        <f t="shared" si="16"/>
        <v/>
      </c>
    </row>
    <row r="192" spans="2:8" ht="15" x14ac:dyDescent="0.2">
      <c r="B192" s="7" t="s">
        <v>64</v>
      </c>
      <c r="C192" s="8">
        <v>0</v>
      </c>
      <c r="D192" s="8">
        <v>0</v>
      </c>
      <c r="E192" s="13" t="str">
        <f t="shared" si="13"/>
        <v/>
      </c>
      <c r="F192" s="13" t="str">
        <f t="shared" si="14"/>
        <v/>
      </c>
      <c r="G192" s="12" t="str">
        <f t="shared" si="15"/>
        <v>0</v>
      </c>
      <c r="H192" s="15" t="str">
        <f t="shared" si="16"/>
        <v/>
      </c>
    </row>
    <row r="193" spans="2:8" ht="15" x14ac:dyDescent="0.2">
      <c r="B193" s="7" t="s">
        <v>291</v>
      </c>
      <c r="C193" s="8">
        <v>0</v>
      </c>
      <c r="D193" s="8">
        <v>0</v>
      </c>
      <c r="E193" s="13" t="str">
        <f t="shared" si="13"/>
        <v/>
      </c>
      <c r="F193" s="13" t="str">
        <f t="shared" si="14"/>
        <v/>
      </c>
      <c r="G193" s="12" t="str">
        <f t="shared" si="15"/>
        <v>0</v>
      </c>
      <c r="H193" s="15" t="str">
        <f t="shared" si="16"/>
        <v/>
      </c>
    </row>
    <row r="194" spans="2:8" ht="15" x14ac:dyDescent="0.2">
      <c r="B194" s="7" t="s">
        <v>292</v>
      </c>
      <c r="C194" s="8">
        <v>0</v>
      </c>
      <c r="D194" s="8">
        <v>0</v>
      </c>
      <c r="E194" s="13" t="str">
        <f t="shared" si="13"/>
        <v/>
      </c>
      <c r="F194" s="13" t="str">
        <f t="shared" si="14"/>
        <v/>
      </c>
      <c r="G194" s="12" t="str">
        <f t="shared" si="15"/>
        <v>0</v>
      </c>
      <c r="H194" s="15" t="str">
        <f t="shared" si="16"/>
        <v/>
      </c>
    </row>
    <row r="195" spans="2:8" ht="15" x14ac:dyDescent="0.2">
      <c r="B195" s="7" t="s">
        <v>468</v>
      </c>
      <c r="C195" s="8">
        <v>0</v>
      </c>
      <c r="D195" s="8">
        <v>0</v>
      </c>
      <c r="E195" s="13" t="str">
        <f t="shared" si="13"/>
        <v/>
      </c>
      <c r="F195" s="13" t="str">
        <f t="shared" si="14"/>
        <v/>
      </c>
      <c r="G195" s="12" t="str">
        <f t="shared" si="15"/>
        <v>0</v>
      </c>
      <c r="H195" s="15" t="str">
        <f t="shared" si="16"/>
        <v/>
      </c>
    </row>
    <row r="196" spans="2:8" ht="15" x14ac:dyDescent="0.2">
      <c r="B196" s="7" t="s">
        <v>293</v>
      </c>
      <c r="C196" s="8">
        <v>17</v>
      </c>
      <c r="D196" s="8">
        <v>44</v>
      </c>
      <c r="E196" s="13">
        <f t="shared" si="13"/>
        <v>2.1739130434782608E-2</v>
      </c>
      <c r="F196" s="13">
        <f t="shared" si="14"/>
        <v>2.464985994397759E-2</v>
      </c>
      <c r="G196" s="12">
        <f t="shared" si="15"/>
        <v>1.588235294117647</v>
      </c>
      <c r="H196" s="15">
        <f t="shared" si="16"/>
        <v>3.4526854219948847E-2</v>
      </c>
    </row>
    <row r="197" spans="2:8" ht="15" x14ac:dyDescent="0.2">
      <c r="B197" s="7" t="s">
        <v>294</v>
      </c>
      <c r="C197" s="8">
        <v>0</v>
      </c>
      <c r="D197" s="8">
        <v>3</v>
      </c>
      <c r="E197" s="13" t="str">
        <f t="shared" si="13"/>
        <v/>
      </c>
      <c r="F197" s="13">
        <f t="shared" si="14"/>
        <v>1.6806722689075631E-3</v>
      </c>
      <c r="G197" s="12" t="str">
        <f t="shared" si="15"/>
        <v>0</v>
      </c>
      <c r="H197" s="15" t="str">
        <f t="shared" si="16"/>
        <v/>
      </c>
    </row>
    <row r="198" spans="2:8" ht="15" x14ac:dyDescent="0.2">
      <c r="B198" s="7" t="s">
        <v>295</v>
      </c>
      <c r="C198" s="8">
        <v>2</v>
      </c>
      <c r="D198" s="8">
        <v>0</v>
      </c>
      <c r="E198" s="13">
        <f t="shared" si="13"/>
        <v>2.5575447570332483E-3</v>
      </c>
      <c r="F198" s="13" t="str">
        <f t="shared" si="14"/>
        <v/>
      </c>
      <c r="G198" s="12" t="str">
        <f t="shared" si="15"/>
        <v>0</v>
      </c>
      <c r="H198" s="15">
        <f t="shared" si="16"/>
        <v>0</v>
      </c>
    </row>
    <row r="199" spans="2:8" ht="15" x14ac:dyDescent="0.2">
      <c r="B199" s="7" t="s">
        <v>296</v>
      </c>
      <c r="C199" s="8">
        <v>2</v>
      </c>
      <c r="D199" s="8">
        <v>2</v>
      </c>
      <c r="E199" s="13">
        <f t="shared" si="13"/>
        <v>2.5575447570332483E-3</v>
      </c>
      <c r="F199" s="13">
        <f t="shared" si="14"/>
        <v>1.1204481792717086E-3</v>
      </c>
      <c r="G199" s="12">
        <f t="shared" si="15"/>
        <v>0</v>
      </c>
      <c r="H199" s="15">
        <f t="shared" si="16"/>
        <v>0</v>
      </c>
    </row>
    <row r="200" spans="2:8" ht="15" x14ac:dyDescent="0.2">
      <c r="B200" s="7" t="s">
        <v>297</v>
      </c>
      <c r="C200" s="8">
        <v>0</v>
      </c>
      <c r="D200" s="8">
        <v>6</v>
      </c>
      <c r="E200" s="13" t="str">
        <f t="shared" si="13"/>
        <v/>
      </c>
      <c r="F200" s="13">
        <f t="shared" si="14"/>
        <v>3.3613445378151263E-3</v>
      </c>
      <c r="G200" s="12" t="str">
        <f t="shared" si="15"/>
        <v>0</v>
      </c>
      <c r="H200" s="15" t="str">
        <f t="shared" si="16"/>
        <v/>
      </c>
    </row>
    <row r="201" spans="2:8" ht="15" x14ac:dyDescent="0.2">
      <c r="B201" s="7" t="s">
        <v>298</v>
      </c>
      <c r="C201" s="8">
        <v>4</v>
      </c>
      <c r="D201" s="8">
        <v>29</v>
      </c>
      <c r="E201" s="13">
        <f t="shared" si="13"/>
        <v>5.1150895140664966E-3</v>
      </c>
      <c r="F201" s="13">
        <f t="shared" si="14"/>
        <v>1.6246498599439777E-2</v>
      </c>
      <c r="G201" s="12">
        <f t="shared" si="15"/>
        <v>6.25</v>
      </c>
      <c r="H201" s="15">
        <f t="shared" si="16"/>
        <v>3.1969309462915603E-2</v>
      </c>
    </row>
    <row r="202" spans="2:8" ht="15" x14ac:dyDescent="0.2">
      <c r="B202" s="7" t="s">
        <v>299</v>
      </c>
      <c r="C202" s="8">
        <v>0</v>
      </c>
      <c r="D202" s="8">
        <v>0</v>
      </c>
      <c r="E202" s="13" t="str">
        <f t="shared" si="13"/>
        <v/>
      </c>
      <c r="F202" s="13" t="str">
        <f t="shared" si="14"/>
        <v/>
      </c>
      <c r="G202" s="12" t="str">
        <f t="shared" si="15"/>
        <v>0</v>
      </c>
      <c r="H202" s="15" t="str">
        <f t="shared" si="16"/>
        <v/>
      </c>
    </row>
    <row r="203" spans="2:8" ht="15" x14ac:dyDescent="0.2">
      <c r="B203" s="7" t="s">
        <v>67</v>
      </c>
      <c r="C203" s="8">
        <v>0</v>
      </c>
      <c r="D203" s="8">
        <v>6</v>
      </c>
      <c r="E203" s="13" t="str">
        <f t="shared" si="13"/>
        <v/>
      </c>
      <c r="F203" s="13">
        <f t="shared" si="14"/>
        <v>3.3613445378151263E-3</v>
      </c>
      <c r="G203" s="12" t="str">
        <f t="shared" si="15"/>
        <v>0</v>
      </c>
      <c r="H203" s="15" t="str">
        <f t="shared" si="16"/>
        <v/>
      </c>
    </row>
    <row r="204" spans="2:8" ht="15" x14ac:dyDescent="0.2">
      <c r="B204" s="7" t="s">
        <v>300</v>
      </c>
      <c r="C204" s="8">
        <v>0</v>
      </c>
      <c r="D204" s="8">
        <v>0</v>
      </c>
      <c r="E204" s="13" t="str">
        <f t="shared" si="13"/>
        <v/>
      </c>
      <c r="F204" s="13" t="str">
        <f t="shared" si="14"/>
        <v/>
      </c>
      <c r="G204" s="12" t="str">
        <f t="shared" si="15"/>
        <v>0</v>
      </c>
      <c r="H204" s="15" t="str">
        <f t="shared" si="16"/>
        <v/>
      </c>
    </row>
    <row r="205" spans="2:8" ht="15" x14ac:dyDescent="0.2">
      <c r="B205" s="7" t="s">
        <v>66</v>
      </c>
      <c r="C205" s="8">
        <v>0</v>
      </c>
      <c r="D205" s="8">
        <v>0</v>
      </c>
      <c r="E205" s="13" t="str">
        <f t="shared" si="13"/>
        <v/>
      </c>
      <c r="F205" s="13" t="str">
        <f t="shared" si="14"/>
        <v/>
      </c>
      <c r="G205" s="12" t="str">
        <f t="shared" si="15"/>
        <v>0</v>
      </c>
      <c r="H205" s="15" t="str">
        <f t="shared" si="16"/>
        <v/>
      </c>
    </row>
    <row r="206" spans="2:8" ht="15" x14ac:dyDescent="0.2">
      <c r="B206" s="7" t="s">
        <v>301</v>
      </c>
      <c r="C206" s="8">
        <v>2</v>
      </c>
      <c r="D206" s="8">
        <v>13</v>
      </c>
      <c r="E206" s="13">
        <f t="shared" si="13"/>
        <v>2.5575447570332483E-3</v>
      </c>
      <c r="F206" s="13">
        <f t="shared" si="14"/>
        <v>7.2829131652661066E-3</v>
      </c>
      <c r="G206" s="12">
        <f t="shared" si="15"/>
        <v>5.5</v>
      </c>
      <c r="H206" s="15">
        <f t="shared" si="16"/>
        <v>1.4066496163682865E-2</v>
      </c>
    </row>
    <row r="207" spans="2:8" ht="15" x14ac:dyDescent="0.2">
      <c r="B207" s="7" t="s">
        <v>563</v>
      </c>
      <c r="C207" s="8">
        <v>0</v>
      </c>
      <c r="D207" s="8">
        <v>0</v>
      </c>
      <c r="E207" s="13" t="str">
        <f t="shared" si="13"/>
        <v/>
      </c>
      <c r="F207" s="13" t="str">
        <f t="shared" si="14"/>
        <v/>
      </c>
      <c r="G207" s="12" t="str">
        <f t="shared" si="15"/>
        <v>0</v>
      </c>
      <c r="H207" s="15" t="str">
        <f t="shared" si="16"/>
        <v/>
      </c>
    </row>
    <row r="208" spans="2:8" ht="15" x14ac:dyDescent="0.2">
      <c r="B208" s="7" t="s">
        <v>72</v>
      </c>
      <c r="C208" s="8">
        <v>52</v>
      </c>
      <c r="D208" s="8">
        <v>11</v>
      </c>
      <c r="E208" s="13">
        <f t="shared" si="13"/>
        <v>6.6496163682864456E-2</v>
      </c>
      <c r="F208" s="13">
        <f t="shared" si="14"/>
        <v>6.1624649859943975E-3</v>
      </c>
      <c r="G208" s="12">
        <f t="shared" si="15"/>
        <v>-0.78846153846153844</v>
      </c>
      <c r="H208" s="15">
        <f t="shared" si="16"/>
        <v>-5.2429667519181586E-2</v>
      </c>
    </row>
    <row r="209" spans="2:8" ht="15" x14ac:dyDescent="0.2">
      <c r="B209" s="7" t="s">
        <v>71</v>
      </c>
      <c r="C209" s="8">
        <v>0</v>
      </c>
      <c r="D209" s="8">
        <v>0</v>
      </c>
      <c r="E209" s="13" t="str">
        <f t="shared" si="13"/>
        <v/>
      </c>
      <c r="F209" s="13" t="str">
        <f t="shared" si="14"/>
        <v/>
      </c>
      <c r="G209" s="12" t="str">
        <f t="shared" si="15"/>
        <v>0</v>
      </c>
      <c r="H209" s="15" t="str">
        <f t="shared" si="16"/>
        <v/>
      </c>
    </row>
    <row r="210" spans="2:8" ht="15" x14ac:dyDescent="0.2">
      <c r="B210" s="7" t="s">
        <v>73</v>
      </c>
      <c r="C210" s="8">
        <v>0</v>
      </c>
      <c r="D210" s="8">
        <v>1</v>
      </c>
      <c r="E210" s="13" t="str">
        <f t="shared" si="13"/>
        <v/>
      </c>
      <c r="F210" s="13">
        <f t="shared" si="14"/>
        <v>5.602240896358543E-4</v>
      </c>
      <c r="G210" s="12" t="str">
        <f t="shared" si="15"/>
        <v>0</v>
      </c>
      <c r="H210" s="15" t="str">
        <f t="shared" si="16"/>
        <v/>
      </c>
    </row>
    <row r="211" spans="2:8" ht="15" x14ac:dyDescent="0.2">
      <c r="B211" s="7" t="s">
        <v>69</v>
      </c>
      <c r="C211" s="8">
        <v>1</v>
      </c>
      <c r="D211" s="8">
        <v>4</v>
      </c>
      <c r="E211" s="13">
        <f t="shared" si="13"/>
        <v>1.2787723785166241E-3</v>
      </c>
      <c r="F211" s="13">
        <f t="shared" si="14"/>
        <v>2.2408963585434172E-3</v>
      </c>
      <c r="G211" s="12">
        <f t="shared" si="15"/>
        <v>3</v>
      </c>
      <c r="H211" s="15">
        <f t="shared" si="16"/>
        <v>3.8363171355498722E-3</v>
      </c>
    </row>
    <row r="212" spans="2:8" ht="15" x14ac:dyDescent="0.2">
      <c r="B212" s="7" t="s">
        <v>68</v>
      </c>
      <c r="C212" s="8">
        <v>0</v>
      </c>
      <c r="D212" s="8">
        <v>0</v>
      </c>
      <c r="E212" s="13" t="str">
        <f t="shared" si="13"/>
        <v/>
      </c>
      <c r="F212" s="13" t="str">
        <f t="shared" si="14"/>
        <v/>
      </c>
      <c r="G212" s="12" t="str">
        <f t="shared" si="15"/>
        <v>0</v>
      </c>
      <c r="H212" s="15" t="str">
        <f t="shared" si="16"/>
        <v/>
      </c>
    </row>
    <row r="213" spans="2:8" ht="15" x14ac:dyDescent="0.2">
      <c r="B213" s="7" t="s">
        <v>302</v>
      </c>
      <c r="C213" s="8">
        <v>1</v>
      </c>
      <c r="D213" s="8">
        <v>0</v>
      </c>
      <c r="E213" s="13">
        <f t="shared" si="13"/>
        <v>1.2787723785166241E-3</v>
      </c>
      <c r="F213" s="13" t="str">
        <f t="shared" si="14"/>
        <v/>
      </c>
      <c r="G213" s="12" t="str">
        <f t="shared" si="15"/>
        <v>0</v>
      </c>
      <c r="H213" s="15">
        <f t="shared" si="16"/>
        <v>0</v>
      </c>
    </row>
    <row r="214" spans="2:8" ht="15" x14ac:dyDescent="0.2">
      <c r="B214" s="7" t="s">
        <v>70</v>
      </c>
      <c r="C214" s="8">
        <v>0</v>
      </c>
      <c r="D214" s="8">
        <v>2</v>
      </c>
      <c r="E214" s="13" t="str">
        <f t="shared" si="13"/>
        <v/>
      </c>
      <c r="F214" s="13">
        <f t="shared" si="14"/>
        <v>1.1204481792717086E-3</v>
      </c>
      <c r="G214" s="12" t="str">
        <f t="shared" si="15"/>
        <v>0</v>
      </c>
      <c r="H214" s="15" t="str">
        <f t="shared" si="16"/>
        <v/>
      </c>
    </row>
    <row r="215" spans="2:8" ht="15" x14ac:dyDescent="0.2">
      <c r="B215" s="7" t="s">
        <v>303</v>
      </c>
      <c r="C215" s="8">
        <v>0</v>
      </c>
      <c r="D215" s="8">
        <v>0</v>
      </c>
      <c r="E215" s="13" t="str">
        <f t="shared" si="13"/>
        <v/>
      </c>
      <c r="F215" s="13" t="str">
        <f t="shared" si="14"/>
        <v/>
      </c>
      <c r="G215" s="12" t="str">
        <f t="shared" si="15"/>
        <v>0</v>
      </c>
      <c r="H215" s="15" t="str">
        <f t="shared" si="16"/>
        <v/>
      </c>
    </row>
    <row r="216" spans="2:8" ht="15" x14ac:dyDescent="0.2">
      <c r="B216" s="7" t="s">
        <v>304</v>
      </c>
      <c r="C216" s="8">
        <v>0</v>
      </c>
      <c r="D216" s="8">
        <v>4</v>
      </c>
      <c r="E216" s="13" t="str">
        <f t="shared" si="13"/>
        <v/>
      </c>
      <c r="F216" s="13">
        <f t="shared" si="14"/>
        <v>2.2408963585434172E-3</v>
      </c>
      <c r="G216" s="12" t="str">
        <f t="shared" si="15"/>
        <v>0</v>
      </c>
      <c r="H216" s="15" t="str">
        <f t="shared" si="16"/>
        <v/>
      </c>
    </row>
    <row r="217" spans="2:8" ht="15" x14ac:dyDescent="0.2">
      <c r="B217" s="7" t="s">
        <v>469</v>
      </c>
      <c r="C217" s="8">
        <v>0</v>
      </c>
      <c r="D217" s="8">
        <v>0</v>
      </c>
      <c r="E217" s="13" t="str">
        <f t="shared" ref="E217:E280" si="17">+IF(C217=0,"",C217/C$151)</f>
        <v/>
      </c>
      <c r="F217" s="13" t="str">
        <f t="shared" ref="F217:F280" si="18">+IF(D217=0,"",D217/D$151)</f>
        <v/>
      </c>
      <c r="G217" s="12" t="str">
        <f t="shared" ref="G217:G280" si="19">+IF(OR(AND(D217=0),(C217=0)),"0",((D217-C217)/C217))</f>
        <v>0</v>
      </c>
      <c r="H217" s="15" t="str">
        <f t="shared" ref="H217:H280" si="20">+IF(OR(AND(E217=""),(G217="")),"",E217*G217)</f>
        <v/>
      </c>
    </row>
    <row r="218" spans="2:8" ht="15" x14ac:dyDescent="0.2">
      <c r="B218" s="7" t="s">
        <v>305</v>
      </c>
      <c r="C218" s="8">
        <v>0</v>
      </c>
      <c r="D218" s="8">
        <v>0</v>
      </c>
      <c r="E218" s="13" t="str">
        <f t="shared" si="17"/>
        <v/>
      </c>
      <c r="F218" s="13" t="str">
        <f t="shared" si="18"/>
        <v/>
      </c>
      <c r="G218" s="12" t="str">
        <f t="shared" si="19"/>
        <v>0</v>
      </c>
      <c r="H218" s="15" t="str">
        <f t="shared" si="20"/>
        <v/>
      </c>
    </row>
    <row r="219" spans="2:8" ht="15" x14ac:dyDescent="0.2">
      <c r="B219" s="7" t="s">
        <v>306</v>
      </c>
      <c r="C219" s="8">
        <v>0</v>
      </c>
      <c r="D219" s="8">
        <v>0</v>
      </c>
      <c r="E219" s="13" t="str">
        <f t="shared" si="17"/>
        <v/>
      </c>
      <c r="F219" s="13" t="str">
        <f t="shared" si="18"/>
        <v/>
      </c>
      <c r="G219" s="12" t="str">
        <f t="shared" si="19"/>
        <v>0</v>
      </c>
      <c r="H219" s="15" t="str">
        <f t="shared" si="20"/>
        <v/>
      </c>
    </row>
    <row r="220" spans="2:8" ht="15" x14ac:dyDescent="0.2">
      <c r="B220" s="7" t="s">
        <v>307</v>
      </c>
      <c r="C220" s="8">
        <v>0</v>
      </c>
      <c r="D220" s="8">
        <v>0</v>
      </c>
      <c r="E220" s="13" t="str">
        <f t="shared" si="17"/>
        <v/>
      </c>
      <c r="F220" s="13" t="str">
        <f t="shared" si="18"/>
        <v/>
      </c>
      <c r="G220" s="12" t="str">
        <f t="shared" si="19"/>
        <v>0</v>
      </c>
      <c r="H220" s="15" t="str">
        <f t="shared" si="20"/>
        <v/>
      </c>
    </row>
    <row r="221" spans="2:8" ht="15" x14ac:dyDescent="0.2">
      <c r="B221" s="7" t="s">
        <v>308</v>
      </c>
      <c r="C221" s="8">
        <v>0</v>
      </c>
      <c r="D221" s="8">
        <v>0</v>
      </c>
      <c r="E221" s="13" t="str">
        <f t="shared" si="17"/>
        <v/>
      </c>
      <c r="F221" s="13" t="str">
        <f t="shared" si="18"/>
        <v/>
      </c>
      <c r="G221" s="12" t="str">
        <f t="shared" si="19"/>
        <v>0</v>
      </c>
      <c r="H221" s="15" t="str">
        <f t="shared" si="20"/>
        <v/>
      </c>
    </row>
    <row r="222" spans="2:8" ht="15" x14ac:dyDescent="0.2">
      <c r="B222" s="7" t="s">
        <v>309</v>
      </c>
      <c r="C222" s="8">
        <v>2</v>
      </c>
      <c r="D222" s="8">
        <v>2</v>
      </c>
      <c r="E222" s="13">
        <f t="shared" si="17"/>
        <v>2.5575447570332483E-3</v>
      </c>
      <c r="F222" s="13">
        <f t="shared" si="18"/>
        <v>1.1204481792717086E-3</v>
      </c>
      <c r="G222" s="12">
        <f t="shared" si="19"/>
        <v>0</v>
      </c>
      <c r="H222" s="15">
        <f t="shared" si="20"/>
        <v>0</v>
      </c>
    </row>
    <row r="223" spans="2:8" ht="15" x14ac:dyDescent="0.2">
      <c r="B223" s="7" t="s">
        <v>564</v>
      </c>
      <c r="C223" s="8">
        <v>0</v>
      </c>
      <c r="D223" s="8">
        <v>0</v>
      </c>
      <c r="E223" s="13" t="str">
        <f t="shared" si="17"/>
        <v/>
      </c>
      <c r="F223" s="13" t="str">
        <f t="shared" si="18"/>
        <v/>
      </c>
      <c r="G223" s="12" t="str">
        <f t="shared" si="19"/>
        <v>0</v>
      </c>
      <c r="H223" s="15" t="str">
        <f t="shared" si="20"/>
        <v/>
      </c>
    </row>
    <row r="224" spans="2:8" ht="15" x14ac:dyDescent="0.2">
      <c r="B224" s="7" t="s">
        <v>310</v>
      </c>
      <c r="C224" s="8">
        <v>0</v>
      </c>
      <c r="D224" s="8">
        <v>0</v>
      </c>
      <c r="E224" s="13" t="str">
        <f t="shared" si="17"/>
        <v/>
      </c>
      <c r="F224" s="13" t="str">
        <f t="shared" si="18"/>
        <v/>
      </c>
      <c r="G224" s="12" t="str">
        <f t="shared" si="19"/>
        <v>0</v>
      </c>
      <c r="H224" s="15" t="str">
        <f t="shared" si="20"/>
        <v/>
      </c>
    </row>
    <row r="225" spans="2:8" ht="15" x14ac:dyDescent="0.2">
      <c r="B225" s="7" t="s">
        <v>470</v>
      </c>
      <c r="C225" s="8">
        <v>0</v>
      </c>
      <c r="D225" s="8">
        <v>0</v>
      </c>
      <c r="E225" s="13" t="str">
        <f t="shared" si="17"/>
        <v/>
      </c>
      <c r="F225" s="13" t="str">
        <f t="shared" si="18"/>
        <v/>
      </c>
      <c r="G225" s="12" t="str">
        <f t="shared" si="19"/>
        <v>0</v>
      </c>
      <c r="H225" s="15" t="str">
        <f t="shared" si="20"/>
        <v/>
      </c>
    </row>
    <row r="226" spans="2:8" ht="15" x14ac:dyDescent="0.2">
      <c r="B226" s="7" t="s">
        <v>565</v>
      </c>
      <c r="C226" s="8">
        <v>0</v>
      </c>
      <c r="D226" s="8">
        <v>0</v>
      </c>
      <c r="E226" s="13" t="str">
        <f t="shared" si="17"/>
        <v/>
      </c>
      <c r="F226" s="13" t="str">
        <f t="shared" si="18"/>
        <v/>
      </c>
      <c r="G226" s="12" t="str">
        <f t="shared" si="19"/>
        <v>0</v>
      </c>
      <c r="H226" s="15" t="str">
        <f t="shared" si="20"/>
        <v/>
      </c>
    </row>
    <row r="227" spans="2:8" ht="15" x14ac:dyDescent="0.2">
      <c r="B227" s="7" t="s">
        <v>471</v>
      </c>
      <c r="C227" s="8">
        <v>0</v>
      </c>
      <c r="D227" s="8">
        <v>0</v>
      </c>
      <c r="E227" s="13" t="str">
        <f t="shared" si="17"/>
        <v/>
      </c>
      <c r="F227" s="13" t="str">
        <f t="shared" si="18"/>
        <v/>
      </c>
      <c r="G227" s="12" t="str">
        <f t="shared" si="19"/>
        <v>0</v>
      </c>
      <c r="H227" s="15" t="str">
        <f t="shared" si="20"/>
        <v/>
      </c>
    </row>
    <row r="228" spans="2:8" ht="15" x14ac:dyDescent="0.2">
      <c r="B228" s="7" t="s">
        <v>76</v>
      </c>
      <c r="C228" s="8">
        <v>0</v>
      </c>
      <c r="D228" s="8">
        <v>0</v>
      </c>
      <c r="E228" s="13" t="str">
        <f t="shared" si="17"/>
        <v/>
      </c>
      <c r="F228" s="13" t="str">
        <f t="shared" si="18"/>
        <v/>
      </c>
      <c r="G228" s="12" t="str">
        <f t="shared" si="19"/>
        <v>0</v>
      </c>
      <c r="H228" s="15" t="str">
        <f t="shared" si="20"/>
        <v/>
      </c>
    </row>
    <row r="229" spans="2:8" ht="15" x14ac:dyDescent="0.2">
      <c r="B229" s="7" t="s">
        <v>311</v>
      </c>
      <c r="C229" s="8">
        <v>6</v>
      </c>
      <c r="D229" s="8">
        <v>9</v>
      </c>
      <c r="E229" s="13">
        <f t="shared" si="17"/>
        <v>7.6726342710997444E-3</v>
      </c>
      <c r="F229" s="13">
        <f t="shared" si="18"/>
        <v>5.0420168067226894E-3</v>
      </c>
      <c r="G229" s="12">
        <f t="shared" si="19"/>
        <v>0.5</v>
      </c>
      <c r="H229" s="15">
        <f t="shared" si="20"/>
        <v>3.8363171355498722E-3</v>
      </c>
    </row>
    <row r="230" spans="2:8" ht="15" x14ac:dyDescent="0.2">
      <c r="B230" s="7" t="s">
        <v>312</v>
      </c>
      <c r="C230" s="8">
        <v>0</v>
      </c>
      <c r="D230" s="8">
        <v>1</v>
      </c>
      <c r="E230" s="13" t="str">
        <f t="shared" si="17"/>
        <v/>
      </c>
      <c r="F230" s="13">
        <f t="shared" si="18"/>
        <v>5.602240896358543E-4</v>
      </c>
      <c r="G230" s="12" t="str">
        <f t="shared" si="19"/>
        <v>0</v>
      </c>
      <c r="H230" s="15" t="str">
        <f t="shared" si="20"/>
        <v/>
      </c>
    </row>
    <row r="231" spans="2:8" ht="30" x14ac:dyDescent="0.2">
      <c r="B231" s="7" t="s">
        <v>313</v>
      </c>
      <c r="C231" s="8">
        <v>4</v>
      </c>
      <c r="D231" s="8">
        <v>4</v>
      </c>
      <c r="E231" s="13">
        <f t="shared" si="17"/>
        <v>5.1150895140664966E-3</v>
      </c>
      <c r="F231" s="13">
        <f t="shared" si="18"/>
        <v>2.2408963585434172E-3</v>
      </c>
      <c r="G231" s="12">
        <f t="shared" si="19"/>
        <v>0</v>
      </c>
      <c r="H231" s="15">
        <f t="shared" si="20"/>
        <v>0</v>
      </c>
    </row>
    <row r="232" spans="2:8" ht="15" x14ac:dyDescent="0.2">
      <c r="B232" s="7" t="s">
        <v>77</v>
      </c>
      <c r="C232" s="8">
        <v>12</v>
      </c>
      <c r="D232" s="8">
        <v>7</v>
      </c>
      <c r="E232" s="13">
        <f t="shared" si="17"/>
        <v>1.5345268542199489E-2</v>
      </c>
      <c r="F232" s="13">
        <f t="shared" si="18"/>
        <v>3.9215686274509803E-3</v>
      </c>
      <c r="G232" s="12">
        <f t="shared" si="19"/>
        <v>-0.41666666666666669</v>
      </c>
      <c r="H232" s="15">
        <f t="shared" si="20"/>
        <v>-6.3938618925831209E-3</v>
      </c>
    </row>
    <row r="233" spans="2:8" ht="15" x14ac:dyDescent="0.2">
      <c r="B233" s="7" t="s">
        <v>74</v>
      </c>
      <c r="C233" s="8">
        <v>0</v>
      </c>
      <c r="D233" s="8">
        <v>0</v>
      </c>
      <c r="E233" s="13" t="str">
        <f t="shared" si="17"/>
        <v/>
      </c>
      <c r="F233" s="13" t="str">
        <f t="shared" si="18"/>
        <v/>
      </c>
      <c r="G233" s="12" t="str">
        <f t="shared" si="19"/>
        <v>0</v>
      </c>
      <c r="H233" s="15" t="str">
        <f t="shared" si="20"/>
        <v/>
      </c>
    </row>
    <row r="234" spans="2:8" ht="15" x14ac:dyDescent="0.2">
      <c r="B234" s="7" t="s">
        <v>75</v>
      </c>
      <c r="C234" s="8">
        <v>0</v>
      </c>
      <c r="D234" s="8">
        <v>0</v>
      </c>
      <c r="E234" s="13" t="str">
        <f t="shared" si="17"/>
        <v/>
      </c>
      <c r="F234" s="13" t="str">
        <f t="shared" si="18"/>
        <v/>
      </c>
      <c r="G234" s="12" t="str">
        <f t="shared" si="19"/>
        <v>0</v>
      </c>
      <c r="H234" s="15" t="str">
        <f t="shared" si="20"/>
        <v/>
      </c>
    </row>
    <row r="235" spans="2:8" ht="15" x14ac:dyDescent="0.2">
      <c r="B235" s="7" t="s">
        <v>314</v>
      </c>
      <c r="C235" s="8">
        <v>14</v>
      </c>
      <c r="D235" s="8">
        <v>10</v>
      </c>
      <c r="E235" s="13">
        <f t="shared" si="17"/>
        <v>1.7902813299232736E-2</v>
      </c>
      <c r="F235" s="13">
        <f t="shared" si="18"/>
        <v>5.6022408963585435E-3</v>
      </c>
      <c r="G235" s="12">
        <f t="shared" si="19"/>
        <v>-0.2857142857142857</v>
      </c>
      <c r="H235" s="15">
        <f t="shared" si="20"/>
        <v>-5.1150895140664957E-3</v>
      </c>
    </row>
    <row r="236" spans="2:8" ht="15" x14ac:dyDescent="0.2">
      <c r="B236" s="7" t="s">
        <v>315</v>
      </c>
      <c r="C236" s="8">
        <v>0</v>
      </c>
      <c r="D236" s="8">
        <v>0</v>
      </c>
      <c r="E236" s="13" t="str">
        <f t="shared" si="17"/>
        <v/>
      </c>
      <c r="F236" s="13" t="str">
        <f t="shared" si="18"/>
        <v/>
      </c>
      <c r="G236" s="12" t="str">
        <f t="shared" si="19"/>
        <v>0</v>
      </c>
      <c r="H236" s="15" t="str">
        <f t="shared" si="20"/>
        <v/>
      </c>
    </row>
    <row r="237" spans="2:8" ht="15" x14ac:dyDescent="0.2">
      <c r="B237" s="7" t="s">
        <v>80</v>
      </c>
      <c r="C237" s="8">
        <v>24</v>
      </c>
      <c r="D237" s="8">
        <v>13</v>
      </c>
      <c r="E237" s="13">
        <f t="shared" si="17"/>
        <v>3.0690537084398978E-2</v>
      </c>
      <c r="F237" s="13">
        <f t="shared" si="18"/>
        <v>7.2829131652661066E-3</v>
      </c>
      <c r="G237" s="12">
        <f t="shared" si="19"/>
        <v>-0.45833333333333331</v>
      </c>
      <c r="H237" s="15">
        <f t="shared" si="20"/>
        <v>-1.4066496163682864E-2</v>
      </c>
    </row>
    <row r="238" spans="2:8" ht="15" x14ac:dyDescent="0.2">
      <c r="B238" s="7" t="s">
        <v>85</v>
      </c>
      <c r="C238" s="8">
        <v>30</v>
      </c>
      <c r="D238" s="8">
        <v>12</v>
      </c>
      <c r="E238" s="13">
        <f t="shared" si="17"/>
        <v>3.8363171355498722E-2</v>
      </c>
      <c r="F238" s="13">
        <f t="shared" si="18"/>
        <v>6.7226890756302525E-3</v>
      </c>
      <c r="G238" s="12">
        <f t="shared" si="19"/>
        <v>-0.6</v>
      </c>
      <c r="H238" s="15">
        <f t="shared" si="20"/>
        <v>-2.3017902813299233E-2</v>
      </c>
    </row>
    <row r="239" spans="2:8" ht="15" x14ac:dyDescent="0.2">
      <c r="B239" s="7" t="s">
        <v>81</v>
      </c>
      <c r="C239" s="8">
        <v>1</v>
      </c>
      <c r="D239" s="8">
        <v>6</v>
      </c>
      <c r="E239" s="13">
        <f t="shared" si="17"/>
        <v>1.2787723785166241E-3</v>
      </c>
      <c r="F239" s="13">
        <f t="shared" si="18"/>
        <v>3.3613445378151263E-3</v>
      </c>
      <c r="G239" s="12">
        <f t="shared" si="19"/>
        <v>5</v>
      </c>
      <c r="H239" s="15">
        <f t="shared" si="20"/>
        <v>6.3938618925831209E-3</v>
      </c>
    </row>
    <row r="240" spans="2:8" ht="15" x14ac:dyDescent="0.2">
      <c r="B240" s="7" t="s">
        <v>316</v>
      </c>
      <c r="C240" s="8">
        <v>1</v>
      </c>
      <c r="D240" s="8">
        <v>2</v>
      </c>
      <c r="E240" s="13">
        <f t="shared" si="17"/>
        <v>1.2787723785166241E-3</v>
      </c>
      <c r="F240" s="13">
        <f t="shared" si="18"/>
        <v>1.1204481792717086E-3</v>
      </c>
      <c r="G240" s="12">
        <f t="shared" si="19"/>
        <v>1</v>
      </c>
      <c r="H240" s="15">
        <f t="shared" si="20"/>
        <v>1.2787723785166241E-3</v>
      </c>
    </row>
    <row r="241" spans="2:8" ht="15" x14ac:dyDescent="0.2">
      <c r="B241" s="7" t="s">
        <v>78</v>
      </c>
      <c r="C241" s="8">
        <v>0</v>
      </c>
      <c r="D241" s="8">
        <v>0</v>
      </c>
      <c r="E241" s="13" t="str">
        <f t="shared" si="17"/>
        <v/>
      </c>
      <c r="F241" s="13" t="str">
        <f t="shared" si="18"/>
        <v/>
      </c>
      <c r="G241" s="12" t="str">
        <f t="shared" si="19"/>
        <v>0</v>
      </c>
      <c r="H241" s="15" t="str">
        <f t="shared" si="20"/>
        <v/>
      </c>
    </row>
    <row r="242" spans="2:8" ht="15" x14ac:dyDescent="0.2">
      <c r="B242" s="7" t="s">
        <v>83</v>
      </c>
      <c r="C242" s="8">
        <v>0</v>
      </c>
      <c r="D242" s="8">
        <v>0</v>
      </c>
      <c r="E242" s="13" t="str">
        <f t="shared" si="17"/>
        <v/>
      </c>
      <c r="F242" s="13" t="str">
        <f t="shared" si="18"/>
        <v/>
      </c>
      <c r="G242" s="12" t="str">
        <f t="shared" si="19"/>
        <v>0</v>
      </c>
      <c r="H242" s="15" t="str">
        <f t="shared" si="20"/>
        <v/>
      </c>
    </row>
    <row r="243" spans="2:8" ht="15" x14ac:dyDescent="0.2">
      <c r="B243" s="7" t="s">
        <v>317</v>
      </c>
      <c r="C243" s="8">
        <v>0</v>
      </c>
      <c r="D243" s="8">
        <v>0</v>
      </c>
      <c r="E243" s="13" t="str">
        <f t="shared" si="17"/>
        <v/>
      </c>
      <c r="F243" s="13" t="str">
        <f t="shared" si="18"/>
        <v/>
      </c>
      <c r="G243" s="12" t="str">
        <f t="shared" si="19"/>
        <v>0</v>
      </c>
      <c r="H243" s="15" t="str">
        <f t="shared" si="20"/>
        <v/>
      </c>
    </row>
    <row r="244" spans="2:8" ht="15" x14ac:dyDescent="0.2">
      <c r="B244" s="7" t="s">
        <v>79</v>
      </c>
      <c r="C244" s="8">
        <v>0</v>
      </c>
      <c r="D244" s="8">
        <v>0</v>
      </c>
      <c r="E244" s="13" t="str">
        <f t="shared" si="17"/>
        <v/>
      </c>
      <c r="F244" s="13" t="str">
        <f t="shared" si="18"/>
        <v/>
      </c>
      <c r="G244" s="12" t="str">
        <f t="shared" si="19"/>
        <v>0</v>
      </c>
      <c r="H244" s="15" t="str">
        <f t="shared" si="20"/>
        <v/>
      </c>
    </row>
    <row r="245" spans="2:8" ht="15" x14ac:dyDescent="0.2">
      <c r="B245" s="7" t="s">
        <v>84</v>
      </c>
      <c r="C245" s="8">
        <v>5</v>
      </c>
      <c r="D245" s="8">
        <v>1</v>
      </c>
      <c r="E245" s="13">
        <f t="shared" si="17"/>
        <v>6.3938618925831201E-3</v>
      </c>
      <c r="F245" s="13">
        <f t="shared" si="18"/>
        <v>5.602240896358543E-4</v>
      </c>
      <c r="G245" s="12">
        <f t="shared" si="19"/>
        <v>-0.8</v>
      </c>
      <c r="H245" s="15">
        <f t="shared" si="20"/>
        <v>-5.1150895140664966E-3</v>
      </c>
    </row>
    <row r="246" spans="2:8" ht="15" x14ac:dyDescent="0.2">
      <c r="B246" s="7" t="s">
        <v>318</v>
      </c>
      <c r="C246" s="8">
        <v>0</v>
      </c>
      <c r="D246" s="8">
        <v>0</v>
      </c>
      <c r="E246" s="13" t="str">
        <f t="shared" si="17"/>
        <v/>
      </c>
      <c r="F246" s="13" t="str">
        <f t="shared" si="18"/>
        <v/>
      </c>
      <c r="G246" s="12" t="str">
        <f t="shared" si="19"/>
        <v>0</v>
      </c>
      <c r="H246" s="15" t="str">
        <f t="shared" si="20"/>
        <v/>
      </c>
    </row>
    <row r="247" spans="2:8" ht="15" x14ac:dyDescent="0.2">
      <c r="B247" s="7" t="s">
        <v>319</v>
      </c>
      <c r="C247" s="8">
        <v>73</v>
      </c>
      <c r="D247" s="8">
        <v>68</v>
      </c>
      <c r="E247" s="13">
        <f t="shared" si="17"/>
        <v>9.3350383631713552E-2</v>
      </c>
      <c r="F247" s="13">
        <f t="shared" si="18"/>
        <v>3.8095238095238099E-2</v>
      </c>
      <c r="G247" s="12">
        <f t="shared" si="19"/>
        <v>-6.8493150684931503E-2</v>
      </c>
      <c r="H247" s="15">
        <f t="shared" si="20"/>
        <v>-6.3938618925831192E-3</v>
      </c>
    </row>
    <row r="248" spans="2:8" ht="15" x14ac:dyDescent="0.2">
      <c r="B248" s="7" t="s">
        <v>86</v>
      </c>
      <c r="C248" s="8">
        <v>0</v>
      </c>
      <c r="D248" s="8">
        <v>10</v>
      </c>
      <c r="E248" s="13" t="str">
        <f t="shared" si="17"/>
        <v/>
      </c>
      <c r="F248" s="13">
        <f t="shared" si="18"/>
        <v>5.6022408963585435E-3</v>
      </c>
      <c r="G248" s="12" t="str">
        <f t="shared" si="19"/>
        <v>0</v>
      </c>
      <c r="H248" s="15" t="str">
        <f t="shared" si="20"/>
        <v/>
      </c>
    </row>
    <row r="249" spans="2:8" ht="15" x14ac:dyDescent="0.2">
      <c r="B249" s="7" t="s">
        <v>87</v>
      </c>
      <c r="C249" s="8">
        <v>9</v>
      </c>
      <c r="D249" s="8">
        <v>16</v>
      </c>
      <c r="E249" s="13">
        <f t="shared" si="17"/>
        <v>1.1508951406649617E-2</v>
      </c>
      <c r="F249" s="13">
        <f t="shared" si="18"/>
        <v>8.9635854341736688E-3</v>
      </c>
      <c r="G249" s="12">
        <f t="shared" si="19"/>
        <v>0.77777777777777779</v>
      </c>
      <c r="H249" s="15">
        <f t="shared" si="20"/>
        <v>8.9514066496163679E-3</v>
      </c>
    </row>
    <row r="250" spans="2:8" ht="15" x14ac:dyDescent="0.2">
      <c r="B250" s="7" t="s">
        <v>82</v>
      </c>
      <c r="C250" s="8">
        <v>0</v>
      </c>
      <c r="D250" s="8">
        <v>0</v>
      </c>
      <c r="E250" s="13" t="str">
        <f t="shared" si="17"/>
        <v/>
      </c>
      <c r="F250" s="13" t="str">
        <f t="shared" si="18"/>
        <v/>
      </c>
      <c r="G250" s="12" t="str">
        <f t="shared" si="19"/>
        <v>0</v>
      </c>
      <c r="H250" s="15" t="str">
        <f t="shared" si="20"/>
        <v/>
      </c>
    </row>
    <row r="251" spans="2:8" ht="15" x14ac:dyDescent="0.2">
      <c r="B251" s="7" t="s">
        <v>320</v>
      </c>
      <c r="C251" s="8">
        <v>0</v>
      </c>
      <c r="D251" s="8">
        <v>8</v>
      </c>
      <c r="E251" s="13" t="str">
        <f t="shared" si="17"/>
        <v/>
      </c>
      <c r="F251" s="13">
        <f t="shared" si="18"/>
        <v>4.4817927170868344E-3</v>
      </c>
      <c r="G251" s="12" t="str">
        <f t="shared" si="19"/>
        <v>0</v>
      </c>
      <c r="H251" s="15" t="str">
        <f t="shared" si="20"/>
        <v/>
      </c>
    </row>
    <row r="252" spans="2:8" ht="15" x14ac:dyDescent="0.2">
      <c r="B252" s="7" t="s">
        <v>321</v>
      </c>
      <c r="C252" s="8">
        <v>10</v>
      </c>
      <c r="D252" s="8">
        <v>6</v>
      </c>
      <c r="E252" s="13">
        <f t="shared" si="17"/>
        <v>1.278772378516624E-2</v>
      </c>
      <c r="F252" s="13">
        <f t="shared" si="18"/>
        <v>3.3613445378151263E-3</v>
      </c>
      <c r="G252" s="12">
        <f t="shared" si="19"/>
        <v>-0.4</v>
      </c>
      <c r="H252" s="15">
        <f t="shared" si="20"/>
        <v>-5.1150895140664966E-3</v>
      </c>
    </row>
    <row r="253" spans="2:8" ht="15" x14ac:dyDescent="0.2">
      <c r="B253" s="7" t="s">
        <v>322</v>
      </c>
      <c r="C253" s="8">
        <v>6</v>
      </c>
      <c r="D253" s="8">
        <v>5</v>
      </c>
      <c r="E253" s="13">
        <f t="shared" si="17"/>
        <v>7.6726342710997444E-3</v>
      </c>
      <c r="F253" s="13">
        <f t="shared" si="18"/>
        <v>2.8011204481792717E-3</v>
      </c>
      <c r="G253" s="12">
        <f t="shared" si="19"/>
        <v>-0.16666666666666666</v>
      </c>
      <c r="H253" s="15">
        <f t="shared" si="20"/>
        <v>-1.2787723785166239E-3</v>
      </c>
    </row>
    <row r="254" spans="2:8" ht="15" x14ac:dyDescent="0.2">
      <c r="B254" s="7" t="s">
        <v>323</v>
      </c>
      <c r="C254" s="8">
        <v>1</v>
      </c>
      <c r="D254" s="8">
        <v>0</v>
      </c>
      <c r="E254" s="13">
        <f t="shared" si="17"/>
        <v>1.2787723785166241E-3</v>
      </c>
      <c r="F254" s="13" t="str">
        <f t="shared" si="18"/>
        <v/>
      </c>
      <c r="G254" s="12" t="str">
        <f t="shared" si="19"/>
        <v>0</v>
      </c>
      <c r="H254" s="15">
        <f t="shared" si="20"/>
        <v>0</v>
      </c>
    </row>
    <row r="255" spans="2:8" ht="15" x14ac:dyDescent="0.2">
      <c r="B255" s="7" t="s">
        <v>324</v>
      </c>
      <c r="C255" s="8">
        <v>0</v>
      </c>
      <c r="D255" s="8">
        <v>0</v>
      </c>
      <c r="E255" s="13" t="str">
        <f t="shared" si="17"/>
        <v/>
      </c>
      <c r="F255" s="13" t="str">
        <f t="shared" si="18"/>
        <v/>
      </c>
      <c r="G255" s="12" t="str">
        <f t="shared" si="19"/>
        <v>0</v>
      </c>
      <c r="H255" s="15" t="str">
        <f t="shared" si="20"/>
        <v/>
      </c>
    </row>
    <row r="256" spans="2:8" ht="15" x14ac:dyDescent="0.2">
      <c r="B256" s="7" t="s">
        <v>88</v>
      </c>
      <c r="C256" s="8">
        <v>24</v>
      </c>
      <c r="D256" s="8">
        <v>152</v>
      </c>
      <c r="E256" s="13">
        <f t="shared" si="17"/>
        <v>3.0690537084398978E-2</v>
      </c>
      <c r="F256" s="13">
        <f t="shared" si="18"/>
        <v>8.5154061624649863E-2</v>
      </c>
      <c r="G256" s="12">
        <f t="shared" si="19"/>
        <v>5.333333333333333</v>
      </c>
      <c r="H256" s="15">
        <f t="shared" si="20"/>
        <v>0.16368286445012786</v>
      </c>
    </row>
    <row r="257" spans="2:8" ht="15" x14ac:dyDescent="0.2">
      <c r="B257" s="7" t="s">
        <v>325</v>
      </c>
      <c r="C257" s="8">
        <v>0</v>
      </c>
      <c r="D257" s="8">
        <v>0</v>
      </c>
      <c r="E257" s="13" t="str">
        <f t="shared" si="17"/>
        <v/>
      </c>
      <c r="F257" s="13" t="str">
        <f t="shared" si="18"/>
        <v/>
      </c>
      <c r="G257" s="12" t="str">
        <f t="shared" si="19"/>
        <v>0</v>
      </c>
      <c r="H257" s="15" t="str">
        <f t="shared" si="20"/>
        <v/>
      </c>
    </row>
    <row r="258" spans="2:8" ht="30" x14ac:dyDescent="0.2">
      <c r="B258" s="7" t="s">
        <v>326</v>
      </c>
      <c r="C258" s="8">
        <v>0</v>
      </c>
      <c r="D258" s="8">
        <v>0</v>
      </c>
      <c r="E258" s="13" t="str">
        <f t="shared" si="17"/>
        <v/>
      </c>
      <c r="F258" s="13" t="str">
        <f t="shared" si="18"/>
        <v/>
      </c>
      <c r="G258" s="12" t="str">
        <f t="shared" si="19"/>
        <v>0</v>
      </c>
      <c r="H258" s="15" t="str">
        <f t="shared" si="20"/>
        <v/>
      </c>
    </row>
    <row r="259" spans="2:8" ht="15" x14ac:dyDescent="0.2">
      <c r="B259" s="7" t="s">
        <v>327</v>
      </c>
      <c r="C259" s="8">
        <v>0</v>
      </c>
      <c r="D259" s="8">
        <v>0</v>
      </c>
      <c r="E259" s="13" t="str">
        <f t="shared" si="17"/>
        <v/>
      </c>
      <c r="F259" s="13" t="str">
        <f t="shared" si="18"/>
        <v/>
      </c>
      <c r="G259" s="12" t="str">
        <f t="shared" si="19"/>
        <v>0</v>
      </c>
      <c r="H259" s="15" t="str">
        <f t="shared" si="20"/>
        <v/>
      </c>
    </row>
    <row r="260" spans="2:8" ht="15" x14ac:dyDescent="0.2">
      <c r="B260" s="7" t="s">
        <v>89</v>
      </c>
      <c r="C260" s="8">
        <v>0</v>
      </c>
      <c r="D260" s="8">
        <v>0</v>
      </c>
      <c r="E260" s="13" t="str">
        <f t="shared" si="17"/>
        <v/>
      </c>
      <c r="F260" s="13" t="str">
        <f t="shared" si="18"/>
        <v/>
      </c>
      <c r="G260" s="12" t="str">
        <f t="shared" si="19"/>
        <v>0</v>
      </c>
      <c r="H260" s="15" t="str">
        <f t="shared" si="20"/>
        <v/>
      </c>
    </row>
    <row r="261" spans="2:8" ht="30" x14ac:dyDescent="0.2">
      <c r="B261" s="7" t="s">
        <v>328</v>
      </c>
      <c r="C261" s="8">
        <v>0</v>
      </c>
      <c r="D261" s="8">
        <v>2</v>
      </c>
      <c r="E261" s="13" t="str">
        <f t="shared" si="17"/>
        <v/>
      </c>
      <c r="F261" s="13">
        <f t="shared" si="18"/>
        <v>1.1204481792717086E-3</v>
      </c>
      <c r="G261" s="12" t="str">
        <f t="shared" si="19"/>
        <v>0</v>
      </c>
      <c r="H261" s="15" t="str">
        <f t="shared" si="20"/>
        <v/>
      </c>
    </row>
    <row r="262" spans="2:8" ht="15" x14ac:dyDescent="0.2">
      <c r="B262" s="7" t="s">
        <v>90</v>
      </c>
      <c r="C262" s="8">
        <v>4</v>
      </c>
      <c r="D262" s="8">
        <v>0</v>
      </c>
      <c r="E262" s="13">
        <f t="shared" si="17"/>
        <v>5.1150895140664966E-3</v>
      </c>
      <c r="F262" s="13" t="str">
        <f t="shared" si="18"/>
        <v/>
      </c>
      <c r="G262" s="12" t="str">
        <f t="shared" si="19"/>
        <v>0</v>
      </c>
      <c r="H262" s="15">
        <f t="shared" si="20"/>
        <v>0</v>
      </c>
    </row>
    <row r="263" spans="2:8" ht="15" x14ac:dyDescent="0.2">
      <c r="B263" s="7" t="s">
        <v>329</v>
      </c>
      <c r="C263" s="8">
        <v>0</v>
      </c>
      <c r="D263" s="8">
        <v>0</v>
      </c>
      <c r="E263" s="13" t="str">
        <f t="shared" si="17"/>
        <v/>
      </c>
      <c r="F263" s="13" t="str">
        <f t="shared" si="18"/>
        <v/>
      </c>
      <c r="G263" s="12" t="str">
        <f t="shared" si="19"/>
        <v>0</v>
      </c>
      <c r="H263" s="15" t="str">
        <f t="shared" si="20"/>
        <v/>
      </c>
    </row>
    <row r="264" spans="2:8" ht="30" x14ac:dyDescent="0.2">
      <c r="B264" s="7" t="s">
        <v>330</v>
      </c>
      <c r="C264" s="8">
        <v>0</v>
      </c>
      <c r="D264" s="8">
        <v>0</v>
      </c>
      <c r="E264" s="13" t="str">
        <f t="shared" si="17"/>
        <v/>
      </c>
      <c r="F264" s="13" t="str">
        <f t="shared" si="18"/>
        <v/>
      </c>
      <c r="G264" s="12" t="str">
        <f t="shared" si="19"/>
        <v>0</v>
      </c>
      <c r="H264" s="15" t="str">
        <f t="shared" si="20"/>
        <v/>
      </c>
    </row>
    <row r="265" spans="2:8" ht="15" x14ac:dyDescent="0.2">
      <c r="B265" s="7" t="s">
        <v>331</v>
      </c>
      <c r="C265" s="8">
        <v>0</v>
      </c>
      <c r="D265" s="8">
        <v>0</v>
      </c>
      <c r="E265" s="13" t="str">
        <f t="shared" si="17"/>
        <v/>
      </c>
      <c r="F265" s="13" t="str">
        <f t="shared" si="18"/>
        <v/>
      </c>
      <c r="G265" s="12" t="str">
        <f t="shared" si="19"/>
        <v>0</v>
      </c>
      <c r="H265" s="15" t="str">
        <f t="shared" si="20"/>
        <v/>
      </c>
    </row>
    <row r="266" spans="2:8" ht="15" x14ac:dyDescent="0.2">
      <c r="B266" s="7" t="s">
        <v>332</v>
      </c>
      <c r="C266" s="8">
        <v>2</v>
      </c>
      <c r="D266" s="8">
        <v>2</v>
      </c>
      <c r="E266" s="13">
        <f t="shared" si="17"/>
        <v>2.5575447570332483E-3</v>
      </c>
      <c r="F266" s="13">
        <f t="shared" si="18"/>
        <v>1.1204481792717086E-3</v>
      </c>
      <c r="G266" s="12">
        <f t="shared" si="19"/>
        <v>0</v>
      </c>
      <c r="H266" s="15">
        <f t="shared" si="20"/>
        <v>0</v>
      </c>
    </row>
    <row r="267" spans="2:8" ht="15" x14ac:dyDescent="0.2">
      <c r="B267" s="7" t="s">
        <v>333</v>
      </c>
      <c r="C267" s="8">
        <v>0</v>
      </c>
      <c r="D267" s="8">
        <v>0</v>
      </c>
      <c r="E267" s="13" t="str">
        <f t="shared" si="17"/>
        <v/>
      </c>
      <c r="F267" s="13" t="str">
        <f t="shared" si="18"/>
        <v/>
      </c>
      <c r="G267" s="12" t="str">
        <f t="shared" si="19"/>
        <v>0</v>
      </c>
      <c r="H267" s="15" t="str">
        <f t="shared" si="20"/>
        <v/>
      </c>
    </row>
    <row r="268" spans="2:8" ht="30" x14ac:dyDescent="0.2">
      <c r="B268" s="7" t="s">
        <v>334</v>
      </c>
      <c r="C268" s="8">
        <v>20</v>
      </c>
      <c r="D268" s="8">
        <v>43</v>
      </c>
      <c r="E268" s="13">
        <f t="shared" si="17"/>
        <v>2.557544757033248E-2</v>
      </c>
      <c r="F268" s="13">
        <f t="shared" si="18"/>
        <v>2.4089635854341738E-2</v>
      </c>
      <c r="G268" s="12">
        <f t="shared" si="19"/>
        <v>1.1499999999999999</v>
      </c>
      <c r="H268" s="15">
        <f t="shared" si="20"/>
        <v>2.9411764705882349E-2</v>
      </c>
    </row>
    <row r="269" spans="2:8" ht="15" x14ac:dyDescent="0.2">
      <c r="B269" s="7" t="s">
        <v>335</v>
      </c>
      <c r="C269" s="8">
        <v>0</v>
      </c>
      <c r="D269" s="8">
        <v>0</v>
      </c>
      <c r="E269" s="13" t="str">
        <f t="shared" si="17"/>
        <v/>
      </c>
      <c r="F269" s="13" t="str">
        <f t="shared" si="18"/>
        <v/>
      </c>
      <c r="G269" s="12" t="str">
        <f t="shared" si="19"/>
        <v>0</v>
      </c>
      <c r="H269" s="15" t="str">
        <f t="shared" si="20"/>
        <v/>
      </c>
    </row>
    <row r="270" spans="2:8" ht="30" x14ac:dyDescent="0.2">
      <c r="B270" s="7" t="s">
        <v>336</v>
      </c>
      <c r="C270" s="8">
        <v>0</v>
      </c>
      <c r="D270" s="8">
        <v>0</v>
      </c>
      <c r="E270" s="13" t="str">
        <f t="shared" si="17"/>
        <v/>
      </c>
      <c r="F270" s="13" t="str">
        <f t="shared" si="18"/>
        <v/>
      </c>
      <c r="G270" s="12" t="str">
        <f t="shared" si="19"/>
        <v>0</v>
      </c>
      <c r="H270" s="15" t="str">
        <f t="shared" si="20"/>
        <v/>
      </c>
    </row>
    <row r="271" spans="2:8" ht="15" x14ac:dyDescent="0.2">
      <c r="B271" s="7" t="s">
        <v>93</v>
      </c>
      <c r="C271" s="8">
        <v>0</v>
      </c>
      <c r="D271" s="8">
        <v>0</v>
      </c>
      <c r="E271" s="13" t="str">
        <f t="shared" si="17"/>
        <v/>
      </c>
      <c r="F271" s="13" t="str">
        <f t="shared" si="18"/>
        <v/>
      </c>
      <c r="G271" s="12" t="str">
        <f t="shared" si="19"/>
        <v>0</v>
      </c>
      <c r="H271" s="15" t="str">
        <f t="shared" si="20"/>
        <v/>
      </c>
    </row>
    <row r="272" spans="2:8" ht="30" x14ac:dyDescent="0.2">
      <c r="B272" s="7" t="s">
        <v>337</v>
      </c>
      <c r="C272" s="8">
        <v>1</v>
      </c>
      <c r="D272" s="8">
        <v>1</v>
      </c>
      <c r="E272" s="13">
        <f t="shared" si="17"/>
        <v>1.2787723785166241E-3</v>
      </c>
      <c r="F272" s="13">
        <f t="shared" si="18"/>
        <v>5.602240896358543E-4</v>
      </c>
      <c r="G272" s="12">
        <f t="shared" si="19"/>
        <v>0</v>
      </c>
      <c r="H272" s="15">
        <f t="shared" si="20"/>
        <v>0</v>
      </c>
    </row>
    <row r="273" spans="2:8" ht="15" x14ac:dyDescent="0.2">
      <c r="B273" s="7" t="s">
        <v>91</v>
      </c>
      <c r="C273" s="8">
        <v>3</v>
      </c>
      <c r="D273" s="8">
        <v>73</v>
      </c>
      <c r="E273" s="13">
        <f t="shared" si="17"/>
        <v>3.8363171355498722E-3</v>
      </c>
      <c r="F273" s="13">
        <f t="shared" si="18"/>
        <v>4.0896358543417367E-2</v>
      </c>
      <c r="G273" s="12">
        <f t="shared" si="19"/>
        <v>23.333333333333332</v>
      </c>
      <c r="H273" s="15">
        <f t="shared" si="20"/>
        <v>8.9514066496163683E-2</v>
      </c>
    </row>
    <row r="274" spans="2:8" ht="15" x14ac:dyDescent="0.2">
      <c r="B274" s="7" t="s">
        <v>338</v>
      </c>
      <c r="C274" s="8">
        <v>0</v>
      </c>
      <c r="D274" s="8">
        <v>0</v>
      </c>
      <c r="E274" s="13" t="str">
        <f t="shared" si="17"/>
        <v/>
      </c>
      <c r="F274" s="13" t="str">
        <f t="shared" si="18"/>
        <v/>
      </c>
      <c r="G274" s="12" t="str">
        <f t="shared" si="19"/>
        <v>0</v>
      </c>
      <c r="H274" s="15" t="str">
        <f t="shared" si="20"/>
        <v/>
      </c>
    </row>
    <row r="275" spans="2:8" ht="30" x14ac:dyDescent="0.2">
      <c r="B275" s="7" t="s">
        <v>339</v>
      </c>
      <c r="C275" s="8">
        <v>0</v>
      </c>
      <c r="D275" s="8">
        <v>0</v>
      </c>
      <c r="E275" s="13" t="str">
        <f t="shared" si="17"/>
        <v/>
      </c>
      <c r="F275" s="13" t="str">
        <f t="shared" si="18"/>
        <v/>
      </c>
      <c r="G275" s="12" t="str">
        <f t="shared" si="19"/>
        <v>0</v>
      </c>
      <c r="H275" s="15" t="str">
        <f t="shared" si="20"/>
        <v/>
      </c>
    </row>
    <row r="276" spans="2:8" ht="15" x14ac:dyDescent="0.2">
      <c r="B276" s="7" t="s">
        <v>92</v>
      </c>
      <c r="C276" s="8">
        <v>0</v>
      </c>
      <c r="D276" s="8">
        <v>0</v>
      </c>
      <c r="E276" s="13" t="str">
        <f t="shared" si="17"/>
        <v/>
      </c>
      <c r="F276" s="13" t="str">
        <f t="shared" si="18"/>
        <v/>
      </c>
      <c r="G276" s="12" t="str">
        <f t="shared" si="19"/>
        <v>0</v>
      </c>
      <c r="H276" s="15" t="str">
        <f t="shared" si="20"/>
        <v/>
      </c>
    </row>
    <row r="277" spans="2:8" ht="15" x14ac:dyDescent="0.2">
      <c r="B277" s="7" t="s">
        <v>340</v>
      </c>
      <c r="C277" s="8">
        <v>0</v>
      </c>
      <c r="D277" s="8">
        <v>0</v>
      </c>
      <c r="E277" s="13" t="str">
        <f t="shared" si="17"/>
        <v/>
      </c>
      <c r="F277" s="13" t="str">
        <f t="shared" si="18"/>
        <v/>
      </c>
      <c r="G277" s="12" t="str">
        <f t="shared" si="19"/>
        <v>0</v>
      </c>
      <c r="H277" s="15" t="str">
        <f t="shared" si="20"/>
        <v/>
      </c>
    </row>
    <row r="278" spans="2:8" ht="15" x14ac:dyDescent="0.2">
      <c r="B278" s="7" t="s">
        <v>341</v>
      </c>
      <c r="C278" s="8">
        <v>0</v>
      </c>
      <c r="D278" s="8">
        <v>0</v>
      </c>
      <c r="E278" s="13" t="str">
        <f t="shared" si="17"/>
        <v/>
      </c>
      <c r="F278" s="13" t="str">
        <f t="shared" si="18"/>
        <v/>
      </c>
      <c r="G278" s="12" t="str">
        <f t="shared" si="19"/>
        <v>0</v>
      </c>
      <c r="H278" s="15" t="str">
        <f t="shared" si="20"/>
        <v/>
      </c>
    </row>
    <row r="279" spans="2:8" ht="15" x14ac:dyDescent="0.2">
      <c r="B279" s="7" t="s">
        <v>342</v>
      </c>
      <c r="C279" s="8">
        <v>0</v>
      </c>
      <c r="D279" s="8">
        <v>0</v>
      </c>
      <c r="E279" s="13" t="str">
        <f t="shared" si="17"/>
        <v/>
      </c>
      <c r="F279" s="13" t="str">
        <f t="shared" si="18"/>
        <v/>
      </c>
      <c r="G279" s="12" t="str">
        <f t="shared" si="19"/>
        <v>0</v>
      </c>
      <c r="H279" s="15" t="str">
        <f t="shared" si="20"/>
        <v/>
      </c>
    </row>
    <row r="280" spans="2:8" ht="15" x14ac:dyDescent="0.2">
      <c r="B280" s="7" t="s">
        <v>343</v>
      </c>
      <c r="C280" s="8">
        <v>0</v>
      </c>
      <c r="D280" s="8">
        <v>0</v>
      </c>
      <c r="E280" s="13" t="str">
        <f t="shared" si="17"/>
        <v/>
      </c>
      <c r="F280" s="13" t="str">
        <f t="shared" si="18"/>
        <v/>
      </c>
      <c r="G280" s="12" t="str">
        <f t="shared" si="19"/>
        <v>0</v>
      </c>
      <c r="H280" s="15" t="str">
        <f t="shared" si="20"/>
        <v/>
      </c>
    </row>
    <row r="281" spans="2:8" ht="15" x14ac:dyDescent="0.2">
      <c r="B281" s="7" t="s">
        <v>344</v>
      </c>
      <c r="C281" s="8">
        <v>0</v>
      </c>
      <c r="D281" s="8">
        <v>0</v>
      </c>
      <c r="E281" s="13" t="str">
        <f t="shared" ref="E281:E288" si="21">+IF(C281=0,"",C281/C$151)</f>
        <v/>
      </c>
      <c r="F281" s="13" t="str">
        <f t="shared" ref="F281:F288" si="22">+IF(D281=0,"",D281/D$151)</f>
        <v/>
      </c>
      <c r="G281" s="12" t="str">
        <f t="shared" ref="G281:G288" si="23">+IF(OR(AND(D281=0),(C281=0)),"0",((D281-C281)/C281))</f>
        <v>0</v>
      </c>
      <c r="H281" s="15" t="str">
        <f t="shared" ref="H281:H288" si="24">+IF(OR(AND(E281=""),(G281="")),"",E281*G281)</f>
        <v/>
      </c>
    </row>
    <row r="282" spans="2:8" ht="15" x14ac:dyDescent="0.2">
      <c r="B282" s="7" t="s">
        <v>345</v>
      </c>
      <c r="C282" s="8">
        <v>0</v>
      </c>
      <c r="D282" s="8">
        <v>0</v>
      </c>
      <c r="E282" s="13" t="str">
        <f t="shared" si="21"/>
        <v/>
      </c>
      <c r="F282" s="13" t="str">
        <f t="shared" si="22"/>
        <v/>
      </c>
      <c r="G282" s="12" t="str">
        <f t="shared" si="23"/>
        <v>0</v>
      </c>
      <c r="H282" s="15" t="str">
        <f t="shared" si="24"/>
        <v/>
      </c>
    </row>
    <row r="283" spans="2:8" ht="30" x14ac:dyDescent="0.2">
      <c r="B283" s="7" t="s">
        <v>346</v>
      </c>
      <c r="C283" s="8">
        <v>0</v>
      </c>
      <c r="D283" s="8">
        <v>0</v>
      </c>
      <c r="E283" s="13" t="str">
        <f t="shared" si="21"/>
        <v/>
      </c>
      <c r="F283" s="13" t="str">
        <f t="shared" si="22"/>
        <v/>
      </c>
      <c r="G283" s="12" t="str">
        <f t="shared" si="23"/>
        <v>0</v>
      </c>
      <c r="H283" s="15" t="str">
        <f t="shared" si="24"/>
        <v/>
      </c>
    </row>
    <row r="284" spans="2:8" ht="13.5" customHeight="1" x14ac:dyDescent="0.2">
      <c r="B284" s="7" t="s">
        <v>347</v>
      </c>
      <c r="C284" s="8">
        <v>0</v>
      </c>
      <c r="D284" s="8">
        <v>0</v>
      </c>
      <c r="E284" s="13" t="str">
        <f t="shared" si="21"/>
        <v/>
      </c>
      <c r="F284" s="13" t="str">
        <f t="shared" si="22"/>
        <v/>
      </c>
      <c r="G284" s="12" t="str">
        <f t="shared" si="23"/>
        <v>0</v>
      </c>
      <c r="H284" s="15" t="str">
        <f t="shared" si="24"/>
        <v/>
      </c>
    </row>
    <row r="285" spans="2:8" ht="13.5" customHeight="1" x14ac:dyDescent="0.2">
      <c r="B285" s="7" t="s">
        <v>94</v>
      </c>
      <c r="C285" s="8">
        <v>0</v>
      </c>
      <c r="D285" s="8">
        <v>0</v>
      </c>
      <c r="E285" s="13" t="str">
        <f t="shared" si="21"/>
        <v/>
      </c>
      <c r="F285" s="13" t="str">
        <f t="shared" si="22"/>
        <v/>
      </c>
      <c r="G285" s="12" t="str">
        <f t="shared" si="23"/>
        <v>0</v>
      </c>
      <c r="H285" s="15" t="str">
        <f t="shared" si="24"/>
        <v/>
      </c>
    </row>
    <row r="286" spans="2:8" ht="25.5" customHeight="1" x14ac:dyDescent="0.2">
      <c r="B286" s="7" t="s">
        <v>348</v>
      </c>
      <c r="C286" s="8">
        <v>0</v>
      </c>
      <c r="D286" s="8">
        <v>12</v>
      </c>
      <c r="E286" s="13" t="str">
        <f t="shared" si="21"/>
        <v/>
      </c>
      <c r="F286" s="13">
        <f t="shared" si="22"/>
        <v>6.7226890756302525E-3</v>
      </c>
      <c r="G286" s="12" t="str">
        <f t="shared" si="23"/>
        <v>0</v>
      </c>
      <c r="H286" s="15" t="str">
        <f t="shared" si="24"/>
        <v/>
      </c>
    </row>
    <row r="287" spans="2:8" ht="13.5" customHeight="1" x14ac:dyDescent="0.2">
      <c r="B287" s="7" t="s">
        <v>349</v>
      </c>
      <c r="C287" s="8">
        <v>0</v>
      </c>
      <c r="D287" s="8">
        <v>0</v>
      </c>
      <c r="E287" s="13" t="str">
        <f t="shared" si="21"/>
        <v/>
      </c>
      <c r="F287" s="13" t="str">
        <f t="shared" si="22"/>
        <v/>
      </c>
      <c r="G287" s="12" t="str">
        <f t="shared" si="23"/>
        <v>0</v>
      </c>
      <c r="H287" s="15" t="str">
        <f t="shared" si="24"/>
        <v/>
      </c>
    </row>
    <row r="288" spans="2:8" ht="15" x14ac:dyDescent="0.2">
      <c r="B288" s="7" t="s">
        <v>350</v>
      </c>
      <c r="C288" s="8">
        <v>0</v>
      </c>
      <c r="D288" s="8">
        <v>0</v>
      </c>
      <c r="E288" s="13" t="str">
        <f t="shared" si="21"/>
        <v/>
      </c>
      <c r="F288" s="13" t="str">
        <f t="shared" si="22"/>
        <v/>
      </c>
      <c r="G288" s="12" t="str">
        <f t="shared" si="23"/>
        <v>0</v>
      </c>
      <c r="H288" s="15" t="str">
        <f t="shared" si="24"/>
        <v/>
      </c>
    </row>
    <row r="289" spans="2:8" ht="15" x14ac:dyDescent="0.2">
      <c r="B289" s="20"/>
      <c r="C289" s="23"/>
      <c r="D289" s="23"/>
      <c r="E289" s="24"/>
      <c r="F289" s="24"/>
      <c r="G289" s="21"/>
      <c r="H289" s="22"/>
    </row>
    <row r="290" spans="2:8" ht="15" x14ac:dyDescent="0.2">
      <c r="B290" s="20"/>
      <c r="C290" s="23"/>
      <c r="D290" s="23"/>
      <c r="E290" s="24"/>
      <c r="F290" s="24"/>
      <c r="G290" s="21"/>
      <c r="H290" s="22"/>
    </row>
    <row r="291" spans="2:8" s="4" customFormat="1" ht="26.25" customHeight="1" x14ac:dyDescent="0.2">
      <c r="B291" s="19"/>
      <c r="C291" s="19"/>
      <c r="D291" s="19"/>
      <c r="E291" s="19"/>
      <c r="F291" s="19"/>
      <c r="H291" s="3"/>
    </row>
    <row r="292" spans="2:8" ht="24" customHeight="1" x14ac:dyDescent="0.2">
      <c r="B292" s="55" t="s">
        <v>517</v>
      </c>
      <c r="C292" s="53" t="s">
        <v>518</v>
      </c>
      <c r="D292" s="54"/>
      <c r="E292" s="41" t="s">
        <v>482</v>
      </c>
      <c r="F292" s="42"/>
      <c r="G292" s="39" t="s">
        <v>569</v>
      </c>
      <c r="H292" s="39" t="s">
        <v>481</v>
      </c>
    </row>
    <row r="293" spans="2:8" ht="24" customHeight="1" x14ac:dyDescent="0.2">
      <c r="B293" s="55"/>
      <c r="C293" s="38">
        <v>2015</v>
      </c>
      <c r="D293" s="38">
        <v>2016</v>
      </c>
      <c r="E293" s="38">
        <v>2015</v>
      </c>
      <c r="F293" s="38">
        <v>2016</v>
      </c>
      <c r="G293" s="40"/>
      <c r="H293" s="40"/>
    </row>
    <row r="294" spans="2:8" ht="24" customHeight="1" x14ac:dyDescent="0.2">
      <c r="B294" s="32" t="s">
        <v>522</v>
      </c>
      <c r="C294" s="33">
        <f>SUM(C295:C499)</f>
        <v>3219</v>
      </c>
      <c r="D294" s="33">
        <f>SUM(D295:D499)</f>
        <v>4959</v>
      </c>
      <c r="E294" s="34">
        <f>+IF(C294=0,"",C294/C$294)</f>
        <v>1</v>
      </c>
      <c r="F294" s="34">
        <f>+IF(D294=0,"",D294/D$294)</f>
        <v>1</v>
      </c>
      <c r="G294" s="34">
        <f>+IF(OR(AND(D294=0),(C294=0)),"0",((D294-C294)/C294))</f>
        <v>0.54054054054054057</v>
      </c>
      <c r="H294" s="35">
        <f>+IF(OR(AND(E294=""),(G294="")),"",E294*G294)</f>
        <v>0.54054054054054057</v>
      </c>
    </row>
    <row r="295" spans="2:8" ht="15" x14ac:dyDescent="0.2">
      <c r="B295" s="5" t="s">
        <v>100</v>
      </c>
      <c r="C295" s="8">
        <v>24</v>
      </c>
      <c r="D295" s="8">
        <v>18</v>
      </c>
      <c r="E295" s="13">
        <f>+IF(C295=0,"",C295/C$294)</f>
        <v>7.4557315936626279E-3</v>
      </c>
      <c r="F295" s="13">
        <f>+IF(D295=0,"",D295/D$294)</f>
        <v>3.629764065335753E-3</v>
      </c>
      <c r="G295" s="12">
        <f>+IF(OR(AND(D295=0),(C295=0)),"0",((D295-C295)/C295))</f>
        <v>-0.25</v>
      </c>
      <c r="H295" s="15">
        <f>+IF(OR(AND(E295=""),(G295="")),"",E295*G295)</f>
        <v>-1.863932898415657E-3</v>
      </c>
    </row>
    <row r="296" spans="2:8" ht="15" x14ac:dyDescent="0.2">
      <c r="B296" s="5" t="s">
        <v>113</v>
      </c>
      <c r="C296" s="8">
        <v>1</v>
      </c>
      <c r="D296" s="8">
        <v>3</v>
      </c>
      <c r="E296" s="13">
        <f t="shared" ref="E296:E359" si="25">+IF(C296=0,"",C296/C$294)</f>
        <v>3.1065548306927616E-4</v>
      </c>
      <c r="F296" s="13">
        <f t="shared" ref="F296:F359" si="26">+IF(D296=0,"",D296/D$294)</f>
        <v>6.0496067755595891E-4</v>
      </c>
      <c r="G296" s="12">
        <f t="shared" ref="G296:G359" si="27">+IF(OR(AND(D296=0),(C296=0)),"0",((D296-C296)/C296))</f>
        <v>2</v>
      </c>
      <c r="H296" s="15">
        <f t="shared" ref="H296:H359" si="28">+IF(OR(AND(E296=""),(G296="")),"",E296*G296)</f>
        <v>6.2131096613855233E-4</v>
      </c>
    </row>
    <row r="297" spans="2:8" ht="15" x14ac:dyDescent="0.2">
      <c r="B297" s="5" t="s">
        <v>104</v>
      </c>
      <c r="C297" s="8">
        <v>8</v>
      </c>
      <c r="D297" s="8">
        <v>10</v>
      </c>
      <c r="E297" s="13">
        <f t="shared" si="25"/>
        <v>2.4852438645542093E-3</v>
      </c>
      <c r="F297" s="13">
        <f t="shared" si="26"/>
        <v>2.0165355918531961E-3</v>
      </c>
      <c r="G297" s="12">
        <f t="shared" si="27"/>
        <v>0.25</v>
      </c>
      <c r="H297" s="15">
        <f t="shared" si="28"/>
        <v>6.2131096613855233E-4</v>
      </c>
    </row>
    <row r="298" spans="2:8" ht="15" x14ac:dyDescent="0.2">
      <c r="B298" s="5" t="s">
        <v>95</v>
      </c>
      <c r="C298" s="8">
        <v>4</v>
      </c>
      <c r="D298" s="8">
        <v>7</v>
      </c>
      <c r="E298" s="13">
        <f t="shared" si="25"/>
        <v>1.2426219322771047E-3</v>
      </c>
      <c r="F298" s="13">
        <f t="shared" si="26"/>
        <v>1.4115749142972374E-3</v>
      </c>
      <c r="G298" s="12">
        <f t="shared" si="27"/>
        <v>0.75</v>
      </c>
      <c r="H298" s="15">
        <f t="shared" si="28"/>
        <v>9.3196644920782849E-4</v>
      </c>
    </row>
    <row r="299" spans="2:8" ht="15" x14ac:dyDescent="0.2">
      <c r="B299" s="5" t="s">
        <v>112</v>
      </c>
      <c r="C299" s="8">
        <v>0</v>
      </c>
      <c r="D299" s="8">
        <v>0</v>
      </c>
      <c r="E299" s="13" t="str">
        <f t="shared" si="25"/>
        <v/>
      </c>
      <c r="F299" s="13" t="str">
        <f t="shared" si="26"/>
        <v/>
      </c>
      <c r="G299" s="12" t="str">
        <f t="shared" si="27"/>
        <v>0</v>
      </c>
      <c r="H299" s="15" t="str">
        <f t="shared" si="28"/>
        <v/>
      </c>
    </row>
    <row r="300" spans="2:8" ht="15" x14ac:dyDescent="0.2">
      <c r="B300" s="5" t="s">
        <v>111</v>
      </c>
      <c r="C300" s="8">
        <v>0</v>
      </c>
      <c r="D300" s="8">
        <v>0</v>
      </c>
      <c r="E300" s="13" t="str">
        <f t="shared" si="25"/>
        <v/>
      </c>
      <c r="F300" s="13" t="str">
        <f t="shared" si="26"/>
        <v/>
      </c>
      <c r="G300" s="12" t="str">
        <f t="shared" si="27"/>
        <v>0</v>
      </c>
      <c r="H300" s="15" t="str">
        <f t="shared" si="28"/>
        <v/>
      </c>
    </row>
    <row r="301" spans="2:8" ht="15" x14ac:dyDescent="0.2">
      <c r="B301" s="5" t="s">
        <v>105</v>
      </c>
      <c r="C301" s="8">
        <v>43</v>
      </c>
      <c r="D301" s="8">
        <v>84</v>
      </c>
      <c r="E301" s="13">
        <f t="shared" si="25"/>
        <v>1.3358185771978875E-2</v>
      </c>
      <c r="F301" s="13">
        <f t="shared" si="26"/>
        <v>1.6938898971566849E-2</v>
      </c>
      <c r="G301" s="12">
        <f t="shared" si="27"/>
        <v>0.95348837209302328</v>
      </c>
      <c r="H301" s="15">
        <f t="shared" si="28"/>
        <v>1.2736874805840322E-2</v>
      </c>
    </row>
    <row r="302" spans="2:8" ht="15" x14ac:dyDescent="0.2">
      <c r="B302" s="5" t="s">
        <v>109</v>
      </c>
      <c r="C302" s="8">
        <v>39</v>
      </c>
      <c r="D302" s="8">
        <v>1</v>
      </c>
      <c r="E302" s="13">
        <f t="shared" si="25"/>
        <v>1.2115563839701771E-2</v>
      </c>
      <c r="F302" s="13">
        <f t="shared" si="26"/>
        <v>2.0165355918531962E-4</v>
      </c>
      <c r="G302" s="12">
        <f t="shared" si="27"/>
        <v>-0.97435897435897434</v>
      </c>
      <c r="H302" s="15">
        <f t="shared" si="28"/>
        <v>-1.1804908356632494E-2</v>
      </c>
    </row>
    <row r="303" spans="2:8" ht="15" x14ac:dyDescent="0.2">
      <c r="B303" s="5" t="s">
        <v>108</v>
      </c>
      <c r="C303" s="8">
        <v>0</v>
      </c>
      <c r="D303" s="8">
        <v>2</v>
      </c>
      <c r="E303" s="13" t="str">
        <f t="shared" si="25"/>
        <v/>
      </c>
      <c r="F303" s="13">
        <f t="shared" si="26"/>
        <v>4.0330711837063924E-4</v>
      </c>
      <c r="G303" s="12" t="str">
        <f t="shared" si="27"/>
        <v>0</v>
      </c>
      <c r="H303" s="15" t="str">
        <f t="shared" si="28"/>
        <v/>
      </c>
    </row>
    <row r="304" spans="2:8" ht="15" x14ac:dyDescent="0.2">
      <c r="B304" s="5" t="s">
        <v>107</v>
      </c>
      <c r="C304" s="8">
        <v>8</v>
      </c>
      <c r="D304" s="8">
        <v>13</v>
      </c>
      <c r="E304" s="13">
        <f t="shared" si="25"/>
        <v>2.4852438645542093E-3</v>
      </c>
      <c r="F304" s="13">
        <f t="shared" si="26"/>
        <v>2.6214962694091552E-3</v>
      </c>
      <c r="G304" s="12">
        <f t="shared" si="27"/>
        <v>0.625</v>
      </c>
      <c r="H304" s="15">
        <f t="shared" si="28"/>
        <v>1.5532774153463808E-3</v>
      </c>
    </row>
    <row r="305" spans="2:8" ht="15" x14ac:dyDescent="0.2">
      <c r="B305" s="5" t="s">
        <v>351</v>
      </c>
      <c r="C305" s="8">
        <v>1</v>
      </c>
      <c r="D305" s="8">
        <v>424</v>
      </c>
      <c r="E305" s="13">
        <f t="shared" si="25"/>
        <v>3.1065548306927616E-4</v>
      </c>
      <c r="F305" s="13">
        <f t="shared" si="26"/>
        <v>8.550110909457552E-2</v>
      </c>
      <c r="G305" s="12">
        <f t="shared" si="27"/>
        <v>423</v>
      </c>
      <c r="H305" s="15">
        <f t="shared" si="28"/>
        <v>0.13140726933830382</v>
      </c>
    </row>
    <row r="306" spans="2:8" ht="15" x14ac:dyDescent="0.2">
      <c r="B306" s="5" t="s">
        <v>524</v>
      </c>
      <c r="C306" s="8">
        <v>0</v>
      </c>
      <c r="D306" s="8">
        <v>0</v>
      </c>
      <c r="E306" s="13" t="str">
        <f t="shared" si="25"/>
        <v/>
      </c>
      <c r="F306" s="13" t="str">
        <f t="shared" si="26"/>
        <v/>
      </c>
      <c r="G306" s="12" t="str">
        <f t="shared" si="27"/>
        <v>0</v>
      </c>
      <c r="H306" s="15" t="str">
        <f t="shared" si="28"/>
        <v/>
      </c>
    </row>
    <row r="307" spans="2:8" ht="15" x14ac:dyDescent="0.2">
      <c r="B307" s="5" t="s">
        <v>110</v>
      </c>
      <c r="C307" s="8">
        <v>86</v>
      </c>
      <c r="D307" s="8">
        <v>136</v>
      </c>
      <c r="E307" s="13">
        <f t="shared" si="25"/>
        <v>2.671637154395775E-2</v>
      </c>
      <c r="F307" s="13">
        <f t="shared" si="26"/>
        <v>2.7424884049203468E-2</v>
      </c>
      <c r="G307" s="12">
        <f t="shared" si="27"/>
        <v>0.58139534883720934</v>
      </c>
      <c r="H307" s="15">
        <f t="shared" si="28"/>
        <v>1.5532774153463809E-2</v>
      </c>
    </row>
    <row r="308" spans="2:8" ht="15" x14ac:dyDescent="0.2">
      <c r="B308" s="5" t="s">
        <v>99</v>
      </c>
      <c r="C308" s="8">
        <v>3</v>
      </c>
      <c r="D308" s="8">
        <v>7</v>
      </c>
      <c r="E308" s="13">
        <f t="shared" si="25"/>
        <v>9.3196644920782849E-4</v>
      </c>
      <c r="F308" s="13">
        <f t="shared" si="26"/>
        <v>1.4115749142972374E-3</v>
      </c>
      <c r="G308" s="12">
        <f t="shared" si="27"/>
        <v>1.3333333333333333</v>
      </c>
      <c r="H308" s="15">
        <f t="shared" si="28"/>
        <v>1.2426219322771047E-3</v>
      </c>
    </row>
    <row r="309" spans="2:8" ht="15" x14ac:dyDescent="0.2">
      <c r="B309" s="5" t="s">
        <v>96</v>
      </c>
      <c r="C309" s="8">
        <v>0</v>
      </c>
      <c r="D309" s="8">
        <v>0</v>
      </c>
      <c r="E309" s="13" t="str">
        <f t="shared" si="25"/>
        <v/>
      </c>
      <c r="F309" s="13" t="str">
        <f t="shared" si="26"/>
        <v/>
      </c>
      <c r="G309" s="12" t="str">
        <f t="shared" si="27"/>
        <v>0</v>
      </c>
      <c r="H309" s="15" t="str">
        <f t="shared" si="28"/>
        <v/>
      </c>
    </row>
    <row r="310" spans="2:8" ht="15" x14ac:dyDescent="0.2">
      <c r="B310" s="5" t="s">
        <v>106</v>
      </c>
      <c r="C310" s="8">
        <v>5</v>
      </c>
      <c r="D310" s="8">
        <v>98</v>
      </c>
      <c r="E310" s="13">
        <f t="shared" si="25"/>
        <v>1.5532774153463808E-3</v>
      </c>
      <c r="F310" s="13">
        <f t="shared" si="26"/>
        <v>1.9762048800161323E-2</v>
      </c>
      <c r="G310" s="12">
        <f t="shared" si="27"/>
        <v>18.600000000000001</v>
      </c>
      <c r="H310" s="15">
        <f t="shared" si="28"/>
        <v>2.8890959925442685E-2</v>
      </c>
    </row>
    <row r="311" spans="2:8" ht="15" x14ac:dyDescent="0.2">
      <c r="B311" s="5" t="s">
        <v>102</v>
      </c>
      <c r="C311" s="8">
        <v>1</v>
      </c>
      <c r="D311" s="8">
        <v>13</v>
      </c>
      <c r="E311" s="13">
        <f t="shared" si="25"/>
        <v>3.1065548306927616E-4</v>
      </c>
      <c r="F311" s="13">
        <f t="shared" si="26"/>
        <v>2.6214962694091552E-3</v>
      </c>
      <c r="G311" s="12">
        <f t="shared" si="27"/>
        <v>12</v>
      </c>
      <c r="H311" s="15">
        <f t="shared" si="28"/>
        <v>3.727865796831314E-3</v>
      </c>
    </row>
    <row r="312" spans="2:8" ht="15" x14ac:dyDescent="0.2">
      <c r="B312" s="5" t="s">
        <v>97</v>
      </c>
      <c r="C312" s="8">
        <v>0</v>
      </c>
      <c r="D312" s="8">
        <v>0</v>
      </c>
      <c r="E312" s="13" t="str">
        <f t="shared" si="25"/>
        <v/>
      </c>
      <c r="F312" s="13" t="str">
        <f t="shared" si="26"/>
        <v/>
      </c>
      <c r="G312" s="12" t="str">
        <f t="shared" si="27"/>
        <v>0</v>
      </c>
      <c r="H312" s="15" t="str">
        <f t="shared" si="28"/>
        <v/>
      </c>
    </row>
    <row r="313" spans="2:8" ht="15" x14ac:dyDescent="0.2">
      <c r="B313" s="5" t="s">
        <v>352</v>
      </c>
      <c r="C313" s="8">
        <v>0</v>
      </c>
      <c r="D313" s="8">
        <v>0</v>
      </c>
      <c r="E313" s="13" t="str">
        <f t="shared" si="25"/>
        <v/>
      </c>
      <c r="F313" s="13" t="str">
        <f t="shared" si="26"/>
        <v/>
      </c>
      <c r="G313" s="12" t="str">
        <f t="shared" si="27"/>
        <v>0</v>
      </c>
      <c r="H313" s="15" t="str">
        <f t="shared" si="28"/>
        <v/>
      </c>
    </row>
    <row r="314" spans="2:8" ht="15" x14ac:dyDescent="0.2">
      <c r="B314" s="5" t="s">
        <v>353</v>
      </c>
      <c r="C314" s="8">
        <v>22</v>
      </c>
      <c r="D314" s="8">
        <v>299</v>
      </c>
      <c r="E314" s="13">
        <f t="shared" si="25"/>
        <v>6.834420627524076E-3</v>
      </c>
      <c r="F314" s="13">
        <f t="shared" si="26"/>
        <v>6.0294414196410566E-2</v>
      </c>
      <c r="G314" s="12">
        <f t="shared" si="27"/>
        <v>12.590909090909092</v>
      </c>
      <c r="H314" s="15">
        <f t="shared" si="28"/>
        <v>8.6051568810189508E-2</v>
      </c>
    </row>
    <row r="315" spans="2:8" ht="15" x14ac:dyDescent="0.2">
      <c r="B315" s="5" t="s">
        <v>354</v>
      </c>
      <c r="C315" s="8">
        <v>6</v>
      </c>
      <c r="D315" s="8">
        <v>1</v>
      </c>
      <c r="E315" s="13">
        <f t="shared" si="25"/>
        <v>1.863932898415657E-3</v>
      </c>
      <c r="F315" s="13">
        <f t="shared" si="26"/>
        <v>2.0165355918531962E-4</v>
      </c>
      <c r="G315" s="12">
        <f t="shared" si="27"/>
        <v>-0.83333333333333337</v>
      </c>
      <c r="H315" s="15">
        <f t="shared" si="28"/>
        <v>-1.5532774153463808E-3</v>
      </c>
    </row>
    <row r="316" spans="2:8" ht="15" x14ac:dyDescent="0.2">
      <c r="B316" s="5" t="s">
        <v>101</v>
      </c>
      <c r="C316" s="8">
        <v>2</v>
      </c>
      <c r="D316" s="8">
        <v>0</v>
      </c>
      <c r="E316" s="13">
        <f t="shared" si="25"/>
        <v>6.2131096613855233E-4</v>
      </c>
      <c r="F316" s="13" t="str">
        <f t="shared" si="26"/>
        <v/>
      </c>
      <c r="G316" s="12" t="str">
        <f t="shared" si="27"/>
        <v>0</v>
      </c>
      <c r="H316" s="15">
        <f t="shared" si="28"/>
        <v>0</v>
      </c>
    </row>
    <row r="317" spans="2:8" ht="15" x14ac:dyDescent="0.2">
      <c r="B317" s="5" t="s">
        <v>103</v>
      </c>
      <c r="C317" s="8">
        <v>13</v>
      </c>
      <c r="D317" s="8">
        <v>3</v>
      </c>
      <c r="E317" s="13">
        <f t="shared" si="25"/>
        <v>4.0385212799005903E-3</v>
      </c>
      <c r="F317" s="13">
        <f t="shared" si="26"/>
        <v>6.0496067755595891E-4</v>
      </c>
      <c r="G317" s="12">
        <f t="shared" si="27"/>
        <v>-0.76923076923076927</v>
      </c>
      <c r="H317" s="15">
        <f t="shared" si="28"/>
        <v>-3.1065548306927621E-3</v>
      </c>
    </row>
    <row r="318" spans="2:8" ht="15" x14ac:dyDescent="0.2">
      <c r="B318" s="5" t="s">
        <v>355</v>
      </c>
      <c r="C318" s="8">
        <v>44</v>
      </c>
      <c r="D318" s="8">
        <v>40</v>
      </c>
      <c r="E318" s="13">
        <f t="shared" si="25"/>
        <v>1.3668841255048152E-2</v>
      </c>
      <c r="F318" s="13">
        <f t="shared" si="26"/>
        <v>8.0661423674127843E-3</v>
      </c>
      <c r="G318" s="12">
        <f t="shared" si="27"/>
        <v>-9.0909090909090912E-2</v>
      </c>
      <c r="H318" s="15">
        <f t="shared" si="28"/>
        <v>-1.2426219322771049E-3</v>
      </c>
    </row>
    <row r="319" spans="2:8" ht="15" x14ac:dyDescent="0.2">
      <c r="B319" s="5" t="s">
        <v>115</v>
      </c>
      <c r="C319" s="8">
        <v>107</v>
      </c>
      <c r="D319" s="8">
        <v>4</v>
      </c>
      <c r="E319" s="13">
        <f t="shared" si="25"/>
        <v>3.3240136688412553E-2</v>
      </c>
      <c r="F319" s="13">
        <f t="shared" si="26"/>
        <v>8.0661423674127848E-4</v>
      </c>
      <c r="G319" s="12">
        <f t="shared" si="27"/>
        <v>-0.96261682242990654</v>
      </c>
      <c r="H319" s="15">
        <f t="shared" si="28"/>
        <v>-3.1997514756135451E-2</v>
      </c>
    </row>
    <row r="320" spans="2:8" ht="15" x14ac:dyDescent="0.2">
      <c r="B320" s="5" t="s">
        <v>114</v>
      </c>
      <c r="C320" s="8">
        <v>0</v>
      </c>
      <c r="D320" s="8">
        <v>0</v>
      </c>
      <c r="E320" s="13" t="str">
        <f t="shared" si="25"/>
        <v/>
      </c>
      <c r="F320" s="13" t="str">
        <f t="shared" si="26"/>
        <v/>
      </c>
      <c r="G320" s="12" t="str">
        <f t="shared" si="27"/>
        <v>0</v>
      </c>
      <c r="H320" s="15" t="str">
        <f t="shared" si="28"/>
        <v/>
      </c>
    </row>
    <row r="321" spans="2:8" ht="15" x14ac:dyDescent="0.2">
      <c r="B321" s="5" t="s">
        <v>98</v>
      </c>
      <c r="C321" s="8">
        <v>3</v>
      </c>
      <c r="D321" s="8">
        <v>0</v>
      </c>
      <c r="E321" s="13">
        <f t="shared" si="25"/>
        <v>9.3196644920782849E-4</v>
      </c>
      <c r="F321" s="13" t="str">
        <f t="shared" si="26"/>
        <v/>
      </c>
      <c r="G321" s="12" t="str">
        <f t="shared" si="27"/>
        <v>0</v>
      </c>
      <c r="H321" s="15">
        <f t="shared" si="28"/>
        <v>0</v>
      </c>
    </row>
    <row r="322" spans="2:8" ht="15" x14ac:dyDescent="0.2">
      <c r="B322" s="5" t="s">
        <v>356</v>
      </c>
      <c r="C322" s="8">
        <v>0</v>
      </c>
      <c r="D322" s="8">
        <v>1</v>
      </c>
      <c r="E322" s="13" t="str">
        <f t="shared" si="25"/>
        <v/>
      </c>
      <c r="F322" s="13">
        <f t="shared" si="26"/>
        <v>2.0165355918531962E-4</v>
      </c>
      <c r="G322" s="12" t="str">
        <f t="shared" si="27"/>
        <v>0</v>
      </c>
      <c r="H322" s="15" t="str">
        <f t="shared" si="28"/>
        <v/>
      </c>
    </row>
    <row r="323" spans="2:8" ht="15" x14ac:dyDescent="0.2">
      <c r="B323" s="5" t="s">
        <v>472</v>
      </c>
      <c r="C323" s="8">
        <v>0</v>
      </c>
      <c r="D323" s="8">
        <v>13</v>
      </c>
      <c r="E323" s="13" t="str">
        <f t="shared" si="25"/>
        <v/>
      </c>
      <c r="F323" s="13">
        <f t="shared" si="26"/>
        <v>2.6214962694091552E-3</v>
      </c>
      <c r="G323" s="12" t="str">
        <f t="shared" si="27"/>
        <v>0</v>
      </c>
      <c r="H323" s="15" t="str">
        <f t="shared" si="28"/>
        <v/>
      </c>
    </row>
    <row r="324" spans="2:8" ht="15" x14ac:dyDescent="0.2">
      <c r="B324" s="5" t="s">
        <v>473</v>
      </c>
      <c r="C324" s="8">
        <v>4</v>
      </c>
      <c r="D324" s="8">
        <v>2</v>
      </c>
      <c r="E324" s="13">
        <f t="shared" si="25"/>
        <v>1.2426219322771047E-3</v>
      </c>
      <c r="F324" s="13">
        <f t="shared" si="26"/>
        <v>4.0330711837063924E-4</v>
      </c>
      <c r="G324" s="12">
        <f t="shared" si="27"/>
        <v>-0.5</v>
      </c>
      <c r="H324" s="15">
        <f t="shared" si="28"/>
        <v>-6.2131096613855233E-4</v>
      </c>
    </row>
    <row r="325" spans="2:8" ht="15" x14ac:dyDescent="0.2">
      <c r="B325" s="5" t="s">
        <v>474</v>
      </c>
      <c r="C325" s="8">
        <v>7</v>
      </c>
      <c r="D325" s="8">
        <v>0</v>
      </c>
      <c r="E325" s="13">
        <f t="shared" si="25"/>
        <v>2.1745883814849334E-3</v>
      </c>
      <c r="F325" s="13" t="str">
        <f t="shared" si="26"/>
        <v/>
      </c>
      <c r="G325" s="12" t="str">
        <f t="shared" si="27"/>
        <v>0</v>
      </c>
      <c r="H325" s="15">
        <f t="shared" si="28"/>
        <v>0</v>
      </c>
    </row>
    <row r="326" spans="2:8" ht="15" x14ac:dyDescent="0.2">
      <c r="B326" s="5" t="s">
        <v>357</v>
      </c>
      <c r="C326" s="8">
        <v>118</v>
      </c>
      <c r="D326" s="8">
        <v>921</v>
      </c>
      <c r="E326" s="13">
        <f t="shared" si="25"/>
        <v>3.6657347002174587E-2</v>
      </c>
      <c r="F326" s="13">
        <f t="shared" si="26"/>
        <v>0.18572292800967938</v>
      </c>
      <c r="G326" s="12">
        <f t="shared" si="27"/>
        <v>6.8050847457627119</v>
      </c>
      <c r="H326" s="15">
        <f t="shared" si="28"/>
        <v>0.24945635290462875</v>
      </c>
    </row>
    <row r="327" spans="2:8" ht="15" x14ac:dyDescent="0.2">
      <c r="B327" s="5" t="s">
        <v>358</v>
      </c>
      <c r="C327" s="8">
        <v>2</v>
      </c>
      <c r="D327" s="8">
        <v>16</v>
      </c>
      <c r="E327" s="13">
        <f t="shared" si="25"/>
        <v>6.2131096613855233E-4</v>
      </c>
      <c r="F327" s="13">
        <f t="shared" si="26"/>
        <v>3.2264569469651139E-3</v>
      </c>
      <c r="G327" s="12">
        <f t="shared" si="27"/>
        <v>7</v>
      </c>
      <c r="H327" s="15">
        <f t="shared" si="28"/>
        <v>4.3491767629698658E-3</v>
      </c>
    </row>
    <row r="328" spans="2:8" ht="15" x14ac:dyDescent="0.2">
      <c r="B328" s="5" t="s">
        <v>116</v>
      </c>
      <c r="C328" s="8">
        <v>0</v>
      </c>
      <c r="D328" s="8">
        <v>1</v>
      </c>
      <c r="E328" s="13" t="str">
        <f t="shared" si="25"/>
        <v/>
      </c>
      <c r="F328" s="13">
        <f t="shared" si="26"/>
        <v>2.0165355918531962E-4</v>
      </c>
      <c r="G328" s="12" t="str">
        <f t="shared" si="27"/>
        <v>0</v>
      </c>
      <c r="H328" s="15" t="str">
        <f t="shared" si="28"/>
        <v/>
      </c>
    </row>
    <row r="329" spans="2:8" ht="15" x14ac:dyDescent="0.2">
      <c r="B329" s="5" t="s">
        <v>359</v>
      </c>
      <c r="C329" s="8">
        <v>5</v>
      </c>
      <c r="D329" s="8">
        <v>27</v>
      </c>
      <c r="E329" s="13">
        <f t="shared" si="25"/>
        <v>1.5532774153463808E-3</v>
      </c>
      <c r="F329" s="13">
        <f t="shared" si="26"/>
        <v>5.4446460980036296E-3</v>
      </c>
      <c r="G329" s="12">
        <f t="shared" si="27"/>
        <v>4.4000000000000004</v>
      </c>
      <c r="H329" s="15">
        <f t="shared" si="28"/>
        <v>6.834420627524076E-3</v>
      </c>
    </row>
    <row r="330" spans="2:8" ht="15" x14ac:dyDescent="0.2">
      <c r="B330" s="5" t="s">
        <v>360</v>
      </c>
      <c r="C330" s="8">
        <v>5</v>
      </c>
      <c r="D330" s="8">
        <v>42</v>
      </c>
      <c r="E330" s="13">
        <f t="shared" si="25"/>
        <v>1.5532774153463808E-3</v>
      </c>
      <c r="F330" s="13">
        <f t="shared" si="26"/>
        <v>8.4694494857834243E-3</v>
      </c>
      <c r="G330" s="12">
        <f t="shared" si="27"/>
        <v>7.4</v>
      </c>
      <c r="H330" s="15">
        <f t="shared" si="28"/>
        <v>1.1494252873563218E-2</v>
      </c>
    </row>
    <row r="331" spans="2:8" ht="15" x14ac:dyDescent="0.2">
      <c r="B331" s="5" t="s">
        <v>117</v>
      </c>
      <c r="C331" s="8">
        <v>0</v>
      </c>
      <c r="D331" s="8">
        <v>29</v>
      </c>
      <c r="E331" s="13" t="str">
        <f t="shared" si="25"/>
        <v/>
      </c>
      <c r="F331" s="13">
        <f t="shared" si="26"/>
        <v>5.8479532163742687E-3</v>
      </c>
      <c r="G331" s="12" t="str">
        <f t="shared" si="27"/>
        <v>0</v>
      </c>
      <c r="H331" s="15" t="str">
        <f t="shared" si="28"/>
        <v/>
      </c>
    </row>
    <row r="332" spans="2:8" ht="15" x14ac:dyDescent="0.2">
      <c r="B332" s="5" t="s">
        <v>361</v>
      </c>
      <c r="C332" s="8">
        <v>726</v>
      </c>
      <c r="D332" s="8">
        <v>505</v>
      </c>
      <c r="E332" s="13">
        <f t="shared" si="25"/>
        <v>0.2255358807082945</v>
      </c>
      <c r="F332" s="13">
        <f t="shared" si="26"/>
        <v>0.10183504738858641</v>
      </c>
      <c r="G332" s="12">
        <f t="shared" si="27"/>
        <v>-0.30440771349862261</v>
      </c>
      <c r="H332" s="15">
        <f t="shared" si="28"/>
        <v>-6.8654861758310037E-2</v>
      </c>
    </row>
    <row r="333" spans="2:8" ht="15" x14ac:dyDescent="0.2">
      <c r="B333" s="5" t="s">
        <v>130</v>
      </c>
      <c r="C333" s="8">
        <v>36</v>
      </c>
      <c r="D333" s="8">
        <v>88</v>
      </c>
      <c r="E333" s="13">
        <f t="shared" si="25"/>
        <v>1.1183597390493943E-2</v>
      </c>
      <c r="F333" s="13">
        <f t="shared" si="26"/>
        <v>1.7745513208308125E-2</v>
      </c>
      <c r="G333" s="12">
        <f t="shared" si="27"/>
        <v>1.4444444444444444</v>
      </c>
      <c r="H333" s="15">
        <f t="shared" si="28"/>
        <v>1.6154085119602361E-2</v>
      </c>
    </row>
    <row r="334" spans="2:8" ht="15" x14ac:dyDescent="0.2">
      <c r="B334" s="5" t="s">
        <v>119</v>
      </c>
      <c r="C334" s="8">
        <v>16</v>
      </c>
      <c r="D334" s="8">
        <v>22</v>
      </c>
      <c r="E334" s="13">
        <f t="shared" si="25"/>
        <v>4.9704877291084186E-3</v>
      </c>
      <c r="F334" s="13">
        <f t="shared" si="26"/>
        <v>4.4363783020770313E-3</v>
      </c>
      <c r="G334" s="12">
        <f t="shared" si="27"/>
        <v>0.375</v>
      </c>
      <c r="H334" s="15">
        <f t="shared" si="28"/>
        <v>1.863932898415657E-3</v>
      </c>
    </row>
    <row r="335" spans="2:8" ht="15" x14ac:dyDescent="0.2">
      <c r="B335" s="5" t="s">
        <v>128</v>
      </c>
      <c r="C335" s="8">
        <v>62</v>
      </c>
      <c r="D335" s="8">
        <v>33</v>
      </c>
      <c r="E335" s="13">
        <f t="shared" si="25"/>
        <v>1.9260639950295123E-2</v>
      </c>
      <c r="F335" s="13">
        <f t="shared" si="26"/>
        <v>6.6545674531155478E-3</v>
      </c>
      <c r="G335" s="12">
        <f t="shared" si="27"/>
        <v>-0.46774193548387094</v>
      </c>
      <c r="H335" s="15">
        <f t="shared" si="28"/>
        <v>-9.0090090090090089E-3</v>
      </c>
    </row>
    <row r="336" spans="2:8" ht="15" x14ac:dyDescent="0.2">
      <c r="B336" s="5" t="s">
        <v>132</v>
      </c>
      <c r="C336" s="8">
        <v>0</v>
      </c>
      <c r="D336" s="8">
        <v>1</v>
      </c>
      <c r="E336" s="13" t="str">
        <f t="shared" si="25"/>
        <v/>
      </c>
      <c r="F336" s="13">
        <f t="shared" si="26"/>
        <v>2.0165355918531962E-4</v>
      </c>
      <c r="G336" s="12" t="str">
        <f t="shared" si="27"/>
        <v>0</v>
      </c>
      <c r="H336" s="15" t="str">
        <f t="shared" si="28"/>
        <v/>
      </c>
    </row>
    <row r="337" spans="2:8" ht="15" x14ac:dyDescent="0.2">
      <c r="B337" s="5" t="s">
        <v>133</v>
      </c>
      <c r="C337" s="8">
        <v>0</v>
      </c>
      <c r="D337" s="8">
        <v>0</v>
      </c>
      <c r="E337" s="13" t="str">
        <f t="shared" si="25"/>
        <v/>
      </c>
      <c r="F337" s="13" t="str">
        <f t="shared" si="26"/>
        <v/>
      </c>
      <c r="G337" s="12" t="str">
        <f t="shared" si="27"/>
        <v>0</v>
      </c>
      <c r="H337" s="15" t="str">
        <f t="shared" si="28"/>
        <v/>
      </c>
    </row>
    <row r="338" spans="2:8" ht="30" x14ac:dyDescent="0.2">
      <c r="B338" s="5" t="s">
        <v>362</v>
      </c>
      <c r="C338" s="8">
        <v>0</v>
      </c>
      <c r="D338" s="8">
        <v>0</v>
      </c>
      <c r="E338" s="13" t="str">
        <f t="shared" si="25"/>
        <v/>
      </c>
      <c r="F338" s="13" t="str">
        <f t="shared" si="26"/>
        <v/>
      </c>
      <c r="G338" s="12" t="str">
        <f t="shared" si="27"/>
        <v>0</v>
      </c>
      <c r="H338" s="15" t="str">
        <f t="shared" si="28"/>
        <v/>
      </c>
    </row>
    <row r="339" spans="2:8" ht="15" x14ac:dyDescent="0.2">
      <c r="B339" s="5" t="s">
        <v>363</v>
      </c>
      <c r="C339" s="8">
        <v>8</v>
      </c>
      <c r="D339" s="8">
        <v>4</v>
      </c>
      <c r="E339" s="13">
        <f t="shared" si="25"/>
        <v>2.4852438645542093E-3</v>
      </c>
      <c r="F339" s="13">
        <f t="shared" si="26"/>
        <v>8.0661423674127848E-4</v>
      </c>
      <c r="G339" s="12">
        <f t="shared" si="27"/>
        <v>-0.5</v>
      </c>
      <c r="H339" s="15">
        <f t="shared" si="28"/>
        <v>-1.2426219322771047E-3</v>
      </c>
    </row>
    <row r="340" spans="2:8" ht="15" x14ac:dyDescent="0.2">
      <c r="B340" s="5" t="s">
        <v>364</v>
      </c>
      <c r="C340" s="8">
        <v>0</v>
      </c>
      <c r="D340" s="8">
        <v>0</v>
      </c>
      <c r="E340" s="13" t="str">
        <f t="shared" si="25"/>
        <v/>
      </c>
      <c r="F340" s="13" t="str">
        <f t="shared" si="26"/>
        <v/>
      </c>
      <c r="G340" s="12" t="str">
        <f t="shared" si="27"/>
        <v>0</v>
      </c>
      <c r="H340" s="15" t="str">
        <f t="shared" si="28"/>
        <v/>
      </c>
    </row>
    <row r="341" spans="2:8" ht="15" x14ac:dyDescent="0.2">
      <c r="B341" s="5" t="s">
        <v>118</v>
      </c>
      <c r="C341" s="8">
        <v>1</v>
      </c>
      <c r="D341" s="8">
        <v>1</v>
      </c>
      <c r="E341" s="13">
        <f t="shared" si="25"/>
        <v>3.1065548306927616E-4</v>
      </c>
      <c r="F341" s="13">
        <f t="shared" si="26"/>
        <v>2.0165355918531962E-4</v>
      </c>
      <c r="G341" s="12">
        <f t="shared" si="27"/>
        <v>0</v>
      </c>
      <c r="H341" s="15">
        <f t="shared" si="28"/>
        <v>0</v>
      </c>
    </row>
    <row r="342" spans="2:8" ht="15" x14ac:dyDescent="0.2">
      <c r="B342" s="5" t="s">
        <v>365</v>
      </c>
      <c r="C342" s="8">
        <v>0</v>
      </c>
      <c r="D342" s="8">
        <v>0</v>
      </c>
      <c r="E342" s="13" t="str">
        <f t="shared" si="25"/>
        <v/>
      </c>
      <c r="F342" s="13" t="str">
        <f t="shared" si="26"/>
        <v/>
      </c>
      <c r="G342" s="12" t="str">
        <f t="shared" si="27"/>
        <v>0</v>
      </c>
      <c r="H342" s="15" t="str">
        <f t="shared" si="28"/>
        <v/>
      </c>
    </row>
    <row r="343" spans="2:8" ht="15" x14ac:dyDescent="0.2">
      <c r="B343" s="5" t="s">
        <v>129</v>
      </c>
      <c r="C343" s="8">
        <v>9</v>
      </c>
      <c r="D343" s="8">
        <v>11</v>
      </c>
      <c r="E343" s="13">
        <f t="shared" si="25"/>
        <v>2.7958993476234857E-3</v>
      </c>
      <c r="F343" s="13">
        <f t="shared" si="26"/>
        <v>2.2181891510385156E-3</v>
      </c>
      <c r="G343" s="12">
        <f t="shared" si="27"/>
        <v>0.22222222222222221</v>
      </c>
      <c r="H343" s="15">
        <f t="shared" si="28"/>
        <v>6.2131096613855233E-4</v>
      </c>
    </row>
    <row r="344" spans="2:8" ht="15" x14ac:dyDescent="0.2">
      <c r="B344" s="5" t="s">
        <v>131</v>
      </c>
      <c r="C344" s="8">
        <v>10</v>
      </c>
      <c r="D344" s="8">
        <v>18</v>
      </c>
      <c r="E344" s="13">
        <f t="shared" si="25"/>
        <v>3.1065548306927616E-3</v>
      </c>
      <c r="F344" s="13">
        <f t="shared" si="26"/>
        <v>3.629764065335753E-3</v>
      </c>
      <c r="G344" s="12">
        <f t="shared" si="27"/>
        <v>0.8</v>
      </c>
      <c r="H344" s="15">
        <f t="shared" si="28"/>
        <v>2.4852438645542093E-3</v>
      </c>
    </row>
    <row r="345" spans="2:8" ht="15" x14ac:dyDescent="0.2">
      <c r="B345" s="5" t="s">
        <v>366</v>
      </c>
      <c r="C345" s="8">
        <v>31</v>
      </c>
      <c r="D345" s="8">
        <v>112</v>
      </c>
      <c r="E345" s="13">
        <f t="shared" si="25"/>
        <v>9.6303199751475617E-3</v>
      </c>
      <c r="F345" s="13">
        <f t="shared" si="26"/>
        <v>2.2585198628755798E-2</v>
      </c>
      <c r="G345" s="12">
        <f t="shared" si="27"/>
        <v>2.6129032258064515</v>
      </c>
      <c r="H345" s="15">
        <f t="shared" si="28"/>
        <v>2.5163094128611369E-2</v>
      </c>
    </row>
    <row r="346" spans="2:8" ht="15" x14ac:dyDescent="0.2">
      <c r="B346" s="5" t="s">
        <v>122</v>
      </c>
      <c r="C346" s="8">
        <v>6</v>
      </c>
      <c r="D346" s="8">
        <v>2</v>
      </c>
      <c r="E346" s="13">
        <f t="shared" si="25"/>
        <v>1.863932898415657E-3</v>
      </c>
      <c r="F346" s="13">
        <f t="shared" si="26"/>
        <v>4.0330711837063924E-4</v>
      </c>
      <c r="G346" s="12">
        <f t="shared" si="27"/>
        <v>-0.66666666666666663</v>
      </c>
      <c r="H346" s="15">
        <f t="shared" si="28"/>
        <v>-1.2426219322771047E-3</v>
      </c>
    </row>
    <row r="347" spans="2:8" ht="15" x14ac:dyDescent="0.2">
      <c r="B347" s="5" t="s">
        <v>121</v>
      </c>
      <c r="C347" s="8">
        <v>14</v>
      </c>
      <c r="D347" s="8">
        <v>20</v>
      </c>
      <c r="E347" s="13">
        <f t="shared" si="25"/>
        <v>4.3491767629698667E-3</v>
      </c>
      <c r="F347" s="13">
        <f t="shared" si="26"/>
        <v>4.0330711837063922E-3</v>
      </c>
      <c r="G347" s="12">
        <f t="shared" si="27"/>
        <v>0.42857142857142855</v>
      </c>
      <c r="H347" s="15">
        <f t="shared" si="28"/>
        <v>1.863932898415657E-3</v>
      </c>
    </row>
    <row r="348" spans="2:8" ht="15" x14ac:dyDescent="0.2">
      <c r="B348" s="5" t="s">
        <v>367</v>
      </c>
      <c r="C348" s="8">
        <v>0</v>
      </c>
      <c r="D348" s="8">
        <v>0</v>
      </c>
      <c r="E348" s="13" t="str">
        <f t="shared" si="25"/>
        <v/>
      </c>
      <c r="F348" s="13" t="str">
        <f t="shared" si="26"/>
        <v/>
      </c>
      <c r="G348" s="12" t="str">
        <f t="shared" si="27"/>
        <v>0</v>
      </c>
      <c r="H348" s="15" t="str">
        <f t="shared" si="28"/>
        <v/>
      </c>
    </row>
    <row r="349" spans="2:8" ht="15" x14ac:dyDescent="0.2">
      <c r="B349" s="5" t="s">
        <v>368</v>
      </c>
      <c r="C349" s="8">
        <v>0</v>
      </c>
      <c r="D349" s="8">
        <v>2</v>
      </c>
      <c r="E349" s="13" t="str">
        <f t="shared" si="25"/>
        <v/>
      </c>
      <c r="F349" s="13">
        <f t="shared" si="26"/>
        <v>4.0330711837063924E-4</v>
      </c>
      <c r="G349" s="12" t="str">
        <f t="shared" si="27"/>
        <v>0</v>
      </c>
      <c r="H349" s="15" t="str">
        <f t="shared" si="28"/>
        <v/>
      </c>
    </row>
    <row r="350" spans="2:8" ht="15" x14ac:dyDescent="0.2">
      <c r="B350" s="5" t="s">
        <v>369</v>
      </c>
      <c r="C350" s="8">
        <v>0</v>
      </c>
      <c r="D350" s="8">
        <v>0</v>
      </c>
      <c r="E350" s="13" t="str">
        <f t="shared" si="25"/>
        <v/>
      </c>
      <c r="F350" s="13" t="str">
        <f t="shared" si="26"/>
        <v/>
      </c>
      <c r="G350" s="12" t="str">
        <f t="shared" si="27"/>
        <v>0</v>
      </c>
      <c r="H350" s="15" t="str">
        <f t="shared" si="28"/>
        <v/>
      </c>
    </row>
    <row r="351" spans="2:8" ht="15" x14ac:dyDescent="0.2">
      <c r="B351" s="5" t="s">
        <v>120</v>
      </c>
      <c r="C351" s="8">
        <v>1</v>
      </c>
      <c r="D351" s="8">
        <v>6</v>
      </c>
      <c r="E351" s="13">
        <f t="shared" si="25"/>
        <v>3.1065548306927616E-4</v>
      </c>
      <c r="F351" s="13">
        <f t="shared" si="26"/>
        <v>1.2099213551119178E-3</v>
      </c>
      <c r="G351" s="12">
        <f t="shared" si="27"/>
        <v>5</v>
      </c>
      <c r="H351" s="15">
        <f t="shared" si="28"/>
        <v>1.5532774153463808E-3</v>
      </c>
    </row>
    <row r="352" spans="2:8" ht="15" x14ac:dyDescent="0.2">
      <c r="B352" s="5" t="s">
        <v>370</v>
      </c>
      <c r="C352" s="8">
        <v>0</v>
      </c>
      <c r="D352" s="8">
        <v>0</v>
      </c>
      <c r="E352" s="13" t="str">
        <f t="shared" si="25"/>
        <v/>
      </c>
      <c r="F352" s="13" t="str">
        <f t="shared" si="26"/>
        <v/>
      </c>
      <c r="G352" s="12" t="str">
        <f t="shared" si="27"/>
        <v>0</v>
      </c>
      <c r="H352" s="15" t="str">
        <f t="shared" si="28"/>
        <v/>
      </c>
    </row>
    <row r="353" spans="2:8" ht="15" x14ac:dyDescent="0.2">
      <c r="B353" s="5" t="s">
        <v>125</v>
      </c>
      <c r="C353" s="8">
        <v>0</v>
      </c>
      <c r="D353" s="8">
        <v>0</v>
      </c>
      <c r="E353" s="13" t="str">
        <f t="shared" si="25"/>
        <v/>
      </c>
      <c r="F353" s="13" t="str">
        <f t="shared" si="26"/>
        <v/>
      </c>
      <c r="G353" s="12" t="str">
        <f t="shared" si="27"/>
        <v>0</v>
      </c>
      <c r="H353" s="15" t="str">
        <f t="shared" si="28"/>
        <v/>
      </c>
    </row>
    <row r="354" spans="2:8" ht="15" x14ac:dyDescent="0.2">
      <c r="B354" s="5" t="s">
        <v>124</v>
      </c>
      <c r="C354" s="8">
        <v>39</v>
      </c>
      <c r="D354" s="8">
        <v>40</v>
      </c>
      <c r="E354" s="13">
        <f t="shared" si="25"/>
        <v>1.2115563839701771E-2</v>
      </c>
      <c r="F354" s="13">
        <f t="shared" si="26"/>
        <v>8.0661423674127843E-3</v>
      </c>
      <c r="G354" s="12">
        <f t="shared" si="27"/>
        <v>2.564102564102564E-2</v>
      </c>
      <c r="H354" s="15">
        <f t="shared" si="28"/>
        <v>3.1065548306927616E-4</v>
      </c>
    </row>
    <row r="355" spans="2:8" ht="15" x14ac:dyDescent="0.2">
      <c r="B355" s="5" t="s">
        <v>126</v>
      </c>
      <c r="C355" s="8">
        <v>0</v>
      </c>
      <c r="D355" s="8">
        <v>0</v>
      </c>
      <c r="E355" s="13" t="str">
        <f t="shared" si="25"/>
        <v/>
      </c>
      <c r="F355" s="13" t="str">
        <f t="shared" si="26"/>
        <v/>
      </c>
      <c r="G355" s="12" t="str">
        <f t="shared" si="27"/>
        <v>0</v>
      </c>
      <c r="H355" s="15" t="str">
        <f t="shared" si="28"/>
        <v/>
      </c>
    </row>
    <row r="356" spans="2:8" ht="15" x14ac:dyDescent="0.2">
      <c r="B356" s="5" t="s">
        <v>371</v>
      </c>
      <c r="C356" s="8">
        <v>0</v>
      </c>
      <c r="D356" s="8">
        <v>0</v>
      </c>
      <c r="E356" s="13" t="str">
        <f t="shared" si="25"/>
        <v/>
      </c>
      <c r="F356" s="13" t="str">
        <f t="shared" si="26"/>
        <v/>
      </c>
      <c r="G356" s="12" t="str">
        <f t="shared" si="27"/>
        <v>0</v>
      </c>
      <c r="H356" s="15" t="str">
        <f t="shared" si="28"/>
        <v/>
      </c>
    </row>
    <row r="357" spans="2:8" ht="15" x14ac:dyDescent="0.2">
      <c r="B357" s="5" t="s">
        <v>372</v>
      </c>
      <c r="C357" s="8">
        <v>0</v>
      </c>
      <c r="D357" s="8">
        <v>40</v>
      </c>
      <c r="E357" s="13" t="str">
        <f t="shared" si="25"/>
        <v/>
      </c>
      <c r="F357" s="13">
        <f t="shared" si="26"/>
        <v>8.0661423674127843E-3</v>
      </c>
      <c r="G357" s="12" t="str">
        <f t="shared" si="27"/>
        <v>0</v>
      </c>
      <c r="H357" s="15" t="str">
        <f t="shared" si="28"/>
        <v/>
      </c>
    </row>
    <row r="358" spans="2:8" ht="15" x14ac:dyDescent="0.2">
      <c r="B358" s="5" t="s">
        <v>127</v>
      </c>
      <c r="C358" s="8">
        <v>118</v>
      </c>
      <c r="D358" s="8">
        <v>13</v>
      </c>
      <c r="E358" s="13">
        <f t="shared" si="25"/>
        <v>3.6657347002174587E-2</v>
      </c>
      <c r="F358" s="13">
        <f t="shared" si="26"/>
        <v>2.6214962694091552E-3</v>
      </c>
      <c r="G358" s="12">
        <f t="shared" si="27"/>
        <v>-0.88983050847457623</v>
      </c>
      <c r="H358" s="15">
        <f t="shared" si="28"/>
        <v>-3.2618825722273995E-2</v>
      </c>
    </row>
    <row r="359" spans="2:8" ht="15" x14ac:dyDescent="0.2">
      <c r="B359" s="5" t="s">
        <v>123</v>
      </c>
      <c r="C359" s="8">
        <v>0</v>
      </c>
      <c r="D359" s="8">
        <v>0</v>
      </c>
      <c r="E359" s="13" t="str">
        <f t="shared" si="25"/>
        <v/>
      </c>
      <c r="F359" s="13" t="str">
        <f t="shared" si="26"/>
        <v/>
      </c>
      <c r="G359" s="12" t="str">
        <f t="shared" si="27"/>
        <v>0</v>
      </c>
      <c r="H359" s="15" t="str">
        <f t="shared" si="28"/>
        <v/>
      </c>
    </row>
    <row r="360" spans="2:8" ht="15" x14ac:dyDescent="0.2">
      <c r="B360" s="5" t="s">
        <v>373</v>
      </c>
      <c r="C360" s="8">
        <v>1</v>
      </c>
      <c r="D360" s="8">
        <v>0</v>
      </c>
      <c r="E360" s="13">
        <f t="shared" ref="E360:E423" si="29">+IF(C360=0,"",C360/C$294)</f>
        <v>3.1065548306927616E-4</v>
      </c>
      <c r="F360" s="13" t="str">
        <f t="shared" ref="F360:F423" si="30">+IF(D360=0,"",D360/D$294)</f>
        <v/>
      </c>
      <c r="G360" s="12" t="str">
        <f t="shared" ref="G360:G423" si="31">+IF(OR(AND(D360=0),(C360=0)),"0",((D360-C360)/C360))</f>
        <v>0</v>
      </c>
      <c r="H360" s="15">
        <f t="shared" ref="H360:H423" si="32">+IF(OR(AND(E360=""),(G360="")),"",E360*G360)</f>
        <v>0</v>
      </c>
    </row>
    <row r="361" spans="2:8" ht="15" x14ac:dyDescent="0.2">
      <c r="B361" s="5" t="s">
        <v>374</v>
      </c>
      <c r="C361" s="8">
        <v>0</v>
      </c>
      <c r="D361" s="8">
        <v>0</v>
      </c>
      <c r="E361" s="13" t="str">
        <f t="shared" si="29"/>
        <v/>
      </c>
      <c r="F361" s="13" t="str">
        <f t="shared" si="30"/>
        <v/>
      </c>
      <c r="G361" s="12" t="str">
        <f t="shared" si="31"/>
        <v>0</v>
      </c>
      <c r="H361" s="15" t="str">
        <f t="shared" si="32"/>
        <v/>
      </c>
    </row>
    <row r="362" spans="2:8" ht="15" x14ac:dyDescent="0.2">
      <c r="B362" s="5" t="s">
        <v>375</v>
      </c>
      <c r="C362" s="8">
        <v>0</v>
      </c>
      <c r="D362" s="8">
        <v>4</v>
      </c>
      <c r="E362" s="13" t="str">
        <f t="shared" si="29"/>
        <v/>
      </c>
      <c r="F362" s="13">
        <f t="shared" si="30"/>
        <v>8.0661423674127848E-4</v>
      </c>
      <c r="G362" s="12" t="str">
        <f t="shared" si="31"/>
        <v>0</v>
      </c>
      <c r="H362" s="15" t="str">
        <f t="shared" si="32"/>
        <v/>
      </c>
    </row>
    <row r="363" spans="2:8" ht="15" x14ac:dyDescent="0.2">
      <c r="B363" s="5" t="s">
        <v>376</v>
      </c>
      <c r="C363" s="8">
        <v>9</v>
      </c>
      <c r="D363" s="8">
        <v>13</v>
      </c>
      <c r="E363" s="13">
        <f t="shared" si="29"/>
        <v>2.7958993476234857E-3</v>
      </c>
      <c r="F363" s="13">
        <f t="shared" si="30"/>
        <v>2.6214962694091552E-3</v>
      </c>
      <c r="G363" s="12">
        <f t="shared" si="31"/>
        <v>0.44444444444444442</v>
      </c>
      <c r="H363" s="15">
        <f t="shared" si="32"/>
        <v>1.2426219322771047E-3</v>
      </c>
    </row>
    <row r="364" spans="2:8" ht="15" x14ac:dyDescent="0.2">
      <c r="B364" s="5" t="s">
        <v>377</v>
      </c>
      <c r="C364" s="8">
        <v>0</v>
      </c>
      <c r="D364" s="8">
        <v>2</v>
      </c>
      <c r="E364" s="13" t="str">
        <f t="shared" si="29"/>
        <v/>
      </c>
      <c r="F364" s="13">
        <f t="shared" si="30"/>
        <v>4.0330711837063924E-4</v>
      </c>
      <c r="G364" s="12" t="str">
        <f t="shared" si="31"/>
        <v>0</v>
      </c>
      <c r="H364" s="15" t="str">
        <f t="shared" si="32"/>
        <v/>
      </c>
    </row>
    <row r="365" spans="2:8" ht="30" x14ac:dyDescent="0.2">
      <c r="B365" s="5" t="s">
        <v>378</v>
      </c>
      <c r="C365" s="8">
        <v>0</v>
      </c>
      <c r="D365" s="8">
        <v>4</v>
      </c>
      <c r="E365" s="13" t="str">
        <f t="shared" si="29"/>
        <v/>
      </c>
      <c r="F365" s="13">
        <f t="shared" si="30"/>
        <v>8.0661423674127848E-4</v>
      </c>
      <c r="G365" s="12" t="str">
        <f t="shared" si="31"/>
        <v>0</v>
      </c>
      <c r="H365" s="15" t="str">
        <f t="shared" si="32"/>
        <v/>
      </c>
    </row>
    <row r="366" spans="2:8" ht="15" x14ac:dyDescent="0.2">
      <c r="B366" s="5" t="s">
        <v>475</v>
      </c>
      <c r="C366" s="8">
        <v>0</v>
      </c>
      <c r="D366" s="8">
        <v>0</v>
      </c>
      <c r="E366" s="13" t="str">
        <f t="shared" si="29"/>
        <v/>
      </c>
      <c r="F366" s="13" t="str">
        <f t="shared" si="30"/>
        <v/>
      </c>
      <c r="G366" s="12" t="str">
        <f t="shared" si="31"/>
        <v>0</v>
      </c>
      <c r="H366" s="15" t="str">
        <f t="shared" si="32"/>
        <v/>
      </c>
    </row>
    <row r="367" spans="2:8" ht="15" x14ac:dyDescent="0.2">
      <c r="B367" s="5" t="s">
        <v>379</v>
      </c>
      <c r="C367" s="8">
        <v>0</v>
      </c>
      <c r="D367" s="8">
        <v>2</v>
      </c>
      <c r="E367" s="13" t="str">
        <f t="shared" si="29"/>
        <v/>
      </c>
      <c r="F367" s="13">
        <f t="shared" si="30"/>
        <v>4.0330711837063924E-4</v>
      </c>
      <c r="G367" s="12" t="str">
        <f t="shared" si="31"/>
        <v>0</v>
      </c>
      <c r="H367" s="15" t="str">
        <f t="shared" si="32"/>
        <v/>
      </c>
    </row>
    <row r="368" spans="2:8" ht="15" x14ac:dyDescent="0.2">
      <c r="B368" s="5" t="s">
        <v>380</v>
      </c>
      <c r="C368" s="8">
        <v>0</v>
      </c>
      <c r="D368" s="8">
        <v>0</v>
      </c>
      <c r="E368" s="13" t="str">
        <f t="shared" si="29"/>
        <v/>
      </c>
      <c r="F368" s="13" t="str">
        <f t="shared" si="30"/>
        <v/>
      </c>
      <c r="G368" s="12" t="str">
        <f t="shared" si="31"/>
        <v>0</v>
      </c>
      <c r="H368" s="15" t="str">
        <f t="shared" si="32"/>
        <v/>
      </c>
    </row>
    <row r="369" spans="2:8" ht="15" x14ac:dyDescent="0.2">
      <c r="B369" s="5" t="s">
        <v>381</v>
      </c>
      <c r="C369" s="8">
        <v>1</v>
      </c>
      <c r="D369" s="8">
        <v>19</v>
      </c>
      <c r="E369" s="13">
        <f t="shared" si="29"/>
        <v>3.1065548306927616E-4</v>
      </c>
      <c r="F369" s="13">
        <f t="shared" si="30"/>
        <v>3.8314176245210726E-3</v>
      </c>
      <c r="G369" s="12">
        <f t="shared" si="31"/>
        <v>18</v>
      </c>
      <c r="H369" s="15">
        <f t="shared" si="32"/>
        <v>5.5917986952469714E-3</v>
      </c>
    </row>
    <row r="370" spans="2:8" ht="15" x14ac:dyDescent="0.2">
      <c r="B370" s="5" t="s">
        <v>135</v>
      </c>
      <c r="C370" s="8">
        <v>10</v>
      </c>
      <c r="D370" s="8">
        <v>53</v>
      </c>
      <c r="E370" s="13">
        <f t="shared" si="29"/>
        <v>3.1065548306927616E-3</v>
      </c>
      <c r="F370" s="13">
        <f t="shared" si="30"/>
        <v>1.068763863682194E-2</v>
      </c>
      <c r="G370" s="12">
        <f t="shared" si="31"/>
        <v>4.3</v>
      </c>
      <c r="H370" s="15">
        <f t="shared" si="32"/>
        <v>1.3358185771978875E-2</v>
      </c>
    </row>
    <row r="371" spans="2:8" ht="15" x14ac:dyDescent="0.2">
      <c r="B371" s="5" t="s">
        <v>136</v>
      </c>
      <c r="C371" s="8">
        <v>1</v>
      </c>
      <c r="D371" s="8">
        <v>1</v>
      </c>
      <c r="E371" s="13">
        <f t="shared" si="29"/>
        <v>3.1065548306927616E-4</v>
      </c>
      <c r="F371" s="13">
        <f t="shared" si="30"/>
        <v>2.0165355918531962E-4</v>
      </c>
      <c r="G371" s="12">
        <f t="shared" si="31"/>
        <v>0</v>
      </c>
      <c r="H371" s="15">
        <f t="shared" si="32"/>
        <v>0</v>
      </c>
    </row>
    <row r="372" spans="2:8" ht="15" x14ac:dyDescent="0.2">
      <c r="B372" s="5" t="s">
        <v>137</v>
      </c>
      <c r="C372" s="8">
        <v>5</v>
      </c>
      <c r="D372" s="8">
        <v>0</v>
      </c>
      <c r="E372" s="13">
        <f t="shared" si="29"/>
        <v>1.5532774153463808E-3</v>
      </c>
      <c r="F372" s="13" t="str">
        <f t="shared" si="30"/>
        <v/>
      </c>
      <c r="G372" s="12" t="str">
        <f t="shared" si="31"/>
        <v>0</v>
      </c>
      <c r="H372" s="15">
        <f t="shared" si="32"/>
        <v>0</v>
      </c>
    </row>
    <row r="373" spans="2:8" ht="15" x14ac:dyDescent="0.2">
      <c r="B373" s="5" t="s">
        <v>382</v>
      </c>
      <c r="C373" s="8">
        <v>0</v>
      </c>
      <c r="D373" s="8">
        <v>0</v>
      </c>
      <c r="E373" s="13" t="str">
        <f t="shared" si="29"/>
        <v/>
      </c>
      <c r="F373" s="13" t="str">
        <f t="shared" si="30"/>
        <v/>
      </c>
      <c r="G373" s="12" t="str">
        <f t="shared" si="31"/>
        <v>0</v>
      </c>
      <c r="H373" s="15" t="str">
        <f t="shared" si="32"/>
        <v/>
      </c>
    </row>
    <row r="374" spans="2:8" ht="15" x14ac:dyDescent="0.2">
      <c r="B374" s="5" t="s">
        <v>134</v>
      </c>
      <c r="C374" s="8">
        <v>0</v>
      </c>
      <c r="D374" s="8">
        <v>0</v>
      </c>
      <c r="E374" s="13" t="str">
        <f t="shared" si="29"/>
        <v/>
      </c>
      <c r="F374" s="13" t="str">
        <f t="shared" si="30"/>
        <v/>
      </c>
      <c r="G374" s="12" t="str">
        <f t="shared" si="31"/>
        <v>0</v>
      </c>
      <c r="H374" s="15" t="str">
        <f t="shared" si="32"/>
        <v/>
      </c>
    </row>
    <row r="375" spans="2:8" ht="15" x14ac:dyDescent="0.2">
      <c r="B375" s="5" t="s">
        <v>383</v>
      </c>
      <c r="C375" s="8">
        <v>0</v>
      </c>
      <c r="D375" s="8">
        <v>0</v>
      </c>
      <c r="E375" s="13" t="str">
        <f t="shared" si="29"/>
        <v/>
      </c>
      <c r="F375" s="13" t="str">
        <f t="shared" si="30"/>
        <v/>
      </c>
      <c r="G375" s="12" t="str">
        <f t="shared" si="31"/>
        <v>0</v>
      </c>
      <c r="H375" s="15" t="str">
        <f t="shared" si="32"/>
        <v/>
      </c>
    </row>
    <row r="376" spans="2:8" ht="15" x14ac:dyDescent="0.2">
      <c r="B376" s="5" t="s">
        <v>141</v>
      </c>
      <c r="C376" s="8">
        <v>0</v>
      </c>
      <c r="D376" s="8">
        <v>0</v>
      </c>
      <c r="E376" s="13" t="str">
        <f t="shared" si="29"/>
        <v/>
      </c>
      <c r="F376" s="13" t="str">
        <f t="shared" si="30"/>
        <v/>
      </c>
      <c r="G376" s="12" t="str">
        <f t="shared" si="31"/>
        <v>0</v>
      </c>
      <c r="H376" s="15" t="str">
        <f t="shared" si="32"/>
        <v/>
      </c>
    </row>
    <row r="377" spans="2:8" ht="15" x14ac:dyDescent="0.2">
      <c r="B377" s="5" t="s">
        <v>150</v>
      </c>
      <c r="C377" s="8">
        <v>26</v>
      </c>
      <c r="D377" s="8">
        <v>14</v>
      </c>
      <c r="E377" s="13">
        <f t="shared" si="29"/>
        <v>8.0770425598011807E-3</v>
      </c>
      <c r="F377" s="13">
        <f t="shared" si="30"/>
        <v>2.8231498285944748E-3</v>
      </c>
      <c r="G377" s="12">
        <f t="shared" si="31"/>
        <v>-0.46153846153846156</v>
      </c>
      <c r="H377" s="15">
        <f t="shared" si="32"/>
        <v>-3.7278657968313144E-3</v>
      </c>
    </row>
    <row r="378" spans="2:8" ht="15" x14ac:dyDescent="0.2">
      <c r="B378" s="5" t="s">
        <v>149</v>
      </c>
      <c r="C378" s="8">
        <v>73</v>
      </c>
      <c r="D378" s="8">
        <v>59</v>
      </c>
      <c r="E378" s="13">
        <f t="shared" si="29"/>
        <v>2.2677850264057161E-2</v>
      </c>
      <c r="F378" s="13">
        <f t="shared" si="30"/>
        <v>1.1897559991933858E-2</v>
      </c>
      <c r="G378" s="12">
        <f t="shared" si="31"/>
        <v>-0.19178082191780821</v>
      </c>
      <c r="H378" s="15">
        <f t="shared" si="32"/>
        <v>-4.3491767629698658E-3</v>
      </c>
    </row>
    <row r="379" spans="2:8" ht="15" x14ac:dyDescent="0.2">
      <c r="B379" s="5" t="s">
        <v>384</v>
      </c>
      <c r="C379" s="8">
        <v>1</v>
      </c>
      <c r="D379" s="8">
        <v>13</v>
      </c>
      <c r="E379" s="13">
        <f t="shared" si="29"/>
        <v>3.1065548306927616E-4</v>
      </c>
      <c r="F379" s="13">
        <f t="shared" si="30"/>
        <v>2.6214962694091552E-3</v>
      </c>
      <c r="G379" s="12">
        <f t="shared" si="31"/>
        <v>12</v>
      </c>
      <c r="H379" s="15">
        <f t="shared" si="32"/>
        <v>3.727865796831314E-3</v>
      </c>
    </row>
    <row r="380" spans="2:8" ht="30" x14ac:dyDescent="0.2">
      <c r="B380" s="5" t="s">
        <v>385</v>
      </c>
      <c r="C380" s="8">
        <v>14</v>
      </c>
      <c r="D380" s="8">
        <v>0</v>
      </c>
      <c r="E380" s="13">
        <f t="shared" si="29"/>
        <v>4.3491767629698667E-3</v>
      </c>
      <c r="F380" s="13" t="str">
        <f t="shared" si="30"/>
        <v/>
      </c>
      <c r="G380" s="12" t="str">
        <f t="shared" si="31"/>
        <v>0</v>
      </c>
      <c r="H380" s="15">
        <f t="shared" si="32"/>
        <v>0</v>
      </c>
    </row>
    <row r="381" spans="2:8" ht="30" x14ac:dyDescent="0.2">
      <c r="B381" s="5" t="s">
        <v>386</v>
      </c>
      <c r="C381" s="8">
        <v>0</v>
      </c>
      <c r="D381" s="8">
        <v>0</v>
      </c>
      <c r="E381" s="13" t="str">
        <f t="shared" si="29"/>
        <v/>
      </c>
      <c r="F381" s="13" t="str">
        <f t="shared" si="30"/>
        <v/>
      </c>
      <c r="G381" s="12" t="str">
        <f t="shared" si="31"/>
        <v>0</v>
      </c>
      <c r="H381" s="15" t="str">
        <f t="shared" si="32"/>
        <v/>
      </c>
    </row>
    <row r="382" spans="2:8" ht="15" x14ac:dyDescent="0.2">
      <c r="B382" s="5" t="s">
        <v>387</v>
      </c>
      <c r="C382" s="8">
        <v>0</v>
      </c>
      <c r="D382" s="8">
        <v>0</v>
      </c>
      <c r="E382" s="13" t="str">
        <f t="shared" si="29"/>
        <v/>
      </c>
      <c r="F382" s="13" t="str">
        <f t="shared" si="30"/>
        <v/>
      </c>
      <c r="G382" s="12" t="str">
        <f t="shared" si="31"/>
        <v>0</v>
      </c>
      <c r="H382" s="15" t="str">
        <f t="shared" si="32"/>
        <v/>
      </c>
    </row>
    <row r="383" spans="2:8" ht="15" x14ac:dyDescent="0.2">
      <c r="B383" s="5" t="s">
        <v>145</v>
      </c>
      <c r="C383" s="8">
        <v>0</v>
      </c>
      <c r="D383" s="8">
        <v>2</v>
      </c>
      <c r="E383" s="13" t="str">
        <f t="shared" si="29"/>
        <v/>
      </c>
      <c r="F383" s="13">
        <f t="shared" si="30"/>
        <v>4.0330711837063924E-4</v>
      </c>
      <c r="G383" s="12" t="str">
        <f t="shared" si="31"/>
        <v>0</v>
      </c>
      <c r="H383" s="15" t="str">
        <f t="shared" si="32"/>
        <v/>
      </c>
    </row>
    <row r="384" spans="2:8" ht="15" x14ac:dyDescent="0.2">
      <c r="B384" s="5" t="s">
        <v>388</v>
      </c>
      <c r="C384" s="8">
        <v>1</v>
      </c>
      <c r="D384" s="8">
        <v>0</v>
      </c>
      <c r="E384" s="13">
        <f t="shared" si="29"/>
        <v>3.1065548306927616E-4</v>
      </c>
      <c r="F384" s="13" t="str">
        <f t="shared" si="30"/>
        <v/>
      </c>
      <c r="G384" s="12" t="str">
        <f t="shared" si="31"/>
        <v>0</v>
      </c>
      <c r="H384" s="15">
        <f t="shared" si="32"/>
        <v>0</v>
      </c>
    </row>
    <row r="385" spans="2:8" ht="15" x14ac:dyDescent="0.2">
      <c r="B385" s="5" t="s">
        <v>146</v>
      </c>
      <c r="C385" s="8">
        <v>2</v>
      </c>
      <c r="D385" s="8">
        <v>1</v>
      </c>
      <c r="E385" s="13">
        <f t="shared" si="29"/>
        <v>6.2131096613855233E-4</v>
      </c>
      <c r="F385" s="13">
        <f t="shared" si="30"/>
        <v>2.0165355918531962E-4</v>
      </c>
      <c r="G385" s="12">
        <f t="shared" si="31"/>
        <v>-0.5</v>
      </c>
      <c r="H385" s="15">
        <f t="shared" si="32"/>
        <v>-3.1065548306927616E-4</v>
      </c>
    </row>
    <row r="386" spans="2:8" ht="15" x14ac:dyDescent="0.2">
      <c r="B386" s="5" t="s">
        <v>566</v>
      </c>
      <c r="C386" s="8">
        <v>1</v>
      </c>
      <c r="D386" s="8">
        <v>0</v>
      </c>
      <c r="E386" s="13">
        <f t="shared" si="29"/>
        <v>3.1065548306927616E-4</v>
      </c>
      <c r="F386" s="13" t="str">
        <f t="shared" si="30"/>
        <v/>
      </c>
      <c r="G386" s="12" t="str">
        <f t="shared" si="31"/>
        <v>0</v>
      </c>
      <c r="H386" s="15">
        <f t="shared" si="32"/>
        <v>0</v>
      </c>
    </row>
    <row r="387" spans="2:8" ht="15" x14ac:dyDescent="0.2">
      <c r="B387" s="5" t="s">
        <v>144</v>
      </c>
      <c r="C387" s="8">
        <v>31</v>
      </c>
      <c r="D387" s="8">
        <v>95</v>
      </c>
      <c r="E387" s="13">
        <f t="shared" si="29"/>
        <v>9.6303199751475617E-3</v>
      </c>
      <c r="F387" s="13">
        <f t="shared" si="30"/>
        <v>1.9157088122605363E-2</v>
      </c>
      <c r="G387" s="12">
        <f t="shared" si="31"/>
        <v>2.064516129032258</v>
      </c>
      <c r="H387" s="15">
        <f t="shared" si="32"/>
        <v>1.9881950916433674E-2</v>
      </c>
    </row>
    <row r="388" spans="2:8" ht="15" x14ac:dyDescent="0.2">
      <c r="B388" s="5" t="s">
        <v>389</v>
      </c>
      <c r="C388" s="8">
        <v>17</v>
      </c>
      <c r="D388" s="8">
        <v>4</v>
      </c>
      <c r="E388" s="13">
        <f t="shared" si="29"/>
        <v>5.281143212177695E-3</v>
      </c>
      <c r="F388" s="13">
        <f t="shared" si="30"/>
        <v>8.0661423674127848E-4</v>
      </c>
      <c r="G388" s="12">
        <f t="shared" si="31"/>
        <v>-0.76470588235294112</v>
      </c>
      <c r="H388" s="15">
        <f t="shared" si="32"/>
        <v>-4.0385212799005903E-3</v>
      </c>
    </row>
    <row r="389" spans="2:8" ht="15" x14ac:dyDescent="0.2">
      <c r="B389" s="5" t="s">
        <v>143</v>
      </c>
      <c r="C389" s="8">
        <v>0</v>
      </c>
      <c r="D389" s="8">
        <v>0</v>
      </c>
      <c r="E389" s="13" t="str">
        <f t="shared" si="29"/>
        <v/>
      </c>
      <c r="F389" s="13" t="str">
        <f t="shared" si="30"/>
        <v/>
      </c>
      <c r="G389" s="12" t="str">
        <f t="shared" si="31"/>
        <v>0</v>
      </c>
      <c r="H389" s="15" t="str">
        <f t="shared" si="32"/>
        <v/>
      </c>
    </row>
    <row r="390" spans="2:8" ht="15" x14ac:dyDescent="0.2">
      <c r="B390" s="5" t="s">
        <v>476</v>
      </c>
      <c r="C390" s="8">
        <v>8</v>
      </c>
      <c r="D390" s="8">
        <v>1</v>
      </c>
      <c r="E390" s="13">
        <f t="shared" si="29"/>
        <v>2.4852438645542093E-3</v>
      </c>
      <c r="F390" s="13">
        <f t="shared" si="30"/>
        <v>2.0165355918531962E-4</v>
      </c>
      <c r="G390" s="12">
        <f t="shared" si="31"/>
        <v>-0.875</v>
      </c>
      <c r="H390" s="15">
        <f t="shared" si="32"/>
        <v>-2.1745883814849329E-3</v>
      </c>
    </row>
    <row r="391" spans="2:8" ht="15" x14ac:dyDescent="0.2">
      <c r="B391" s="5" t="s">
        <v>153</v>
      </c>
      <c r="C391" s="8">
        <v>0</v>
      </c>
      <c r="D391" s="8">
        <v>0</v>
      </c>
      <c r="E391" s="13" t="str">
        <f t="shared" si="29"/>
        <v/>
      </c>
      <c r="F391" s="13" t="str">
        <f t="shared" si="30"/>
        <v/>
      </c>
      <c r="G391" s="12" t="str">
        <f t="shared" si="31"/>
        <v>0</v>
      </c>
      <c r="H391" s="15" t="str">
        <f t="shared" si="32"/>
        <v/>
      </c>
    </row>
    <row r="392" spans="2:8" ht="15" x14ac:dyDescent="0.2">
      <c r="B392" s="5" t="s">
        <v>140</v>
      </c>
      <c r="C392" s="8">
        <v>0</v>
      </c>
      <c r="D392" s="8">
        <v>0</v>
      </c>
      <c r="E392" s="13" t="str">
        <f t="shared" si="29"/>
        <v/>
      </c>
      <c r="F392" s="13" t="str">
        <f t="shared" si="30"/>
        <v/>
      </c>
      <c r="G392" s="12" t="str">
        <f t="shared" si="31"/>
        <v>0</v>
      </c>
      <c r="H392" s="15" t="str">
        <f t="shared" si="32"/>
        <v/>
      </c>
    </row>
    <row r="393" spans="2:8" ht="15" x14ac:dyDescent="0.2">
      <c r="B393" s="5" t="s">
        <v>390</v>
      </c>
      <c r="C393" s="8">
        <v>392</v>
      </c>
      <c r="D393" s="8">
        <v>165</v>
      </c>
      <c r="E393" s="13">
        <f t="shared" si="29"/>
        <v>0.12177694936315626</v>
      </c>
      <c r="F393" s="13">
        <f t="shared" si="30"/>
        <v>3.327283726557774E-2</v>
      </c>
      <c r="G393" s="12">
        <f t="shared" si="31"/>
        <v>-0.57908163265306123</v>
      </c>
      <c r="H393" s="15">
        <f t="shared" si="32"/>
        <v>-7.0518794656725697E-2</v>
      </c>
    </row>
    <row r="394" spans="2:8" ht="15" x14ac:dyDescent="0.2">
      <c r="B394" s="5" t="s">
        <v>391</v>
      </c>
      <c r="C394" s="8">
        <v>4</v>
      </c>
      <c r="D394" s="8">
        <v>8</v>
      </c>
      <c r="E394" s="13">
        <f t="shared" si="29"/>
        <v>1.2426219322771047E-3</v>
      </c>
      <c r="F394" s="13">
        <f t="shared" si="30"/>
        <v>1.613228473482557E-3</v>
      </c>
      <c r="G394" s="12">
        <f t="shared" si="31"/>
        <v>1</v>
      </c>
      <c r="H394" s="15">
        <f t="shared" si="32"/>
        <v>1.2426219322771047E-3</v>
      </c>
    </row>
    <row r="395" spans="2:8" ht="15" x14ac:dyDescent="0.2">
      <c r="B395" s="5" t="s">
        <v>147</v>
      </c>
      <c r="C395" s="8">
        <v>5</v>
      </c>
      <c r="D395" s="8">
        <v>0</v>
      </c>
      <c r="E395" s="13">
        <f t="shared" si="29"/>
        <v>1.5532774153463808E-3</v>
      </c>
      <c r="F395" s="13" t="str">
        <f t="shared" si="30"/>
        <v/>
      </c>
      <c r="G395" s="12" t="str">
        <f t="shared" si="31"/>
        <v>0</v>
      </c>
      <c r="H395" s="15">
        <f t="shared" si="32"/>
        <v>0</v>
      </c>
    </row>
    <row r="396" spans="2:8" ht="15" x14ac:dyDescent="0.2">
      <c r="B396" s="5" t="s">
        <v>151</v>
      </c>
      <c r="C396" s="8">
        <v>0</v>
      </c>
      <c r="D396" s="8">
        <v>0</v>
      </c>
      <c r="E396" s="13" t="str">
        <f t="shared" si="29"/>
        <v/>
      </c>
      <c r="F396" s="13" t="str">
        <f t="shared" si="30"/>
        <v/>
      </c>
      <c r="G396" s="12" t="str">
        <f t="shared" si="31"/>
        <v>0</v>
      </c>
      <c r="H396" s="15" t="str">
        <f t="shared" si="32"/>
        <v/>
      </c>
    </row>
    <row r="397" spans="2:8" ht="15" x14ac:dyDescent="0.2">
      <c r="B397" s="5" t="s">
        <v>138</v>
      </c>
      <c r="C397" s="8">
        <v>0</v>
      </c>
      <c r="D397" s="8">
        <v>3</v>
      </c>
      <c r="E397" s="13" t="str">
        <f t="shared" si="29"/>
        <v/>
      </c>
      <c r="F397" s="13">
        <f t="shared" si="30"/>
        <v>6.0496067755595891E-4</v>
      </c>
      <c r="G397" s="12" t="str">
        <f t="shared" si="31"/>
        <v>0</v>
      </c>
      <c r="H397" s="15" t="str">
        <f t="shared" si="32"/>
        <v/>
      </c>
    </row>
    <row r="398" spans="2:8" ht="15" x14ac:dyDescent="0.2">
      <c r="B398" s="5" t="s">
        <v>142</v>
      </c>
      <c r="C398" s="8">
        <v>0</v>
      </c>
      <c r="D398" s="8">
        <v>1</v>
      </c>
      <c r="E398" s="13" t="str">
        <f t="shared" si="29"/>
        <v/>
      </c>
      <c r="F398" s="13">
        <f t="shared" si="30"/>
        <v>2.0165355918531962E-4</v>
      </c>
      <c r="G398" s="12" t="str">
        <f t="shared" si="31"/>
        <v>0</v>
      </c>
      <c r="H398" s="15" t="str">
        <f t="shared" si="32"/>
        <v/>
      </c>
    </row>
    <row r="399" spans="2:8" ht="15" x14ac:dyDescent="0.2">
      <c r="B399" s="5" t="s">
        <v>148</v>
      </c>
      <c r="C399" s="8">
        <v>0</v>
      </c>
      <c r="D399" s="8">
        <v>0</v>
      </c>
      <c r="E399" s="13" t="str">
        <f t="shared" si="29"/>
        <v/>
      </c>
      <c r="F399" s="13" t="str">
        <f t="shared" si="30"/>
        <v/>
      </c>
      <c r="G399" s="12" t="str">
        <f t="shared" si="31"/>
        <v>0</v>
      </c>
      <c r="H399" s="15" t="str">
        <f t="shared" si="32"/>
        <v/>
      </c>
    </row>
    <row r="400" spans="2:8" ht="15" x14ac:dyDescent="0.2">
      <c r="B400" s="5" t="s">
        <v>152</v>
      </c>
      <c r="C400" s="8">
        <v>0</v>
      </c>
      <c r="D400" s="8">
        <v>0</v>
      </c>
      <c r="E400" s="13" t="str">
        <f t="shared" si="29"/>
        <v/>
      </c>
      <c r="F400" s="13" t="str">
        <f t="shared" si="30"/>
        <v/>
      </c>
      <c r="G400" s="12" t="str">
        <f t="shared" si="31"/>
        <v>0</v>
      </c>
      <c r="H400" s="15" t="str">
        <f t="shared" si="32"/>
        <v/>
      </c>
    </row>
    <row r="401" spans="2:8" ht="15" x14ac:dyDescent="0.2">
      <c r="B401" s="5" t="s">
        <v>392</v>
      </c>
      <c r="C401" s="8">
        <v>78</v>
      </c>
      <c r="D401" s="8">
        <v>21</v>
      </c>
      <c r="E401" s="13">
        <f t="shared" si="29"/>
        <v>2.4231127679403542E-2</v>
      </c>
      <c r="F401" s="13">
        <f t="shared" si="30"/>
        <v>4.2347247428917122E-3</v>
      </c>
      <c r="G401" s="12">
        <f t="shared" si="31"/>
        <v>-0.73076923076923073</v>
      </c>
      <c r="H401" s="15">
        <f t="shared" si="32"/>
        <v>-1.7707362534948742E-2</v>
      </c>
    </row>
    <row r="402" spans="2:8" ht="15" x14ac:dyDescent="0.2">
      <c r="B402" s="5" t="s">
        <v>393</v>
      </c>
      <c r="C402" s="8">
        <v>0</v>
      </c>
      <c r="D402" s="8">
        <v>0</v>
      </c>
      <c r="E402" s="13" t="str">
        <f t="shared" si="29"/>
        <v/>
      </c>
      <c r="F402" s="13" t="str">
        <f t="shared" si="30"/>
        <v/>
      </c>
      <c r="G402" s="12" t="str">
        <f t="shared" si="31"/>
        <v>0</v>
      </c>
      <c r="H402" s="15" t="str">
        <f t="shared" si="32"/>
        <v/>
      </c>
    </row>
    <row r="403" spans="2:8" ht="15" x14ac:dyDescent="0.2">
      <c r="B403" s="5" t="s">
        <v>394</v>
      </c>
      <c r="C403" s="8">
        <v>96</v>
      </c>
      <c r="D403" s="8">
        <v>58</v>
      </c>
      <c r="E403" s="13">
        <f t="shared" si="29"/>
        <v>2.9822926374650512E-2</v>
      </c>
      <c r="F403" s="13">
        <f t="shared" si="30"/>
        <v>1.1695906432748537E-2</v>
      </c>
      <c r="G403" s="12">
        <f t="shared" si="31"/>
        <v>-0.39583333333333331</v>
      </c>
      <c r="H403" s="15">
        <f t="shared" si="32"/>
        <v>-1.1804908356632494E-2</v>
      </c>
    </row>
    <row r="404" spans="2:8" ht="15" x14ac:dyDescent="0.2">
      <c r="B404" s="5" t="s">
        <v>395</v>
      </c>
      <c r="C404" s="8">
        <v>0</v>
      </c>
      <c r="D404" s="8">
        <v>0</v>
      </c>
      <c r="E404" s="13" t="str">
        <f t="shared" si="29"/>
        <v/>
      </c>
      <c r="F404" s="13" t="str">
        <f t="shared" si="30"/>
        <v/>
      </c>
      <c r="G404" s="12" t="str">
        <f t="shared" si="31"/>
        <v>0</v>
      </c>
      <c r="H404" s="15" t="str">
        <f t="shared" si="32"/>
        <v/>
      </c>
    </row>
    <row r="405" spans="2:8" ht="15" x14ac:dyDescent="0.2">
      <c r="B405" s="5" t="s">
        <v>396</v>
      </c>
      <c r="C405" s="8">
        <v>8</v>
      </c>
      <c r="D405" s="8">
        <v>7</v>
      </c>
      <c r="E405" s="13">
        <f t="shared" si="29"/>
        <v>2.4852438645542093E-3</v>
      </c>
      <c r="F405" s="13">
        <f t="shared" si="30"/>
        <v>1.4115749142972374E-3</v>
      </c>
      <c r="G405" s="12">
        <f t="shared" si="31"/>
        <v>-0.125</v>
      </c>
      <c r="H405" s="15">
        <f t="shared" si="32"/>
        <v>-3.1065548306927616E-4</v>
      </c>
    </row>
    <row r="406" spans="2:8" ht="15" x14ac:dyDescent="0.2">
      <c r="B406" s="5" t="s">
        <v>397</v>
      </c>
      <c r="C406" s="8">
        <v>32</v>
      </c>
      <c r="D406" s="8">
        <v>371</v>
      </c>
      <c r="E406" s="13">
        <f t="shared" si="29"/>
        <v>9.9409754582168372E-3</v>
      </c>
      <c r="F406" s="13">
        <f t="shared" si="30"/>
        <v>7.4813470457753578E-2</v>
      </c>
      <c r="G406" s="12">
        <f t="shared" si="31"/>
        <v>10.59375</v>
      </c>
      <c r="H406" s="15">
        <f t="shared" si="32"/>
        <v>0.10531220876048462</v>
      </c>
    </row>
    <row r="407" spans="2:8" ht="15" x14ac:dyDescent="0.2">
      <c r="B407" s="5" t="s">
        <v>398</v>
      </c>
      <c r="C407" s="8">
        <v>5</v>
      </c>
      <c r="D407" s="8">
        <v>14</v>
      </c>
      <c r="E407" s="13">
        <f t="shared" si="29"/>
        <v>1.5532774153463808E-3</v>
      </c>
      <c r="F407" s="13">
        <f t="shared" si="30"/>
        <v>2.8231498285944748E-3</v>
      </c>
      <c r="G407" s="12">
        <f t="shared" si="31"/>
        <v>1.8</v>
      </c>
      <c r="H407" s="15">
        <f t="shared" si="32"/>
        <v>2.7958993476234857E-3</v>
      </c>
    </row>
    <row r="408" spans="2:8" ht="15" x14ac:dyDescent="0.2">
      <c r="B408" s="5" t="s">
        <v>399</v>
      </c>
      <c r="C408" s="8">
        <v>0</v>
      </c>
      <c r="D408" s="8">
        <v>4</v>
      </c>
      <c r="E408" s="13" t="str">
        <f t="shared" si="29"/>
        <v/>
      </c>
      <c r="F408" s="13">
        <f t="shared" si="30"/>
        <v>8.0661423674127848E-4</v>
      </c>
      <c r="G408" s="12" t="str">
        <f t="shared" si="31"/>
        <v>0</v>
      </c>
      <c r="H408" s="15" t="str">
        <f t="shared" si="32"/>
        <v/>
      </c>
    </row>
    <row r="409" spans="2:8" ht="15" x14ac:dyDescent="0.2">
      <c r="B409" s="5" t="s">
        <v>139</v>
      </c>
      <c r="C409" s="8">
        <v>1</v>
      </c>
      <c r="D409" s="8">
        <v>1</v>
      </c>
      <c r="E409" s="13">
        <f t="shared" si="29"/>
        <v>3.1065548306927616E-4</v>
      </c>
      <c r="F409" s="13">
        <f t="shared" si="30"/>
        <v>2.0165355918531962E-4</v>
      </c>
      <c r="G409" s="12">
        <f t="shared" si="31"/>
        <v>0</v>
      </c>
      <c r="H409" s="15">
        <f t="shared" si="32"/>
        <v>0</v>
      </c>
    </row>
    <row r="410" spans="2:8" ht="15" x14ac:dyDescent="0.2">
      <c r="B410" s="5" t="s">
        <v>400</v>
      </c>
      <c r="C410" s="8">
        <v>0</v>
      </c>
      <c r="D410" s="8">
        <v>0</v>
      </c>
      <c r="E410" s="13" t="str">
        <f t="shared" si="29"/>
        <v/>
      </c>
      <c r="F410" s="13" t="str">
        <f t="shared" si="30"/>
        <v/>
      </c>
      <c r="G410" s="12" t="str">
        <f t="shared" si="31"/>
        <v>0</v>
      </c>
      <c r="H410" s="15" t="str">
        <f t="shared" si="32"/>
        <v/>
      </c>
    </row>
    <row r="411" spans="2:8" ht="15" x14ac:dyDescent="0.2">
      <c r="B411" s="5" t="s">
        <v>401</v>
      </c>
      <c r="C411" s="8">
        <v>218</v>
      </c>
      <c r="D411" s="8">
        <v>26</v>
      </c>
      <c r="E411" s="13">
        <f t="shared" si="29"/>
        <v>6.7722895309102207E-2</v>
      </c>
      <c r="F411" s="13">
        <f t="shared" si="30"/>
        <v>5.2429925388183104E-3</v>
      </c>
      <c r="G411" s="12">
        <f t="shared" si="31"/>
        <v>-0.88073394495412849</v>
      </c>
      <c r="H411" s="15">
        <f t="shared" si="32"/>
        <v>-5.964585274930103E-2</v>
      </c>
    </row>
    <row r="412" spans="2:8" ht="15" x14ac:dyDescent="0.2">
      <c r="B412" s="5" t="s">
        <v>402</v>
      </c>
      <c r="C412" s="8">
        <v>5</v>
      </c>
      <c r="D412" s="8">
        <v>62</v>
      </c>
      <c r="E412" s="13">
        <f t="shared" si="29"/>
        <v>1.5532774153463808E-3</v>
      </c>
      <c r="F412" s="13">
        <f t="shared" si="30"/>
        <v>1.2502520669489817E-2</v>
      </c>
      <c r="G412" s="12">
        <f t="shared" si="31"/>
        <v>11.4</v>
      </c>
      <c r="H412" s="15">
        <f t="shared" si="32"/>
        <v>1.7707362534948742E-2</v>
      </c>
    </row>
    <row r="413" spans="2:8" ht="15" x14ac:dyDescent="0.2">
      <c r="B413" s="5" t="s">
        <v>403</v>
      </c>
      <c r="C413" s="8">
        <v>0</v>
      </c>
      <c r="D413" s="8">
        <v>0</v>
      </c>
      <c r="E413" s="13" t="str">
        <f t="shared" si="29"/>
        <v/>
      </c>
      <c r="F413" s="13" t="str">
        <f t="shared" si="30"/>
        <v/>
      </c>
      <c r="G413" s="12" t="str">
        <f t="shared" si="31"/>
        <v>0</v>
      </c>
      <c r="H413" s="15" t="str">
        <f t="shared" si="32"/>
        <v/>
      </c>
    </row>
    <row r="414" spans="2:8" ht="15" x14ac:dyDescent="0.2">
      <c r="B414" s="5" t="s">
        <v>404</v>
      </c>
      <c r="C414" s="8">
        <v>0</v>
      </c>
      <c r="D414" s="8">
        <v>1</v>
      </c>
      <c r="E414" s="13" t="str">
        <f t="shared" si="29"/>
        <v/>
      </c>
      <c r="F414" s="13">
        <f t="shared" si="30"/>
        <v>2.0165355918531962E-4</v>
      </c>
      <c r="G414" s="12" t="str">
        <f t="shared" si="31"/>
        <v>0</v>
      </c>
      <c r="H414" s="15" t="str">
        <f t="shared" si="32"/>
        <v/>
      </c>
    </row>
    <row r="415" spans="2:8" ht="15" x14ac:dyDescent="0.2">
      <c r="B415" s="5" t="s">
        <v>405</v>
      </c>
      <c r="C415" s="8">
        <v>0</v>
      </c>
      <c r="D415" s="8">
        <v>0</v>
      </c>
      <c r="E415" s="13" t="str">
        <f t="shared" si="29"/>
        <v/>
      </c>
      <c r="F415" s="13" t="str">
        <f t="shared" si="30"/>
        <v/>
      </c>
      <c r="G415" s="12" t="str">
        <f t="shared" si="31"/>
        <v>0</v>
      </c>
      <c r="H415" s="15" t="str">
        <f t="shared" si="32"/>
        <v/>
      </c>
    </row>
    <row r="416" spans="2:8" ht="15" x14ac:dyDescent="0.2">
      <c r="B416" s="5" t="s">
        <v>406</v>
      </c>
      <c r="C416" s="8">
        <v>0</v>
      </c>
      <c r="D416" s="8">
        <v>0</v>
      </c>
      <c r="E416" s="13" t="str">
        <f t="shared" si="29"/>
        <v/>
      </c>
      <c r="F416" s="13" t="str">
        <f t="shared" si="30"/>
        <v/>
      </c>
      <c r="G416" s="12" t="str">
        <f t="shared" si="31"/>
        <v>0</v>
      </c>
      <c r="H416" s="15" t="str">
        <f t="shared" si="32"/>
        <v/>
      </c>
    </row>
    <row r="417" spans="2:8" ht="15" x14ac:dyDescent="0.2">
      <c r="B417" s="5" t="s">
        <v>165</v>
      </c>
      <c r="C417" s="8">
        <v>2</v>
      </c>
      <c r="D417" s="8">
        <v>6</v>
      </c>
      <c r="E417" s="13">
        <f t="shared" si="29"/>
        <v>6.2131096613855233E-4</v>
      </c>
      <c r="F417" s="13">
        <f t="shared" si="30"/>
        <v>1.2099213551119178E-3</v>
      </c>
      <c r="G417" s="12">
        <f t="shared" si="31"/>
        <v>2</v>
      </c>
      <c r="H417" s="15">
        <f t="shared" si="32"/>
        <v>1.2426219322771047E-3</v>
      </c>
    </row>
    <row r="418" spans="2:8" ht="30" x14ac:dyDescent="0.2">
      <c r="B418" s="5" t="s">
        <v>166</v>
      </c>
      <c r="C418" s="8">
        <v>0</v>
      </c>
      <c r="D418" s="8">
        <v>0</v>
      </c>
      <c r="E418" s="13" t="str">
        <f t="shared" si="29"/>
        <v/>
      </c>
      <c r="F418" s="13" t="str">
        <f t="shared" si="30"/>
        <v/>
      </c>
      <c r="G418" s="12" t="str">
        <f t="shared" si="31"/>
        <v>0</v>
      </c>
      <c r="H418" s="15" t="str">
        <f t="shared" si="32"/>
        <v/>
      </c>
    </row>
    <row r="419" spans="2:8" ht="15" x14ac:dyDescent="0.2">
      <c r="B419" s="5" t="s">
        <v>407</v>
      </c>
      <c r="C419" s="8">
        <v>0</v>
      </c>
      <c r="D419" s="8">
        <v>0</v>
      </c>
      <c r="E419" s="13" t="str">
        <f t="shared" si="29"/>
        <v/>
      </c>
      <c r="F419" s="13" t="str">
        <f t="shared" si="30"/>
        <v/>
      </c>
      <c r="G419" s="12" t="str">
        <f t="shared" si="31"/>
        <v>0</v>
      </c>
      <c r="H419" s="15" t="str">
        <f t="shared" si="32"/>
        <v/>
      </c>
    </row>
    <row r="420" spans="2:8" ht="15" x14ac:dyDescent="0.2">
      <c r="B420" s="5" t="s">
        <v>408</v>
      </c>
      <c r="C420" s="8">
        <v>0</v>
      </c>
      <c r="D420" s="8">
        <v>0</v>
      </c>
      <c r="E420" s="13" t="str">
        <f t="shared" si="29"/>
        <v/>
      </c>
      <c r="F420" s="13" t="str">
        <f t="shared" si="30"/>
        <v/>
      </c>
      <c r="G420" s="12" t="str">
        <f t="shared" si="31"/>
        <v>0</v>
      </c>
      <c r="H420" s="15" t="str">
        <f t="shared" si="32"/>
        <v/>
      </c>
    </row>
    <row r="421" spans="2:8" ht="30" x14ac:dyDescent="0.2">
      <c r="B421" s="5" t="s">
        <v>409</v>
      </c>
      <c r="C421" s="8">
        <v>0</v>
      </c>
      <c r="D421" s="8">
        <v>0</v>
      </c>
      <c r="E421" s="13" t="str">
        <f t="shared" si="29"/>
        <v/>
      </c>
      <c r="F421" s="13" t="str">
        <f t="shared" si="30"/>
        <v/>
      </c>
      <c r="G421" s="12" t="str">
        <f t="shared" si="31"/>
        <v>0</v>
      </c>
      <c r="H421" s="15" t="str">
        <f t="shared" si="32"/>
        <v/>
      </c>
    </row>
    <row r="422" spans="2:8" ht="15" x14ac:dyDescent="0.2">
      <c r="B422" s="5" t="s">
        <v>163</v>
      </c>
      <c r="C422" s="8">
        <v>0</v>
      </c>
      <c r="D422" s="8">
        <v>2</v>
      </c>
      <c r="E422" s="13" t="str">
        <f t="shared" si="29"/>
        <v/>
      </c>
      <c r="F422" s="13">
        <f t="shared" si="30"/>
        <v>4.0330711837063924E-4</v>
      </c>
      <c r="G422" s="12" t="str">
        <f t="shared" si="31"/>
        <v>0</v>
      </c>
      <c r="H422" s="15" t="str">
        <f t="shared" si="32"/>
        <v/>
      </c>
    </row>
    <row r="423" spans="2:8" ht="15" x14ac:dyDescent="0.2">
      <c r="B423" s="5" t="s">
        <v>410</v>
      </c>
      <c r="C423" s="8">
        <v>0</v>
      </c>
      <c r="D423" s="8">
        <v>0</v>
      </c>
      <c r="E423" s="13" t="str">
        <f t="shared" si="29"/>
        <v/>
      </c>
      <c r="F423" s="13" t="str">
        <f t="shared" si="30"/>
        <v/>
      </c>
      <c r="G423" s="12" t="str">
        <f t="shared" si="31"/>
        <v>0</v>
      </c>
      <c r="H423" s="15" t="str">
        <f t="shared" si="32"/>
        <v/>
      </c>
    </row>
    <row r="424" spans="2:8" ht="15" x14ac:dyDescent="0.2">
      <c r="B424" s="5" t="s">
        <v>411</v>
      </c>
      <c r="C424" s="8">
        <v>0</v>
      </c>
      <c r="D424" s="8">
        <v>0</v>
      </c>
      <c r="E424" s="13" t="str">
        <f t="shared" ref="E424:E487" si="33">+IF(C424=0,"",C424/C$294)</f>
        <v/>
      </c>
      <c r="F424" s="13" t="str">
        <f t="shared" ref="F424:F487" si="34">+IF(D424=0,"",D424/D$294)</f>
        <v/>
      </c>
      <c r="G424" s="12" t="str">
        <f t="shared" ref="G424:G487" si="35">+IF(OR(AND(D424=0),(C424=0)),"0",((D424-C424)/C424))</f>
        <v>0</v>
      </c>
      <c r="H424" s="15" t="str">
        <f t="shared" ref="H424:H487" si="36">+IF(OR(AND(E424=""),(G424="")),"",E424*G424)</f>
        <v/>
      </c>
    </row>
    <row r="425" spans="2:8" ht="15" x14ac:dyDescent="0.2">
      <c r="B425" s="5" t="s">
        <v>412</v>
      </c>
      <c r="C425" s="8">
        <v>0</v>
      </c>
      <c r="D425" s="8">
        <v>0</v>
      </c>
      <c r="E425" s="13" t="str">
        <f t="shared" si="33"/>
        <v/>
      </c>
      <c r="F425" s="13" t="str">
        <f t="shared" si="34"/>
        <v/>
      </c>
      <c r="G425" s="12" t="str">
        <f t="shared" si="35"/>
        <v>0</v>
      </c>
      <c r="H425" s="15" t="str">
        <f t="shared" si="36"/>
        <v/>
      </c>
    </row>
    <row r="426" spans="2:8" ht="30" x14ac:dyDescent="0.2">
      <c r="B426" s="5" t="s">
        <v>413</v>
      </c>
      <c r="C426" s="8">
        <v>0</v>
      </c>
      <c r="D426" s="8">
        <v>0</v>
      </c>
      <c r="E426" s="13" t="str">
        <f t="shared" si="33"/>
        <v/>
      </c>
      <c r="F426" s="13" t="str">
        <f t="shared" si="34"/>
        <v/>
      </c>
      <c r="G426" s="12" t="str">
        <f t="shared" si="35"/>
        <v>0</v>
      </c>
      <c r="H426" s="15" t="str">
        <f t="shared" si="36"/>
        <v/>
      </c>
    </row>
    <row r="427" spans="2:8" ht="15" x14ac:dyDescent="0.2">
      <c r="B427" s="5" t="s">
        <v>160</v>
      </c>
      <c r="C427" s="8">
        <v>0</v>
      </c>
      <c r="D427" s="8">
        <v>0</v>
      </c>
      <c r="E427" s="13" t="str">
        <f t="shared" si="33"/>
        <v/>
      </c>
      <c r="F427" s="13" t="str">
        <f t="shared" si="34"/>
        <v/>
      </c>
      <c r="G427" s="12" t="str">
        <f t="shared" si="35"/>
        <v>0</v>
      </c>
      <c r="H427" s="15" t="str">
        <f t="shared" si="36"/>
        <v/>
      </c>
    </row>
    <row r="428" spans="2:8" ht="15" x14ac:dyDescent="0.2">
      <c r="B428" s="5" t="s">
        <v>414</v>
      </c>
      <c r="C428" s="8">
        <v>0</v>
      </c>
      <c r="D428" s="8">
        <v>0</v>
      </c>
      <c r="E428" s="13" t="str">
        <f t="shared" si="33"/>
        <v/>
      </c>
      <c r="F428" s="13" t="str">
        <f t="shared" si="34"/>
        <v/>
      </c>
      <c r="G428" s="12" t="str">
        <f t="shared" si="35"/>
        <v>0</v>
      </c>
      <c r="H428" s="15" t="str">
        <f t="shared" si="36"/>
        <v/>
      </c>
    </row>
    <row r="429" spans="2:8" ht="15" x14ac:dyDescent="0.2">
      <c r="B429" s="5" t="s">
        <v>415</v>
      </c>
      <c r="C429" s="8">
        <v>0</v>
      </c>
      <c r="D429" s="8">
        <v>0</v>
      </c>
      <c r="E429" s="13" t="str">
        <f t="shared" si="33"/>
        <v/>
      </c>
      <c r="F429" s="13" t="str">
        <f t="shared" si="34"/>
        <v/>
      </c>
      <c r="G429" s="12" t="str">
        <f t="shared" si="35"/>
        <v>0</v>
      </c>
      <c r="H429" s="15" t="str">
        <f t="shared" si="36"/>
        <v/>
      </c>
    </row>
    <row r="430" spans="2:8" ht="15" x14ac:dyDescent="0.2">
      <c r="B430" s="5" t="s">
        <v>416</v>
      </c>
      <c r="C430" s="8">
        <v>0</v>
      </c>
      <c r="D430" s="8">
        <v>0</v>
      </c>
      <c r="E430" s="13" t="str">
        <f t="shared" si="33"/>
        <v/>
      </c>
      <c r="F430" s="13" t="str">
        <f t="shared" si="34"/>
        <v/>
      </c>
      <c r="G430" s="12" t="str">
        <f t="shared" si="35"/>
        <v>0</v>
      </c>
      <c r="H430" s="15" t="str">
        <f t="shared" si="36"/>
        <v/>
      </c>
    </row>
    <row r="431" spans="2:8" ht="15" x14ac:dyDescent="0.2">
      <c r="B431" s="5" t="s">
        <v>169</v>
      </c>
      <c r="C431" s="8">
        <v>0</v>
      </c>
      <c r="D431" s="8">
        <v>0</v>
      </c>
      <c r="E431" s="13" t="str">
        <f t="shared" si="33"/>
        <v/>
      </c>
      <c r="F431" s="13" t="str">
        <f t="shared" si="34"/>
        <v/>
      </c>
      <c r="G431" s="12" t="str">
        <f t="shared" si="35"/>
        <v>0</v>
      </c>
      <c r="H431" s="15" t="str">
        <f t="shared" si="36"/>
        <v/>
      </c>
    </row>
    <row r="432" spans="2:8" ht="15" x14ac:dyDescent="0.2">
      <c r="B432" s="5" t="s">
        <v>417</v>
      </c>
      <c r="C432" s="8">
        <v>0</v>
      </c>
      <c r="D432" s="8">
        <v>23</v>
      </c>
      <c r="E432" s="13" t="str">
        <f t="shared" si="33"/>
        <v/>
      </c>
      <c r="F432" s="13">
        <f t="shared" si="34"/>
        <v>4.6380318612623513E-3</v>
      </c>
      <c r="G432" s="12" t="str">
        <f t="shared" si="35"/>
        <v>0</v>
      </c>
      <c r="H432" s="15" t="str">
        <f t="shared" si="36"/>
        <v/>
      </c>
    </row>
    <row r="433" spans="2:8" ht="15" x14ac:dyDescent="0.2">
      <c r="B433" s="5" t="s">
        <v>162</v>
      </c>
      <c r="C433" s="8">
        <v>0</v>
      </c>
      <c r="D433" s="8">
        <v>2</v>
      </c>
      <c r="E433" s="13" t="str">
        <f t="shared" si="33"/>
        <v/>
      </c>
      <c r="F433" s="13">
        <f t="shared" si="34"/>
        <v>4.0330711837063924E-4</v>
      </c>
      <c r="G433" s="12" t="str">
        <f t="shared" si="35"/>
        <v>0</v>
      </c>
      <c r="H433" s="15" t="str">
        <f t="shared" si="36"/>
        <v/>
      </c>
    </row>
    <row r="434" spans="2:8" ht="30" x14ac:dyDescent="0.2">
      <c r="B434" s="5" t="s">
        <v>418</v>
      </c>
      <c r="C434" s="8">
        <v>0</v>
      </c>
      <c r="D434" s="8">
        <v>0</v>
      </c>
      <c r="E434" s="13" t="str">
        <f t="shared" si="33"/>
        <v/>
      </c>
      <c r="F434" s="13" t="str">
        <f t="shared" si="34"/>
        <v/>
      </c>
      <c r="G434" s="12" t="str">
        <f t="shared" si="35"/>
        <v>0</v>
      </c>
      <c r="H434" s="15" t="str">
        <f t="shared" si="36"/>
        <v/>
      </c>
    </row>
    <row r="435" spans="2:8" ht="15" x14ac:dyDescent="0.2">
      <c r="B435" s="5" t="s">
        <v>164</v>
      </c>
      <c r="C435" s="8">
        <v>0</v>
      </c>
      <c r="D435" s="8">
        <v>0</v>
      </c>
      <c r="E435" s="13" t="str">
        <f t="shared" si="33"/>
        <v/>
      </c>
      <c r="F435" s="13" t="str">
        <f t="shared" si="34"/>
        <v/>
      </c>
      <c r="G435" s="12" t="str">
        <f t="shared" si="35"/>
        <v>0</v>
      </c>
      <c r="H435" s="15" t="str">
        <f t="shared" si="36"/>
        <v/>
      </c>
    </row>
    <row r="436" spans="2:8" ht="30" x14ac:dyDescent="0.2">
      <c r="B436" s="5" t="s">
        <v>419</v>
      </c>
      <c r="C436" s="8">
        <v>0</v>
      </c>
      <c r="D436" s="8">
        <v>0</v>
      </c>
      <c r="E436" s="13" t="str">
        <f t="shared" si="33"/>
        <v/>
      </c>
      <c r="F436" s="13" t="str">
        <f t="shared" si="34"/>
        <v/>
      </c>
      <c r="G436" s="12" t="str">
        <f t="shared" si="35"/>
        <v>0</v>
      </c>
      <c r="H436" s="15" t="str">
        <f t="shared" si="36"/>
        <v/>
      </c>
    </row>
    <row r="437" spans="2:8" ht="30" x14ac:dyDescent="0.2">
      <c r="B437" s="5" t="s">
        <v>420</v>
      </c>
      <c r="C437" s="8">
        <v>15</v>
      </c>
      <c r="D437" s="8">
        <v>8</v>
      </c>
      <c r="E437" s="13">
        <f t="shared" si="33"/>
        <v>4.6598322460391422E-3</v>
      </c>
      <c r="F437" s="13">
        <f t="shared" si="34"/>
        <v>1.613228473482557E-3</v>
      </c>
      <c r="G437" s="12">
        <f t="shared" si="35"/>
        <v>-0.46666666666666667</v>
      </c>
      <c r="H437" s="15">
        <f t="shared" si="36"/>
        <v>-2.1745883814849329E-3</v>
      </c>
    </row>
    <row r="438" spans="2:8" ht="15" x14ac:dyDescent="0.2">
      <c r="B438" s="5" t="s">
        <v>155</v>
      </c>
      <c r="C438" s="8">
        <v>0</v>
      </c>
      <c r="D438" s="8">
        <v>12</v>
      </c>
      <c r="E438" s="13" t="str">
        <f t="shared" si="33"/>
        <v/>
      </c>
      <c r="F438" s="13">
        <f t="shared" si="34"/>
        <v>2.4198427102238356E-3</v>
      </c>
      <c r="G438" s="12" t="str">
        <f t="shared" si="35"/>
        <v>0</v>
      </c>
      <c r="H438" s="15" t="str">
        <f t="shared" si="36"/>
        <v/>
      </c>
    </row>
    <row r="439" spans="2:8" ht="15" x14ac:dyDescent="0.2">
      <c r="B439" s="5" t="s">
        <v>154</v>
      </c>
      <c r="C439" s="8">
        <v>0</v>
      </c>
      <c r="D439" s="8">
        <v>0</v>
      </c>
      <c r="E439" s="13" t="str">
        <f t="shared" si="33"/>
        <v/>
      </c>
      <c r="F439" s="13" t="str">
        <f t="shared" si="34"/>
        <v/>
      </c>
      <c r="G439" s="12" t="str">
        <f t="shared" si="35"/>
        <v>0</v>
      </c>
      <c r="H439" s="15" t="str">
        <f t="shared" si="36"/>
        <v/>
      </c>
    </row>
    <row r="440" spans="2:8" ht="30" x14ac:dyDescent="0.2">
      <c r="B440" s="5" t="s">
        <v>421</v>
      </c>
      <c r="C440" s="8">
        <v>0</v>
      </c>
      <c r="D440" s="8">
        <v>0</v>
      </c>
      <c r="E440" s="13" t="str">
        <f t="shared" si="33"/>
        <v/>
      </c>
      <c r="F440" s="13" t="str">
        <f t="shared" si="34"/>
        <v/>
      </c>
      <c r="G440" s="12" t="str">
        <f t="shared" si="35"/>
        <v>0</v>
      </c>
      <c r="H440" s="15" t="str">
        <f t="shared" si="36"/>
        <v/>
      </c>
    </row>
    <row r="441" spans="2:8" ht="30" x14ac:dyDescent="0.2">
      <c r="B441" s="5" t="s">
        <v>159</v>
      </c>
      <c r="C441" s="8">
        <v>0</v>
      </c>
      <c r="D441" s="8">
        <v>0</v>
      </c>
      <c r="E441" s="13" t="str">
        <f t="shared" si="33"/>
        <v/>
      </c>
      <c r="F441" s="13" t="str">
        <f t="shared" si="34"/>
        <v/>
      </c>
      <c r="G441" s="12" t="str">
        <f t="shared" si="35"/>
        <v>0</v>
      </c>
      <c r="H441" s="15" t="str">
        <f t="shared" si="36"/>
        <v/>
      </c>
    </row>
    <row r="442" spans="2:8" ht="15" x14ac:dyDescent="0.2">
      <c r="B442" s="5" t="s">
        <v>422</v>
      </c>
      <c r="C442" s="8">
        <v>0</v>
      </c>
      <c r="D442" s="8">
        <v>0</v>
      </c>
      <c r="E442" s="13" t="str">
        <f t="shared" si="33"/>
        <v/>
      </c>
      <c r="F442" s="13" t="str">
        <f t="shared" si="34"/>
        <v/>
      </c>
      <c r="G442" s="12" t="str">
        <f t="shared" si="35"/>
        <v>0</v>
      </c>
      <c r="H442" s="15" t="str">
        <f t="shared" si="36"/>
        <v/>
      </c>
    </row>
    <row r="443" spans="2:8" ht="15" x14ac:dyDescent="0.2">
      <c r="B443" s="5" t="s">
        <v>423</v>
      </c>
      <c r="C443" s="8">
        <v>0</v>
      </c>
      <c r="D443" s="8">
        <v>0</v>
      </c>
      <c r="E443" s="13" t="str">
        <f t="shared" si="33"/>
        <v/>
      </c>
      <c r="F443" s="13" t="str">
        <f t="shared" si="34"/>
        <v/>
      </c>
      <c r="G443" s="12" t="str">
        <f t="shared" si="35"/>
        <v>0</v>
      </c>
      <c r="H443" s="15" t="str">
        <f t="shared" si="36"/>
        <v/>
      </c>
    </row>
    <row r="444" spans="2:8" ht="15" x14ac:dyDescent="0.2">
      <c r="B444" s="5" t="s">
        <v>424</v>
      </c>
      <c r="C444" s="8">
        <v>0</v>
      </c>
      <c r="D444" s="8">
        <v>0</v>
      </c>
      <c r="E444" s="13" t="str">
        <f t="shared" si="33"/>
        <v/>
      </c>
      <c r="F444" s="13" t="str">
        <f t="shared" si="34"/>
        <v/>
      </c>
      <c r="G444" s="12" t="str">
        <f t="shared" si="35"/>
        <v>0</v>
      </c>
      <c r="H444" s="15" t="str">
        <f t="shared" si="36"/>
        <v/>
      </c>
    </row>
    <row r="445" spans="2:8" ht="15" x14ac:dyDescent="0.2">
      <c r="B445" s="5" t="s">
        <v>425</v>
      </c>
      <c r="C445" s="8">
        <v>0</v>
      </c>
      <c r="D445" s="8">
        <v>0</v>
      </c>
      <c r="E445" s="13" t="str">
        <f t="shared" si="33"/>
        <v/>
      </c>
      <c r="F445" s="13" t="str">
        <f t="shared" si="34"/>
        <v/>
      </c>
      <c r="G445" s="12" t="str">
        <f t="shared" si="35"/>
        <v>0</v>
      </c>
      <c r="H445" s="15" t="str">
        <f t="shared" si="36"/>
        <v/>
      </c>
    </row>
    <row r="446" spans="2:8" ht="15" x14ac:dyDescent="0.2">
      <c r="B446" s="5" t="s">
        <v>426</v>
      </c>
      <c r="C446" s="8">
        <v>0</v>
      </c>
      <c r="D446" s="8">
        <v>0</v>
      </c>
      <c r="E446" s="13" t="str">
        <f t="shared" si="33"/>
        <v/>
      </c>
      <c r="F446" s="13" t="str">
        <f t="shared" si="34"/>
        <v/>
      </c>
      <c r="G446" s="12" t="str">
        <f t="shared" si="35"/>
        <v>0</v>
      </c>
      <c r="H446" s="15" t="str">
        <f t="shared" si="36"/>
        <v/>
      </c>
    </row>
    <row r="447" spans="2:8" ht="30" x14ac:dyDescent="0.2">
      <c r="B447" s="5" t="s">
        <v>427</v>
      </c>
      <c r="C447" s="8">
        <v>0</v>
      </c>
      <c r="D447" s="8">
        <v>0</v>
      </c>
      <c r="E447" s="13" t="str">
        <f t="shared" si="33"/>
        <v/>
      </c>
      <c r="F447" s="13" t="str">
        <f t="shared" si="34"/>
        <v/>
      </c>
      <c r="G447" s="12" t="str">
        <f t="shared" si="35"/>
        <v>0</v>
      </c>
      <c r="H447" s="15" t="str">
        <f t="shared" si="36"/>
        <v/>
      </c>
    </row>
    <row r="448" spans="2:8" ht="15" x14ac:dyDescent="0.2">
      <c r="B448" s="5" t="s">
        <v>428</v>
      </c>
      <c r="C448" s="8">
        <v>0</v>
      </c>
      <c r="D448" s="8">
        <v>0</v>
      </c>
      <c r="E448" s="13" t="str">
        <f t="shared" si="33"/>
        <v/>
      </c>
      <c r="F448" s="13" t="str">
        <f t="shared" si="34"/>
        <v/>
      </c>
      <c r="G448" s="12" t="str">
        <f t="shared" si="35"/>
        <v>0</v>
      </c>
      <c r="H448" s="15" t="str">
        <f t="shared" si="36"/>
        <v/>
      </c>
    </row>
    <row r="449" spans="2:8" ht="30" x14ac:dyDescent="0.2">
      <c r="B449" s="5" t="s">
        <v>429</v>
      </c>
      <c r="C449" s="8">
        <v>2</v>
      </c>
      <c r="D449" s="8">
        <v>1</v>
      </c>
      <c r="E449" s="13">
        <f t="shared" si="33"/>
        <v>6.2131096613855233E-4</v>
      </c>
      <c r="F449" s="13">
        <f t="shared" si="34"/>
        <v>2.0165355918531962E-4</v>
      </c>
      <c r="G449" s="12">
        <f t="shared" si="35"/>
        <v>-0.5</v>
      </c>
      <c r="H449" s="15">
        <f t="shared" si="36"/>
        <v>-3.1065548306927616E-4</v>
      </c>
    </row>
    <row r="450" spans="2:8" ht="15" x14ac:dyDescent="0.2">
      <c r="B450" s="5" t="s">
        <v>430</v>
      </c>
      <c r="C450" s="8">
        <v>0</v>
      </c>
      <c r="D450" s="8">
        <v>18</v>
      </c>
      <c r="E450" s="13" t="str">
        <f t="shared" si="33"/>
        <v/>
      </c>
      <c r="F450" s="13">
        <f t="shared" si="34"/>
        <v>3.629764065335753E-3</v>
      </c>
      <c r="G450" s="12" t="str">
        <f t="shared" si="35"/>
        <v>0</v>
      </c>
      <c r="H450" s="15" t="str">
        <f t="shared" si="36"/>
        <v/>
      </c>
    </row>
    <row r="451" spans="2:8" ht="15" x14ac:dyDescent="0.2">
      <c r="B451" s="5" t="s">
        <v>157</v>
      </c>
      <c r="C451" s="8">
        <v>0</v>
      </c>
      <c r="D451" s="8">
        <v>0</v>
      </c>
      <c r="E451" s="13" t="str">
        <f t="shared" si="33"/>
        <v/>
      </c>
      <c r="F451" s="13" t="str">
        <f t="shared" si="34"/>
        <v/>
      </c>
      <c r="G451" s="12" t="str">
        <f t="shared" si="35"/>
        <v>0</v>
      </c>
      <c r="H451" s="15" t="str">
        <f t="shared" si="36"/>
        <v/>
      </c>
    </row>
    <row r="452" spans="2:8" ht="30" x14ac:dyDescent="0.2">
      <c r="B452" s="5" t="s">
        <v>431</v>
      </c>
      <c r="C452" s="8">
        <v>0</v>
      </c>
      <c r="D452" s="8">
        <v>0</v>
      </c>
      <c r="E452" s="13" t="str">
        <f t="shared" si="33"/>
        <v/>
      </c>
      <c r="F452" s="13" t="str">
        <f t="shared" si="34"/>
        <v/>
      </c>
      <c r="G452" s="12" t="str">
        <f t="shared" si="35"/>
        <v>0</v>
      </c>
      <c r="H452" s="15" t="str">
        <f t="shared" si="36"/>
        <v/>
      </c>
    </row>
    <row r="453" spans="2:8" ht="15" x14ac:dyDescent="0.2">
      <c r="B453" s="5" t="s">
        <v>167</v>
      </c>
      <c r="C453" s="8">
        <v>0</v>
      </c>
      <c r="D453" s="8">
        <v>0</v>
      </c>
      <c r="E453" s="13" t="str">
        <f t="shared" si="33"/>
        <v/>
      </c>
      <c r="F453" s="13" t="str">
        <f t="shared" si="34"/>
        <v/>
      </c>
      <c r="G453" s="12" t="str">
        <f t="shared" si="35"/>
        <v>0</v>
      </c>
      <c r="H453" s="15" t="str">
        <f t="shared" si="36"/>
        <v/>
      </c>
    </row>
    <row r="454" spans="2:8" ht="15" x14ac:dyDescent="0.2">
      <c r="B454" s="5" t="s">
        <v>156</v>
      </c>
      <c r="C454" s="8">
        <v>0</v>
      </c>
      <c r="D454" s="8">
        <v>0</v>
      </c>
      <c r="E454" s="13" t="str">
        <f t="shared" si="33"/>
        <v/>
      </c>
      <c r="F454" s="13" t="str">
        <f t="shared" si="34"/>
        <v/>
      </c>
      <c r="G454" s="12" t="str">
        <f t="shared" si="35"/>
        <v>0</v>
      </c>
      <c r="H454" s="15" t="str">
        <f t="shared" si="36"/>
        <v/>
      </c>
    </row>
    <row r="455" spans="2:8" ht="15" x14ac:dyDescent="0.2">
      <c r="B455" s="5" t="s">
        <v>158</v>
      </c>
      <c r="C455" s="8">
        <v>0</v>
      </c>
      <c r="D455" s="8">
        <v>0</v>
      </c>
      <c r="E455" s="13" t="str">
        <f t="shared" si="33"/>
        <v/>
      </c>
      <c r="F455" s="13" t="str">
        <f t="shared" si="34"/>
        <v/>
      </c>
      <c r="G455" s="12" t="str">
        <f t="shared" si="35"/>
        <v>0</v>
      </c>
      <c r="H455" s="15" t="str">
        <f t="shared" si="36"/>
        <v/>
      </c>
    </row>
    <row r="456" spans="2:8" ht="15" x14ac:dyDescent="0.2">
      <c r="B456" s="5" t="s">
        <v>432</v>
      </c>
      <c r="C456" s="8">
        <v>0</v>
      </c>
      <c r="D456" s="8">
        <v>0</v>
      </c>
      <c r="E456" s="13" t="str">
        <f t="shared" si="33"/>
        <v/>
      </c>
      <c r="F456" s="13" t="str">
        <f t="shared" si="34"/>
        <v/>
      </c>
      <c r="G456" s="12" t="str">
        <f t="shared" si="35"/>
        <v>0</v>
      </c>
      <c r="H456" s="15" t="str">
        <f t="shared" si="36"/>
        <v/>
      </c>
    </row>
    <row r="457" spans="2:8" ht="15" x14ac:dyDescent="0.2">
      <c r="B457" s="5" t="s">
        <v>433</v>
      </c>
      <c r="C457" s="8">
        <v>0</v>
      </c>
      <c r="D457" s="8">
        <v>0</v>
      </c>
      <c r="E457" s="13" t="str">
        <f t="shared" si="33"/>
        <v/>
      </c>
      <c r="F457" s="13" t="str">
        <f t="shared" si="34"/>
        <v/>
      </c>
      <c r="G457" s="12" t="str">
        <f t="shared" si="35"/>
        <v>0</v>
      </c>
      <c r="H457" s="15" t="str">
        <f t="shared" si="36"/>
        <v/>
      </c>
    </row>
    <row r="458" spans="2:8" ht="15" x14ac:dyDescent="0.2">
      <c r="B458" s="5" t="s">
        <v>168</v>
      </c>
      <c r="C458" s="8">
        <v>7</v>
      </c>
      <c r="D458" s="8">
        <v>0</v>
      </c>
      <c r="E458" s="13">
        <f t="shared" si="33"/>
        <v>2.1745883814849334E-3</v>
      </c>
      <c r="F458" s="13" t="str">
        <f t="shared" si="34"/>
        <v/>
      </c>
      <c r="G458" s="12" t="str">
        <f t="shared" si="35"/>
        <v>0</v>
      </c>
      <c r="H458" s="15">
        <f t="shared" si="36"/>
        <v>0</v>
      </c>
    </row>
    <row r="459" spans="2:8" ht="15" x14ac:dyDescent="0.2">
      <c r="B459" s="5" t="s">
        <v>161</v>
      </c>
      <c r="C459" s="8">
        <v>0</v>
      </c>
      <c r="D459" s="8">
        <v>0</v>
      </c>
      <c r="E459" s="13" t="str">
        <f t="shared" si="33"/>
        <v/>
      </c>
      <c r="F459" s="13" t="str">
        <f t="shared" si="34"/>
        <v/>
      </c>
      <c r="G459" s="12" t="str">
        <f t="shared" si="35"/>
        <v>0</v>
      </c>
      <c r="H459" s="15" t="str">
        <f t="shared" si="36"/>
        <v/>
      </c>
    </row>
    <row r="460" spans="2:8" ht="15" x14ac:dyDescent="0.2">
      <c r="B460" s="5" t="s">
        <v>176</v>
      </c>
      <c r="C460" s="8">
        <v>20</v>
      </c>
      <c r="D460" s="8">
        <v>4</v>
      </c>
      <c r="E460" s="13">
        <f t="shared" si="33"/>
        <v>6.2131096613855233E-3</v>
      </c>
      <c r="F460" s="13">
        <f t="shared" si="34"/>
        <v>8.0661423674127848E-4</v>
      </c>
      <c r="G460" s="12">
        <f t="shared" si="35"/>
        <v>-0.8</v>
      </c>
      <c r="H460" s="15">
        <f t="shared" si="36"/>
        <v>-4.9704877291084186E-3</v>
      </c>
    </row>
    <row r="461" spans="2:8" ht="30" x14ac:dyDescent="0.2">
      <c r="B461" s="5" t="s">
        <v>173</v>
      </c>
      <c r="C461" s="8">
        <v>0</v>
      </c>
      <c r="D461" s="8">
        <v>0</v>
      </c>
      <c r="E461" s="13" t="str">
        <f t="shared" si="33"/>
        <v/>
      </c>
      <c r="F461" s="13" t="str">
        <f t="shared" si="34"/>
        <v/>
      </c>
      <c r="G461" s="12" t="str">
        <f t="shared" si="35"/>
        <v>0</v>
      </c>
      <c r="H461" s="15" t="str">
        <f t="shared" si="36"/>
        <v/>
      </c>
    </row>
    <row r="462" spans="2:8" ht="15" x14ac:dyDescent="0.2">
      <c r="B462" s="5" t="s">
        <v>174</v>
      </c>
      <c r="C462" s="8">
        <v>0</v>
      </c>
      <c r="D462" s="8">
        <v>0</v>
      </c>
      <c r="E462" s="13" t="str">
        <f t="shared" si="33"/>
        <v/>
      </c>
      <c r="F462" s="13" t="str">
        <f t="shared" si="34"/>
        <v/>
      </c>
      <c r="G462" s="12" t="str">
        <f t="shared" si="35"/>
        <v>0</v>
      </c>
      <c r="H462" s="15" t="str">
        <f t="shared" si="36"/>
        <v/>
      </c>
    </row>
    <row r="463" spans="2:8" ht="15" x14ac:dyDescent="0.2">
      <c r="B463" s="5" t="s">
        <v>477</v>
      </c>
      <c r="C463" s="8">
        <v>65</v>
      </c>
      <c r="D463" s="8">
        <v>14</v>
      </c>
      <c r="E463" s="13">
        <f t="shared" si="33"/>
        <v>2.019260639950295E-2</v>
      </c>
      <c r="F463" s="13">
        <f t="shared" si="34"/>
        <v>2.8231498285944748E-3</v>
      </c>
      <c r="G463" s="12">
        <f t="shared" si="35"/>
        <v>-0.7846153846153846</v>
      </c>
      <c r="H463" s="15">
        <f t="shared" si="36"/>
        <v>-1.5843429636533082E-2</v>
      </c>
    </row>
    <row r="464" spans="2:8" ht="15" x14ac:dyDescent="0.2">
      <c r="B464" s="5" t="s">
        <v>478</v>
      </c>
      <c r="C464" s="8">
        <v>3</v>
      </c>
      <c r="D464" s="8">
        <v>1</v>
      </c>
      <c r="E464" s="13">
        <f t="shared" si="33"/>
        <v>9.3196644920782849E-4</v>
      </c>
      <c r="F464" s="13">
        <f t="shared" si="34"/>
        <v>2.0165355918531962E-4</v>
      </c>
      <c r="G464" s="12">
        <f t="shared" si="35"/>
        <v>-0.66666666666666663</v>
      </c>
      <c r="H464" s="15">
        <f t="shared" si="36"/>
        <v>-6.2131096613855233E-4</v>
      </c>
    </row>
    <row r="465" spans="2:8" ht="15" x14ac:dyDescent="0.2">
      <c r="B465" s="5" t="s">
        <v>183</v>
      </c>
      <c r="C465" s="8">
        <v>0</v>
      </c>
      <c r="D465" s="8">
        <v>0</v>
      </c>
      <c r="E465" s="13" t="str">
        <f t="shared" si="33"/>
        <v/>
      </c>
      <c r="F465" s="13" t="str">
        <f t="shared" si="34"/>
        <v/>
      </c>
      <c r="G465" s="12" t="str">
        <f t="shared" si="35"/>
        <v>0</v>
      </c>
      <c r="H465" s="15" t="str">
        <f t="shared" si="36"/>
        <v/>
      </c>
    </row>
    <row r="466" spans="2:8" ht="15" x14ac:dyDescent="0.2">
      <c r="B466" s="5" t="s">
        <v>178</v>
      </c>
      <c r="C466" s="8">
        <v>0</v>
      </c>
      <c r="D466" s="8">
        <v>1</v>
      </c>
      <c r="E466" s="13" t="str">
        <f t="shared" si="33"/>
        <v/>
      </c>
      <c r="F466" s="13">
        <f t="shared" si="34"/>
        <v>2.0165355918531962E-4</v>
      </c>
      <c r="G466" s="12" t="str">
        <f t="shared" si="35"/>
        <v>0</v>
      </c>
      <c r="H466" s="15" t="str">
        <f t="shared" si="36"/>
        <v/>
      </c>
    </row>
    <row r="467" spans="2:8" ht="15" x14ac:dyDescent="0.2">
      <c r="B467" s="5" t="s">
        <v>479</v>
      </c>
      <c r="C467" s="8">
        <v>0</v>
      </c>
      <c r="D467" s="8">
        <v>0</v>
      </c>
      <c r="E467" s="13" t="str">
        <f t="shared" si="33"/>
        <v/>
      </c>
      <c r="F467" s="13" t="str">
        <f t="shared" si="34"/>
        <v/>
      </c>
      <c r="G467" s="12" t="str">
        <f t="shared" si="35"/>
        <v>0</v>
      </c>
      <c r="H467" s="15" t="str">
        <f t="shared" si="36"/>
        <v/>
      </c>
    </row>
    <row r="468" spans="2:8" ht="15" x14ac:dyDescent="0.2">
      <c r="B468" s="5" t="s">
        <v>182</v>
      </c>
      <c r="C468" s="8">
        <v>0</v>
      </c>
      <c r="D468" s="8">
        <v>0</v>
      </c>
      <c r="E468" s="13" t="str">
        <f t="shared" si="33"/>
        <v/>
      </c>
      <c r="F468" s="13" t="str">
        <f t="shared" si="34"/>
        <v/>
      </c>
      <c r="G468" s="12" t="str">
        <f t="shared" si="35"/>
        <v>0</v>
      </c>
      <c r="H468" s="15" t="str">
        <f t="shared" si="36"/>
        <v/>
      </c>
    </row>
    <row r="469" spans="2:8" ht="15" x14ac:dyDescent="0.2">
      <c r="B469" s="5" t="s">
        <v>175</v>
      </c>
      <c r="C469" s="8">
        <v>0</v>
      </c>
      <c r="D469" s="8">
        <v>0</v>
      </c>
      <c r="E469" s="13" t="str">
        <f t="shared" si="33"/>
        <v/>
      </c>
      <c r="F469" s="13" t="str">
        <f t="shared" si="34"/>
        <v/>
      </c>
      <c r="G469" s="12" t="str">
        <f t="shared" si="35"/>
        <v>0</v>
      </c>
      <c r="H469" s="15" t="str">
        <f t="shared" si="36"/>
        <v/>
      </c>
    </row>
    <row r="470" spans="2:8" ht="15" x14ac:dyDescent="0.2">
      <c r="B470" s="5" t="s">
        <v>434</v>
      </c>
      <c r="C470" s="8">
        <v>0</v>
      </c>
      <c r="D470" s="8">
        <v>0</v>
      </c>
      <c r="E470" s="13" t="str">
        <f t="shared" si="33"/>
        <v/>
      </c>
      <c r="F470" s="13" t="str">
        <f t="shared" si="34"/>
        <v/>
      </c>
      <c r="G470" s="12" t="str">
        <f t="shared" si="35"/>
        <v>0</v>
      </c>
      <c r="H470" s="15" t="str">
        <f t="shared" si="36"/>
        <v/>
      </c>
    </row>
    <row r="471" spans="2:8" ht="15" x14ac:dyDescent="0.2">
      <c r="B471" s="5" t="s">
        <v>170</v>
      </c>
      <c r="C471" s="8">
        <v>0</v>
      </c>
      <c r="D471" s="8">
        <v>0</v>
      </c>
      <c r="E471" s="13" t="str">
        <f t="shared" si="33"/>
        <v/>
      </c>
      <c r="F471" s="13" t="str">
        <f t="shared" si="34"/>
        <v/>
      </c>
      <c r="G471" s="12" t="str">
        <f t="shared" si="35"/>
        <v>0</v>
      </c>
      <c r="H471" s="15" t="str">
        <f t="shared" si="36"/>
        <v/>
      </c>
    </row>
    <row r="472" spans="2:8" ht="15" x14ac:dyDescent="0.2">
      <c r="B472" s="5" t="s">
        <v>185</v>
      </c>
      <c r="C472" s="8">
        <v>0</v>
      </c>
      <c r="D472" s="8">
        <v>0</v>
      </c>
      <c r="E472" s="13" t="str">
        <f t="shared" si="33"/>
        <v/>
      </c>
      <c r="F472" s="13" t="str">
        <f t="shared" si="34"/>
        <v/>
      </c>
      <c r="G472" s="12" t="str">
        <f t="shared" si="35"/>
        <v>0</v>
      </c>
      <c r="H472" s="15" t="str">
        <f t="shared" si="36"/>
        <v/>
      </c>
    </row>
    <row r="473" spans="2:8" ht="15" x14ac:dyDescent="0.2">
      <c r="B473" s="5" t="s">
        <v>435</v>
      </c>
      <c r="C473" s="8">
        <v>0</v>
      </c>
      <c r="D473" s="8">
        <v>0</v>
      </c>
      <c r="E473" s="13" t="str">
        <f t="shared" si="33"/>
        <v/>
      </c>
      <c r="F473" s="13" t="str">
        <f t="shared" si="34"/>
        <v/>
      </c>
      <c r="G473" s="12" t="str">
        <f t="shared" si="35"/>
        <v>0</v>
      </c>
      <c r="H473" s="15" t="str">
        <f t="shared" si="36"/>
        <v/>
      </c>
    </row>
    <row r="474" spans="2:8" ht="15" x14ac:dyDescent="0.2">
      <c r="B474" s="5" t="s">
        <v>436</v>
      </c>
      <c r="C474" s="8">
        <v>0</v>
      </c>
      <c r="D474" s="8">
        <v>0</v>
      </c>
      <c r="E474" s="13" t="str">
        <f t="shared" si="33"/>
        <v/>
      </c>
      <c r="F474" s="13" t="str">
        <f t="shared" si="34"/>
        <v/>
      </c>
      <c r="G474" s="12" t="str">
        <f t="shared" si="35"/>
        <v>0</v>
      </c>
      <c r="H474" s="15" t="str">
        <f t="shared" si="36"/>
        <v/>
      </c>
    </row>
    <row r="475" spans="2:8" ht="15" x14ac:dyDescent="0.2">
      <c r="B475" s="5" t="s">
        <v>437</v>
      </c>
      <c r="C475" s="8">
        <v>80</v>
      </c>
      <c r="D475" s="8">
        <v>41</v>
      </c>
      <c r="E475" s="13">
        <f t="shared" si="33"/>
        <v>2.4852438645542093E-2</v>
      </c>
      <c r="F475" s="13">
        <f t="shared" si="34"/>
        <v>8.2677959265981052E-3</v>
      </c>
      <c r="G475" s="12">
        <f t="shared" si="35"/>
        <v>-0.48749999999999999</v>
      </c>
      <c r="H475" s="15">
        <f t="shared" si="36"/>
        <v>-1.2115563839701769E-2</v>
      </c>
    </row>
    <row r="476" spans="2:8" ht="30" x14ac:dyDescent="0.2">
      <c r="B476" s="5" t="s">
        <v>438</v>
      </c>
      <c r="C476" s="8">
        <v>0</v>
      </c>
      <c r="D476" s="8">
        <v>10</v>
      </c>
      <c r="E476" s="13" t="str">
        <f t="shared" si="33"/>
        <v/>
      </c>
      <c r="F476" s="13">
        <f t="shared" si="34"/>
        <v>2.0165355918531961E-3</v>
      </c>
      <c r="G476" s="12" t="str">
        <f t="shared" si="35"/>
        <v>0</v>
      </c>
      <c r="H476" s="15" t="str">
        <f t="shared" si="36"/>
        <v/>
      </c>
    </row>
    <row r="477" spans="2:8" ht="15" x14ac:dyDescent="0.2">
      <c r="B477" s="5" t="s">
        <v>181</v>
      </c>
      <c r="C477" s="8">
        <v>0</v>
      </c>
      <c r="D477" s="8">
        <v>0</v>
      </c>
      <c r="E477" s="13" t="str">
        <f t="shared" si="33"/>
        <v/>
      </c>
      <c r="F477" s="13" t="str">
        <f t="shared" si="34"/>
        <v/>
      </c>
      <c r="G477" s="12" t="str">
        <f t="shared" si="35"/>
        <v>0</v>
      </c>
      <c r="H477" s="15" t="str">
        <f t="shared" si="36"/>
        <v/>
      </c>
    </row>
    <row r="478" spans="2:8" ht="15" x14ac:dyDescent="0.2">
      <c r="B478" s="5" t="s">
        <v>439</v>
      </c>
      <c r="C478" s="8">
        <v>58</v>
      </c>
      <c r="D478" s="8">
        <v>209</v>
      </c>
      <c r="E478" s="13">
        <f t="shared" si="33"/>
        <v>1.8018018018018018E-2</v>
      </c>
      <c r="F478" s="13">
        <f t="shared" si="34"/>
        <v>4.2145593869731802E-2</v>
      </c>
      <c r="G478" s="12">
        <f t="shared" si="35"/>
        <v>2.603448275862069</v>
      </c>
      <c r="H478" s="15">
        <f t="shared" si="36"/>
        <v>4.6908977943460703E-2</v>
      </c>
    </row>
    <row r="479" spans="2:8" ht="15" x14ac:dyDescent="0.2">
      <c r="B479" s="5" t="s">
        <v>440</v>
      </c>
      <c r="C479" s="8">
        <v>0</v>
      </c>
      <c r="D479" s="8">
        <v>4</v>
      </c>
      <c r="E479" s="13" t="str">
        <f t="shared" si="33"/>
        <v/>
      </c>
      <c r="F479" s="13">
        <f t="shared" si="34"/>
        <v>8.0661423674127848E-4</v>
      </c>
      <c r="G479" s="12" t="str">
        <f t="shared" si="35"/>
        <v>0</v>
      </c>
      <c r="H479" s="15" t="str">
        <f t="shared" si="36"/>
        <v/>
      </c>
    </row>
    <row r="480" spans="2:8" ht="15" x14ac:dyDescent="0.2">
      <c r="B480" s="5" t="s">
        <v>441</v>
      </c>
      <c r="C480" s="8">
        <v>5</v>
      </c>
      <c r="D480" s="8">
        <v>4</v>
      </c>
      <c r="E480" s="13">
        <f t="shared" si="33"/>
        <v>1.5532774153463808E-3</v>
      </c>
      <c r="F480" s="13">
        <f t="shared" si="34"/>
        <v>8.0661423674127848E-4</v>
      </c>
      <c r="G480" s="12">
        <f t="shared" si="35"/>
        <v>-0.2</v>
      </c>
      <c r="H480" s="15">
        <f t="shared" si="36"/>
        <v>-3.1065548306927616E-4</v>
      </c>
    </row>
    <row r="481" spans="2:8" ht="15" x14ac:dyDescent="0.2">
      <c r="B481" s="5" t="s">
        <v>177</v>
      </c>
      <c r="C481" s="8">
        <v>0</v>
      </c>
      <c r="D481" s="8">
        <v>0</v>
      </c>
      <c r="E481" s="13" t="str">
        <f t="shared" si="33"/>
        <v/>
      </c>
      <c r="F481" s="13" t="str">
        <f t="shared" si="34"/>
        <v/>
      </c>
      <c r="G481" s="12" t="str">
        <f t="shared" si="35"/>
        <v>0</v>
      </c>
      <c r="H481" s="15" t="str">
        <f t="shared" si="36"/>
        <v/>
      </c>
    </row>
    <row r="482" spans="2:8" ht="15" x14ac:dyDescent="0.2">
      <c r="B482" s="5" t="s">
        <v>179</v>
      </c>
      <c r="C482" s="8">
        <v>0</v>
      </c>
      <c r="D482" s="8">
        <v>0</v>
      </c>
      <c r="E482" s="13" t="str">
        <f t="shared" si="33"/>
        <v/>
      </c>
      <c r="F482" s="13" t="str">
        <f t="shared" si="34"/>
        <v/>
      </c>
      <c r="G482" s="12" t="str">
        <f t="shared" si="35"/>
        <v>0</v>
      </c>
      <c r="H482" s="15" t="str">
        <f t="shared" si="36"/>
        <v/>
      </c>
    </row>
    <row r="483" spans="2:8" ht="15" x14ac:dyDescent="0.2">
      <c r="B483" s="5" t="s">
        <v>442</v>
      </c>
      <c r="C483" s="8">
        <v>44</v>
      </c>
      <c r="D483" s="8">
        <v>180</v>
      </c>
      <c r="E483" s="13">
        <f t="shared" si="33"/>
        <v>1.3668841255048152E-2</v>
      </c>
      <c r="F483" s="13">
        <f t="shared" si="34"/>
        <v>3.6297640653357534E-2</v>
      </c>
      <c r="G483" s="12">
        <f t="shared" si="35"/>
        <v>3.0909090909090908</v>
      </c>
      <c r="H483" s="15">
        <f t="shared" si="36"/>
        <v>4.224914569742156E-2</v>
      </c>
    </row>
    <row r="484" spans="2:8" ht="30" x14ac:dyDescent="0.2">
      <c r="B484" s="5" t="s">
        <v>184</v>
      </c>
      <c r="C484" s="8">
        <v>14</v>
      </c>
      <c r="D484" s="8">
        <v>4</v>
      </c>
      <c r="E484" s="13">
        <f t="shared" si="33"/>
        <v>4.3491767629698667E-3</v>
      </c>
      <c r="F484" s="13">
        <f t="shared" si="34"/>
        <v>8.0661423674127848E-4</v>
      </c>
      <c r="G484" s="12">
        <f t="shared" si="35"/>
        <v>-0.7142857142857143</v>
      </c>
      <c r="H484" s="15">
        <f t="shared" si="36"/>
        <v>-3.1065548306927621E-3</v>
      </c>
    </row>
    <row r="485" spans="2:8" ht="15" x14ac:dyDescent="0.2">
      <c r="B485" s="5" t="s">
        <v>443</v>
      </c>
      <c r="C485" s="8">
        <v>141</v>
      </c>
      <c r="D485" s="8">
        <v>166</v>
      </c>
      <c r="E485" s="13">
        <f t="shared" si="33"/>
        <v>4.3802423112767941E-2</v>
      </c>
      <c r="F485" s="13">
        <f t="shared" si="34"/>
        <v>3.3474490824763059E-2</v>
      </c>
      <c r="G485" s="12">
        <f t="shared" si="35"/>
        <v>0.1773049645390071</v>
      </c>
      <c r="H485" s="15">
        <f t="shared" si="36"/>
        <v>7.7663870767319043E-3</v>
      </c>
    </row>
    <row r="486" spans="2:8" ht="15" x14ac:dyDescent="0.2">
      <c r="B486" s="5" t="s">
        <v>171</v>
      </c>
      <c r="C486" s="8">
        <v>0</v>
      </c>
      <c r="D486" s="8">
        <v>0</v>
      </c>
      <c r="E486" s="13" t="str">
        <f t="shared" si="33"/>
        <v/>
      </c>
      <c r="F486" s="13" t="str">
        <f t="shared" si="34"/>
        <v/>
      </c>
      <c r="G486" s="12" t="str">
        <f t="shared" si="35"/>
        <v>0</v>
      </c>
      <c r="H486" s="15" t="str">
        <f t="shared" si="36"/>
        <v/>
      </c>
    </row>
    <row r="487" spans="2:8" ht="15" x14ac:dyDescent="0.2">
      <c r="B487" s="5" t="s">
        <v>444</v>
      </c>
      <c r="C487" s="8">
        <v>0</v>
      </c>
      <c r="D487" s="8">
        <v>0</v>
      </c>
      <c r="E487" s="13" t="str">
        <f t="shared" si="33"/>
        <v/>
      </c>
      <c r="F487" s="13" t="str">
        <f t="shared" si="34"/>
        <v/>
      </c>
      <c r="G487" s="12" t="str">
        <f t="shared" si="35"/>
        <v>0</v>
      </c>
      <c r="H487" s="15" t="str">
        <f t="shared" si="36"/>
        <v/>
      </c>
    </row>
    <row r="488" spans="2:8" ht="13.5" customHeight="1" x14ac:dyDescent="0.2">
      <c r="B488" s="5" t="s">
        <v>445</v>
      </c>
      <c r="C488" s="8">
        <v>0</v>
      </c>
      <c r="D488" s="8">
        <v>0</v>
      </c>
      <c r="E488" s="13" t="str">
        <f t="shared" ref="E488:E499" si="37">+IF(C488=0,"",C488/C$294)</f>
        <v/>
      </c>
      <c r="F488" s="13" t="str">
        <f t="shared" ref="F488:F499" si="38">+IF(D488=0,"",D488/D$294)</f>
        <v/>
      </c>
      <c r="G488" s="12" t="str">
        <f t="shared" ref="G488:G499" si="39">+IF(OR(AND(D488=0),(C488=0)),"0",((D488-C488)/C488))</f>
        <v>0</v>
      </c>
      <c r="H488" s="15" t="str">
        <f t="shared" ref="H488:H499" si="40">+IF(OR(AND(E488=""),(G488="")),"",E488*G488)</f>
        <v/>
      </c>
    </row>
    <row r="489" spans="2:8" ht="13.5" customHeight="1" x14ac:dyDescent="0.2">
      <c r="B489" s="5" t="s">
        <v>446</v>
      </c>
      <c r="C489" s="8">
        <v>0</v>
      </c>
      <c r="D489" s="8">
        <v>0</v>
      </c>
      <c r="E489" s="13" t="str">
        <f t="shared" si="37"/>
        <v/>
      </c>
      <c r="F489" s="13" t="str">
        <f t="shared" si="38"/>
        <v/>
      </c>
      <c r="G489" s="12" t="str">
        <f t="shared" si="39"/>
        <v>0</v>
      </c>
      <c r="H489" s="15" t="str">
        <f t="shared" si="40"/>
        <v/>
      </c>
    </row>
    <row r="490" spans="2:8" ht="25.5" customHeight="1" x14ac:dyDescent="0.2">
      <c r="B490" s="5" t="s">
        <v>172</v>
      </c>
      <c r="C490" s="8">
        <v>0</v>
      </c>
      <c r="D490" s="8">
        <v>0</v>
      </c>
      <c r="E490" s="13" t="str">
        <f t="shared" si="37"/>
        <v/>
      </c>
      <c r="F490" s="13" t="str">
        <f t="shared" si="38"/>
        <v/>
      </c>
      <c r="G490" s="12" t="str">
        <f t="shared" si="39"/>
        <v>0</v>
      </c>
      <c r="H490" s="15" t="str">
        <f t="shared" si="40"/>
        <v/>
      </c>
    </row>
    <row r="491" spans="2:8" ht="13.5" customHeight="1" x14ac:dyDescent="0.2">
      <c r="B491" s="5" t="s">
        <v>180</v>
      </c>
      <c r="C491" s="8">
        <v>71</v>
      </c>
      <c r="D491" s="8">
        <v>77</v>
      </c>
      <c r="E491" s="13">
        <f t="shared" si="37"/>
        <v>2.205653929791861E-2</v>
      </c>
      <c r="F491" s="13">
        <f t="shared" si="38"/>
        <v>1.5527324057269611E-2</v>
      </c>
      <c r="G491" s="12">
        <f t="shared" si="39"/>
        <v>8.4507042253521125E-2</v>
      </c>
      <c r="H491" s="15">
        <f t="shared" si="40"/>
        <v>1.8639328984156572E-3</v>
      </c>
    </row>
    <row r="492" spans="2:8" ht="15" x14ac:dyDescent="0.2">
      <c r="B492" s="5" t="s">
        <v>480</v>
      </c>
      <c r="C492" s="8">
        <v>8</v>
      </c>
      <c r="D492" s="8">
        <v>5</v>
      </c>
      <c r="E492" s="13">
        <f t="shared" si="37"/>
        <v>2.4852438645542093E-3</v>
      </c>
      <c r="F492" s="13">
        <f t="shared" si="38"/>
        <v>1.008267795926598E-3</v>
      </c>
      <c r="G492" s="12">
        <f t="shared" si="39"/>
        <v>-0.375</v>
      </c>
      <c r="H492" s="15">
        <f t="shared" si="40"/>
        <v>-9.3196644920782849E-4</v>
      </c>
    </row>
    <row r="493" spans="2:8" ht="15" x14ac:dyDescent="0.2">
      <c r="B493" s="5" t="s">
        <v>447</v>
      </c>
      <c r="C493" s="8">
        <v>1</v>
      </c>
      <c r="D493" s="8">
        <v>5</v>
      </c>
      <c r="E493" s="13">
        <f t="shared" si="37"/>
        <v>3.1065548306927616E-4</v>
      </c>
      <c r="F493" s="13">
        <f t="shared" si="38"/>
        <v>1.008267795926598E-3</v>
      </c>
      <c r="G493" s="12">
        <f t="shared" si="39"/>
        <v>4</v>
      </c>
      <c r="H493" s="15">
        <f t="shared" si="40"/>
        <v>1.2426219322771047E-3</v>
      </c>
    </row>
    <row r="494" spans="2:8" ht="15" x14ac:dyDescent="0.2">
      <c r="B494" s="5" t="s">
        <v>448</v>
      </c>
      <c r="C494" s="8">
        <v>0</v>
      </c>
      <c r="D494" s="8">
        <v>0</v>
      </c>
      <c r="E494" s="13" t="str">
        <f t="shared" si="37"/>
        <v/>
      </c>
      <c r="F494" s="13" t="str">
        <f t="shared" si="38"/>
        <v/>
      </c>
      <c r="G494" s="12" t="str">
        <f t="shared" si="39"/>
        <v>0</v>
      </c>
      <c r="H494" s="15" t="str">
        <f t="shared" si="40"/>
        <v/>
      </c>
    </row>
    <row r="495" spans="2:8" ht="13.5" customHeight="1" x14ac:dyDescent="0.2">
      <c r="B495" s="5" t="s">
        <v>449</v>
      </c>
      <c r="C495" s="8">
        <v>0</v>
      </c>
      <c r="D495" s="8">
        <v>0</v>
      </c>
      <c r="E495" s="13" t="str">
        <f t="shared" si="37"/>
        <v/>
      </c>
      <c r="F495" s="13" t="str">
        <f t="shared" si="38"/>
        <v/>
      </c>
      <c r="G495" s="12" t="str">
        <f t="shared" si="39"/>
        <v>0</v>
      </c>
      <c r="H495" s="15" t="str">
        <f t="shared" si="40"/>
        <v/>
      </c>
    </row>
    <row r="496" spans="2:8" s="4" customFormat="1" ht="26.25" customHeight="1" x14ac:dyDescent="0.2">
      <c r="B496" s="5" t="s">
        <v>450</v>
      </c>
      <c r="C496" s="8">
        <v>0</v>
      </c>
      <c r="D496" s="8">
        <v>0</v>
      </c>
      <c r="E496" s="13" t="str">
        <f t="shared" si="37"/>
        <v/>
      </c>
      <c r="F496" s="13" t="str">
        <f t="shared" si="38"/>
        <v/>
      </c>
      <c r="G496" s="12" t="str">
        <f t="shared" si="39"/>
        <v>0</v>
      </c>
      <c r="H496" s="15" t="str">
        <f t="shared" si="40"/>
        <v/>
      </c>
    </row>
    <row r="497" spans="2:8" ht="15" x14ac:dyDescent="0.2">
      <c r="B497" s="5" t="s">
        <v>451</v>
      </c>
      <c r="C497" s="8">
        <v>0</v>
      </c>
      <c r="D497" s="8">
        <v>0</v>
      </c>
      <c r="E497" s="13" t="str">
        <f t="shared" si="37"/>
        <v/>
      </c>
      <c r="F497" s="13" t="str">
        <f t="shared" si="38"/>
        <v/>
      </c>
      <c r="G497" s="12" t="str">
        <f t="shared" si="39"/>
        <v>0</v>
      </c>
      <c r="H497" s="15" t="str">
        <f t="shared" si="40"/>
        <v/>
      </c>
    </row>
    <row r="498" spans="2:8" ht="30" x14ac:dyDescent="0.2">
      <c r="B498" s="5" t="s">
        <v>452</v>
      </c>
      <c r="C498" s="8">
        <v>0</v>
      </c>
      <c r="D498" s="8">
        <v>0</v>
      </c>
      <c r="E498" s="13" t="str">
        <f t="shared" si="37"/>
        <v/>
      </c>
      <c r="F498" s="13" t="str">
        <f t="shared" si="38"/>
        <v/>
      </c>
      <c r="G498" s="12" t="str">
        <f t="shared" si="39"/>
        <v>0</v>
      </c>
      <c r="H498" s="15" t="str">
        <f t="shared" si="40"/>
        <v/>
      </c>
    </row>
    <row r="499" spans="2:8" ht="15" x14ac:dyDescent="0.2">
      <c r="B499" s="5" t="s">
        <v>453</v>
      </c>
      <c r="C499" s="8">
        <v>0</v>
      </c>
      <c r="D499" s="8">
        <v>0</v>
      </c>
      <c r="E499" s="13" t="str">
        <f t="shared" si="37"/>
        <v/>
      </c>
      <c r="F499" s="13" t="str">
        <f t="shared" si="38"/>
        <v/>
      </c>
      <c r="G499" s="12" t="str">
        <f t="shared" si="39"/>
        <v>0</v>
      </c>
      <c r="H499" s="15" t="str">
        <f t="shared" si="40"/>
        <v/>
      </c>
    </row>
    <row r="502" spans="2:8" x14ac:dyDescent="0.2">
      <c r="B502" s="19"/>
      <c r="C502" s="19"/>
      <c r="D502" s="19"/>
      <c r="E502" s="19"/>
      <c r="F502" s="19"/>
    </row>
    <row r="503" spans="2:8" ht="24" customHeight="1" x14ac:dyDescent="0.2">
      <c r="B503" s="55" t="s">
        <v>517</v>
      </c>
      <c r="C503" s="53" t="s">
        <v>518</v>
      </c>
      <c r="D503" s="54"/>
      <c r="E503" s="41" t="s">
        <v>482</v>
      </c>
      <c r="F503" s="42"/>
      <c r="G503" s="39" t="s">
        <v>569</v>
      </c>
      <c r="H503" s="39" t="s">
        <v>481</v>
      </c>
    </row>
    <row r="504" spans="2:8" ht="24" customHeight="1" x14ac:dyDescent="0.2">
      <c r="B504" s="55"/>
      <c r="C504" s="38">
        <v>2015</v>
      </c>
      <c r="D504" s="38">
        <v>2016</v>
      </c>
      <c r="E504" s="38">
        <v>2015</v>
      </c>
      <c r="F504" s="38">
        <v>2016</v>
      </c>
      <c r="G504" s="40"/>
      <c r="H504" s="40"/>
    </row>
    <row r="505" spans="2:8" ht="24" customHeight="1" x14ac:dyDescent="0.2">
      <c r="B505" s="32" t="s">
        <v>523</v>
      </c>
      <c r="C505" s="33">
        <f>SUM(C506:C530)</f>
        <v>1427</v>
      </c>
      <c r="D505" s="33">
        <f>SUM(D506:D530)</f>
        <v>2209</v>
      </c>
      <c r="E505" s="34">
        <f>+IF(C505=0,"",C505/C$505)</f>
        <v>1</v>
      </c>
      <c r="F505" s="34">
        <f>+IF(D505=0,"",D505/D$505)</f>
        <v>1</v>
      </c>
      <c r="G505" s="34">
        <f>+IF(OR(AND(D505=0),(C505=0)),"0",((D505-C505)/C505))</f>
        <v>0.54800280308339178</v>
      </c>
      <c r="H505" s="35">
        <f>+IF(OR(AND(E505=""),(G505="")),"",E505*G505)</f>
        <v>0.54800280308339178</v>
      </c>
    </row>
    <row r="506" spans="2:8" ht="15" x14ac:dyDescent="0.2">
      <c r="B506" s="5" t="s">
        <v>454</v>
      </c>
      <c r="C506" s="8">
        <v>2</v>
      </c>
      <c r="D506" s="8">
        <v>13</v>
      </c>
      <c r="E506" s="13">
        <f>+IF(C506=0,"",C506/C$505)</f>
        <v>1.4015416958654519E-3</v>
      </c>
      <c r="F506" s="13">
        <f>+IF(D506=0,"",D506/D$505)</f>
        <v>5.8850158442734267E-3</v>
      </c>
      <c r="G506" s="12">
        <f>+IF(OR(AND(D506=0),(C506=0)),"0",((D506-C506)/C506))</f>
        <v>5.5</v>
      </c>
      <c r="H506" s="15">
        <f>+IF(OR(AND(E506=""),(G506="")),"",E506*G506)</f>
        <v>7.7084793272599855E-3</v>
      </c>
    </row>
    <row r="507" spans="2:8" ht="15" x14ac:dyDescent="0.2">
      <c r="B507" s="5" t="s">
        <v>187</v>
      </c>
      <c r="C507" s="8">
        <v>30</v>
      </c>
      <c r="D507" s="8">
        <v>140</v>
      </c>
      <c r="E507" s="13">
        <f t="shared" ref="E507:E530" si="41">+IF(C507=0,"",C507/C$505)</f>
        <v>2.1023125437981779E-2</v>
      </c>
      <c r="F507" s="13">
        <f t="shared" ref="F507:F530" si="42">+IF(D507=0,"",D507/D$505)</f>
        <v>6.3377093707559978E-2</v>
      </c>
      <c r="G507" s="12">
        <f t="shared" ref="G507:G530" si="43">+IF(OR(AND(D507=0),(C507=0)),"0",((D507-C507)/C507))</f>
        <v>3.6666666666666665</v>
      </c>
      <c r="H507" s="15">
        <f t="shared" ref="H507:H530" si="44">+IF(OR(AND(E507=""),(G507="")),"",E507*G507)</f>
        <v>7.7084793272599858E-2</v>
      </c>
    </row>
    <row r="508" spans="2:8" ht="15" x14ac:dyDescent="0.2">
      <c r="B508" s="5" t="s">
        <v>455</v>
      </c>
      <c r="C508" s="8">
        <v>40</v>
      </c>
      <c r="D508" s="8">
        <v>71</v>
      </c>
      <c r="E508" s="13">
        <f t="shared" si="41"/>
        <v>2.8030833917309039E-2</v>
      </c>
      <c r="F508" s="13">
        <f t="shared" si="42"/>
        <v>3.2141240380262559E-2</v>
      </c>
      <c r="G508" s="12">
        <f t="shared" si="43"/>
        <v>0.77500000000000002</v>
      </c>
      <c r="H508" s="15">
        <f t="shared" si="44"/>
        <v>2.1723896285914507E-2</v>
      </c>
    </row>
    <row r="509" spans="2:8" ht="15" x14ac:dyDescent="0.2">
      <c r="B509" s="5" t="s">
        <v>456</v>
      </c>
      <c r="C509" s="8">
        <v>41</v>
      </c>
      <c r="D509" s="8">
        <v>32</v>
      </c>
      <c r="E509" s="13">
        <f t="shared" si="41"/>
        <v>2.8731604765241767E-2</v>
      </c>
      <c r="F509" s="13">
        <f t="shared" si="42"/>
        <v>1.4486192847442281E-2</v>
      </c>
      <c r="G509" s="12">
        <f t="shared" si="43"/>
        <v>-0.21951219512195122</v>
      </c>
      <c r="H509" s="15">
        <f t="shared" si="44"/>
        <v>-6.3069376313945342E-3</v>
      </c>
    </row>
    <row r="510" spans="2:8" ht="15" x14ac:dyDescent="0.2">
      <c r="B510" s="5" t="s">
        <v>188</v>
      </c>
      <c r="C510" s="8">
        <v>3</v>
      </c>
      <c r="D510" s="8">
        <v>0</v>
      </c>
      <c r="E510" s="13">
        <f t="shared" si="41"/>
        <v>2.1023125437981782E-3</v>
      </c>
      <c r="F510" s="13" t="str">
        <f t="shared" si="42"/>
        <v/>
      </c>
      <c r="G510" s="12" t="str">
        <f t="shared" si="43"/>
        <v>0</v>
      </c>
      <c r="H510" s="15">
        <f t="shared" si="44"/>
        <v>0</v>
      </c>
    </row>
    <row r="511" spans="2:8" ht="15" x14ac:dyDescent="0.2">
      <c r="B511" s="5" t="s">
        <v>186</v>
      </c>
      <c r="C511" s="8">
        <v>0</v>
      </c>
      <c r="D511" s="8">
        <v>0</v>
      </c>
      <c r="E511" s="13" t="str">
        <f t="shared" si="41"/>
        <v/>
      </c>
      <c r="F511" s="13" t="str">
        <f t="shared" si="42"/>
        <v/>
      </c>
      <c r="G511" s="12" t="str">
        <f t="shared" si="43"/>
        <v>0</v>
      </c>
      <c r="H511" s="15" t="str">
        <f t="shared" si="44"/>
        <v/>
      </c>
    </row>
    <row r="512" spans="2:8" ht="15" x14ac:dyDescent="0.2">
      <c r="B512" s="5" t="s">
        <v>189</v>
      </c>
      <c r="C512" s="8">
        <v>2</v>
      </c>
      <c r="D512" s="8">
        <v>2</v>
      </c>
      <c r="E512" s="13">
        <f t="shared" si="41"/>
        <v>1.4015416958654519E-3</v>
      </c>
      <c r="F512" s="13">
        <f t="shared" si="42"/>
        <v>9.0538705296514259E-4</v>
      </c>
      <c r="G512" s="12">
        <f t="shared" si="43"/>
        <v>0</v>
      </c>
      <c r="H512" s="15">
        <f t="shared" si="44"/>
        <v>0</v>
      </c>
    </row>
    <row r="513" spans="2:8" ht="15" x14ac:dyDescent="0.2">
      <c r="B513" s="5" t="s">
        <v>457</v>
      </c>
      <c r="C513" s="8">
        <v>0</v>
      </c>
      <c r="D513" s="8">
        <v>0</v>
      </c>
      <c r="E513" s="13" t="str">
        <f t="shared" si="41"/>
        <v/>
      </c>
      <c r="F513" s="13" t="str">
        <f t="shared" si="42"/>
        <v/>
      </c>
      <c r="G513" s="12" t="str">
        <f t="shared" si="43"/>
        <v>0</v>
      </c>
      <c r="H513" s="15" t="str">
        <f t="shared" si="44"/>
        <v/>
      </c>
    </row>
    <row r="514" spans="2:8" ht="15" x14ac:dyDescent="0.2">
      <c r="B514" s="5" t="s">
        <v>458</v>
      </c>
      <c r="C514" s="8">
        <v>3</v>
      </c>
      <c r="D514" s="8">
        <v>1</v>
      </c>
      <c r="E514" s="13">
        <f t="shared" si="41"/>
        <v>2.1023125437981782E-3</v>
      </c>
      <c r="F514" s="13">
        <f t="shared" si="42"/>
        <v>4.526935264825713E-4</v>
      </c>
      <c r="G514" s="12">
        <f t="shared" si="43"/>
        <v>-0.66666666666666663</v>
      </c>
      <c r="H514" s="15">
        <f t="shared" si="44"/>
        <v>-1.4015416958654521E-3</v>
      </c>
    </row>
    <row r="515" spans="2:8" ht="15" x14ac:dyDescent="0.2">
      <c r="B515" s="5" t="s">
        <v>567</v>
      </c>
      <c r="C515" s="8">
        <v>15</v>
      </c>
      <c r="D515" s="8">
        <v>1</v>
      </c>
      <c r="E515" s="13">
        <f t="shared" si="41"/>
        <v>1.051156271899089E-2</v>
      </c>
      <c r="F515" s="13">
        <f t="shared" si="42"/>
        <v>4.526935264825713E-4</v>
      </c>
      <c r="G515" s="12">
        <f t="shared" si="43"/>
        <v>-0.93333333333333335</v>
      </c>
      <c r="H515" s="15">
        <f t="shared" si="44"/>
        <v>-9.8107918710581641E-3</v>
      </c>
    </row>
    <row r="516" spans="2:8" ht="15" x14ac:dyDescent="0.2">
      <c r="B516" s="5" t="s">
        <v>459</v>
      </c>
      <c r="C516" s="8">
        <v>0</v>
      </c>
      <c r="D516" s="8">
        <v>8</v>
      </c>
      <c r="E516" s="13" t="str">
        <f t="shared" si="41"/>
        <v/>
      </c>
      <c r="F516" s="13">
        <f t="shared" si="42"/>
        <v>3.6215482118605704E-3</v>
      </c>
      <c r="G516" s="12" t="str">
        <f t="shared" si="43"/>
        <v>0</v>
      </c>
      <c r="H516" s="15" t="str">
        <f t="shared" si="44"/>
        <v/>
      </c>
    </row>
    <row r="517" spans="2:8" ht="15" x14ac:dyDescent="0.2">
      <c r="B517" s="5" t="s">
        <v>460</v>
      </c>
      <c r="C517" s="8">
        <v>90</v>
      </c>
      <c r="D517" s="8">
        <v>39</v>
      </c>
      <c r="E517" s="13">
        <f t="shared" si="41"/>
        <v>6.3069376313945338E-2</v>
      </c>
      <c r="F517" s="13">
        <f t="shared" si="42"/>
        <v>1.7655047532820281E-2</v>
      </c>
      <c r="G517" s="12">
        <f t="shared" si="43"/>
        <v>-0.56666666666666665</v>
      </c>
      <c r="H517" s="15">
        <f t="shared" si="44"/>
        <v>-3.5739313244569026E-2</v>
      </c>
    </row>
    <row r="518" spans="2:8" ht="15" x14ac:dyDescent="0.2">
      <c r="B518" s="5" t="s">
        <v>190</v>
      </c>
      <c r="C518" s="8">
        <v>7</v>
      </c>
      <c r="D518" s="8">
        <v>61</v>
      </c>
      <c r="E518" s="13">
        <f t="shared" si="41"/>
        <v>4.905395935529082E-3</v>
      </c>
      <c r="F518" s="13">
        <f t="shared" si="42"/>
        <v>2.761430511543685E-2</v>
      </c>
      <c r="G518" s="12">
        <f t="shared" si="43"/>
        <v>7.7142857142857144</v>
      </c>
      <c r="H518" s="15">
        <f t="shared" si="44"/>
        <v>3.7841625788367202E-2</v>
      </c>
    </row>
    <row r="519" spans="2:8" ht="15" x14ac:dyDescent="0.2">
      <c r="B519" s="5" t="s">
        <v>192</v>
      </c>
      <c r="C519" s="8">
        <v>3</v>
      </c>
      <c r="D519" s="8">
        <v>10</v>
      </c>
      <c r="E519" s="13">
        <f t="shared" si="41"/>
        <v>2.1023125437981782E-3</v>
      </c>
      <c r="F519" s="13">
        <f t="shared" si="42"/>
        <v>4.5269352648257127E-3</v>
      </c>
      <c r="G519" s="12">
        <f t="shared" si="43"/>
        <v>2.3333333333333335</v>
      </c>
      <c r="H519" s="15">
        <f t="shared" si="44"/>
        <v>4.9053959355290829E-3</v>
      </c>
    </row>
    <row r="520" spans="2:8" ht="13.5" customHeight="1" x14ac:dyDescent="0.2">
      <c r="B520" s="5" t="s">
        <v>191</v>
      </c>
      <c r="C520" s="8">
        <v>12</v>
      </c>
      <c r="D520" s="8">
        <v>0</v>
      </c>
      <c r="E520" s="13">
        <f t="shared" si="41"/>
        <v>8.4092501751927128E-3</v>
      </c>
      <c r="F520" s="13" t="str">
        <f t="shared" si="42"/>
        <v/>
      </c>
      <c r="G520" s="12" t="str">
        <f t="shared" si="43"/>
        <v>0</v>
      </c>
      <c r="H520" s="15">
        <f t="shared" si="44"/>
        <v>0</v>
      </c>
    </row>
    <row r="521" spans="2:8" ht="13.5" customHeight="1" x14ac:dyDescent="0.2">
      <c r="B521" s="5" t="s">
        <v>461</v>
      </c>
      <c r="C521" s="8">
        <v>1075</v>
      </c>
      <c r="D521" s="8">
        <v>560</v>
      </c>
      <c r="E521" s="13">
        <f t="shared" si="41"/>
        <v>0.75332866152768041</v>
      </c>
      <c r="F521" s="13">
        <f t="shared" si="42"/>
        <v>0.25350837483023991</v>
      </c>
      <c r="G521" s="12">
        <f t="shared" si="43"/>
        <v>-0.47906976744186047</v>
      </c>
      <c r="H521" s="15">
        <f t="shared" si="44"/>
        <v>-0.36089698668535386</v>
      </c>
    </row>
    <row r="522" spans="2:8" ht="25.5" customHeight="1" x14ac:dyDescent="0.2">
      <c r="B522" s="5" t="s">
        <v>193</v>
      </c>
      <c r="C522" s="8">
        <v>18</v>
      </c>
      <c r="D522" s="8">
        <v>19</v>
      </c>
      <c r="E522" s="13">
        <f t="shared" si="41"/>
        <v>1.2613875262789068E-2</v>
      </c>
      <c r="F522" s="13">
        <f t="shared" si="42"/>
        <v>8.6011770031688538E-3</v>
      </c>
      <c r="G522" s="12">
        <f t="shared" si="43"/>
        <v>5.5555555555555552E-2</v>
      </c>
      <c r="H522" s="15">
        <f t="shared" si="44"/>
        <v>7.0077084793272596E-4</v>
      </c>
    </row>
    <row r="523" spans="2:8" ht="13.5" customHeight="1" x14ac:dyDescent="0.2">
      <c r="B523" s="5" t="s">
        <v>462</v>
      </c>
      <c r="C523" s="8">
        <v>81</v>
      </c>
      <c r="D523" s="8">
        <v>129</v>
      </c>
      <c r="E523" s="13">
        <f t="shared" si="41"/>
        <v>5.6762438682550806E-2</v>
      </c>
      <c r="F523" s="13">
        <f t="shared" si="42"/>
        <v>5.8397464916251696E-2</v>
      </c>
      <c r="G523" s="12">
        <f t="shared" si="43"/>
        <v>0.59259259259259256</v>
      </c>
      <c r="H523" s="15">
        <f t="shared" si="44"/>
        <v>3.3637000700770844E-2</v>
      </c>
    </row>
    <row r="524" spans="2:8" ht="12" customHeight="1" x14ac:dyDescent="0.2">
      <c r="B524" s="5" t="s">
        <v>194</v>
      </c>
      <c r="C524" s="8">
        <v>0</v>
      </c>
      <c r="D524" s="8">
        <v>2</v>
      </c>
      <c r="E524" s="13" t="str">
        <f t="shared" si="41"/>
        <v/>
      </c>
      <c r="F524" s="13">
        <f t="shared" si="42"/>
        <v>9.0538705296514259E-4</v>
      </c>
      <c r="G524" s="12" t="str">
        <f t="shared" si="43"/>
        <v>0</v>
      </c>
      <c r="H524" s="15" t="str">
        <f t="shared" si="44"/>
        <v/>
      </c>
    </row>
    <row r="525" spans="2:8" ht="13.5" customHeight="1" x14ac:dyDescent="0.2">
      <c r="B525" s="5" t="s">
        <v>195</v>
      </c>
      <c r="C525" s="8">
        <v>0</v>
      </c>
      <c r="D525" s="8">
        <v>0</v>
      </c>
      <c r="E525" s="13" t="str">
        <f t="shared" si="41"/>
        <v/>
      </c>
      <c r="F525" s="13" t="str">
        <f t="shared" si="42"/>
        <v/>
      </c>
      <c r="G525" s="12" t="str">
        <f t="shared" si="43"/>
        <v>0</v>
      </c>
      <c r="H525" s="15" t="str">
        <f t="shared" si="44"/>
        <v/>
      </c>
    </row>
    <row r="526" spans="2:8" ht="13.5" customHeight="1" x14ac:dyDescent="0.2">
      <c r="B526" s="5" t="s">
        <v>463</v>
      </c>
      <c r="C526" s="8">
        <v>2</v>
      </c>
      <c r="D526" s="8">
        <v>12</v>
      </c>
      <c r="E526" s="13">
        <f t="shared" si="41"/>
        <v>1.4015416958654519E-3</v>
      </c>
      <c r="F526" s="13">
        <f t="shared" si="42"/>
        <v>5.432322317790856E-3</v>
      </c>
      <c r="G526" s="12">
        <f t="shared" si="43"/>
        <v>5</v>
      </c>
      <c r="H526" s="15">
        <f t="shared" si="44"/>
        <v>7.0077084793272598E-3</v>
      </c>
    </row>
    <row r="527" spans="2:8" ht="15" x14ac:dyDescent="0.2">
      <c r="B527" s="5" t="s">
        <v>464</v>
      </c>
      <c r="C527" s="8">
        <v>0</v>
      </c>
      <c r="D527" s="8">
        <v>0</v>
      </c>
      <c r="E527" s="13" t="str">
        <f t="shared" si="41"/>
        <v/>
      </c>
      <c r="F527" s="13" t="str">
        <f t="shared" si="42"/>
        <v/>
      </c>
      <c r="G527" s="12" t="str">
        <f t="shared" si="43"/>
        <v>0</v>
      </c>
      <c r="H527" s="15" t="str">
        <f t="shared" si="44"/>
        <v/>
      </c>
    </row>
    <row r="528" spans="2:8" ht="30" x14ac:dyDescent="0.2">
      <c r="B528" s="5" t="s">
        <v>465</v>
      </c>
      <c r="C528" s="8">
        <v>0</v>
      </c>
      <c r="D528" s="8">
        <v>0</v>
      </c>
      <c r="E528" s="13" t="str">
        <f t="shared" si="41"/>
        <v/>
      </c>
      <c r="F528" s="13" t="str">
        <f t="shared" si="42"/>
        <v/>
      </c>
      <c r="G528" s="12" t="str">
        <f t="shared" si="43"/>
        <v>0</v>
      </c>
      <c r="H528" s="15" t="str">
        <f t="shared" si="44"/>
        <v/>
      </c>
    </row>
    <row r="529" spans="2:8" ht="15" x14ac:dyDescent="0.2">
      <c r="B529" s="5" t="s">
        <v>466</v>
      </c>
      <c r="C529" s="8">
        <v>3</v>
      </c>
      <c r="D529" s="8">
        <v>1109</v>
      </c>
      <c r="E529" s="13">
        <f t="shared" si="41"/>
        <v>2.1023125437981782E-3</v>
      </c>
      <c r="F529" s="13">
        <f t="shared" si="42"/>
        <v>0.50203712086917152</v>
      </c>
      <c r="G529" s="12">
        <f t="shared" si="43"/>
        <v>368.66666666666669</v>
      </c>
      <c r="H529" s="15">
        <f t="shared" si="44"/>
        <v>0.77505255781359506</v>
      </c>
    </row>
    <row r="530" spans="2:8" ht="15" x14ac:dyDescent="0.2">
      <c r="B530" s="5" t="s">
        <v>467</v>
      </c>
      <c r="C530" s="8">
        <v>0</v>
      </c>
      <c r="D530" s="8">
        <v>0</v>
      </c>
      <c r="E530" s="13" t="str">
        <f t="shared" si="41"/>
        <v/>
      </c>
      <c r="F530" s="13" t="str">
        <f t="shared" si="42"/>
        <v/>
      </c>
      <c r="G530" s="12" t="str">
        <f t="shared" si="43"/>
        <v>0</v>
      </c>
      <c r="H530" s="15" t="str">
        <f t="shared" si="44"/>
        <v/>
      </c>
    </row>
    <row r="531" spans="2:8" x14ac:dyDescent="0.2">
      <c r="B531" s="14" t="s">
        <v>525</v>
      </c>
    </row>
  </sheetData>
  <mergeCells count="33">
    <mergeCell ref="B6:B7"/>
    <mergeCell ref="C6:D6"/>
    <mergeCell ref="E6:F6"/>
    <mergeCell ref="B16:B17"/>
    <mergeCell ref="B149:B150"/>
    <mergeCell ref="E16:F16"/>
    <mergeCell ref="E68:F68"/>
    <mergeCell ref="E149:F149"/>
    <mergeCell ref="C16:D16"/>
    <mergeCell ref="B68:B69"/>
    <mergeCell ref="C68:D68"/>
    <mergeCell ref="B292:B293"/>
    <mergeCell ref="B503:B504"/>
    <mergeCell ref="C503:D503"/>
    <mergeCell ref="G68:G69"/>
    <mergeCell ref="C149:D149"/>
    <mergeCell ref="E292:F292"/>
    <mergeCell ref="G292:G293"/>
    <mergeCell ref="G149:G150"/>
    <mergeCell ref="H503:H504"/>
    <mergeCell ref="E503:F503"/>
    <mergeCell ref="G503:G504"/>
    <mergeCell ref="D1:H2"/>
    <mergeCell ref="E3:H3"/>
    <mergeCell ref="D4:H5"/>
    <mergeCell ref="G6:G7"/>
    <mergeCell ref="H6:H7"/>
    <mergeCell ref="C292:D292"/>
    <mergeCell ref="H16:H17"/>
    <mergeCell ref="G16:G17"/>
    <mergeCell ref="H292:H293"/>
    <mergeCell ref="H149:H150"/>
    <mergeCell ref="H68:H69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531"/>
  <sheetViews>
    <sheetView tabSelected="1" workbookViewId="0">
      <selection activeCell="I1" sqref="I1:I1048576"/>
    </sheetView>
  </sheetViews>
  <sheetFormatPr baseColWidth="10" defaultRowHeight="12.75" x14ac:dyDescent="0.2"/>
  <cols>
    <col min="1" max="1" width="3" style="2" customWidth="1"/>
    <col min="2" max="2" width="59.140625" style="1" customWidth="1"/>
    <col min="3" max="4" width="11.42578125" style="1"/>
    <col min="5" max="5" width="12.28515625" style="2" customWidth="1"/>
    <col min="6" max="6" width="11.42578125" style="2"/>
    <col min="7" max="7" width="15" style="2" customWidth="1"/>
    <col min="8" max="16384" width="11.42578125" style="2"/>
  </cols>
  <sheetData>
    <row r="1" spans="2:9" ht="20.100000000000001" customHeight="1" x14ac:dyDescent="0.2">
      <c r="B1" s="28"/>
      <c r="D1" s="43" t="s">
        <v>526</v>
      </c>
      <c r="E1" s="43"/>
      <c r="F1" s="43"/>
      <c r="G1" s="43"/>
      <c r="H1" s="43"/>
    </row>
    <row r="2" spans="2:9" ht="20.100000000000001" customHeight="1" thickBot="1" x14ac:dyDescent="0.25">
      <c r="B2" s="28"/>
      <c r="D2" s="43" t="s">
        <v>527</v>
      </c>
      <c r="E2" s="43"/>
      <c r="F2" s="43"/>
      <c r="G2" s="43"/>
      <c r="H2" s="43"/>
    </row>
    <row r="3" spans="2:9" ht="20.100000000000001" customHeight="1" thickBot="1" x14ac:dyDescent="0.25">
      <c r="B3" s="28"/>
      <c r="D3" s="36" t="s">
        <v>528</v>
      </c>
      <c r="E3" s="44" t="s">
        <v>568</v>
      </c>
      <c r="F3" s="45"/>
      <c r="G3" s="45"/>
      <c r="H3" s="46"/>
    </row>
    <row r="4" spans="2:9" ht="20.100000000000001" customHeight="1" x14ac:dyDescent="0.2">
      <c r="B4" s="29"/>
      <c r="D4" s="47" t="s">
        <v>541</v>
      </c>
      <c r="E4" s="48"/>
      <c r="F4" s="48"/>
      <c r="G4" s="48"/>
      <c r="H4" s="49"/>
    </row>
    <row r="5" spans="2:9" ht="13.5" thickBot="1" x14ac:dyDescent="0.25">
      <c r="D5" s="50"/>
      <c r="E5" s="51"/>
      <c r="F5" s="51"/>
      <c r="G5" s="51"/>
      <c r="H5" s="52"/>
    </row>
    <row r="6" spans="2:9" ht="24" customHeight="1" x14ac:dyDescent="0.2">
      <c r="B6" s="55" t="s">
        <v>517</v>
      </c>
      <c r="C6" s="53" t="s">
        <v>518</v>
      </c>
      <c r="D6" s="54"/>
      <c r="E6" s="41" t="s">
        <v>482</v>
      </c>
      <c r="F6" s="42"/>
      <c r="G6" s="39" t="s">
        <v>569</v>
      </c>
      <c r="H6" s="39" t="s">
        <v>481</v>
      </c>
    </row>
    <row r="7" spans="2:9" ht="24" customHeight="1" x14ac:dyDescent="0.2">
      <c r="B7" s="55"/>
      <c r="C7" s="31">
        <v>2015</v>
      </c>
      <c r="D7" s="31">
        <v>2016</v>
      </c>
      <c r="E7" s="31">
        <v>2015</v>
      </c>
      <c r="F7" s="31">
        <v>2016</v>
      </c>
      <c r="G7" s="40"/>
      <c r="H7" s="40"/>
    </row>
    <row r="8" spans="2:9" ht="24" customHeight="1" x14ac:dyDescent="0.2">
      <c r="B8" s="32" t="s">
        <v>504</v>
      </c>
      <c r="C8" s="33">
        <f>+C18+C70+C151+C294+C505</f>
        <v>2529</v>
      </c>
      <c r="D8" s="33">
        <f>+D18+D70+D151+D294+D505</f>
        <v>3983</v>
      </c>
      <c r="E8" s="34">
        <f>+C8/C$8</f>
        <v>1</v>
      </c>
      <c r="F8" s="34">
        <f>+D8/D$8</f>
        <v>1</v>
      </c>
      <c r="G8" s="34">
        <f>+(D8-C8)/C8</f>
        <v>0.57493080268880981</v>
      </c>
      <c r="H8" s="35">
        <f>+E8*G8</f>
        <v>0.57493080268880981</v>
      </c>
      <c r="I8" s="9"/>
    </row>
    <row r="9" spans="2:9" x14ac:dyDescent="0.2">
      <c r="B9" s="30" t="str">
        <f>+B18</f>
        <v>Total Vacantes en ocupaciones de nivel Directivo</v>
      </c>
      <c r="C9" s="26">
        <f>+C18</f>
        <v>6</v>
      </c>
      <c r="D9" s="26">
        <f>+D18</f>
        <v>8</v>
      </c>
      <c r="E9" s="27">
        <f t="shared" ref="E9:E13" si="0">C9/$C$8</f>
        <v>2.3724792408066431E-3</v>
      </c>
      <c r="F9" s="27">
        <f>D9/$D$8</f>
        <v>2.0085362791865428E-3</v>
      </c>
      <c r="G9" s="12">
        <f>+IF(OR(AND(D9=0),(C9=0)),"0",((D9-C9)/C9))</f>
        <v>0.33333333333333331</v>
      </c>
      <c r="H9" s="15">
        <f>+IF(OR(AND(E9=""),(G9="")),"",E9*G9)</f>
        <v>7.9082641360221433E-4</v>
      </c>
      <c r="I9" s="9"/>
    </row>
    <row r="10" spans="2:9" x14ac:dyDescent="0.2">
      <c r="B10" s="30" t="str">
        <f>+B70</f>
        <v xml:space="preserve">Total Vacantes en ocupaciones de nivel Profesional </v>
      </c>
      <c r="C10" s="26">
        <f>+C70</f>
        <v>817</v>
      </c>
      <c r="D10" s="26">
        <f>+D70</f>
        <v>619</v>
      </c>
      <c r="E10" s="27">
        <f t="shared" si="0"/>
        <v>0.32305258995650454</v>
      </c>
      <c r="F10" s="27">
        <f>D10/$D$8</f>
        <v>0.15541049460205875</v>
      </c>
      <c r="G10" s="12">
        <f>+IF(OR(AND(D10=0),(C10=0)),"0",((D10-C10)/C10))</f>
        <v>-0.24235006119951041</v>
      </c>
      <c r="H10" s="15">
        <f>+IF(OR(AND(E10=""),(G10="")),"",E10*G10)</f>
        <v>-7.8291814946619215E-2</v>
      </c>
      <c r="I10" s="9"/>
    </row>
    <row r="11" spans="2:9" ht="24" x14ac:dyDescent="0.2">
      <c r="B11" s="30" t="str">
        <f>+B151</f>
        <v>Total Vacantes en ocupaciones de nivel Técnicos Profesionales - Tecnólogos</v>
      </c>
      <c r="C11" s="26">
        <f>+C151</f>
        <v>396</v>
      </c>
      <c r="D11" s="26">
        <f>+D151</f>
        <v>1896</v>
      </c>
      <c r="E11" s="27">
        <f t="shared" si="0"/>
        <v>0.15658362989323843</v>
      </c>
      <c r="F11" s="27">
        <f>D11/$D$8</f>
        <v>0.47602309816721067</v>
      </c>
      <c r="G11" s="12">
        <f>+IF(OR(AND(D11=0),(C11=0)),"0",((D11-C11)/C11))</f>
        <v>3.7878787878787881</v>
      </c>
      <c r="H11" s="15">
        <f>+IF(OR(AND(E11=""),(G11="")),"",E11*G11)</f>
        <v>0.59311981020166071</v>
      </c>
      <c r="I11" s="9"/>
    </row>
    <row r="12" spans="2:9" x14ac:dyDescent="0.2">
      <c r="B12" s="30" t="str">
        <f>+B294</f>
        <v>Total Vacantes  en ocupaciones de nivel Calificados</v>
      </c>
      <c r="C12" s="26">
        <f>+C294</f>
        <v>758</v>
      </c>
      <c r="D12" s="26">
        <f>+D294</f>
        <v>1233</v>
      </c>
      <c r="E12" s="27">
        <f t="shared" si="0"/>
        <v>0.29972321075523922</v>
      </c>
      <c r="F12" s="27">
        <f>D12/$D$8</f>
        <v>0.30956565402962594</v>
      </c>
      <c r="G12" s="12">
        <f>+IF(OR(AND(D12=0),(C12=0)),"0",((D12-C12)/C12))</f>
        <v>0.62664907651715041</v>
      </c>
      <c r="H12" s="15">
        <f>+IF(OR(AND(E12=""),(G12="")),"",E12*G12)</f>
        <v>0.18782127323052589</v>
      </c>
      <c r="I12" s="9"/>
    </row>
    <row r="13" spans="2:9" x14ac:dyDescent="0.2">
      <c r="B13" s="30" t="str">
        <f>+B505</f>
        <v>Total Vacantes en ocupaciones de nivel Elemental</v>
      </c>
      <c r="C13" s="26">
        <f>+C505</f>
        <v>552</v>
      </c>
      <c r="D13" s="26">
        <f>+D505</f>
        <v>227</v>
      </c>
      <c r="E13" s="27">
        <f t="shared" si="0"/>
        <v>0.21826809015421114</v>
      </c>
      <c r="F13" s="27">
        <f>D13/$D$8</f>
        <v>5.6992216921918151E-2</v>
      </c>
      <c r="G13" s="12">
        <f>+IF(OR(AND(D13=0),(C13=0)),"0",((D13-C13)/C13))</f>
        <v>-0.58876811594202894</v>
      </c>
      <c r="H13" s="15">
        <f>+IF(OR(AND(E13=""),(G13="")),"",E13*G13)</f>
        <v>-0.12850929221035981</v>
      </c>
      <c r="I13" s="9"/>
    </row>
    <row r="16" spans="2:9" ht="24" customHeight="1" x14ac:dyDescent="0.2">
      <c r="B16" s="55" t="s">
        <v>517</v>
      </c>
      <c r="C16" s="53" t="s">
        <v>518</v>
      </c>
      <c r="D16" s="54"/>
      <c r="E16" s="41" t="s">
        <v>482</v>
      </c>
      <c r="F16" s="42"/>
      <c r="G16" s="39" t="s">
        <v>569</v>
      </c>
      <c r="H16" s="39" t="s">
        <v>481</v>
      </c>
    </row>
    <row r="17" spans="2:8" s="4" customFormat="1" ht="24" customHeight="1" x14ac:dyDescent="0.2">
      <c r="B17" s="55"/>
      <c r="C17" s="38">
        <v>2015</v>
      </c>
      <c r="D17" s="38">
        <v>2016</v>
      </c>
      <c r="E17" s="38">
        <v>2015</v>
      </c>
      <c r="F17" s="38">
        <v>2016</v>
      </c>
      <c r="G17" s="40"/>
      <c r="H17" s="40"/>
    </row>
    <row r="18" spans="2:8" s="4" customFormat="1" ht="24" customHeight="1" x14ac:dyDescent="0.2">
      <c r="B18" s="32" t="s">
        <v>519</v>
      </c>
      <c r="C18" s="33">
        <f>SUM(C19:C64)</f>
        <v>6</v>
      </c>
      <c r="D18" s="33">
        <f>SUM(D19:D64)</f>
        <v>8</v>
      </c>
      <c r="E18" s="34">
        <f>+IF(C18=0,"",C18/C$18)</f>
        <v>1</v>
      </c>
      <c r="F18" s="34">
        <f>+IF(D18=0,"",D18/D$18)</f>
        <v>1</v>
      </c>
      <c r="G18" s="34">
        <f>+IF(OR(AND(D18=0),(C18=0)),"0",((D18-C18)/C18))</f>
        <v>0.33333333333333331</v>
      </c>
      <c r="H18" s="35">
        <f>+IF(OR(AND(E18=""),(G18="")),"",E18*G18)</f>
        <v>0.33333333333333331</v>
      </c>
    </row>
    <row r="19" spans="2:8" ht="20.100000000000001" customHeight="1" x14ac:dyDescent="0.2">
      <c r="B19" s="5" t="s">
        <v>0</v>
      </c>
      <c r="C19" s="8">
        <v>0</v>
      </c>
      <c r="D19" s="8">
        <v>0</v>
      </c>
      <c r="E19" s="11" t="str">
        <f>+IF(C19=0,"",C19/C$18)</f>
        <v/>
      </c>
      <c r="F19" s="11" t="str">
        <f>+IF(D19=0,"",D19/D$18)</f>
        <v/>
      </c>
      <c r="G19" s="12" t="str">
        <f>+IF(OR(AND(D19=0),(C19=0)),"0",((D19-C19)/C19))</f>
        <v>0</v>
      </c>
      <c r="H19" s="15" t="str">
        <f>+IF(OR(AND(E19=""),(G19="")),"",E19*G19)</f>
        <v/>
      </c>
    </row>
    <row r="20" spans="2:8" ht="20.100000000000001" customHeight="1" x14ac:dyDescent="0.2">
      <c r="B20" s="5" t="s">
        <v>196</v>
      </c>
      <c r="C20" s="8">
        <v>0</v>
      </c>
      <c r="D20" s="8">
        <v>0</v>
      </c>
      <c r="E20" s="11" t="str">
        <f t="shared" ref="E20:E64" si="1">+IF(C20=0,"",C20/C$18)</f>
        <v/>
      </c>
      <c r="F20" s="11" t="str">
        <f t="shared" ref="F20:F64" si="2">+IF(D20=0,"",D20/D$18)</f>
        <v/>
      </c>
      <c r="G20" s="12" t="str">
        <f t="shared" ref="G20:G64" si="3">+IF(OR(AND(D20=0),(C20=0)),"0",((D20-C20)/C20))</f>
        <v>0</v>
      </c>
      <c r="H20" s="15" t="str">
        <f t="shared" ref="H20:H64" si="4">+IF(OR(AND(E20=""),(G20="")),"",E20*G20)</f>
        <v/>
      </c>
    </row>
    <row r="21" spans="2:8" ht="20.100000000000001" customHeight="1" x14ac:dyDescent="0.2">
      <c r="B21" s="5" t="s">
        <v>1</v>
      </c>
      <c r="C21" s="8">
        <v>0</v>
      </c>
      <c r="D21" s="8">
        <v>0</v>
      </c>
      <c r="E21" s="11" t="str">
        <f t="shared" si="1"/>
        <v/>
      </c>
      <c r="F21" s="11" t="str">
        <f t="shared" si="2"/>
        <v/>
      </c>
      <c r="G21" s="12" t="str">
        <f t="shared" si="3"/>
        <v>0</v>
      </c>
      <c r="H21" s="15" t="str">
        <f t="shared" si="4"/>
        <v/>
      </c>
    </row>
    <row r="22" spans="2:8" ht="20.100000000000001" customHeight="1" x14ac:dyDescent="0.2">
      <c r="B22" s="5" t="s">
        <v>197</v>
      </c>
      <c r="C22" s="8">
        <v>0</v>
      </c>
      <c r="D22" s="8">
        <v>0</v>
      </c>
      <c r="E22" s="11" t="str">
        <f t="shared" si="1"/>
        <v/>
      </c>
      <c r="F22" s="11" t="str">
        <f t="shared" si="2"/>
        <v/>
      </c>
      <c r="G22" s="12" t="str">
        <f t="shared" si="3"/>
        <v>0</v>
      </c>
      <c r="H22" s="15" t="str">
        <f t="shared" si="4"/>
        <v/>
      </c>
    </row>
    <row r="23" spans="2:8" ht="20.100000000000001" customHeight="1" x14ac:dyDescent="0.2">
      <c r="B23" s="5" t="s">
        <v>198</v>
      </c>
      <c r="C23" s="8">
        <v>0</v>
      </c>
      <c r="D23" s="8">
        <v>0</v>
      </c>
      <c r="E23" s="11" t="str">
        <f t="shared" si="1"/>
        <v/>
      </c>
      <c r="F23" s="11" t="str">
        <f t="shared" si="2"/>
        <v/>
      </c>
      <c r="G23" s="12" t="str">
        <f t="shared" si="3"/>
        <v>0</v>
      </c>
      <c r="H23" s="15" t="str">
        <f t="shared" si="4"/>
        <v/>
      </c>
    </row>
    <row r="24" spans="2:8" ht="20.100000000000001" customHeight="1" x14ac:dyDescent="0.2">
      <c r="B24" s="5" t="s">
        <v>199</v>
      </c>
      <c r="C24" s="8">
        <v>0</v>
      </c>
      <c r="D24" s="8">
        <v>1</v>
      </c>
      <c r="E24" s="11" t="str">
        <f t="shared" si="1"/>
        <v/>
      </c>
      <c r="F24" s="11">
        <f t="shared" si="2"/>
        <v>0.125</v>
      </c>
      <c r="G24" s="12" t="str">
        <f t="shared" si="3"/>
        <v>0</v>
      </c>
      <c r="H24" s="15" t="str">
        <f t="shared" si="4"/>
        <v/>
      </c>
    </row>
    <row r="25" spans="2:8" ht="20.100000000000001" customHeight="1" x14ac:dyDescent="0.2">
      <c r="B25" s="5" t="s">
        <v>2</v>
      </c>
      <c r="C25" s="8">
        <v>0</v>
      </c>
      <c r="D25" s="8">
        <v>0</v>
      </c>
      <c r="E25" s="11" t="str">
        <f t="shared" si="1"/>
        <v/>
      </c>
      <c r="F25" s="11" t="str">
        <f t="shared" si="2"/>
        <v/>
      </c>
      <c r="G25" s="12" t="str">
        <f t="shared" si="3"/>
        <v>0</v>
      </c>
      <c r="H25" s="15" t="str">
        <f t="shared" si="4"/>
        <v/>
      </c>
    </row>
    <row r="26" spans="2:8" ht="20.100000000000001" customHeight="1" x14ac:dyDescent="0.2">
      <c r="B26" s="5" t="s">
        <v>6</v>
      </c>
      <c r="C26" s="8">
        <v>0</v>
      </c>
      <c r="D26" s="8">
        <v>0</v>
      </c>
      <c r="E26" s="11" t="str">
        <f t="shared" si="1"/>
        <v/>
      </c>
      <c r="F26" s="11" t="str">
        <f t="shared" si="2"/>
        <v/>
      </c>
      <c r="G26" s="12" t="str">
        <f t="shared" si="3"/>
        <v>0</v>
      </c>
      <c r="H26" s="15" t="str">
        <f t="shared" si="4"/>
        <v/>
      </c>
    </row>
    <row r="27" spans="2:8" ht="20.100000000000001" customHeight="1" x14ac:dyDescent="0.2">
      <c r="B27" s="5" t="s">
        <v>3</v>
      </c>
      <c r="C27" s="8">
        <v>0</v>
      </c>
      <c r="D27" s="8">
        <v>0</v>
      </c>
      <c r="E27" s="11" t="str">
        <f t="shared" si="1"/>
        <v/>
      </c>
      <c r="F27" s="11" t="str">
        <f t="shared" si="2"/>
        <v/>
      </c>
      <c r="G27" s="12" t="str">
        <f t="shared" si="3"/>
        <v>0</v>
      </c>
      <c r="H27" s="15" t="str">
        <f t="shared" si="4"/>
        <v/>
      </c>
    </row>
    <row r="28" spans="2:8" ht="20.100000000000001" customHeight="1" x14ac:dyDescent="0.2">
      <c r="B28" s="5" t="s">
        <v>5</v>
      </c>
      <c r="C28" s="8">
        <v>0</v>
      </c>
      <c r="D28" s="8">
        <v>1</v>
      </c>
      <c r="E28" s="11" t="str">
        <f t="shared" si="1"/>
        <v/>
      </c>
      <c r="F28" s="11">
        <f t="shared" si="2"/>
        <v>0.125</v>
      </c>
      <c r="G28" s="12" t="str">
        <f t="shared" si="3"/>
        <v>0</v>
      </c>
      <c r="H28" s="15" t="str">
        <f t="shared" si="4"/>
        <v/>
      </c>
    </row>
    <row r="29" spans="2:8" ht="20.100000000000001" customHeight="1" x14ac:dyDescent="0.2">
      <c r="B29" s="5" t="s">
        <v>200</v>
      </c>
      <c r="C29" s="8">
        <v>0</v>
      </c>
      <c r="D29" s="8">
        <v>0</v>
      </c>
      <c r="E29" s="11" t="str">
        <f t="shared" si="1"/>
        <v/>
      </c>
      <c r="F29" s="11" t="str">
        <f t="shared" si="2"/>
        <v/>
      </c>
      <c r="G29" s="12" t="str">
        <f t="shared" si="3"/>
        <v>0</v>
      </c>
      <c r="H29" s="15" t="str">
        <f t="shared" si="4"/>
        <v/>
      </c>
    </row>
    <row r="30" spans="2:8" ht="20.100000000000001" customHeight="1" x14ac:dyDescent="0.2">
      <c r="B30" s="5" t="s">
        <v>201</v>
      </c>
      <c r="C30" s="8">
        <v>2</v>
      </c>
      <c r="D30" s="8">
        <v>0</v>
      </c>
      <c r="E30" s="11">
        <f t="shared" si="1"/>
        <v>0.33333333333333331</v>
      </c>
      <c r="F30" s="11" t="str">
        <f t="shared" si="2"/>
        <v/>
      </c>
      <c r="G30" s="12" t="str">
        <f t="shared" si="3"/>
        <v>0</v>
      </c>
      <c r="H30" s="15">
        <f t="shared" si="4"/>
        <v>0</v>
      </c>
    </row>
    <row r="31" spans="2:8" ht="20.100000000000001" customHeight="1" x14ac:dyDescent="0.2">
      <c r="B31" s="5" t="s">
        <v>4</v>
      </c>
      <c r="C31" s="8">
        <v>0</v>
      </c>
      <c r="D31" s="8">
        <v>0</v>
      </c>
      <c r="E31" s="11" t="str">
        <f t="shared" si="1"/>
        <v/>
      </c>
      <c r="F31" s="11" t="str">
        <f t="shared" si="2"/>
        <v/>
      </c>
      <c r="G31" s="12" t="str">
        <f t="shared" si="3"/>
        <v>0</v>
      </c>
      <c r="H31" s="15" t="str">
        <f t="shared" si="4"/>
        <v/>
      </c>
    </row>
    <row r="32" spans="2:8" ht="20.100000000000001" customHeight="1" x14ac:dyDescent="0.2">
      <c r="B32" s="5" t="s">
        <v>7</v>
      </c>
      <c r="C32" s="8">
        <v>0</v>
      </c>
      <c r="D32" s="8">
        <v>0</v>
      </c>
      <c r="E32" s="11" t="str">
        <f t="shared" si="1"/>
        <v/>
      </c>
      <c r="F32" s="11" t="str">
        <f t="shared" si="2"/>
        <v/>
      </c>
      <c r="G32" s="12" t="str">
        <f t="shared" si="3"/>
        <v>0</v>
      </c>
      <c r="H32" s="15" t="str">
        <f t="shared" si="4"/>
        <v/>
      </c>
    </row>
    <row r="33" spans="2:8" ht="20.100000000000001" customHeight="1" x14ac:dyDescent="0.2">
      <c r="B33" s="5" t="s">
        <v>202</v>
      </c>
      <c r="C33" s="8">
        <v>0</v>
      </c>
      <c r="D33" s="8">
        <v>0</v>
      </c>
      <c r="E33" s="11" t="str">
        <f t="shared" si="1"/>
        <v/>
      </c>
      <c r="F33" s="11" t="str">
        <f t="shared" si="2"/>
        <v/>
      </c>
      <c r="G33" s="12" t="str">
        <f t="shared" si="3"/>
        <v>0</v>
      </c>
      <c r="H33" s="15" t="str">
        <f t="shared" si="4"/>
        <v/>
      </c>
    </row>
    <row r="34" spans="2:8" ht="20.100000000000001" customHeight="1" x14ac:dyDescent="0.2">
      <c r="B34" s="5" t="s">
        <v>203</v>
      </c>
      <c r="C34" s="8">
        <v>0</v>
      </c>
      <c r="D34" s="8">
        <v>0</v>
      </c>
      <c r="E34" s="11" t="str">
        <f t="shared" si="1"/>
        <v/>
      </c>
      <c r="F34" s="11" t="str">
        <f t="shared" si="2"/>
        <v/>
      </c>
      <c r="G34" s="12" t="str">
        <f t="shared" si="3"/>
        <v>0</v>
      </c>
      <c r="H34" s="15" t="str">
        <f t="shared" si="4"/>
        <v/>
      </c>
    </row>
    <row r="35" spans="2:8" ht="20.100000000000001" customHeight="1" x14ac:dyDescent="0.2">
      <c r="B35" s="5" t="s">
        <v>204</v>
      </c>
      <c r="C35" s="8">
        <v>0</v>
      </c>
      <c r="D35" s="8">
        <v>0</v>
      </c>
      <c r="E35" s="11" t="str">
        <f t="shared" si="1"/>
        <v/>
      </c>
      <c r="F35" s="11" t="str">
        <f t="shared" si="2"/>
        <v/>
      </c>
      <c r="G35" s="12" t="str">
        <f t="shared" si="3"/>
        <v>0</v>
      </c>
      <c r="H35" s="15" t="str">
        <f t="shared" si="4"/>
        <v/>
      </c>
    </row>
    <row r="36" spans="2:8" ht="20.100000000000001" customHeight="1" x14ac:dyDescent="0.2">
      <c r="B36" s="5" t="s">
        <v>205</v>
      </c>
      <c r="C36" s="8">
        <v>0</v>
      </c>
      <c r="D36" s="8">
        <v>0</v>
      </c>
      <c r="E36" s="11" t="str">
        <f t="shared" si="1"/>
        <v/>
      </c>
      <c r="F36" s="11" t="str">
        <f t="shared" si="2"/>
        <v/>
      </c>
      <c r="G36" s="12" t="str">
        <f t="shared" si="3"/>
        <v>0</v>
      </c>
      <c r="H36" s="15" t="str">
        <f t="shared" si="4"/>
        <v/>
      </c>
    </row>
    <row r="37" spans="2:8" ht="20.100000000000001" customHeight="1" x14ac:dyDescent="0.2">
      <c r="B37" s="5" t="s">
        <v>8</v>
      </c>
      <c r="C37" s="8">
        <v>0</v>
      </c>
      <c r="D37" s="8">
        <v>0</v>
      </c>
      <c r="E37" s="11" t="str">
        <f t="shared" si="1"/>
        <v/>
      </c>
      <c r="F37" s="11" t="str">
        <f t="shared" si="2"/>
        <v/>
      </c>
      <c r="G37" s="12" t="str">
        <f t="shared" si="3"/>
        <v>0</v>
      </c>
      <c r="H37" s="15" t="str">
        <f t="shared" si="4"/>
        <v/>
      </c>
    </row>
    <row r="38" spans="2:8" ht="20.100000000000001" customHeight="1" x14ac:dyDescent="0.2">
      <c r="B38" s="5" t="s">
        <v>206</v>
      </c>
      <c r="C38" s="8">
        <v>0</v>
      </c>
      <c r="D38" s="8">
        <v>0</v>
      </c>
      <c r="E38" s="11" t="str">
        <f t="shared" si="1"/>
        <v/>
      </c>
      <c r="F38" s="11" t="str">
        <f t="shared" si="2"/>
        <v/>
      </c>
      <c r="G38" s="12" t="str">
        <f t="shared" si="3"/>
        <v>0</v>
      </c>
      <c r="H38" s="15" t="str">
        <f t="shared" si="4"/>
        <v/>
      </c>
    </row>
    <row r="39" spans="2:8" ht="20.100000000000001" customHeight="1" x14ac:dyDescent="0.2">
      <c r="B39" s="5" t="s">
        <v>207</v>
      </c>
      <c r="C39" s="8">
        <v>0</v>
      </c>
      <c r="D39" s="8">
        <v>0</v>
      </c>
      <c r="E39" s="11" t="str">
        <f t="shared" si="1"/>
        <v/>
      </c>
      <c r="F39" s="11" t="str">
        <f t="shared" si="2"/>
        <v/>
      </c>
      <c r="G39" s="12" t="str">
        <f t="shared" si="3"/>
        <v>0</v>
      </c>
      <c r="H39" s="15" t="str">
        <f t="shared" si="4"/>
        <v/>
      </c>
    </row>
    <row r="40" spans="2:8" ht="20.100000000000001" customHeight="1" x14ac:dyDescent="0.2">
      <c r="B40" s="5" t="s">
        <v>208</v>
      </c>
      <c r="C40" s="8">
        <v>1</v>
      </c>
      <c r="D40" s="8">
        <v>0</v>
      </c>
      <c r="E40" s="11">
        <f t="shared" si="1"/>
        <v>0.16666666666666666</v>
      </c>
      <c r="F40" s="11" t="str">
        <f t="shared" si="2"/>
        <v/>
      </c>
      <c r="G40" s="12" t="str">
        <f t="shared" si="3"/>
        <v>0</v>
      </c>
      <c r="H40" s="15">
        <f t="shared" si="4"/>
        <v>0</v>
      </c>
    </row>
    <row r="41" spans="2:8" ht="20.100000000000001" customHeight="1" x14ac:dyDescent="0.2">
      <c r="B41" s="5" t="s">
        <v>209</v>
      </c>
      <c r="C41" s="8">
        <v>0</v>
      </c>
      <c r="D41" s="8">
        <v>0</v>
      </c>
      <c r="E41" s="11" t="str">
        <f t="shared" si="1"/>
        <v/>
      </c>
      <c r="F41" s="11" t="str">
        <f t="shared" si="2"/>
        <v/>
      </c>
      <c r="G41" s="12" t="str">
        <f t="shared" si="3"/>
        <v>0</v>
      </c>
      <c r="H41" s="15" t="str">
        <f t="shared" si="4"/>
        <v/>
      </c>
    </row>
    <row r="42" spans="2:8" ht="20.100000000000001" customHeight="1" x14ac:dyDescent="0.2">
      <c r="B42" s="5" t="s">
        <v>210</v>
      </c>
      <c r="C42" s="8">
        <v>0</v>
      </c>
      <c r="D42" s="8">
        <v>0</v>
      </c>
      <c r="E42" s="11" t="str">
        <f t="shared" si="1"/>
        <v/>
      </c>
      <c r="F42" s="11" t="str">
        <f t="shared" si="2"/>
        <v/>
      </c>
      <c r="G42" s="12" t="str">
        <f t="shared" si="3"/>
        <v>0</v>
      </c>
      <c r="H42" s="15" t="str">
        <f t="shared" si="4"/>
        <v/>
      </c>
    </row>
    <row r="43" spans="2:8" ht="20.100000000000001" customHeight="1" x14ac:dyDescent="0.2">
      <c r="B43" s="5" t="s">
        <v>211</v>
      </c>
      <c r="C43" s="8">
        <v>0</v>
      </c>
      <c r="D43" s="8">
        <v>0</v>
      </c>
      <c r="E43" s="11" t="str">
        <f t="shared" si="1"/>
        <v/>
      </c>
      <c r="F43" s="11" t="str">
        <f t="shared" si="2"/>
        <v/>
      </c>
      <c r="G43" s="12" t="str">
        <f t="shared" si="3"/>
        <v>0</v>
      </c>
      <c r="H43" s="15" t="str">
        <f t="shared" si="4"/>
        <v/>
      </c>
    </row>
    <row r="44" spans="2:8" ht="20.100000000000001" customHeight="1" x14ac:dyDescent="0.2">
      <c r="B44" s="5" t="s">
        <v>9</v>
      </c>
      <c r="C44" s="8">
        <v>0</v>
      </c>
      <c r="D44" s="8">
        <v>0</v>
      </c>
      <c r="E44" s="11" t="str">
        <f t="shared" si="1"/>
        <v/>
      </c>
      <c r="F44" s="11" t="str">
        <f t="shared" si="2"/>
        <v/>
      </c>
      <c r="G44" s="12" t="str">
        <f t="shared" si="3"/>
        <v>0</v>
      </c>
      <c r="H44" s="15" t="str">
        <f t="shared" si="4"/>
        <v/>
      </c>
    </row>
    <row r="45" spans="2:8" ht="20.100000000000001" customHeight="1" x14ac:dyDescent="0.2">
      <c r="B45" s="5" t="s">
        <v>212</v>
      </c>
      <c r="C45" s="8">
        <v>0</v>
      </c>
      <c r="D45" s="8">
        <v>0</v>
      </c>
      <c r="E45" s="11" t="str">
        <f t="shared" si="1"/>
        <v/>
      </c>
      <c r="F45" s="11" t="str">
        <f t="shared" si="2"/>
        <v/>
      </c>
      <c r="G45" s="12" t="str">
        <f t="shared" si="3"/>
        <v>0</v>
      </c>
      <c r="H45" s="15" t="str">
        <f t="shared" si="4"/>
        <v/>
      </c>
    </row>
    <row r="46" spans="2:8" ht="20.100000000000001" customHeight="1" x14ac:dyDescent="0.2">
      <c r="B46" s="5" t="s">
        <v>213</v>
      </c>
      <c r="C46" s="8">
        <v>0</v>
      </c>
      <c r="D46" s="8">
        <v>0</v>
      </c>
      <c r="E46" s="11" t="str">
        <f t="shared" si="1"/>
        <v/>
      </c>
      <c r="F46" s="11" t="str">
        <f t="shared" si="2"/>
        <v/>
      </c>
      <c r="G46" s="12" t="str">
        <f t="shared" si="3"/>
        <v>0</v>
      </c>
      <c r="H46" s="15" t="str">
        <f t="shared" si="4"/>
        <v/>
      </c>
    </row>
    <row r="47" spans="2:8" ht="20.100000000000001" customHeight="1" x14ac:dyDescent="0.2">
      <c r="B47" s="5" t="s">
        <v>10</v>
      </c>
      <c r="C47" s="8">
        <v>0</v>
      </c>
      <c r="D47" s="8">
        <v>0</v>
      </c>
      <c r="E47" s="11" t="str">
        <f t="shared" si="1"/>
        <v/>
      </c>
      <c r="F47" s="11" t="str">
        <f t="shared" si="2"/>
        <v/>
      </c>
      <c r="G47" s="12" t="str">
        <f t="shared" si="3"/>
        <v>0</v>
      </c>
      <c r="H47" s="15" t="str">
        <f t="shared" si="4"/>
        <v/>
      </c>
    </row>
    <row r="48" spans="2:8" ht="20.100000000000001" customHeight="1" x14ac:dyDescent="0.2">
      <c r="B48" s="5" t="s">
        <v>11</v>
      </c>
      <c r="C48" s="8">
        <v>1</v>
      </c>
      <c r="D48" s="8">
        <v>4</v>
      </c>
      <c r="E48" s="11">
        <f t="shared" si="1"/>
        <v>0.16666666666666666</v>
      </c>
      <c r="F48" s="11">
        <f t="shared" si="2"/>
        <v>0.5</v>
      </c>
      <c r="G48" s="12">
        <f t="shared" si="3"/>
        <v>3</v>
      </c>
      <c r="H48" s="15">
        <f t="shared" si="4"/>
        <v>0.5</v>
      </c>
    </row>
    <row r="49" spans="2:8" ht="20.100000000000001" customHeight="1" x14ac:dyDescent="0.2">
      <c r="B49" s="5" t="s">
        <v>16</v>
      </c>
      <c r="C49" s="8">
        <v>0</v>
      </c>
      <c r="D49" s="8">
        <v>0</v>
      </c>
      <c r="E49" s="11" t="str">
        <f t="shared" si="1"/>
        <v/>
      </c>
      <c r="F49" s="11" t="str">
        <f t="shared" si="2"/>
        <v/>
      </c>
      <c r="G49" s="12" t="str">
        <f t="shared" si="3"/>
        <v>0</v>
      </c>
      <c r="H49" s="15" t="str">
        <f t="shared" si="4"/>
        <v/>
      </c>
    </row>
    <row r="50" spans="2:8" ht="20.100000000000001" customHeight="1" x14ac:dyDescent="0.2">
      <c r="B50" s="5" t="s">
        <v>15</v>
      </c>
      <c r="C50" s="8">
        <v>0</v>
      </c>
      <c r="D50" s="8">
        <v>0</v>
      </c>
      <c r="E50" s="11" t="str">
        <f t="shared" si="1"/>
        <v/>
      </c>
      <c r="F50" s="11" t="str">
        <f t="shared" si="2"/>
        <v/>
      </c>
      <c r="G50" s="12" t="str">
        <f t="shared" si="3"/>
        <v>0</v>
      </c>
      <c r="H50" s="15" t="str">
        <f t="shared" si="4"/>
        <v/>
      </c>
    </row>
    <row r="51" spans="2:8" ht="20.100000000000001" customHeight="1" x14ac:dyDescent="0.2">
      <c r="B51" s="5" t="s">
        <v>13</v>
      </c>
      <c r="C51" s="8">
        <v>0</v>
      </c>
      <c r="D51" s="8">
        <v>0</v>
      </c>
      <c r="E51" s="11" t="str">
        <f t="shared" si="1"/>
        <v/>
      </c>
      <c r="F51" s="11" t="str">
        <f t="shared" si="2"/>
        <v/>
      </c>
      <c r="G51" s="12" t="str">
        <f t="shared" si="3"/>
        <v>0</v>
      </c>
      <c r="H51" s="15" t="str">
        <f t="shared" si="4"/>
        <v/>
      </c>
    </row>
    <row r="52" spans="2:8" ht="20.100000000000001" customHeight="1" x14ac:dyDescent="0.2">
      <c r="B52" s="5" t="s">
        <v>14</v>
      </c>
      <c r="C52" s="8">
        <v>0</v>
      </c>
      <c r="D52" s="8">
        <v>1</v>
      </c>
      <c r="E52" s="11" t="str">
        <f t="shared" si="1"/>
        <v/>
      </c>
      <c r="F52" s="11">
        <f t="shared" si="2"/>
        <v>0.125</v>
      </c>
      <c r="G52" s="12" t="str">
        <f t="shared" si="3"/>
        <v>0</v>
      </c>
      <c r="H52" s="15" t="str">
        <f t="shared" si="4"/>
        <v/>
      </c>
    </row>
    <row r="53" spans="2:8" ht="20.100000000000001" customHeight="1" x14ac:dyDescent="0.2">
      <c r="B53" s="5" t="s">
        <v>12</v>
      </c>
      <c r="C53" s="8">
        <v>0</v>
      </c>
      <c r="D53" s="8">
        <v>0</v>
      </c>
      <c r="E53" s="11" t="str">
        <f t="shared" si="1"/>
        <v/>
      </c>
      <c r="F53" s="11" t="str">
        <f t="shared" si="2"/>
        <v/>
      </c>
      <c r="G53" s="12" t="str">
        <f t="shared" si="3"/>
        <v>0</v>
      </c>
      <c r="H53" s="15" t="str">
        <f t="shared" si="4"/>
        <v/>
      </c>
    </row>
    <row r="54" spans="2:8" ht="20.100000000000001" customHeight="1" x14ac:dyDescent="0.2">
      <c r="B54" s="5" t="s">
        <v>214</v>
      </c>
      <c r="C54" s="8">
        <v>0</v>
      </c>
      <c r="D54" s="8">
        <v>0</v>
      </c>
      <c r="E54" s="11" t="str">
        <f t="shared" si="1"/>
        <v/>
      </c>
      <c r="F54" s="11" t="str">
        <f t="shared" si="2"/>
        <v/>
      </c>
      <c r="G54" s="12" t="str">
        <f t="shared" si="3"/>
        <v>0</v>
      </c>
      <c r="H54" s="15" t="str">
        <f t="shared" si="4"/>
        <v/>
      </c>
    </row>
    <row r="55" spans="2:8" ht="20.100000000000001" customHeight="1" x14ac:dyDescent="0.2">
      <c r="B55" s="5" t="s">
        <v>17</v>
      </c>
      <c r="C55" s="8">
        <v>0</v>
      </c>
      <c r="D55" s="8">
        <v>0</v>
      </c>
      <c r="E55" s="11" t="str">
        <f t="shared" si="1"/>
        <v/>
      </c>
      <c r="F55" s="11" t="str">
        <f t="shared" si="2"/>
        <v/>
      </c>
      <c r="G55" s="12" t="str">
        <f t="shared" si="3"/>
        <v>0</v>
      </c>
      <c r="H55" s="15" t="str">
        <f t="shared" si="4"/>
        <v/>
      </c>
    </row>
    <row r="56" spans="2:8" ht="20.100000000000001" customHeight="1" x14ac:dyDescent="0.2">
      <c r="B56" s="5" t="s">
        <v>18</v>
      </c>
      <c r="C56" s="8">
        <v>0</v>
      </c>
      <c r="D56" s="8">
        <v>0</v>
      </c>
      <c r="E56" s="11" t="str">
        <f t="shared" si="1"/>
        <v/>
      </c>
      <c r="F56" s="11" t="str">
        <f t="shared" si="2"/>
        <v/>
      </c>
      <c r="G56" s="12" t="str">
        <f t="shared" si="3"/>
        <v>0</v>
      </c>
      <c r="H56" s="15" t="str">
        <f t="shared" si="4"/>
        <v/>
      </c>
    </row>
    <row r="57" spans="2:8" ht="20.100000000000001" customHeight="1" x14ac:dyDescent="0.2">
      <c r="B57" s="5" t="s">
        <v>215</v>
      </c>
      <c r="C57" s="8">
        <v>0</v>
      </c>
      <c r="D57" s="8">
        <v>0</v>
      </c>
      <c r="E57" s="11" t="str">
        <f t="shared" si="1"/>
        <v/>
      </c>
      <c r="F57" s="11" t="str">
        <f t="shared" si="2"/>
        <v/>
      </c>
      <c r="G57" s="12" t="str">
        <f t="shared" si="3"/>
        <v>0</v>
      </c>
      <c r="H57" s="15" t="str">
        <f t="shared" si="4"/>
        <v/>
      </c>
    </row>
    <row r="58" spans="2:8" ht="20.100000000000001" customHeight="1" x14ac:dyDescent="0.2">
      <c r="B58" s="5" t="s">
        <v>216</v>
      </c>
      <c r="C58" s="8">
        <v>0</v>
      </c>
      <c r="D58" s="8">
        <v>0</v>
      </c>
      <c r="E58" s="11" t="str">
        <f t="shared" si="1"/>
        <v/>
      </c>
      <c r="F58" s="11" t="str">
        <f t="shared" si="2"/>
        <v/>
      </c>
      <c r="G58" s="12" t="str">
        <f t="shared" si="3"/>
        <v>0</v>
      </c>
      <c r="H58" s="15" t="str">
        <f t="shared" si="4"/>
        <v/>
      </c>
    </row>
    <row r="59" spans="2:8" ht="20.100000000000001" customHeight="1" x14ac:dyDescent="0.2">
      <c r="B59" s="5" t="s">
        <v>217</v>
      </c>
      <c r="C59" s="8">
        <v>2</v>
      </c>
      <c r="D59" s="8">
        <v>0</v>
      </c>
      <c r="E59" s="11">
        <f t="shared" si="1"/>
        <v>0.33333333333333331</v>
      </c>
      <c r="F59" s="11" t="str">
        <f t="shared" si="2"/>
        <v/>
      </c>
      <c r="G59" s="12" t="str">
        <f t="shared" si="3"/>
        <v>0</v>
      </c>
      <c r="H59" s="15">
        <f t="shared" si="4"/>
        <v>0</v>
      </c>
    </row>
    <row r="60" spans="2:8" ht="20.100000000000001" customHeight="1" x14ac:dyDescent="0.2">
      <c r="B60" s="5" t="s">
        <v>218</v>
      </c>
      <c r="C60" s="8">
        <v>0</v>
      </c>
      <c r="D60" s="8">
        <v>0</v>
      </c>
      <c r="E60" s="11" t="str">
        <f t="shared" si="1"/>
        <v/>
      </c>
      <c r="F60" s="11" t="str">
        <f t="shared" si="2"/>
        <v/>
      </c>
      <c r="G60" s="12" t="str">
        <f t="shared" si="3"/>
        <v>0</v>
      </c>
      <c r="H60" s="15" t="str">
        <f t="shared" si="4"/>
        <v/>
      </c>
    </row>
    <row r="61" spans="2:8" ht="20.100000000000001" customHeight="1" x14ac:dyDescent="0.2">
      <c r="B61" s="5" t="s">
        <v>219</v>
      </c>
      <c r="C61" s="8">
        <v>0</v>
      </c>
      <c r="D61" s="8">
        <v>0</v>
      </c>
      <c r="E61" s="11" t="str">
        <f t="shared" si="1"/>
        <v/>
      </c>
      <c r="F61" s="11" t="str">
        <f t="shared" si="2"/>
        <v/>
      </c>
      <c r="G61" s="12" t="str">
        <f t="shared" si="3"/>
        <v>0</v>
      </c>
      <c r="H61" s="15" t="str">
        <f t="shared" si="4"/>
        <v/>
      </c>
    </row>
    <row r="62" spans="2:8" ht="20.100000000000001" customHeight="1" x14ac:dyDescent="0.2">
      <c r="B62" s="5" t="s">
        <v>19</v>
      </c>
      <c r="C62" s="8">
        <v>0</v>
      </c>
      <c r="D62" s="8">
        <v>1</v>
      </c>
      <c r="E62" s="11" t="str">
        <f t="shared" si="1"/>
        <v/>
      </c>
      <c r="F62" s="11">
        <f t="shared" si="2"/>
        <v>0.125</v>
      </c>
      <c r="G62" s="12" t="str">
        <f t="shared" si="3"/>
        <v>0</v>
      </c>
      <c r="H62" s="15" t="str">
        <f t="shared" si="4"/>
        <v/>
      </c>
    </row>
    <row r="63" spans="2:8" ht="20.100000000000001" customHeight="1" x14ac:dyDescent="0.2">
      <c r="B63" s="5" t="s">
        <v>220</v>
      </c>
      <c r="C63" s="8">
        <v>0</v>
      </c>
      <c r="D63" s="8">
        <v>0</v>
      </c>
      <c r="E63" s="11" t="str">
        <f t="shared" si="1"/>
        <v/>
      </c>
      <c r="F63" s="11" t="str">
        <f t="shared" si="2"/>
        <v/>
      </c>
      <c r="G63" s="12" t="str">
        <f t="shared" si="3"/>
        <v>0</v>
      </c>
      <c r="H63" s="15" t="str">
        <f t="shared" si="4"/>
        <v/>
      </c>
    </row>
    <row r="64" spans="2:8" ht="20.100000000000001" customHeight="1" x14ac:dyDescent="0.2">
      <c r="B64" s="5" t="s">
        <v>221</v>
      </c>
      <c r="C64" s="8">
        <v>0</v>
      </c>
      <c r="D64" s="8">
        <v>0</v>
      </c>
      <c r="E64" s="11" t="str">
        <f t="shared" si="1"/>
        <v/>
      </c>
      <c r="F64" s="11" t="str">
        <f t="shared" si="2"/>
        <v/>
      </c>
      <c r="G64" s="12" t="str">
        <f t="shared" si="3"/>
        <v>0</v>
      </c>
      <c r="H64" s="15" t="str">
        <f t="shared" si="4"/>
        <v/>
      </c>
    </row>
    <row r="65" spans="2:8" x14ac:dyDescent="0.2">
      <c r="B65" s="2"/>
      <c r="C65" s="2"/>
      <c r="D65" s="2"/>
    </row>
    <row r="66" spans="2:8" x14ac:dyDescent="0.2">
      <c r="B66" s="2"/>
      <c r="C66" s="2"/>
      <c r="D66" s="2"/>
    </row>
    <row r="67" spans="2:8" x14ac:dyDescent="0.2">
      <c r="B67" s="19"/>
      <c r="C67" s="2"/>
      <c r="D67" s="2"/>
    </row>
    <row r="68" spans="2:8" ht="24" customHeight="1" x14ac:dyDescent="0.2">
      <c r="B68" s="55" t="s">
        <v>517</v>
      </c>
      <c r="C68" s="53" t="s">
        <v>518</v>
      </c>
      <c r="D68" s="54"/>
      <c r="E68" s="41" t="s">
        <v>482</v>
      </c>
      <c r="F68" s="42"/>
      <c r="G68" s="39" t="s">
        <v>569</v>
      </c>
      <c r="H68" s="39" t="s">
        <v>481</v>
      </c>
    </row>
    <row r="69" spans="2:8" s="4" customFormat="1" ht="24" customHeight="1" x14ac:dyDescent="0.2">
      <c r="B69" s="55"/>
      <c r="C69" s="38">
        <v>2015</v>
      </c>
      <c r="D69" s="38">
        <v>2016</v>
      </c>
      <c r="E69" s="38">
        <v>2015</v>
      </c>
      <c r="F69" s="38">
        <v>2016</v>
      </c>
      <c r="G69" s="40"/>
      <c r="H69" s="40"/>
    </row>
    <row r="70" spans="2:8" s="4" customFormat="1" ht="24" customHeight="1" x14ac:dyDescent="0.2">
      <c r="B70" s="32" t="s">
        <v>520</v>
      </c>
      <c r="C70" s="33">
        <f>SUM(C71:C145)</f>
        <v>817</v>
      </c>
      <c r="D70" s="33">
        <f>SUM(D71:D145)</f>
        <v>619</v>
      </c>
      <c r="E70" s="34">
        <f>+IF(C70=0,"",C70/C$70)</f>
        <v>1</v>
      </c>
      <c r="F70" s="34">
        <f>+IF(D70=0,"",D70/D$70)</f>
        <v>1</v>
      </c>
      <c r="G70" s="34">
        <f>+IF(OR(AND(D70=0),(C70=0)),"0",((D70-C70)/C70))</f>
        <v>-0.24235006119951041</v>
      </c>
      <c r="H70" s="35">
        <f>+IF(OR(AND(E70=""),(G70="")),"",E70*G70)</f>
        <v>-0.24235006119951041</v>
      </c>
    </row>
    <row r="71" spans="2:8" ht="15" x14ac:dyDescent="0.2">
      <c r="B71" s="5" t="s">
        <v>20</v>
      </c>
      <c r="C71" s="8">
        <v>3</v>
      </c>
      <c r="D71" s="8">
        <v>5</v>
      </c>
      <c r="E71" s="13">
        <f>+IF(C71=0,"",C71/C$70)</f>
        <v>3.6719706242350062E-3</v>
      </c>
      <c r="F71" s="13">
        <f>+IF(D71=0,"",D71/D$70)</f>
        <v>8.0775444264943458E-3</v>
      </c>
      <c r="G71" s="12">
        <f>+IF(OR(AND(D71=0),(C71=0)),"0",((D71-C71)/C71))</f>
        <v>0.66666666666666663</v>
      </c>
      <c r="H71" s="15">
        <f>+IF(OR(AND(E71=""),(G71="")),"",E71*G71)</f>
        <v>2.4479804161566705E-3</v>
      </c>
    </row>
    <row r="72" spans="2:8" ht="15" x14ac:dyDescent="0.2">
      <c r="B72" s="5" t="s">
        <v>21</v>
      </c>
      <c r="C72" s="8">
        <v>3</v>
      </c>
      <c r="D72" s="8">
        <v>0</v>
      </c>
      <c r="E72" s="13">
        <f t="shared" ref="E72:E135" si="5">+IF(C72=0,"",C72/C$70)</f>
        <v>3.6719706242350062E-3</v>
      </c>
      <c r="F72" s="13" t="str">
        <f t="shared" ref="F72:F135" si="6">+IF(D72=0,"",D72/D$70)</f>
        <v/>
      </c>
      <c r="G72" s="12" t="str">
        <f t="shared" ref="G72:G135" si="7">+IF(OR(AND(D72=0),(C72=0)),"0",((D72-C72)/C72))</f>
        <v>0</v>
      </c>
      <c r="H72" s="15">
        <f t="shared" ref="H72:H135" si="8">+IF(OR(AND(E72=""),(G72="")),"",E72*G72)</f>
        <v>0</v>
      </c>
    </row>
    <row r="73" spans="2:8" ht="15" x14ac:dyDescent="0.2">
      <c r="B73" s="5" t="s">
        <v>22</v>
      </c>
      <c r="C73" s="8">
        <v>1</v>
      </c>
      <c r="D73" s="8">
        <v>2</v>
      </c>
      <c r="E73" s="13">
        <f t="shared" si="5"/>
        <v>1.2239902080783353E-3</v>
      </c>
      <c r="F73" s="13">
        <f t="shared" si="6"/>
        <v>3.2310177705977385E-3</v>
      </c>
      <c r="G73" s="12">
        <f t="shared" si="7"/>
        <v>1</v>
      </c>
      <c r="H73" s="15">
        <f t="shared" si="8"/>
        <v>1.2239902080783353E-3</v>
      </c>
    </row>
    <row r="74" spans="2:8" ht="15" x14ac:dyDescent="0.2">
      <c r="B74" s="5" t="s">
        <v>222</v>
      </c>
      <c r="C74" s="8">
        <v>4</v>
      </c>
      <c r="D74" s="8">
        <v>2</v>
      </c>
      <c r="E74" s="13">
        <f t="shared" si="5"/>
        <v>4.8959608323133411E-3</v>
      </c>
      <c r="F74" s="13">
        <f t="shared" si="6"/>
        <v>3.2310177705977385E-3</v>
      </c>
      <c r="G74" s="12">
        <f t="shared" si="7"/>
        <v>-0.5</v>
      </c>
      <c r="H74" s="15">
        <f t="shared" si="8"/>
        <v>-2.4479804161566705E-3</v>
      </c>
    </row>
    <row r="75" spans="2:8" ht="15" x14ac:dyDescent="0.2">
      <c r="B75" s="5" t="s">
        <v>23</v>
      </c>
      <c r="C75" s="8">
        <v>0</v>
      </c>
      <c r="D75" s="8">
        <v>0</v>
      </c>
      <c r="E75" s="13" t="str">
        <f t="shared" si="5"/>
        <v/>
      </c>
      <c r="F75" s="13" t="str">
        <f t="shared" si="6"/>
        <v/>
      </c>
      <c r="G75" s="12" t="str">
        <f t="shared" si="7"/>
        <v>0</v>
      </c>
      <c r="H75" s="15" t="str">
        <f t="shared" si="8"/>
        <v/>
      </c>
    </row>
    <row r="76" spans="2:8" ht="15" x14ac:dyDescent="0.2">
      <c r="B76" s="5" t="s">
        <v>223</v>
      </c>
      <c r="C76" s="8">
        <v>0</v>
      </c>
      <c r="D76" s="8">
        <v>0</v>
      </c>
      <c r="E76" s="13" t="str">
        <f t="shared" si="5"/>
        <v/>
      </c>
      <c r="F76" s="13" t="str">
        <f t="shared" si="6"/>
        <v/>
      </c>
      <c r="G76" s="12" t="str">
        <f t="shared" si="7"/>
        <v>0</v>
      </c>
      <c r="H76" s="15" t="str">
        <f t="shared" si="8"/>
        <v/>
      </c>
    </row>
    <row r="77" spans="2:8" ht="15" x14ac:dyDescent="0.2">
      <c r="B77" s="5" t="s">
        <v>224</v>
      </c>
      <c r="C77" s="8">
        <v>0</v>
      </c>
      <c r="D77" s="8">
        <v>0</v>
      </c>
      <c r="E77" s="13" t="str">
        <f t="shared" si="5"/>
        <v/>
      </c>
      <c r="F77" s="13" t="str">
        <f t="shared" si="6"/>
        <v/>
      </c>
      <c r="G77" s="12" t="str">
        <f t="shared" si="7"/>
        <v>0</v>
      </c>
      <c r="H77" s="15" t="str">
        <f t="shared" si="8"/>
        <v/>
      </c>
    </row>
    <row r="78" spans="2:8" ht="15" x14ac:dyDescent="0.2">
      <c r="B78" s="5" t="s">
        <v>225</v>
      </c>
      <c r="C78" s="8">
        <v>0</v>
      </c>
      <c r="D78" s="8">
        <v>0</v>
      </c>
      <c r="E78" s="13" t="str">
        <f t="shared" si="5"/>
        <v/>
      </c>
      <c r="F78" s="13" t="str">
        <f t="shared" si="6"/>
        <v/>
      </c>
      <c r="G78" s="12" t="str">
        <f t="shared" si="7"/>
        <v>0</v>
      </c>
      <c r="H78" s="15" t="str">
        <f t="shared" si="8"/>
        <v/>
      </c>
    </row>
    <row r="79" spans="2:8" ht="15" x14ac:dyDescent="0.2">
      <c r="B79" s="5" t="s">
        <v>226</v>
      </c>
      <c r="C79" s="8">
        <v>0</v>
      </c>
      <c r="D79" s="8">
        <v>0</v>
      </c>
      <c r="E79" s="13" t="str">
        <f t="shared" si="5"/>
        <v/>
      </c>
      <c r="F79" s="13" t="str">
        <f t="shared" si="6"/>
        <v/>
      </c>
      <c r="G79" s="12" t="str">
        <f t="shared" si="7"/>
        <v>0</v>
      </c>
      <c r="H79" s="15" t="str">
        <f t="shared" si="8"/>
        <v/>
      </c>
    </row>
    <row r="80" spans="2:8" ht="15" x14ac:dyDescent="0.2">
      <c r="B80" s="5" t="s">
        <v>227</v>
      </c>
      <c r="C80" s="8">
        <v>1</v>
      </c>
      <c r="D80" s="8">
        <v>4</v>
      </c>
      <c r="E80" s="13">
        <f t="shared" si="5"/>
        <v>1.2239902080783353E-3</v>
      </c>
      <c r="F80" s="13">
        <f t="shared" si="6"/>
        <v>6.462035541195477E-3</v>
      </c>
      <c r="G80" s="12">
        <f t="shared" si="7"/>
        <v>3</v>
      </c>
      <c r="H80" s="15">
        <f t="shared" si="8"/>
        <v>3.6719706242350058E-3</v>
      </c>
    </row>
    <row r="81" spans="2:8" ht="15" x14ac:dyDescent="0.2">
      <c r="B81" s="5" t="s">
        <v>24</v>
      </c>
      <c r="C81" s="8">
        <v>0</v>
      </c>
      <c r="D81" s="8">
        <v>1</v>
      </c>
      <c r="E81" s="13" t="str">
        <f t="shared" si="5"/>
        <v/>
      </c>
      <c r="F81" s="13">
        <f t="shared" si="6"/>
        <v>1.6155088852988692E-3</v>
      </c>
      <c r="G81" s="12" t="str">
        <f t="shared" si="7"/>
        <v>0</v>
      </c>
      <c r="H81" s="15" t="str">
        <f t="shared" si="8"/>
        <v/>
      </c>
    </row>
    <row r="82" spans="2:8" ht="15" x14ac:dyDescent="0.2">
      <c r="B82" s="5" t="s">
        <v>228</v>
      </c>
      <c r="C82" s="8">
        <v>1</v>
      </c>
      <c r="D82" s="8">
        <v>1</v>
      </c>
      <c r="E82" s="13">
        <f t="shared" si="5"/>
        <v>1.2239902080783353E-3</v>
      </c>
      <c r="F82" s="13">
        <f t="shared" si="6"/>
        <v>1.6155088852988692E-3</v>
      </c>
      <c r="G82" s="12">
        <f t="shared" si="7"/>
        <v>0</v>
      </c>
      <c r="H82" s="15">
        <f t="shared" si="8"/>
        <v>0</v>
      </c>
    </row>
    <row r="83" spans="2:8" ht="15" x14ac:dyDescent="0.2">
      <c r="B83" s="5" t="s">
        <v>229</v>
      </c>
      <c r="C83" s="8">
        <v>11</v>
      </c>
      <c r="D83" s="8">
        <v>26</v>
      </c>
      <c r="E83" s="13">
        <f t="shared" si="5"/>
        <v>1.346389228886169E-2</v>
      </c>
      <c r="F83" s="13">
        <f t="shared" si="6"/>
        <v>4.2003231017770599E-2</v>
      </c>
      <c r="G83" s="12">
        <f t="shared" si="7"/>
        <v>1.3636363636363635</v>
      </c>
      <c r="H83" s="15">
        <f t="shared" si="8"/>
        <v>1.8359853121175031E-2</v>
      </c>
    </row>
    <row r="84" spans="2:8" ht="15" x14ac:dyDescent="0.2">
      <c r="B84" s="5" t="s">
        <v>230</v>
      </c>
      <c r="C84" s="8">
        <v>0</v>
      </c>
      <c r="D84" s="8">
        <v>0</v>
      </c>
      <c r="E84" s="13" t="str">
        <f t="shared" si="5"/>
        <v/>
      </c>
      <c r="F84" s="13" t="str">
        <f t="shared" si="6"/>
        <v/>
      </c>
      <c r="G84" s="12" t="str">
        <f t="shared" si="7"/>
        <v>0</v>
      </c>
      <c r="H84" s="15" t="str">
        <f t="shared" si="8"/>
        <v/>
      </c>
    </row>
    <row r="85" spans="2:8" ht="15" x14ac:dyDescent="0.2">
      <c r="B85" s="5" t="s">
        <v>28</v>
      </c>
      <c r="C85" s="8">
        <v>3</v>
      </c>
      <c r="D85" s="8">
        <v>1</v>
      </c>
      <c r="E85" s="13">
        <f t="shared" si="5"/>
        <v>3.6719706242350062E-3</v>
      </c>
      <c r="F85" s="13">
        <f t="shared" si="6"/>
        <v>1.6155088852988692E-3</v>
      </c>
      <c r="G85" s="12">
        <f t="shared" si="7"/>
        <v>-0.66666666666666663</v>
      </c>
      <c r="H85" s="15">
        <f t="shared" si="8"/>
        <v>-2.4479804161566705E-3</v>
      </c>
    </row>
    <row r="86" spans="2:8" ht="15" x14ac:dyDescent="0.2">
      <c r="B86" s="5" t="s">
        <v>231</v>
      </c>
      <c r="C86" s="8">
        <v>0</v>
      </c>
      <c r="D86" s="8">
        <v>1</v>
      </c>
      <c r="E86" s="13" t="str">
        <f t="shared" si="5"/>
        <v/>
      </c>
      <c r="F86" s="13">
        <f t="shared" si="6"/>
        <v>1.6155088852988692E-3</v>
      </c>
      <c r="G86" s="12" t="str">
        <f t="shared" si="7"/>
        <v>0</v>
      </c>
      <c r="H86" s="15" t="str">
        <f t="shared" si="8"/>
        <v/>
      </c>
    </row>
    <row r="87" spans="2:8" ht="15" x14ac:dyDescent="0.2">
      <c r="B87" s="5" t="s">
        <v>232</v>
      </c>
      <c r="C87" s="8">
        <v>0</v>
      </c>
      <c r="D87" s="8">
        <v>0</v>
      </c>
      <c r="E87" s="13" t="str">
        <f t="shared" si="5"/>
        <v/>
      </c>
      <c r="F87" s="13" t="str">
        <f t="shared" si="6"/>
        <v/>
      </c>
      <c r="G87" s="12" t="str">
        <f t="shared" si="7"/>
        <v>0</v>
      </c>
      <c r="H87" s="15" t="str">
        <f t="shared" si="8"/>
        <v/>
      </c>
    </row>
    <row r="88" spans="2:8" ht="15" x14ac:dyDescent="0.2">
      <c r="B88" s="5" t="s">
        <v>233</v>
      </c>
      <c r="C88" s="8">
        <v>2</v>
      </c>
      <c r="D88" s="8">
        <v>2</v>
      </c>
      <c r="E88" s="13">
        <f t="shared" si="5"/>
        <v>2.4479804161566705E-3</v>
      </c>
      <c r="F88" s="13">
        <f t="shared" si="6"/>
        <v>3.2310177705977385E-3</v>
      </c>
      <c r="G88" s="12">
        <f t="shared" si="7"/>
        <v>0</v>
      </c>
      <c r="H88" s="15">
        <f t="shared" si="8"/>
        <v>0</v>
      </c>
    </row>
    <row r="89" spans="2:8" ht="15" x14ac:dyDescent="0.2">
      <c r="B89" s="5" t="s">
        <v>26</v>
      </c>
      <c r="C89" s="8">
        <v>0</v>
      </c>
      <c r="D89" s="8">
        <v>0</v>
      </c>
      <c r="E89" s="13" t="str">
        <f t="shared" si="5"/>
        <v/>
      </c>
      <c r="F89" s="13" t="str">
        <f t="shared" si="6"/>
        <v/>
      </c>
      <c r="G89" s="12" t="str">
        <f t="shared" si="7"/>
        <v>0</v>
      </c>
      <c r="H89" s="15" t="str">
        <f t="shared" si="8"/>
        <v/>
      </c>
    </row>
    <row r="90" spans="2:8" ht="15" x14ac:dyDescent="0.2">
      <c r="B90" s="5" t="s">
        <v>29</v>
      </c>
      <c r="C90" s="8">
        <v>0</v>
      </c>
      <c r="D90" s="8">
        <v>0</v>
      </c>
      <c r="E90" s="13" t="str">
        <f t="shared" si="5"/>
        <v/>
      </c>
      <c r="F90" s="13" t="str">
        <f t="shared" si="6"/>
        <v/>
      </c>
      <c r="G90" s="12" t="str">
        <f t="shared" si="7"/>
        <v>0</v>
      </c>
      <c r="H90" s="15" t="str">
        <f t="shared" si="8"/>
        <v/>
      </c>
    </row>
    <row r="91" spans="2:8" ht="15" x14ac:dyDescent="0.2">
      <c r="B91" s="5" t="s">
        <v>234</v>
      </c>
      <c r="C91" s="8">
        <v>0</v>
      </c>
      <c r="D91" s="8">
        <v>0</v>
      </c>
      <c r="E91" s="13" t="str">
        <f t="shared" si="5"/>
        <v/>
      </c>
      <c r="F91" s="13" t="str">
        <f t="shared" si="6"/>
        <v/>
      </c>
      <c r="G91" s="12" t="str">
        <f t="shared" si="7"/>
        <v>0</v>
      </c>
      <c r="H91" s="15" t="str">
        <f t="shared" si="8"/>
        <v/>
      </c>
    </row>
    <row r="92" spans="2:8" ht="15" x14ac:dyDescent="0.2">
      <c r="B92" s="5" t="s">
        <v>235</v>
      </c>
      <c r="C92" s="8">
        <v>2</v>
      </c>
      <c r="D92" s="8">
        <v>2</v>
      </c>
      <c r="E92" s="13">
        <f t="shared" si="5"/>
        <v>2.4479804161566705E-3</v>
      </c>
      <c r="F92" s="13">
        <f t="shared" si="6"/>
        <v>3.2310177705977385E-3</v>
      </c>
      <c r="G92" s="12">
        <f t="shared" si="7"/>
        <v>0</v>
      </c>
      <c r="H92" s="15">
        <f t="shared" si="8"/>
        <v>0</v>
      </c>
    </row>
    <row r="93" spans="2:8" ht="15" x14ac:dyDescent="0.2">
      <c r="B93" s="5" t="s">
        <v>562</v>
      </c>
      <c r="C93" s="8">
        <v>0</v>
      </c>
      <c r="D93" s="8">
        <v>2</v>
      </c>
      <c r="E93" s="13" t="str">
        <f t="shared" si="5"/>
        <v/>
      </c>
      <c r="F93" s="13">
        <f t="shared" si="6"/>
        <v>3.2310177705977385E-3</v>
      </c>
      <c r="G93" s="12" t="str">
        <f t="shared" si="7"/>
        <v>0</v>
      </c>
      <c r="H93" s="15" t="str">
        <f t="shared" si="8"/>
        <v/>
      </c>
    </row>
    <row r="94" spans="2:8" ht="15" x14ac:dyDescent="0.2">
      <c r="B94" s="5" t="s">
        <v>25</v>
      </c>
      <c r="C94" s="8">
        <v>2</v>
      </c>
      <c r="D94" s="8">
        <v>0</v>
      </c>
      <c r="E94" s="13">
        <f t="shared" si="5"/>
        <v>2.4479804161566705E-3</v>
      </c>
      <c r="F94" s="13" t="str">
        <f t="shared" si="6"/>
        <v/>
      </c>
      <c r="G94" s="12" t="str">
        <f t="shared" si="7"/>
        <v>0</v>
      </c>
      <c r="H94" s="15">
        <f t="shared" si="8"/>
        <v>0</v>
      </c>
    </row>
    <row r="95" spans="2:8" ht="15" x14ac:dyDescent="0.2">
      <c r="B95" s="5" t="s">
        <v>27</v>
      </c>
      <c r="C95" s="8">
        <v>0</v>
      </c>
      <c r="D95" s="8">
        <v>0</v>
      </c>
      <c r="E95" s="13" t="str">
        <f t="shared" si="5"/>
        <v/>
      </c>
      <c r="F95" s="13" t="str">
        <f t="shared" si="6"/>
        <v/>
      </c>
      <c r="G95" s="12" t="str">
        <f t="shared" si="7"/>
        <v>0</v>
      </c>
      <c r="H95" s="15" t="str">
        <f t="shared" si="8"/>
        <v/>
      </c>
    </row>
    <row r="96" spans="2:8" ht="15" x14ac:dyDescent="0.2">
      <c r="B96" s="5" t="s">
        <v>236</v>
      </c>
      <c r="C96" s="8">
        <v>1</v>
      </c>
      <c r="D96" s="8">
        <v>4</v>
      </c>
      <c r="E96" s="13">
        <f t="shared" si="5"/>
        <v>1.2239902080783353E-3</v>
      </c>
      <c r="F96" s="13">
        <f t="shared" si="6"/>
        <v>6.462035541195477E-3</v>
      </c>
      <c r="G96" s="12">
        <f t="shared" si="7"/>
        <v>3</v>
      </c>
      <c r="H96" s="15">
        <f t="shared" si="8"/>
        <v>3.6719706242350058E-3</v>
      </c>
    </row>
    <row r="97" spans="2:8" ht="15" x14ac:dyDescent="0.2">
      <c r="B97" s="5" t="s">
        <v>237</v>
      </c>
      <c r="C97" s="8">
        <v>0</v>
      </c>
      <c r="D97" s="8">
        <v>0</v>
      </c>
      <c r="E97" s="13" t="str">
        <f t="shared" si="5"/>
        <v/>
      </c>
      <c r="F97" s="13" t="str">
        <f t="shared" si="6"/>
        <v/>
      </c>
      <c r="G97" s="12" t="str">
        <f t="shared" si="7"/>
        <v>0</v>
      </c>
      <c r="H97" s="15" t="str">
        <f t="shared" si="8"/>
        <v/>
      </c>
    </row>
    <row r="98" spans="2:8" ht="15" x14ac:dyDescent="0.2">
      <c r="B98" s="5" t="s">
        <v>238</v>
      </c>
      <c r="C98" s="8">
        <v>0</v>
      </c>
      <c r="D98" s="8">
        <v>6</v>
      </c>
      <c r="E98" s="13" t="str">
        <f t="shared" si="5"/>
        <v/>
      </c>
      <c r="F98" s="13">
        <f t="shared" si="6"/>
        <v>9.6930533117932146E-3</v>
      </c>
      <c r="G98" s="12" t="str">
        <f t="shared" si="7"/>
        <v>0</v>
      </c>
      <c r="H98" s="15" t="str">
        <f t="shared" si="8"/>
        <v/>
      </c>
    </row>
    <row r="99" spans="2:8" ht="15" x14ac:dyDescent="0.2">
      <c r="B99" s="5" t="s">
        <v>239</v>
      </c>
      <c r="C99" s="8">
        <v>0</v>
      </c>
      <c r="D99" s="8">
        <v>2</v>
      </c>
      <c r="E99" s="13" t="str">
        <f t="shared" si="5"/>
        <v/>
      </c>
      <c r="F99" s="13">
        <f t="shared" si="6"/>
        <v>3.2310177705977385E-3</v>
      </c>
      <c r="G99" s="12" t="str">
        <f t="shared" si="7"/>
        <v>0</v>
      </c>
      <c r="H99" s="15" t="str">
        <f t="shared" si="8"/>
        <v/>
      </c>
    </row>
    <row r="100" spans="2:8" ht="15" x14ac:dyDescent="0.2">
      <c r="B100" s="5" t="s">
        <v>240</v>
      </c>
      <c r="C100" s="8">
        <v>1</v>
      </c>
      <c r="D100" s="8">
        <v>0</v>
      </c>
      <c r="E100" s="13">
        <f t="shared" si="5"/>
        <v>1.2239902080783353E-3</v>
      </c>
      <c r="F100" s="13" t="str">
        <f t="shared" si="6"/>
        <v/>
      </c>
      <c r="G100" s="12" t="str">
        <f t="shared" si="7"/>
        <v>0</v>
      </c>
      <c r="H100" s="15">
        <f t="shared" si="8"/>
        <v>0</v>
      </c>
    </row>
    <row r="101" spans="2:8" ht="15" x14ac:dyDescent="0.2">
      <c r="B101" s="5" t="s">
        <v>241</v>
      </c>
      <c r="C101" s="8">
        <v>0</v>
      </c>
      <c r="D101" s="8">
        <v>2</v>
      </c>
      <c r="E101" s="13" t="str">
        <f t="shared" si="5"/>
        <v/>
      </c>
      <c r="F101" s="13">
        <f t="shared" si="6"/>
        <v>3.2310177705977385E-3</v>
      </c>
      <c r="G101" s="12" t="str">
        <f t="shared" si="7"/>
        <v>0</v>
      </c>
      <c r="H101" s="15" t="str">
        <f t="shared" si="8"/>
        <v/>
      </c>
    </row>
    <row r="102" spans="2:8" ht="15" x14ac:dyDescent="0.2">
      <c r="B102" s="5" t="s">
        <v>242</v>
      </c>
      <c r="C102" s="8">
        <v>0</v>
      </c>
      <c r="D102" s="8">
        <v>2</v>
      </c>
      <c r="E102" s="13" t="str">
        <f t="shared" si="5"/>
        <v/>
      </c>
      <c r="F102" s="13">
        <f t="shared" si="6"/>
        <v>3.2310177705977385E-3</v>
      </c>
      <c r="G102" s="12" t="str">
        <f t="shared" si="7"/>
        <v>0</v>
      </c>
      <c r="H102" s="15" t="str">
        <f t="shared" si="8"/>
        <v/>
      </c>
    </row>
    <row r="103" spans="2:8" ht="15" x14ac:dyDescent="0.2">
      <c r="B103" s="5" t="s">
        <v>243</v>
      </c>
      <c r="C103" s="8">
        <v>1</v>
      </c>
      <c r="D103" s="8">
        <v>0</v>
      </c>
      <c r="E103" s="13">
        <f t="shared" si="5"/>
        <v>1.2239902080783353E-3</v>
      </c>
      <c r="F103" s="13" t="str">
        <f t="shared" si="6"/>
        <v/>
      </c>
      <c r="G103" s="12" t="str">
        <f t="shared" si="7"/>
        <v>0</v>
      </c>
      <c r="H103" s="15">
        <f t="shared" si="8"/>
        <v>0</v>
      </c>
    </row>
    <row r="104" spans="2:8" ht="15" x14ac:dyDescent="0.2">
      <c r="B104" s="5" t="s">
        <v>34</v>
      </c>
      <c r="C104" s="8">
        <v>0</v>
      </c>
      <c r="D104" s="8">
        <v>0</v>
      </c>
      <c r="E104" s="13" t="str">
        <f t="shared" si="5"/>
        <v/>
      </c>
      <c r="F104" s="13" t="str">
        <f t="shared" si="6"/>
        <v/>
      </c>
      <c r="G104" s="12" t="str">
        <f t="shared" si="7"/>
        <v>0</v>
      </c>
      <c r="H104" s="15" t="str">
        <f t="shared" si="8"/>
        <v/>
      </c>
    </row>
    <row r="105" spans="2:8" ht="15" x14ac:dyDescent="0.2">
      <c r="B105" s="5" t="s">
        <v>244</v>
      </c>
      <c r="C105" s="8">
        <v>1</v>
      </c>
      <c r="D105" s="8">
        <v>0</v>
      </c>
      <c r="E105" s="13">
        <f t="shared" si="5"/>
        <v>1.2239902080783353E-3</v>
      </c>
      <c r="F105" s="13" t="str">
        <f t="shared" si="6"/>
        <v/>
      </c>
      <c r="G105" s="12" t="str">
        <f t="shared" si="7"/>
        <v>0</v>
      </c>
      <c r="H105" s="15">
        <f t="shared" si="8"/>
        <v>0</v>
      </c>
    </row>
    <row r="106" spans="2:8" ht="30" x14ac:dyDescent="0.2">
      <c r="B106" s="5" t="s">
        <v>245</v>
      </c>
      <c r="C106" s="8">
        <v>0</v>
      </c>
      <c r="D106" s="8">
        <v>0</v>
      </c>
      <c r="E106" s="13" t="str">
        <f t="shared" si="5"/>
        <v/>
      </c>
      <c r="F106" s="13" t="str">
        <f t="shared" si="6"/>
        <v/>
      </c>
      <c r="G106" s="12" t="str">
        <f t="shared" si="7"/>
        <v>0</v>
      </c>
      <c r="H106" s="15" t="str">
        <f t="shared" si="8"/>
        <v/>
      </c>
    </row>
    <row r="107" spans="2:8" ht="15" x14ac:dyDescent="0.2">
      <c r="B107" s="5" t="s">
        <v>246</v>
      </c>
      <c r="C107" s="8">
        <v>1</v>
      </c>
      <c r="D107" s="8">
        <v>1</v>
      </c>
      <c r="E107" s="13">
        <f t="shared" si="5"/>
        <v>1.2239902080783353E-3</v>
      </c>
      <c r="F107" s="13">
        <f t="shared" si="6"/>
        <v>1.6155088852988692E-3</v>
      </c>
      <c r="G107" s="12">
        <f t="shared" si="7"/>
        <v>0</v>
      </c>
      <c r="H107" s="15">
        <f t="shared" si="8"/>
        <v>0</v>
      </c>
    </row>
    <row r="108" spans="2:8" ht="15" x14ac:dyDescent="0.2">
      <c r="B108" s="5" t="s">
        <v>31</v>
      </c>
      <c r="C108" s="8">
        <v>2</v>
      </c>
      <c r="D108" s="8">
        <v>4</v>
      </c>
      <c r="E108" s="13">
        <f t="shared" si="5"/>
        <v>2.4479804161566705E-3</v>
      </c>
      <c r="F108" s="13">
        <f t="shared" si="6"/>
        <v>6.462035541195477E-3</v>
      </c>
      <c r="G108" s="12">
        <f t="shared" si="7"/>
        <v>1</v>
      </c>
      <c r="H108" s="15">
        <f t="shared" si="8"/>
        <v>2.4479804161566705E-3</v>
      </c>
    </row>
    <row r="109" spans="2:8" ht="15" x14ac:dyDescent="0.2">
      <c r="B109" s="5" t="s">
        <v>247</v>
      </c>
      <c r="C109" s="8">
        <v>0</v>
      </c>
      <c r="D109" s="8">
        <v>0</v>
      </c>
      <c r="E109" s="13" t="str">
        <f t="shared" si="5"/>
        <v/>
      </c>
      <c r="F109" s="13" t="str">
        <f t="shared" si="6"/>
        <v/>
      </c>
      <c r="G109" s="12" t="str">
        <f t="shared" si="7"/>
        <v>0</v>
      </c>
      <c r="H109" s="15" t="str">
        <f t="shared" si="8"/>
        <v/>
      </c>
    </row>
    <row r="110" spans="2:8" ht="15" x14ac:dyDescent="0.2">
      <c r="B110" s="5" t="s">
        <v>32</v>
      </c>
      <c r="C110" s="8">
        <v>0</v>
      </c>
      <c r="D110" s="8">
        <v>0</v>
      </c>
      <c r="E110" s="13" t="str">
        <f t="shared" si="5"/>
        <v/>
      </c>
      <c r="F110" s="13" t="str">
        <f t="shared" si="6"/>
        <v/>
      </c>
      <c r="G110" s="12" t="str">
        <f t="shared" si="7"/>
        <v>0</v>
      </c>
      <c r="H110" s="15" t="str">
        <f t="shared" si="8"/>
        <v/>
      </c>
    </row>
    <row r="111" spans="2:8" ht="15" x14ac:dyDescent="0.2">
      <c r="B111" s="5" t="s">
        <v>30</v>
      </c>
      <c r="C111" s="8">
        <v>1</v>
      </c>
      <c r="D111" s="8">
        <v>0</v>
      </c>
      <c r="E111" s="13">
        <f t="shared" si="5"/>
        <v>1.2239902080783353E-3</v>
      </c>
      <c r="F111" s="13" t="str">
        <f t="shared" si="6"/>
        <v/>
      </c>
      <c r="G111" s="12" t="str">
        <f t="shared" si="7"/>
        <v>0</v>
      </c>
      <c r="H111" s="15">
        <f t="shared" si="8"/>
        <v>0</v>
      </c>
    </row>
    <row r="112" spans="2:8" ht="15" x14ac:dyDescent="0.2">
      <c r="B112" s="5" t="s">
        <v>33</v>
      </c>
      <c r="C112" s="8">
        <v>15</v>
      </c>
      <c r="D112" s="8">
        <v>2</v>
      </c>
      <c r="E112" s="13">
        <f t="shared" si="5"/>
        <v>1.8359853121175031E-2</v>
      </c>
      <c r="F112" s="13">
        <f t="shared" si="6"/>
        <v>3.2310177705977385E-3</v>
      </c>
      <c r="G112" s="12">
        <f t="shared" si="7"/>
        <v>-0.8666666666666667</v>
      </c>
      <c r="H112" s="15">
        <f t="shared" si="8"/>
        <v>-1.591187270501836E-2</v>
      </c>
    </row>
    <row r="113" spans="2:8" ht="15" x14ac:dyDescent="0.2">
      <c r="B113" s="5" t="s">
        <v>248</v>
      </c>
      <c r="C113" s="8">
        <v>0</v>
      </c>
      <c r="D113" s="8">
        <v>3</v>
      </c>
      <c r="E113" s="13" t="str">
        <f t="shared" si="5"/>
        <v/>
      </c>
      <c r="F113" s="13">
        <f t="shared" si="6"/>
        <v>4.8465266558966073E-3</v>
      </c>
      <c r="G113" s="12" t="str">
        <f t="shared" si="7"/>
        <v>0</v>
      </c>
      <c r="H113" s="15" t="str">
        <f t="shared" si="8"/>
        <v/>
      </c>
    </row>
    <row r="114" spans="2:8" ht="15" x14ac:dyDescent="0.2">
      <c r="B114" s="5" t="s">
        <v>38</v>
      </c>
      <c r="C114" s="8">
        <v>0</v>
      </c>
      <c r="D114" s="8">
        <v>0</v>
      </c>
      <c r="E114" s="13" t="str">
        <f t="shared" si="5"/>
        <v/>
      </c>
      <c r="F114" s="13" t="str">
        <f t="shared" si="6"/>
        <v/>
      </c>
      <c r="G114" s="12" t="str">
        <f t="shared" si="7"/>
        <v>0</v>
      </c>
      <c r="H114" s="15" t="str">
        <f t="shared" si="8"/>
        <v/>
      </c>
    </row>
    <row r="115" spans="2:8" ht="15" x14ac:dyDescent="0.2">
      <c r="B115" s="5" t="s">
        <v>40</v>
      </c>
      <c r="C115" s="8">
        <v>7</v>
      </c>
      <c r="D115" s="8">
        <v>3</v>
      </c>
      <c r="E115" s="13">
        <f t="shared" si="5"/>
        <v>8.5679314565483469E-3</v>
      </c>
      <c r="F115" s="13">
        <f t="shared" si="6"/>
        <v>4.8465266558966073E-3</v>
      </c>
      <c r="G115" s="12">
        <f t="shared" si="7"/>
        <v>-0.5714285714285714</v>
      </c>
      <c r="H115" s="15">
        <f t="shared" si="8"/>
        <v>-4.8959608323133411E-3</v>
      </c>
    </row>
    <row r="116" spans="2:8" ht="15" x14ac:dyDescent="0.2">
      <c r="B116" s="5" t="s">
        <v>249</v>
      </c>
      <c r="C116" s="8">
        <v>1</v>
      </c>
      <c r="D116" s="8">
        <v>4</v>
      </c>
      <c r="E116" s="13">
        <f t="shared" si="5"/>
        <v>1.2239902080783353E-3</v>
      </c>
      <c r="F116" s="13">
        <f t="shared" si="6"/>
        <v>6.462035541195477E-3</v>
      </c>
      <c r="G116" s="12">
        <f t="shared" si="7"/>
        <v>3</v>
      </c>
      <c r="H116" s="15">
        <f t="shared" si="8"/>
        <v>3.6719706242350058E-3</v>
      </c>
    </row>
    <row r="117" spans="2:8" ht="15" x14ac:dyDescent="0.2">
      <c r="B117" s="5" t="s">
        <v>250</v>
      </c>
      <c r="C117" s="8">
        <v>0</v>
      </c>
      <c r="D117" s="8">
        <v>0</v>
      </c>
      <c r="E117" s="13" t="str">
        <f t="shared" si="5"/>
        <v/>
      </c>
      <c r="F117" s="13" t="str">
        <f t="shared" si="6"/>
        <v/>
      </c>
      <c r="G117" s="12" t="str">
        <f t="shared" si="7"/>
        <v>0</v>
      </c>
      <c r="H117" s="15" t="str">
        <f t="shared" si="8"/>
        <v/>
      </c>
    </row>
    <row r="118" spans="2:8" ht="15" x14ac:dyDescent="0.2">
      <c r="B118" s="5" t="s">
        <v>251</v>
      </c>
      <c r="C118" s="8">
        <v>280</v>
      </c>
      <c r="D118" s="8">
        <v>426</v>
      </c>
      <c r="E118" s="13">
        <f t="shared" si="5"/>
        <v>0.34271725826193389</v>
      </c>
      <c r="F118" s="13">
        <f t="shared" si="6"/>
        <v>0.68820678513731826</v>
      </c>
      <c r="G118" s="12">
        <f t="shared" si="7"/>
        <v>0.52142857142857146</v>
      </c>
      <c r="H118" s="15">
        <f t="shared" si="8"/>
        <v>0.17870257037943696</v>
      </c>
    </row>
    <row r="119" spans="2:8" ht="15" x14ac:dyDescent="0.2">
      <c r="B119" s="5" t="s">
        <v>252</v>
      </c>
      <c r="C119" s="8">
        <v>38</v>
      </c>
      <c r="D119" s="8">
        <v>3</v>
      </c>
      <c r="E119" s="13">
        <f t="shared" si="5"/>
        <v>4.6511627906976744E-2</v>
      </c>
      <c r="F119" s="13">
        <f t="shared" si="6"/>
        <v>4.8465266558966073E-3</v>
      </c>
      <c r="G119" s="12">
        <f t="shared" si="7"/>
        <v>-0.92105263157894735</v>
      </c>
      <c r="H119" s="15">
        <f t="shared" si="8"/>
        <v>-4.2839657282741736E-2</v>
      </c>
    </row>
    <row r="120" spans="2:8" ht="15" x14ac:dyDescent="0.2">
      <c r="B120" s="5" t="s">
        <v>253</v>
      </c>
      <c r="C120" s="8">
        <v>0</v>
      </c>
      <c r="D120" s="8">
        <v>15</v>
      </c>
      <c r="E120" s="13" t="str">
        <f t="shared" si="5"/>
        <v/>
      </c>
      <c r="F120" s="13">
        <f t="shared" si="6"/>
        <v>2.4232633279483037E-2</v>
      </c>
      <c r="G120" s="12" t="str">
        <f t="shared" si="7"/>
        <v>0</v>
      </c>
      <c r="H120" s="15" t="str">
        <f t="shared" si="8"/>
        <v/>
      </c>
    </row>
    <row r="121" spans="2:8" ht="15" x14ac:dyDescent="0.2">
      <c r="B121" s="5" t="s">
        <v>35</v>
      </c>
      <c r="C121" s="8">
        <v>78</v>
      </c>
      <c r="D121" s="8">
        <v>3</v>
      </c>
      <c r="E121" s="13">
        <f t="shared" si="5"/>
        <v>9.5471236230110154E-2</v>
      </c>
      <c r="F121" s="13">
        <f t="shared" si="6"/>
        <v>4.8465266558966073E-3</v>
      </c>
      <c r="G121" s="12">
        <f t="shared" si="7"/>
        <v>-0.96153846153846156</v>
      </c>
      <c r="H121" s="15">
        <f t="shared" si="8"/>
        <v>-9.1799265605875147E-2</v>
      </c>
    </row>
    <row r="122" spans="2:8" ht="15" x14ac:dyDescent="0.2">
      <c r="B122" s="5" t="s">
        <v>39</v>
      </c>
      <c r="C122" s="8">
        <v>0</v>
      </c>
      <c r="D122" s="8">
        <v>0</v>
      </c>
      <c r="E122" s="13" t="str">
        <f t="shared" si="5"/>
        <v/>
      </c>
      <c r="F122" s="13" t="str">
        <f t="shared" si="6"/>
        <v/>
      </c>
      <c r="G122" s="12" t="str">
        <f t="shared" si="7"/>
        <v>0</v>
      </c>
      <c r="H122" s="15" t="str">
        <f t="shared" si="8"/>
        <v/>
      </c>
    </row>
    <row r="123" spans="2:8" ht="15" x14ac:dyDescent="0.2">
      <c r="B123" s="5" t="s">
        <v>37</v>
      </c>
      <c r="C123" s="8">
        <v>10</v>
      </c>
      <c r="D123" s="8">
        <v>12</v>
      </c>
      <c r="E123" s="13">
        <f t="shared" si="5"/>
        <v>1.2239902080783354E-2</v>
      </c>
      <c r="F123" s="13">
        <f t="shared" si="6"/>
        <v>1.9386106623586429E-2</v>
      </c>
      <c r="G123" s="12">
        <f t="shared" si="7"/>
        <v>0.2</v>
      </c>
      <c r="H123" s="15">
        <f t="shared" si="8"/>
        <v>2.447980416156671E-3</v>
      </c>
    </row>
    <row r="124" spans="2:8" ht="15" x14ac:dyDescent="0.2">
      <c r="B124" s="5" t="s">
        <v>36</v>
      </c>
      <c r="C124" s="8">
        <v>0</v>
      </c>
      <c r="D124" s="8">
        <v>0</v>
      </c>
      <c r="E124" s="13" t="str">
        <f t="shared" si="5"/>
        <v/>
      </c>
      <c r="F124" s="13" t="str">
        <f t="shared" si="6"/>
        <v/>
      </c>
      <c r="G124" s="12" t="str">
        <f t="shared" si="7"/>
        <v>0</v>
      </c>
      <c r="H124" s="15" t="str">
        <f t="shared" si="8"/>
        <v/>
      </c>
    </row>
    <row r="125" spans="2:8" ht="15" x14ac:dyDescent="0.2">
      <c r="B125" s="5" t="s">
        <v>254</v>
      </c>
      <c r="C125" s="8">
        <v>1</v>
      </c>
      <c r="D125" s="8">
        <v>0</v>
      </c>
      <c r="E125" s="13">
        <f t="shared" si="5"/>
        <v>1.2239902080783353E-3</v>
      </c>
      <c r="F125" s="13" t="str">
        <f t="shared" si="6"/>
        <v/>
      </c>
      <c r="G125" s="12" t="str">
        <f t="shared" si="7"/>
        <v>0</v>
      </c>
      <c r="H125" s="15">
        <f t="shared" si="8"/>
        <v>0</v>
      </c>
    </row>
    <row r="126" spans="2:8" ht="15" x14ac:dyDescent="0.2">
      <c r="B126" s="5" t="s">
        <v>255</v>
      </c>
      <c r="C126" s="8">
        <v>0</v>
      </c>
      <c r="D126" s="8">
        <v>0</v>
      </c>
      <c r="E126" s="13" t="str">
        <f t="shared" si="5"/>
        <v/>
      </c>
      <c r="F126" s="13" t="str">
        <f t="shared" si="6"/>
        <v/>
      </c>
      <c r="G126" s="12" t="str">
        <f t="shared" si="7"/>
        <v>0</v>
      </c>
      <c r="H126" s="15" t="str">
        <f t="shared" si="8"/>
        <v/>
      </c>
    </row>
    <row r="127" spans="2:8" ht="15" x14ac:dyDescent="0.2">
      <c r="B127" s="5" t="s">
        <v>256</v>
      </c>
      <c r="C127" s="8">
        <v>0</v>
      </c>
      <c r="D127" s="8">
        <v>0</v>
      </c>
      <c r="E127" s="13" t="str">
        <f t="shared" si="5"/>
        <v/>
      </c>
      <c r="F127" s="13" t="str">
        <f t="shared" si="6"/>
        <v/>
      </c>
      <c r="G127" s="12" t="str">
        <f t="shared" si="7"/>
        <v>0</v>
      </c>
      <c r="H127" s="15" t="str">
        <f t="shared" si="8"/>
        <v/>
      </c>
    </row>
    <row r="128" spans="2:8" ht="15" x14ac:dyDescent="0.2">
      <c r="B128" s="5" t="s">
        <v>257</v>
      </c>
      <c r="C128" s="8">
        <v>0</v>
      </c>
      <c r="D128" s="8">
        <v>0</v>
      </c>
      <c r="E128" s="13" t="str">
        <f t="shared" si="5"/>
        <v/>
      </c>
      <c r="F128" s="13" t="str">
        <f t="shared" si="6"/>
        <v/>
      </c>
      <c r="G128" s="12" t="str">
        <f t="shared" si="7"/>
        <v>0</v>
      </c>
      <c r="H128" s="15" t="str">
        <f t="shared" si="8"/>
        <v/>
      </c>
    </row>
    <row r="129" spans="2:8" ht="30" x14ac:dyDescent="0.2">
      <c r="B129" s="5" t="s">
        <v>258</v>
      </c>
      <c r="C129" s="8">
        <v>2</v>
      </c>
      <c r="D129" s="8">
        <v>54</v>
      </c>
      <c r="E129" s="13">
        <f t="shared" si="5"/>
        <v>2.4479804161566705E-3</v>
      </c>
      <c r="F129" s="13">
        <f t="shared" si="6"/>
        <v>8.723747980613894E-2</v>
      </c>
      <c r="G129" s="12">
        <f t="shared" si="7"/>
        <v>26</v>
      </c>
      <c r="H129" s="15">
        <f t="shared" si="8"/>
        <v>6.3647490820073427E-2</v>
      </c>
    </row>
    <row r="130" spans="2:8" ht="30" x14ac:dyDescent="0.2">
      <c r="B130" s="5" t="s">
        <v>259</v>
      </c>
      <c r="C130" s="8">
        <v>342</v>
      </c>
      <c r="D130" s="8">
        <v>4</v>
      </c>
      <c r="E130" s="13">
        <f t="shared" si="5"/>
        <v>0.41860465116279072</v>
      </c>
      <c r="F130" s="13">
        <f t="shared" si="6"/>
        <v>6.462035541195477E-3</v>
      </c>
      <c r="G130" s="12">
        <f t="shared" si="7"/>
        <v>-0.98830409356725146</v>
      </c>
      <c r="H130" s="15">
        <f t="shared" si="8"/>
        <v>-0.41370869033047736</v>
      </c>
    </row>
    <row r="131" spans="2:8" ht="30" x14ac:dyDescent="0.2">
      <c r="B131" s="5" t="s">
        <v>260</v>
      </c>
      <c r="C131" s="8">
        <v>0</v>
      </c>
      <c r="D131" s="8">
        <v>17</v>
      </c>
      <c r="E131" s="13" t="str">
        <f t="shared" si="5"/>
        <v/>
      </c>
      <c r="F131" s="13">
        <f t="shared" si="6"/>
        <v>2.7463651050080775E-2</v>
      </c>
      <c r="G131" s="12" t="str">
        <f t="shared" si="7"/>
        <v>0</v>
      </c>
      <c r="H131" s="15" t="str">
        <f t="shared" si="8"/>
        <v/>
      </c>
    </row>
    <row r="132" spans="2:8" ht="15" x14ac:dyDescent="0.2">
      <c r="B132" s="5" t="s">
        <v>50</v>
      </c>
      <c r="C132" s="8">
        <v>0</v>
      </c>
      <c r="D132" s="8">
        <v>0</v>
      </c>
      <c r="E132" s="13" t="str">
        <f t="shared" si="5"/>
        <v/>
      </c>
      <c r="F132" s="13" t="str">
        <f t="shared" si="6"/>
        <v/>
      </c>
      <c r="G132" s="12" t="str">
        <f t="shared" si="7"/>
        <v>0</v>
      </c>
      <c r="H132" s="15" t="str">
        <f t="shared" si="8"/>
        <v/>
      </c>
    </row>
    <row r="133" spans="2:8" ht="15" x14ac:dyDescent="0.2">
      <c r="B133" s="5" t="s">
        <v>45</v>
      </c>
      <c r="C133" s="8">
        <v>0</v>
      </c>
      <c r="D133" s="8">
        <v>0</v>
      </c>
      <c r="E133" s="13" t="str">
        <f t="shared" si="5"/>
        <v/>
      </c>
      <c r="F133" s="13" t="str">
        <f t="shared" si="6"/>
        <v/>
      </c>
      <c r="G133" s="12" t="str">
        <f t="shared" si="7"/>
        <v>0</v>
      </c>
      <c r="H133" s="15" t="str">
        <f t="shared" si="8"/>
        <v/>
      </c>
    </row>
    <row r="134" spans="2:8" ht="15" x14ac:dyDescent="0.2">
      <c r="B134" s="5" t="s">
        <v>42</v>
      </c>
      <c r="C134" s="8">
        <v>0</v>
      </c>
      <c r="D134" s="8">
        <v>0</v>
      </c>
      <c r="E134" s="13" t="str">
        <f t="shared" si="5"/>
        <v/>
      </c>
      <c r="F134" s="13" t="str">
        <f t="shared" si="6"/>
        <v/>
      </c>
      <c r="G134" s="12" t="str">
        <f t="shared" si="7"/>
        <v>0</v>
      </c>
      <c r="H134" s="15" t="str">
        <f t="shared" si="8"/>
        <v/>
      </c>
    </row>
    <row r="135" spans="2:8" ht="15" x14ac:dyDescent="0.2">
      <c r="B135" s="5" t="s">
        <v>43</v>
      </c>
      <c r="C135" s="8">
        <v>0</v>
      </c>
      <c r="D135" s="8">
        <v>0</v>
      </c>
      <c r="E135" s="13" t="str">
        <f t="shared" si="5"/>
        <v/>
      </c>
      <c r="F135" s="13" t="str">
        <f t="shared" si="6"/>
        <v/>
      </c>
      <c r="G135" s="12" t="str">
        <f t="shared" si="7"/>
        <v>0</v>
      </c>
      <c r="H135" s="15" t="str">
        <f t="shared" si="8"/>
        <v/>
      </c>
    </row>
    <row r="136" spans="2:8" ht="15" x14ac:dyDescent="0.2">
      <c r="B136" s="5" t="s">
        <v>44</v>
      </c>
      <c r="C136" s="8">
        <v>0</v>
      </c>
      <c r="D136" s="8">
        <v>0</v>
      </c>
      <c r="E136" s="13" t="str">
        <f t="shared" ref="E136:E145" si="9">+IF(C136=0,"",C136/C$70)</f>
        <v/>
      </c>
      <c r="F136" s="13" t="str">
        <f t="shared" ref="F136:F145" si="10">+IF(D136=0,"",D136/D$70)</f>
        <v/>
      </c>
      <c r="G136" s="12" t="str">
        <f t="shared" ref="G136:G145" si="11">+IF(OR(AND(D136=0),(C136=0)),"0",((D136-C136)/C136))</f>
        <v>0</v>
      </c>
      <c r="H136" s="15" t="str">
        <f t="shared" ref="H136:H145" si="12">+IF(OR(AND(E136=""),(G136="")),"",E136*G136)</f>
        <v/>
      </c>
    </row>
    <row r="137" spans="2:8" ht="15" x14ac:dyDescent="0.2">
      <c r="B137" s="5" t="s">
        <v>41</v>
      </c>
      <c r="C137" s="8">
        <v>1</v>
      </c>
      <c r="D137" s="8">
        <v>1</v>
      </c>
      <c r="E137" s="13">
        <f t="shared" si="9"/>
        <v>1.2239902080783353E-3</v>
      </c>
      <c r="F137" s="13">
        <f t="shared" si="10"/>
        <v>1.6155088852988692E-3</v>
      </c>
      <c r="G137" s="12">
        <f t="shared" si="11"/>
        <v>0</v>
      </c>
      <c r="H137" s="15">
        <f t="shared" si="12"/>
        <v>0</v>
      </c>
    </row>
    <row r="138" spans="2:8" ht="15" x14ac:dyDescent="0.2">
      <c r="B138" s="5" t="s">
        <v>261</v>
      </c>
      <c r="C138" s="8">
        <v>1</v>
      </c>
      <c r="D138" s="8">
        <v>0</v>
      </c>
      <c r="E138" s="13">
        <f t="shared" si="9"/>
        <v>1.2239902080783353E-3</v>
      </c>
      <c r="F138" s="13" t="str">
        <f t="shared" si="10"/>
        <v/>
      </c>
      <c r="G138" s="12" t="str">
        <f t="shared" si="11"/>
        <v>0</v>
      </c>
      <c r="H138" s="15">
        <f t="shared" si="12"/>
        <v>0</v>
      </c>
    </row>
    <row r="139" spans="2:8" ht="30" x14ac:dyDescent="0.2">
      <c r="B139" s="5" t="s">
        <v>262</v>
      </c>
      <c r="C139" s="8">
        <v>0</v>
      </c>
      <c r="D139" s="8">
        <v>0</v>
      </c>
      <c r="E139" s="13" t="str">
        <f t="shared" si="9"/>
        <v/>
      </c>
      <c r="F139" s="13" t="str">
        <f t="shared" si="10"/>
        <v/>
      </c>
      <c r="G139" s="12" t="str">
        <f t="shared" si="11"/>
        <v>0</v>
      </c>
      <c r="H139" s="15" t="str">
        <f t="shared" si="12"/>
        <v/>
      </c>
    </row>
    <row r="140" spans="2:8" ht="30" x14ac:dyDescent="0.2">
      <c r="B140" s="5" t="s">
        <v>263</v>
      </c>
      <c r="C140" s="8">
        <v>0</v>
      </c>
      <c r="D140" s="8">
        <v>0</v>
      </c>
      <c r="E140" s="13" t="str">
        <f t="shared" si="9"/>
        <v/>
      </c>
      <c r="F140" s="13" t="str">
        <f t="shared" si="10"/>
        <v/>
      </c>
      <c r="G140" s="12" t="str">
        <f t="shared" si="11"/>
        <v>0</v>
      </c>
      <c r="H140" s="15" t="str">
        <f t="shared" si="12"/>
        <v/>
      </c>
    </row>
    <row r="141" spans="2:8" ht="15" x14ac:dyDescent="0.2">
      <c r="B141" s="5" t="s">
        <v>48</v>
      </c>
      <c r="C141" s="8">
        <v>0</v>
      </c>
      <c r="D141" s="8">
        <v>0</v>
      </c>
      <c r="E141" s="13" t="str">
        <f t="shared" si="9"/>
        <v/>
      </c>
      <c r="F141" s="13" t="str">
        <f t="shared" si="10"/>
        <v/>
      </c>
      <c r="G141" s="12" t="str">
        <f t="shared" si="11"/>
        <v>0</v>
      </c>
      <c r="H141" s="15" t="str">
        <f t="shared" si="12"/>
        <v/>
      </c>
    </row>
    <row r="142" spans="2:8" ht="15" x14ac:dyDescent="0.2">
      <c r="B142" s="5" t="s">
        <v>264</v>
      </c>
      <c r="C142" s="8">
        <v>0</v>
      </c>
      <c r="D142" s="8">
        <v>0</v>
      </c>
      <c r="E142" s="13" t="str">
        <f t="shared" si="9"/>
        <v/>
      </c>
      <c r="F142" s="13" t="str">
        <f t="shared" si="10"/>
        <v/>
      </c>
      <c r="G142" s="12" t="str">
        <f t="shared" si="11"/>
        <v>0</v>
      </c>
      <c r="H142" s="15" t="str">
        <f t="shared" si="12"/>
        <v/>
      </c>
    </row>
    <row r="143" spans="2:8" ht="15" x14ac:dyDescent="0.2">
      <c r="B143" s="5" t="s">
        <v>49</v>
      </c>
      <c r="C143" s="8">
        <v>0</v>
      </c>
      <c r="D143" s="8">
        <v>2</v>
      </c>
      <c r="E143" s="13" t="str">
        <f t="shared" si="9"/>
        <v/>
      </c>
      <c r="F143" s="13">
        <f t="shared" si="10"/>
        <v>3.2310177705977385E-3</v>
      </c>
      <c r="G143" s="12" t="str">
        <f t="shared" si="11"/>
        <v>0</v>
      </c>
      <c r="H143" s="15" t="str">
        <f t="shared" si="12"/>
        <v/>
      </c>
    </row>
    <row r="144" spans="2:8" ht="15" x14ac:dyDescent="0.2">
      <c r="B144" s="5" t="s">
        <v>46</v>
      </c>
      <c r="C144" s="8">
        <v>0</v>
      </c>
      <c r="D144" s="8">
        <v>0</v>
      </c>
      <c r="E144" s="13" t="str">
        <f t="shared" si="9"/>
        <v/>
      </c>
      <c r="F144" s="13" t="str">
        <f t="shared" si="10"/>
        <v/>
      </c>
      <c r="G144" s="12" t="str">
        <f t="shared" si="11"/>
        <v>0</v>
      </c>
      <c r="H144" s="15" t="str">
        <f t="shared" si="12"/>
        <v/>
      </c>
    </row>
    <row r="145" spans="2:8" ht="13.5" customHeight="1" x14ac:dyDescent="0.2">
      <c r="B145" s="5" t="s">
        <v>47</v>
      </c>
      <c r="C145" s="8">
        <v>0</v>
      </c>
      <c r="D145" s="8">
        <v>0</v>
      </c>
      <c r="E145" s="13" t="str">
        <f t="shared" si="9"/>
        <v/>
      </c>
      <c r="F145" s="13" t="str">
        <f t="shared" si="10"/>
        <v/>
      </c>
      <c r="G145" s="12" t="str">
        <f t="shared" si="11"/>
        <v>0</v>
      </c>
      <c r="H145" s="15" t="str">
        <f t="shared" si="12"/>
        <v/>
      </c>
    </row>
    <row r="146" spans="2:8" x14ac:dyDescent="0.2">
      <c r="B146" s="2"/>
      <c r="C146" s="2"/>
      <c r="D146" s="2"/>
    </row>
    <row r="147" spans="2:8" x14ac:dyDescent="0.2">
      <c r="B147" s="2"/>
      <c r="C147" s="2"/>
      <c r="D147" s="2"/>
    </row>
    <row r="148" spans="2:8" x14ac:dyDescent="0.2">
      <c r="B148" s="16"/>
      <c r="C148" s="16"/>
      <c r="D148" s="16"/>
      <c r="E148" s="16"/>
      <c r="F148" s="16"/>
    </row>
    <row r="149" spans="2:8" ht="24" customHeight="1" x14ac:dyDescent="0.2">
      <c r="B149" s="55" t="s">
        <v>517</v>
      </c>
      <c r="C149" s="53" t="s">
        <v>518</v>
      </c>
      <c r="D149" s="54"/>
      <c r="E149" s="41" t="s">
        <v>482</v>
      </c>
      <c r="F149" s="42"/>
      <c r="G149" s="39" t="s">
        <v>569</v>
      </c>
      <c r="H149" s="39" t="s">
        <v>481</v>
      </c>
    </row>
    <row r="150" spans="2:8" s="4" customFormat="1" ht="24" customHeight="1" x14ac:dyDescent="0.2">
      <c r="B150" s="55"/>
      <c r="C150" s="38">
        <v>2015</v>
      </c>
      <c r="D150" s="38">
        <v>2016</v>
      </c>
      <c r="E150" s="38">
        <v>2015</v>
      </c>
      <c r="F150" s="38">
        <v>2016</v>
      </c>
      <c r="G150" s="40"/>
      <c r="H150" s="40"/>
    </row>
    <row r="151" spans="2:8" s="4" customFormat="1" ht="24" customHeight="1" x14ac:dyDescent="0.2">
      <c r="B151" s="32" t="s">
        <v>521</v>
      </c>
      <c r="C151" s="33">
        <f>SUM(C152:C288)</f>
        <v>396</v>
      </c>
      <c r="D151" s="33">
        <f>SUM(D152:D288)</f>
        <v>1896</v>
      </c>
      <c r="E151" s="34">
        <f>+IF(C151=0,"",C151/C$151)</f>
        <v>1</v>
      </c>
      <c r="F151" s="34">
        <f>+IF(D151=0,"",D151/D$151)</f>
        <v>1</v>
      </c>
      <c r="G151" s="34">
        <f>+IF(OR(AND(D151=0),(C151=0)),"0",((D151-C151)/C151))</f>
        <v>3.7878787878787881</v>
      </c>
      <c r="H151" s="35">
        <f>+IF(OR(AND(E151=""),(G151="")),"",E151*G151)</f>
        <v>3.7878787878787881</v>
      </c>
    </row>
    <row r="152" spans="2:8" ht="15" x14ac:dyDescent="0.2">
      <c r="B152" s="7" t="s">
        <v>54</v>
      </c>
      <c r="C152" s="8">
        <v>2</v>
      </c>
      <c r="D152" s="8">
        <v>0</v>
      </c>
      <c r="E152" s="13">
        <f>+IF(C152=0,"",C152/C$151)</f>
        <v>5.0505050505050509E-3</v>
      </c>
      <c r="F152" s="13" t="str">
        <f>+IF(D152=0,"",D152/D$151)</f>
        <v/>
      </c>
      <c r="G152" s="12" t="str">
        <f>+IF(OR(AND(D152=0),(C152=0)),"0",((D152-C152)/C152))</f>
        <v>0</v>
      </c>
      <c r="H152" s="15">
        <f>+IF(OR(AND(E152=""),(G152="")),"",E152*G152)</f>
        <v>0</v>
      </c>
    </row>
    <row r="153" spans="2:8" ht="15" x14ac:dyDescent="0.2">
      <c r="B153" s="7" t="s">
        <v>58</v>
      </c>
      <c r="C153" s="8">
        <v>0</v>
      </c>
      <c r="D153" s="8">
        <v>0</v>
      </c>
      <c r="E153" s="13" t="str">
        <f t="shared" ref="E153:E216" si="13">+IF(C153=0,"",C153/C$151)</f>
        <v/>
      </c>
      <c r="F153" s="13" t="str">
        <f t="shared" ref="F153:F216" si="14">+IF(D153=0,"",D153/D$151)</f>
        <v/>
      </c>
      <c r="G153" s="12" t="str">
        <f t="shared" ref="G153:G216" si="15">+IF(OR(AND(D153=0),(C153=0)),"0",((D153-C153)/C153))</f>
        <v>0</v>
      </c>
      <c r="H153" s="15" t="str">
        <f t="shared" ref="H153:H216" si="16">+IF(OR(AND(E153=""),(G153="")),"",E153*G153)</f>
        <v/>
      </c>
    </row>
    <row r="154" spans="2:8" ht="15" x14ac:dyDescent="0.2">
      <c r="B154" s="7" t="s">
        <v>265</v>
      </c>
      <c r="C154" s="8">
        <v>0</v>
      </c>
      <c r="D154" s="8">
        <v>0</v>
      </c>
      <c r="E154" s="13" t="str">
        <f t="shared" si="13"/>
        <v/>
      </c>
      <c r="F154" s="13" t="str">
        <f t="shared" si="14"/>
        <v/>
      </c>
      <c r="G154" s="12" t="str">
        <f t="shared" si="15"/>
        <v>0</v>
      </c>
      <c r="H154" s="15" t="str">
        <f t="shared" si="16"/>
        <v/>
      </c>
    </row>
    <row r="155" spans="2:8" ht="15" x14ac:dyDescent="0.2">
      <c r="B155" s="7" t="s">
        <v>266</v>
      </c>
      <c r="C155" s="8">
        <v>0</v>
      </c>
      <c r="D155" s="8">
        <v>0</v>
      </c>
      <c r="E155" s="13" t="str">
        <f t="shared" si="13"/>
        <v/>
      </c>
      <c r="F155" s="13" t="str">
        <f t="shared" si="14"/>
        <v/>
      </c>
      <c r="G155" s="12" t="str">
        <f t="shared" si="15"/>
        <v>0</v>
      </c>
      <c r="H155" s="15" t="str">
        <f t="shared" si="16"/>
        <v/>
      </c>
    </row>
    <row r="156" spans="2:8" ht="30" x14ac:dyDescent="0.2">
      <c r="B156" s="7" t="s">
        <v>267</v>
      </c>
      <c r="C156" s="8">
        <v>1</v>
      </c>
      <c r="D156" s="8">
        <v>1</v>
      </c>
      <c r="E156" s="13">
        <f t="shared" si="13"/>
        <v>2.5252525252525255E-3</v>
      </c>
      <c r="F156" s="13">
        <f t="shared" si="14"/>
        <v>5.274261603375527E-4</v>
      </c>
      <c r="G156" s="12">
        <f t="shared" si="15"/>
        <v>0</v>
      </c>
      <c r="H156" s="15">
        <f t="shared" si="16"/>
        <v>0</v>
      </c>
    </row>
    <row r="157" spans="2:8" ht="15" x14ac:dyDescent="0.2">
      <c r="B157" s="7" t="s">
        <v>53</v>
      </c>
      <c r="C157" s="8">
        <v>18</v>
      </c>
      <c r="D157" s="8">
        <v>527</v>
      </c>
      <c r="E157" s="13">
        <f t="shared" si="13"/>
        <v>4.5454545454545456E-2</v>
      </c>
      <c r="F157" s="13">
        <f t="shared" si="14"/>
        <v>0.27795358649789031</v>
      </c>
      <c r="G157" s="12">
        <f t="shared" si="15"/>
        <v>28.277777777777779</v>
      </c>
      <c r="H157" s="15">
        <f t="shared" si="16"/>
        <v>1.2853535353535355</v>
      </c>
    </row>
    <row r="158" spans="2:8" ht="15" x14ac:dyDescent="0.2">
      <c r="B158" s="7" t="s">
        <v>59</v>
      </c>
      <c r="C158" s="8">
        <v>0</v>
      </c>
      <c r="D158" s="8">
        <v>0</v>
      </c>
      <c r="E158" s="13" t="str">
        <f t="shared" si="13"/>
        <v/>
      </c>
      <c r="F158" s="13" t="str">
        <f t="shared" si="14"/>
        <v/>
      </c>
      <c r="G158" s="12" t="str">
        <f t="shared" si="15"/>
        <v>0</v>
      </c>
      <c r="H158" s="15" t="str">
        <f t="shared" si="16"/>
        <v/>
      </c>
    </row>
    <row r="159" spans="2:8" ht="15" x14ac:dyDescent="0.2">
      <c r="B159" s="7" t="s">
        <v>268</v>
      </c>
      <c r="C159" s="8">
        <v>0</v>
      </c>
      <c r="D159" s="8">
        <v>0</v>
      </c>
      <c r="E159" s="13" t="str">
        <f t="shared" si="13"/>
        <v/>
      </c>
      <c r="F159" s="13" t="str">
        <f t="shared" si="14"/>
        <v/>
      </c>
      <c r="G159" s="12" t="str">
        <f t="shared" si="15"/>
        <v>0</v>
      </c>
      <c r="H159" s="15" t="str">
        <f t="shared" si="16"/>
        <v/>
      </c>
    </row>
    <row r="160" spans="2:8" ht="15" x14ac:dyDescent="0.2">
      <c r="B160" s="7" t="s">
        <v>55</v>
      </c>
      <c r="C160" s="8">
        <v>0</v>
      </c>
      <c r="D160" s="8">
        <v>0</v>
      </c>
      <c r="E160" s="13" t="str">
        <f t="shared" si="13"/>
        <v/>
      </c>
      <c r="F160" s="13" t="str">
        <f t="shared" si="14"/>
        <v/>
      </c>
      <c r="G160" s="12" t="str">
        <f t="shared" si="15"/>
        <v>0</v>
      </c>
      <c r="H160" s="15" t="str">
        <f t="shared" si="16"/>
        <v/>
      </c>
    </row>
    <row r="161" spans="2:8" ht="15" x14ac:dyDescent="0.2">
      <c r="B161" s="7" t="s">
        <v>51</v>
      </c>
      <c r="C161" s="8">
        <v>0</v>
      </c>
      <c r="D161" s="8">
        <v>0</v>
      </c>
      <c r="E161" s="13" t="str">
        <f t="shared" si="13"/>
        <v/>
      </c>
      <c r="F161" s="13" t="str">
        <f t="shared" si="14"/>
        <v/>
      </c>
      <c r="G161" s="12" t="str">
        <f t="shared" si="15"/>
        <v>0</v>
      </c>
      <c r="H161" s="15" t="str">
        <f t="shared" si="16"/>
        <v/>
      </c>
    </row>
    <row r="162" spans="2:8" ht="30" x14ac:dyDescent="0.2">
      <c r="B162" s="7" t="s">
        <v>269</v>
      </c>
      <c r="C162" s="8">
        <v>0</v>
      </c>
      <c r="D162" s="8">
        <v>0</v>
      </c>
      <c r="E162" s="13" t="str">
        <f t="shared" si="13"/>
        <v/>
      </c>
      <c r="F162" s="13" t="str">
        <f t="shared" si="14"/>
        <v/>
      </c>
      <c r="G162" s="12" t="str">
        <f t="shared" si="15"/>
        <v>0</v>
      </c>
      <c r="H162" s="15" t="str">
        <f t="shared" si="16"/>
        <v/>
      </c>
    </row>
    <row r="163" spans="2:8" ht="15" x14ac:dyDescent="0.2">
      <c r="B163" s="7" t="s">
        <v>61</v>
      </c>
      <c r="C163" s="8">
        <v>0</v>
      </c>
      <c r="D163" s="8">
        <v>0</v>
      </c>
      <c r="E163" s="13" t="str">
        <f t="shared" si="13"/>
        <v/>
      </c>
      <c r="F163" s="13" t="str">
        <f t="shared" si="14"/>
        <v/>
      </c>
      <c r="G163" s="12" t="str">
        <f t="shared" si="15"/>
        <v>0</v>
      </c>
      <c r="H163" s="15" t="str">
        <f t="shared" si="16"/>
        <v/>
      </c>
    </row>
    <row r="164" spans="2:8" ht="15" x14ac:dyDescent="0.2">
      <c r="B164" s="7" t="s">
        <v>56</v>
      </c>
      <c r="C164" s="8">
        <v>0</v>
      </c>
      <c r="D164" s="8">
        <v>0</v>
      </c>
      <c r="E164" s="13" t="str">
        <f t="shared" si="13"/>
        <v/>
      </c>
      <c r="F164" s="13" t="str">
        <f t="shared" si="14"/>
        <v/>
      </c>
      <c r="G164" s="12" t="str">
        <f t="shared" si="15"/>
        <v>0</v>
      </c>
      <c r="H164" s="15" t="str">
        <f t="shared" si="16"/>
        <v/>
      </c>
    </row>
    <row r="165" spans="2:8" ht="15" x14ac:dyDescent="0.2">
      <c r="B165" s="7" t="s">
        <v>57</v>
      </c>
      <c r="C165" s="8">
        <v>0</v>
      </c>
      <c r="D165" s="8">
        <v>2</v>
      </c>
      <c r="E165" s="13" t="str">
        <f t="shared" si="13"/>
        <v/>
      </c>
      <c r="F165" s="13">
        <f t="shared" si="14"/>
        <v>1.0548523206751054E-3</v>
      </c>
      <c r="G165" s="12" t="str">
        <f t="shared" si="15"/>
        <v>0</v>
      </c>
      <c r="H165" s="15" t="str">
        <f t="shared" si="16"/>
        <v/>
      </c>
    </row>
    <row r="166" spans="2:8" ht="15" x14ac:dyDescent="0.2">
      <c r="B166" s="7" t="s">
        <v>270</v>
      </c>
      <c r="C166" s="8">
        <v>1</v>
      </c>
      <c r="D166" s="8">
        <v>0</v>
      </c>
      <c r="E166" s="13">
        <f t="shared" si="13"/>
        <v>2.5252525252525255E-3</v>
      </c>
      <c r="F166" s="13" t="str">
        <f t="shared" si="14"/>
        <v/>
      </c>
      <c r="G166" s="12" t="str">
        <f t="shared" si="15"/>
        <v>0</v>
      </c>
      <c r="H166" s="15">
        <f t="shared" si="16"/>
        <v>0</v>
      </c>
    </row>
    <row r="167" spans="2:8" ht="15" x14ac:dyDescent="0.2">
      <c r="B167" s="7" t="s">
        <v>52</v>
      </c>
      <c r="C167" s="8">
        <v>0</v>
      </c>
      <c r="D167" s="8">
        <v>0</v>
      </c>
      <c r="E167" s="13" t="str">
        <f t="shared" si="13"/>
        <v/>
      </c>
      <c r="F167" s="13" t="str">
        <f t="shared" si="14"/>
        <v/>
      </c>
      <c r="G167" s="12" t="str">
        <f t="shared" si="15"/>
        <v>0</v>
      </c>
      <c r="H167" s="15" t="str">
        <f t="shared" si="16"/>
        <v/>
      </c>
    </row>
    <row r="168" spans="2:8" ht="15" x14ac:dyDescent="0.2">
      <c r="B168" s="7" t="s">
        <v>60</v>
      </c>
      <c r="C168" s="8">
        <v>0</v>
      </c>
      <c r="D168" s="8">
        <v>0</v>
      </c>
      <c r="E168" s="13" t="str">
        <f t="shared" si="13"/>
        <v/>
      </c>
      <c r="F168" s="13" t="str">
        <f t="shared" si="14"/>
        <v/>
      </c>
      <c r="G168" s="12" t="str">
        <f t="shared" si="15"/>
        <v>0</v>
      </c>
      <c r="H168" s="15" t="str">
        <f t="shared" si="16"/>
        <v/>
      </c>
    </row>
    <row r="169" spans="2:8" ht="15" x14ac:dyDescent="0.2">
      <c r="B169" s="7" t="s">
        <v>271</v>
      </c>
      <c r="C169" s="8">
        <v>0</v>
      </c>
      <c r="D169" s="8">
        <v>2</v>
      </c>
      <c r="E169" s="13" t="str">
        <f t="shared" si="13"/>
        <v/>
      </c>
      <c r="F169" s="13">
        <f t="shared" si="14"/>
        <v>1.0548523206751054E-3</v>
      </c>
      <c r="G169" s="12" t="str">
        <f t="shared" si="15"/>
        <v>0</v>
      </c>
      <c r="H169" s="15" t="str">
        <f t="shared" si="16"/>
        <v/>
      </c>
    </row>
    <row r="170" spans="2:8" ht="15" x14ac:dyDescent="0.2">
      <c r="B170" s="7" t="s">
        <v>272</v>
      </c>
      <c r="C170" s="8">
        <v>0</v>
      </c>
      <c r="D170" s="8">
        <v>0</v>
      </c>
      <c r="E170" s="13" t="str">
        <f t="shared" si="13"/>
        <v/>
      </c>
      <c r="F170" s="13" t="str">
        <f t="shared" si="14"/>
        <v/>
      </c>
      <c r="G170" s="12" t="str">
        <f t="shared" si="15"/>
        <v>0</v>
      </c>
      <c r="H170" s="15" t="str">
        <f t="shared" si="16"/>
        <v/>
      </c>
    </row>
    <row r="171" spans="2:8" ht="15" x14ac:dyDescent="0.2">
      <c r="B171" s="7" t="s">
        <v>273</v>
      </c>
      <c r="C171" s="8">
        <v>0</v>
      </c>
      <c r="D171" s="8">
        <v>0</v>
      </c>
      <c r="E171" s="13" t="str">
        <f t="shared" si="13"/>
        <v/>
      </c>
      <c r="F171" s="13" t="str">
        <f t="shared" si="14"/>
        <v/>
      </c>
      <c r="G171" s="12" t="str">
        <f t="shared" si="15"/>
        <v>0</v>
      </c>
      <c r="H171" s="15" t="str">
        <f t="shared" si="16"/>
        <v/>
      </c>
    </row>
    <row r="172" spans="2:8" ht="15" x14ac:dyDescent="0.2">
      <c r="B172" s="7" t="s">
        <v>274</v>
      </c>
      <c r="C172" s="8">
        <v>0</v>
      </c>
      <c r="D172" s="8">
        <v>0</v>
      </c>
      <c r="E172" s="13" t="str">
        <f t="shared" si="13"/>
        <v/>
      </c>
      <c r="F172" s="13" t="str">
        <f t="shared" si="14"/>
        <v/>
      </c>
      <c r="G172" s="12" t="str">
        <f t="shared" si="15"/>
        <v>0</v>
      </c>
      <c r="H172" s="15" t="str">
        <f t="shared" si="16"/>
        <v/>
      </c>
    </row>
    <row r="173" spans="2:8" ht="15" x14ac:dyDescent="0.2">
      <c r="B173" s="7" t="s">
        <v>275</v>
      </c>
      <c r="C173" s="8">
        <v>3</v>
      </c>
      <c r="D173" s="8">
        <v>2</v>
      </c>
      <c r="E173" s="13">
        <f t="shared" si="13"/>
        <v>7.575757575757576E-3</v>
      </c>
      <c r="F173" s="13">
        <f t="shared" si="14"/>
        <v>1.0548523206751054E-3</v>
      </c>
      <c r="G173" s="12">
        <f t="shared" si="15"/>
        <v>-0.33333333333333331</v>
      </c>
      <c r="H173" s="15">
        <f t="shared" si="16"/>
        <v>-2.525252525252525E-3</v>
      </c>
    </row>
    <row r="174" spans="2:8" ht="15" x14ac:dyDescent="0.2">
      <c r="B174" s="7" t="s">
        <v>276</v>
      </c>
      <c r="C174" s="8">
        <v>11</v>
      </c>
      <c r="D174" s="8">
        <v>10</v>
      </c>
      <c r="E174" s="13">
        <f t="shared" si="13"/>
        <v>2.7777777777777776E-2</v>
      </c>
      <c r="F174" s="13">
        <f t="shared" si="14"/>
        <v>5.2742616033755272E-3</v>
      </c>
      <c r="G174" s="12">
        <f t="shared" si="15"/>
        <v>-9.0909090909090912E-2</v>
      </c>
      <c r="H174" s="15">
        <f t="shared" si="16"/>
        <v>-2.525252525252525E-3</v>
      </c>
    </row>
    <row r="175" spans="2:8" ht="15" x14ac:dyDescent="0.2">
      <c r="B175" s="7" t="s">
        <v>277</v>
      </c>
      <c r="C175" s="8">
        <v>0</v>
      </c>
      <c r="D175" s="8">
        <v>1</v>
      </c>
      <c r="E175" s="13" t="str">
        <f t="shared" si="13"/>
        <v/>
      </c>
      <c r="F175" s="13">
        <f t="shared" si="14"/>
        <v>5.274261603375527E-4</v>
      </c>
      <c r="G175" s="12" t="str">
        <f t="shared" si="15"/>
        <v>0</v>
      </c>
      <c r="H175" s="15" t="str">
        <f t="shared" si="16"/>
        <v/>
      </c>
    </row>
    <row r="176" spans="2:8" ht="15" x14ac:dyDescent="0.2">
      <c r="B176" s="7" t="s">
        <v>278</v>
      </c>
      <c r="C176" s="8">
        <v>0</v>
      </c>
      <c r="D176" s="8">
        <v>3</v>
      </c>
      <c r="E176" s="13" t="str">
        <f t="shared" si="13"/>
        <v/>
      </c>
      <c r="F176" s="13">
        <f t="shared" si="14"/>
        <v>1.5822784810126582E-3</v>
      </c>
      <c r="G176" s="12" t="str">
        <f t="shared" si="15"/>
        <v>0</v>
      </c>
      <c r="H176" s="15" t="str">
        <f t="shared" si="16"/>
        <v/>
      </c>
    </row>
    <row r="177" spans="2:8" ht="15" x14ac:dyDescent="0.2">
      <c r="B177" s="7" t="s">
        <v>279</v>
      </c>
      <c r="C177" s="8">
        <v>2</v>
      </c>
      <c r="D177" s="8">
        <v>4</v>
      </c>
      <c r="E177" s="13">
        <f t="shared" si="13"/>
        <v>5.0505050505050509E-3</v>
      </c>
      <c r="F177" s="13">
        <f t="shared" si="14"/>
        <v>2.1097046413502108E-3</v>
      </c>
      <c r="G177" s="12">
        <f t="shared" si="15"/>
        <v>1</v>
      </c>
      <c r="H177" s="15">
        <f t="shared" si="16"/>
        <v>5.0505050505050509E-3</v>
      </c>
    </row>
    <row r="178" spans="2:8" ht="15" x14ac:dyDescent="0.2">
      <c r="B178" s="7" t="s">
        <v>280</v>
      </c>
      <c r="C178" s="8">
        <v>1</v>
      </c>
      <c r="D178" s="8">
        <v>2</v>
      </c>
      <c r="E178" s="13">
        <f t="shared" si="13"/>
        <v>2.5252525252525255E-3</v>
      </c>
      <c r="F178" s="13">
        <f t="shared" si="14"/>
        <v>1.0548523206751054E-3</v>
      </c>
      <c r="G178" s="12">
        <f t="shared" si="15"/>
        <v>1</v>
      </c>
      <c r="H178" s="15">
        <f t="shared" si="16"/>
        <v>2.5252525252525255E-3</v>
      </c>
    </row>
    <row r="179" spans="2:8" ht="15" x14ac:dyDescent="0.2">
      <c r="B179" s="7" t="s">
        <v>281</v>
      </c>
      <c r="C179" s="8">
        <v>0</v>
      </c>
      <c r="D179" s="8">
        <v>0</v>
      </c>
      <c r="E179" s="13" t="str">
        <f t="shared" si="13"/>
        <v/>
      </c>
      <c r="F179" s="13" t="str">
        <f t="shared" si="14"/>
        <v/>
      </c>
      <c r="G179" s="12" t="str">
        <f t="shared" si="15"/>
        <v>0</v>
      </c>
      <c r="H179" s="15" t="str">
        <f t="shared" si="16"/>
        <v/>
      </c>
    </row>
    <row r="180" spans="2:8" ht="15" x14ac:dyDescent="0.2">
      <c r="B180" s="7" t="s">
        <v>282</v>
      </c>
      <c r="C180" s="8">
        <v>0</v>
      </c>
      <c r="D180" s="8">
        <v>0</v>
      </c>
      <c r="E180" s="13" t="str">
        <f t="shared" si="13"/>
        <v/>
      </c>
      <c r="F180" s="13" t="str">
        <f t="shared" si="14"/>
        <v/>
      </c>
      <c r="G180" s="12" t="str">
        <f t="shared" si="15"/>
        <v>0</v>
      </c>
      <c r="H180" s="15" t="str">
        <f t="shared" si="16"/>
        <v/>
      </c>
    </row>
    <row r="181" spans="2:8" ht="15" x14ac:dyDescent="0.2">
      <c r="B181" s="7" t="s">
        <v>283</v>
      </c>
      <c r="C181" s="8">
        <v>0</v>
      </c>
      <c r="D181" s="8">
        <v>0</v>
      </c>
      <c r="E181" s="13" t="str">
        <f t="shared" si="13"/>
        <v/>
      </c>
      <c r="F181" s="13" t="str">
        <f t="shared" si="14"/>
        <v/>
      </c>
      <c r="G181" s="12" t="str">
        <f t="shared" si="15"/>
        <v>0</v>
      </c>
      <c r="H181" s="15" t="str">
        <f t="shared" si="16"/>
        <v/>
      </c>
    </row>
    <row r="182" spans="2:8" ht="15" x14ac:dyDescent="0.2">
      <c r="B182" s="7" t="s">
        <v>284</v>
      </c>
      <c r="C182" s="8">
        <v>0</v>
      </c>
      <c r="D182" s="8">
        <v>0</v>
      </c>
      <c r="E182" s="13" t="str">
        <f t="shared" si="13"/>
        <v/>
      </c>
      <c r="F182" s="13" t="str">
        <f t="shared" si="14"/>
        <v/>
      </c>
      <c r="G182" s="12" t="str">
        <f t="shared" si="15"/>
        <v>0</v>
      </c>
      <c r="H182" s="15" t="str">
        <f t="shared" si="16"/>
        <v/>
      </c>
    </row>
    <row r="183" spans="2:8" ht="15" x14ac:dyDescent="0.2">
      <c r="B183" s="7" t="s">
        <v>285</v>
      </c>
      <c r="C183" s="8">
        <v>9</v>
      </c>
      <c r="D183" s="8">
        <v>1</v>
      </c>
      <c r="E183" s="13">
        <f t="shared" si="13"/>
        <v>2.2727272727272728E-2</v>
      </c>
      <c r="F183" s="13">
        <f t="shared" si="14"/>
        <v>5.274261603375527E-4</v>
      </c>
      <c r="G183" s="12">
        <f t="shared" si="15"/>
        <v>-0.88888888888888884</v>
      </c>
      <c r="H183" s="15">
        <f t="shared" si="16"/>
        <v>-2.02020202020202E-2</v>
      </c>
    </row>
    <row r="184" spans="2:8" ht="15" x14ac:dyDescent="0.2">
      <c r="B184" s="7" t="s">
        <v>286</v>
      </c>
      <c r="C184" s="8">
        <v>0</v>
      </c>
      <c r="D184" s="8">
        <v>0</v>
      </c>
      <c r="E184" s="13" t="str">
        <f t="shared" si="13"/>
        <v/>
      </c>
      <c r="F184" s="13" t="str">
        <f t="shared" si="14"/>
        <v/>
      </c>
      <c r="G184" s="12" t="str">
        <f t="shared" si="15"/>
        <v>0</v>
      </c>
      <c r="H184" s="15" t="str">
        <f t="shared" si="16"/>
        <v/>
      </c>
    </row>
    <row r="185" spans="2:8" ht="15" x14ac:dyDescent="0.2">
      <c r="B185" s="7" t="s">
        <v>62</v>
      </c>
      <c r="C185" s="8">
        <v>0</v>
      </c>
      <c r="D185" s="8">
        <v>0</v>
      </c>
      <c r="E185" s="13" t="str">
        <f t="shared" si="13"/>
        <v/>
      </c>
      <c r="F185" s="13" t="str">
        <f t="shared" si="14"/>
        <v/>
      </c>
      <c r="G185" s="12" t="str">
        <f t="shared" si="15"/>
        <v>0</v>
      </c>
      <c r="H185" s="15" t="str">
        <f t="shared" si="16"/>
        <v/>
      </c>
    </row>
    <row r="186" spans="2:8" ht="15" x14ac:dyDescent="0.2">
      <c r="B186" s="7" t="s">
        <v>63</v>
      </c>
      <c r="C186" s="8">
        <v>13</v>
      </c>
      <c r="D186" s="8">
        <v>13</v>
      </c>
      <c r="E186" s="13">
        <f t="shared" si="13"/>
        <v>3.2828282828282832E-2</v>
      </c>
      <c r="F186" s="13">
        <f t="shared" si="14"/>
        <v>6.8565400843881861E-3</v>
      </c>
      <c r="G186" s="12">
        <f t="shared" si="15"/>
        <v>0</v>
      </c>
      <c r="H186" s="15">
        <f t="shared" si="16"/>
        <v>0</v>
      </c>
    </row>
    <row r="187" spans="2:8" ht="15" x14ac:dyDescent="0.2">
      <c r="B187" s="7" t="s">
        <v>287</v>
      </c>
      <c r="C187" s="8">
        <v>0</v>
      </c>
      <c r="D187" s="8">
        <v>1</v>
      </c>
      <c r="E187" s="13" t="str">
        <f t="shared" si="13"/>
        <v/>
      </c>
      <c r="F187" s="13">
        <f t="shared" si="14"/>
        <v>5.274261603375527E-4</v>
      </c>
      <c r="G187" s="12" t="str">
        <f t="shared" si="15"/>
        <v>0</v>
      </c>
      <c r="H187" s="15" t="str">
        <f t="shared" si="16"/>
        <v/>
      </c>
    </row>
    <row r="188" spans="2:8" ht="30" x14ac:dyDescent="0.2">
      <c r="B188" s="7" t="s">
        <v>288</v>
      </c>
      <c r="C188" s="8">
        <v>0</v>
      </c>
      <c r="D188" s="8">
        <v>0</v>
      </c>
      <c r="E188" s="13" t="str">
        <f t="shared" si="13"/>
        <v/>
      </c>
      <c r="F188" s="13" t="str">
        <f t="shared" si="14"/>
        <v/>
      </c>
      <c r="G188" s="12" t="str">
        <f t="shared" si="15"/>
        <v>0</v>
      </c>
      <c r="H188" s="15" t="str">
        <f t="shared" si="16"/>
        <v/>
      </c>
    </row>
    <row r="189" spans="2:8" ht="15" x14ac:dyDescent="0.2">
      <c r="B189" s="7" t="s">
        <v>289</v>
      </c>
      <c r="C189" s="8">
        <v>0</v>
      </c>
      <c r="D189" s="8">
        <v>0</v>
      </c>
      <c r="E189" s="13" t="str">
        <f t="shared" si="13"/>
        <v/>
      </c>
      <c r="F189" s="13" t="str">
        <f t="shared" si="14"/>
        <v/>
      </c>
      <c r="G189" s="12" t="str">
        <f t="shared" si="15"/>
        <v>0</v>
      </c>
      <c r="H189" s="15" t="str">
        <f t="shared" si="16"/>
        <v/>
      </c>
    </row>
    <row r="190" spans="2:8" ht="15" x14ac:dyDescent="0.2">
      <c r="B190" s="7" t="s">
        <v>65</v>
      </c>
      <c r="C190" s="8">
        <v>0</v>
      </c>
      <c r="D190" s="8">
        <v>0</v>
      </c>
      <c r="E190" s="13" t="str">
        <f t="shared" si="13"/>
        <v/>
      </c>
      <c r="F190" s="13" t="str">
        <f t="shared" si="14"/>
        <v/>
      </c>
      <c r="G190" s="12" t="str">
        <f t="shared" si="15"/>
        <v>0</v>
      </c>
      <c r="H190" s="15" t="str">
        <f t="shared" si="16"/>
        <v/>
      </c>
    </row>
    <row r="191" spans="2:8" ht="15" x14ac:dyDescent="0.2">
      <c r="B191" s="7" t="s">
        <v>290</v>
      </c>
      <c r="C191" s="8">
        <v>0</v>
      </c>
      <c r="D191" s="8">
        <v>0</v>
      </c>
      <c r="E191" s="13" t="str">
        <f t="shared" si="13"/>
        <v/>
      </c>
      <c r="F191" s="13" t="str">
        <f t="shared" si="14"/>
        <v/>
      </c>
      <c r="G191" s="12" t="str">
        <f t="shared" si="15"/>
        <v>0</v>
      </c>
      <c r="H191" s="15" t="str">
        <f t="shared" si="16"/>
        <v/>
      </c>
    </row>
    <row r="192" spans="2:8" ht="15" x14ac:dyDescent="0.2">
      <c r="B192" s="7" t="s">
        <v>64</v>
      </c>
      <c r="C192" s="8">
        <v>0</v>
      </c>
      <c r="D192" s="8">
        <v>0</v>
      </c>
      <c r="E192" s="13" t="str">
        <f t="shared" si="13"/>
        <v/>
      </c>
      <c r="F192" s="13" t="str">
        <f t="shared" si="14"/>
        <v/>
      </c>
      <c r="G192" s="12" t="str">
        <f t="shared" si="15"/>
        <v>0</v>
      </c>
      <c r="H192" s="15" t="str">
        <f t="shared" si="16"/>
        <v/>
      </c>
    </row>
    <row r="193" spans="2:8" ht="15" x14ac:dyDescent="0.2">
      <c r="B193" s="7" t="s">
        <v>291</v>
      </c>
      <c r="C193" s="8">
        <v>0</v>
      </c>
      <c r="D193" s="8">
        <v>0</v>
      </c>
      <c r="E193" s="13" t="str">
        <f t="shared" si="13"/>
        <v/>
      </c>
      <c r="F193" s="13" t="str">
        <f t="shared" si="14"/>
        <v/>
      </c>
      <c r="G193" s="12" t="str">
        <f t="shared" si="15"/>
        <v>0</v>
      </c>
      <c r="H193" s="15" t="str">
        <f t="shared" si="16"/>
        <v/>
      </c>
    </row>
    <row r="194" spans="2:8" ht="15" x14ac:dyDescent="0.2">
      <c r="B194" s="7" t="s">
        <v>292</v>
      </c>
      <c r="C194" s="8">
        <v>0</v>
      </c>
      <c r="D194" s="8">
        <v>0</v>
      </c>
      <c r="E194" s="13" t="str">
        <f t="shared" si="13"/>
        <v/>
      </c>
      <c r="F194" s="13" t="str">
        <f t="shared" si="14"/>
        <v/>
      </c>
      <c r="G194" s="12" t="str">
        <f t="shared" si="15"/>
        <v>0</v>
      </c>
      <c r="H194" s="15" t="str">
        <f t="shared" si="16"/>
        <v/>
      </c>
    </row>
    <row r="195" spans="2:8" ht="15" x14ac:dyDescent="0.2">
      <c r="B195" s="7" t="s">
        <v>468</v>
      </c>
      <c r="C195" s="8">
        <v>0</v>
      </c>
      <c r="D195" s="8">
        <v>0</v>
      </c>
      <c r="E195" s="13" t="str">
        <f t="shared" si="13"/>
        <v/>
      </c>
      <c r="F195" s="13" t="str">
        <f t="shared" si="14"/>
        <v/>
      </c>
      <c r="G195" s="12" t="str">
        <f t="shared" si="15"/>
        <v>0</v>
      </c>
      <c r="H195" s="15" t="str">
        <f t="shared" si="16"/>
        <v/>
      </c>
    </row>
    <row r="196" spans="2:8" ht="15" x14ac:dyDescent="0.2">
      <c r="B196" s="7" t="s">
        <v>293</v>
      </c>
      <c r="C196" s="8">
        <v>6</v>
      </c>
      <c r="D196" s="8">
        <v>5</v>
      </c>
      <c r="E196" s="13">
        <f t="shared" si="13"/>
        <v>1.5151515151515152E-2</v>
      </c>
      <c r="F196" s="13">
        <f t="shared" si="14"/>
        <v>2.6371308016877636E-3</v>
      </c>
      <c r="G196" s="12">
        <f t="shared" si="15"/>
        <v>-0.16666666666666666</v>
      </c>
      <c r="H196" s="15">
        <f t="shared" si="16"/>
        <v>-2.525252525252525E-3</v>
      </c>
    </row>
    <row r="197" spans="2:8" ht="15" x14ac:dyDescent="0.2">
      <c r="B197" s="7" t="s">
        <v>294</v>
      </c>
      <c r="C197" s="8">
        <v>0</v>
      </c>
      <c r="D197" s="8">
        <v>0</v>
      </c>
      <c r="E197" s="13" t="str">
        <f t="shared" si="13"/>
        <v/>
      </c>
      <c r="F197" s="13" t="str">
        <f t="shared" si="14"/>
        <v/>
      </c>
      <c r="G197" s="12" t="str">
        <f t="shared" si="15"/>
        <v>0</v>
      </c>
      <c r="H197" s="15" t="str">
        <f t="shared" si="16"/>
        <v/>
      </c>
    </row>
    <row r="198" spans="2:8" ht="15" x14ac:dyDescent="0.2">
      <c r="B198" s="7" t="s">
        <v>295</v>
      </c>
      <c r="C198" s="8">
        <v>0</v>
      </c>
      <c r="D198" s="8">
        <v>0</v>
      </c>
      <c r="E198" s="13" t="str">
        <f t="shared" si="13"/>
        <v/>
      </c>
      <c r="F198" s="13" t="str">
        <f t="shared" si="14"/>
        <v/>
      </c>
      <c r="G198" s="12" t="str">
        <f t="shared" si="15"/>
        <v>0</v>
      </c>
      <c r="H198" s="15" t="str">
        <f t="shared" si="16"/>
        <v/>
      </c>
    </row>
    <row r="199" spans="2:8" ht="15" x14ac:dyDescent="0.2">
      <c r="B199" s="7" t="s">
        <v>296</v>
      </c>
      <c r="C199" s="8">
        <v>0</v>
      </c>
      <c r="D199" s="8">
        <v>0</v>
      </c>
      <c r="E199" s="13" t="str">
        <f t="shared" si="13"/>
        <v/>
      </c>
      <c r="F199" s="13" t="str">
        <f t="shared" si="14"/>
        <v/>
      </c>
      <c r="G199" s="12" t="str">
        <f t="shared" si="15"/>
        <v>0</v>
      </c>
      <c r="H199" s="15" t="str">
        <f t="shared" si="16"/>
        <v/>
      </c>
    </row>
    <row r="200" spans="2:8" ht="15" x14ac:dyDescent="0.2">
      <c r="B200" s="7" t="s">
        <v>297</v>
      </c>
      <c r="C200" s="8">
        <v>0</v>
      </c>
      <c r="D200" s="8">
        <v>0</v>
      </c>
      <c r="E200" s="13" t="str">
        <f t="shared" si="13"/>
        <v/>
      </c>
      <c r="F200" s="13" t="str">
        <f t="shared" si="14"/>
        <v/>
      </c>
      <c r="G200" s="12" t="str">
        <f t="shared" si="15"/>
        <v>0</v>
      </c>
      <c r="H200" s="15" t="str">
        <f t="shared" si="16"/>
        <v/>
      </c>
    </row>
    <row r="201" spans="2:8" ht="15" x14ac:dyDescent="0.2">
      <c r="B201" s="7" t="s">
        <v>298</v>
      </c>
      <c r="C201" s="8">
        <v>0</v>
      </c>
      <c r="D201" s="8">
        <v>0</v>
      </c>
      <c r="E201" s="13" t="str">
        <f t="shared" si="13"/>
        <v/>
      </c>
      <c r="F201" s="13" t="str">
        <f t="shared" si="14"/>
        <v/>
      </c>
      <c r="G201" s="12" t="str">
        <f t="shared" si="15"/>
        <v>0</v>
      </c>
      <c r="H201" s="15" t="str">
        <f t="shared" si="16"/>
        <v/>
      </c>
    </row>
    <row r="202" spans="2:8" ht="15" x14ac:dyDescent="0.2">
      <c r="B202" s="7" t="s">
        <v>299</v>
      </c>
      <c r="C202" s="8">
        <v>0</v>
      </c>
      <c r="D202" s="8">
        <v>0</v>
      </c>
      <c r="E202" s="13" t="str">
        <f t="shared" si="13"/>
        <v/>
      </c>
      <c r="F202" s="13" t="str">
        <f t="shared" si="14"/>
        <v/>
      </c>
      <c r="G202" s="12" t="str">
        <f t="shared" si="15"/>
        <v>0</v>
      </c>
      <c r="H202" s="15" t="str">
        <f t="shared" si="16"/>
        <v/>
      </c>
    </row>
    <row r="203" spans="2:8" ht="15" x14ac:dyDescent="0.2">
      <c r="B203" s="7" t="s">
        <v>67</v>
      </c>
      <c r="C203" s="8">
        <v>2</v>
      </c>
      <c r="D203" s="8">
        <v>0</v>
      </c>
      <c r="E203" s="13">
        <f t="shared" si="13"/>
        <v>5.0505050505050509E-3</v>
      </c>
      <c r="F203" s="13" t="str">
        <f t="shared" si="14"/>
        <v/>
      </c>
      <c r="G203" s="12" t="str">
        <f t="shared" si="15"/>
        <v>0</v>
      </c>
      <c r="H203" s="15">
        <f t="shared" si="16"/>
        <v>0</v>
      </c>
    </row>
    <row r="204" spans="2:8" ht="15" x14ac:dyDescent="0.2">
      <c r="B204" s="7" t="s">
        <v>300</v>
      </c>
      <c r="C204" s="8">
        <v>0</v>
      </c>
      <c r="D204" s="8">
        <v>0</v>
      </c>
      <c r="E204" s="13" t="str">
        <f t="shared" si="13"/>
        <v/>
      </c>
      <c r="F204" s="13" t="str">
        <f t="shared" si="14"/>
        <v/>
      </c>
      <c r="G204" s="12" t="str">
        <f t="shared" si="15"/>
        <v>0</v>
      </c>
      <c r="H204" s="15" t="str">
        <f t="shared" si="16"/>
        <v/>
      </c>
    </row>
    <row r="205" spans="2:8" ht="15" x14ac:dyDescent="0.2">
      <c r="B205" s="7" t="s">
        <v>66</v>
      </c>
      <c r="C205" s="8">
        <v>0</v>
      </c>
      <c r="D205" s="8">
        <v>0</v>
      </c>
      <c r="E205" s="13" t="str">
        <f t="shared" si="13"/>
        <v/>
      </c>
      <c r="F205" s="13" t="str">
        <f t="shared" si="14"/>
        <v/>
      </c>
      <c r="G205" s="12" t="str">
        <f t="shared" si="15"/>
        <v>0</v>
      </c>
      <c r="H205" s="15" t="str">
        <f t="shared" si="16"/>
        <v/>
      </c>
    </row>
    <row r="206" spans="2:8" ht="15" x14ac:dyDescent="0.2">
      <c r="B206" s="7" t="s">
        <v>301</v>
      </c>
      <c r="C206" s="8">
        <v>0</v>
      </c>
      <c r="D206" s="8">
        <v>0</v>
      </c>
      <c r="E206" s="13" t="str">
        <f t="shared" si="13"/>
        <v/>
      </c>
      <c r="F206" s="13" t="str">
        <f t="shared" si="14"/>
        <v/>
      </c>
      <c r="G206" s="12" t="str">
        <f t="shared" si="15"/>
        <v>0</v>
      </c>
      <c r="H206" s="15" t="str">
        <f t="shared" si="16"/>
        <v/>
      </c>
    </row>
    <row r="207" spans="2:8" ht="15" x14ac:dyDescent="0.2">
      <c r="B207" s="7" t="s">
        <v>563</v>
      </c>
      <c r="C207" s="8">
        <v>0</v>
      </c>
      <c r="D207" s="8">
        <v>0</v>
      </c>
      <c r="E207" s="13" t="str">
        <f t="shared" si="13"/>
        <v/>
      </c>
      <c r="F207" s="13" t="str">
        <f t="shared" si="14"/>
        <v/>
      </c>
      <c r="G207" s="12" t="str">
        <f t="shared" si="15"/>
        <v>0</v>
      </c>
      <c r="H207" s="15" t="str">
        <f t="shared" si="16"/>
        <v/>
      </c>
    </row>
    <row r="208" spans="2:8" ht="15" x14ac:dyDescent="0.2">
      <c r="B208" s="7" t="s">
        <v>72</v>
      </c>
      <c r="C208" s="8">
        <v>263</v>
      </c>
      <c r="D208" s="8">
        <v>1170</v>
      </c>
      <c r="E208" s="13">
        <f t="shared" si="13"/>
        <v>0.66414141414141414</v>
      </c>
      <c r="F208" s="13">
        <f t="shared" si="14"/>
        <v>0.61708860759493667</v>
      </c>
      <c r="G208" s="12">
        <f t="shared" si="15"/>
        <v>3.4486692015209126</v>
      </c>
      <c r="H208" s="15">
        <f t="shared" si="16"/>
        <v>2.2904040404040407</v>
      </c>
    </row>
    <row r="209" spans="2:8" ht="15" x14ac:dyDescent="0.2">
      <c r="B209" s="7" t="s">
        <v>71</v>
      </c>
      <c r="C209" s="8">
        <v>1</v>
      </c>
      <c r="D209" s="8">
        <v>0</v>
      </c>
      <c r="E209" s="13">
        <f t="shared" si="13"/>
        <v>2.5252525252525255E-3</v>
      </c>
      <c r="F209" s="13" t="str">
        <f t="shared" si="14"/>
        <v/>
      </c>
      <c r="G209" s="12" t="str">
        <f t="shared" si="15"/>
        <v>0</v>
      </c>
      <c r="H209" s="15">
        <f t="shared" si="16"/>
        <v>0</v>
      </c>
    </row>
    <row r="210" spans="2:8" ht="15" x14ac:dyDescent="0.2">
      <c r="B210" s="7" t="s">
        <v>73</v>
      </c>
      <c r="C210" s="8">
        <v>0</v>
      </c>
      <c r="D210" s="8">
        <v>0</v>
      </c>
      <c r="E210" s="13" t="str">
        <f t="shared" si="13"/>
        <v/>
      </c>
      <c r="F210" s="13" t="str">
        <f t="shared" si="14"/>
        <v/>
      </c>
      <c r="G210" s="12" t="str">
        <f t="shared" si="15"/>
        <v>0</v>
      </c>
      <c r="H210" s="15" t="str">
        <f t="shared" si="16"/>
        <v/>
      </c>
    </row>
    <row r="211" spans="2:8" ht="15" x14ac:dyDescent="0.2">
      <c r="B211" s="7" t="s">
        <v>69</v>
      </c>
      <c r="C211" s="8">
        <v>0</v>
      </c>
      <c r="D211" s="8">
        <v>0</v>
      </c>
      <c r="E211" s="13" t="str">
        <f t="shared" si="13"/>
        <v/>
      </c>
      <c r="F211" s="13" t="str">
        <f t="shared" si="14"/>
        <v/>
      </c>
      <c r="G211" s="12" t="str">
        <f t="shared" si="15"/>
        <v>0</v>
      </c>
      <c r="H211" s="15" t="str">
        <f t="shared" si="16"/>
        <v/>
      </c>
    </row>
    <row r="212" spans="2:8" ht="15" x14ac:dyDescent="0.2">
      <c r="B212" s="7" t="s">
        <v>68</v>
      </c>
      <c r="C212" s="8">
        <v>0</v>
      </c>
      <c r="D212" s="8">
        <v>0</v>
      </c>
      <c r="E212" s="13" t="str">
        <f t="shared" si="13"/>
        <v/>
      </c>
      <c r="F212" s="13" t="str">
        <f t="shared" si="14"/>
        <v/>
      </c>
      <c r="G212" s="12" t="str">
        <f t="shared" si="15"/>
        <v>0</v>
      </c>
      <c r="H212" s="15" t="str">
        <f t="shared" si="16"/>
        <v/>
      </c>
    </row>
    <row r="213" spans="2:8" ht="15" x14ac:dyDescent="0.2">
      <c r="B213" s="7" t="s">
        <v>302</v>
      </c>
      <c r="C213" s="8">
        <v>20</v>
      </c>
      <c r="D213" s="8">
        <v>5</v>
      </c>
      <c r="E213" s="13">
        <f t="shared" si="13"/>
        <v>5.0505050505050504E-2</v>
      </c>
      <c r="F213" s="13">
        <f t="shared" si="14"/>
        <v>2.6371308016877636E-3</v>
      </c>
      <c r="G213" s="12">
        <f t="shared" si="15"/>
        <v>-0.75</v>
      </c>
      <c r="H213" s="15">
        <f t="shared" si="16"/>
        <v>-3.787878787878788E-2</v>
      </c>
    </row>
    <row r="214" spans="2:8" ht="15" x14ac:dyDescent="0.2">
      <c r="B214" s="7" t="s">
        <v>70</v>
      </c>
      <c r="C214" s="8">
        <v>0</v>
      </c>
      <c r="D214" s="8">
        <v>0</v>
      </c>
      <c r="E214" s="13" t="str">
        <f t="shared" si="13"/>
        <v/>
      </c>
      <c r="F214" s="13" t="str">
        <f t="shared" si="14"/>
        <v/>
      </c>
      <c r="G214" s="12" t="str">
        <f t="shared" si="15"/>
        <v>0</v>
      </c>
      <c r="H214" s="15" t="str">
        <f t="shared" si="16"/>
        <v/>
      </c>
    </row>
    <row r="215" spans="2:8" ht="15" x14ac:dyDescent="0.2">
      <c r="B215" s="7" t="s">
        <v>303</v>
      </c>
      <c r="C215" s="8">
        <v>0</v>
      </c>
      <c r="D215" s="8">
        <v>0</v>
      </c>
      <c r="E215" s="13" t="str">
        <f t="shared" si="13"/>
        <v/>
      </c>
      <c r="F215" s="13" t="str">
        <f t="shared" si="14"/>
        <v/>
      </c>
      <c r="G215" s="12" t="str">
        <f t="shared" si="15"/>
        <v>0</v>
      </c>
      <c r="H215" s="15" t="str">
        <f t="shared" si="16"/>
        <v/>
      </c>
    </row>
    <row r="216" spans="2:8" ht="15" x14ac:dyDescent="0.2">
      <c r="B216" s="7" t="s">
        <v>304</v>
      </c>
      <c r="C216" s="8">
        <v>0</v>
      </c>
      <c r="D216" s="8">
        <v>0</v>
      </c>
      <c r="E216" s="13" t="str">
        <f t="shared" si="13"/>
        <v/>
      </c>
      <c r="F216" s="13" t="str">
        <f t="shared" si="14"/>
        <v/>
      </c>
      <c r="G216" s="12" t="str">
        <f t="shared" si="15"/>
        <v>0</v>
      </c>
      <c r="H216" s="15" t="str">
        <f t="shared" si="16"/>
        <v/>
      </c>
    </row>
    <row r="217" spans="2:8" ht="15" x14ac:dyDescent="0.2">
      <c r="B217" s="7" t="s">
        <v>469</v>
      </c>
      <c r="C217" s="8">
        <v>0</v>
      </c>
      <c r="D217" s="8">
        <v>0</v>
      </c>
      <c r="E217" s="13" t="str">
        <f t="shared" ref="E217:E280" si="17">+IF(C217=0,"",C217/C$151)</f>
        <v/>
      </c>
      <c r="F217" s="13" t="str">
        <f t="shared" ref="F217:F280" si="18">+IF(D217=0,"",D217/D$151)</f>
        <v/>
      </c>
      <c r="G217" s="12" t="str">
        <f t="shared" ref="G217:G280" si="19">+IF(OR(AND(D217=0),(C217=0)),"0",((D217-C217)/C217))</f>
        <v>0</v>
      </c>
      <c r="H217" s="15" t="str">
        <f t="shared" ref="H217:H280" si="20">+IF(OR(AND(E217=""),(G217="")),"",E217*G217)</f>
        <v/>
      </c>
    </row>
    <row r="218" spans="2:8" ht="15" x14ac:dyDescent="0.2">
      <c r="B218" s="7" t="s">
        <v>305</v>
      </c>
      <c r="C218" s="8">
        <v>0</v>
      </c>
      <c r="D218" s="8">
        <v>0</v>
      </c>
      <c r="E218" s="13" t="str">
        <f t="shared" si="17"/>
        <v/>
      </c>
      <c r="F218" s="13" t="str">
        <f t="shared" si="18"/>
        <v/>
      </c>
      <c r="G218" s="12" t="str">
        <f t="shared" si="19"/>
        <v>0</v>
      </c>
      <c r="H218" s="15" t="str">
        <f t="shared" si="20"/>
        <v/>
      </c>
    </row>
    <row r="219" spans="2:8" ht="15" x14ac:dyDescent="0.2">
      <c r="B219" s="7" t="s">
        <v>306</v>
      </c>
      <c r="C219" s="8">
        <v>0</v>
      </c>
      <c r="D219" s="8">
        <v>3</v>
      </c>
      <c r="E219" s="13" t="str">
        <f t="shared" si="17"/>
        <v/>
      </c>
      <c r="F219" s="13">
        <f t="shared" si="18"/>
        <v>1.5822784810126582E-3</v>
      </c>
      <c r="G219" s="12" t="str">
        <f t="shared" si="19"/>
        <v>0</v>
      </c>
      <c r="H219" s="15" t="str">
        <f t="shared" si="20"/>
        <v/>
      </c>
    </row>
    <row r="220" spans="2:8" ht="15" x14ac:dyDescent="0.2">
      <c r="B220" s="7" t="s">
        <v>307</v>
      </c>
      <c r="C220" s="8">
        <v>0</v>
      </c>
      <c r="D220" s="8">
        <v>0</v>
      </c>
      <c r="E220" s="13" t="str">
        <f t="shared" si="17"/>
        <v/>
      </c>
      <c r="F220" s="13" t="str">
        <f t="shared" si="18"/>
        <v/>
      </c>
      <c r="G220" s="12" t="str">
        <f t="shared" si="19"/>
        <v>0</v>
      </c>
      <c r="H220" s="15" t="str">
        <f t="shared" si="20"/>
        <v/>
      </c>
    </row>
    <row r="221" spans="2:8" ht="15" x14ac:dyDescent="0.2">
      <c r="B221" s="7" t="s">
        <v>308</v>
      </c>
      <c r="C221" s="8">
        <v>0</v>
      </c>
      <c r="D221" s="8">
        <v>0</v>
      </c>
      <c r="E221" s="13" t="str">
        <f t="shared" si="17"/>
        <v/>
      </c>
      <c r="F221" s="13" t="str">
        <f t="shared" si="18"/>
        <v/>
      </c>
      <c r="G221" s="12" t="str">
        <f t="shared" si="19"/>
        <v>0</v>
      </c>
      <c r="H221" s="15" t="str">
        <f t="shared" si="20"/>
        <v/>
      </c>
    </row>
    <row r="222" spans="2:8" ht="15" x14ac:dyDescent="0.2">
      <c r="B222" s="7" t="s">
        <v>309</v>
      </c>
      <c r="C222" s="8">
        <v>0</v>
      </c>
      <c r="D222" s="8">
        <v>0</v>
      </c>
      <c r="E222" s="13" t="str">
        <f t="shared" si="17"/>
        <v/>
      </c>
      <c r="F222" s="13" t="str">
        <f t="shared" si="18"/>
        <v/>
      </c>
      <c r="G222" s="12" t="str">
        <f t="shared" si="19"/>
        <v>0</v>
      </c>
      <c r="H222" s="15" t="str">
        <f t="shared" si="20"/>
        <v/>
      </c>
    </row>
    <row r="223" spans="2:8" ht="15" x14ac:dyDescent="0.2">
      <c r="B223" s="7" t="s">
        <v>564</v>
      </c>
      <c r="C223" s="8">
        <v>0</v>
      </c>
      <c r="D223" s="8">
        <v>0</v>
      </c>
      <c r="E223" s="13" t="str">
        <f t="shared" si="17"/>
        <v/>
      </c>
      <c r="F223" s="13" t="str">
        <f t="shared" si="18"/>
        <v/>
      </c>
      <c r="G223" s="12" t="str">
        <f t="shared" si="19"/>
        <v>0</v>
      </c>
      <c r="H223" s="15" t="str">
        <f t="shared" si="20"/>
        <v/>
      </c>
    </row>
    <row r="224" spans="2:8" ht="15" x14ac:dyDescent="0.2">
      <c r="B224" s="7" t="s">
        <v>310</v>
      </c>
      <c r="C224" s="8">
        <v>0</v>
      </c>
      <c r="D224" s="8">
        <v>0</v>
      </c>
      <c r="E224" s="13" t="str">
        <f t="shared" si="17"/>
        <v/>
      </c>
      <c r="F224" s="13" t="str">
        <f t="shared" si="18"/>
        <v/>
      </c>
      <c r="G224" s="12" t="str">
        <f t="shared" si="19"/>
        <v>0</v>
      </c>
      <c r="H224" s="15" t="str">
        <f t="shared" si="20"/>
        <v/>
      </c>
    </row>
    <row r="225" spans="2:8" ht="15" x14ac:dyDescent="0.2">
      <c r="B225" s="7" t="s">
        <v>470</v>
      </c>
      <c r="C225" s="8">
        <v>0</v>
      </c>
      <c r="D225" s="8">
        <v>0</v>
      </c>
      <c r="E225" s="13" t="str">
        <f t="shared" si="17"/>
        <v/>
      </c>
      <c r="F225" s="13" t="str">
        <f t="shared" si="18"/>
        <v/>
      </c>
      <c r="G225" s="12" t="str">
        <f t="shared" si="19"/>
        <v>0</v>
      </c>
      <c r="H225" s="15" t="str">
        <f t="shared" si="20"/>
        <v/>
      </c>
    </row>
    <row r="226" spans="2:8" ht="15" x14ac:dyDescent="0.2">
      <c r="B226" s="7" t="s">
        <v>565</v>
      </c>
      <c r="C226" s="8">
        <v>0</v>
      </c>
      <c r="D226" s="8">
        <v>0</v>
      </c>
      <c r="E226" s="13" t="str">
        <f t="shared" si="17"/>
        <v/>
      </c>
      <c r="F226" s="13" t="str">
        <f t="shared" si="18"/>
        <v/>
      </c>
      <c r="G226" s="12" t="str">
        <f t="shared" si="19"/>
        <v>0</v>
      </c>
      <c r="H226" s="15" t="str">
        <f t="shared" si="20"/>
        <v/>
      </c>
    </row>
    <row r="227" spans="2:8" ht="15" x14ac:dyDescent="0.2">
      <c r="B227" s="7" t="s">
        <v>471</v>
      </c>
      <c r="C227" s="8">
        <v>0</v>
      </c>
      <c r="D227" s="8">
        <v>0</v>
      </c>
      <c r="E227" s="13" t="str">
        <f t="shared" si="17"/>
        <v/>
      </c>
      <c r="F227" s="13" t="str">
        <f t="shared" si="18"/>
        <v/>
      </c>
      <c r="G227" s="12" t="str">
        <f t="shared" si="19"/>
        <v>0</v>
      </c>
      <c r="H227" s="15" t="str">
        <f t="shared" si="20"/>
        <v/>
      </c>
    </row>
    <row r="228" spans="2:8" ht="15" x14ac:dyDescent="0.2">
      <c r="B228" s="7" t="s">
        <v>76</v>
      </c>
      <c r="C228" s="8">
        <v>0</v>
      </c>
      <c r="D228" s="8">
        <v>0</v>
      </c>
      <c r="E228" s="13" t="str">
        <f t="shared" si="17"/>
        <v/>
      </c>
      <c r="F228" s="13" t="str">
        <f t="shared" si="18"/>
        <v/>
      </c>
      <c r="G228" s="12" t="str">
        <f t="shared" si="19"/>
        <v>0</v>
      </c>
      <c r="H228" s="15" t="str">
        <f t="shared" si="20"/>
        <v/>
      </c>
    </row>
    <row r="229" spans="2:8" ht="15" x14ac:dyDescent="0.2">
      <c r="B229" s="7" t="s">
        <v>311</v>
      </c>
      <c r="C229" s="8">
        <v>0</v>
      </c>
      <c r="D229" s="8">
        <v>0</v>
      </c>
      <c r="E229" s="13" t="str">
        <f t="shared" si="17"/>
        <v/>
      </c>
      <c r="F229" s="13" t="str">
        <f t="shared" si="18"/>
        <v/>
      </c>
      <c r="G229" s="12" t="str">
        <f t="shared" si="19"/>
        <v>0</v>
      </c>
      <c r="H229" s="15" t="str">
        <f t="shared" si="20"/>
        <v/>
      </c>
    </row>
    <row r="230" spans="2:8" ht="15" x14ac:dyDescent="0.2">
      <c r="B230" s="7" t="s">
        <v>312</v>
      </c>
      <c r="C230" s="8">
        <v>0</v>
      </c>
      <c r="D230" s="8">
        <v>0</v>
      </c>
      <c r="E230" s="13" t="str">
        <f t="shared" si="17"/>
        <v/>
      </c>
      <c r="F230" s="13" t="str">
        <f t="shared" si="18"/>
        <v/>
      </c>
      <c r="G230" s="12" t="str">
        <f t="shared" si="19"/>
        <v>0</v>
      </c>
      <c r="H230" s="15" t="str">
        <f t="shared" si="20"/>
        <v/>
      </c>
    </row>
    <row r="231" spans="2:8" ht="30" x14ac:dyDescent="0.2">
      <c r="B231" s="7" t="s">
        <v>313</v>
      </c>
      <c r="C231" s="8">
        <v>0</v>
      </c>
      <c r="D231" s="8">
        <v>0</v>
      </c>
      <c r="E231" s="13" t="str">
        <f t="shared" si="17"/>
        <v/>
      </c>
      <c r="F231" s="13" t="str">
        <f t="shared" si="18"/>
        <v/>
      </c>
      <c r="G231" s="12" t="str">
        <f t="shared" si="19"/>
        <v>0</v>
      </c>
      <c r="H231" s="15" t="str">
        <f t="shared" si="20"/>
        <v/>
      </c>
    </row>
    <row r="232" spans="2:8" ht="15" x14ac:dyDescent="0.2">
      <c r="B232" s="7" t="s">
        <v>77</v>
      </c>
      <c r="C232" s="8">
        <v>25</v>
      </c>
      <c r="D232" s="8">
        <v>12</v>
      </c>
      <c r="E232" s="13">
        <f t="shared" si="17"/>
        <v>6.3131313131313135E-2</v>
      </c>
      <c r="F232" s="13">
        <f t="shared" si="18"/>
        <v>6.3291139240506328E-3</v>
      </c>
      <c r="G232" s="12">
        <f t="shared" si="19"/>
        <v>-0.52</v>
      </c>
      <c r="H232" s="15">
        <f t="shared" si="20"/>
        <v>-3.2828282828282832E-2</v>
      </c>
    </row>
    <row r="233" spans="2:8" ht="15" x14ac:dyDescent="0.2">
      <c r="B233" s="7" t="s">
        <v>74</v>
      </c>
      <c r="C233" s="8">
        <v>0</v>
      </c>
      <c r="D233" s="8">
        <v>0</v>
      </c>
      <c r="E233" s="13" t="str">
        <f t="shared" si="17"/>
        <v/>
      </c>
      <c r="F233" s="13" t="str">
        <f t="shared" si="18"/>
        <v/>
      </c>
      <c r="G233" s="12" t="str">
        <f t="shared" si="19"/>
        <v>0</v>
      </c>
      <c r="H233" s="15" t="str">
        <f t="shared" si="20"/>
        <v/>
      </c>
    </row>
    <row r="234" spans="2:8" ht="15" x14ac:dyDescent="0.2">
      <c r="B234" s="7" t="s">
        <v>75</v>
      </c>
      <c r="C234" s="8">
        <v>0</v>
      </c>
      <c r="D234" s="8">
        <v>0</v>
      </c>
      <c r="E234" s="13" t="str">
        <f t="shared" si="17"/>
        <v/>
      </c>
      <c r="F234" s="13" t="str">
        <f t="shared" si="18"/>
        <v/>
      </c>
      <c r="G234" s="12" t="str">
        <f t="shared" si="19"/>
        <v>0</v>
      </c>
      <c r="H234" s="15" t="str">
        <f t="shared" si="20"/>
        <v/>
      </c>
    </row>
    <row r="235" spans="2:8" ht="15" x14ac:dyDescent="0.2">
      <c r="B235" s="7" t="s">
        <v>314</v>
      </c>
      <c r="C235" s="8">
        <v>0</v>
      </c>
      <c r="D235" s="8">
        <v>14</v>
      </c>
      <c r="E235" s="13" t="str">
        <f t="shared" si="17"/>
        <v/>
      </c>
      <c r="F235" s="13">
        <f t="shared" si="18"/>
        <v>7.3839662447257384E-3</v>
      </c>
      <c r="G235" s="12" t="str">
        <f t="shared" si="19"/>
        <v>0</v>
      </c>
      <c r="H235" s="15" t="str">
        <f t="shared" si="20"/>
        <v/>
      </c>
    </row>
    <row r="236" spans="2:8" ht="15" x14ac:dyDescent="0.2">
      <c r="B236" s="7" t="s">
        <v>315</v>
      </c>
      <c r="C236" s="8">
        <v>0</v>
      </c>
      <c r="D236" s="8">
        <v>0</v>
      </c>
      <c r="E236" s="13" t="str">
        <f t="shared" si="17"/>
        <v/>
      </c>
      <c r="F236" s="13" t="str">
        <f t="shared" si="18"/>
        <v/>
      </c>
      <c r="G236" s="12" t="str">
        <f t="shared" si="19"/>
        <v>0</v>
      </c>
      <c r="H236" s="15" t="str">
        <f t="shared" si="20"/>
        <v/>
      </c>
    </row>
    <row r="237" spans="2:8" ht="15" x14ac:dyDescent="0.2">
      <c r="B237" s="7" t="s">
        <v>80</v>
      </c>
      <c r="C237" s="8">
        <v>5</v>
      </c>
      <c r="D237" s="8">
        <v>3</v>
      </c>
      <c r="E237" s="13">
        <f t="shared" si="17"/>
        <v>1.2626262626262626E-2</v>
      </c>
      <c r="F237" s="13">
        <f t="shared" si="18"/>
        <v>1.5822784810126582E-3</v>
      </c>
      <c r="G237" s="12">
        <f t="shared" si="19"/>
        <v>-0.4</v>
      </c>
      <c r="H237" s="15">
        <f t="shared" si="20"/>
        <v>-5.0505050505050509E-3</v>
      </c>
    </row>
    <row r="238" spans="2:8" ht="15" x14ac:dyDescent="0.2">
      <c r="B238" s="7" t="s">
        <v>85</v>
      </c>
      <c r="C238" s="8">
        <v>0</v>
      </c>
      <c r="D238" s="8">
        <v>2</v>
      </c>
      <c r="E238" s="13" t="str">
        <f t="shared" si="17"/>
        <v/>
      </c>
      <c r="F238" s="13">
        <f t="shared" si="18"/>
        <v>1.0548523206751054E-3</v>
      </c>
      <c r="G238" s="12" t="str">
        <f t="shared" si="19"/>
        <v>0</v>
      </c>
      <c r="H238" s="15" t="str">
        <f t="shared" si="20"/>
        <v/>
      </c>
    </row>
    <row r="239" spans="2:8" ht="15" x14ac:dyDescent="0.2">
      <c r="B239" s="7" t="s">
        <v>81</v>
      </c>
      <c r="C239" s="8">
        <v>1</v>
      </c>
      <c r="D239" s="8">
        <v>0</v>
      </c>
      <c r="E239" s="13">
        <f t="shared" si="17"/>
        <v>2.5252525252525255E-3</v>
      </c>
      <c r="F239" s="13" t="str">
        <f t="shared" si="18"/>
        <v/>
      </c>
      <c r="G239" s="12" t="str">
        <f t="shared" si="19"/>
        <v>0</v>
      </c>
      <c r="H239" s="15">
        <f t="shared" si="20"/>
        <v>0</v>
      </c>
    </row>
    <row r="240" spans="2:8" ht="15" x14ac:dyDescent="0.2">
      <c r="B240" s="7" t="s">
        <v>316</v>
      </c>
      <c r="C240" s="8">
        <v>0</v>
      </c>
      <c r="D240" s="8">
        <v>38</v>
      </c>
      <c r="E240" s="13" t="str">
        <f t="shared" si="17"/>
        <v/>
      </c>
      <c r="F240" s="13">
        <f t="shared" si="18"/>
        <v>2.0042194092827006E-2</v>
      </c>
      <c r="G240" s="12" t="str">
        <f t="shared" si="19"/>
        <v>0</v>
      </c>
      <c r="H240" s="15" t="str">
        <f t="shared" si="20"/>
        <v/>
      </c>
    </row>
    <row r="241" spans="2:8" ht="15" x14ac:dyDescent="0.2">
      <c r="B241" s="7" t="s">
        <v>78</v>
      </c>
      <c r="C241" s="8">
        <v>0</v>
      </c>
      <c r="D241" s="8">
        <v>0</v>
      </c>
      <c r="E241" s="13" t="str">
        <f t="shared" si="17"/>
        <v/>
      </c>
      <c r="F241" s="13" t="str">
        <f t="shared" si="18"/>
        <v/>
      </c>
      <c r="G241" s="12" t="str">
        <f t="shared" si="19"/>
        <v>0</v>
      </c>
      <c r="H241" s="15" t="str">
        <f t="shared" si="20"/>
        <v/>
      </c>
    </row>
    <row r="242" spans="2:8" ht="15" x14ac:dyDescent="0.2">
      <c r="B242" s="7" t="s">
        <v>83</v>
      </c>
      <c r="C242" s="8">
        <v>0</v>
      </c>
      <c r="D242" s="8">
        <v>0</v>
      </c>
      <c r="E242" s="13" t="str">
        <f t="shared" si="17"/>
        <v/>
      </c>
      <c r="F242" s="13" t="str">
        <f t="shared" si="18"/>
        <v/>
      </c>
      <c r="G242" s="12" t="str">
        <f t="shared" si="19"/>
        <v>0</v>
      </c>
      <c r="H242" s="15" t="str">
        <f t="shared" si="20"/>
        <v/>
      </c>
    </row>
    <row r="243" spans="2:8" ht="15" x14ac:dyDescent="0.2">
      <c r="B243" s="7" t="s">
        <v>317</v>
      </c>
      <c r="C243" s="8">
        <v>0</v>
      </c>
      <c r="D243" s="8">
        <v>0</v>
      </c>
      <c r="E243" s="13" t="str">
        <f t="shared" si="17"/>
        <v/>
      </c>
      <c r="F243" s="13" t="str">
        <f t="shared" si="18"/>
        <v/>
      </c>
      <c r="G243" s="12" t="str">
        <f t="shared" si="19"/>
        <v>0</v>
      </c>
      <c r="H243" s="15" t="str">
        <f t="shared" si="20"/>
        <v/>
      </c>
    </row>
    <row r="244" spans="2:8" ht="15" x14ac:dyDescent="0.2">
      <c r="B244" s="7" t="s">
        <v>79</v>
      </c>
      <c r="C244" s="8">
        <v>0</v>
      </c>
      <c r="D244" s="8">
        <v>0</v>
      </c>
      <c r="E244" s="13" t="str">
        <f t="shared" si="17"/>
        <v/>
      </c>
      <c r="F244" s="13" t="str">
        <f t="shared" si="18"/>
        <v/>
      </c>
      <c r="G244" s="12" t="str">
        <f t="shared" si="19"/>
        <v>0</v>
      </c>
      <c r="H244" s="15" t="str">
        <f t="shared" si="20"/>
        <v/>
      </c>
    </row>
    <row r="245" spans="2:8" ht="15" x14ac:dyDescent="0.2">
      <c r="B245" s="7" t="s">
        <v>84</v>
      </c>
      <c r="C245" s="8">
        <v>0</v>
      </c>
      <c r="D245" s="8">
        <v>0</v>
      </c>
      <c r="E245" s="13" t="str">
        <f t="shared" si="17"/>
        <v/>
      </c>
      <c r="F245" s="13" t="str">
        <f t="shared" si="18"/>
        <v/>
      </c>
      <c r="G245" s="12" t="str">
        <f t="shared" si="19"/>
        <v>0</v>
      </c>
      <c r="H245" s="15" t="str">
        <f t="shared" si="20"/>
        <v/>
      </c>
    </row>
    <row r="246" spans="2:8" ht="15" x14ac:dyDescent="0.2">
      <c r="B246" s="7" t="s">
        <v>318</v>
      </c>
      <c r="C246" s="8">
        <v>0</v>
      </c>
      <c r="D246" s="8">
        <v>0</v>
      </c>
      <c r="E246" s="13" t="str">
        <f t="shared" si="17"/>
        <v/>
      </c>
      <c r="F246" s="13" t="str">
        <f t="shared" si="18"/>
        <v/>
      </c>
      <c r="G246" s="12" t="str">
        <f t="shared" si="19"/>
        <v>0</v>
      </c>
      <c r="H246" s="15" t="str">
        <f t="shared" si="20"/>
        <v/>
      </c>
    </row>
    <row r="247" spans="2:8" ht="15" x14ac:dyDescent="0.2">
      <c r="B247" s="7" t="s">
        <v>319</v>
      </c>
      <c r="C247" s="8">
        <v>2</v>
      </c>
      <c r="D247" s="8">
        <v>1</v>
      </c>
      <c r="E247" s="13">
        <f t="shared" si="17"/>
        <v>5.0505050505050509E-3</v>
      </c>
      <c r="F247" s="13">
        <f t="shared" si="18"/>
        <v>5.274261603375527E-4</v>
      </c>
      <c r="G247" s="12">
        <f t="shared" si="19"/>
        <v>-0.5</v>
      </c>
      <c r="H247" s="15">
        <f t="shared" si="20"/>
        <v>-2.5252525252525255E-3</v>
      </c>
    </row>
    <row r="248" spans="2:8" ht="15" x14ac:dyDescent="0.2">
      <c r="B248" s="7" t="s">
        <v>86</v>
      </c>
      <c r="C248" s="8">
        <v>0</v>
      </c>
      <c r="D248" s="8">
        <v>0</v>
      </c>
      <c r="E248" s="13" t="str">
        <f t="shared" si="17"/>
        <v/>
      </c>
      <c r="F248" s="13" t="str">
        <f t="shared" si="18"/>
        <v/>
      </c>
      <c r="G248" s="12" t="str">
        <f t="shared" si="19"/>
        <v>0</v>
      </c>
      <c r="H248" s="15" t="str">
        <f t="shared" si="20"/>
        <v/>
      </c>
    </row>
    <row r="249" spans="2:8" ht="15" x14ac:dyDescent="0.2">
      <c r="B249" s="7" t="s">
        <v>87</v>
      </c>
      <c r="C249" s="8">
        <v>1</v>
      </c>
      <c r="D249" s="8">
        <v>3</v>
      </c>
      <c r="E249" s="13">
        <f t="shared" si="17"/>
        <v>2.5252525252525255E-3</v>
      </c>
      <c r="F249" s="13">
        <f t="shared" si="18"/>
        <v>1.5822784810126582E-3</v>
      </c>
      <c r="G249" s="12">
        <f t="shared" si="19"/>
        <v>2</v>
      </c>
      <c r="H249" s="15">
        <f t="shared" si="20"/>
        <v>5.0505050505050509E-3</v>
      </c>
    </row>
    <row r="250" spans="2:8" ht="15" x14ac:dyDescent="0.2">
      <c r="B250" s="7" t="s">
        <v>82</v>
      </c>
      <c r="C250" s="8">
        <v>0</v>
      </c>
      <c r="D250" s="8">
        <v>0</v>
      </c>
      <c r="E250" s="13" t="str">
        <f t="shared" si="17"/>
        <v/>
      </c>
      <c r="F250" s="13" t="str">
        <f t="shared" si="18"/>
        <v/>
      </c>
      <c r="G250" s="12" t="str">
        <f t="shared" si="19"/>
        <v>0</v>
      </c>
      <c r="H250" s="15" t="str">
        <f t="shared" si="20"/>
        <v/>
      </c>
    </row>
    <row r="251" spans="2:8" ht="15" x14ac:dyDescent="0.2">
      <c r="B251" s="7" t="s">
        <v>320</v>
      </c>
      <c r="C251" s="8">
        <v>0</v>
      </c>
      <c r="D251" s="8">
        <v>0</v>
      </c>
      <c r="E251" s="13" t="str">
        <f t="shared" si="17"/>
        <v/>
      </c>
      <c r="F251" s="13" t="str">
        <f t="shared" si="18"/>
        <v/>
      </c>
      <c r="G251" s="12" t="str">
        <f t="shared" si="19"/>
        <v>0</v>
      </c>
      <c r="H251" s="15" t="str">
        <f t="shared" si="20"/>
        <v/>
      </c>
    </row>
    <row r="252" spans="2:8" ht="15" x14ac:dyDescent="0.2">
      <c r="B252" s="7" t="s">
        <v>321</v>
      </c>
      <c r="C252" s="8">
        <v>0</v>
      </c>
      <c r="D252" s="8">
        <v>0</v>
      </c>
      <c r="E252" s="13" t="str">
        <f t="shared" si="17"/>
        <v/>
      </c>
      <c r="F252" s="13" t="str">
        <f t="shared" si="18"/>
        <v/>
      </c>
      <c r="G252" s="12" t="str">
        <f t="shared" si="19"/>
        <v>0</v>
      </c>
      <c r="H252" s="15" t="str">
        <f t="shared" si="20"/>
        <v/>
      </c>
    </row>
    <row r="253" spans="2:8" ht="15" x14ac:dyDescent="0.2">
      <c r="B253" s="7" t="s">
        <v>322</v>
      </c>
      <c r="C253" s="8">
        <v>0</v>
      </c>
      <c r="D253" s="8">
        <v>2</v>
      </c>
      <c r="E253" s="13" t="str">
        <f t="shared" si="17"/>
        <v/>
      </c>
      <c r="F253" s="13">
        <f t="shared" si="18"/>
        <v>1.0548523206751054E-3</v>
      </c>
      <c r="G253" s="12" t="str">
        <f t="shared" si="19"/>
        <v>0</v>
      </c>
      <c r="H253" s="15" t="str">
        <f t="shared" si="20"/>
        <v/>
      </c>
    </row>
    <row r="254" spans="2:8" ht="15" x14ac:dyDescent="0.2">
      <c r="B254" s="7" t="s">
        <v>323</v>
      </c>
      <c r="C254" s="8">
        <v>1</v>
      </c>
      <c r="D254" s="8">
        <v>0</v>
      </c>
      <c r="E254" s="13">
        <f t="shared" si="17"/>
        <v>2.5252525252525255E-3</v>
      </c>
      <c r="F254" s="13" t="str">
        <f t="shared" si="18"/>
        <v/>
      </c>
      <c r="G254" s="12" t="str">
        <f t="shared" si="19"/>
        <v>0</v>
      </c>
      <c r="H254" s="15">
        <f t="shared" si="20"/>
        <v>0</v>
      </c>
    </row>
    <row r="255" spans="2:8" ht="15" x14ac:dyDescent="0.2">
      <c r="B255" s="7" t="s">
        <v>324</v>
      </c>
      <c r="C255" s="8">
        <v>0</v>
      </c>
      <c r="D255" s="8">
        <v>0</v>
      </c>
      <c r="E255" s="13" t="str">
        <f t="shared" si="17"/>
        <v/>
      </c>
      <c r="F255" s="13" t="str">
        <f t="shared" si="18"/>
        <v/>
      </c>
      <c r="G255" s="12" t="str">
        <f t="shared" si="19"/>
        <v>0</v>
      </c>
      <c r="H255" s="15" t="str">
        <f t="shared" si="20"/>
        <v/>
      </c>
    </row>
    <row r="256" spans="2:8" ht="15" x14ac:dyDescent="0.2">
      <c r="B256" s="7" t="s">
        <v>88</v>
      </c>
      <c r="C256" s="8">
        <v>0</v>
      </c>
      <c r="D256" s="8">
        <v>4</v>
      </c>
      <c r="E256" s="13" t="str">
        <f t="shared" si="17"/>
        <v/>
      </c>
      <c r="F256" s="13">
        <f t="shared" si="18"/>
        <v>2.1097046413502108E-3</v>
      </c>
      <c r="G256" s="12" t="str">
        <f t="shared" si="19"/>
        <v>0</v>
      </c>
      <c r="H256" s="15" t="str">
        <f t="shared" si="20"/>
        <v/>
      </c>
    </row>
    <row r="257" spans="2:8" ht="15" x14ac:dyDescent="0.2">
      <c r="B257" s="7" t="s">
        <v>325</v>
      </c>
      <c r="C257" s="8">
        <v>0</v>
      </c>
      <c r="D257" s="8">
        <v>0</v>
      </c>
      <c r="E257" s="13" t="str">
        <f t="shared" si="17"/>
        <v/>
      </c>
      <c r="F257" s="13" t="str">
        <f t="shared" si="18"/>
        <v/>
      </c>
      <c r="G257" s="12" t="str">
        <f t="shared" si="19"/>
        <v>0</v>
      </c>
      <c r="H257" s="15" t="str">
        <f t="shared" si="20"/>
        <v/>
      </c>
    </row>
    <row r="258" spans="2:8" ht="30" x14ac:dyDescent="0.2">
      <c r="B258" s="7" t="s">
        <v>326</v>
      </c>
      <c r="C258" s="8">
        <v>0</v>
      </c>
      <c r="D258" s="8">
        <v>0</v>
      </c>
      <c r="E258" s="13" t="str">
        <f t="shared" si="17"/>
        <v/>
      </c>
      <c r="F258" s="13" t="str">
        <f t="shared" si="18"/>
        <v/>
      </c>
      <c r="G258" s="12" t="str">
        <f t="shared" si="19"/>
        <v>0</v>
      </c>
      <c r="H258" s="15" t="str">
        <f t="shared" si="20"/>
        <v/>
      </c>
    </row>
    <row r="259" spans="2:8" ht="15" x14ac:dyDescent="0.2">
      <c r="B259" s="7" t="s">
        <v>327</v>
      </c>
      <c r="C259" s="8">
        <v>0</v>
      </c>
      <c r="D259" s="8">
        <v>0</v>
      </c>
      <c r="E259" s="13" t="str">
        <f t="shared" si="17"/>
        <v/>
      </c>
      <c r="F259" s="13" t="str">
        <f t="shared" si="18"/>
        <v/>
      </c>
      <c r="G259" s="12" t="str">
        <f t="shared" si="19"/>
        <v>0</v>
      </c>
      <c r="H259" s="15" t="str">
        <f t="shared" si="20"/>
        <v/>
      </c>
    </row>
    <row r="260" spans="2:8" ht="15" x14ac:dyDescent="0.2">
      <c r="B260" s="7" t="s">
        <v>89</v>
      </c>
      <c r="C260" s="8">
        <v>0</v>
      </c>
      <c r="D260" s="8">
        <v>0</v>
      </c>
      <c r="E260" s="13" t="str">
        <f t="shared" si="17"/>
        <v/>
      </c>
      <c r="F260" s="13" t="str">
        <f t="shared" si="18"/>
        <v/>
      </c>
      <c r="G260" s="12" t="str">
        <f t="shared" si="19"/>
        <v>0</v>
      </c>
      <c r="H260" s="15" t="str">
        <f t="shared" si="20"/>
        <v/>
      </c>
    </row>
    <row r="261" spans="2:8" ht="30" x14ac:dyDescent="0.2">
      <c r="B261" s="7" t="s">
        <v>328</v>
      </c>
      <c r="C261" s="8">
        <v>0</v>
      </c>
      <c r="D261" s="8">
        <v>0</v>
      </c>
      <c r="E261" s="13" t="str">
        <f t="shared" si="17"/>
        <v/>
      </c>
      <c r="F261" s="13" t="str">
        <f t="shared" si="18"/>
        <v/>
      </c>
      <c r="G261" s="12" t="str">
        <f t="shared" si="19"/>
        <v>0</v>
      </c>
      <c r="H261" s="15" t="str">
        <f t="shared" si="20"/>
        <v/>
      </c>
    </row>
    <row r="262" spans="2:8" ht="15" x14ac:dyDescent="0.2">
      <c r="B262" s="7" t="s">
        <v>90</v>
      </c>
      <c r="C262" s="8">
        <v>0</v>
      </c>
      <c r="D262" s="8">
        <v>1</v>
      </c>
      <c r="E262" s="13" t="str">
        <f t="shared" si="17"/>
        <v/>
      </c>
      <c r="F262" s="13">
        <f t="shared" si="18"/>
        <v>5.274261603375527E-4</v>
      </c>
      <c r="G262" s="12" t="str">
        <f t="shared" si="19"/>
        <v>0</v>
      </c>
      <c r="H262" s="15" t="str">
        <f t="shared" si="20"/>
        <v/>
      </c>
    </row>
    <row r="263" spans="2:8" ht="15" x14ac:dyDescent="0.2">
      <c r="B263" s="7" t="s">
        <v>329</v>
      </c>
      <c r="C263" s="8">
        <v>0</v>
      </c>
      <c r="D263" s="8">
        <v>0</v>
      </c>
      <c r="E263" s="13" t="str">
        <f t="shared" si="17"/>
        <v/>
      </c>
      <c r="F263" s="13" t="str">
        <f t="shared" si="18"/>
        <v/>
      </c>
      <c r="G263" s="12" t="str">
        <f t="shared" si="19"/>
        <v>0</v>
      </c>
      <c r="H263" s="15" t="str">
        <f t="shared" si="20"/>
        <v/>
      </c>
    </row>
    <row r="264" spans="2:8" ht="30" x14ac:dyDescent="0.2">
      <c r="B264" s="7" t="s">
        <v>330</v>
      </c>
      <c r="C264" s="8">
        <v>0</v>
      </c>
      <c r="D264" s="8">
        <v>0</v>
      </c>
      <c r="E264" s="13" t="str">
        <f t="shared" si="17"/>
        <v/>
      </c>
      <c r="F264" s="13" t="str">
        <f t="shared" si="18"/>
        <v/>
      </c>
      <c r="G264" s="12" t="str">
        <f t="shared" si="19"/>
        <v>0</v>
      </c>
      <c r="H264" s="15" t="str">
        <f t="shared" si="20"/>
        <v/>
      </c>
    </row>
    <row r="265" spans="2:8" ht="15" x14ac:dyDescent="0.2">
      <c r="B265" s="7" t="s">
        <v>331</v>
      </c>
      <c r="C265" s="8">
        <v>0</v>
      </c>
      <c r="D265" s="8">
        <v>0</v>
      </c>
      <c r="E265" s="13" t="str">
        <f t="shared" si="17"/>
        <v/>
      </c>
      <c r="F265" s="13" t="str">
        <f t="shared" si="18"/>
        <v/>
      </c>
      <c r="G265" s="12" t="str">
        <f t="shared" si="19"/>
        <v>0</v>
      </c>
      <c r="H265" s="15" t="str">
        <f t="shared" si="20"/>
        <v/>
      </c>
    </row>
    <row r="266" spans="2:8" ht="15" x14ac:dyDescent="0.2">
      <c r="B266" s="7" t="s">
        <v>332</v>
      </c>
      <c r="C266" s="8">
        <v>0</v>
      </c>
      <c r="D266" s="8">
        <v>0</v>
      </c>
      <c r="E266" s="13" t="str">
        <f t="shared" si="17"/>
        <v/>
      </c>
      <c r="F266" s="13" t="str">
        <f t="shared" si="18"/>
        <v/>
      </c>
      <c r="G266" s="12" t="str">
        <f t="shared" si="19"/>
        <v>0</v>
      </c>
      <c r="H266" s="15" t="str">
        <f t="shared" si="20"/>
        <v/>
      </c>
    </row>
    <row r="267" spans="2:8" ht="15" x14ac:dyDescent="0.2">
      <c r="B267" s="7" t="s">
        <v>333</v>
      </c>
      <c r="C267" s="8">
        <v>0</v>
      </c>
      <c r="D267" s="8">
        <v>0</v>
      </c>
      <c r="E267" s="13" t="str">
        <f t="shared" si="17"/>
        <v/>
      </c>
      <c r="F267" s="13" t="str">
        <f t="shared" si="18"/>
        <v/>
      </c>
      <c r="G267" s="12" t="str">
        <f t="shared" si="19"/>
        <v>0</v>
      </c>
      <c r="H267" s="15" t="str">
        <f t="shared" si="20"/>
        <v/>
      </c>
    </row>
    <row r="268" spans="2:8" ht="30" x14ac:dyDescent="0.2">
      <c r="B268" s="7" t="s">
        <v>334</v>
      </c>
      <c r="C268" s="8">
        <v>0</v>
      </c>
      <c r="D268" s="8">
        <v>63</v>
      </c>
      <c r="E268" s="13" t="str">
        <f t="shared" si="17"/>
        <v/>
      </c>
      <c r="F268" s="13">
        <f t="shared" si="18"/>
        <v>3.3227848101265819E-2</v>
      </c>
      <c r="G268" s="12" t="str">
        <f t="shared" si="19"/>
        <v>0</v>
      </c>
      <c r="H268" s="15" t="str">
        <f t="shared" si="20"/>
        <v/>
      </c>
    </row>
    <row r="269" spans="2:8" ht="15" x14ac:dyDescent="0.2">
      <c r="B269" s="7" t="s">
        <v>335</v>
      </c>
      <c r="C269" s="8">
        <v>0</v>
      </c>
      <c r="D269" s="8">
        <v>0</v>
      </c>
      <c r="E269" s="13" t="str">
        <f t="shared" si="17"/>
        <v/>
      </c>
      <c r="F269" s="13" t="str">
        <f t="shared" si="18"/>
        <v/>
      </c>
      <c r="G269" s="12" t="str">
        <f t="shared" si="19"/>
        <v>0</v>
      </c>
      <c r="H269" s="15" t="str">
        <f t="shared" si="20"/>
        <v/>
      </c>
    </row>
    <row r="270" spans="2:8" ht="30" x14ac:dyDescent="0.2">
      <c r="B270" s="7" t="s">
        <v>336</v>
      </c>
      <c r="C270" s="8">
        <v>0</v>
      </c>
      <c r="D270" s="8">
        <v>0</v>
      </c>
      <c r="E270" s="13" t="str">
        <f t="shared" si="17"/>
        <v/>
      </c>
      <c r="F270" s="13" t="str">
        <f t="shared" si="18"/>
        <v/>
      </c>
      <c r="G270" s="12" t="str">
        <f t="shared" si="19"/>
        <v>0</v>
      </c>
      <c r="H270" s="15" t="str">
        <f t="shared" si="20"/>
        <v/>
      </c>
    </row>
    <row r="271" spans="2:8" ht="15" x14ac:dyDescent="0.2">
      <c r="B271" s="7" t="s">
        <v>93</v>
      </c>
      <c r="C271" s="8">
        <v>0</v>
      </c>
      <c r="D271" s="8">
        <v>0</v>
      </c>
      <c r="E271" s="13" t="str">
        <f t="shared" si="17"/>
        <v/>
      </c>
      <c r="F271" s="13" t="str">
        <f t="shared" si="18"/>
        <v/>
      </c>
      <c r="G271" s="12" t="str">
        <f t="shared" si="19"/>
        <v>0</v>
      </c>
      <c r="H271" s="15" t="str">
        <f t="shared" si="20"/>
        <v/>
      </c>
    </row>
    <row r="272" spans="2:8" ht="30" x14ac:dyDescent="0.2">
      <c r="B272" s="7" t="s">
        <v>337</v>
      </c>
      <c r="C272" s="8">
        <v>4</v>
      </c>
      <c r="D272" s="8">
        <v>0</v>
      </c>
      <c r="E272" s="13">
        <f t="shared" si="17"/>
        <v>1.0101010101010102E-2</v>
      </c>
      <c r="F272" s="13" t="str">
        <f t="shared" si="18"/>
        <v/>
      </c>
      <c r="G272" s="12" t="str">
        <f t="shared" si="19"/>
        <v>0</v>
      </c>
      <c r="H272" s="15">
        <f t="shared" si="20"/>
        <v>0</v>
      </c>
    </row>
    <row r="273" spans="2:8" ht="15" x14ac:dyDescent="0.2">
      <c r="B273" s="7" t="s">
        <v>91</v>
      </c>
      <c r="C273" s="8">
        <v>0</v>
      </c>
      <c r="D273" s="8">
        <v>0</v>
      </c>
      <c r="E273" s="13" t="str">
        <f t="shared" si="17"/>
        <v/>
      </c>
      <c r="F273" s="13" t="str">
        <f t="shared" si="18"/>
        <v/>
      </c>
      <c r="G273" s="12" t="str">
        <f t="shared" si="19"/>
        <v>0</v>
      </c>
      <c r="H273" s="15" t="str">
        <f t="shared" si="20"/>
        <v/>
      </c>
    </row>
    <row r="274" spans="2:8" ht="15" x14ac:dyDescent="0.2">
      <c r="B274" s="7" t="s">
        <v>338</v>
      </c>
      <c r="C274" s="8">
        <v>0</v>
      </c>
      <c r="D274" s="8">
        <v>0</v>
      </c>
      <c r="E274" s="13" t="str">
        <f t="shared" si="17"/>
        <v/>
      </c>
      <c r="F274" s="13" t="str">
        <f t="shared" si="18"/>
        <v/>
      </c>
      <c r="G274" s="12" t="str">
        <f t="shared" si="19"/>
        <v>0</v>
      </c>
      <c r="H274" s="15" t="str">
        <f t="shared" si="20"/>
        <v/>
      </c>
    </row>
    <row r="275" spans="2:8" ht="30" x14ac:dyDescent="0.2">
      <c r="B275" s="7" t="s">
        <v>339</v>
      </c>
      <c r="C275" s="8">
        <v>0</v>
      </c>
      <c r="D275" s="8">
        <v>0</v>
      </c>
      <c r="E275" s="13" t="str">
        <f t="shared" si="17"/>
        <v/>
      </c>
      <c r="F275" s="13" t="str">
        <f t="shared" si="18"/>
        <v/>
      </c>
      <c r="G275" s="12" t="str">
        <f t="shared" si="19"/>
        <v>0</v>
      </c>
      <c r="H275" s="15" t="str">
        <f t="shared" si="20"/>
        <v/>
      </c>
    </row>
    <row r="276" spans="2:8" ht="15" x14ac:dyDescent="0.2">
      <c r="B276" s="7" t="s">
        <v>92</v>
      </c>
      <c r="C276" s="8">
        <v>0</v>
      </c>
      <c r="D276" s="8">
        <v>0</v>
      </c>
      <c r="E276" s="13" t="str">
        <f t="shared" si="17"/>
        <v/>
      </c>
      <c r="F276" s="13" t="str">
        <f t="shared" si="18"/>
        <v/>
      </c>
      <c r="G276" s="12" t="str">
        <f t="shared" si="19"/>
        <v>0</v>
      </c>
      <c r="H276" s="15" t="str">
        <f t="shared" si="20"/>
        <v/>
      </c>
    </row>
    <row r="277" spans="2:8" ht="15" x14ac:dyDescent="0.2">
      <c r="B277" s="7" t="s">
        <v>340</v>
      </c>
      <c r="C277" s="8">
        <v>0</v>
      </c>
      <c r="D277" s="8">
        <v>0</v>
      </c>
      <c r="E277" s="13" t="str">
        <f t="shared" si="17"/>
        <v/>
      </c>
      <c r="F277" s="13" t="str">
        <f t="shared" si="18"/>
        <v/>
      </c>
      <c r="G277" s="12" t="str">
        <f t="shared" si="19"/>
        <v>0</v>
      </c>
      <c r="H277" s="15" t="str">
        <f t="shared" si="20"/>
        <v/>
      </c>
    </row>
    <row r="278" spans="2:8" ht="15" x14ac:dyDescent="0.2">
      <c r="B278" s="7" t="s">
        <v>341</v>
      </c>
      <c r="C278" s="8">
        <v>0</v>
      </c>
      <c r="D278" s="8">
        <v>0</v>
      </c>
      <c r="E278" s="13" t="str">
        <f t="shared" si="17"/>
        <v/>
      </c>
      <c r="F278" s="13" t="str">
        <f t="shared" si="18"/>
        <v/>
      </c>
      <c r="G278" s="12" t="str">
        <f t="shared" si="19"/>
        <v>0</v>
      </c>
      <c r="H278" s="15" t="str">
        <f t="shared" si="20"/>
        <v/>
      </c>
    </row>
    <row r="279" spans="2:8" ht="15" x14ac:dyDescent="0.2">
      <c r="B279" s="7" t="s">
        <v>342</v>
      </c>
      <c r="C279" s="8">
        <v>0</v>
      </c>
      <c r="D279" s="8">
        <v>0</v>
      </c>
      <c r="E279" s="13" t="str">
        <f t="shared" si="17"/>
        <v/>
      </c>
      <c r="F279" s="13" t="str">
        <f t="shared" si="18"/>
        <v/>
      </c>
      <c r="G279" s="12" t="str">
        <f t="shared" si="19"/>
        <v>0</v>
      </c>
      <c r="H279" s="15" t="str">
        <f t="shared" si="20"/>
        <v/>
      </c>
    </row>
    <row r="280" spans="2:8" ht="15" x14ac:dyDescent="0.2">
      <c r="B280" s="7" t="s">
        <v>343</v>
      </c>
      <c r="C280" s="8">
        <v>0</v>
      </c>
      <c r="D280" s="8">
        <v>0</v>
      </c>
      <c r="E280" s="13" t="str">
        <f t="shared" si="17"/>
        <v/>
      </c>
      <c r="F280" s="13" t="str">
        <f t="shared" si="18"/>
        <v/>
      </c>
      <c r="G280" s="12" t="str">
        <f t="shared" si="19"/>
        <v>0</v>
      </c>
      <c r="H280" s="15" t="str">
        <f t="shared" si="20"/>
        <v/>
      </c>
    </row>
    <row r="281" spans="2:8" ht="15" x14ac:dyDescent="0.2">
      <c r="B281" s="7" t="s">
        <v>344</v>
      </c>
      <c r="C281" s="8">
        <v>4</v>
      </c>
      <c r="D281" s="8">
        <v>0</v>
      </c>
      <c r="E281" s="13">
        <f t="shared" ref="E281:E288" si="21">+IF(C281=0,"",C281/C$151)</f>
        <v>1.0101010101010102E-2</v>
      </c>
      <c r="F281" s="13" t="str">
        <f t="shared" ref="F281:F288" si="22">+IF(D281=0,"",D281/D$151)</f>
        <v/>
      </c>
      <c r="G281" s="12" t="str">
        <f t="shared" ref="G281:G288" si="23">+IF(OR(AND(D281=0),(C281=0)),"0",((D281-C281)/C281))</f>
        <v>0</v>
      </c>
      <c r="H281" s="15">
        <f t="shared" ref="H281:H288" si="24">+IF(OR(AND(E281=""),(G281="")),"",E281*G281)</f>
        <v>0</v>
      </c>
    </row>
    <row r="282" spans="2:8" ht="15" x14ac:dyDescent="0.2">
      <c r="B282" s="7" t="s">
        <v>345</v>
      </c>
      <c r="C282" s="8">
        <v>0</v>
      </c>
      <c r="D282" s="8">
        <v>0</v>
      </c>
      <c r="E282" s="13" t="str">
        <f t="shared" si="21"/>
        <v/>
      </c>
      <c r="F282" s="13" t="str">
        <f t="shared" si="22"/>
        <v/>
      </c>
      <c r="G282" s="12" t="str">
        <f t="shared" si="23"/>
        <v>0</v>
      </c>
      <c r="H282" s="15" t="str">
        <f t="shared" si="24"/>
        <v/>
      </c>
    </row>
    <row r="283" spans="2:8" ht="30" x14ac:dyDescent="0.2">
      <c r="B283" s="7" t="s">
        <v>346</v>
      </c>
      <c r="C283" s="8">
        <v>0</v>
      </c>
      <c r="D283" s="8">
        <v>0</v>
      </c>
      <c r="E283" s="13" t="str">
        <f t="shared" si="21"/>
        <v/>
      </c>
      <c r="F283" s="13" t="str">
        <f t="shared" si="22"/>
        <v/>
      </c>
      <c r="G283" s="12" t="str">
        <f t="shared" si="23"/>
        <v>0</v>
      </c>
      <c r="H283" s="15" t="str">
        <f t="shared" si="24"/>
        <v/>
      </c>
    </row>
    <row r="284" spans="2:8" ht="13.5" customHeight="1" x14ac:dyDescent="0.2">
      <c r="B284" s="7" t="s">
        <v>347</v>
      </c>
      <c r="C284" s="8">
        <v>0</v>
      </c>
      <c r="D284" s="8">
        <v>0</v>
      </c>
      <c r="E284" s="13" t="str">
        <f t="shared" si="21"/>
        <v/>
      </c>
      <c r="F284" s="13" t="str">
        <f t="shared" si="22"/>
        <v/>
      </c>
      <c r="G284" s="12" t="str">
        <f t="shared" si="23"/>
        <v>0</v>
      </c>
      <c r="H284" s="15" t="str">
        <f t="shared" si="24"/>
        <v/>
      </c>
    </row>
    <row r="285" spans="2:8" ht="13.5" customHeight="1" x14ac:dyDescent="0.2">
      <c r="B285" s="7" t="s">
        <v>94</v>
      </c>
      <c r="C285" s="8">
        <v>0</v>
      </c>
      <c r="D285" s="8">
        <v>0</v>
      </c>
      <c r="E285" s="13" t="str">
        <f t="shared" si="21"/>
        <v/>
      </c>
      <c r="F285" s="13" t="str">
        <f t="shared" si="22"/>
        <v/>
      </c>
      <c r="G285" s="12" t="str">
        <f t="shared" si="23"/>
        <v>0</v>
      </c>
      <c r="H285" s="15" t="str">
        <f t="shared" si="24"/>
        <v/>
      </c>
    </row>
    <row r="286" spans="2:8" ht="25.5" customHeight="1" x14ac:dyDescent="0.2">
      <c r="B286" s="7" t="s">
        <v>348</v>
      </c>
      <c r="C286" s="8">
        <v>0</v>
      </c>
      <c r="D286" s="8">
        <v>1</v>
      </c>
      <c r="E286" s="13" t="str">
        <f t="shared" si="21"/>
        <v/>
      </c>
      <c r="F286" s="13">
        <f t="shared" si="22"/>
        <v>5.274261603375527E-4</v>
      </c>
      <c r="G286" s="12" t="str">
        <f t="shared" si="23"/>
        <v>0</v>
      </c>
      <c r="H286" s="15" t="str">
        <f t="shared" si="24"/>
        <v/>
      </c>
    </row>
    <row r="287" spans="2:8" ht="13.5" customHeight="1" x14ac:dyDescent="0.2">
      <c r="B287" s="7" t="s">
        <v>349</v>
      </c>
      <c r="C287" s="8">
        <v>0</v>
      </c>
      <c r="D287" s="8">
        <v>0</v>
      </c>
      <c r="E287" s="13" t="str">
        <f t="shared" si="21"/>
        <v/>
      </c>
      <c r="F287" s="13" t="str">
        <f t="shared" si="22"/>
        <v/>
      </c>
      <c r="G287" s="12" t="str">
        <f t="shared" si="23"/>
        <v>0</v>
      </c>
      <c r="H287" s="15" t="str">
        <f t="shared" si="24"/>
        <v/>
      </c>
    </row>
    <row r="288" spans="2:8" ht="15" x14ac:dyDescent="0.2">
      <c r="B288" s="7" t="s">
        <v>350</v>
      </c>
      <c r="C288" s="8">
        <v>0</v>
      </c>
      <c r="D288" s="8">
        <v>0</v>
      </c>
      <c r="E288" s="13" t="str">
        <f t="shared" si="21"/>
        <v/>
      </c>
      <c r="F288" s="13" t="str">
        <f t="shared" si="22"/>
        <v/>
      </c>
      <c r="G288" s="12" t="str">
        <f t="shared" si="23"/>
        <v>0</v>
      </c>
      <c r="H288" s="15" t="str">
        <f t="shared" si="24"/>
        <v/>
      </c>
    </row>
    <row r="289" spans="2:8" ht="15" x14ac:dyDescent="0.2">
      <c r="B289" s="20"/>
      <c r="C289" s="23"/>
      <c r="D289" s="23"/>
      <c r="E289" s="24"/>
      <c r="F289" s="24"/>
      <c r="G289" s="21"/>
      <c r="H289" s="22"/>
    </row>
    <row r="290" spans="2:8" ht="15" x14ac:dyDescent="0.2">
      <c r="B290" s="20"/>
      <c r="C290" s="23"/>
      <c r="D290" s="23"/>
      <c r="E290" s="24"/>
      <c r="F290" s="24"/>
      <c r="G290" s="21"/>
      <c r="H290" s="22"/>
    </row>
    <row r="291" spans="2:8" s="4" customFormat="1" ht="26.25" customHeight="1" x14ac:dyDescent="0.2">
      <c r="B291" s="19"/>
      <c r="C291" s="19"/>
      <c r="D291" s="19"/>
      <c r="E291" s="19"/>
      <c r="F291" s="19"/>
      <c r="H291" s="3"/>
    </row>
    <row r="292" spans="2:8" ht="24" customHeight="1" x14ac:dyDescent="0.2">
      <c r="B292" s="55" t="s">
        <v>517</v>
      </c>
      <c r="C292" s="53" t="s">
        <v>518</v>
      </c>
      <c r="D292" s="54"/>
      <c r="E292" s="41" t="s">
        <v>482</v>
      </c>
      <c r="F292" s="42"/>
      <c r="G292" s="39" t="s">
        <v>569</v>
      </c>
      <c r="H292" s="39" t="s">
        <v>481</v>
      </c>
    </row>
    <row r="293" spans="2:8" ht="24" customHeight="1" x14ac:dyDescent="0.2">
      <c r="B293" s="55"/>
      <c r="C293" s="38">
        <v>2015</v>
      </c>
      <c r="D293" s="38">
        <v>2016</v>
      </c>
      <c r="E293" s="38">
        <v>2015</v>
      </c>
      <c r="F293" s="38">
        <v>2016</v>
      </c>
      <c r="G293" s="40"/>
      <c r="H293" s="40"/>
    </row>
    <row r="294" spans="2:8" ht="24" customHeight="1" x14ac:dyDescent="0.2">
      <c r="B294" s="32" t="s">
        <v>522</v>
      </c>
      <c r="C294" s="33">
        <f>SUM(C295:C499)</f>
        <v>758</v>
      </c>
      <c r="D294" s="33">
        <f>SUM(D295:D499)</f>
        <v>1233</v>
      </c>
      <c r="E294" s="34">
        <f>+IF(C294=0,"",C294/C$294)</f>
        <v>1</v>
      </c>
      <c r="F294" s="34">
        <f>+IF(D294=0,"",D294/D$294)</f>
        <v>1</v>
      </c>
      <c r="G294" s="34">
        <f>+IF(OR(AND(D294=0),(C294=0)),"0",((D294-C294)/C294))</f>
        <v>0.62664907651715041</v>
      </c>
      <c r="H294" s="35">
        <f>+IF(OR(AND(E294=""),(G294="")),"",E294*G294)</f>
        <v>0.62664907651715041</v>
      </c>
    </row>
    <row r="295" spans="2:8" ht="15" x14ac:dyDescent="0.2">
      <c r="B295" s="5" t="s">
        <v>100</v>
      </c>
      <c r="C295" s="8">
        <v>25</v>
      </c>
      <c r="D295" s="8">
        <v>13</v>
      </c>
      <c r="E295" s="13">
        <f>+IF(C295=0,"",C295/C$294)</f>
        <v>3.2981530343007916E-2</v>
      </c>
      <c r="F295" s="13">
        <f>+IF(D295=0,"",D295/D$294)</f>
        <v>1.0543390105433901E-2</v>
      </c>
      <c r="G295" s="12">
        <f>+IF(OR(AND(D295=0),(C295=0)),"0",((D295-C295)/C295))</f>
        <v>-0.48</v>
      </c>
      <c r="H295" s="15">
        <f>+IF(OR(AND(E295=""),(G295="")),"",E295*G295)</f>
        <v>-1.5831134564643801E-2</v>
      </c>
    </row>
    <row r="296" spans="2:8" ht="15" x14ac:dyDescent="0.2">
      <c r="B296" s="5" t="s">
        <v>113</v>
      </c>
      <c r="C296" s="8">
        <v>0</v>
      </c>
      <c r="D296" s="8">
        <v>0</v>
      </c>
      <c r="E296" s="13" t="str">
        <f t="shared" ref="E296:E359" si="25">+IF(C296=0,"",C296/C$294)</f>
        <v/>
      </c>
      <c r="F296" s="13" t="str">
        <f t="shared" ref="F296:F359" si="26">+IF(D296=0,"",D296/D$294)</f>
        <v/>
      </c>
      <c r="G296" s="12" t="str">
        <f t="shared" ref="G296:G359" si="27">+IF(OR(AND(D296=0),(C296=0)),"0",((D296-C296)/C296))</f>
        <v>0</v>
      </c>
      <c r="H296" s="15" t="str">
        <f t="shared" ref="H296:H359" si="28">+IF(OR(AND(E296=""),(G296="")),"",E296*G296)</f>
        <v/>
      </c>
    </row>
    <row r="297" spans="2:8" ht="15" x14ac:dyDescent="0.2">
      <c r="B297" s="5" t="s">
        <v>104</v>
      </c>
      <c r="C297" s="8">
        <v>2</v>
      </c>
      <c r="D297" s="8">
        <v>1</v>
      </c>
      <c r="E297" s="13">
        <f t="shared" si="25"/>
        <v>2.6385224274406332E-3</v>
      </c>
      <c r="F297" s="13">
        <f t="shared" si="26"/>
        <v>8.110300081103001E-4</v>
      </c>
      <c r="G297" s="12">
        <f t="shared" si="27"/>
        <v>-0.5</v>
      </c>
      <c r="H297" s="15">
        <f t="shared" si="28"/>
        <v>-1.3192612137203166E-3</v>
      </c>
    </row>
    <row r="298" spans="2:8" ht="15" x14ac:dyDescent="0.2">
      <c r="B298" s="5" t="s">
        <v>95</v>
      </c>
      <c r="C298" s="8">
        <v>8</v>
      </c>
      <c r="D298" s="8">
        <v>4</v>
      </c>
      <c r="E298" s="13">
        <f t="shared" si="25"/>
        <v>1.0554089709762533E-2</v>
      </c>
      <c r="F298" s="13">
        <f t="shared" si="26"/>
        <v>3.2441200324412004E-3</v>
      </c>
      <c r="G298" s="12">
        <f t="shared" si="27"/>
        <v>-0.5</v>
      </c>
      <c r="H298" s="15">
        <f t="shared" si="28"/>
        <v>-5.2770448548812663E-3</v>
      </c>
    </row>
    <row r="299" spans="2:8" ht="15" x14ac:dyDescent="0.2">
      <c r="B299" s="5" t="s">
        <v>112</v>
      </c>
      <c r="C299" s="8">
        <v>0</v>
      </c>
      <c r="D299" s="8">
        <v>0</v>
      </c>
      <c r="E299" s="13" t="str">
        <f t="shared" si="25"/>
        <v/>
      </c>
      <c r="F299" s="13" t="str">
        <f t="shared" si="26"/>
        <v/>
      </c>
      <c r="G299" s="12" t="str">
        <f t="shared" si="27"/>
        <v>0</v>
      </c>
      <c r="H299" s="15" t="str">
        <f t="shared" si="28"/>
        <v/>
      </c>
    </row>
    <row r="300" spans="2:8" ht="15" x14ac:dyDescent="0.2">
      <c r="B300" s="5" t="s">
        <v>111</v>
      </c>
      <c r="C300" s="8">
        <v>0</v>
      </c>
      <c r="D300" s="8">
        <v>0</v>
      </c>
      <c r="E300" s="13" t="str">
        <f t="shared" si="25"/>
        <v/>
      </c>
      <c r="F300" s="13" t="str">
        <f t="shared" si="26"/>
        <v/>
      </c>
      <c r="G300" s="12" t="str">
        <f t="shared" si="27"/>
        <v>0</v>
      </c>
      <c r="H300" s="15" t="str">
        <f t="shared" si="28"/>
        <v/>
      </c>
    </row>
    <row r="301" spans="2:8" ht="15" x14ac:dyDescent="0.2">
      <c r="B301" s="5" t="s">
        <v>105</v>
      </c>
      <c r="C301" s="8">
        <v>16</v>
      </c>
      <c r="D301" s="8">
        <v>24</v>
      </c>
      <c r="E301" s="13">
        <f t="shared" si="25"/>
        <v>2.1108179419525065E-2</v>
      </c>
      <c r="F301" s="13">
        <f t="shared" si="26"/>
        <v>1.9464720194647202E-2</v>
      </c>
      <c r="G301" s="12">
        <f t="shared" si="27"/>
        <v>0.5</v>
      </c>
      <c r="H301" s="15">
        <f t="shared" si="28"/>
        <v>1.0554089709762533E-2</v>
      </c>
    </row>
    <row r="302" spans="2:8" ht="15" x14ac:dyDescent="0.2">
      <c r="B302" s="5" t="s">
        <v>109</v>
      </c>
      <c r="C302" s="8">
        <v>0</v>
      </c>
      <c r="D302" s="8">
        <v>2</v>
      </c>
      <c r="E302" s="13" t="str">
        <f t="shared" si="25"/>
        <v/>
      </c>
      <c r="F302" s="13">
        <f t="shared" si="26"/>
        <v>1.6220600162206002E-3</v>
      </c>
      <c r="G302" s="12" t="str">
        <f t="shared" si="27"/>
        <v>0</v>
      </c>
      <c r="H302" s="15" t="str">
        <f t="shared" si="28"/>
        <v/>
      </c>
    </row>
    <row r="303" spans="2:8" ht="15" x14ac:dyDescent="0.2">
      <c r="B303" s="5" t="s">
        <v>108</v>
      </c>
      <c r="C303" s="8">
        <v>3</v>
      </c>
      <c r="D303" s="8">
        <v>3</v>
      </c>
      <c r="E303" s="13">
        <f t="shared" si="25"/>
        <v>3.9577836411609502E-3</v>
      </c>
      <c r="F303" s="13">
        <f t="shared" si="26"/>
        <v>2.4330900243309003E-3</v>
      </c>
      <c r="G303" s="12">
        <f t="shared" si="27"/>
        <v>0</v>
      </c>
      <c r="H303" s="15">
        <f t="shared" si="28"/>
        <v>0</v>
      </c>
    </row>
    <row r="304" spans="2:8" ht="15" x14ac:dyDescent="0.2">
      <c r="B304" s="5" t="s">
        <v>107</v>
      </c>
      <c r="C304" s="8">
        <v>1</v>
      </c>
      <c r="D304" s="8">
        <v>2</v>
      </c>
      <c r="E304" s="13">
        <f t="shared" si="25"/>
        <v>1.3192612137203166E-3</v>
      </c>
      <c r="F304" s="13">
        <f t="shared" si="26"/>
        <v>1.6220600162206002E-3</v>
      </c>
      <c r="G304" s="12">
        <f t="shared" si="27"/>
        <v>1</v>
      </c>
      <c r="H304" s="15">
        <f t="shared" si="28"/>
        <v>1.3192612137203166E-3</v>
      </c>
    </row>
    <row r="305" spans="2:8" ht="15" x14ac:dyDescent="0.2">
      <c r="B305" s="5" t="s">
        <v>351</v>
      </c>
      <c r="C305" s="8">
        <v>1</v>
      </c>
      <c r="D305" s="8">
        <v>0</v>
      </c>
      <c r="E305" s="13">
        <f t="shared" si="25"/>
        <v>1.3192612137203166E-3</v>
      </c>
      <c r="F305" s="13" t="str">
        <f t="shared" si="26"/>
        <v/>
      </c>
      <c r="G305" s="12" t="str">
        <f t="shared" si="27"/>
        <v>0</v>
      </c>
      <c r="H305" s="15">
        <f t="shared" si="28"/>
        <v>0</v>
      </c>
    </row>
    <row r="306" spans="2:8" ht="15" x14ac:dyDescent="0.2">
      <c r="B306" s="5" t="s">
        <v>524</v>
      </c>
      <c r="C306" s="8">
        <v>0</v>
      </c>
      <c r="D306" s="8">
        <v>0</v>
      </c>
      <c r="E306" s="13" t="str">
        <f t="shared" si="25"/>
        <v/>
      </c>
      <c r="F306" s="13" t="str">
        <f t="shared" si="26"/>
        <v/>
      </c>
      <c r="G306" s="12" t="str">
        <f t="shared" si="27"/>
        <v>0</v>
      </c>
      <c r="H306" s="15" t="str">
        <f t="shared" si="28"/>
        <v/>
      </c>
    </row>
    <row r="307" spans="2:8" ht="15" x14ac:dyDescent="0.2">
      <c r="B307" s="5" t="s">
        <v>110</v>
      </c>
      <c r="C307" s="8">
        <v>43</v>
      </c>
      <c r="D307" s="8">
        <v>388</v>
      </c>
      <c r="E307" s="13">
        <f t="shared" si="25"/>
        <v>5.6728232189973617E-2</v>
      </c>
      <c r="F307" s="13">
        <f t="shared" si="26"/>
        <v>0.31467964314679642</v>
      </c>
      <c r="G307" s="12">
        <f t="shared" si="27"/>
        <v>8.0232558139534884</v>
      </c>
      <c r="H307" s="15">
        <f t="shared" si="28"/>
        <v>0.45514511873350927</v>
      </c>
    </row>
    <row r="308" spans="2:8" ht="15" x14ac:dyDescent="0.2">
      <c r="B308" s="5" t="s">
        <v>99</v>
      </c>
      <c r="C308" s="8">
        <v>1</v>
      </c>
      <c r="D308" s="8">
        <v>1</v>
      </c>
      <c r="E308" s="13">
        <f t="shared" si="25"/>
        <v>1.3192612137203166E-3</v>
      </c>
      <c r="F308" s="13">
        <f t="shared" si="26"/>
        <v>8.110300081103001E-4</v>
      </c>
      <c r="G308" s="12">
        <f t="shared" si="27"/>
        <v>0</v>
      </c>
      <c r="H308" s="15">
        <f t="shared" si="28"/>
        <v>0</v>
      </c>
    </row>
    <row r="309" spans="2:8" ht="15" x14ac:dyDescent="0.2">
      <c r="B309" s="5" t="s">
        <v>96</v>
      </c>
      <c r="C309" s="8">
        <v>0</v>
      </c>
      <c r="D309" s="8">
        <v>0</v>
      </c>
      <c r="E309" s="13" t="str">
        <f t="shared" si="25"/>
        <v/>
      </c>
      <c r="F309" s="13" t="str">
        <f t="shared" si="26"/>
        <v/>
      </c>
      <c r="G309" s="12" t="str">
        <f t="shared" si="27"/>
        <v>0</v>
      </c>
      <c r="H309" s="15" t="str">
        <f t="shared" si="28"/>
        <v/>
      </c>
    </row>
    <row r="310" spans="2:8" ht="15" x14ac:dyDescent="0.2">
      <c r="B310" s="5" t="s">
        <v>106</v>
      </c>
      <c r="C310" s="8">
        <v>3</v>
      </c>
      <c r="D310" s="8">
        <v>19</v>
      </c>
      <c r="E310" s="13">
        <f t="shared" si="25"/>
        <v>3.9577836411609502E-3</v>
      </c>
      <c r="F310" s="13">
        <f t="shared" si="26"/>
        <v>1.5409570154095702E-2</v>
      </c>
      <c r="G310" s="12">
        <f t="shared" si="27"/>
        <v>5.333333333333333</v>
      </c>
      <c r="H310" s="15">
        <f t="shared" si="28"/>
        <v>2.1108179419525065E-2</v>
      </c>
    </row>
    <row r="311" spans="2:8" ht="15" x14ac:dyDescent="0.2">
      <c r="B311" s="5" t="s">
        <v>102</v>
      </c>
      <c r="C311" s="8">
        <v>1</v>
      </c>
      <c r="D311" s="8">
        <v>0</v>
      </c>
      <c r="E311" s="13">
        <f t="shared" si="25"/>
        <v>1.3192612137203166E-3</v>
      </c>
      <c r="F311" s="13" t="str">
        <f t="shared" si="26"/>
        <v/>
      </c>
      <c r="G311" s="12" t="str">
        <f t="shared" si="27"/>
        <v>0</v>
      </c>
      <c r="H311" s="15">
        <f t="shared" si="28"/>
        <v>0</v>
      </c>
    </row>
    <row r="312" spans="2:8" ht="15" x14ac:dyDescent="0.2">
      <c r="B312" s="5" t="s">
        <v>97</v>
      </c>
      <c r="C312" s="8">
        <v>0</v>
      </c>
      <c r="D312" s="8">
        <v>0</v>
      </c>
      <c r="E312" s="13" t="str">
        <f t="shared" si="25"/>
        <v/>
      </c>
      <c r="F312" s="13" t="str">
        <f t="shared" si="26"/>
        <v/>
      </c>
      <c r="G312" s="12" t="str">
        <f t="shared" si="27"/>
        <v>0</v>
      </c>
      <c r="H312" s="15" t="str">
        <f t="shared" si="28"/>
        <v/>
      </c>
    </row>
    <row r="313" spans="2:8" ht="15" x14ac:dyDescent="0.2">
      <c r="B313" s="5" t="s">
        <v>352</v>
      </c>
      <c r="C313" s="8">
        <v>0</v>
      </c>
      <c r="D313" s="8">
        <v>0</v>
      </c>
      <c r="E313" s="13" t="str">
        <f t="shared" si="25"/>
        <v/>
      </c>
      <c r="F313" s="13" t="str">
        <f t="shared" si="26"/>
        <v/>
      </c>
      <c r="G313" s="12" t="str">
        <f t="shared" si="27"/>
        <v>0</v>
      </c>
      <c r="H313" s="15" t="str">
        <f t="shared" si="28"/>
        <v/>
      </c>
    </row>
    <row r="314" spans="2:8" ht="15" x14ac:dyDescent="0.2">
      <c r="B314" s="5" t="s">
        <v>353</v>
      </c>
      <c r="C314" s="8">
        <v>2</v>
      </c>
      <c r="D314" s="8">
        <v>3</v>
      </c>
      <c r="E314" s="13">
        <f t="shared" si="25"/>
        <v>2.6385224274406332E-3</v>
      </c>
      <c r="F314" s="13">
        <f t="shared" si="26"/>
        <v>2.4330900243309003E-3</v>
      </c>
      <c r="G314" s="12">
        <f t="shared" si="27"/>
        <v>0.5</v>
      </c>
      <c r="H314" s="15">
        <f t="shared" si="28"/>
        <v>1.3192612137203166E-3</v>
      </c>
    </row>
    <row r="315" spans="2:8" ht="15" x14ac:dyDescent="0.2">
      <c r="B315" s="5" t="s">
        <v>354</v>
      </c>
      <c r="C315" s="8">
        <v>0</v>
      </c>
      <c r="D315" s="8">
        <v>7</v>
      </c>
      <c r="E315" s="13" t="str">
        <f t="shared" si="25"/>
        <v/>
      </c>
      <c r="F315" s="13">
        <f t="shared" si="26"/>
        <v>5.6772100567721003E-3</v>
      </c>
      <c r="G315" s="12" t="str">
        <f t="shared" si="27"/>
        <v>0</v>
      </c>
      <c r="H315" s="15" t="str">
        <f t="shared" si="28"/>
        <v/>
      </c>
    </row>
    <row r="316" spans="2:8" ht="15" x14ac:dyDescent="0.2">
      <c r="B316" s="5" t="s">
        <v>101</v>
      </c>
      <c r="C316" s="8">
        <v>0</v>
      </c>
      <c r="D316" s="8">
        <v>0</v>
      </c>
      <c r="E316" s="13" t="str">
        <f t="shared" si="25"/>
        <v/>
      </c>
      <c r="F316" s="13" t="str">
        <f t="shared" si="26"/>
        <v/>
      </c>
      <c r="G316" s="12" t="str">
        <f t="shared" si="27"/>
        <v>0</v>
      </c>
      <c r="H316" s="15" t="str">
        <f t="shared" si="28"/>
        <v/>
      </c>
    </row>
    <row r="317" spans="2:8" ht="15" x14ac:dyDescent="0.2">
      <c r="B317" s="5" t="s">
        <v>103</v>
      </c>
      <c r="C317" s="8">
        <v>3</v>
      </c>
      <c r="D317" s="8">
        <v>3</v>
      </c>
      <c r="E317" s="13">
        <f t="shared" si="25"/>
        <v>3.9577836411609502E-3</v>
      </c>
      <c r="F317" s="13">
        <f t="shared" si="26"/>
        <v>2.4330900243309003E-3</v>
      </c>
      <c r="G317" s="12">
        <f t="shared" si="27"/>
        <v>0</v>
      </c>
      <c r="H317" s="15">
        <f t="shared" si="28"/>
        <v>0</v>
      </c>
    </row>
    <row r="318" spans="2:8" ht="15" x14ac:dyDescent="0.2">
      <c r="B318" s="5" t="s">
        <v>355</v>
      </c>
      <c r="C318" s="8">
        <v>82</v>
      </c>
      <c r="D318" s="8">
        <v>2</v>
      </c>
      <c r="E318" s="13">
        <f t="shared" si="25"/>
        <v>0.10817941952506596</v>
      </c>
      <c r="F318" s="13">
        <f t="shared" si="26"/>
        <v>1.6220600162206002E-3</v>
      </c>
      <c r="G318" s="12">
        <f t="shared" si="27"/>
        <v>-0.97560975609756095</v>
      </c>
      <c r="H318" s="15">
        <f t="shared" si="28"/>
        <v>-0.10554089709762533</v>
      </c>
    </row>
    <row r="319" spans="2:8" ht="15" x14ac:dyDescent="0.2">
      <c r="B319" s="5" t="s">
        <v>115</v>
      </c>
      <c r="C319" s="8">
        <v>15</v>
      </c>
      <c r="D319" s="8">
        <v>0</v>
      </c>
      <c r="E319" s="13">
        <f t="shared" si="25"/>
        <v>1.9788918205804751E-2</v>
      </c>
      <c r="F319" s="13" t="str">
        <f t="shared" si="26"/>
        <v/>
      </c>
      <c r="G319" s="12" t="str">
        <f t="shared" si="27"/>
        <v>0</v>
      </c>
      <c r="H319" s="15">
        <f t="shared" si="28"/>
        <v>0</v>
      </c>
    </row>
    <row r="320" spans="2:8" ht="15" x14ac:dyDescent="0.2">
      <c r="B320" s="5" t="s">
        <v>114</v>
      </c>
      <c r="C320" s="8">
        <v>2</v>
      </c>
      <c r="D320" s="8">
        <v>0</v>
      </c>
      <c r="E320" s="13">
        <f t="shared" si="25"/>
        <v>2.6385224274406332E-3</v>
      </c>
      <c r="F320" s="13" t="str">
        <f t="shared" si="26"/>
        <v/>
      </c>
      <c r="G320" s="12" t="str">
        <f t="shared" si="27"/>
        <v>0</v>
      </c>
      <c r="H320" s="15">
        <f t="shared" si="28"/>
        <v>0</v>
      </c>
    </row>
    <row r="321" spans="2:8" ht="15" x14ac:dyDescent="0.2">
      <c r="B321" s="5" t="s">
        <v>98</v>
      </c>
      <c r="C321" s="8">
        <v>0</v>
      </c>
      <c r="D321" s="8">
        <v>0</v>
      </c>
      <c r="E321" s="13" t="str">
        <f t="shared" si="25"/>
        <v/>
      </c>
      <c r="F321" s="13" t="str">
        <f t="shared" si="26"/>
        <v/>
      </c>
      <c r="G321" s="12" t="str">
        <f t="shared" si="27"/>
        <v>0</v>
      </c>
      <c r="H321" s="15" t="str">
        <f t="shared" si="28"/>
        <v/>
      </c>
    </row>
    <row r="322" spans="2:8" ht="15" x14ac:dyDescent="0.2">
      <c r="B322" s="5" t="s">
        <v>356</v>
      </c>
      <c r="C322" s="8">
        <v>0</v>
      </c>
      <c r="D322" s="8">
        <v>0</v>
      </c>
      <c r="E322" s="13" t="str">
        <f t="shared" si="25"/>
        <v/>
      </c>
      <c r="F322" s="13" t="str">
        <f t="shared" si="26"/>
        <v/>
      </c>
      <c r="G322" s="12" t="str">
        <f t="shared" si="27"/>
        <v>0</v>
      </c>
      <c r="H322" s="15" t="str">
        <f t="shared" si="28"/>
        <v/>
      </c>
    </row>
    <row r="323" spans="2:8" ht="15" x14ac:dyDescent="0.2">
      <c r="B323" s="5" t="s">
        <v>472</v>
      </c>
      <c r="C323" s="8">
        <v>0</v>
      </c>
      <c r="D323" s="8">
        <v>0</v>
      </c>
      <c r="E323" s="13" t="str">
        <f t="shared" si="25"/>
        <v/>
      </c>
      <c r="F323" s="13" t="str">
        <f t="shared" si="26"/>
        <v/>
      </c>
      <c r="G323" s="12" t="str">
        <f t="shared" si="27"/>
        <v>0</v>
      </c>
      <c r="H323" s="15" t="str">
        <f t="shared" si="28"/>
        <v/>
      </c>
    </row>
    <row r="324" spans="2:8" ht="15" x14ac:dyDescent="0.2">
      <c r="B324" s="5" t="s">
        <v>473</v>
      </c>
      <c r="C324" s="8">
        <v>0</v>
      </c>
      <c r="D324" s="8">
        <v>0</v>
      </c>
      <c r="E324" s="13" t="str">
        <f t="shared" si="25"/>
        <v/>
      </c>
      <c r="F324" s="13" t="str">
        <f t="shared" si="26"/>
        <v/>
      </c>
      <c r="G324" s="12" t="str">
        <f t="shared" si="27"/>
        <v>0</v>
      </c>
      <c r="H324" s="15" t="str">
        <f t="shared" si="28"/>
        <v/>
      </c>
    </row>
    <row r="325" spans="2:8" ht="15" x14ac:dyDescent="0.2">
      <c r="B325" s="5" t="s">
        <v>474</v>
      </c>
      <c r="C325" s="8">
        <v>0</v>
      </c>
      <c r="D325" s="8">
        <v>0</v>
      </c>
      <c r="E325" s="13" t="str">
        <f t="shared" si="25"/>
        <v/>
      </c>
      <c r="F325" s="13" t="str">
        <f t="shared" si="26"/>
        <v/>
      </c>
      <c r="G325" s="12" t="str">
        <f t="shared" si="27"/>
        <v>0</v>
      </c>
      <c r="H325" s="15" t="str">
        <f t="shared" si="28"/>
        <v/>
      </c>
    </row>
    <row r="326" spans="2:8" ht="15" x14ac:dyDescent="0.2">
      <c r="B326" s="5" t="s">
        <v>357</v>
      </c>
      <c r="C326" s="8">
        <v>22</v>
      </c>
      <c r="D326" s="8">
        <v>18</v>
      </c>
      <c r="E326" s="13">
        <f t="shared" si="25"/>
        <v>2.9023746701846966E-2</v>
      </c>
      <c r="F326" s="13">
        <f t="shared" si="26"/>
        <v>1.4598540145985401E-2</v>
      </c>
      <c r="G326" s="12">
        <f t="shared" si="27"/>
        <v>-0.18181818181818182</v>
      </c>
      <c r="H326" s="15">
        <f t="shared" si="28"/>
        <v>-5.2770448548812663E-3</v>
      </c>
    </row>
    <row r="327" spans="2:8" ht="15" x14ac:dyDescent="0.2">
      <c r="B327" s="5" t="s">
        <v>358</v>
      </c>
      <c r="C327" s="8">
        <v>2</v>
      </c>
      <c r="D327" s="8">
        <v>0</v>
      </c>
      <c r="E327" s="13">
        <f t="shared" si="25"/>
        <v>2.6385224274406332E-3</v>
      </c>
      <c r="F327" s="13" t="str">
        <f t="shared" si="26"/>
        <v/>
      </c>
      <c r="G327" s="12" t="str">
        <f t="shared" si="27"/>
        <v>0</v>
      </c>
      <c r="H327" s="15">
        <f t="shared" si="28"/>
        <v>0</v>
      </c>
    </row>
    <row r="328" spans="2:8" ht="15" x14ac:dyDescent="0.2">
      <c r="B328" s="5" t="s">
        <v>116</v>
      </c>
      <c r="C328" s="8">
        <v>0</v>
      </c>
      <c r="D328" s="8">
        <v>10</v>
      </c>
      <c r="E328" s="13" t="str">
        <f t="shared" si="25"/>
        <v/>
      </c>
      <c r="F328" s="13">
        <f t="shared" si="26"/>
        <v>8.1103000811030002E-3</v>
      </c>
      <c r="G328" s="12" t="str">
        <f t="shared" si="27"/>
        <v>0</v>
      </c>
      <c r="H328" s="15" t="str">
        <f t="shared" si="28"/>
        <v/>
      </c>
    </row>
    <row r="329" spans="2:8" ht="15" x14ac:dyDescent="0.2">
      <c r="B329" s="5" t="s">
        <v>359</v>
      </c>
      <c r="C329" s="8">
        <v>1</v>
      </c>
      <c r="D329" s="8">
        <v>7</v>
      </c>
      <c r="E329" s="13">
        <f t="shared" si="25"/>
        <v>1.3192612137203166E-3</v>
      </c>
      <c r="F329" s="13">
        <f t="shared" si="26"/>
        <v>5.6772100567721003E-3</v>
      </c>
      <c r="G329" s="12">
        <f t="shared" si="27"/>
        <v>6</v>
      </c>
      <c r="H329" s="15">
        <f t="shared" si="28"/>
        <v>7.9155672823219003E-3</v>
      </c>
    </row>
    <row r="330" spans="2:8" ht="15" x14ac:dyDescent="0.2">
      <c r="B330" s="5" t="s">
        <v>360</v>
      </c>
      <c r="C330" s="8">
        <v>21</v>
      </c>
      <c r="D330" s="8">
        <v>11</v>
      </c>
      <c r="E330" s="13">
        <f t="shared" si="25"/>
        <v>2.7704485488126648E-2</v>
      </c>
      <c r="F330" s="13">
        <f t="shared" si="26"/>
        <v>8.9213300892133016E-3</v>
      </c>
      <c r="G330" s="12">
        <f t="shared" si="27"/>
        <v>-0.47619047619047616</v>
      </c>
      <c r="H330" s="15">
        <f t="shared" si="28"/>
        <v>-1.3192612137203165E-2</v>
      </c>
    </row>
    <row r="331" spans="2:8" ht="15" x14ac:dyDescent="0.2">
      <c r="B331" s="5" t="s">
        <v>117</v>
      </c>
      <c r="C331" s="8">
        <v>0</v>
      </c>
      <c r="D331" s="8">
        <v>0</v>
      </c>
      <c r="E331" s="13" t="str">
        <f t="shared" si="25"/>
        <v/>
      </c>
      <c r="F331" s="13" t="str">
        <f t="shared" si="26"/>
        <v/>
      </c>
      <c r="G331" s="12" t="str">
        <f t="shared" si="27"/>
        <v>0</v>
      </c>
      <c r="H331" s="15" t="str">
        <f t="shared" si="28"/>
        <v/>
      </c>
    </row>
    <row r="332" spans="2:8" ht="15" x14ac:dyDescent="0.2">
      <c r="B332" s="5" t="s">
        <v>361</v>
      </c>
      <c r="C332" s="8">
        <v>85</v>
      </c>
      <c r="D332" s="8">
        <v>89</v>
      </c>
      <c r="E332" s="13">
        <f t="shared" si="25"/>
        <v>0.11213720316622691</v>
      </c>
      <c r="F332" s="13">
        <f t="shared" si="26"/>
        <v>7.2181670721816707E-2</v>
      </c>
      <c r="G332" s="12">
        <f t="shared" si="27"/>
        <v>4.7058823529411764E-2</v>
      </c>
      <c r="H332" s="15">
        <f t="shared" si="28"/>
        <v>5.2770448548812663E-3</v>
      </c>
    </row>
    <row r="333" spans="2:8" ht="15" x14ac:dyDescent="0.2">
      <c r="B333" s="5" t="s">
        <v>130</v>
      </c>
      <c r="C333" s="8">
        <v>38</v>
      </c>
      <c r="D333" s="8">
        <v>36</v>
      </c>
      <c r="E333" s="13">
        <f t="shared" si="25"/>
        <v>5.0131926121372031E-2</v>
      </c>
      <c r="F333" s="13">
        <f t="shared" si="26"/>
        <v>2.9197080291970802E-2</v>
      </c>
      <c r="G333" s="12">
        <f t="shared" si="27"/>
        <v>-5.2631578947368418E-2</v>
      </c>
      <c r="H333" s="15">
        <f t="shared" si="28"/>
        <v>-2.6385224274406332E-3</v>
      </c>
    </row>
    <row r="334" spans="2:8" ht="15" x14ac:dyDescent="0.2">
      <c r="B334" s="5" t="s">
        <v>119</v>
      </c>
      <c r="C334" s="8">
        <v>41</v>
      </c>
      <c r="D334" s="8">
        <v>3</v>
      </c>
      <c r="E334" s="13">
        <f t="shared" si="25"/>
        <v>5.4089709762532981E-2</v>
      </c>
      <c r="F334" s="13">
        <f t="shared" si="26"/>
        <v>2.4330900243309003E-3</v>
      </c>
      <c r="G334" s="12">
        <f t="shared" si="27"/>
        <v>-0.92682926829268297</v>
      </c>
      <c r="H334" s="15">
        <f t="shared" si="28"/>
        <v>-5.0131926121372031E-2</v>
      </c>
    </row>
    <row r="335" spans="2:8" ht="15" x14ac:dyDescent="0.2">
      <c r="B335" s="5" t="s">
        <v>128</v>
      </c>
      <c r="C335" s="8">
        <v>5</v>
      </c>
      <c r="D335" s="8">
        <v>22</v>
      </c>
      <c r="E335" s="13">
        <f t="shared" si="25"/>
        <v>6.5963060686015833E-3</v>
      </c>
      <c r="F335" s="13">
        <f t="shared" si="26"/>
        <v>1.7842660178426603E-2</v>
      </c>
      <c r="G335" s="12">
        <f t="shared" si="27"/>
        <v>3.4</v>
      </c>
      <c r="H335" s="15">
        <f t="shared" si="28"/>
        <v>2.2427440633245383E-2</v>
      </c>
    </row>
    <row r="336" spans="2:8" ht="15" x14ac:dyDescent="0.2">
      <c r="B336" s="5" t="s">
        <v>132</v>
      </c>
      <c r="C336" s="8">
        <v>0</v>
      </c>
      <c r="D336" s="8">
        <v>0</v>
      </c>
      <c r="E336" s="13" t="str">
        <f t="shared" si="25"/>
        <v/>
      </c>
      <c r="F336" s="13" t="str">
        <f t="shared" si="26"/>
        <v/>
      </c>
      <c r="G336" s="12" t="str">
        <f t="shared" si="27"/>
        <v>0</v>
      </c>
      <c r="H336" s="15" t="str">
        <f t="shared" si="28"/>
        <v/>
      </c>
    </row>
    <row r="337" spans="2:8" ht="15" x14ac:dyDescent="0.2">
      <c r="B337" s="5" t="s">
        <v>133</v>
      </c>
      <c r="C337" s="8">
        <v>0</v>
      </c>
      <c r="D337" s="8">
        <v>1</v>
      </c>
      <c r="E337" s="13" t="str">
        <f t="shared" si="25"/>
        <v/>
      </c>
      <c r="F337" s="13">
        <f t="shared" si="26"/>
        <v>8.110300081103001E-4</v>
      </c>
      <c r="G337" s="12" t="str">
        <f t="shared" si="27"/>
        <v>0</v>
      </c>
      <c r="H337" s="15" t="str">
        <f t="shared" si="28"/>
        <v/>
      </c>
    </row>
    <row r="338" spans="2:8" ht="30" x14ac:dyDescent="0.2">
      <c r="B338" s="5" t="s">
        <v>362</v>
      </c>
      <c r="C338" s="8">
        <v>0</v>
      </c>
      <c r="D338" s="8">
        <v>10</v>
      </c>
      <c r="E338" s="13" t="str">
        <f t="shared" si="25"/>
        <v/>
      </c>
      <c r="F338" s="13">
        <f t="shared" si="26"/>
        <v>8.1103000811030002E-3</v>
      </c>
      <c r="G338" s="12" t="str">
        <f t="shared" si="27"/>
        <v>0</v>
      </c>
      <c r="H338" s="15" t="str">
        <f t="shared" si="28"/>
        <v/>
      </c>
    </row>
    <row r="339" spans="2:8" ht="15" x14ac:dyDescent="0.2">
      <c r="B339" s="5" t="s">
        <v>363</v>
      </c>
      <c r="C339" s="8">
        <v>0</v>
      </c>
      <c r="D339" s="8">
        <v>0</v>
      </c>
      <c r="E339" s="13" t="str">
        <f t="shared" si="25"/>
        <v/>
      </c>
      <c r="F339" s="13" t="str">
        <f t="shared" si="26"/>
        <v/>
      </c>
      <c r="G339" s="12" t="str">
        <f t="shared" si="27"/>
        <v>0</v>
      </c>
      <c r="H339" s="15" t="str">
        <f t="shared" si="28"/>
        <v/>
      </c>
    </row>
    <row r="340" spans="2:8" ht="15" x14ac:dyDescent="0.2">
      <c r="B340" s="5" t="s">
        <v>364</v>
      </c>
      <c r="C340" s="8">
        <v>0</v>
      </c>
      <c r="D340" s="8">
        <v>0</v>
      </c>
      <c r="E340" s="13" t="str">
        <f t="shared" si="25"/>
        <v/>
      </c>
      <c r="F340" s="13" t="str">
        <f t="shared" si="26"/>
        <v/>
      </c>
      <c r="G340" s="12" t="str">
        <f t="shared" si="27"/>
        <v>0</v>
      </c>
      <c r="H340" s="15" t="str">
        <f t="shared" si="28"/>
        <v/>
      </c>
    </row>
    <row r="341" spans="2:8" ht="15" x14ac:dyDescent="0.2">
      <c r="B341" s="5" t="s">
        <v>118</v>
      </c>
      <c r="C341" s="8">
        <v>0</v>
      </c>
      <c r="D341" s="8">
        <v>0</v>
      </c>
      <c r="E341" s="13" t="str">
        <f t="shared" si="25"/>
        <v/>
      </c>
      <c r="F341" s="13" t="str">
        <f t="shared" si="26"/>
        <v/>
      </c>
      <c r="G341" s="12" t="str">
        <f t="shared" si="27"/>
        <v>0</v>
      </c>
      <c r="H341" s="15" t="str">
        <f t="shared" si="28"/>
        <v/>
      </c>
    </row>
    <row r="342" spans="2:8" ht="15" x14ac:dyDescent="0.2">
      <c r="B342" s="5" t="s">
        <v>365</v>
      </c>
      <c r="C342" s="8">
        <v>0</v>
      </c>
      <c r="D342" s="8">
        <v>0</v>
      </c>
      <c r="E342" s="13" t="str">
        <f t="shared" si="25"/>
        <v/>
      </c>
      <c r="F342" s="13" t="str">
        <f t="shared" si="26"/>
        <v/>
      </c>
      <c r="G342" s="12" t="str">
        <f t="shared" si="27"/>
        <v>0</v>
      </c>
      <c r="H342" s="15" t="str">
        <f t="shared" si="28"/>
        <v/>
      </c>
    </row>
    <row r="343" spans="2:8" ht="15" x14ac:dyDescent="0.2">
      <c r="B343" s="5" t="s">
        <v>129</v>
      </c>
      <c r="C343" s="8">
        <v>0</v>
      </c>
      <c r="D343" s="8">
        <v>3</v>
      </c>
      <c r="E343" s="13" t="str">
        <f t="shared" si="25"/>
        <v/>
      </c>
      <c r="F343" s="13">
        <f t="shared" si="26"/>
        <v>2.4330900243309003E-3</v>
      </c>
      <c r="G343" s="12" t="str">
        <f t="shared" si="27"/>
        <v>0</v>
      </c>
      <c r="H343" s="15" t="str">
        <f t="shared" si="28"/>
        <v/>
      </c>
    </row>
    <row r="344" spans="2:8" ht="15" x14ac:dyDescent="0.2">
      <c r="B344" s="5" t="s">
        <v>131</v>
      </c>
      <c r="C344" s="8">
        <v>4</v>
      </c>
      <c r="D344" s="8">
        <v>15</v>
      </c>
      <c r="E344" s="13">
        <f t="shared" si="25"/>
        <v>5.2770448548812663E-3</v>
      </c>
      <c r="F344" s="13">
        <f t="shared" si="26"/>
        <v>1.2165450121654502E-2</v>
      </c>
      <c r="G344" s="12">
        <f t="shared" si="27"/>
        <v>2.75</v>
      </c>
      <c r="H344" s="15">
        <f t="shared" si="28"/>
        <v>1.4511873350923483E-2</v>
      </c>
    </row>
    <row r="345" spans="2:8" ht="15" x14ac:dyDescent="0.2">
      <c r="B345" s="5" t="s">
        <v>366</v>
      </c>
      <c r="C345" s="8">
        <v>60</v>
      </c>
      <c r="D345" s="8">
        <v>14</v>
      </c>
      <c r="E345" s="13">
        <f t="shared" si="25"/>
        <v>7.9155672823219003E-2</v>
      </c>
      <c r="F345" s="13">
        <f t="shared" si="26"/>
        <v>1.1354420113544201E-2</v>
      </c>
      <c r="G345" s="12">
        <f t="shared" si="27"/>
        <v>-0.76666666666666672</v>
      </c>
      <c r="H345" s="15">
        <f t="shared" si="28"/>
        <v>-6.0686015831134574E-2</v>
      </c>
    </row>
    <row r="346" spans="2:8" ht="15" x14ac:dyDescent="0.2">
      <c r="B346" s="5" t="s">
        <v>122</v>
      </c>
      <c r="C346" s="8">
        <v>0</v>
      </c>
      <c r="D346" s="8">
        <v>0</v>
      </c>
      <c r="E346" s="13" t="str">
        <f t="shared" si="25"/>
        <v/>
      </c>
      <c r="F346" s="13" t="str">
        <f t="shared" si="26"/>
        <v/>
      </c>
      <c r="G346" s="12" t="str">
        <f t="shared" si="27"/>
        <v>0</v>
      </c>
      <c r="H346" s="15" t="str">
        <f t="shared" si="28"/>
        <v/>
      </c>
    </row>
    <row r="347" spans="2:8" ht="15" x14ac:dyDescent="0.2">
      <c r="B347" s="5" t="s">
        <v>121</v>
      </c>
      <c r="C347" s="8">
        <v>1</v>
      </c>
      <c r="D347" s="8">
        <v>6</v>
      </c>
      <c r="E347" s="13">
        <f t="shared" si="25"/>
        <v>1.3192612137203166E-3</v>
      </c>
      <c r="F347" s="13">
        <f t="shared" si="26"/>
        <v>4.8661800486618006E-3</v>
      </c>
      <c r="G347" s="12">
        <f t="shared" si="27"/>
        <v>5</v>
      </c>
      <c r="H347" s="15">
        <f t="shared" si="28"/>
        <v>6.5963060686015824E-3</v>
      </c>
    </row>
    <row r="348" spans="2:8" ht="15" x14ac:dyDescent="0.2">
      <c r="B348" s="5" t="s">
        <v>367</v>
      </c>
      <c r="C348" s="8">
        <v>0</v>
      </c>
      <c r="D348" s="8">
        <v>0</v>
      </c>
      <c r="E348" s="13" t="str">
        <f t="shared" si="25"/>
        <v/>
      </c>
      <c r="F348" s="13" t="str">
        <f t="shared" si="26"/>
        <v/>
      </c>
      <c r="G348" s="12" t="str">
        <f t="shared" si="27"/>
        <v>0</v>
      </c>
      <c r="H348" s="15" t="str">
        <f t="shared" si="28"/>
        <v/>
      </c>
    </row>
    <row r="349" spans="2:8" ht="15" x14ac:dyDescent="0.2">
      <c r="B349" s="5" t="s">
        <v>368</v>
      </c>
      <c r="C349" s="8">
        <v>0</v>
      </c>
      <c r="D349" s="8">
        <v>0</v>
      </c>
      <c r="E349" s="13" t="str">
        <f t="shared" si="25"/>
        <v/>
      </c>
      <c r="F349" s="13" t="str">
        <f t="shared" si="26"/>
        <v/>
      </c>
      <c r="G349" s="12" t="str">
        <f t="shared" si="27"/>
        <v>0</v>
      </c>
      <c r="H349" s="15" t="str">
        <f t="shared" si="28"/>
        <v/>
      </c>
    </row>
    <row r="350" spans="2:8" ht="15" x14ac:dyDescent="0.2">
      <c r="B350" s="5" t="s">
        <v>369</v>
      </c>
      <c r="C350" s="8">
        <v>0</v>
      </c>
      <c r="D350" s="8">
        <v>0</v>
      </c>
      <c r="E350" s="13" t="str">
        <f t="shared" si="25"/>
        <v/>
      </c>
      <c r="F350" s="13" t="str">
        <f t="shared" si="26"/>
        <v/>
      </c>
      <c r="G350" s="12" t="str">
        <f t="shared" si="27"/>
        <v>0</v>
      </c>
      <c r="H350" s="15" t="str">
        <f t="shared" si="28"/>
        <v/>
      </c>
    </row>
    <row r="351" spans="2:8" ht="15" x14ac:dyDescent="0.2">
      <c r="B351" s="5" t="s">
        <v>120</v>
      </c>
      <c r="C351" s="8">
        <v>0</v>
      </c>
      <c r="D351" s="8">
        <v>0</v>
      </c>
      <c r="E351" s="13" t="str">
        <f t="shared" si="25"/>
        <v/>
      </c>
      <c r="F351" s="13" t="str">
        <f t="shared" si="26"/>
        <v/>
      </c>
      <c r="G351" s="12" t="str">
        <f t="shared" si="27"/>
        <v>0</v>
      </c>
      <c r="H351" s="15" t="str">
        <f t="shared" si="28"/>
        <v/>
      </c>
    </row>
    <row r="352" spans="2:8" ht="15" x14ac:dyDescent="0.2">
      <c r="B352" s="5" t="s">
        <v>370</v>
      </c>
      <c r="C352" s="8">
        <v>0</v>
      </c>
      <c r="D352" s="8">
        <v>0</v>
      </c>
      <c r="E352" s="13" t="str">
        <f t="shared" si="25"/>
        <v/>
      </c>
      <c r="F352" s="13" t="str">
        <f t="shared" si="26"/>
        <v/>
      </c>
      <c r="G352" s="12" t="str">
        <f t="shared" si="27"/>
        <v>0</v>
      </c>
      <c r="H352" s="15" t="str">
        <f t="shared" si="28"/>
        <v/>
      </c>
    </row>
    <row r="353" spans="2:8" ht="15" x14ac:dyDescent="0.2">
      <c r="B353" s="5" t="s">
        <v>125</v>
      </c>
      <c r="C353" s="8">
        <v>0</v>
      </c>
      <c r="D353" s="8">
        <v>0</v>
      </c>
      <c r="E353" s="13" t="str">
        <f t="shared" si="25"/>
        <v/>
      </c>
      <c r="F353" s="13" t="str">
        <f t="shared" si="26"/>
        <v/>
      </c>
      <c r="G353" s="12" t="str">
        <f t="shared" si="27"/>
        <v>0</v>
      </c>
      <c r="H353" s="15" t="str">
        <f t="shared" si="28"/>
        <v/>
      </c>
    </row>
    <row r="354" spans="2:8" ht="15" x14ac:dyDescent="0.2">
      <c r="B354" s="5" t="s">
        <v>124</v>
      </c>
      <c r="C354" s="8">
        <v>131</v>
      </c>
      <c r="D354" s="8">
        <v>278</v>
      </c>
      <c r="E354" s="13">
        <f t="shared" si="25"/>
        <v>0.17282321899736147</v>
      </c>
      <c r="F354" s="13">
        <f t="shared" si="26"/>
        <v>0.22546634225466342</v>
      </c>
      <c r="G354" s="12">
        <f t="shared" si="27"/>
        <v>1.1221374045801527</v>
      </c>
      <c r="H354" s="15">
        <f t="shared" si="28"/>
        <v>0.19393139841688653</v>
      </c>
    </row>
    <row r="355" spans="2:8" ht="15" x14ac:dyDescent="0.2">
      <c r="B355" s="5" t="s">
        <v>126</v>
      </c>
      <c r="C355" s="8">
        <v>0</v>
      </c>
      <c r="D355" s="8">
        <v>0</v>
      </c>
      <c r="E355" s="13" t="str">
        <f t="shared" si="25"/>
        <v/>
      </c>
      <c r="F355" s="13" t="str">
        <f t="shared" si="26"/>
        <v/>
      </c>
      <c r="G355" s="12" t="str">
        <f t="shared" si="27"/>
        <v>0</v>
      </c>
      <c r="H355" s="15" t="str">
        <f t="shared" si="28"/>
        <v/>
      </c>
    </row>
    <row r="356" spans="2:8" ht="15" x14ac:dyDescent="0.2">
      <c r="B356" s="5" t="s">
        <v>371</v>
      </c>
      <c r="C356" s="8">
        <v>0</v>
      </c>
      <c r="D356" s="8">
        <v>0</v>
      </c>
      <c r="E356" s="13" t="str">
        <f t="shared" si="25"/>
        <v/>
      </c>
      <c r="F356" s="13" t="str">
        <f t="shared" si="26"/>
        <v/>
      </c>
      <c r="G356" s="12" t="str">
        <f t="shared" si="27"/>
        <v>0</v>
      </c>
      <c r="H356" s="15" t="str">
        <f t="shared" si="28"/>
        <v/>
      </c>
    </row>
    <row r="357" spans="2:8" ht="15" x14ac:dyDescent="0.2">
      <c r="B357" s="5" t="s">
        <v>372</v>
      </c>
      <c r="C357" s="8">
        <v>1</v>
      </c>
      <c r="D357" s="8">
        <v>70</v>
      </c>
      <c r="E357" s="13">
        <f t="shared" si="25"/>
        <v>1.3192612137203166E-3</v>
      </c>
      <c r="F357" s="13">
        <f t="shared" si="26"/>
        <v>5.6772100567721008E-2</v>
      </c>
      <c r="G357" s="12">
        <f t="shared" si="27"/>
        <v>69</v>
      </c>
      <c r="H357" s="15">
        <f t="shared" si="28"/>
        <v>9.102902374670184E-2</v>
      </c>
    </row>
    <row r="358" spans="2:8" ht="15" x14ac:dyDescent="0.2">
      <c r="B358" s="5" t="s">
        <v>127</v>
      </c>
      <c r="C358" s="8">
        <v>7</v>
      </c>
      <c r="D358" s="8">
        <v>10</v>
      </c>
      <c r="E358" s="13">
        <f t="shared" si="25"/>
        <v>9.2348284960422165E-3</v>
      </c>
      <c r="F358" s="13">
        <f t="shared" si="26"/>
        <v>8.1103000811030002E-3</v>
      </c>
      <c r="G358" s="12">
        <f t="shared" si="27"/>
        <v>0.42857142857142855</v>
      </c>
      <c r="H358" s="15">
        <f t="shared" si="28"/>
        <v>3.9577836411609493E-3</v>
      </c>
    </row>
    <row r="359" spans="2:8" ht="15" x14ac:dyDescent="0.2">
      <c r="B359" s="5" t="s">
        <v>123</v>
      </c>
      <c r="C359" s="8">
        <v>0</v>
      </c>
      <c r="D359" s="8">
        <v>0</v>
      </c>
      <c r="E359" s="13" t="str">
        <f t="shared" si="25"/>
        <v/>
      </c>
      <c r="F359" s="13" t="str">
        <f t="shared" si="26"/>
        <v/>
      </c>
      <c r="G359" s="12" t="str">
        <f t="shared" si="27"/>
        <v>0</v>
      </c>
      <c r="H359" s="15" t="str">
        <f t="shared" si="28"/>
        <v/>
      </c>
    </row>
    <row r="360" spans="2:8" ht="15" x14ac:dyDescent="0.2">
      <c r="B360" s="5" t="s">
        <v>373</v>
      </c>
      <c r="C360" s="8">
        <v>0</v>
      </c>
      <c r="D360" s="8">
        <v>0</v>
      </c>
      <c r="E360" s="13" t="str">
        <f t="shared" ref="E360:E423" si="29">+IF(C360=0,"",C360/C$294)</f>
        <v/>
      </c>
      <c r="F360" s="13" t="str">
        <f t="shared" ref="F360:F423" si="30">+IF(D360=0,"",D360/D$294)</f>
        <v/>
      </c>
      <c r="G360" s="12" t="str">
        <f t="shared" ref="G360:G423" si="31">+IF(OR(AND(D360=0),(C360=0)),"0",((D360-C360)/C360))</f>
        <v>0</v>
      </c>
      <c r="H360" s="15" t="str">
        <f t="shared" ref="H360:H423" si="32">+IF(OR(AND(E360=""),(G360="")),"",E360*G360)</f>
        <v/>
      </c>
    </row>
    <row r="361" spans="2:8" ht="15" x14ac:dyDescent="0.2">
      <c r="B361" s="5" t="s">
        <v>374</v>
      </c>
      <c r="C361" s="8">
        <v>0</v>
      </c>
      <c r="D361" s="8">
        <v>0</v>
      </c>
      <c r="E361" s="13" t="str">
        <f t="shared" si="29"/>
        <v/>
      </c>
      <c r="F361" s="13" t="str">
        <f t="shared" si="30"/>
        <v/>
      </c>
      <c r="G361" s="12" t="str">
        <f t="shared" si="31"/>
        <v>0</v>
      </c>
      <c r="H361" s="15" t="str">
        <f t="shared" si="32"/>
        <v/>
      </c>
    </row>
    <row r="362" spans="2:8" ht="15" x14ac:dyDescent="0.2">
      <c r="B362" s="5" t="s">
        <v>375</v>
      </c>
      <c r="C362" s="8">
        <v>0</v>
      </c>
      <c r="D362" s="8">
        <v>0</v>
      </c>
      <c r="E362" s="13" t="str">
        <f t="shared" si="29"/>
        <v/>
      </c>
      <c r="F362" s="13" t="str">
        <f t="shared" si="30"/>
        <v/>
      </c>
      <c r="G362" s="12" t="str">
        <f t="shared" si="31"/>
        <v>0</v>
      </c>
      <c r="H362" s="15" t="str">
        <f t="shared" si="32"/>
        <v/>
      </c>
    </row>
    <row r="363" spans="2:8" ht="15" x14ac:dyDescent="0.2">
      <c r="B363" s="5" t="s">
        <v>376</v>
      </c>
      <c r="C363" s="8">
        <v>0</v>
      </c>
      <c r="D363" s="8">
        <v>0</v>
      </c>
      <c r="E363" s="13" t="str">
        <f t="shared" si="29"/>
        <v/>
      </c>
      <c r="F363" s="13" t="str">
        <f t="shared" si="30"/>
        <v/>
      </c>
      <c r="G363" s="12" t="str">
        <f t="shared" si="31"/>
        <v>0</v>
      </c>
      <c r="H363" s="15" t="str">
        <f t="shared" si="32"/>
        <v/>
      </c>
    </row>
    <row r="364" spans="2:8" ht="15" x14ac:dyDescent="0.2">
      <c r="B364" s="5" t="s">
        <v>377</v>
      </c>
      <c r="C364" s="8">
        <v>0</v>
      </c>
      <c r="D364" s="8">
        <v>0</v>
      </c>
      <c r="E364" s="13" t="str">
        <f t="shared" si="29"/>
        <v/>
      </c>
      <c r="F364" s="13" t="str">
        <f t="shared" si="30"/>
        <v/>
      </c>
      <c r="G364" s="12" t="str">
        <f t="shared" si="31"/>
        <v>0</v>
      </c>
      <c r="H364" s="15" t="str">
        <f t="shared" si="32"/>
        <v/>
      </c>
    </row>
    <row r="365" spans="2:8" ht="30" x14ac:dyDescent="0.2">
      <c r="B365" s="5" t="s">
        <v>378</v>
      </c>
      <c r="C365" s="8">
        <v>0</v>
      </c>
      <c r="D365" s="8">
        <v>0</v>
      </c>
      <c r="E365" s="13" t="str">
        <f t="shared" si="29"/>
        <v/>
      </c>
      <c r="F365" s="13" t="str">
        <f t="shared" si="30"/>
        <v/>
      </c>
      <c r="G365" s="12" t="str">
        <f t="shared" si="31"/>
        <v>0</v>
      </c>
      <c r="H365" s="15" t="str">
        <f t="shared" si="32"/>
        <v/>
      </c>
    </row>
    <row r="366" spans="2:8" ht="15" x14ac:dyDescent="0.2">
      <c r="B366" s="5" t="s">
        <v>475</v>
      </c>
      <c r="C366" s="8">
        <v>0</v>
      </c>
      <c r="D366" s="8">
        <v>0</v>
      </c>
      <c r="E366" s="13" t="str">
        <f t="shared" si="29"/>
        <v/>
      </c>
      <c r="F366" s="13" t="str">
        <f t="shared" si="30"/>
        <v/>
      </c>
      <c r="G366" s="12" t="str">
        <f t="shared" si="31"/>
        <v>0</v>
      </c>
      <c r="H366" s="15" t="str">
        <f t="shared" si="32"/>
        <v/>
      </c>
    </row>
    <row r="367" spans="2:8" ht="15" x14ac:dyDescent="0.2">
      <c r="B367" s="5" t="s">
        <v>379</v>
      </c>
      <c r="C367" s="8">
        <v>0</v>
      </c>
      <c r="D367" s="8">
        <v>0</v>
      </c>
      <c r="E367" s="13" t="str">
        <f t="shared" si="29"/>
        <v/>
      </c>
      <c r="F367" s="13" t="str">
        <f t="shared" si="30"/>
        <v/>
      </c>
      <c r="G367" s="12" t="str">
        <f t="shared" si="31"/>
        <v>0</v>
      </c>
      <c r="H367" s="15" t="str">
        <f t="shared" si="32"/>
        <v/>
      </c>
    </row>
    <row r="368" spans="2:8" ht="15" x14ac:dyDescent="0.2">
      <c r="B368" s="5" t="s">
        <v>380</v>
      </c>
      <c r="C368" s="8">
        <v>0</v>
      </c>
      <c r="D368" s="8">
        <v>0</v>
      </c>
      <c r="E368" s="13" t="str">
        <f t="shared" si="29"/>
        <v/>
      </c>
      <c r="F368" s="13" t="str">
        <f t="shared" si="30"/>
        <v/>
      </c>
      <c r="G368" s="12" t="str">
        <f t="shared" si="31"/>
        <v>0</v>
      </c>
      <c r="H368" s="15" t="str">
        <f t="shared" si="32"/>
        <v/>
      </c>
    </row>
    <row r="369" spans="2:8" ht="15" x14ac:dyDescent="0.2">
      <c r="B369" s="5" t="s">
        <v>381</v>
      </c>
      <c r="C369" s="8">
        <v>0</v>
      </c>
      <c r="D369" s="8">
        <v>0</v>
      </c>
      <c r="E369" s="13" t="str">
        <f t="shared" si="29"/>
        <v/>
      </c>
      <c r="F369" s="13" t="str">
        <f t="shared" si="30"/>
        <v/>
      </c>
      <c r="G369" s="12" t="str">
        <f t="shared" si="31"/>
        <v>0</v>
      </c>
      <c r="H369" s="15" t="str">
        <f t="shared" si="32"/>
        <v/>
      </c>
    </row>
    <row r="370" spans="2:8" ht="15" x14ac:dyDescent="0.2">
      <c r="B370" s="5" t="s">
        <v>135</v>
      </c>
      <c r="C370" s="8">
        <v>0</v>
      </c>
      <c r="D370" s="8">
        <v>0</v>
      </c>
      <c r="E370" s="13" t="str">
        <f t="shared" si="29"/>
        <v/>
      </c>
      <c r="F370" s="13" t="str">
        <f t="shared" si="30"/>
        <v/>
      </c>
      <c r="G370" s="12" t="str">
        <f t="shared" si="31"/>
        <v>0</v>
      </c>
      <c r="H370" s="15" t="str">
        <f t="shared" si="32"/>
        <v/>
      </c>
    </row>
    <row r="371" spans="2:8" ht="15" x14ac:dyDescent="0.2">
      <c r="B371" s="5" t="s">
        <v>136</v>
      </c>
      <c r="C371" s="8">
        <v>0</v>
      </c>
      <c r="D371" s="8">
        <v>0</v>
      </c>
      <c r="E371" s="13" t="str">
        <f t="shared" si="29"/>
        <v/>
      </c>
      <c r="F371" s="13" t="str">
        <f t="shared" si="30"/>
        <v/>
      </c>
      <c r="G371" s="12" t="str">
        <f t="shared" si="31"/>
        <v>0</v>
      </c>
      <c r="H371" s="15" t="str">
        <f t="shared" si="32"/>
        <v/>
      </c>
    </row>
    <row r="372" spans="2:8" ht="15" x14ac:dyDescent="0.2">
      <c r="B372" s="5" t="s">
        <v>137</v>
      </c>
      <c r="C372" s="8">
        <v>0</v>
      </c>
      <c r="D372" s="8">
        <v>0</v>
      </c>
      <c r="E372" s="13" t="str">
        <f t="shared" si="29"/>
        <v/>
      </c>
      <c r="F372" s="13" t="str">
        <f t="shared" si="30"/>
        <v/>
      </c>
      <c r="G372" s="12" t="str">
        <f t="shared" si="31"/>
        <v>0</v>
      </c>
      <c r="H372" s="15" t="str">
        <f t="shared" si="32"/>
        <v/>
      </c>
    </row>
    <row r="373" spans="2:8" ht="15" x14ac:dyDescent="0.2">
      <c r="B373" s="5" t="s">
        <v>382</v>
      </c>
      <c r="C373" s="8">
        <v>0</v>
      </c>
      <c r="D373" s="8">
        <v>0</v>
      </c>
      <c r="E373" s="13" t="str">
        <f t="shared" si="29"/>
        <v/>
      </c>
      <c r="F373" s="13" t="str">
        <f t="shared" si="30"/>
        <v/>
      </c>
      <c r="G373" s="12" t="str">
        <f t="shared" si="31"/>
        <v>0</v>
      </c>
      <c r="H373" s="15" t="str">
        <f t="shared" si="32"/>
        <v/>
      </c>
    </row>
    <row r="374" spans="2:8" ht="15" x14ac:dyDescent="0.2">
      <c r="B374" s="5" t="s">
        <v>134</v>
      </c>
      <c r="C374" s="8">
        <v>0</v>
      </c>
      <c r="D374" s="8">
        <v>0</v>
      </c>
      <c r="E374" s="13" t="str">
        <f t="shared" si="29"/>
        <v/>
      </c>
      <c r="F374" s="13" t="str">
        <f t="shared" si="30"/>
        <v/>
      </c>
      <c r="G374" s="12" t="str">
        <f t="shared" si="31"/>
        <v>0</v>
      </c>
      <c r="H374" s="15" t="str">
        <f t="shared" si="32"/>
        <v/>
      </c>
    </row>
    <row r="375" spans="2:8" ht="15" x14ac:dyDescent="0.2">
      <c r="B375" s="5" t="s">
        <v>383</v>
      </c>
      <c r="C375" s="8">
        <v>0</v>
      </c>
      <c r="D375" s="8">
        <v>0</v>
      </c>
      <c r="E375" s="13" t="str">
        <f t="shared" si="29"/>
        <v/>
      </c>
      <c r="F375" s="13" t="str">
        <f t="shared" si="30"/>
        <v/>
      </c>
      <c r="G375" s="12" t="str">
        <f t="shared" si="31"/>
        <v>0</v>
      </c>
      <c r="H375" s="15" t="str">
        <f t="shared" si="32"/>
        <v/>
      </c>
    </row>
    <row r="376" spans="2:8" ht="15" x14ac:dyDescent="0.2">
      <c r="B376" s="5" t="s">
        <v>141</v>
      </c>
      <c r="C376" s="8">
        <v>0</v>
      </c>
      <c r="D376" s="8">
        <v>0</v>
      </c>
      <c r="E376" s="13" t="str">
        <f t="shared" si="29"/>
        <v/>
      </c>
      <c r="F376" s="13" t="str">
        <f t="shared" si="30"/>
        <v/>
      </c>
      <c r="G376" s="12" t="str">
        <f t="shared" si="31"/>
        <v>0</v>
      </c>
      <c r="H376" s="15" t="str">
        <f t="shared" si="32"/>
        <v/>
      </c>
    </row>
    <row r="377" spans="2:8" ht="15" x14ac:dyDescent="0.2">
      <c r="B377" s="5" t="s">
        <v>150</v>
      </c>
      <c r="C377" s="8">
        <v>0</v>
      </c>
      <c r="D377" s="8">
        <v>0</v>
      </c>
      <c r="E377" s="13" t="str">
        <f t="shared" si="29"/>
        <v/>
      </c>
      <c r="F377" s="13" t="str">
        <f t="shared" si="30"/>
        <v/>
      </c>
      <c r="G377" s="12" t="str">
        <f t="shared" si="31"/>
        <v>0</v>
      </c>
      <c r="H377" s="15" t="str">
        <f t="shared" si="32"/>
        <v/>
      </c>
    </row>
    <row r="378" spans="2:8" ht="15" x14ac:dyDescent="0.2">
      <c r="B378" s="5" t="s">
        <v>149</v>
      </c>
      <c r="C378" s="8">
        <v>1</v>
      </c>
      <c r="D378" s="8">
        <v>21</v>
      </c>
      <c r="E378" s="13">
        <f t="shared" si="29"/>
        <v>1.3192612137203166E-3</v>
      </c>
      <c r="F378" s="13">
        <f t="shared" si="30"/>
        <v>1.7031630170316302E-2</v>
      </c>
      <c r="G378" s="12">
        <f t="shared" si="31"/>
        <v>20</v>
      </c>
      <c r="H378" s="15">
        <f t="shared" si="32"/>
        <v>2.638522427440633E-2</v>
      </c>
    </row>
    <row r="379" spans="2:8" ht="15" x14ac:dyDescent="0.2">
      <c r="B379" s="5" t="s">
        <v>384</v>
      </c>
      <c r="C379" s="8">
        <v>0</v>
      </c>
      <c r="D379" s="8">
        <v>1</v>
      </c>
      <c r="E379" s="13" t="str">
        <f t="shared" si="29"/>
        <v/>
      </c>
      <c r="F379" s="13">
        <f t="shared" si="30"/>
        <v>8.110300081103001E-4</v>
      </c>
      <c r="G379" s="12" t="str">
        <f t="shared" si="31"/>
        <v>0</v>
      </c>
      <c r="H379" s="15" t="str">
        <f t="shared" si="32"/>
        <v/>
      </c>
    </row>
    <row r="380" spans="2:8" ht="30" x14ac:dyDescent="0.2">
      <c r="B380" s="5" t="s">
        <v>385</v>
      </c>
      <c r="C380" s="8">
        <v>26</v>
      </c>
      <c r="D380" s="8">
        <v>0</v>
      </c>
      <c r="E380" s="13">
        <f t="shared" si="29"/>
        <v>3.430079155672823E-2</v>
      </c>
      <c r="F380" s="13" t="str">
        <f t="shared" si="30"/>
        <v/>
      </c>
      <c r="G380" s="12" t="str">
        <f t="shared" si="31"/>
        <v>0</v>
      </c>
      <c r="H380" s="15">
        <f t="shared" si="32"/>
        <v>0</v>
      </c>
    </row>
    <row r="381" spans="2:8" ht="30" x14ac:dyDescent="0.2">
      <c r="B381" s="5" t="s">
        <v>386</v>
      </c>
      <c r="C381" s="8">
        <v>0</v>
      </c>
      <c r="D381" s="8">
        <v>0</v>
      </c>
      <c r="E381" s="13" t="str">
        <f t="shared" si="29"/>
        <v/>
      </c>
      <c r="F381" s="13" t="str">
        <f t="shared" si="30"/>
        <v/>
      </c>
      <c r="G381" s="12" t="str">
        <f t="shared" si="31"/>
        <v>0</v>
      </c>
      <c r="H381" s="15" t="str">
        <f t="shared" si="32"/>
        <v/>
      </c>
    </row>
    <row r="382" spans="2:8" ht="15" x14ac:dyDescent="0.2">
      <c r="B382" s="5" t="s">
        <v>387</v>
      </c>
      <c r="C382" s="8">
        <v>0</v>
      </c>
      <c r="D382" s="8">
        <v>0</v>
      </c>
      <c r="E382" s="13" t="str">
        <f t="shared" si="29"/>
        <v/>
      </c>
      <c r="F382" s="13" t="str">
        <f t="shared" si="30"/>
        <v/>
      </c>
      <c r="G382" s="12" t="str">
        <f t="shared" si="31"/>
        <v>0</v>
      </c>
      <c r="H382" s="15" t="str">
        <f t="shared" si="32"/>
        <v/>
      </c>
    </row>
    <row r="383" spans="2:8" ht="15" x14ac:dyDescent="0.2">
      <c r="B383" s="5" t="s">
        <v>145</v>
      </c>
      <c r="C383" s="8">
        <v>5</v>
      </c>
      <c r="D383" s="8">
        <v>4</v>
      </c>
      <c r="E383" s="13">
        <f t="shared" si="29"/>
        <v>6.5963060686015833E-3</v>
      </c>
      <c r="F383" s="13">
        <f t="shared" si="30"/>
        <v>3.2441200324412004E-3</v>
      </c>
      <c r="G383" s="12">
        <f t="shared" si="31"/>
        <v>-0.2</v>
      </c>
      <c r="H383" s="15">
        <f t="shared" si="32"/>
        <v>-1.3192612137203168E-3</v>
      </c>
    </row>
    <row r="384" spans="2:8" ht="15" x14ac:dyDescent="0.2">
      <c r="B384" s="5" t="s">
        <v>388</v>
      </c>
      <c r="C384" s="8">
        <v>0</v>
      </c>
      <c r="D384" s="8">
        <v>0</v>
      </c>
      <c r="E384" s="13" t="str">
        <f t="shared" si="29"/>
        <v/>
      </c>
      <c r="F384" s="13" t="str">
        <f t="shared" si="30"/>
        <v/>
      </c>
      <c r="G384" s="12" t="str">
        <f t="shared" si="31"/>
        <v>0</v>
      </c>
      <c r="H384" s="15" t="str">
        <f t="shared" si="32"/>
        <v/>
      </c>
    </row>
    <row r="385" spans="2:8" ht="15" x14ac:dyDescent="0.2">
      <c r="B385" s="5" t="s">
        <v>146</v>
      </c>
      <c r="C385" s="8">
        <v>7</v>
      </c>
      <c r="D385" s="8">
        <v>0</v>
      </c>
      <c r="E385" s="13">
        <f t="shared" si="29"/>
        <v>9.2348284960422165E-3</v>
      </c>
      <c r="F385" s="13" t="str">
        <f t="shared" si="30"/>
        <v/>
      </c>
      <c r="G385" s="12" t="str">
        <f t="shared" si="31"/>
        <v>0</v>
      </c>
      <c r="H385" s="15">
        <f t="shared" si="32"/>
        <v>0</v>
      </c>
    </row>
    <row r="386" spans="2:8" ht="15" x14ac:dyDescent="0.2">
      <c r="B386" s="5" t="s">
        <v>566</v>
      </c>
      <c r="C386" s="8">
        <v>0</v>
      </c>
      <c r="D386" s="8">
        <v>0</v>
      </c>
      <c r="E386" s="13" t="str">
        <f t="shared" si="29"/>
        <v/>
      </c>
      <c r="F386" s="13" t="str">
        <f t="shared" si="30"/>
        <v/>
      </c>
      <c r="G386" s="12" t="str">
        <f t="shared" si="31"/>
        <v>0</v>
      </c>
      <c r="H386" s="15" t="str">
        <f t="shared" si="32"/>
        <v/>
      </c>
    </row>
    <row r="387" spans="2:8" ht="15" x14ac:dyDescent="0.2">
      <c r="B387" s="5" t="s">
        <v>144</v>
      </c>
      <c r="C387" s="8">
        <v>1</v>
      </c>
      <c r="D387" s="8">
        <v>8</v>
      </c>
      <c r="E387" s="13">
        <f t="shared" si="29"/>
        <v>1.3192612137203166E-3</v>
      </c>
      <c r="F387" s="13">
        <f t="shared" si="30"/>
        <v>6.4882400648824008E-3</v>
      </c>
      <c r="G387" s="12">
        <f t="shared" si="31"/>
        <v>7</v>
      </c>
      <c r="H387" s="15">
        <f t="shared" si="32"/>
        <v>9.2348284960422165E-3</v>
      </c>
    </row>
    <row r="388" spans="2:8" ht="15" x14ac:dyDescent="0.2">
      <c r="B388" s="5" t="s">
        <v>389</v>
      </c>
      <c r="C388" s="8">
        <v>0</v>
      </c>
      <c r="D388" s="8">
        <v>0</v>
      </c>
      <c r="E388" s="13" t="str">
        <f t="shared" si="29"/>
        <v/>
      </c>
      <c r="F388" s="13" t="str">
        <f t="shared" si="30"/>
        <v/>
      </c>
      <c r="G388" s="12" t="str">
        <f t="shared" si="31"/>
        <v>0</v>
      </c>
      <c r="H388" s="15" t="str">
        <f t="shared" si="32"/>
        <v/>
      </c>
    </row>
    <row r="389" spans="2:8" ht="15" x14ac:dyDescent="0.2">
      <c r="B389" s="5" t="s">
        <v>143</v>
      </c>
      <c r="C389" s="8">
        <v>0</v>
      </c>
      <c r="D389" s="8">
        <v>0</v>
      </c>
      <c r="E389" s="13" t="str">
        <f t="shared" si="29"/>
        <v/>
      </c>
      <c r="F389" s="13" t="str">
        <f t="shared" si="30"/>
        <v/>
      </c>
      <c r="G389" s="12" t="str">
        <f t="shared" si="31"/>
        <v>0</v>
      </c>
      <c r="H389" s="15" t="str">
        <f t="shared" si="32"/>
        <v/>
      </c>
    </row>
    <row r="390" spans="2:8" ht="15" x14ac:dyDescent="0.2">
      <c r="B390" s="5" t="s">
        <v>476</v>
      </c>
      <c r="C390" s="8">
        <v>0</v>
      </c>
      <c r="D390" s="8">
        <v>0</v>
      </c>
      <c r="E390" s="13" t="str">
        <f t="shared" si="29"/>
        <v/>
      </c>
      <c r="F390" s="13" t="str">
        <f t="shared" si="30"/>
        <v/>
      </c>
      <c r="G390" s="12" t="str">
        <f t="shared" si="31"/>
        <v>0</v>
      </c>
      <c r="H390" s="15" t="str">
        <f t="shared" si="32"/>
        <v/>
      </c>
    </row>
    <row r="391" spans="2:8" ht="15" x14ac:dyDescent="0.2">
      <c r="B391" s="5" t="s">
        <v>153</v>
      </c>
      <c r="C391" s="8">
        <v>7</v>
      </c>
      <c r="D391" s="8">
        <v>0</v>
      </c>
      <c r="E391" s="13">
        <f t="shared" si="29"/>
        <v>9.2348284960422165E-3</v>
      </c>
      <c r="F391" s="13" t="str">
        <f t="shared" si="30"/>
        <v/>
      </c>
      <c r="G391" s="12" t="str">
        <f t="shared" si="31"/>
        <v>0</v>
      </c>
      <c r="H391" s="15">
        <f t="shared" si="32"/>
        <v>0</v>
      </c>
    </row>
    <row r="392" spans="2:8" ht="15" x14ac:dyDescent="0.2">
      <c r="B392" s="5" t="s">
        <v>140</v>
      </c>
      <c r="C392" s="8">
        <v>0</v>
      </c>
      <c r="D392" s="8">
        <v>0</v>
      </c>
      <c r="E392" s="13" t="str">
        <f t="shared" si="29"/>
        <v/>
      </c>
      <c r="F392" s="13" t="str">
        <f t="shared" si="30"/>
        <v/>
      </c>
      <c r="G392" s="12" t="str">
        <f t="shared" si="31"/>
        <v>0</v>
      </c>
      <c r="H392" s="15" t="str">
        <f t="shared" si="32"/>
        <v/>
      </c>
    </row>
    <row r="393" spans="2:8" ht="15" x14ac:dyDescent="0.2">
      <c r="B393" s="5" t="s">
        <v>390</v>
      </c>
      <c r="C393" s="8">
        <v>46</v>
      </c>
      <c r="D393" s="8">
        <v>1</v>
      </c>
      <c r="E393" s="13">
        <f t="shared" si="29"/>
        <v>6.0686015831134567E-2</v>
      </c>
      <c r="F393" s="13">
        <f t="shared" si="30"/>
        <v>8.110300081103001E-4</v>
      </c>
      <c r="G393" s="12">
        <f t="shared" si="31"/>
        <v>-0.97826086956521741</v>
      </c>
      <c r="H393" s="15">
        <f t="shared" si="32"/>
        <v>-5.9366754617414252E-2</v>
      </c>
    </row>
    <row r="394" spans="2:8" ht="15" x14ac:dyDescent="0.2">
      <c r="B394" s="5" t="s">
        <v>391</v>
      </c>
      <c r="C394" s="8">
        <v>0</v>
      </c>
      <c r="D394" s="8">
        <v>0</v>
      </c>
      <c r="E394" s="13" t="str">
        <f t="shared" si="29"/>
        <v/>
      </c>
      <c r="F394" s="13" t="str">
        <f t="shared" si="30"/>
        <v/>
      </c>
      <c r="G394" s="12" t="str">
        <f t="shared" si="31"/>
        <v>0</v>
      </c>
      <c r="H394" s="15" t="str">
        <f t="shared" si="32"/>
        <v/>
      </c>
    </row>
    <row r="395" spans="2:8" ht="15" x14ac:dyDescent="0.2">
      <c r="B395" s="5" t="s">
        <v>147</v>
      </c>
      <c r="C395" s="8">
        <v>0</v>
      </c>
      <c r="D395" s="8">
        <v>0</v>
      </c>
      <c r="E395" s="13" t="str">
        <f t="shared" si="29"/>
        <v/>
      </c>
      <c r="F395" s="13" t="str">
        <f t="shared" si="30"/>
        <v/>
      </c>
      <c r="G395" s="12" t="str">
        <f t="shared" si="31"/>
        <v>0</v>
      </c>
      <c r="H395" s="15" t="str">
        <f t="shared" si="32"/>
        <v/>
      </c>
    </row>
    <row r="396" spans="2:8" ht="15" x14ac:dyDescent="0.2">
      <c r="B396" s="5" t="s">
        <v>151</v>
      </c>
      <c r="C396" s="8">
        <v>0</v>
      </c>
      <c r="D396" s="8">
        <v>0</v>
      </c>
      <c r="E396" s="13" t="str">
        <f t="shared" si="29"/>
        <v/>
      </c>
      <c r="F396" s="13" t="str">
        <f t="shared" si="30"/>
        <v/>
      </c>
      <c r="G396" s="12" t="str">
        <f t="shared" si="31"/>
        <v>0</v>
      </c>
      <c r="H396" s="15" t="str">
        <f t="shared" si="32"/>
        <v/>
      </c>
    </row>
    <row r="397" spans="2:8" ht="15" x14ac:dyDescent="0.2">
      <c r="B397" s="5" t="s">
        <v>138</v>
      </c>
      <c r="C397" s="8">
        <v>0</v>
      </c>
      <c r="D397" s="8">
        <v>0</v>
      </c>
      <c r="E397" s="13" t="str">
        <f t="shared" si="29"/>
        <v/>
      </c>
      <c r="F397" s="13" t="str">
        <f t="shared" si="30"/>
        <v/>
      </c>
      <c r="G397" s="12" t="str">
        <f t="shared" si="31"/>
        <v>0</v>
      </c>
      <c r="H397" s="15" t="str">
        <f t="shared" si="32"/>
        <v/>
      </c>
    </row>
    <row r="398" spans="2:8" ht="15" x14ac:dyDescent="0.2">
      <c r="B398" s="5" t="s">
        <v>142</v>
      </c>
      <c r="C398" s="8">
        <v>1</v>
      </c>
      <c r="D398" s="8">
        <v>7</v>
      </c>
      <c r="E398" s="13">
        <f t="shared" si="29"/>
        <v>1.3192612137203166E-3</v>
      </c>
      <c r="F398" s="13">
        <f t="shared" si="30"/>
        <v>5.6772100567721003E-3</v>
      </c>
      <c r="G398" s="12">
        <f t="shared" si="31"/>
        <v>6</v>
      </c>
      <c r="H398" s="15">
        <f t="shared" si="32"/>
        <v>7.9155672823219003E-3</v>
      </c>
    </row>
    <row r="399" spans="2:8" ht="15" x14ac:dyDescent="0.2">
      <c r="B399" s="5" t="s">
        <v>148</v>
      </c>
      <c r="C399" s="8">
        <v>0</v>
      </c>
      <c r="D399" s="8">
        <v>0</v>
      </c>
      <c r="E399" s="13" t="str">
        <f t="shared" si="29"/>
        <v/>
      </c>
      <c r="F399" s="13" t="str">
        <f t="shared" si="30"/>
        <v/>
      </c>
      <c r="G399" s="12" t="str">
        <f t="shared" si="31"/>
        <v>0</v>
      </c>
      <c r="H399" s="15" t="str">
        <f t="shared" si="32"/>
        <v/>
      </c>
    </row>
    <row r="400" spans="2:8" ht="15" x14ac:dyDescent="0.2">
      <c r="B400" s="5" t="s">
        <v>152</v>
      </c>
      <c r="C400" s="8">
        <v>0</v>
      </c>
      <c r="D400" s="8">
        <v>0</v>
      </c>
      <c r="E400" s="13" t="str">
        <f t="shared" si="29"/>
        <v/>
      </c>
      <c r="F400" s="13" t="str">
        <f t="shared" si="30"/>
        <v/>
      </c>
      <c r="G400" s="12" t="str">
        <f t="shared" si="31"/>
        <v>0</v>
      </c>
      <c r="H400" s="15" t="str">
        <f t="shared" si="32"/>
        <v/>
      </c>
    </row>
    <row r="401" spans="2:8" ht="15" x14ac:dyDescent="0.2">
      <c r="B401" s="5" t="s">
        <v>392</v>
      </c>
      <c r="C401" s="8">
        <v>1</v>
      </c>
      <c r="D401" s="8">
        <v>11</v>
      </c>
      <c r="E401" s="13">
        <f t="shared" si="29"/>
        <v>1.3192612137203166E-3</v>
      </c>
      <c r="F401" s="13">
        <f t="shared" si="30"/>
        <v>8.9213300892133016E-3</v>
      </c>
      <c r="G401" s="12">
        <f t="shared" si="31"/>
        <v>10</v>
      </c>
      <c r="H401" s="15">
        <f t="shared" si="32"/>
        <v>1.3192612137203165E-2</v>
      </c>
    </row>
    <row r="402" spans="2:8" ht="15" x14ac:dyDescent="0.2">
      <c r="B402" s="5" t="s">
        <v>393</v>
      </c>
      <c r="C402" s="8">
        <v>0</v>
      </c>
      <c r="D402" s="8">
        <v>0</v>
      </c>
      <c r="E402" s="13" t="str">
        <f t="shared" si="29"/>
        <v/>
      </c>
      <c r="F402" s="13" t="str">
        <f t="shared" si="30"/>
        <v/>
      </c>
      <c r="G402" s="12" t="str">
        <f t="shared" si="31"/>
        <v>0</v>
      </c>
      <c r="H402" s="15" t="str">
        <f t="shared" si="32"/>
        <v/>
      </c>
    </row>
    <row r="403" spans="2:8" ht="15" x14ac:dyDescent="0.2">
      <c r="B403" s="5" t="s">
        <v>394</v>
      </c>
      <c r="C403" s="8">
        <v>2</v>
      </c>
      <c r="D403" s="8">
        <v>1</v>
      </c>
      <c r="E403" s="13">
        <f t="shared" si="29"/>
        <v>2.6385224274406332E-3</v>
      </c>
      <c r="F403" s="13">
        <f t="shared" si="30"/>
        <v>8.110300081103001E-4</v>
      </c>
      <c r="G403" s="12">
        <f t="shared" si="31"/>
        <v>-0.5</v>
      </c>
      <c r="H403" s="15">
        <f t="shared" si="32"/>
        <v>-1.3192612137203166E-3</v>
      </c>
    </row>
    <row r="404" spans="2:8" ht="15" x14ac:dyDescent="0.2">
      <c r="B404" s="5" t="s">
        <v>395</v>
      </c>
      <c r="C404" s="8">
        <v>0</v>
      </c>
      <c r="D404" s="8">
        <v>0</v>
      </c>
      <c r="E404" s="13" t="str">
        <f t="shared" si="29"/>
        <v/>
      </c>
      <c r="F404" s="13" t="str">
        <f t="shared" si="30"/>
        <v/>
      </c>
      <c r="G404" s="12" t="str">
        <f t="shared" si="31"/>
        <v>0</v>
      </c>
      <c r="H404" s="15" t="str">
        <f t="shared" si="32"/>
        <v/>
      </c>
    </row>
    <row r="405" spans="2:8" ht="15" x14ac:dyDescent="0.2">
      <c r="B405" s="5" t="s">
        <v>396</v>
      </c>
      <c r="C405" s="8">
        <v>3</v>
      </c>
      <c r="D405" s="8">
        <v>1</v>
      </c>
      <c r="E405" s="13">
        <f t="shared" si="29"/>
        <v>3.9577836411609502E-3</v>
      </c>
      <c r="F405" s="13">
        <f t="shared" si="30"/>
        <v>8.110300081103001E-4</v>
      </c>
      <c r="G405" s="12">
        <f t="shared" si="31"/>
        <v>-0.66666666666666663</v>
      </c>
      <c r="H405" s="15">
        <f t="shared" si="32"/>
        <v>-2.6385224274406332E-3</v>
      </c>
    </row>
    <row r="406" spans="2:8" ht="15" x14ac:dyDescent="0.2">
      <c r="B406" s="5" t="s">
        <v>397</v>
      </c>
      <c r="C406" s="8">
        <v>0</v>
      </c>
      <c r="D406" s="8">
        <v>0</v>
      </c>
      <c r="E406" s="13" t="str">
        <f t="shared" si="29"/>
        <v/>
      </c>
      <c r="F406" s="13" t="str">
        <f t="shared" si="30"/>
        <v/>
      </c>
      <c r="G406" s="12" t="str">
        <f t="shared" si="31"/>
        <v>0</v>
      </c>
      <c r="H406" s="15" t="str">
        <f t="shared" si="32"/>
        <v/>
      </c>
    </row>
    <row r="407" spans="2:8" ht="15" x14ac:dyDescent="0.2">
      <c r="B407" s="5" t="s">
        <v>398</v>
      </c>
      <c r="C407" s="8">
        <v>0</v>
      </c>
      <c r="D407" s="8">
        <v>1</v>
      </c>
      <c r="E407" s="13" t="str">
        <f t="shared" si="29"/>
        <v/>
      </c>
      <c r="F407" s="13">
        <f t="shared" si="30"/>
        <v>8.110300081103001E-4</v>
      </c>
      <c r="G407" s="12" t="str">
        <f t="shared" si="31"/>
        <v>0</v>
      </c>
      <c r="H407" s="15" t="str">
        <f t="shared" si="32"/>
        <v/>
      </c>
    </row>
    <row r="408" spans="2:8" ht="15" x14ac:dyDescent="0.2">
      <c r="B408" s="5" t="s">
        <v>399</v>
      </c>
      <c r="C408" s="8">
        <v>1</v>
      </c>
      <c r="D408" s="8">
        <v>2</v>
      </c>
      <c r="E408" s="13">
        <f t="shared" si="29"/>
        <v>1.3192612137203166E-3</v>
      </c>
      <c r="F408" s="13">
        <f t="shared" si="30"/>
        <v>1.6220600162206002E-3</v>
      </c>
      <c r="G408" s="12">
        <f t="shared" si="31"/>
        <v>1</v>
      </c>
      <c r="H408" s="15">
        <f t="shared" si="32"/>
        <v>1.3192612137203166E-3</v>
      </c>
    </row>
    <row r="409" spans="2:8" ht="15" x14ac:dyDescent="0.2">
      <c r="B409" s="5" t="s">
        <v>139</v>
      </c>
      <c r="C409" s="8">
        <v>0</v>
      </c>
      <c r="D409" s="8">
        <v>0</v>
      </c>
      <c r="E409" s="13" t="str">
        <f t="shared" si="29"/>
        <v/>
      </c>
      <c r="F409" s="13" t="str">
        <f t="shared" si="30"/>
        <v/>
      </c>
      <c r="G409" s="12" t="str">
        <f t="shared" si="31"/>
        <v>0</v>
      </c>
      <c r="H409" s="15" t="str">
        <f t="shared" si="32"/>
        <v/>
      </c>
    </row>
    <row r="410" spans="2:8" ht="15" x14ac:dyDescent="0.2">
      <c r="B410" s="5" t="s">
        <v>400</v>
      </c>
      <c r="C410" s="8">
        <v>0</v>
      </c>
      <c r="D410" s="8">
        <v>1</v>
      </c>
      <c r="E410" s="13" t="str">
        <f t="shared" si="29"/>
        <v/>
      </c>
      <c r="F410" s="13">
        <f t="shared" si="30"/>
        <v>8.110300081103001E-4</v>
      </c>
      <c r="G410" s="12" t="str">
        <f t="shared" si="31"/>
        <v>0</v>
      </c>
      <c r="H410" s="15" t="str">
        <f t="shared" si="32"/>
        <v/>
      </c>
    </row>
    <row r="411" spans="2:8" ht="15" x14ac:dyDescent="0.2">
      <c r="B411" s="5" t="s">
        <v>401</v>
      </c>
      <c r="C411" s="8">
        <v>2</v>
      </c>
      <c r="D411" s="8">
        <v>7</v>
      </c>
      <c r="E411" s="13">
        <f t="shared" si="29"/>
        <v>2.6385224274406332E-3</v>
      </c>
      <c r="F411" s="13">
        <f t="shared" si="30"/>
        <v>5.6772100567721003E-3</v>
      </c>
      <c r="G411" s="12">
        <f t="shared" si="31"/>
        <v>2.5</v>
      </c>
      <c r="H411" s="15">
        <f t="shared" si="32"/>
        <v>6.5963060686015824E-3</v>
      </c>
    </row>
    <row r="412" spans="2:8" ht="15" x14ac:dyDescent="0.2">
      <c r="B412" s="5" t="s">
        <v>402</v>
      </c>
      <c r="C412" s="8">
        <v>0</v>
      </c>
      <c r="D412" s="8">
        <v>0</v>
      </c>
      <c r="E412" s="13" t="str">
        <f t="shared" si="29"/>
        <v/>
      </c>
      <c r="F412" s="13" t="str">
        <f t="shared" si="30"/>
        <v/>
      </c>
      <c r="G412" s="12" t="str">
        <f t="shared" si="31"/>
        <v>0</v>
      </c>
      <c r="H412" s="15" t="str">
        <f t="shared" si="32"/>
        <v/>
      </c>
    </row>
    <row r="413" spans="2:8" ht="15" x14ac:dyDescent="0.2">
      <c r="B413" s="5" t="s">
        <v>403</v>
      </c>
      <c r="C413" s="8">
        <v>0</v>
      </c>
      <c r="D413" s="8">
        <v>0</v>
      </c>
      <c r="E413" s="13" t="str">
        <f t="shared" si="29"/>
        <v/>
      </c>
      <c r="F413" s="13" t="str">
        <f t="shared" si="30"/>
        <v/>
      </c>
      <c r="G413" s="12" t="str">
        <f t="shared" si="31"/>
        <v>0</v>
      </c>
      <c r="H413" s="15" t="str">
        <f t="shared" si="32"/>
        <v/>
      </c>
    </row>
    <row r="414" spans="2:8" ht="15" x14ac:dyDescent="0.2">
      <c r="B414" s="5" t="s">
        <v>404</v>
      </c>
      <c r="C414" s="8">
        <v>0</v>
      </c>
      <c r="D414" s="8">
        <v>0</v>
      </c>
      <c r="E414" s="13" t="str">
        <f t="shared" si="29"/>
        <v/>
      </c>
      <c r="F414" s="13" t="str">
        <f t="shared" si="30"/>
        <v/>
      </c>
      <c r="G414" s="12" t="str">
        <f t="shared" si="31"/>
        <v>0</v>
      </c>
      <c r="H414" s="15" t="str">
        <f t="shared" si="32"/>
        <v/>
      </c>
    </row>
    <row r="415" spans="2:8" ht="15" x14ac:dyDescent="0.2">
      <c r="B415" s="5" t="s">
        <v>405</v>
      </c>
      <c r="C415" s="8">
        <v>0</v>
      </c>
      <c r="D415" s="8">
        <v>0</v>
      </c>
      <c r="E415" s="13" t="str">
        <f t="shared" si="29"/>
        <v/>
      </c>
      <c r="F415" s="13" t="str">
        <f t="shared" si="30"/>
        <v/>
      </c>
      <c r="G415" s="12" t="str">
        <f t="shared" si="31"/>
        <v>0</v>
      </c>
      <c r="H415" s="15" t="str">
        <f t="shared" si="32"/>
        <v/>
      </c>
    </row>
    <row r="416" spans="2:8" ht="15" x14ac:dyDescent="0.2">
      <c r="B416" s="5" t="s">
        <v>406</v>
      </c>
      <c r="C416" s="8">
        <v>0</v>
      </c>
      <c r="D416" s="8">
        <v>0</v>
      </c>
      <c r="E416" s="13" t="str">
        <f t="shared" si="29"/>
        <v/>
      </c>
      <c r="F416" s="13" t="str">
        <f t="shared" si="30"/>
        <v/>
      </c>
      <c r="G416" s="12" t="str">
        <f t="shared" si="31"/>
        <v>0</v>
      </c>
      <c r="H416" s="15" t="str">
        <f t="shared" si="32"/>
        <v/>
      </c>
    </row>
    <row r="417" spans="2:8" ht="15" x14ac:dyDescent="0.2">
      <c r="B417" s="5" t="s">
        <v>165</v>
      </c>
      <c r="C417" s="8">
        <v>0</v>
      </c>
      <c r="D417" s="8">
        <v>0</v>
      </c>
      <c r="E417" s="13" t="str">
        <f t="shared" si="29"/>
        <v/>
      </c>
      <c r="F417" s="13" t="str">
        <f t="shared" si="30"/>
        <v/>
      </c>
      <c r="G417" s="12" t="str">
        <f t="shared" si="31"/>
        <v>0</v>
      </c>
      <c r="H417" s="15" t="str">
        <f t="shared" si="32"/>
        <v/>
      </c>
    </row>
    <row r="418" spans="2:8" ht="30" x14ac:dyDescent="0.2">
      <c r="B418" s="5" t="s">
        <v>166</v>
      </c>
      <c r="C418" s="8">
        <v>0</v>
      </c>
      <c r="D418" s="8">
        <v>0</v>
      </c>
      <c r="E418" s="13" t="str">
        <f t="shared" si="29"/>
        <v/>
      </c>
      <c r="F418" s="13" t="str">
        <f t="shared" si="30"/>
        <v/>
      </c>
      <c r="G418" s="12" t="str">
        <f t="shared" si="31"/>
        <v>0</v>
      </c>
      <c r="H418" s="15" t="str">
        <f t="shared" si="32"/>
        <v/>
      </c>
    </row>
    <row r="419" spans="2:8" ht="15" x14ac:dyDescent="0.2">
      <c r="B419" s="5" t="s">
        <v>407</v>
      </c>
      <c r="C419" s="8">
        <v>0</v>
      </c>
      <c r="D419" s="8">
        <v>0</v>
      </c>
      <c r="E419" s="13" t="str">
        <f t="shared" si="29"/>
        <v/>
      </c>
      <c r="F419" s="13" t="str">
        <f t="shared" si="30"/>
        <v/>
      </c>
      <c r="G419" s="12" t="str">
        <f t="shared" si="31"/>
        <v>0</v>
      </c>
      <c r="H419" s="15" t="str">
        <f t="shared" si="32"/>
        <v/>
      </c>
    </row>
    <row r="420" spans="2:8" ht="15" x14ac:dyDescent="0.2">
      <c r="B420" s="5" t="s">
        <v>408</v>
      </c>
      <c r="C420" s="8">
        <v>0</v>
      </c>
      <c r="D420" s="8">
        <v>0</v>
      </c>
      <c r="E420" s="13" t="str">
        <f t="shared" si="29"/>
        <v/>
      </c>
      <c r="F420" s="13" t="str">
        <f t="shared" si="30"/>
        <v/>
      </c>
      <c r="G420" s="12" t="str">
        <f t="shared" si="31"/>
        <v>0</v>
      </c>
      <c r="H420" s="15" t="str">
        <f t="shared" si="32"/>
        <v/>
      </c>
    </row>
    <row r="421" spans="2:8" ht="30" x14ac:dyDescent="0.2">
      <c r="B421" s="5" t="s">
        <v>409</v>
      </c>
      <c r="C421" s="8">
        <v>0</v>
      </c>
      <c r="D421" s="8">
        <v>0</v>
      </c>
      <c r="E421" s="13" t="str">
        <f t="shared" si="29"/>
        <v/>
      </c>
      <c r="F421" s="13" t="str">
        <f t="shared" si="30"/>
        <v/>
      </c>
      <c r="G421" s="12" t="str">
        <f t="shared" si="31"/>
        <v>0</v>
      </c>
      <c r="H421" s="15" t="str">
        <f t="shared" si="32"/>
        <v/>
      </c>
    </row>
    <row r="422" spans="2:8" ht="15" x14ac:dyDescent="0.2">
      <c r="B422" s="5" t="s">
        <v>163</v>
      </c>
      <c r="C422" s="8">
        <v>1</v>
      </c>
      <c r="D422" s="8">
        <v>4</v>
      </c>
      <c r="E422" s="13">
        <f t="shared" si="29"/>
        <v>1.3192612137203166E-3</v>
      </c>
      <c r="F422" s="13">
        <f t="shared" si="30"/>
        <v>3.2441200324412004E-3</v>
      </c>
      <c r="G422" s="12">
        <f t="shared" si="31"/>
        <v>3</v>
      </c>
      <c r="H422" s="15">
        <f t="shared" si="32"/>
        <v>3.9577836411609502E-3</v>
      </c>
    </row>
    <row r="423" spans="2:8" ht="15" x14ac:dyDescent="0.2">
      <c r="B423" s="5" t="s">
        <v>410</v>
      </c>
      <c r="C423" s="8">
        <v>0</v>
      </c>
      <c r="D423" s="8">
        <v>0</v>
      </c>
      <c r="E423" s="13" t="str">
        <f t="shared" si="29"/>
        <v/>
      </c>
      <c r="F423" s="13" t="str">
        <f t="shared" si="30"/>
        <v/>
      </c>
      <c r="G423" s="12" t="str">
        <f t="shared" si="31"/>
        <v>0</v>
      </c>
      <c r="H423" s="15" t="str">
        <f t="shared" si="32"/>
        <v/>
      </c>
    </row>
    <row r="424" spans="2:8" ht="15" x14ac:dyDescent="0.2">
      <c r="B424" s="5" t="s">
        <v>411</v>
      </c>
      <c r="C424" s="8">
        <v>0</v>
      </c>
      <c r="D424" s="8">
        <v>0</v>
      </c>
      <c r="E424" s="13" t="str">
        <f t="shared" ref="E424:E487" si="33">+IF(C424=0,"",C424/C$294)</f>
        <v/>
      </c>
      <c r="F424" s="13" t="str">
        <f t="shared" ref="F424:F487" si="34">+IF(D424=0,"",D424/D$294)</f>
        <v/>
      </c>
      <c r="G424" s="12" t="str">
        <f t="shared" ref="G424:G487" si="35">+IF(OR(AND(D424=0),(C424=0)),"0",((D424-C424)/C424))</f>
        <v>0</v>
      </c>
      <c r="H424" s="15" t="str">
        <f t="shared" ref="H424:H487" si="36">+IF(OR(AND(E424=""),(G424="")),"",E424*G424)</f>
        <v/>
      </c>
    </row>
    <row r="425" spans="2:8" ht="15" x14ac:dyDescent="0.2">
      <c r="B425" s="5" t="s">
        <v>412</v>
      </c>
      <c r="C425" s="8">
        <v>0</v>
      </c>
      <c r="D425" s="8">
        <v>0</v>
      </c>
      <c r="E425" s="13" t="str">
        <f t="shared" si="33"/>
        <v/>
      </c>
      <c r="F425" s="13" t="str">
        <f t="shared" si="34"/>
        <v/>
      </c>
      <c r="G425" s="12" t="str">
        <f t="shared" si="35"/>
        <v>0</v>
      </c>
      <c r="H425" s="15" t="str">
        <f t="shared" si="36"/>
        <v/>
      </c>
    </row>
    <row r="426" spans="2:8" ht="30" x14ac:dyDescent="0.2">
      <c r="B426" s="5" t="s">
        <v>413</v>
      </c>
      <c r="C426" s="8">
        <v>0</v>
      </c>
      <c r="D426" s="8">
        <v>0</v>
      </c>
      <c r="E426" s="13" t="str">
        <f t="shared" si="33"/>
        <v/>
      </c>
      <c r="F426" s="13" t="str">
        <f t="shared" si="34"/>
        <v/>
      </c>
      <c r="G426" s="12" t="str">
        <f t="shared" si="35"/>
        <v>0</v>
      </c>
      <c r="H426" s="15" t="str">
        <f t="shared" si="36"/>
        <v/>
      </c>
    </row>
    <row r="427" spans="2:8" ht="15" x14ac:dyDescent="0.2">
      <c r="B427" s="5" t="s">
        <v>160</v>
      </c>
      <c r="C427" s="8">
        <v>0</v>
      </c>
      <c r="D427" s="8">
        <v>0</v>
      </c>
      <c r="E427" s="13" t="str">
        <f t="shared" si="33"/>
        <v/>
      </c>
      <c r="F427" s="13" t="str">
        <f t="shared" si="34"/>
        <v/>
      </c>
      <c r="G427" s="12" t="str">
        <f t="shared" si="35"/>
        <v>0</v>
      </c>
      <c r="H427" s="15" t="str">
        <f t="shared" si="36"/>
        <v/>
      </c>
    </row>
    <row r="428" spans="2:8" ht="15" x14ac:dyDescent="0.2">
      <c r="B428" s="5" t="s">
        <v>414</v>
      </c>
      <c r="C428" s="8">
        <v>0</v>
      </c>
      <c r="D428" s="8">
        <v>0</v>
      </c>
      <c r="E428" s="13" t="str">
        <f t="shared" si="33"/>
        <v/>
      </c>
      <c r="F428" s="13" t="str">
        <f t="shared" si="34"/>
        <v/>
      </c>
      <c r="G428" s="12" t="str">
        <f t="shared" si="35"/>
        <v>0</v>
      </c>
      <c r="H428" s="15" t="str">
        <f t="shared" si="36"/>
        <v/>
      </c>
    </row>
    <row r="429" spans="2:8" ht="15" x14ac:dyDescent="0.2">
      <c r="B429" s="5" t="s">
        <v>415</v>
      </c>
      <c r="C429" s="8">
        <v>1</v>
      </c>
      <c r="D429" s="8">
        <v>0</v>
      </c>
      <c r="E429" s="13">
        <f t="shared" si="33"/>
        <v>1.3192612137203166E-3</v>
      </c>
      <c r="F429" s="13" t="str">
        <f t="shared" si="34"/>
        <v/>
      </c>
      <c r="G429" s="12" t="str">
        <f t="shared" si="35"/>
        <v>0</v>
      </c>
      <c r="H429" s="15">
        <f t="shared" si="36"/>
        <v>0</v>
      </c>
    </row>
    <row r="430" spans="2:8" ht="15" x14ac:dyDescent="0.2">
      <c r="B430" s="5" t="s">
        <v>416</v>
      </c>
      <c r="C430" s="8">
        <v>0</v>
      </c>
      <c r="D430" s="8">
        <v>0</v>
      </c>
      <c r="E430" s="13" t="str">
        <f t="shared" si="33"/>
        <v/>
      </c>
      <c r="F430" s="13" t="str">
        <f t="shared" si="34"/>
        <v/>
      </c>
      <c r="G430" s="12" t="str">
        <f t="shared" si="35"/>
        <v>0</v>
      </c>
      <c r="H430" s="15" t="str">
        <f t="shared" si="36"/>
        <v/>
      </c>
    </row>
    <row r="431" spans="2:8" ht="15" x14ac:dyDescent="0.2">
      <c r="B431" s="5" t="s">
        <v>169</v>
      </c>
      <c r="C431" s="8">
        <v>0</v>
      </c>
      <c r="D431" s="8">
        <v>0</v>
      </c>
      <c r="E431" s="13" t="str">
        <f t="shared" si="33"/>
        <v/>
      </c>
      <c r="F431" s="13" t="str">
        <f t="shared" si="34"/>
        <v/>
      </c>
      <c r="G431" s="12" t="str">
        <f t="shared" si="35"/>
        <v>0</v>
      </c>
      <c r="H431" s="15" t="str">
        <f t="shared" si="36"/>
        <v/>
      </c>
    </row>
    <row r="432" spans="2:8" ht="15" x14ac:dyDescent="0.2">
      <c r="B432" s="5" t="s">
        <v>417</v>
      </c>
      <c r="C432" s="8">
        <v>0</v>
      </c>
      <c r="D432" s="8">
        <v>2</v>
      </c>
      <c r="E432" s="13" t="str">
        <f t="shared" si="33"/>
        <v/>
      </c>
      <c r="F432" s="13">
        <f t="shared" si="34"/>
        <v>1.6220600162206002E-3</v>
      </c>
      <c r="G432" s="12" t="str">
        <f t="shared" si="35"/>
        <v>0</v>
      </c>
      <c r="H432" s="15" t="str">
        <f t="shared" si="36"/>
        <v/>
      </c>
    </row>
    <row r="433" spans="2:8" ht="15" x14ac:dyDescent="0.2">
      <c r="B433" s="5" t="s">
        <v>162</v>
      </c>
      <c r="C433" s="8">
        <v>0</v>
      </c>
      <c r="D433" s="8">
        <v>0</v>
      </c>
      <c r="E433" s="13" t="str">
        <f t="shared" si="33"/>
        <v/>
      </c>
      <c r="F433" s="13" t="str">
        <f t="shared" si="34"/>
        <v/>
      </c>
      <c r="G433" s="12" t="str">
        <f t="shared" si="35"/>
        <v>0</v>
      </c>
      <c r="H433" s="15" t="str">
        <f t="shared" si="36"/>
        <v/>
      </c>
    </row>
    <row r="434" spans="2:8" ht="30" x14ac:dyDescent="0.2">
      <c r="B434" s="5" t="s">
        <v>418</v>
      </c>
      <c r="C434" s="8">
        <v>0</v>
      </c>
      <c r="D434" s="8">
        <v>0</v>
      </c>
      <c r="E434" s="13" t="str">
        <f t="shared" si="33"/>
        <v/>
      </c>
      <c r="F434" s="13" t="str">
        <f t="shared" si="34"/>
        <v/>
      </c>
      <c r="G434" s="12" t="str">
        <f t="shared" si="35"/>
        <v>0</v>
      </c>
      <c r="H434" s="15" t="str">
        <f t="shared" si="36"/>
        <v/>
      </c>
    </row>
    <row r="435" spans="2:8" ht="15" x14ac:dyDescent="0.2">
      <c r="B435" s="5" t="s">
        <v>164</v>
      </c>
      <c r="C435" s="8">
        <v>0</v>
      </c>
      <c r="D435" s="8">
        <v>0</v>
      </c>
      <c r="E435" s="13" t="str">
        <f t="shared" si="33"/>
        <v/>
      </c>
      <c r="F435" s="13" t="str">
        <f t="shared" si="34"/>
        <v/>
      </c>
      <c r="G435" s="12" t="str">
        <f t="shared" si="35"/>
        <v>0</v>
      </c>
      <c r="H435" s="15" t="str">
        <f t="shared" si="36"/>
        <v/>
      </c>
    </row>
    <row r="436" spans="2:8" ht="30" x14ac:dyDescent="0.2">
      <c r="B436" s="5" t="s">
        <v>419</v>
      </c>
      <c r="C436" s="8">
        <v>0</v>
      </c>
      <c r="D436" s="8">
        <v>0</v>
      </c>
      <c r="E436" s="13" t="str">
        <f t="shared" si="33"/>
        <v/>
      </c>
      <c r="F436" s="13" t="str">
        <f t="shared" si="34"/>
        <v/>
      </c>
      <c r="G436" s="12" t="str">
        <f t="shared" si="35"/>
        <v>0</v>
      </c>
      <c r="H436" s="15" t="str">
        <f t="shared" si="36"/>
        <v/>
      </c>
    </row>
    <row r="437" spans="2:8" ht="30" x14ac:dyDescent="0.2">
      <c r="B437" s="5" t="s">
        <v>420</v>
      </c>
      <c r="C437" s="8">
        <v>1</v>
      </c>
      <c r="D437" s="8">
        <v>0</v>
      </c>
      <c r="E437" s="13">
        <f t="shared" si="33"/>
        <v>1.3192612137203166E-3</v>
      </c>
      <c r="F437" s="13" t="str">
        <f t="shared" si="34"/>
        <v/>
      </c>
      <c r="G437" s="12" t="str">
        <f t="shared" si="35"/>
        <v>0</v>
      </c>
      <c r="H437" s="15">
        <f t="shared" si="36"/>
        <v>0</v>
      </c>
    </row>
    <row r="438" spans="2:8" ht="15" x14ac:dyDescent="0.2">
      <c r="B438" s="5" t="s">
        <v>155</v>
      </c>
      <c r="C438" s="8">
        <v>0</v>
      </c>
      <c r="D438" s="8">
        <v>0</v>
      </c>
      <c r="E438" s="13" t="str">
        <f t="shared" si="33"/>
        <v/>
      </c>
      <c r="F438" s="13" t="str">
        <f t="shared" si="34"/>
        <v/>
      </c>
      <c r="G438" s="12" t="str">
        <f t="shared" si="35"/>
        <v>0</v>
      </c>
      <c r="H438" s="15" t="str">
        <f t="shared" si="36"/>
        <v/>
      </c>
    </row>
    <row r="439" spans="2:8" ht="15" x14ac:dyDescent="0.2">
      <c r="B439" s="5" t="s">
        <v>154</v>
      </c>
      <c r="C439" s="8">
        <v>0</v>
      </c>
      <c r="D439" s="8">
        <v>0</v>
      </c>
      <c r="E439" s="13" t="str">
        <f t="shared" si="33"/>
        <v/>
      </c>
      <c r="F439" s="13" t="str">
        <f t="shared" si="34"/>
        <v/>
      </c>
      <c r="G439" s="12" t="str">
        <f t="shared" si="35"/>
        <v>0</v>
      </c>
      <c r="H439" s="15" t="str">
        <f t="shared" si="36"/>
        <v/>
      </c>
    </row>
    <row r="440" spans="2:8" ht="30" x14ac:dyDescent="0.2">
      <c r="B440" s="5" t="s">
        <v>421</v>
      </c>
      <c r="C440" s="8">
        <v>0</v>
      </c>
      <c r="D440" s="8">
        <v>0</v>
      </c>
      <c r="E440" s="13" t="str">
        <f t="shared" si="33"/>
        <v/>
      </c>
      <c r="F440" s="13" t="str">
        <f t="shared" si="34"/>
        <v/>
      </c>
      <c r="G440" s="12" t="str">
        <f t="shared" si="35"/>
        <v>0</v>
      </c>
      <c r="H440" s="15" t="str">
        <f t="shared" si="36"/>
        <v/>
      </c>
    </row>
    <row r="441" spans="2:8" ht="30" x14ac:dyDescent="0.2">
      <c r="B441" s="5" t="s">
        <v>159</v>
      </c>
      <c r="C441" s="8">
        <v>0</v>
      </c>
      <c r="D441" s="8">
        <v>0</v>
      </c>
      <c r="E441" s="13" t="str">
        <f t="shared" si="33"/>
        <v/>
      </c>
      <c r="F441" s="13" t="str">
        <f t="shared" si="34"/>
        <v/>
      </c>
      <c r="G441" s="12" t="str">
        <f t="shared" si="35"/>
        <v>0</v>
      </c>
      <c r="H441" s="15" t="str">
        <f t="shared" si="36"/>
        <v/>
      </c>
    </row>
    <row r="442" spans="2:8" ht="15" x14ac:dyDescent="0.2">
      <c r="B442" s="5" t="s">
        <v>422</v>
      </c>
      <c r="C442" s="8">
        <v>0</v>
      </c>
      <c r="D442" s="8">
        <v>0</v>
      </c>
      <c r="E442" s="13" t="str">
        <f t="shared" si="33"/>
        <v/>
      </c>
      <c r="F442" s="13" t="str">
        <f t="shared" si="34"/>
        <v/>
      </c>
      <c r="G442" s="12" t="str">
        <f t="shared" si="35"/>
        <v>0</v>
      </c>
      <c r="H442" s="15" t="str">
        <f t="shared" si="36"/>
        <v/>
      </c>
    </row>
    <row r="443" spans="2:8" ht="15" x14ac:dyDescent="0.2">
      <c r="B443" s="5" t="s">
        <v>423</v>
      </c>
      <c r="C443" s="8">
        <v>0</v>
      </c>
      <c r="D443" s="8">
        <v>0</v>
      </c>
      <c r="E443" s="13" t="str">
        <f t="shared" si="33"/>
        <v/>
      </c>
      <c r="F443" s="13" t="str">
        <f t="shared" si="34"/>
        <v/>
      </c>
      <c r="G443" s="12" t="str">
        <f t="shared" si="35"/>
        <v>0</v>
      </c>
      <c r="H443" s="15" t="str">
        <f t="shared" si="36"/>
        <v/>
      </c>
    </row>
    <row r="444" spans="2:8" ht="15" x14ac:dyDescent="0.2">
      <c r="B444" s="5" t="s">
        <v>424</v>
      </c>
      <c r="C444" s="8">
        <v>0</v>
      </c>
      <c r="D444" s="8">
        <v>0</v>
      </c>
      <c r="E444" s="13" t="str">
        <f t="shared" si="33"/>
        <v/>
      </c>
      <c r="F444" s="13" t="str">
        <f t="shared" si="34"/>
        <v/>
      </c>
      <c r="G444" s="12" t="str">
        <f t="shared" si="35"/>
        <v>0</v>
      </c>
      <c r="H444" s="15" t="str">
        <f t="shared" si="36"/>
        <v/>
      </c>
    </row>
    <row r="445" spans="2:8" ht="15" x14ac:dyDescent="0.2">
      <c r="B445" s="5" t="s">
        <v>425</v>
      </c>
      <c r="C445" s="8">
        <v>0</v>
      </c>
      <c r="D445" s="8">
        <v>0</v>
      </c>
      <c r="E445" s="13" t="str">
        <f t="shared" si="33"/>
        <v/>
      </c>
      <c r="F445" s="13" t="str">
        <f t="shared" si="34"/>
        <v/>
      </c>
      <c r="G445" s="12" t="str">
        <f t="shared" si="35"/>
        <v>0</v>
      </c>
      <c r="H445" s="15" t="str">
        <f t="shared" si="36"/>
        <v/>
      </c>
    </row>
    <row r="446" spans="2:8" ht="15" x14ac:dyDescent="0.2">
      <c r="B446" s="5" t="s">
        <v>426</v>
      </c>
      <c r="C446" s="8">
        <v>0</v>
      </c>
      <c r="D446" s="8">
        <v>0</v>
      </c>
      <c r="E446" s="13" t="str">
        <f t="shared" si="33"/>
        <v/>
      </c>
      <c r="F446" s="13" t="str">
        <f t="shared" si="34"/>
        <v/>
      </c>
      <c r="G446" s="12" t="str">
        <f t="shared" si="35"/>
        <v>0</v>
      </c>
      <c r="H446" s="15" t="str">
        <f t="shared" si="36"/>
        <v/>
      </c>
    </row>
    <row r="447" spans="2:8" ht="30" x14ac:dyDescent="0.2">
      <c r="B447" s="5" t="s">
        <v>427</v>
      </c>
      <c r="C447" s="8">
        <v>0</v>
      </c>
      <c r="D447" s="8">
        <v>0</v>
      </c>
      <c r="E447" s="13" t="str">
        <f t="shared" si="33"/>
        <v/>
      </c>
      <c r="F447" s="13" t="str">
        <f t="shared" si="34"/>
        <v/>
      </c>
      <c r="G447" s="12" t="str">
        <f t="shared" si="35"/>
        <v>0</v>
      </c>
      <c r="H447" s="15" t="str">
        <f t="shared" si="36"/>
        <v/>
      </c>
    </row>
    <row r="448" spans="2:8" ht="15" x14ac:dyDescent="0.2">
      <c r="B448" s="5" t="s">
        <v>428</v>
      </c>
      <c r="C448" s="8">
        <v>0</v>
      </c>
      <c r="D448" s="8">
        <v>0</v>
      </c>
      <c r="E448" s="13" t="str">
        <f t="shared" si="33"/>
        <v/>
      </c>
      <c r="F448" s="13" t="str">
        <f t="shared" si="34"/>
        <v/>
      </c>
      <c r="G448" s="12" t="str">
        <f t="shared" si="35"/>
        <v>0</v>
      </c>
      <c r="H448" s="15" t="str">
        <f t="shared" si="36"/>
        <v/>
      </c>
    </row>
    <row r="449" spans="2:8" ht="30" x14ac:dyDescent="0.2">
      <c r="B449" s="5" t="s">
        <v>429</v>
      </c>
      <c r="C449" s="8">
        <v>0</v>
      </c>
      <c r="D449" s="8">
        <v>0</v>
      </c>
      <c r="E449" s="13" t="str">
        <f t="shared" si="33"/>
        <v/>
      </c>
      <c r="F449" s="13" t="str">
        <f t="shared" si="34"/>
        <v/>
      </c>
      <c r="G449" s="12" t="str">
        <f t="shared" si="35"/>
        <v>0</v>
      </c>
      <c r="H449" s="15" t="str">
        <f t="shared" si="36"/>
        <v/>
      </c>
    </row>
    <row r="450" spans="2:8" ht="15" x14ac:dyDescent="0.2">
      <c r="B450" s="5" t="s">
        <v>430</v>
      </c>
      <c r="C450" s="8">
        <v>0</v>
      </c>
      <c r="D450" s="8">
        <v>0</v>
      </c>
      <c r="E450" s="13" t="str">
        <f t="shared" si="33"/>
        <v/>
      </c>
      <c r="F450" s="13" t="str">
        <f t="shared" si="34"/>
        <v/>
      </c>
      <c r="G450" s="12" t="str">
        <f t="shared" si="35"/>
        <v>0</v>
      </c>
      <c r="H450" s="15" t="str">
        <f t="shared" si="36"/>
        <v/>
      </c>
    </row>
    <row r="451" spans="2:8" ht="15" x14ac:dyDescent="0.2">
      <c r="B451" s="5" t="s">
        <v>157</v>
      </c>
      <c r="C451" s="8">
        <v>0</v>
      </c>
      <c r="D451" s="8">
        <v>0</v>
      </c>
      <c r="E451" s="13" t="str">
        <f t="shared" si="33"/>
        <v/>
      </c>
      <c r="F451" s="13" t="str">
        <f t="shared" si="34"/>
        <v/>
      </c>
      <c r="G451" s="12" t="str">
        <f t="shared" si="35"/>
        <v>0</v>
      </c>
      <c r="H451" s="15" t="str">
        <f t="shared" si="36"/>
        <v/>
      </c>
    </row>
    <row r="452" spans="2:8" ht="30" x14ac:dyDescent="0.2">
      <c r="B452" s="5" t="s">
        <v>431</v>
      </c>
      <c r="C452" s="8">
        <v>0</v>
      </c>
      <c r="D452" s="8">
        <v>0</v>
      </c>
      <c r="E452" s="13" t="str">
        <f t="shared" si="33"/>
        <v/>
      </c>
      <c r="F452" s="13" t="str">
        <f t="shared" si="34"/>
        <v/>
      </c>
      <c r="G452" s="12" t="str">
        <f t="shared" si="35"/>
        <v>0</v>
      </c>
      <c r="H452" s="15" t="str">
        <f t="shared" si="36"/>
        <v/>
      </c>
    </row>
    <row r="453" spans="2:8" ht="15" x14ac:dyDescent="0.2">
      <c r="B453" s="5" t="s">
        <v>167</v>
      </c>
      <c r="C453" s="8">
        <v>0</v>
      </c>
      <c r="D453" s="8">
        <v>0</v>
      </c>
      <c r="E453" s="13" t="str">
        <f t="shared" si="33"/>
        <v/>
      </c>
      <c r="F453" s="13" t="str">
        <f t="shared" si="34"/>
        <v/>
      </c>
      <c r="G453" s="12" t="str">
        <f t="shared" si="35"/>
        <v>0</v>
      </c>
      <c r="H453" s="15" t="str">
        <f t="shared" si="36"/>
        <v/>
      </c>
    </row>
    <row r="454" spans="2:8" ht="15" x14ac:dyDescent="0.2">
      <c r="B454" s="5" t="s">
        <v>156</v>
      </c>
      <c r="C454" s="8">
        <v>0</v>
      </c>
      <c r="D454" s="8">
        <v>0</v>
      </c>
      <c r="E454" s="13" t="str">
        <f t="shared" si="33"/>
        <v/>
      </c>
      <c r="F454" s="13" t="str">
        <f t="shared" si="34"/>
        <v/>
      </c>
      <c r="G454" s="12" t="str">
        <f t="shared" si="35"/>
        <v>0</v>
      </c>
      <c r="H454" s="15" t="str">
        <f t="shared" si="36"/>
        <v/>
      </c>
    </row>
    <row r="455" spans="2:8" ht="15" x14ac:dyDescent="0.2">
      <c r="B455" s="5" t="s">
        <v>158</v>
      </c>
      <c r="C455" s="8">
        <v>0</v>
      </c>
      <c r="D455" s="8">
        <v>0</v>
      </c>
      <c r="E455" s="13" t="str">
        <f t="shared" si="33"/>
        <v/>
      </c>
      <c r="F455" s="13" t="str">
        <f t="shared" si="34"/>
        <v/>
      </c>
      <c r="G455" s="12" t="str">
        <f t="shared" si="35"/>
        <v>0</v>
      </c>
      <c r="H455" s="15" t="str">
        <f t="shared" si="36"/>
        <v/>
      </c>
    </row>
    <row r="456" spans="2:8" ht="15" x14ac:dyDescent="0.2">
      <c r="B456" s="5" t="s">
        <v>432</v>
      </c>
      <c r="C456" s="8">
        <v>0</v>
      </c>
      <c r="D456" s="8">
        <v>0</v>
      </c>
      <c r="E456" s="13" t="str">
        <f t="shared" si="33"/>
        <v/>
      </c>
      <c r="F456" s="13" t="str">
        <f t="shared" si="34"/>
        <v/>
      </c>
      <c r="G456" s="12" t="str">
        <f t="shared" si="35"/>
        <v>0</v>
      </c>
      <c r="H456" s="15" t="str">
        <f t="shared" si="36"/>
        <v/>
      </c>
    </row>
    <row r="457" spans="2:8" ht="15" x14ac:dyDescent="0.2">
      <c r="B457" s="5" t="s">
        <v>433</v>
      </c>
      <c r="C457" s="8">
        <v>0</v>
      </c>
      <c r="D457" s="8">
        <v>0</v>
      </c>
      <c r="E457" s="13" t="str">
        <f t="shared" si="33"/>
        <v/>
      </c>
      <c r="F457" s="13" t="str">
        <f t="shared" si="34"/>
        <v/>
      </c>
      <c r="G457" s="12" t="str">
        <f t="shared" si="35"/>
        <v>0</v>
      </c>
      <c r="H457" s="15" t="str">
        <f t="shared" si="36"/>
        <v/>
      </c>
    </row>
    <row r="458" spans="2:8" ht="15" x14ac:dyDescent="0.2">
      <c r="B458" s="5" t="s">
        <v>168</v>
      </c>
      <c r="C458" s="8">
        <v>0</v>
      </c>
      <c r="D458" s="8">
        <v>0</v>
      </c>
      <c r="E458" s="13" t="str">
        <f t="shared" si="33"/>
        <v/>
      </c>
      <c r="F458" s="13" t="str">
        <f t="shared" si="34"/>
        <v/>
      </c>
      <c r="G458" s="12" t="str">
        <f t="shared" si="35"/>
        <v>0</v>
      </c>
      <c r="H458" s="15" t="str">
        <f t="shared" si="36"/>
        <v/>
      </c>
    </row>
    <row r="459" spans="2:8" ht="15" x14ac:dyDescent="0.2">
      <c r="B459" s="5" t="s">
        <v>161</v>
      </c>
      <c r="C459" s="8">
        <v>0</v>
      </c>
      <c r="D459" s="8">
        <v>0</v>
      </c>
      <c r="E459" s="13" t="str">
        <f t="shared" si="33"/>
        <v/>
      </c>
      <c r="F459" s="13" t="str">
        <f t="shared" si="34"/>
        <v/>
      </c>
      <c r="G459" s="12" t="str">
        <f t="shared" si="35"/>
        <v>0</v>
      </c>
      <c r="H459" s="15" t="str">
        <f t="shared" si="36"/>
        <v/>
      </c>
    </row>
    <row r="460" spans="2:8" ht="15" x14ac:dyDescent="0.2">
      <c r="B460" s="5" t="s">
        <v>176</v>
      </c>
      <c r="C460" s="8">
        <v>8</v>
      </c>
      <c r="D460" s="8">
        <v>3</v>
      </c>
      <c r="E460" s="13">
        <f t="shared" si="33"/>
        <v>1.0554089709762533E-2</v>
      </c>
      <c r="F460" s="13">
        <f t="shared" si="34"/>
        <v>2.4330900243309003E-3</v>
      </c>
      <c r="G460" s="12">
        <f t="shared" si="35"/>
        <v>-0.625</v>
      </c>
      <c r="H460" s="15">
        <f t="shared" si="36"/>
        <v>-6.5963060686015824E-3</v>
      </c>
    </row>
    <row r="461" spans="2:8" ht="30" x14ac:dyDescent="0.2">
      <c r="B461" s="5" t="s">
        <v>173</v>
      </c>
      <c r="C461" s="8">
        <v>0</v>
      </c>
      <c r="D461" s="8">
        <v>2</v>
      </c>
      <c r="E461" s="13" t="str">
        <f t="shared" si="33"/>
        <v/>
      </c>
      <c r="F461" s="13">
        <f t="shared" si="34"/>
        <v>1.6220600162206002E-3</v>
      </c>
      <c r="G461" s="12" t="str">
        <f t="shared" si="35"/>
        <v>0</v>
      </c>
      <c r="H461" s="15" t="str">
        <f t="shared" si="36"/>
        <v/>
      </c>
    </row>
    <row r="462" spans="2:8" ht="15" x14ac:dyDescent="0.2">
      <c r="B462" s="5" t="s">
        <v>174</v>
      </c>
      <c r="C462" s="8">
        <v>0</v>
      </c>
      <c r="D462" s="8">
        <v>0</v>
      </c>
      <c r="E462" s="13" t="str">
        <f t="shared" si="33"/>
        <v/>
      </c>
      <c r="F462" s="13" t="str">
        <f t="shared" si="34"/>
        <v/>
      </c>
      <c r="G462" s="12" t="str">
        <f t="shared" si="35"/>
        <v>0</v>
      </c>
      <c r="H462" s="15" t="str">
        <f t="shared" si="36"/>
        <v/>
      </c>
    </row>
    <row r="463" spans="2:8" ht="15" x14ac:dyDescent="0.2">
      <c r="B463" s="5" t="s">
        <v>477</v>
      </c>
      <c r="C463" s="8">
        <v>0</v>
      </c>
      <c r="D463" s="8">
        <v>0</v>
      </c>
      <c r="E463" s="13" t="str">
        <f t="shared" si="33"/>
        <v/>
      </c>
      <c r="F463" s="13" t="str">
        <f t="shared" si="34"/>
        <v/>
      </c>
      <c r="G463" s="12" t="str">
        <f t="shared" si="35"/>
        <v>0</v>
      </c>
      <c r="H463" s="15" t="str">
        <f t="shared" si="36"/>
        <v/>
      </c>
    </row>
    <row r="464" spans="2:8" ht="15" x14ac:dyDescent="0.2">
      <c r="B464" s="5" t="s">
        <v>478</v>
      </c>
      <c r="C464" s="8">
        <v>0</v>
      </c>
      <c r="D464" s="8">
        <v>0</v>
      </c>
      <c r="E464" s="13" t="str">
        <f t="shared" si="33"/>
        <v/>
      </c>
      <c r="F464" s="13" t="str">
        <f t="shared" si="34"/>
        <v/>
      </c>
      <c r="G464" s="12" t="str">
        <f t="shared" si="35"/>
        <v>0</v>
      </c>
      <c r="H464" s="15" t="str">
        <f t="shared" si="36"/>
        <v/>
      </c>
    </row>
    <row r="465" spans="2:8" ht="15" x14ac:dyDescent="0.2">
      <c r="B465" s="5" t="s">
        <v>183</v>
      </c>
      <c r="C465" s="8">
        <v>0</v>
      </c>
      <c r="D465" s="8">
        <v>1</v>
      </c>
      <c r="E465" s="13" t="str">
        <f t="shared" si="33"/>
        <v/>
      </c>
      <c r="F465" s="13">
        <f t="shared" si="34"/>
        <v>8.110300081103001E-4</v>
      </c>
      <c r="G465" s="12" t="str">
        <f t="shared" si="35"/>
        <v>0</v>
      </c>
      <c r="H465" s="15" t="str">
        <f t="shared" si="36"/>
        <v/>
      </c>
    </row>
    <row r="466" spans="2:8" ht="15" x14ac:dyDescent="0.2">
      <c r="B466" s="5" t="s">
        <v>178</v>
      </c>
      <c r="C466" s="8">
        <v>0</v>
      </c>
      <c r="D466" s="8">
        <v>0</v>
      </c>
      <c r="E466" s="13" t="str">
        <f t="shared" si="33"/>
        <v/>
      </c>
      <c r="F466" s="13" t="str">
        <f t="shared" si="34"/>
        <v/>
      </c>
      <c r="G466" s="12" t="str">
        <f t="shared" si="35"/>
        <v>0</v>
      </c>
      <c r="H466" s="15" t="str">
        <f t="shared" si="36"/>
        <v/>
      </c>
    </row>
    <row r="467" spans="2:8" ht="15" x14ac:dyDescent="0.2">
      <c r="B467" s="5" t="s">
        <v>479</v>
      </c>
      <c r="C467" s="8">
        <v>0</v>
      </c>
      <c r="D467" s="8">
        <v>1</v>
      </c>
      <c r="E467" s="13" t="str">
        <f t="shared" si="33"/>
        <v/>
      </c>
      <c r="F467" s="13">
        <f t="shared" si="34"/>
        <v>8.110300081103001E-4</v>
      </c>
      <c r="G467" s="12" t="str">
        <f t="shared" si="35"/>
        <v>0</v>
      </c>
      <c r="H467" s="15" t="str">
        <f t="shared" si="36"/>
        <v/>
      </c>
    </row>
    <row r="468" spans="2:8" ht="15" x14ac:dyDescent="0.2">
      <c r="B468" s="5" t="s">
        <v>182</v>
      </c>
      <c r="C468" s="8">
        <v>0</v>
      </c>
      <c r="D468" s="8">
        <v>0</v>
      </c>
      <c r="E468" s="13" t="str">
        <f t="shared" si="33"/>
        <v/>
      </c>
      <c r="F468" s="13" t="str">
        <f t="shared" si="34"/>
        <v/>
      </c>
      <c r="G468" s="12" t="str">
        <f t="shared" si="35"/>
        <v>0</v>
      </c>
      <c r="H468" s="15" t="str">
        <f t="shared" si="36"/>
        <v/>
      </c>
    </row>
    <row r="469" spans="2:8" ht="15" x14ac:dyDescent="0.2">
      <c r="B469" s="5" t="s">
        <v>175</v>
      </c>
      <c r="C469" s="8">
        <v>0</v>
      </c>
      <c r="D469" s="8">
        <v>0</v>
      </c>
      <c r="E469" s="13" t="str">
        <f t="shared" si="33"/>
        <v/>
      </c>
      <c r="F469" s="13" t="str">
        <f t="shared" si="34"/>
        <v/>
      </c>
      <c r="G469" s="12" t="str">
        <f t="shared" si="35"/>
        <v>0</v>
      </c>
      <c r="H469" s="15" t="str">
        <f t="shared" si="36"/>
        <v/>
      </c>
    </row>
    <row r="470" spans="2:8" ht="15" x14ac:dyDescent="0.2">
      <c r="B470" s="5" t="s">
        <v>434</v>
      </c>
      <c r="C470" s="8">
        <v>0</v>
      </c>
      <c r="D470" s="8">
        <v>0</v>
      </c>
      <c r="E470" s="13" t="str">
        <f t="shared" si="33"/>
        <v/>
      </c>
      <c r="F470" s="13" t="str">
        <f t="shared" si="34"/>
        <v/>
      </c>
      <c r="G470" s="12" t="str">
        <f t="shared" si="35"/>
        <v>0</v>
      </c>
      <c r="H470" s="15" t="str">
        <f t="shared" si="36"/>
        <v/>
      </c>
    </row>
    <row r="471" spans="2:8" ht="15" x14ac:dyDescent="0.2">
      <c r="B471" s="5" t="s">
        <v>170</v>
      </c>
      <c r="C471" s="8">
        <v>0</v>
      </c>
      <c r="D471" s="8">
        <v>0</v>
      </c>
      <c r="E471" s="13" t="str">
        <f t="shared" si="33"/>
        <v/>
      </c>
      <c r="F471" s="13" t="str">
        <f t="shared" si="34"/>
        <v/>
      </c>
      <c r="G471" s="12" t="str">
        <f t="shared" si="35"/>
        <v>0</v>
      </c>
      <c r="H471" s="15" t="str">
        <f t="shared" si="36"/>
        <v/>
      </c>
    </row>
    <row r="472" spans="2:8" ht="15" x14ac:dyDescent="0.2">
      <c r="B472" s="5" t="s">
        <v>185</v>
      </c>
      <c r="C472" s="8">
        <v>0</v>
      </c>
      <c r="D472" s="8">
        <v>0</v>
      </c>
      <c r="E472" s="13" t="str">
        <f t="shared" si="33"/>
        <v/>
      </c>
      <c r="F472" s="13" t="str">
        <f t="shared" si="34"/>
        <v/>
      </c>
      <c r="G472" s="12" t="str">
        <f t="shared" si="35"/>
        <v>0</v>
      </c>
      <c r="H472" s="15" t="str">
        <f t="shared" si="36"/>
        <v/>
      </c>
    </row>
    <row r="473" spans="2:8" ht="15" x14ac:dyDescent="0.2">
      <c r="B473" s="5" t="s">
        <v>435</v>
      </c>
      <c r="C473" s="8">
        <v>0</v>
      </c>
      <c r="D473" s="8">
        <v>0</v>
      </c>
      <c r="E473" s="13" t="str">
        <f t="shared" si="33"/>
        <v/>
      </c>
      <c r="F473" s="13" t="str">
        <f t="shared" si="34"/>
        <v/>
      </c>
      <c r="G473" s="12" t="str">
        <f t="shared" si="35"/>
        <v>0</v>
      </c>
      <c r="H473" s="15" t="str">
        <f t="shared" si="36"/>
        <v/>
      </c>
    </row>
    <row r="474" spans="2:8" ht="15" x14ac:dyDescent="0.2">
      <c r="B474" s="5" t="s">
        <v>436</v>
      </c>
      <c r="C474" s="8">
        <v>0</v>
      </c>
      <c r="D474" s="8">
        <v>1</v>
      </c>
      <c r="E474" s="13" t="str">
        <f t="shared" si="33"/>
        <v/>
      </c>
      <c r="F474" s="13">
        <f t="shared" si="34"/>
        <v>8.110300081103001E-4</v>
      </c>
      <c r="G474" s="12" t="str">
        <f t="shared" si="35"/>
        <v>0</v>
      </c>
      <c r="H474" s="15" t="str">
        <f t="shared" si="36"/>
        <v/>
      </c>
    </row>
    <row r="475" spans="2:8" ht="15" x14ac:dyDescent="0.2">
      <c r="B475" s="5" t="s">
        <v>437</v>
      </c>
      <c r="C475" s="8">
        <v>0</v>
      </c>
      <c r="D475" s="8">
        <v>0</v>
      </c>
      <c r="E475" s="13" t="str">
        <f t="shared" si="33"/>
        <v/>
      </c>
      <c r="F475" s="13" t="str">
        <f t="shared" si="34"/>
        <v/>
      </c>
      <c r="G475" s="12" t="str">
        <f t="shared" si="35"/>
        <v>0</v>
      </c>
      <c r="H475" s="15" t="str">
        <f t="shared" si="36"/>
        <v/>
      </c>
    </row>
    <row r="476" spans="2:8" ht="30" x14ac:dyDescent="0.2">
      <c r="B476" s="5" t="s">
        <v>438</v>
      </c>
      <c r="C476" s="8">
        <v>0</v>
      </c>
      <c r="D476" s="8">
        <v>26</v>
      </c>
      <c r="E476" s="13" t="str">
        <f t="shared" si="33"/>
        <v/>
      </c>
      <c r="F476" s="13">
        <f t="shared" si="34"/>
        <v>2.1086780210867802E-2</v>
      </c>
      <c r="G476" s="12" t="str">
        <f t="shared" si="35"/>
        <v>0</v>
      </c>
      <c r="H476" s="15" t="str">
        <f t="shared" si="36"/>
        <v/>
      </c>
    </row>
    <row r="477" spans="2:8" ht="15" x14ac:dyDescent="0.2">
      <c r="B477" s="5" t="s">
        <v>181</v>
      </c>
      <c r="C477" s="8">
        <v>0</v>
      </c>
      <c r="D477" s="8">
        <v>0</v>
      </c>
      <c r="E477" s="13" t="str">
        <f t="shared" si="33"/>
        <v/>
      </c>
      <c r="F477" s="13" t="str">
        <f t="shared" si="34"/>
        <v/>
      </c>
      <c r="G477" s="12" t="str">
        <f t="shared" si="35"/>
        <v>0</v>
      </c>
      <c r="H477" s="15" t="str">
        <f t="shared" si="36"/>
        <v/>
      </c>
    </row>
    <row r="478" spans="2:8" ht="15" x14ac:dyDescent="0.2">
      <c r="B478" s="5" t="s">
        <v>439</v>
      </c>
      <c r="C478" s="8">
        <v>2</v>
      </c>
      <c r="D478" s="8">
        <v>10</v>
      </c>
      <c r="E478" s="13">
        <f t="shared" si="33"/>
        <v>2.6385224274406332E-3</v>
      </c>
      <c r="F478" s="13">
        <f t="shared" si="34"/>
        <v>8.1103000811030002E-3</v>
      </c>
      <c r="G478" s="12">
        <f t="shared" si="35"/>
        <v>4</v>
      </c>
      <c r="H478" s="15">
        <f t="shared" si="36"/>
        <v>1.0554089709762533E-2</v>
      </c>
    </row>
    <row r="479" spans="2:8" ht="15" x14ac:dyDescent="0.2">
      <c r="B479" s="5" t="s">
        <v>440</v>
      </c>
      <c r="C479" s="8">
        <v>0</v>
      </c>
      <c r="D479" s="8">
        <v>0</v>
      </c>
      <c r="E479" s="13" t="str">
        <f t="shared" si="33"/>
        <v/>
      </c>
      <c r="F479" s="13" t="str">
        <f t="shared" si="34"/>
        <v/>
      </c>
      <c r="G479" s="12" t="str">
        <f t="shared" si="35"/>
        <v>0</v>
      </c>
      <c r="H479" s="15" t="str">
        <f t="shared" si="36"/>
        <v/>
      </c>
    </row>
    <row r="480" spans="2:8" ht="15" x14ac:dyDescent="0.2">
      <c r="B480" s="5" t="s">
        <v>441</v>
      </c>
      <c r="C480" s="8">
        <v>0</v>
      </c>
      <c r="D480" s="8">
        <v>0</v>
      </c>
      <c r="E480" s="13" t="str">
        <f t="shared" si="33"/>
        <v/>
      </c>
      <c r="F480" s="13" t="str">
        <f t="shared" si="34"/>
        <v/>
      </c>
      <c r="G480" s="12" t="str">
        <f t="shared" si="35"/>
        <v>0</v>
      </c>
      <c r="H480" s="15" t="str">
        <f t="shared" si="36"/>
        <v/>
      </c>
    </row>
    <row r="481" spans="2:8" ht="15" x14ac:dyDescent="0.2">
      <c r="B481" s="5" t="s">
        <v>177</v>
      </c>
      <c r="C481" s="8">
        <v>0</v>
      </c>
      <c r="D481" s="8">
        <v>0</v>
      </c>
      <c r="E481" s="13" t="str">
        <f t="shared" si="33"/>
        <v/>
      </c>
      <c r="F481" s="13" t="str">
        <f t="shared" si="34"/>
        <v/>
      </c>
      <c r="G481" s="12" t="str">
        <f t="shared" si="35"/>
        <v>0</v>
      </c>
      <c r="H481" s="15" t="str">
        <f t="shared" si="36"/>
        <v/>
      </c>
    </row>
    <row r="482" spans="2:8" ht="15" x14ac:dyDescent="0.2">
      <c r="B482" s="5" t="s">
        <v>179</v>
      </c>
      <c r="C482" s="8">
        <v>0</v>
      </c>
      <c r="D482" s="8">
        <v>0</v>
      </c>
      <c r="E482" s="13" t="str">
        <f t="shared" si="33"/>
        <v/>
      </c>
      <c r="F482" s="13" t="str">
        <f t="shared" si="34"/>
        <v/>
      </c>
      <c r="G482" s="12" t="str">
        <f t="shared" si="35"/>
        <v>0</v>
      </c>
      <c r="H482" s="15" t="str">
        <f t="shared" si="36"/>
        <v/>
      </c>
    </row>
    <row r="483" spans="2:8" ht="15" x14ac:dyDescent="0.2">
      <c r="B483" s="5" t="s">
        <v>442</v>
      </c>
      <c r="C483" s="8">
        <v>0</v>
      </c>
      <c r="D483" s="8">
        <v>1</v>
      </c>
      <c r="E483" s="13" t="str">
        <f t="shared" si="33"/>
        <v/>
      </c>
      <c r="F483" s="13">
        <f t="shared" si="34"/>
        <v>8.110300081103001E-4</v>
      </c>
      <c r="G483" s="12" t="str">
        <f t="shared" si="35"/>
        <v>0</v>
      </c>
      <c r="H483" s="15" t="str">
        <f t="shared" si="36"/>
        <v/>
      </c>
    </row>
    <row r="484" spans="2:8" ht="30" x14ac:dyDescent="0.2">
      <c r="B484" s="5" t="s">
        <v>184</v>
      </c>
      <c r="C484" s="8">
        <v>0</v>
      </c>
      <c r="D484" s="8">
        <v>0</v>
      </c>
      <c r="E484" s="13" t="str">
        <f t="shared" si="33"/>
        <v/>
      </c>
      <c r="F484" s="13" t="str">
        <f t="shared" si="34"/>
        <v/>
      </c>
      <c r="G484" s="12" t="str">
        <f t="shared" si="35"/>
        <v>0</v>
      </c>
      <c r="H484" s="15" t="str">
        <f t="shared" si="36"/>
        <v/>
      </c>
    </row>
    <row r="485" spans="2:8" ht="15" x14ac:dyDescent="0.2">
      <c r="B485" s="5" t="s">
        <v>443</v>
      </c>
      <c r="C485" s="8">
        <v>14</v>
      </c>
      <c r="D485" s="8">
        <v>8</v>
      </c>
      <c r="E485" s="13">
        <f t="shared" si="33"/>
        <v>1.8469656992084433E-2</v>
      </c>
      <c r="F485" s="13">
        <f t="shared" si="34"/>
        <v>6.4882400648824008E-3</v>
      </c>
      <c r="G485" s="12">
        <f t="shared" si="35"/>
        <v>-0.42857142857142855</v>
      </c>
      <c r="H485" s="15">
        <f t="shared" si="36"/>
        <v>-7.9155672823218986E-3</v>
      </c>
    </row>
    <row r="486" spans="2:8" ht="15" x14ac:dyDescent="0.2">
      <c r="B486" s="5" t="s">
        <v>171</v>
      </c>
      <c r="C486" s="8">
        <v>0</v>
      </c>
      <c r="D486" s="8">
        <v>0</v>
      </c>
      <c r="E486" s="13" t="str">
        <f t="shared" si="33"/>
        <v/>
      </c>
      <c r="F486" s="13" t="str">
        <f t="shared" si="34"/>
        <v/>
      </c>
      <c r="G486" s="12" t="str">
        <f t="shared" si="35"/>
        <v>0</v>
      </c>
      <c r="H486" s="15" t="str">
        <f t="shared" si="36"/>
        <v/>
      </c>
    </row>
    <row r="487" spans="2:8" ht="15" x14ac:dyDescent="0.2">
      <c r="B487" s="5" t="s">
        <v>444</v>
      </c>
      <c r="C487" s="8">
        <v>0</v>
      </c>
      <c r="D487" s="8">
        <v>0</v>
      </c>
      <c r="E487" s="13" t="str">
        <f t="shared" si="33"/>
        <v/>
      </c>
      <c r="F487" s="13" t="str">
        <f t="shared" si="34"/>
        <v/>
      </c>
      <c r="G487" s="12" t="str">
        <f t="shared" si="35"/>
        <v>0</v>
      </c>
      <c r="H487" s="15" t="str">
        <f t="shared" si="36"/>
        <v/>
      </c>
    </row>
    <row r="488" spans="2:8" ht="13.5" customHeight="1" x14ac:dyDescent="0.2">
      <c r="B488" s="5" t="s">
        <v>445</v>
      </c>
      <c r="C488" s="8">
        <v>0</v>
      </c>
      <c r="D488" s="8">
        <v>0</v>
      </c>
      <c r="E488" s="13" t="str">
        <f t="shared" ref="E488:E499" si="37">+IF(C488=0,"",C488/C$294)</f>
        <v/>
      </c>
      <c r="F488" s="13" t="str">
        <f t="shared" ref="F488:F499" si="38">+IF(D488=0,"",D488/D$294)</f>
        <v/>
      </c>
      <c r="G488" s="12" t="str">
        <f t="shared" ref="G488:G499" si="39">+IF(OR(AND(D488=0),(C488=0)),"0",((D488-C488)/C488))</f>
        <v>0</v>
      </c>
      <c r="H488" s="15" t="str">
        <f t="shared" ref="H488:H499" si="40">+IF(OR(AND(E488=""),(G488="")),"",E488*G488)</f>
        <v/>
      </c>
    </row>
    <row r="489" spans="2:8" ht="13.5" customHeight="1" x14ac:dyDescent="0.2">
      <c r="B489" s="5" t="s">
        <v>446</v>
      </c>
      <c r="C489" s="8">
        <v>0</v>
      </c>
      <c r="D489" s="8">
        <v>32</v>
      </c>
      <c r="E489" s="13" t="str">
        <f t="shared" si="37"/>
        <v/>
      </c>
      <c r="F489" s="13">
        <f t="shared" si="38"/>
        <v>2.5952960259529603E-2</v>
      </c>
      <c r="G489" s="12" t="str">
        <f t="shared" si="39"/>
        <v>0</v>
      </c>
      <c r="H489" s="15" t="str">
        <f t="shared" si="40"/>
        <v/>
      </c>
    </row>
    <row r="490" spans="2:8" ht="25.5" customHeight="1" x14ac:dyDescent="0.2">
      <c r="B490" s="5" t="s">
        <v>172</v>
      </c>
      <c r="C490" s="8">
        <v>0</v>
      </c>
      <c r="D490" s="8">
        <v>0</v>
      </c>
      <c r="E490" s="13" t="str">
        <f t="shared" si="37"/>
        <v/>
      </c>
      <c r="F490" s="13" t="str">
        <f t="shared" si="38"/>
        <v/>
      </c>
      <c r="G490" s="12" t="str">
        <f t="shared" si="39"/>
        <v>0</v>
      </c>
      <c r="H490" s="15" t="str">
        <f t="shared" si="40"/>
        <v/>
      </c>
    </row>
    <row r="491" spans="2:8" ht="13.5" customHeight="1" x14ac:dyDescent="0.2">
      <c r="B491" s="5" t="s">
        <v>180</v>
      </c>
      <c r="C491" s="8">
        <v>1</v>
      </c>
      <c r="D491" s="8">
        <v>1</v>
      </c>
      <c r="E491" s="13">
        <f t="shared" si="37"/>
        <v>1.3192612137203166E-3</v>
      </c>
      <c r="F491" s="13">
        <f t="shared" si="38"/>
        <v>8.110300081103001E-4</v>
      </c>
      <c r="G491" s="12">
        <f t="shared" si="39"/>
        <v>0</v>
      </c>
      <c r="H491" s="15">
        <f t="shared" si="40"/>
        <v>0</v>
      </c>
    </row>
    <row r="492" spans="2:8" ht="15" x14ac:dyDescent="0.2">
      <c r="B492" s="5" t="s">
        <v>480</v>
      </c>
      <c r="C492" s="8">
        <v>0</v>
      </c>
      <c r="D492" s="8">
        <v>0</v>
      </c>
      <c r="E492" s="13" t="str">
        <f t="shared" si="37"/>
        <v/>
      </c>
      <c r="F492" s="13" t="str">
        <f t="shared" si="38"/>
        <v/>
      </c>
      <c r="G492" s="12" t="str">
        <f t="shared" si="39"/>
        <v>0</v>
      </c>
      <c r="H492" s="15" t="str">
        <f t="shared" si="40"/>
        <v/>
      </c>
    </row>
    <row r="493" spans="2:8" ht="15" x14ac:dyDescent="0.2">
      <c r="B493" s="5" t="s">
        <v>447</v>
      </c>
      <c r="C493" s="8">
        <v>0</v>
      </c>
      <c r="D493" s="8">
        <v>0</v>
      </c>
      <c r="E493" s="13" t="str">
        <f t="shared" si="37"/>
        <v/>
      </c>
      <c r="F493" s="13" t="str">
        <f t="shared" si="38"/>
        <v/>
      </c>
      <c r="G493" s="12" t="str">
        <f t="shared" si="39"/>
        <v>0</v>
      </c>
      <c r="H493" s="15" t="str">
        <f t="shared" si="40"/>
        <v/>
      </c>
    </row>
    <row r="494" spans="2:8" ht="15" x14ac:dyDescent="0.2">
      <c r="B494" s="5" t="s">
        <v>448</v>
      </c>
      <c r="C494" s="8">
        <v>0</v>
      </c>
      <c r="D494" s="8">
        <v>0</v>
      </c>
      <c r="E494" s="13" t="str">
        <f t="shared" si="37"/>
        <v/>
      </c>
      <c r="F494" s="13" t="str">
        <f t="shared" si="38"/>
        <v/>
      </c>
      <c r="G494" s="12" t="str">
        <f t="shared" si="39"/>
        <v>0</v>
      </c>
      <c r="H494" s="15" t="str">
        <f t="shared" si="40"/>
        <v/>
      </c>
    </row>
    <row r="495" spans="2:8" ht="13.5" customHeight="1" x14ac:dyDescent="0.2">
      <c r="B495" s="5" t="s">
        <v>449</v>
      </c>
      <c r="C495" s="8">
        <v>0</v>
      </c>
      <c r="D495" s="8">
        <v>0</v>
      </c>
      <c r="E495" s="13" t="str">
        <f t="shared" si="37"/>
        <v/>
      </c>
      <c r="F495" s="13" t="str">
        <f t="shared" si="38"/>
        <v/>
      </c>
      <c r="G495" s="12" t="str">
        <f t="shared" si="39"/>
        <v>0</v>
      </c>
      <c r="H495" s="15" t="str">
        <f t="shared" si="40"/>
        <v/>
      </c>
    </row>
    <row r="496" spans="2:8" s="4" customFormat="1" ht="26.25" customHeight="1" x14ac:dyDescent="0.2">
      <c r="B496" s="5" t="s">
        <v>450</v>
      </c>
      <c r="C496" s="8">
        <v>0</v>
      </c>
      <c r="D496" s="8">
        <v>0</v>
      </c>
      <c r="E496" s="13" t="str">
        <f t="shared" si="37"/>
        <v/>
      </c>
      <c r="F496" s="13" t="str">
        <f t="shared" si="38"/>
        <v/>
      </c>
      <c r="G496" s="12" t="str">
        <f t="shared" si="39"/>
        <v>0</v>
      </c>
      <c r="H496" s="15" t="str">
        <f t="shared" si="40"/>
        <v/>
      </c>
    </row>
    <row r="497" spans="2:8" ht="15" x14ac:dyDescent="0.2">
      <c r="B497" s="5" t="s">
        <v>451</v>
      </c>
      <c r="C497" s="8">
        <v>0</v>
      </c>
      <c r="D497" s="8">
        <v>0</v>
      </c>
      <c r="E497" s="13" t="str">
        <f t="shared" si="37"/>
        <v/>
      </c>
      <c r="F497" s="13" t="str">
        <f t="shared" si="38"/>
        <v/>
      </c>
      <c r="G497" s="12" t="str">
        <f t="shared" si="39"/>
        <v>0</v>
      </c>
      <c r="H497" s="15" t="str">
        <f t="shared" si="40"/>
        <v/>
      </c>
    </row>
    <row r="498" spans="2:8" ht="30" x14ac:dyDescent="0.2">
      <c r="B498" s="5" t="s">
        <v>452</v>
      </c>
      <c r="C498" s="8">
        <v>0</v>
      </c>
      <c r="D498" s="8">
        <v>0</v>
      </c>
      <c r="E498" s="13" t="str">
        <f t="shared" si="37"/>
        <v/>
      </c>
      <c r="F498" s="13" t="str">
        <f t="shared" si="38"/>
        <v/>
      </c>
      <c r="G498" s="12" t="str">
        <f t="shared" si="39"/>
        <v>0</v>
      </c>
      <c r="H498" s="15" t="str">
        <f t="shared" si="40"/>
        <v/>
      </c>
    </row>
    <row r="499" spans="2:8" ht="15" x14ac:dyDescent="0.2">
      <c r="B499" s="5" t="s">
        <v>453</v>
      </c>
      <c r="C499" s="8">
        <v>0</v>
      </c>
      <c r="D499" s="8">
        <v>0</v>
      </c>
      <c r="E499" s="13" t="str">
        <f t="shared" si="37"/>
        <v/>
      </c>
      <c r="F499" s="13" t="str">
        <f t="shared" si="38"/>
        <v/>
      </c>
      <c r="G499" s="12" t="str">
        <f t="shared" si="39"/>
        <v>0</v>
      </c>
      <c r="H499" s="15" t="str">
        <f t="shared" si="40"/>
        <v/>
      </c>
    </row>
    <row r="502" spans="2:8" x14ac:dyDescent="0.2">
      <c r="B502" s="19"/>
      <c r="C502" s="19"/>
      <c r="D502" s="19"/>
      <c r="E502" s="19"/>
      <c r="F502" s="19"/>
    </row>
    <row r="503" spans="2:8" ht="24" customHeight="1" x14ac:dyDescent="0.2">
      <c r="B503" s="55" t="s">
        <v>517</v>
      </c>
      <c r="C503" s="53" t="s">
        <v>518</v>
      </c>
      <c r="D503" s="54"/>
      <c r="E503" s="41" t="s">
        <v>482</v>
      </c>
      <c r="F503" s="42"/>
      <c r="G503" s="39" t="s">
        <v>569</v>
      </c>
      <c r="H503" s="39" t="s">
        <v>481</v>
      </c>
    </row>
    <row r="504" spans="2:8" ht="24" customHeight="1" x14ac:dyDescent="0.2">
      <c r="B504" s="55"/>
      <c r="C504" s="38">
        <v>2015</v>
      </c>
      <c r="D504" s="38">
        <v>2016</v>
      </c>
      <c r="E504" s="38">
        <v>2015</v>
      </c>
      <c r="F504" s="38">
        <v>2016</v>
      </c>
      <c r="G504" s="40"/>
      <c r="H504" s="40"/>
    </row>
    <row r="505" spans="2:8" ht="24" customHeight="1" x14ac:dyDescent="0.2">
      <c r="B505" s="32" t="s">
        <v>523</v>
      </c>
      <c r="C505" s="33">
        <f>SUM(C506:C530)</f>
        <v>552</v>
      </c>
      <c r="D505" s="33">
        <f>SUM(D506:D530)</f>
        <v>227</v>
      </c>
      <c r="E505" s="34">
        <f>+IF(C505=0,"",C505/C$505)</f>
        <v>1</v>
      </c>
      <c r="F505" s="34">
        <f>+IF(D505=0,"",D505/D$505)</f>
        <v>1</v>
      </c>
      <c r="G505" s="34">
        <f>+IF(OR(AND(D505=0),(C505=0)),"0",((D505-C505)/C505))</f>
        <v>-0.58876811594202894</v>
      </c>
      <c r="H505" s="35">
        <f>+IF(OR(AND(E505=""),(G505="")),"",E505*G505)</f>
        <v>-0.58876811594202894</v>
      </c>
    </row>
    <row r="506" spans="2:8" ht="15" x14ac:dyDescent="0.2">
      <c r="B506" s="5" t="s">
        <v>454</v>
      </c>
      <c r="C506" s="8">
        <v>3</v>
      </c>
      <c r="D506" s="8">
        <v>0</v>
      </c>
      <c r="E506" s="13">
        <f>+IF(C506=0,"",C506/C$505)</f>
        <v>5.434782608695652E-3</v>
      </c>
      <c r="F506" s="13" t="str">
        <f>+IF(D506=0,"",D506/D$505)</f>
        <v/>
      </c>
      <c r="G506" s="12" t="str">
        <f>+IF(OR(AND(D506=0),(C506=0)),"0",((D506-C506)/C506))</f>
        <v>0</v>
      </c>
      <c r="H506" s="15">
        <f>+IF(OR(AND(E506=""),(G506="")),"",E506*G506)</f>
        <v>0</v>
      </c>
    </row>
    <row r="507" spans="2:8" ht="15" x14ac:dyDescent="0.2">
      <c r="B507" s="5" t="s">
        <v>187</v>
      </c>
      <c r="C507" s="8">
        <v>7</v>
      </c>
      <c r="D507" s="8">
        <v>1</v>
      </c>
      <c r="E507" s="13">
        <f t="shared" ref="E507:E530" si="41">+IF(C507=0,"",C507/C$505)</f>
        <v>1.2681159420289856E-2</v>
      </c>
      <c r="F507" s="13">
        <f t="shared" ref="F507:F530" si="42">+IF(D507=0,"",D507/D$505)</f>
        <v>4.4052863436123352E-3</v>
      </c>
      <c r="G507" s="12">
        <f t="shared" ref="G507:G530" si="43">+IF(OR(AND(D507=0),(C507=0)),"0",((D507-C507)/C507))</f>
        <v>-0.8571428571428571</v>
      </c>
      <c r="H507" s="15">
        <f t="shared" ref="H507:H530" si="44">+IF(OR(AND(E507=""),(G507="")),"",E507*G507)</f>
        <v>-1.0869565217391304E-2</v>
      </c>
    </row>
    <row r="508" spans="2:8" ht="15" x14ac:dyDescent="0.2">
      <c r="B508" s="5" t="s">
        <v>455</v>
      </c>
      <c r="C508" s="8">
        <v>226</v>
      </c>
      <c r="D508" s="8">
        <v>36</v>
      </c>
      <c r="E508" s="13">
        <f t="shared" si="41"/>
        <v>0.40942028985507245</v>
      </c>
      <c r="F508" s="13">
        <f t="shared" si="42"/>
        <v>0.15859030837004406</v>
      </c>
      <c r="G508" s="12">
        <f t="shared" si="43"/>
        <v>-0.84070796460176989</v>
      </c>
      <c r="H508" s="15">
        <f t="shared" si="44"/>
        <v>-0.34420289855072461</v>
      </c>
    </row>
    <row r="509" spans="2:8" ht="15" x14ac:dyDescent="0.2">
      <c r="B509" s="5" t="s">
        <v>456</v>
      </c>
      <c r="C509" s="8">
        <v>70</v>
      </c>
      <c r="D509" s="8">
        <v>49</v>
      </c>
      <c r="E509" s="13">
        <f t="shared" si="41"/>
        <v>0.12681159420289856</v>
      </c>
      <c r="F509" s="13">
        <f t="shared" si="42"/>
        <v>0.21585903083700442</v>
      </c>
      <c r="G509" s="12">
        <f t="shared" si="43"/>
        <v>-0.3</v>
      </c>
      <c r="H509" s="15">
        <f t="shared" si="44"/>
        <v>-3.8043478260869568E-2</v>
      </c>
    </row>
    <row r="510" spans="2:8" ht="15" x14ac:dyDescent="0.2">
      <c r="B510" s="5" t="s">
        <v>188</v>
      </c>
      <c r="C510" s="8">
        <v>1</v>
      </c>
      <c r="D510" s="8">
        <v>0</v>
      </c>
      <c r="E510" s="13">
        <f t="shared" si="41"/>
        <v>1.8115942028985507E-3</v>
      </c>
      <c r="F510" s="13" t="str">
        <f t="shared" si="42"/>
        <v/>
      </c>
      <c r="G510" s="12" t="str">
        <f t="shared" si="43"/>
        <v>0</v>
      </c>
      <c r="H510" s="15">
        <f t="shared" si="44"/>
        <v>0</v>
      </c>
    </row>
    <row r="511" spans="2:8" ht="15" x14ac:dyDescent="0.2">
      <c r="B511" s="5" t="s">
        <v>186</v>
      </c>
      <c r="C511" s="8">
        <v>0</v>
      </c>
      <c r="D511" s="8">
        <v>0</v>
      </c>
      <c r="E511" s="13" t="str">
        <f t="shared" si="41"/>
        <v/>
      </c>
      <c r="F511" s="13" t="str">
        <f t="shared" si="42"/>
        <v/>
      </c>
      <c r="G511" s="12" t="str">
        <f t="shared" si="43"/>
        <v>0</v>
      </c>
      <c r="H511" s="15" t="str">
        <f t="shared" si="44"/>
        <v/>
      </c>
    </row>
    <row r="512" spans="2:8" ht="15" x14ac:dyDescent="0.2">
      <c r="B512" s="5" t="s">
        <v>189</v>
      </c>
      <c r="C512" s="8">
        <v>0</v>
      </c>
      <c r="D512" s="8">
        <v>0</v>
      </c>
      <c r="E512" s="13" t="str">
        <f t="shared" si="41"/>
        <v/>
      </c>
      <c r="F512" s="13" t="str">
        <f t="shared" si="42"/>
        <v/>
      </c>
      <c r="G512" s="12" t="str">
        <f t="shared" si="43"/>
        <v>0</v>
      </c>
      <c r="H512" s="15" t="str">
        <f t="shared" si="44"/>
        <v/>
      </c>
    </row>
    <row r="513" spans="2:8" ht="15" x14ac:dyDescent="0.2">
      <c r="B513" s="5" t="s">
        <v>457</v>
      </c>
      <c r="C513" s="8">
        <v>0</v>
      </c>
      <c r="D513" s="8">
        <v>0</v>
      </c>
      <c r="E513" s="13" t="str">
        <f t="shared" si="41"/>
        <v/>
      </c>
      <c r="F513" s="13" t="str">
        <f t="shared" si="42"/>
        <v/>
      </c>
      <c r="G513" s="12" t="str">
        <f t="shared" si="43"/>
        <v>0</v>
      </c>
      <c r="H513" s="15" t="str">
        <f t="shared" si="44"/>
        <v/>
      </c>
    </row>
    <row r="514" spans="2:8" ht="15" x14ac:dyDescent="0.2">
      <c r="B514" s="5" t="s">
        <v>458</v>
      </c>
      <c r="C514" s="8">
        <v>0</v>
      </c>
      <c r="D514" s="8">
        <v>0</v>
      </c>
      <c r="E514" s="13" t="str">
        <f t="shared" si="41"/>
        <v/>
      </c>
      <c r="F514" s="13" t="str">
        <f t="shared" si="42"/>
        <v/>
      </c>
      <c r="G514" s="12" t="str">
        <f t="shared" si="43"/>
        <v>0</v>
      </c>
      <c r="H514" s="15" t="str">
        <f t="shared" si="44"/>
        <v/>
      </c>
    </row>
    <row r="515" spans="2:8" ht="15" x14ac:dyDescent="0.2">
      <c r="B515" s="5" t="s">
        <v>567</v>
      </c>
      <c r="C515" s="8">
        <v>1</v>
      </c>
      <c r="D515" s="8">
        <v>5</v>
      </c>
      <c r="E515" s="13">
        <f t="shared" si="41"/>
        <v>1.8115942028985507E-3</v>
      </c>
      <c r="F515" s="13">
        <f t="shared" si="42"/>
        <v>2.2026431718061675E-2</v>
      </c>
      <c r="G515" s="12">
        <f t="shared" si="43"/>
        <v>4</v>
      </c>
      <c r="H515" s="15">
        <f t="shared" si="44"/>
        <v>7.246376811594203E-3</v>
      </c>
    </row>
    <row r="516" spans="2:8" ht="15" x14ac:dyDescent="0.2">
      <c r="B516" s="5" t="s">
        <v>459</v>
      </c>
      <c r="C516" s="8">
        <v>0</v>
      </c>
      <c r="D516" s="8">
        <v>0</v>
      </c>
      <c r="E516" s="13" t="str">
        <f t="shared" si="41"/>
        <v/>
      </c>
      <c r="F516" s="13" t="str">
        <f t="shared" si="42"/>
        <v/>
      </c>
      <c r="G516" s="12" t="str">
        <f t="shared" si="43"/>
        <v>0</v>
      </c>
      <c r="H516" s="15" t="str">
        <f t="shared" si="44"/>
        <v/>
      </c>
    </row>
    <row r="517" spans="2:8" ht="15" x14ac:dyDescent="0.2">
      <c r="B517" s="5" t="s">
        <v>460</v>
      </c>
      <c r="C517" s="8">
        <v>0</v>
      </c>
      <c r="D517" s="8">
        <v>0</v>
      </c>
      <c r="E517" s="13" t="str">
        <f t="shared" si="41"/>
        <v/>
      </c>
      <c r="F517" s="13" t="str">
        <f t="shared" si="42"/>
        <v/>
      </c>
      <c r="G517" s="12" t="str">
        <f t="shared" si="43"/>
        <v>0</v>
      </c>
      <c r="H517" s="15" t="str">
        <f t="shared" si="44"/>
        <v/>
      </c>
    </row>
    <row r="518" spans="2:8" ht="15" x14ac:dyDescent="0.2">
      <c r="B518" s="5" t="s">
        <v>190</v>
      </c>
      <c r="C518" s="8">
        <v>0</v>
      </c>
      <c r="D518" s="8">
        <v>0</v>
      </c>
      <c r="E518" s="13" t="str">
        <f t="shared" si="41"/>
        <v/>
      </c>
      <c r="F518" s="13" t="str">
        <f t="shared" si="42"/>
        <v/>
      </c>
      <c r="G518" s="12" t="str">
        <f t="shared" si="43"/>
        <v>0</v>
      </c>
      <c r="H518" s="15" t="str">
        <f t="shared" si="44"/>
        <v/>
      </c>
    </row>
    <row r="519" spans="2:8" ht="15" x14ac:dyDescent="0.2">
      <c r="B519" s="5" t="s">
        <v>192</v>
      </c>
      <c r="C519" s="8">
        <v>0</v>
      </c>
      <c r="D519" s="8">
        <v>0</v>
      </c>
      <c r="E519" s="13" t="str">
        <f t="shared" si="41"/>
        <v/>
      </c>
      <c r="F519" s="13" t="str">
        <f t="shared" si="42"/>
        <v/>
      </c>
      <c r="G519" s="12" t="str">
        <f t="shared" si="43"/>
        <v>0</v>
      </c>
      <c r="H519" s="15" t="str">
        <f t="shared" si="44"/>
        <v/>
      </c>
    </row>
    <row r="520" spans="2:8" ht="13.5" customHeight="1" x14ac:dyDescent="0.2">
      <c r="B520" s="5" t="s">
        <v>191</v>
      </c>
      <c r="C520" s="8">
        <v>0</v>
      </c>
      <c r="D520" s="8">
        <v>0</v>
      </c>
      <c r="E520" s="13" t="str">
        <f t="shared" si="41"/>
        <v/>
      </c>
      <c r="F520" s="13" t="str">
        <f t="shared" si="42"/>
        <v/>
      </c>
      <c r="G520" s="12" t="str">
        <f t="shared" si="43"/>
        <v>0</v>
      </c>
      <c r="H520" s="15" t="str">
        <f t="shared" si="44"/>
        <v/>
      </c>
    </row>
    <row r="521" spans="2:8" ht="13.5" customHeight="1" x14ac:dyDescent="0.2">
      <c r="B521" s="5" t="s">
        <v>461</v>
      </c>
      <c r="C521" s="8">
        <v>237</v>
      </c>
      <c r="D521" s="8">
        <v>78</v>
      </c>
      <c r="E521" s="13">
        <f t="shared" si="41"/>
        <v>0.42934782608695654</v>
      </c>
      <c r="F521" s="13">
        <f t="shared" si="42"/>
        <v>0.34361233480176212</v>
      </c>
      <c r="G521" s="12">
        <f t="shared" si="43"/>
        <v>-0.67088607594936711</v>
      </c>
      <c r="H521" s="15">
        <f t="shared" si="44"/>
        <v>-0.28804347826086957</v>
      </c>
    </row>
    <row r="522" spans="2:8" ht="25.5" customHeight="1" x14ac:dyDescent="0.2">
      <c r="B522" s="5" t="s">
        <v>193</v>
      </c>
      <c r="C522" s="8">
        <v>2</v>
      </c>
      <c r="D522" s="8">
        <v>53</v>
      </c>
      <c r="E522" s="13">
        <f t="shared" si="41"/>
        <v>3.6231884057971015E-3</v>
      </c>
      <c r="F522" s="13">
        <f t="shared" si="42"/>
        <v>0.23348017621145375</v>
      </c>
      <c r="G522" s="12">
        <f t="shared" si="43"/>
        <v>25.5</v>
      </c>
      <c r="H522" s="15">
        <f t="shared" si="44"/>
        <v>9.2391304347826095E-2</v>
      </c>
    </row>
    <row r="523" spans="2:8" ht="13.5" customHeight="1" x14ac:dyDescent="0.2">
      <c r="B523" s="5" t="s">
        <v>462</v>
      </c>
      <c r="C523" s="8">
        <v>3</v>
      </c>
      <c r="D523" s="8">
        <v>1</v>
      </c>
      <c r="E523" s="13">
        <f t="shared" si="41"/>
        <v>5.434782608695652E-3</v>
      </c>
      <c r="F523" s="13">
        <f t="shared" si="42"/>
        <v>4.4052863436123352E-3</v>
      </c>
      <c r="G523" s="12">
        <f t="shared" si="43"/>
        <v>-0.66666666666666663</v>
      </c>
      <c r="H523" s="15">
        <f t="shared" si="44"/>
        <v>-3.6231884057971011E-3</v>
      </c>
    </row>
    <row r="524" spans="2:8" ht="12" customHeight="1" x14ac:dyDescent="0.2">
      <c r="B524" s="5" t="s">
        <v>194</v>
      </c>
      <c r="C524" s="8">
        <v>2</v>
      </c>
      <c r="D524" s="8">
        <v>1</v>
      </c>
      <c r="E524" s="13">
        <f t="shared" si="41"/>
        <v>3.6231884057971015E-3</v>
      </c>
      <c r="F524" s="13">
        <f t="shared" si="42"/>
        <v>4.4052863436123352E-3</v>
      </c>
      <c r="G524" s="12">
        <f t="shared" si="43"/>
        <v>-0.5</v>
      </c>
      <c r="H524" s="15">
        <f t="shared" si="44"/>
        <v>-1.8115942028985507E-3</v>
      </c>
    </row>
    <row r="525" spans="2:8" ht="13.5" customHeight="1" x14ac:dyDescent="0.2">
      <c r="B525" s="5" t="s">
        <v>195</v>
      </c>
      <c r="C525" s="8">
        <v>0</v>
      </c>
      <c r="D525" s="8">
        <v>0</v>
      </c>
      <c r="E525" s="13" t="str">
        <f t="shared" si="41"/>
        <v/>
      </c>
      <c r="F525" s="13" t="str">
        <f t="shared" si="42"/>
        <v/>
      </c>
      <c r="G525" s="12" t="str">
        <f t="shared" si="43"/>
        <v>0</v>
      </c>
      <c r="H525" s="15" t="str">
        <f t="shared" si="44"/>
        <v/>
      </c>
    </row>
    <row r="526" spans="2:8" ht="13.5" customHeight="1" x14ac:dyDescent="0.2">
      <c r="B526" s="5" t="s">
        <v>463</v>
      </c>
      <c r="C526" s="8">
        <v>0</v>
      </c>
      <c r="D526" s="8">
        <v>0</v>
      </c>
      <c r="E526" s="13" t="str">
        <f t="shared" si="41"/>
        <v/>
      </c>
      <c r="F526" s="13" t="str">
        <f t="shared" si="42"/>
        <v/>
      </c>
      <c r="G526" s="12" t="str">
        <f t="shared" si="43"/>
        <v>0</v>
      </c>
      <c r="H526" s="15" t="str">
        <f t="shared" si="44"/>
        <v/>
      </c>
    </row>
    <row r="527" spans="2:8" ht="15" x14ac:dyDescent="0.2">
      <c r="B527" s="5" t="s">
        <v>464</v>
      </c>
      <c r="C527" s="8">
        <v>0</v>
      </c>
      <c r="D527" s="8">
        <v>0</v>
      </c>
      <c r="E527" s="13" t="str">
        <f t="shared" si="41"/>
        <v/>
      </c>
      <c r="F527" s="13" t="str">
        <f t="shared" si="42"/>
        <v/>
      </c>
      <c r="G527" s="12" t="str">
        <f t="shared" si="43"/>
        <v>0</v>
      </c>
      <c r="H527" s="15" t="str">
        <f t="shared" si="44"/>
        <v/>
      </c>
    </row>
    <row r="528" spans="2:8" ht="30" x14ac:dyDescent="0.2">
      <c r="B528" s="5" t="s">
        <v>465</v>
      </c>
      <c r="C528" s="8">
        <v>0</v>
      </c>
      <c r="D528" s="8">
        <v>0</v>
      </c>
      <c r="E528" s="13" t="str">
        <f t="shared" si="41"/>
        <v/>
      </c>
      <c r="F528" s="13" t="str">
        <f t="shared" si="42"/>
        <v/>
      </c>
      <c r="G528" s="12" t="str">
        <f t="shared" si="43"/>
        <v>0</v>
      </c>
      <c r="H528" s="15" t="str">
        <f t="shared" si="44"/>
        <v/>
      </c>
    </row>
    <row r="529" spans="2:8" ht="15" x14ac:dyDescent="0.2">
      <c r="B529" s="5" t="s">
        <v>466</v>
      </c>
      <c r="C529" s="8">
        <v>0</v>
      </c>
      <c r="D529" s="8">
        <v>2</v>
      </c>
      <c r="E529" s="13" t="str">
        <f t="shared" si="41"/>
        <v/>
      </c>
      <c r="F529" s="13">
        <f t="shared" si="42"/>
        <v>8.8105726872246704E-3</v>
      </c>
      <c r="G529" s="12" t="str">
        <f t="shared" si="43"/>
        <v>0</v>
      </c>
      <c r="H529" s="15" t="str">
        <f t="shared" si="44"/>
        <v/>
      </c>
    </row>
    <row r="530" spans="2:8" ht="15" x14ac:dyDescent="0.2">
      <c r="B530" s="5" t="s">
        <v>467</v>
      </c>
      <c r="C530" s="8">
        <v>0</v>
      </c>
      <c r="D530" s="8">
        <v>1</v>
      </c>
      <c r="E530" s="13" t="str">
        <f t="shared" si="41"/>
        <v/>
      </c>
      <c r="F530" s="13">
        <f t="shared" si="42"/>
        <v>4.4052863436123352E-3</v>
      </c>
      <c r="G530" s="12" t="str">
        <f t="shared" si="43"/>
        <v>0</v>
      </c>
      <c r="H530" s="15" t="str">
        <f t="shared" si="44"/>
        <v/>
      </c>
    </row>
    <row r="531" spans="2:8" x14ac:dyDescent="0.2">
      <c r="B531" s="14" t="s">
        <v>525</v>
      </c>
    </row>
  </sheetData>
  <mergeCells count="33">
    <mergeCell ref="B6:B7"/>
    <mergeCell ref="C6:D6"/>
    <mergeCell ref="E6:F6"/>
    <mergeCell ref="B16:B17"/>
    <mergeCell ref="B149:B150"/>
    <mergeCell ref="E16:F16"/>
    <mergeCell ref="E68:F68"/>
    <mergeCell ref="E149:F149"/>
    <mergeCell ref="C16:D16"/>
    <mergeCell ref="B68:B69"/>
    <mergeCell ref="C68:D68"/>
    <mergeCell ref="B292:B293"/>
    <mergeCell ref="B503:B504"/>
    <mergeCell ref="C503:D503"/>
    <mergeCell ref="G68:G69"/>
    <mergeCell ref="C149:D149"/>
    <mergeCell ref="E292:F292"/>
    <mergeCell ref="G292:G293"/>
    <mergeCell ref="G149:G150"/>
    <mergeCell ref="H503:H504"/>
    <mergeCell ref="E503:F503"/>
    <mergeCell ref="G503:G504"/>
    <mergeCell ref="D1:H2"/>
    <mergeCell ref="E3:H3"/>
    <mergeCell ref="D4:H5"/>
    <mergeCell ref="G6:G7"/>
    <mergeCell ref="H6:H7"/>
    <mergeCell ref="C292:D292"/>
    <mergeCell ref="H16:H17"/>
    <mergeCell ref="G16:G17"/>
    <mergeCell ref="H292:H293"/>
    <mergeCell ref="H149:H150"/>
    <mergeCell ref="H68:H69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531"/>
  <sheetViews>
    <sheetView tabSelected="1" workbookViewId="0">
      <selection activeCell="I1" sqref="I1:I1048576"/>
    </sheetView>
  </sheetViews>
  <sheetFormatPr baseColWidth="10" defaultRowHeight="12.75" x14ac:dyDescent="0.2"/>
  <cols>
    <col min="1" max="1" width="3" style="2" customWidth="1"/>
    <col min="2" max="2" width="59.140625" style="1" customWidth="1"/>
    <col min="3" max="4" width="11.42578125" style="1"/>
    <col min="5" max="5" width="12.28515625" style="2" customWidth="1"/>
    <col min="6" max="6" width="11.42578125" style="2"/>
    <col min="7" max="7" width="15" style="2" customWidth="1"/>
    <col min="8" max="16384" width="11.42578125" style="2"/>
  </cols>
  <sheetData>
    <row r="1" spans="2:9" ht="20.100000000000001" customHeight="1" x14ac:dyDescent="0.2">
      <c r="B1" s="28"/>
      <c r="D1" s="43" t="s">
        <v>526</v>
      </c>
      <c r="E1" s="43"/>
      <c r="F1" s="43"/>
      <c r="G1" s="43"/>
      <c r="H1" s="43"/>
    </row>
    <row r="2" spans="2:9" ht="20.100000000000001" customHeight="1" thickBot="1" x14ac:dyDescent="0.25">
      <c r="B2" s="28"/>
      <c r="D2" s="43" t="s">
        <v>527</v>
      </c>
      <c r="E2" s="43"/>
      <c r="F2" s="43"/>
      <c r="G2" s="43"/>
      <c r="H2" s="43"/>
    </row>
    <row r="3" spans="2:9" ht="20.100000000000001" customHeight="1" thickBot="1" x14ac:dyDescent="0.25">
      <c r="B3" s="28"/>
      <c r="D3" s="36" t="s">
        <v>528</v>
      </c>
      <c r="E3" s="44" t="s">
        <v>568</v>
      </c>
      <c r="F3" s="45"/>
      <c r="G3" s="45"/>
      <c r="H3" s="46"/>
    </row>
    <row r="4" spans="2:9" ht="20.100000000000001" customHeight="1" x14ac:dyDescent="0.2">
      <c r="B4" s="29"/>
      <c r="D4" s="47" t="s">
        <v>542</v>
      </c>
      <c r="E4" s="48"/>
      <c r="F4" s="48"/>
      <c r="G4" s="48"/>
      <c r="H4" s="49"/>
    </row>
    <row r="5" spans="2:9" ht="13.5" thickBot="1" x14ac:dyDescent="0.25">
      <c r="D5" s="50"/>
      <c r="E5" s="51"/>
      <c r="F5" s="51"/>
      <c r="G5" s="51"/>
      <c r="H5" s="52"/>
    </row>
    <row r="6" spans="2:9" ht="24" customHeight="1" x14ac:dyDescent="0.2">
      <c r="B6" s="55" t="s">
        <v>517</v>
      </c>
      <c r="C6" s="53" t="s">
        <v>518</v>
      </c>
      <c r="D6" s="54"/>
      <c r="E6" s="41" t="s">
        <v>482</v>
      </c>
      <c r="F6" s="42"/>
      <c r="G6" s="39" t="s">
        <v>569</v>
      </c>
      <c r="H6" s="39" t="s">
        <v>481</v>
      </c>
    </row>
    <row r="7" spans="2:9" ht="24" customHeight="1" x14ac:dyDescent="0.2">
      <c r="B7" s="55"/>
      <c r="C7" s="31">
        <v>2015</v>
      </c>
      <c r="D7" s="31">
        <v>2016</v>
      </c>
      <c r="E7" s="31">
        <v>2015</v>
      </c>
      <c r="F7" s="31">
        <v>2016</v>
      </c>
      <c r="G7" s="40"/>
      <c r="H7" s="40"/>
    </row>
    <row r="8" spans="2:9" ht="24" customHeight="1" x14ac:dyDescent="0.2">
      <c r="B8" s="32" t="s">
        <v>503</v>
      </c>
      <c r="C8" s="33">
        <f>+C18+C70+C151+C294+C505</f>
        <v>5453</v>
      </c>
      <c r="D8" s="33">
        <f>+D18+D70+D151+D294+D505</f>
        <v>8600</v>
      </c>
      <c r="E8" s="34">
        <f>+C8/C$8</f>
        <v>1</v>
      </c>
      <c r="F8" s="34">
        <f>+D8/D$8</f>
        <v>1</v>
      </c>
      <c r="G8" s="34">
        <f>+(D8-C8)/C8</f>
        <v>0.57711351549605716</v>
      </c>
      <c r="H8" s="35">
        <f>+E8*G8</f>
        <v>0.57711351549605716</v>
      </c>
      <c r="I8" s="9"/>
    </row>
    <row r="9" spans="2:9" x14ac:dyDescent="0.2">
      <c r="B9" s="30" t="str">
        <f>+B18</f>
        <v>Total Vacantes en ocupaciones de nivel Directivo</v>
      </c>
      <c r="C9" s="26">
        <f>+C18</f>
        <v>39</v>
      </c>
      <c r="D9" s="26">
        <f>+D18</f>
        <v>140</v>
      </c>
      <c r="E9" s="27">
        <f t="shared" ref="E9:E13" si="0">C9/$C$8</f>
        <v>7.1520264074821198E-3</v>
      </c>
      <c r="F9" s="27">
        <f>D9/$D$8</f>
        <v>1.627906976744186E-2</v>
      </c>
      <c r="G9" s="12">
        <f>+IF(OR(AND(D9=0),(C9=0)),"0",((D9-C9)/C9))</f>
        <v>2.5897435897435899</v>
      </c>
      <c r="H9" s="15">
        <f>+IF(OR(AND(E9=""),(G9="")),"",E9*G9)</f>
        <v>1.8521914542453697E-2</v>
      </c>
      <c r="I9" s="9"/>
    </row>
    <row r="10" spans="2:9" x14ac:dyDescent="0.2">
      <c r="B10" s="30" t="str">
        <f>+B70</f>
        <v xml:space="preserve">Total Vacantes en ocupaciones de nivel Profesional </v>
      </c>
      <c r="C10" s="26">
        <f>+C70</f>
        <v>808</v>
      </c>
      <c r="D10" s="26">
        <f>+D70</f>
        <v>899</v>
      </c>
      <c r="E10" s="27">
        <f t="shared" si="0"/>
        <v>0.14817531633962955</v>
      </c>
      <c r="F10" s="27">
        <f>D10/$D$8</f>
        <v>0.10453488372093023</v>
      </c>
      <c r="G10" s="12">
        <f>+IF(OR(AND(D10=0),(C10=0)),"0",((D10-C10)/C10))</f>
        <v>0.11262376237623763</v>
      </c>
      <c r="H10" s="15">
        <f>+IF(OR(AND(E10=""),(G10="")),"",E10*G10)</f>
        <v>1.668806161745828E-2</v>
      </c>
      <c r="I10" s="9"/>
    </row>
    <row r="11" spans="2:9" ht="24" x14ac:dyDescent="0.2">
      <c r="B11" s="30" t="str">
        <f>+B151</f>
        <v>Total Vacantes en ocupaciones de nivel Técnicos Profesionales - Tecnólogos</v>
      </c>
      <c r="C11" s="26">
        <f>+C151</f>
        <v>431</v>
      </c>
      <c r="D11" s="26">
        <f>+D151</f>
        <v>1352</v>
      </c>
      <c r="E11" s="27">
        <f t="shared" si="0"/>
        <v>7.9039061067302407E-2</v>
      </c>
      <c r="F11" s="27">
        <f>D11/$D$8</f>
        <v>0.15720930232558139</v>
      </c>
      <c r="G11" s="12">
        <f>+IF(OR(AND(D11=0),(C11=0)),"0",((D11-C11)/C11))</f>
        <v>2.1368909512761021</v>
      </c>
      <c r="H11" s="15">
        <f>+IF(OR(AND(E11=""),(G11="")),"",E11*G11)</f>
        <v>0.16889785439207777</v>
      </c>
      <c r="I11" s="9"/>
    </row>
    <row r="12" spans="2:9" x14ac:dyDescent="0.2">
      <c r="B12" s="30" t="str">
        <f>+B294</f>
        <v>Total Vacantes  en ocupaciones de nivel Calificados</v>
      </c>
      <c r="C12" s="26">
        <f>+C294</f>
        <v>3257</v>
      </c>
      <c r="D12" s="26">
        <f>+D294</f>
        <v>3662</v>
      </c>
      <c r="E12" s="27">
        <f t="shared" si="0"/>
        <v>0.59728589767100682</v>
      </c>
      <c r="F12" s="27">
        <f>D12/$D$8</f>
        <v>0.42581395348837209</v>
      </c>
      <c r="G12" s="12">
        <f>+IF(OR(AND(D12=0),(C12=0)),"0",((D12-C12)/C12))</f>
        <v>0.12434755910346945</v>
      </c>
      <c r="H12" s="15">
        <f>+IF(OR(AND(E12=""),(G12="")),"",E12*G12)</f>
        <v>7.4271043462314321E-2</v>
      </c>
      <c r="I12" s="9"/>
    </row>
    <row r="13" spans="2:9" x14ac:dyDescent="0.2">
      <c r="B13" s="30" t="str">
        <f>+B505</f>
        <v>Total Vacantes en ocupaciones de nivel Elemental</v>
      </c>
      <c r="C13" s="26">
        <f>+C505</f>
        <v>918</v>
      </c>
      <c r="D13" s="26">
        <f>+D505</f>
        <v>2547</v>
      </c>
      <c r="E13" s="27">
        <f t="shared" si="0"/>
        <v>0.16834769851457912</v>
      </c>
      <c r="F13" s="27">
        <f>D13/$D$8</f>
        <v>0.29616279069767443</v>
      </c>
      <c r="G13" s="12">
        <f>+IF(OR(AND(D13=0),(C13=0)),"0",((D13-C13)/C13))</f>
        <v>1.7745098039215685</v>
      </c>
      <c r="H13" s="15">
        <f>+IF(OR(AND(E13=""),(G13="")),"",E13*G13)</f>
        <v>0.2987346414817531</v>
      </c>
      <c r="I13" s="9"/>
    </row>
    <row r="16" spans="2:9" ht="24" customHeight="1" x14ac:dyDescent="0.2">
      <c r="B16" s="55" t="s">
        <v>517</v>
      </c>
      <c r="C16" s="53" t="s">
        <v>518</v>
      </c>
      <c r="D16" s="54"/>
      <c r="E16" s="41" t="s">
        <v>482</v>
      </c>
      <c r="F16" s="42"/>
      <c r="G16" s="39" t="s">
        <v>569</v>
      </c>
      <c r="H16" s="39" t="s">
        <v>481</v>
      </c>
    </row>
    <row r="17" spans="2:8" s="4" customFormat="1" ht="24" customHeight="1" x14ac:dyDescent="0.2">
      <c r="B17" s="55"/>
      <c r="C17" s="38">
        <v>2015</v>
      </c>
      <c r="D17" s="38">
        <v>2016</v>
      </c>
      <c r="E17" s="38">
        <v>2015</v>
      </c>
      <c r="F17" s="38">
        <v>2016</v>
      </c>
      <c r="G17" s="40"/>
      <c r="H17" s="40"/>
    </row>
    <row r="18" spans="2:8" s="4" customFormat="1" ht="24" customHeight="1" x14ac:dyDescent="0.2">
      <c r="B18" s="32" t="s">
        <v>519</v>
      </c>
      <c r="C18" s="33">
        <f>SUM(C19:C64)</f>
        <v>39</v>
      </c>
      <c r="D18" s="33">
        <f>SUM(D19:D64)</f>
        <v>140</v>
      </c>
      <c r="E18" s="34">
        <f>+IF(C18=0,"",C18/C$18)</f>
        <v>1</v>
      </c>
      <c r="F18" s="34">
        <f>+IF(D18=0,"",D18/D$18)</f>
        <v>1</v>
      </c>
      <c r="G18" s="34">
        <f>+IF(OR(AND(D18=0),(C18=0)),"0",((D18-C18)/C18))</f>
        <v>2.5897435897435899</v>
      </c>
      <c r="H18" s="35">
        <f>+IF(OR(AND(E18=""),(G18="")),"",E18*G18)</f>
        <v>2.5897435897435899</v>
      </c>
    </row>
    <row r="19" spans="2:8" ht="20.100000000000001" customHeight="1" x14ac:dyDescent="0.2">
      <c r="B19" s="5" t="s">
        <v>0</v>
      </c>
      <c r="C19" s="8">
        <v>0</v>
      </c>
      <c r="D19" s="8">
        <v>0</v>
      </c>
      <c r="E19" s="11" t="str">
        <f>+IF(C19=0,"",C19/C$18)</f>
        <v/>
      </c>
      <c r="F19" s="11" t="str">
        <f>+IF(D19=0,"",D19/D$18)</f>
        <v/>
      </c>
      <c r="G19" s="12" t="str">
        <f>+IF(OR(AND(D19=0),(C19=0)),"0",((D19-C19)/C19))</f>
        <v>0</v>
      </c>
      <c r="H19" s="15" t="str">
        <f>+IF(OR(AND(E19=""),(G19="")),"",E19*G19)</f>
        <v/>
      </c>
    </row>
    <row r="20" spans="2:8" ht="20.100000000000001" customHeight="1" x14ac:dyDescent="0.2">
      <c r="B20" s="5" t="s">
        <v>196</v>
      </c>
      <c r="C20" s="8">
        <v>0</v>
      </c>
      <c r="D20" s="8">
        <v>0</v>
      </c>
      <c r="E20" s="11" t="str">
        <f t="shared" ref="E20:E64" si="1">+IF(C20=0,"",C20/C$18)</f>
        <v/>
      </c>
      <c r="F20" s="11" t="str">
        <f t="shared" ref="F20:F64" si="2">+IF(D20=0,"",D20/D$18)</f>
        <v/>
      </c>
      <c r="G20" s="12" t="str">
        <f t="shared" ref="G20:G64" si="3">+IF(OR(AND(D20=0),(C20=0)),"0",((D20-C20)/C20))</f>
        <v>0</v>
      </c>
      <c r="H20" s="15" t="str">
        <f t="shared" ref="H20:H64" si="4">+IF(OR(AND(E20=""),(G20="")),"",E20*G20)</f>
        <v/>
      </c>
    </row>
    <row r="21" spans="2:8" ht="20.100000000000001" customHeight="1" x14ac:dyDescent="0.2">
      <c r="B21" s="5" t="s">
        <v>1</v>
      </c>
      <c r="C21" s="8">
        <v>0</v>
      </c>
      <c r="D21" s="8">
        <v>0</v>
      </c>
      <c r="E21" s="11" t="str">
        <f t="shared" si="1"/>
        <v/>
      </c>
      <c r="F21" s="11" t="str">
        <f t="shared" si="2"/>
        <v/>
      </c>
      <c r="G21" s="12" t="str">
        <f t="shared" si="3"/>
        <v>0</v>
      </c>
      <c r="H21" s="15" t="str">
        <f t="shared" si="4"/>
        <v/>
      </c>
    </row>
    <row r="22" spans="2:8" ht="20.100000000000001" customHeight="1" x14ac:dyDescent="0.2">
      <c r="B22" s="5" t="s">
        <v>197</v>
      </c>
      <c r="C22" s="8">
        <v>0</v>
      </c>
      <c r="D22" s="8">
        <v>0</v>
      </c>
      <c r="E22" s="11" t="str">
        <f t="shared" si="1"/>
        <v/>
      </c>
      <c r="F22" s="11" t="str">
        <f t="shared" si="2"/>
        <v/>
      </c>
      <c r="G22" s="12" t="str">
        <f t="shared" si="3"/>
        <v>0</v>
      </c>
      <c r="H22" s="15" t="str">
        <f t="shared" si="4"/>
        <v/>
      </c>
    </row>
    <row r="23" spans="2:8" ht="20.100000000000001" customHeight="1" x14ac:dyDescent="0.2">
      <c r="B23" s="5" t="s">
        <v>198</v>
      </c>
      <c r="C23" s="8">
        <v>0</v>
      </c>
      <c r="D23" s="8">
        <v>0</v>
      </c>
      <c r="E23" s="11" t="str">
        <f t="shared" si="1"/>
        <v/>
      </c>
      <c r="F23" s="11" t="str">
        <f t="shared" si="2"/>
        <v/>
      </c>
      <c r="G23" s="12" t="str">
        <f t="shared" si="3"/>
        <v>0</v>
      </c>
      <c r="H23" s="15" t="str">
        <f t="shared" si="4"/>
        <v/>
      </c>
    </row>
    <row r="24" spans="2:8" ht="20.100000000000001" customHeight="1" x14ac:dyDescent="0.2">
      <c r="B24" s="5" t="s">
        <v>199</v>
      </c>
      <c r="C24" s="8">
        <v>0</v>
      </c>
      <c r="D24" s="8">
        <v>4</v>
      </c>
      <c r="E24" s="11" t="str">
        <f t="shared" si="1"/>
        <v/>
      </c>
      <c r="F24" s="11">
        <f t="shared" si="2"/>
        <v>2.8571428571428571E-2</v>
      </c>
      <c r="G24" s="12" t="str">
        <f t="shared" si="3"/>
        <v>0</v>
      </c>
      <c r="H24" s="15" t="str">
        <f t="shared" si="4"/>
        <v/>
      </c>
    </row>
    <row r="25" spans="2:8" ht="20.100000000000001" customHeight="1" x14ac:dyDescent="0.2">
      <c r="B25" s="5" t="s">
        <v>2</v>
      </c>
      <c r="C25" s="8">
        <v>1</v>
      </c>
      <c r="D25" s="8">
        <v>6</v>
      </c>
      <c r="E25" s="11">
        <f t="shared" si="1"/>
        <v>2.564102564102564E-2</v>
      </c>
      <c r="F25" s="11">
        <f t="shared" si="2"/>
        <v>4.2857142857142858E-2</v>
      </c>
      <c r="G25" s="12">
        <f t="shared" si="3"/>
        <v>5</v>
      </c>
      <c r="H25" s="15">
        <f t="shared" si="4"/>
        <v>0.12820512820512819</v>
      </c>
    </row>
    <row r="26" spans="2:8" ht="20.100000000000001" customHeight="1" x14ac:dyDescent="0.2">
      <c r="B26" s="5" t="s">
        <v>6</v>
      </c>
      <c r="C26" s="8">
        <v>7</v>
      </c>
      <c r="D26" s="8">
        <v>4</v>
      </c>
      <c r="E26" s="11">
        <f t="shared" si="1"/>
        <v>0.17948717948717949</v>
      </c>
      <c r="F26" s="11">
        <f t="shared" si="2"/>
        <v>2.8571428571428571E-2</v>
      </c>
      <c r="G26" s="12">
        <f t="shared" si="3"/>
        <v>-0.42857142857142855</v>
      </c>
      <c r="H26" s="15">
        <f t="shared" si="4"/>
        <v>-7.6923076923076913E-2</v>
      </c>
    </row>
    <row r="27" spans="2:8" ht="20.100000000000001" customHeight="1" x14ac:dyDescent="0.2">
      <c r="B27" s="5" t="s">
        <v>3</v>
      </c>
      <c r="C27" s="8">
        <v>0</v>
      </c>
      <c r="D27" s="8">
        <v>1</v>
      </c>
      <c r="E27" s="11" t="str">
        <f t="shared" si="1"/>
        <v/>
      </c>
      <c r="F27" s="11">
        <f t="shared" si="2"/>
        <v>7.1428571428571426E-3</v>
      </c>
      <c r="G27" s="12" t="str">
        <f t="shared" si="3"/>
        <v>0</v>
      </c>
      <c r="H27" s="15" t="str">
        <f t="shared" si="4"/>
        <v/>
      </c>
    </row>
    <row r="28" spans="2:8" ht="20.100000000000001" customHeight="1" x14ac:dyDescent="0.2">
      <c r="B28" s="5" t="s">
        <v>5</v>
      </c>
      <c r="C28" s="8">
        <v>3</v>
      </c>
      <c r="D28" s="8">
        <v>5</v>
      </c>
      <c r="E28" s="11">
        <f t="shared" si="1"/>
        <v>7.6923076923076927E-2</v>
      </c>
      <c r="F28" s="11">
        <f t="shared" si="2"/>
        <v>3.5714285714285712E-2</v>
      </c>
      <c r="G28" s="12">
        <f t="shared" si="3"/>
        <v>0.66666666666666663</v>
      </c>
      <c r="H28" s="15">
        <f t="shared" si="4"/>
        <v>5.128205128205128E-2</v>
      </c>
    </row>
    <row r="29" spans="2:8" ht="20.100000000000001" customHeight="1" x14ac:dyDescent="0.2">
      <c r="B29" s="5" t="s">
        <v>200</v>
      </c>
      <c r="C29" s="8">
        <v>0</v>
      </c>
      <c r="D29" s="8">
        <v>0</v>
      </c>
      <c r="E29" s="11" t="str">
        <f t="shared" si="1"/>
        <v/>
      </c>
      <c r="F29" s="11" t="str">
        <f t="shared" si="2"/>
        <v/>
      </c>
      <c r="G29" s="12" t="str">
        <f t="shared" si="3"/>
        <v>0</v>
      </c>
      <c r="H29" s="15" t="str">
        <f t="shared" si="4"/>
        <v/>
      </c>
    </row>
    <row r="30" spans="2:8" ht="20.100000000000001" customHeight="1" x14ac:dyDescent="0.2">
      <c r="B30" s="5" t="s">
        <v>201</v>
      </c>
      <c r="C30" s="8">
        <v>1</v>
      </c>
      <c r="D30" s="8">
        <v>0</v>
      </c>
      <c r="E30" s="11">
        <f t="shared" si="1"/>
        <v>2.564102564102564E-2</v>
      </c>
      <c r="F30" s="11" t="str">
        <f t="shared" si="2"/>
        <v/>
      </c>
      <c r="G30" s="12" t="str">
        <f t="shared" si="3"/>
        <v>0</v>
      </c>
      <c r="H30" s="15">
        <f t="shared" si="4"/>
        <v>0</v>
      </c>
    </row>
    <row r="31" spans="2:8" ht="20.100000000000001" customHeight="1" x14ac:dyDescent="0.2">
      <c r="B31" s="5" t="s">
        <v>4</v>
      </c>
      <c r="C31" s="8">
        <v>0</v>
      </c>
      <c r="D31" s="8">
        <v>0</v>
      </c>
      <c r="E31" s="11" t="str">
        <f t="shared" si="1"/>
        <v/>
      </c>
      <c r="F31" s="11" t="str">
        <f t="shared" si="2"/>
        <v/>
      </c>
      <c r="G31" s="12" t="str">
        <f t="shared" si="3"/>
        <v>0</v>
      </c>
      <c r="H31" s="15" t="str">
        <f t="shared" si="4"/>
        <v/>
      </c>
    </row>
    <row r="32" spans="2:8" ht="20.100000000000001" customHeight="1" x14ac:dyDescent="0.2">
      <c r="B32" s="5" t="s">
        <v>7</v>
      </c>
      <c r="C32" s="8">
        <v>0</v>
      </c>
      <c r="D32" s="8">
        <v>0</v>
      </c>
      <c r="E32" s="11" t="str">
        <f t="shared" si="1"/>
        <v/>
      </c>
      <c r="F32" s="11" t="str">
        <f t="shared" si="2"/>
        <v/>
      </c>
      <c r="G32" s="12" t="str">
        <f t="shared" si="3"/>
        <v>0</v>
      </c>
      <c r="H32" s="15" t="str">
        <f t="shared" si="4"/>
        <v/>
      </c>
    </row>
    <row r="33" spans="2:8" ht="20.100000000000001" customHeight="1" x14ac:dyDescent="0.2">
      <c r="B33" s="5" t="s">
        <v>202</v>
      </c>
      <c r="C33" s="8">
        <v>0</v>
      </c>
      <c r="D33" s="8">
        <v>1</v>
      </c>
      <c r="E33" s="11" t="str">
        <f t="shared" si="1"/>
        <v/>
      </c>
      <c r="F33" s="11">
        <f t="shared" si="2"/>
        <v>7.1428571428571426E-3</v>
      </c>
      <c r="G33" s="12" t="str">
        <f t="shared" si="3"/>
        <v>0</v>
      </c>
      <c r="H33" s="15" t="str">
        <f t="shared" si="4"/>
        <v/>
      </c>
    </row>
    <row r="34" spans="2:8" ht="20.100000000000001" customHeight="1" x14ac:dyDescent="0.2">
      <c r="B34" s="5" t="s">
        <v>203</v>
      </c>
      <c r="C34" s="8">
        <v>0</v>
      </c>
      <c r="D34" s="8">
        <v>5</v>
      </c>
      <c r="E34" s="11" t="str">
        <f t="shared" si="1"/>
        <v/>
      </c>
      <c r="F34" s="11">
        <f t="shared" si="2"/>
        <v>3.5714285714285712E-2</v>
      </c>
      <c r="G34" s="12" t="str">
        <f t="shared" si="3"/>
        <v>0</v>
      </c>
      <c r="H34" s="15" t="str">
        <f t="shared" si="4"/>
        <v/>
      </c>
    </row>
    <row r="35" spans="2:8" ht="20.100000000000001" customHeight="1" x14ac:dyDescent="0.2">
      <c r="B35" s="5" t="s">
        <v>204</v>
      </c>
      <c r="C35" s="8">
        <v>0</v>
      </c>
      <c r="D35" s="8">
        <v>0</v>
      </c>
      <c r="E35" s="11" t="str">
        <f t="shared" si="1"/>
        <v/>
      </c>
      <c r="F35" s="11" t="str">
        <f t="shared" si="2"/>
        <v/>
      </c>
      <c r="G35" s="12" t="str">
        <f t="shared" si="3"/>
        <v>0</v>
      </c>
      <c r="H35" s="15" t="str">
        <f t="shared" si="4"/>
        <v/>
      </c>
    </row>
    <row r="36" spans="2:8" ht="20.100000000000001" customHeight="1" x14ac:dyDescent="0.2">
      <c r="B36" s="5" t="s">
        <v>205</v>
      </c>
      <c r="C36" s="8">
        <v>0</v>
      </c>
      <c r="D36" s="8">
        <v>1</v>
      </c>
      <c r="E36" s="11" t="str">
        <f t="shared" si="1"/>
        <v/>
      </c>
      <c r="F36" s="11">
        <f t="shared" si="2"/>
        <v>7.1428571428571426E-3</v>
      </c>
      <c r="G36" s="12" t="str">
        <f t="shared" si="3"/>
        <v>0</v>
      </c>
      <c r="H36" s="15" t="str">
        <f t="shared" si="4"/>
        <v/>
      </c>
    </row>
    <row r="37" spans="2:8" ht="20.100000000000001" customHeight="1" x14ac:dyDescent="0.2">
      <c r="B37" s="5" t="s">
        <v>8</v>
      </c>
      <c r="C37" s="8">
        <v>1</v>
      </c>
      <c r="D37" s="8">
        <v>2</v>
      </c>
      <c r="E37" s="11">
        <f t="shared" si="1"/>
        <v>2.564102564102564E-2</v>
      </c>
      <c r="F37" s="11">
        <f t="shared" si="2"/>
        <v>1.4285714285714285E-2</v>
      </c>
      <c r="G37" s="12">
        <f t="shared" si="3"/>
        <v>1</v>
      </c>
      <c r="H37" s="15">
        <f t="shared" si="4"/>
        <v>2.564102564102564E-2</v>
      </c>
    </row>
    <row r="38" spans="2:8" ht="20.100000000000001" customHeight="1" x14ac:dyDescent="0.2">
      <c r="B38" s="5" t="s">
        <v>206</v>
      </c>
      <c r="C38" s="8">
        <v>0</v>
      </c>
      <c r="D38" s="8">
        <v>0</v>
      </c>
      <c r="E38" s="11" t="str">
        <f t="shared" si="1"/>
        <v/>
      </c>
      <c r="F38" s="11" t="str">
        <f t="shared" si="2"/>
        <v/>
      </c>
      <c r="G38" s="12" t="str">
        <f t="shared" si="3"/>
        <v>0</v>
      </c>
      <c r="H38" s="15" t="str">
        <f t="shared" si="4"/>
        <v/>
      </c>
    </row>
    <row r="39" spans="2:8" ht="20.100000000000001" customHeight="1" x14ac:dyDescent="0.2">
      <c r="B39" s="5" t="s">
        <v>207</v>
      </c>
      <c r="C39" s="8">
        <v>0</v>
      </c>
      <c r="D39" s="8">
        <v>0</v>
      </c>
      <c r="E39" s="11" t="str">
        <f t="shared" si="1"/>
        <v/>
      </c>
      <c r="F39" s="11" t="str">
        <f t="shared" si="2"/>
        <v/>
      </c>
      <c r="G39" s="12" t="str">
        <f t="shared" si="3"/>
        <v>0</v>
      </c>
      <c r="H39" s="15" t="str">
        <f t="shared" si="4"/>
        <v/>
      </c>
    </row>
    <row r="40" spans="2:8" ht="20.100000000000001" customHeight="1" x14ac:dyDescent="0.2">
      <c r="B40" s="5" t="s">
        <v>208</v>
      </c>
      <c r="C40" s="8">
        <v>0</v>
      </c>
      <c r="D40" s="8">
        <v>84</v>
      </c>
      <c r="E40" s="11" t="str">
        <f t="shared" si="1"/>
        <v/>
      </c>
      <c r="F40" s="11">
        <f t="shared" si="2"/>
        <v>0.6</v>
      </c>
      <c r="G40" s="12" t="str">
        <f t="shared" si="3"/>
        <v>0</v>
      </c>
      <c r="H40" s="15" t="str">
        <f t="shared" si="4"/>
        <v/>
      </c>
    </row>
    <row r="41" spans="2:8" ht="20.100000000000001" customHeight="1" x14ac:dyDescent="0.2">
      <c r="B41" s="5" t="s">
        <v>209</v>
      </c>
      <c r="C41" s="8">
        <v>0</v>
      </c>
      <c r="D41" s="8">
        <v>0</v>
      </c>
      <c r="E41" s="11" t="str">
        <f t="shared" si="1"/>
        <v/>
      </c>
      <c r="F41" s="11" t="str">
        <f t="shared" si="2"/>
        <v/>
      </c>
      <c r="G41" s="12" t="str">
        <f t="shared" si="3"/>
        <v>0</v>
      </c>
      <c r="H41" s="15" t="str">
        <f t="shared" si="4"/>
        <v/>
      </c>
    </row>
    <row r="42" spans="2:8" ht="20.100000000000001" customHeight="1" x14ac:dyDescent="0.2">
      <c r="B42" s="5" t="s">
        <v>210</v>
      </c>
      <c r="C42" s="8">
        <v>0</v>
      </c>
      <c r="D42" s="8">
        <v>1</v>
      </c>
      <c r="E42" s="11" t="str">
        <f t="shared" si="1"/>
        <v/>
      </c>
      <c r="F42" s="11">
        <f t="shared" si="2"/>
        <v>7.1428571428571426E-3</v>
      </c>
      <c r="G42" s="12" t="str">
        <f t="shared" si="3"/>
        <v>0</v>
      </c>
      <c r="H42" s="15" t="str">
        <f t="shared" si="4"/>
        <v/>
      </c>
    </row>
    <row r="43" spans="2:8" ht="20.100000000000001" customHeight="1" x14ac:dyDescent="0.2">
      <c r="B43" s="5" t="s">
        <v>211</v>
      </c>
      <c r="C43" s="8">
        <v>0</v>
      </c>
      <c r="D43" s="8">
        <v>2</v>
      </c>
      <c r="E43" s="11" t="str">
        <f t="shared" si="1"/>
        <v/>
      </c>
      <c r="F43" s="11">
        <f t="shared" si="2"/>
        <v>1.4285714285714285E-2</v>
      </c>
      <c r="G43" s="12" t="str">
        <f t="shared" si="3"/>
        <v>0</v>
      </c>
      <c r="H43" s="15" t="str">
        <f t="shared" si="4"/>
        <v/>
      </c>
    </row>
    <row r="44" spans="2:8" ht="20.100000000000001" customHeight="1" x14ac:dyDescent="0.2">
      <c r="B44" s="5" t="s">
        <v>9</v>
      </c>
      <c r="C44" s="8">
        <v>0</v>
      </c>
      <c r="D44" s="8">
        <v>0</v>
      </c>
      <c r="E44" s="11" t="str">
        <f t="shared" si="1"/>
        <v/>
      </c>
      <c r="F44" s="11" t="str">
        <f t="shared" si="2"/>
        <v/>
      </c>
      <c r="G44" s="12" t="str">
        <f t="shared" si="3"/>
        <v>0</v>
      </c>
      <c r="H44" s="15" t="str">
        <f t="shared" si="4"/>
        <v/>
      </c>
    </row>
    <row r="45" spans="2:8" ht="20.100000000000001" customHeight="1" x14ac:dyDescent="0.2">
      <c r="B45" s="5" t="s">
        <v>212</v>
      </c>
      <c r="C45" s="8">
        <v>0</v>
      </c>
      <c r="D45" s="8">
        <v>0</v>
      </c>
      <c r="E45" s="11" t="str">
        <f t="shared" si="1"/>
        <v/>
      </c>
      <c r="F45" s="11" t="str">
        <f t="shared" si="2"/>
        <v/>
      </c>
      <c r="G45" s="12" t="str">
        <f t="shared" si="3"/>
        <v>0</v>
      </c>
      <c r="H45" s="15" t="str">
        <f t="shared" si="4"/>
        <v/>
      </c>
    </row>
    <row r="46" spans="2:8" ht="20.100000000000001" customHeight="1" x14ac:dyDescent="0.2">
      <c r="B46" s="5" t="s">
        <v>213</v>
      </c>
      <c r="C46" s="8">
        <v>0</v>
      </c>
      <c r="D46" s="8">
        <v>0</v>
      </c>
      <c r="E46" s="11" t="str">
        <f t="shared" si="1"/>
        <v/>
      </c>
      <c r="F46" s="11" t="str">
        <f t="shared" si="2"/>
        <v/>
      </c>
      <c r="G46" s="12" t="str">
        <f t="shared" si="3"/>
        <v>0</v>
      </c>
      <c r="H46" s="15" t="str">
        <f t="shared" si="4"/>
        <v/>
      </c>
    </row>
    <row r="47" spans="2:8" ht="20.100000000000001" customHeight="1" x14ac:dyDescent="0.2">
      <c r="B47" s="5" t="s">
        <v>10</v>
      </c>
      <c r="C47" s="8">
        <v>0</v>
      </c>
      <c r="D47" s="8">
        <v>1</v>
      </c>
      <c r="E47" s="11" t="str">
        <f t="shared" si="1"/>
        <v/>
      </c>
      <c r="F47" s="11">
        <f t="shared" si="2"/>
        <v>7.1428571428571426E-3</v>
      </c>
      <c r="G47" s="12" t="str">
        <f t="shared" si="3"/>
        <v>0</v>
      </c>
      <c r="H47" s="15" t="str">
        <f t="shared" si="4"/>
        <v/>
      </c>
    </row>
    <row r="48" spans="2:8" ht="20.100000000000001" customHeight="1" x14ac:dyDescent="0.2">
      <c r="B48" s="5" t="s">
        <v>11</v>
      </c>
      <c r="C48" s="8">
        <v>14</v>
      </c>
      <c r="D48" s="8">
        <v>4</v>
      </c>
      <c r="E48" s="11">
        <f t="shared" si="1"/>
        <v>0.35897435897435898</v>
      </c>
      <c r="F48" s="11">
        <f t="shared" si="2"/>
        <v>2.8571428571428571E-2</v>
      </c>
      <c r="G48" s="12">
        <f t="shared" si="3"/>
        <v>-0.7142857142857143</v>
      </c>
      <c r="H48" s="15">
        <f t="shared" si="4"/>
        <v>-0.25641025641025644</v>
      </c>
    </row>
    <row r="49" spans="2:8" ht="20.100000000000001" customHeight="1" x14ac:dyDescent="0.2">
      <c r="B49" s="5" t="s">
        <v>16</v>
      </c>
      <c r="C49" s="8">
        <v>0</v>
      </c>
      <c r="D49" s="8">
        <v>0</v>
      </c>
      <c r="E49" s="11" t="str">
        <f t="shared" si="1"/>
        <v/>
      </c>
      <c r="F49" s="11" t="str">
        <f t="shared" si="2"/>
        <v/>
      </c>
      <c r="G49" s="12" t="str">
        <f t="shared" si="3"/>
        <v>0</v>
      </c>
      <c r="H49" s="15" t="str">
        <f t="shared" si="4"/>
        <v/>
      </c>
    </row>
    <row r="50" spans="2:8" ht="20.100000000000001" customHeight="1" x14ac:dyDescent="0.2">
      <c r="B50" s="5" t="s">
        <v>15</v>
      </c>
      <c r="C50" s="8">
        <v>0</v>
      </c>
      <c r="D50" s="8">
        <v>1</v>
      </c>
      <c r="E50" s="11" t="str">
        <f t="shared" si="1"/>
        <v/>
      </c>
      <c r="F50" s="11">
        <f t="shared" si="2"/>
        <v>7.1428571428571426E-3</v>
      </c>
      <c r="G50" s="12" t="str">
        <f t="shared" si="3"/>
        <v>0</v>
      </c>
      <c r="H50" s="15" t="str">
        <f t="shared" si="4"/>
        <v/>
      </c>
    </row>
    <row r="51" spans="2:8" ht="20.100000000000001" customHeight="1" x14ac:dyDescent="0.2">
      <c r="B51" s="5" t="s">
        <v>13</v>
      </c>
      <c r="C51" s="8">
        <v>0</v>
      </c>
      <c r="D51" s="8">
        <v>0</v>
      </c>
      <c r="E51" s="11" t="str">
        <f t="shared" si="1"/>
        <v/>
      </c>
      <c r="F51" s="11" t="str">
        <f t="shared" si="2"/>
        <v/>
      </c>
      <c r="G51" s="12" t="str">
        <f t="shared" si="3"/>
        <v>0</v>
      </c>
      <c r="H51" s="15" t="str">
        <f t="shared" si="4"/>
        <v/>
      </c>
    </row>
    <row r="52" spans="2:8" ht="20.100000000000001" customHeight="1" x14ac:dyDescent="0.2">
      <c r="B52" s="5" t="s">
        <v>14</v>
      </c>
      <c r="C52" s="8">
        <v>4</v>
      </c>
      <c r="D52" s="8">
        <v>3</v>
      </c>
      <c r="E52" s="11">
        <f t="shared" si="1"/>
        <v>0.10256410256410256</v>
      </c>
      <c r="F52" s="11">
        <f t="shared" si="2"/>
        <v>2.1428571428571429E-2</v>
      </c>
      <c r="G52" s="12">
        <f t="shared" si="3"/>
        <v>-0.25</v>
      </c>
      <c r="H52" s="15">
        <f t="shared" si="4"/>
        <v>-2.564102564102564E-2</v>
      </c>
    </row>
    <row r="53" spans="2:8" ht="20.100000000000001" customHeight="1" x14ac:dyDescent="0.2">
      <c r="B53" s="5" t="s">
        <v>12</v>
      </c>
      <c r="C53" s="8">
        <v>0</v>
      </c>
      <c r="D53" s="8">
        <v>0</v>
      </c>
      <c r="E53" s="11" t="str">
        <f t="shared" si="1"/>
        <v/>
      </c>
      <c r="F53" s="11" t="str">
        <f t="shared" si="2"/>
        <v/>
      </c>
      <c r="G53" s="12" t="str">
        <f t="shared" si="3"/>
        <v>0</v>
      </c>
      <c r="H53" s="15" t="str">
        <f t="shared" si="4"/>
        <v/>
      </c>
    </row>
    <row r="54" spans="2:8" ht="20.100000000000001" customHeight="1" x14ac:dyDescent="0.2">
      <c r="B54" s="5" t="s">
        <v>214</v>
      </c>
      <c r="C54" s="8">
        <v>0</v>
      </c>
      <c r="D54" s="8">
        <v>0</v>
      </c>
      <c r="E54" s="11" t="str">
        <f t="shared" si="1"/>
        <v/>
      </c>
      <c r="F54" s="11" t="str">
        <f t="shared" si="2"/>
        <v/>
      </c>
      <c r="G54" s="12" t="str">
        <f t="shared" si="3"/>
        <v>0</v>
      </c>
      <c r="H54" s="15" t="str">
        <f t="shared" si="4"/>
        <v/>
      </c>
    </row>
    <row r="55" spans="2:8" ht="20.100000000000001" customHeight="1" x14ac:dyDescent="0.2">
      <c r="B55" s="5" t="s">
        <v>17</v>
      </c>
      <c r="C55" s="8">
        <v>0</v>
      </c>
      <c r="D55" s="8">
        <v>0</v>
      </c>
      <c r="E55" s="11" t="str">
        <f t="shared" si="1"/>
        <v/>
      </c>
      <c r="F55" s="11" t="str">
        <f t="shared" si="2"/>
        <v/>
      </c>
      <c r="G55" s="12" t="str">
        <f t="shared" si="3"/>
        <v>0</v>
      </c>
      <c r="H55" s="15" t="str">
        <f t="shared" si="4"/>
        <v/>
      </c>
    </row>
    <row r="56" spans="2:8" ht="20.100000000000001" customHeight="1" x14ac:dyDescent="0.2">
      <c r="B56" s="5" t="s">
        <v>18</v>
      </c>
      <c r="C56" s="8">
        <v>0</v>
      </c>
      <c r="D56" s="8">
        <v>0</v>
      </c>
      <c r="E56" s="11" t="str">
        <f t="shared" si="1"/>
        <v/>
      </c>
      <c r="F56" s="11" t="str">
        <f t="shared" si="2"/>
        <v/>
      </c>
      <c r="G56" s="12" t="str">
        <f t="shared" si="3"/>
        <v>0</v>
      </c>
      <c r="H56" s="15" t="str">
        <f t="shared" si="4"/>
        <v/>
      </c>
    </row>
    <row r="57" spans="2:8" ht="20.100000000000001" customHeight="1" x14ac:dyDescent="0.2">
      <c r="B57" s="5" t="s">
        <v>215</v>
      </c>
      <c r="C57" s="8">
        <v>0</v>
      </c>
      <c r="D57" s="8">
        <v>0</v>
      </c>
      <c r="E57" s="11" t="str">
        <f t="shared" si="1"/>
        <v/>
      </c>
      <c r="F57" s="11" t="str">
        <f t="shared" si="2"/>
        <v/>
      </c>
      <c r="G57" s="12" t="str">
        <f t="shared" si="3"/>
        <v>0</v>
      </c>
      <c r="H57" s="15" t="str">
        <f t="shared" si="4"/>
        <v/>
      </c>
    </row>
    <row r="58" spans="2:8" ht="20.100000000000001" customHeight="1" x14ac:dyDescent="0.2">
      <c r="B58" s="5" t="s">
        <v>216</v>
      </c>
      <c r="C58" s="8">
        <v>0</v>
      </c>
      <c r="D58" s="8">
        <v>0</v>
      </c>
      <c r="E58" s="11" t="str">
        <f t="shared" si="1"/>
        <v/>
      </c>
      <c r="F58" s="11" t="str">
        <f t="shared" si="2"/>
        <v/>
      </c>
      <c r="G58" s="12" t="str">
        <f t="shared" si="3"/>
        <v>0</v>
      </c>
      <c r="H58" s="15" t="str">
        <f t="shared" si="4"/>
        <v/>
      </c>
    </row>
    <row r="59" spans="2:8" ht="20.100000000000001" customHeight="1" x14ac:dyDescent="0.2">
      <c r="B59" s="5" t="s">
        <v>217</v>
      </c>
      <c r="C59" s="8">
        <v>0</v>
      </c>
      <c r="D59" s="8">
        <v>1</v>
      </c>
      <c r="E59" s="11" t="str">
        <f t="shared" si="1"/>
        <v/>
      </c>
      <c r="F59" s="11">
        <f t="shared" si="2"/>
        <v>7.1428571428571426E-3</v>
      </c>
      <c r="G59" s="12" t="str">
        <f t="shared" si="3"/>
        <v>0</v>
      </c>
      <c r="H59" s="15" t="str">
        <f t="shared" si="4"/>
        <v/>
      </c>
    </row>
    <row r="60" spans="2:8" ht="20.100000000000001" customHeight="1" x14ac:dyDescent="0.2">
      <c r="B60" s="5" t="s">
        <v>218</v>
      </c>
      <c r="C60" s="8">
        <v>3</v>
      </c>
      <c r="D60" s="8">
        <v>7</v>
      </c>
      <c r="E60" s="11">
        <f t="shared" si="1"/>
        <v>7.6923076923076927E-2</v>
      </c>
      <c r="F60" s="11">
        <f t="shared" si="2"/>
        <v>0.05</v>
      </c>
      <c r="G60" s="12">
        <f t="shared" si="3"/>
        <v>1.3333333333333333</v>
      </c>
      <c r="H60" s="15">
        <f t="shared" si="4"/>
        <v>0.10256410256410256</v>
      </c>
    </row>
    <row r="61" spans="2:8" ht="20.100000000000001" customHeight="1" x14ac:dyDescent="0.2">
      <c r="B61" s="5" t="s">
        <v>219</v>
      </c>
      <c r="C61" s="8">
        <v>0</v>
      </c>
      <c r="D61" s="8">
        <v>0</v>
      </c>
      <c r="E61" s="11" t="str">
        <f t="shared" si="1"/>
        <v/>
      </c>
      <c r="F61" s="11" t="str">
        <f t="shared" si="2"/>
        <v/>
      </c>
      <c r="G61" s="12" t="str">
        <f t="shared" si="3"/>
        <v>0</v>
      </c>
      <c r="H61" s="15" t="str">
        <f t="shared" si="4"/>
        <v/>
      </c>
    </row>
    <row r="62" spans="2:8" ht="20.100000000000001" customHeight="1" x14ac:dyDescent="0.2">
      <c r="B62" s="5" t="s">
        <v>19</v>
      </c>
      <c r="C62" s="8">
        <v>3</v>
      </c>
      <c r="D62" s="8">
        <v>3</v>
      </c>
      <c r="E62" s="11">
        <f t="shared" si="1"/>
        <v>7.6923076923076927E-2</v>
      </c>
      <c r="F62" s="11">
        <f t="shared" si="2"/>
        <v>2.1428571428571429E-2</v>
      </c>
      <c r="G62" s="12">
        <f t="shared" si="3"/>
        <v>0</v>
      </c>
      <c r="H62" s="15">
        <f t="shared" si="4"/>
        <v>0</v>
      </c>
    </row>
    <row r="63" spans="2:8" ht="20.100000000000001" customHeight="1" x14ac:dyDescent="0.2">
      <c r="B63" s="5" t="s">
        <v>220</v>
      </c>
      <c r="C63" s="8">
        <v>1</v>
      </c>
      <c r="D63" s="8">
        <v>4</v>
      </c>
      <c r="E63" s="11">
        <f t="shared" si="1"/>
        <v>2.564102564102564E-2</v>
      </c>
      <c r="F63" s="11">
        <f t="shared" si="2"/>
        <v>2.8571428571428571E-2</v>
      </c>
      <c r="G63" s="12">
        <f t="shared" si="3"/>
        <v>3</v>
      </c>
      <c r="H63" s="15">
        <f t="shared" si="4"/>
        <v>7.6923076923076927E-2</v>
      </c>
    </row>
    <row r="64" spans="2:8" ht="20.100000000000001" customHeight="1" x14ac:dyDescent="0.2">
      <c r="B64" s="5" t="s">
        <v>221</v>
      </c>
      <c r="C64" s="8">
        <v>1</v>
      </c>
      <c r="D64" s="8">
        <v>0</v>
      </c>
      <c r="E64" s="11">
        <f t="shared" si="1"/>
        <v>2.564102564102564E-2</v>
      </c>
      <c r="F64" s="11" t="str">
        <f t="shared" si="2"/>
        <v/>
      </c>
      <c r="G64" s="12" t="str">
        <f t="shared" si="3"/>
        <v>0</v>
      </c>
      <c r="H64" s="15">
        <f t="shared" si="4"/>
        <v>0</v>
      </c>
    </row>
    <row r="65" spans="2:8" x14ac:dyDescent="0.2">
      <c r="B65" s="2"/>
      <c r="C65" s="2"/>
      <c r="D65" s="2"/>
    </row>
    <row r="66" spans="2:8" x14ac:dyDescent="0.2">
      <c r="B66" s="2"/>
      <c r="C66" s="2"/>
      <c r="D66" s="2"/>
    </row>
    <row r="67" spans="2:8" x14ac:dyDescent="0.2">
      <c r="B67" s="19"/>
      <c r="C67" s="2"/>
      <c r="D67" s="2"/>
    </row>
    <row r="68" spans="2:8" ht="24" customHeight="1" x14ac:dyDescent="0.2">
      <c r="B68" s="55" t="s">
        <v>517</v>
      </c>
      <c r="C68" s="53" t="s">
        <v>518</v>
      </c>
      <c r="D68" s="54"/>
      <c r="E68" s="41" t="s">
        <v>482</v>
      </c>
      <c r="F68" s="42"/>
      <c r="G68" s="39" t="s">
        <v>569</v>
      </c>
      <c r="H68" s="39" t="s">
        <v>481</v>
      </c>
    </row>
    <row r="69" spans="2:8" s="4" customFormat="1" ht="24" customHeight="1" x14ac:dyDescent="0.2">
      <c r="B69" s="55"/>
      <c r="C69" s="38">
        <v>2015</v>
      </c>
      <c r="D69" s="38">
        <v>2016</v>
      </c>
      <c r="E69" s="38">
        <v>2015</v>
      </c>
      <c r="F69" s="38">
        <v>2016</v>
      </c>
      <c r="G69" s="40"/>
      <c r="H69" s="40"/>
    </row>
    <row r="70" spans="2:8" s="4" customFormat="1" ht="24" customHeight="1" x14ac:dyDescent="0.2">
      <c r="B70" s="32" t="s">
        <v>520</v>
      </c>
      <c r="C70" s="33">
        <f>SUM(C71:C145)</f>
        <v>808</v>
      </c>
      <c r="D70" s="33">
        <f>SUM(D71:D145)</f>
        <v>899</v>
      </c>
      <c r="E70" s="34">
        <f>+IF(C70=0,"",C70/C$70)</f>
        <v>1</v>
      </c>
      <c r="F70" s="34">
        <f>+IF(D70=0,"",D70/D$70)</f>
        <v>1</v>
      </c>
      <c r="G70" s="34">
        <f>+IF(OR(AND(D70=0),(C70=0)),"0",((D70-C70)/C70))</f>
        <v>0.11262376237623763</v>
      </c>
      <c r="H70" s="35">
        <f>+IF(OR(AND(E70=""),(G70="")),"",E70*G70)</f>
        <v>0.11262376237623763</v>
      </c>
    </row>
    <row r="71" spans="2:8" ht="15" x14ac:dyDescent="0.2">
      <c r="B71" s="5" t="s">
        <v>20</v>
      </c>
      <c r="C71" s="8">
        <v>10</v>
      </c>
      <c r="D71" s="8">
        <v>16</v>
      </c>
      <c r="E71" s="13">
        <f>+IF(C71=0,"",C71/C$70)</f>
        <v>1.2376237623762377E-2</v>
      </c>
      <c r="F71" s="13">
        <f>+IF(D71=0,"",D71/D$70)</f>
        <v>1.7797552836484983E-2</v>
      </c>
      <c r="G71" s="12">
        <f>+IF(OR(AND(D71=0),(C71=0)),"0",((D71-C71)/C71))</f>
        <v>0.6</v>
      </c>
      <c r="H71" s="15">
        <f>+IF(OR(AND(E71=""),(G71="")),"",E71*G71)</f>
        <v>7.4257425742574254E-3</v>
      </c>
    </row>
    <row r="72" spans="2:8" ht="15" x14ac:dyDescent="0.2">
      <c r="B72" s="5" t="s">
        <v>21</v>
      </c>
      <c r="C72" s="8">
        <v>5</v>
      </c>
      <c r="D72" s="8">
        <v>12</v>
      </c>
      <c r="E72" s="13">
        <f t="shared" ref="E72:E135" si="5">+IF(C72=0,"",C72/C$70)</f>
        <v>6.1881188118811884E-3</v>
      </c>
      <c r="F72" s="13">
        <f t="shared" ref="F72:F135" si="6">+IF(D72=0,"",D72/D$70)</f>
        <v>1.3348164627363738E-2</v>
      </c>
      <c r="G72" s="12">
        <f t="shared" ref="G72:G135" si="7">+IF(OR(AND(D72=0),(C72=0)),"0",((D72-C72)/C72))</f>
        <v>1.4</v>
      </c>
      <c r="H72" s="15">
        <f t="shared" ref="H72:H135" si="8">+IF(OR(AND(E72=""),(G72="")),"",E72*G72)</f>
        <v>8.6633663366336624E-3</v>
      </c>
    </row>
    <row r="73" spans="2:8" ht="15" x14ac:dyDescent="0.2">
      <c r="B73" s="5" t="s">
        <v>22</v>
      </c>
      <c r="C73" s="8">
        <v>8</v>
      </c>
      <c r="D73" s="8">
        <v>15</v>
      </c>
      <c r="E73" s="13">
        <f t="shared" si="5"/>
        <v>9.9009900990099011E-3</v>
      </c>
      <c r="F73" s="13">
        <f t="shared" si="6"/>
        <v>1.6685205784204672E-2</v>
      </c>
      <c r="G73" s="12">
        <f t="shared" si="7"/>
        <v>0.875</v>
      </c>
      <c r="H73" s="15">
        <f t="shared" si="8"/>
        <v>8.6633663366336641E-3</v>
      </c>
    </row>
    <row r="74" spans="2:8" ht="15" x14ac:dyDescent="0.2">
      <c r="B74" s="5" t="s">
        <v>222</v>
      </c>
      <c r="C74" s="8">
        <v>5</v>
      </c>
      <c r="D74" s="8">
        <v>36</v>
      </c>
      <c r="E74" s="13">
        <f t="shared" si="5"/>
        <v>6.1881188118811884E-3</v>
      </c>
      <c r="F74" s="13">
        <f t="shared" si="6"/>
        <v>4.0044493882091213E-2</v>
      </c>
      <c r="G74" s="12">
        <f t="shared" si="7"/>
        <v>6.2</v>
      </c>
      <c r="H74" s="15">
        <f t="shared" si="8"/>
        <v>3.8366336633663373E-2</v>
      </c>
    </row>
    <row r="75" spans="2:8" ht="15" x14ac:dyDescent="0.2">
      <c r="B75" s="5" t="s">
        <v>23</v>
      </c>
      <c r="C75" s="8">
        <v>0</v>
      </c>
      <c r="D75" s="8">
        <v>0</v>
      </c>
      <c r="E75" s="13" t="str">
        <f t="shared" si="5"/>
        <v/>
      </c>
      <c r="F75" s="13" t="str">
        <f t="shared" si="6"/>
        <v/>
      </c>
      <c r="G75" s="12" t="str">
        <f t="shared" si="7"/>
        <v>0</v>
      </c>
      <c r="H75" s="15" t="str">
        <f t="shared" si="8"/>
        <v/>
      </c>
    </row>
    <row r="76" spans="2:8" ht="15" x14ac:dyDescent="0.2">
      <c r="B76" s="5" t="s">
        <v>223</v>
      </c>
      <c r="C76" s="8">
        <v>0</v>
      </c>
      <c r="D76" s="8">
        <v>0</v>
      </c>
      <c r="E76" s="13" t="str">
        <f t="shared" si="5"/>
        <v/>
      </c>
      <c r="F76" s="13" t="str">
        <f t="shared" si="6"/>
        <v/>
      </c>
      <c r="G76" s="12" t="str">
        <f t="shared" si="7"/>
        <v>0</v>
      </c>
      <c r="H76" s="15" t="str">
        <f t="shared" si="8"/>
        <v/>
      </c>
    </row>
    <row r="77" spans="2:8" ht="15" x14ac:dyDescent="0.2">
      <c r="B77" s="5" t="s">
        <v>224</v>
      </c>
      <c r="C77" s="8">
        <v>4</v>
      </c>
      <c r="D77" s="8">
        <v>6</v>
      </c>
      <c r="E77" s="13">
        <f t="shared" si="5"/>
        <v>4.9504950495049506E-3</v>
      </c>
      <c r="F77" s="13">
        <f t="shared" si="6"/>
        <v>6.6740823136818691E-3</v>
      </c>
      <c r="G77" s="12">
        <f t="shared" si="7"/>
        <v>0.5</v>
      </c>
      <c r="H77" s="15">
        <f t="shared" si="8"/>
        <v>2.4752475247524753E-3</v>
      </c>
    </row>
    <row r="78" spans="2:8" ht="15" x14ac:dyDescent="0.2">
      <c r="B78" s="5" t="s">
        <v>225</v>
      </c>
      <c r="C78" s="8">
        <v>0</v>
      </c>
      <c r="D78" s="8">
        <v>0</v>
      </c>
      <c r="E78" s="13" t="str">
        <f t="shared" si="5"/>
        <v/>
      </c>
      <c r="F78" s="13" t="str">
        <f t="shared" si="6"/>
        <v/>
      </c>
      <c r="G78" s="12" t="str">
        <f t="shared" si="7"/>
        <v>0</v>
      </c>
      <c r="H78" s="15" t="str">
        <f t="shared" si="8"/>
        <v/>
      </c>
    </row>
    <row r="79" spans="2:8" ht="15" x14ac:dyDescent="0.2">
      <c r="B79" s="5" t="s">
        <v>226</v>
      </c>
      <c r="C79" s="8">
        <v>0</v>
      </c>
      <c r="D79" s="8">
        <v>0</v>
      </c>
      <c r="E79" s="13" t="str">
        <f t="shared" si="5"/>
        <v/>
      </c>
      <c r="F79" s="13" t="str">
        <f t="shared" si="6"/>
        <v/>
      </c>
      <c r="G79" s="12" t="str">
        <f t="shared" si="7"/>
        <v>0</v>
      </c>
      <c r="H79" s="15" t="str">
        <f t="shared" si="8"/>
        <v/>
      </c>
    </row>
    <row r="80" spans="2:8" ht="15" x14ac:dyDescent="0.2">
      <c r="B80" s="5" t="s">
        <v>227</v>
      </c>
      <c r="C80" s="8">
        <v>2</v>
      </c>
      <c r="D80" s="8">
        <v>3</v>
      </c>
      <c r="E80" s="13">
        <f t="shared" si="5"/>
        <v>2.4752475247524753E-3</v>
      </c>
      <c r="F80" s="13">
        <f t="shared" si="6"/>
        <v>3.3370411568409346E-3</v>
      </c>
      <c r="G80" s="12">
        <f t="shared" si="7"/>
        <v>0.5</v>
      </c>
      <c r="H80" s="15">
        <f t="shared" si="8"/>
        <v>1.2376237623762376E-3</v>
      </c>
    </row>
    <row r="81" spans="2:8" ht="15" x14ac:dyDescent="0.2">
      <c r="B81" s="5" t="s">
        <v>24</v>
      </c>
      <c r="C81" s="8">
        <v>0</v>
      </c>
      <c r="D81" s="8">
        <v>0</v>
      </c>
      <c r="E81" s="13" t="str">
        <f t="shared" si="5"/>
        <v/>
      </c>
      <c r="F81" s="13" t="str">
        <f t="shared" si="6"/>
        <v/>
      </c>
      <c r="G81" s="12" t="str">
        <f t="shared" si="7"/>
        <v>0</v>
      </c>
      <c r="H81" s="15" t="str">
        <f t="shared" si="8"/>
        <v/>
      </c>
    </row>
    <row r="82" spans="2:8" ht="15" x14ac:dyDescent="0.2">
      <c r="B82" s="5" t="s">
        <v>228</v>
      </c>
      <c r="C82" s="8">
        <v>8</v>
      </c>
      <c r="D82" s="8">
        <v>7</v>
      </c>
      <c r="E82" s="13">
        <f t="shared" si="5"/>
        <v>9.9009900990099011E-3</v>
      </c>
      <c r="F82" s="13">
        <f t="shared" si="6"/>
        <v>7.7864293659621799E-3</v>
      </c>
      <c r="G82" s="12">
        <f t="shared" si="7"/>
        <v>-0.125</v>
      </c>
      <c r="H82" s="15">
        <f t="shared" si="8"/>
        <v>-1.2376237623762376E-3</v>
      </c>
    </row>
    <row r="83" spans="2:8" ht="15" x14ac:dyDescent="0.2">
      <c r="B83" s="5" t="s">
        <v>229</v>
      </c>
      <c r="C83" s="8">
        <v>15</v>
      </c>
      <c r="D83" s="8">
        <v>55</v>
      </c>
      <c r="E83" s="13">
        <f t="shared" si="5"/>
        <v>1.8564356435643563E-2</v>
      </c>
      <c r="F83" s="13">
        <f t="shared" si="6"/>
        <v>6.1179087875417128E-2</v>
      </c>
      <c r="G83" s="12">
        <f t="shared" si="7"/>
        <v>2.6666666666666665</v>
      </c>
      <c r="H83" s="15">
        <f t="shared" si="8"/>
        <v>4.95049504950495E-2</v>
      </c>
    </row>
    <row r="84" spans="2:8" ht="15" x14ac:dyDescent="0.2">
      <c r="B84" s="5" t="s">
        <v>230</v>
      </c>
      <c r="C84" s="8">
        <v>8</v>
      </c>
      <c r="D84" s="8">
        <v>11</v>
      </c>
      <c r="E84" s="13">
        <f t="shared" si="5"/>
        <v>9.9009900990099011E-3</v>
      </c>
      <c r="F84" s="13">
        <f t="shared" si="6"/>
        <v>1.2235817575083427E-2</v>
      </c>
      <c r="G84" s="12">
        <f t="shared" si="7"/>
        <v>0.375</v>
      </c>
      <c r="H84" s="15">
        <f t="shared" si="8"/>
        <v>3.7128712871287127E-3</v>
      </c>
    </row>
    <row r="85" spans="2:8" ht="15" x14ac:dyDescent="0.2">
      <c r="B85" s="5" t="s">
        <v>28</v>
      </c>
      <c r="C85" s="8">
        <v>3</v>
      </c>
      <c r="D85" s="8">
        <v>14</v>
      </c>
      <c r="E85" s="13">
        <f t="shared" si="5"/>
        <v>3.7128712871287127E-3</v>
      </c>
      <c r="F85" s="13">
        <f t="shared" si="6"/>
        <v>1.557285873192436E-2</v>
      </c>
      <c r="G85" s="12">
        <f t="shared" si="7"/>
        <v>3.6666666666666665</v>
      </c>
      <c r="H85" s="15">
        <f t="shared" si="8"/>
        <v>1.3613861386138612E-2</v>
      </c>
    </row>
    <row r="86" spans="2:8" ht="15" x14ac:dyDescent="0.2">
      <c r="B86" s="5" t="s">
        <v>231</v>
      </c>
      <c r="C86" s="8">
        <v>3</v>
      </c>
      <c r="D86" s="8">
        <v>2</v>
      </c>
      <c r="E86" s="13">
        <f t="shared" si="5"/>
        <v>3.7128712871287127E-3</v>
      </c>
      <c r="F86" s="13">
        <f t="shared" si="6"/>
        <v>2.2246941045606229E-3</v>
      </c>
      <c r="G86" s="12">
        <f t="shared" si="7"/>
        <v>-0.33333333333333331</v>
      </c>
      <c r="H86" s="15">
        <f t="shared" si="8"/>
        <v>-1.2376237623762374E-3</v>
      </c>
    </row>
    <row r="87" spans="2:8" ht="15" x14ac:dyDescent="0.2">
      <c r="B87" s="5" t="s">
        <v>232</v>
      </c>
      <c r="C87" s="8">
        <v>1</v>
      </c>
      <c r="D87" s="8">
        <v>0</v>
      </c>
      <c r="E87" s="13">
        <f t="shared" si="5"/>
        <v>1.2376237623762376E-3</v>
      </c>
      <c r="F87" s="13" t="str">
        <f t="shared" si="6"/>
        <v/>
      </c>
      <c r="G87" s="12" t="str">
        <f t="shared" si="7"/>
        <v>0</v>
      </c>
      <c r="H87" s="15">
        <f t="shared" si="8"/>
        <v>0</v>
      </c>
    </row>
    <row r="88" spans="2:8" ht="15" x14ac:dyDescent="0.2">
      <c r="B88" s="5" t="s">
        <v>233</v>
      </c>
      <c r="C88" s="8">
        <v>9</v>
      </c>
      <c r="D88" s="8">
        <v>53</v>
      </c>
      <c r="E88" s="13">
        <f t="shared" si="5"/>
        <v>1.1138613861386138E-2</v>
      </c>
      <c r="F88" s="13">
        <f t="shared" si="6"/>
        <v>5.8954393770856504E-2</v>
      </c>
      <c r="G88" s="12">
        <f t="shared" si="7"/>
        <v>4.8888888888888893</v>
      </c>
      <c r="H88" s="15">
        <f t="shared" si="8"/>
        <v>5.4455445544554455E-2</v>
      </c>
    </row>
    <row r="89" spans="2:8" ht="15" x14ac:dyDescent="0.2">
      <c r="B89" s="5" t="s">
        <v>26</v>
      </c>
      <c r="C89" s="8">
        <v>0</v>
      </c>
      <c r="D89" s="8">
        <v>0</v>
      </c>
      <c r="E89" s="13" t="str">
        <f t="shared" si="5"/>
        <v/>
      </c>
      <c r="F89" s="13" t="str">
        <f t="shared" si="6"/>
        <v/>
      </c>
      <c r="G89" s="12" t="str">
        <f t="shared" si="7"/>
        <v>0</v>
      </c>
      <c r="H89" s="15" t="str">
        <f t="shared" si="8"/>
        <v/>
      </c>
    </row>
    <row r="90" spans="2:8" ht="15" x14ac:dyDescent="0.2">
      <c r="B90" s="5" t="s">
        <v>29</v>
      </c>
      <c r="C90" s="8">
        <v>0</v>
      </c>
      <c r="D90" s="8">
        <v>0</v>
      </c>
      <c r="E90" s="13" t="str">
        <f t="shared" si="5"/>
        <v/>
      </c>
      <c r="F90" s="13" t="str">
        <f t="shared" si="6"/>
        <v/>
      </c>
      <c r="G90" s="12" t="str">
        <f t="shared" si="7"/>
        <v>0</v>
      </c>
      <c r="H90" s="15" t="str">
        <f t="shared" si="8"/>
        <v/>
      </c>
    </row>
    <row r="91" spans="2:8" ht="15" x14ac:dyDescent="0.2">
      <c r="B91" s="5" t="s">
        <v>234</v>
      </c>
      <c r="C91" s="8">
        <v>0</v>
      </c>
      <c r="D91" s="8">
        <v>0</v>
      </c>
      <c r="E91" s="13" t="str">
        <f t="shared" si="5"/>
        <v/>
      </c>
      <c r="F91" s="13" t="str">
        <f t="shared" si="6"/>
        <v/>
      </c>
      <c r="G91" s="12" t="str">
        <f t="shared" si="7"/>
        <v>0</v>
      </c>
      <c r="H91" s="15" t="str">
        <f t="shared" si="8"/>
        <v/>
      </c>
    </row>
    <row r="92" spans="2:8" ht="15" x14ac:dyDescent="0.2">
      <c r="B92" s="5" t="s">
        <v>235</v>
      </c>
      <c r="C92" s="8">
        <v>6</v>
      </c>
      <c r="D92" s="8">
        <v>4</v>
      </c>
      <c r="E92" s="13">
        <f t="shared" si="5"/>
        <v>7.4257425742574254E-3</v>
      </c>
      <c r="F92" s="13">
        <f t="shared" si="6"/>
        <v>4.4493882091212458E-3</v>
      </c>
      <c r="G92" s="12">
        <f t="shared" si="7"/>
        <v>-0.33333333333333331</v>
      </c>
      <c r="H92" s="15">
        <f t="shared" si="8"/>
        <v>-2.4752475247524748E-3</v>
      </c>
    </row>
    <row r="93" spans="2:8" ht="15" x14ac:dyDescent="0.2">
      <c r="B93" s="5" t="s">
        <v>562</v>
      </c>
      <c r="C93" s="8">
        <v>16</v>
      </c>
      <c r="D93" s="8">
        <v>15</v>
      </c>
      <c r="E93" s="13">
        <f t="shared" si="5"/>
        <v>1.9801980198019802E-2</v>
      </c>
      <c r="F93" s="13">
        <f t="shared" si="6"/>
        <v>1.6685205784204672E-2</v>
      </c>
      <c r="G93" s="12">
        <f t="shared" si="7"/>
        <v>-6.25E-2</v>
      </c>
      <c r="H93" s="15">
        <f t="shared" si="8"/>
        <v>-1.2376237623762376E-3</v>
      </c>
    </row>
    <row r="94" spans="2:8" ht="15" x14ac:dyDescent="0.2">
      <c r="B94" s="5" t="s">
        <v>25</v>
      </c>
      <c r="C94" s="8">
        <v>14</v>
      </c>
      <c r="D94" s="8">
        <v>25</v>
      </c>
      <c r="E94" s="13">
        <f t="shared" si="5"/>
        <v>1.7326732673267328E-2</v>
      </c>
      <c r="F94" s="13">
        <f t="shared" si="6"/>
        <v>2.7808676307007785E-2</v>
      </c>
      <c r="G94" s="12">
        <f t="shared" si="7"/>
        <v>0.7857142857142857</v>
      </c>
      <c r="H94" s="15">
        <f t="shared" si="8"/>
        <v>1.3613861386138616E-2</v>
      </c>
    </row>
    <row r="95" spans="2:8" ht="15" x14ac:dyDescent="0.2">
      <c r="B95" s="5" t="s">
        <v>27</v>
      </c>
      <c r="C95" s="8">
        <v>0</v>
      </c>
      <c r="D95" s="8">
        <v>0</v>
      </c>
      <c r="E95" s="13" t="str">
        <f t="shared" si="5"/>
        <v/>
      </c>
      <c r="F95" s="13" t="str">
        <f t="shared" si="6"/>
        <v/>
      </c>
      <c r="G95" s="12" t="str">
        <f t="shared" si="7"/>
        <v>0</v>
      </c>
      <c r="H95" s="15" t="str">
        <f t="shared" si="8"/>
        <v/>
      </c>
    </row>
    <row r="96" spans="2:8" ht="15" x14ac:dyDescent="0.2">
      <c r="B96" s="5" t="s">
        <v>236</v>
      </c>
      <c r="C96" s="8">
        <v>1</v>
      </c>
      <c r="D96" s="8">
        <v>1</v>
      </c>
      <c r="E96" s="13">
        <f t="shared" si="5"/>
        <v>1.2376237623762376E-3</v>
      </c>
      <c r="F96" s="13">
        <f t="shared" si="6"/>
        <v>1.1123470522803114E-3</v>
      </c>
      <c r="G96" s="12">
        <f t="shared" si="7"/>
        <v>0</v>
      </c>
      <c r="H96" s="15">
        <f t="shared" si="8"/>
        <v>0</v>
      </c>
    </row>
    <row r="97" spans="2:8" ht="15" x14ac:dyDescent="0.2">
      <c r="B97" s="5" t="s">
        <v>237</v>
      </c>
      <c r="C97" s="8">
        <v>0</v>
      </c>
      <c r="D97" s="8">
        <v>1</v>
      </c>
      <c r="E97" s="13" t="str">
        <f t="shared" si="5"/>
        <v/>
      </c>
      <c r="F97" s="13">
        <f t="shared" si="6"/>
        <v>1.1123470522803114E-3</v>
      </c>
      <c r="G97" s="12" t="str">
        <f t="shared" si="7"/>
        <v>0</v>
      </c>
      <c r="H97" s="15" t="str">
        <f t="shared" si="8"/>
        <v/>
      </c>
    </row>
    <row r="98" spans="2:8" ht="15" x14ac:dyDescent="0.2">
      <c r="B98" s="5" t="s">
        <v>238</v>
      </c>
      <c r="C98" s="8">
        <v>7</v>
      </c>
      <c r="D98" s="8">
        <v>38</v>
      </c>
      <c r="E98" s="13">
        <f t="shared" si="5"/>
        <v>8.6633663366336641E-3</v>
      </c>
      <c r="F98" s="13">
        <f t="shared" si="6"/>
        <v>4.2269187986651836E-2</v>
      </c>
      <c r="G98" s="12">
        <f t="shared" si="7"/>
        <v>4.4285714285714288</v>
      </c>
      <c r="H98" s="15">
        <f t="shared" si="8"/>
        <v>3.8366336633663373E-2</v>
      </c>
    </row>
    <row r="99" spans="2:8" ht="15" x14ac:dyDescent="0.2">
      <c r="B99" s="5" t="s">
        <v>239</v>
      </c>
      <c r="C99" s="8">
        <v>2</v>
      </c>
      <c r="D99" s="8">
        <v>0</v>
      </c>
      <c r="E99" s="13">
        <f t="shared" si="5"/>
        <v>2.4752475247524753E-3</v>
      </c>
      <c r="F99" s="13" t="str">
        <f t="shared" si="6"/>
        <v/>
      </c>
      <c r="G99" s="12" t="str">
        <f t="shared" si="7"/>
        <v>0</v>
      </c>
      <c r="H99" s="15">
        <f t="shared" si="8"/>
        <v>0</v>
      </c>
    </row>
    <row r="100" spans="2:8" ht="15" x14ac:dyDescent="0.2">
      <c r="B100" s="5" t="s">
        <v>240</v>
      </c>
      <c r="C100" s="8">
        <v>0</v>
      </c>
      <c r="D100" s="8">
        <v>1</v>
      </c>
      <c r="E100" s="13" t="str">
        <f t="shared" si="5"/>
        <v/>
      </c>
      <c r="F100" s="13">
        <f t="shared" si="6"/>
        <v>1.1123470522803114E-3</v>
      </c>
      <c r="G100" s="12" t="str">
        <f t="shared" si="7"/>
        <v>0</v>
      </c>
      <c r="H100" s="15" t="str">
        <f t="shared" si="8"/>
        <v/>
      </c>
    </row>
    <row r="101" spans="2:8" ht="15" x14ac:dyDescent="0.2">
      <c r="B101" s="5" t="s">
        <v>241</v>
      </c>
      <c r="C101" s="8">
        <v>0</v>
      </c>
      <c r="D101" s="8">
        <v>0</v>
      </c>
      <c r="E101" s="13" t="str">
        <f t="shared" si="5"/>
        <v/>
      </c>
      <c r="F101" s="13" t="str">
        <f t="shared" si="6"/>
        <v/>
      </c>
      <c r="G101" s="12" t="str">
        <f t="shared" si="7"/>
        <v>0</v>
      </c>
      <c r="H101" s="15" t="str">
        <f t="shared" si="8"/>
        <v/>
      </c>
    </row>
    <row r="102" spans="2:8" ht="15" x14ac:dyDescent="0.2">
      <c r="B102" s="5" t="s">
        <v>242</v>
      </c>
      <c r="C102" s="8">
        <v>20</v>
      </c>
      <c r="D102" s="8">
        <v>26</v>
      </c>
      <c r="E102" s="13">
        <f t="shared" si="5"/>
        <v>2.4752475247524754E-2</v>
      </c>
      <c r="F102" s="13">
        <f t="shared" si="6"/>
        <v>2.8921023359288096E-2</v>
      </c>
      <c r="G102" s="12">
        <f t="shared" si="7"/>
        <v>0.3</v>
      </c>
      <c r="H102" s="15">
        <f t="shared" si="8"/>
        <v>7.4257425742574254E-3</v>
      </c>
    </row>
    <row r="103" spans="2:8" ht="15" x14ac:dyDescent="0.2">
      <c r="B103" s="5" t="s">
        <v>243</v>
      </c>
      <c r="C103" s="8">
        <v>3</v>
      </c>
      <c r="D103" s="8">
        <v>1</v>
      </c>
      <c r="E103" s="13">
        <f t="shared" si="5"/>
        <v>3.7128712871287127E-3</v>
      </c>
      <c r="F103" s="13">
        <f t="shared" si="6"/>
        <v>1.1123470522803114E-3</v>
      </c>
      <c r="G103" s="12">
        <f t="shared" si="7"/>
        <v>-0.66666666666666663</v>
      </c>
      <c r="H103" s="15">
        <f t="shared" si="8"/>
        <v>-2.4752475247524748E-3</v>
      </c>
    </row>
    <row r="104" spans="2:8" ht="15" x14ac:dyDescent="0.2">
      <c r="B104" s="5" t="s">
        <v>34</v>
      </c>
      <c r="C104" s="8">
        <v>5</v>
      </c>
      <c r="D104" s="8">
        <v>7</v>
      </c>
      <c r="E104" s="13">
        <f t="shared" si="5"/>
        <v>6.1881188118811884E-3</v>
      </c>
      <c r="F104" s="13">
        <f t="shared" si="6"/>
        <v>7.7864293659621799E-3</v>
      </c>
      <c r="G104" s="12">
        <f t="shared" si="7"/>
        <v>0.4</v>
      </c>
      <c r="H104" s="15">
        <f t="shared" si="8"/>
        <v>2.4752475247524757E-3</v>
      </c>
    </row>
    <row r="105" spans="2:8" ht="15" x14ac:dyDescent="0.2">
      <c r="B105" s="5" t="s">
        <v>244</v>
      </c>
      <c r="C105" s="8">
        <v>0</v>
      </c>
      <c r="D105" s="8">
        <v>0</v>
      </c>
      <c r="E105" s="13" t="str">
        <f t="shared" si="5"/>
        <v/>
      </c>
      <c r="F105" s="13" t="str">
        <f t="shared" si="6"/>
        <v/>
      </c>
      <c r="G105" s="12" t="str">
        <f t="shared" si="7"/>
        <v>0</v>
      </c>
      <c r="H105" s="15" t="str">
        <f t="shared" si="8"/>
        <v/>
      </c>
    </row>
    <row r="106" spans="2:8" ht="30" x14ac:dyDescent="0.2">
      <c r="B106" s="5" t="s">
        <v>245</v>
      </c>
      <c r="C106" s="8">
        <v>0</v>
      </c>
      <c r="D106" s="8">
        <v>0</v>
      </c>
      <c r="E106" s="13" t="str">
        <f t="shared" si="5"/>
        <v/>
      </c>
      <c r="F106" s="13" t="str">
        <f t="shared" si="6"/>
        <v/>
      </c>
      <c r="G106" s="12" t="str">
        <f t="shared" si="7"/>
        <v>0</v>
      </c>
      <c r="H106" s="15" t="str">
        <f t="shared" si="8"/>
        <v/>
      </c>
    </row>
    <row r="107" spans="2:8" ht="15" x14ac:dyDescent="0.2">
      <c r="B107" s="5" t="s">
        <v>246</v>
      </c>
      <c r="C107" s="8">
        <v>7</v>
      </c>
      <c r="D107" s="8">
        <v>7</v>
      </c>
      <c r="E107" s="13">
        <f t="shared" si="5"/>
        <v>8.6633663366336641E-3</v>
      </c>
      <c r="F107" s="13">
        <f t="shared" si="6"/>
        <v>7.7864293659621799E-3</v>
      </c>
      <c r="G107" s="12">
        <f t="shared" si="7"/>
        <v>0</v>
      </c>
      <c r="H107" s="15">
        <f t="shared" si="8"/>
        <v>0</v>
      </c>
    </row>
    <row r="108" spans="2:8" ht="15" x14ac:dyDescent="0.2">
      <c r="B108" s="5" t="s">
        <v>31</v>
      </c>
      <c r="C108" s="8">
        <v>5</v>
      </c>
      <c r="D108" s="8">
        <v>7</v>
      </c>
      <c r="E108" s="13">
        <f t="shared" si="5"/>
        <v>6.1881188118811884E-3</v>
      </c>
      <c r="F108" s="13">
        <f t="shared" si="6"/>
        <v>7.7864293659621799E-3</v>
      </c>
      <c r="G108" s="12">
        <f t="shared" si="7"/>
        <v>0.4</v>
      </c>
      <c r="H108" s="15">
        <f t="shared" si="8"/>
        <v>2.4752475247524757E-3</v>
      </c>
    </row>
    <row r="109" spans="2:8" ht="15" x14ac:dyDescent="0.2">
      <c r="B109" s="5" t="s">
        <v>247</v>
      </c>
      <c r="C109" s="8">
        <v>1</v>
      </c>
      <c r="D109" s="8">
        <v>2</v>
      </c>
      <c r="E109" s="13">
        <f t="shared" si="5"/>
        <v>1.2376237623762376E-3</v>
      </c>
      <c r="F109" s="13">
        <f t="shared" si="6"/>
        <v>2.2246941045606229E-3</v>
      </c>
      <c r="G109" s="12">
        <f t="shared" si="7"/>
        <v>1</v>
      </c>
      <c r="H109" s="15">
        <f t="shared" si="8"/>
        <v>1.2376237623762376E-3</v>
      </c>
    </row>
    <row r="110" spans="2:8" ht="15" x14ac:dyDescent="0.2">
      <c r="B110" s="5" t="s">
        <v>32</v>
      </c>
      <c r="C110" s="8">
        <v>4</v>
      </c>
      <c r="D110" s="8">
        <v>7</v>
      </c>
      <c r="E110" s="13">
        <f t="shared" si="5"/>
        <v>4.9504950495049506E-3</v>
      </c>
      <c r="F110" s="13">
        <f t="shared" si="6"/>
        <v>7.7864293659621799E-3</v>
      </c>
      <c r="G110" s="12">
        <f t="shared" si="7"/>
        <v>0.75</v>
      </c>
      <c r="H110" s="15">
        <f t="shared" si="8"/>
        <v>3.7128712871287127E-3</v>
      </c>
    </row>
    <row r="111" spans="2:8" ht="15" x14ac:dyDescent="0.2">
      <c r="B111" s="5" t="s">
        <v>30</v>
      </c>
      <c r="C111" s="8">
        <v>1</v>
      </c>
      <c r="D111" s="8">
        <v>4</v>
      </c>
      <c r="E111" s="13">
        <f t="shared" si="5"/>
        <v>1.2376237623762376E-3</v>
      </c>
      <c r="F111" s="13">
        <f t="shared" si="6"/>
        <v>4.4493882091212458E-3</v>
      </c>
      <c r="G111" s="12">
        <f t="shared" si="7"/>
        <v>3</v>
      </c>
      <c r="H111" s="15">
        <f t="shared" si="8"/>
        <v>3.7128712871287127E-3</v>
      </c>
    </row>
    <row r="112" spans="2:8" ht="15" x14ac:dyDescent="0.2">
      <c r="B112" s="5" t="s">
        <v>33</v>
      </c>
      <c r="C112" s="8">
        <v>26</v>
      </c>
      <c r="D112" s="8">
        <v>31</v>
      </c>
      <c r="E112" s="13">
        <f t="shared" si="5"/>
        <v>3.2178217821782179E-2</v>
      </c>
      <c r="F112" s="13">
        <f t="shared" si="6"/>
        <v>3.4482758620689655E-2</v>
      </c>
      <c r="G112" s="12">
        <f t="shared" si="7"/>
        <v>0.19230769230769232</v>
      </c>
      <c r="H112" s="15">
        <f t="shared" si="8"/>
        <v>6.1881188118811884E-3</v>
      </c>
    </row>
    <row r="113" spans="2:8" ht="15" x14ac:dyDescent="0.2">
      <c r="B113" s="5" t="s">
        <v>248</v>
      </c>
      <c r="C113" s="8">
        <v>13</v>
      </c>
      <c r="D113" s="8">
        <v>18</v>
      </c>
      <c r="E113" s="13">
        <f t="shared" si="5"/>
        <v>1.608910891089109E-2</v>
      </c>
      <c r="F113" s="13">
        <f t="shared" si="6"/>
        <v>2.0022246941045607E-2</v>
      </c>
      <c r="G113" s="12">
        <f t="shared" si="7"/>
        <v>0.38461538461538464</v>
      </c>
      <c r="H113" s="15">
        <f t="shared" si="8"/>
        <v>6.1881188118811884E-3</v>
      </c>
    </row>
    <row r="114" spans="2:8" ht="15" x14ac:dyDescent="0.2">
      <c r="B114" s="5" t="s">
        <v>38</v>
      </c>
      <c r="C114" s="8">
        <v>0</v>
      </c>
      <c r="D114" s="8">
        <v>0</v>
      </c>
      <c r="E114" s="13" t="str">
        <f t="shared" si="5"/>
        <v/>
      </c>
      <c r="F114" s="13" t="str">
        <f t="shared" si="6"/>
        <v/>
      </c>
      <c r="G114" s="12" t="str">
        <f t="shared" si="7"/>
        <v>0</v>
      </c>
      <c r="H114" s="15" t="str">
        <f t="shared" si="8"/>
        <v/>
      </c>
    </row>
    <row r="115" spans="2:8" ht="15" x14ac:dyDescent="0.2">
      <c r="B115" s="5" t="s">
        <v>40</v>
      </c>
      <c r="C115" s="8">
        <v>9</v>
      </c>
      <c r="D115" s="8">
        <v>22</v>
      </c>
      <c r="E115" s="13">
        <f t="shared" si="5"/>
        <v>1.1138613861386138E-2</v>
      </c>
      <c r="F115" s="13">
        <f t="shared" si="6"/>
        <v>2.4471635150166853E-2</v>
      </c>
      <c r="G115" s="12">
        <f t="shared" si="7"/>
        <v>1.4444444444444444</v>
      </c>
      <c r="H115" s="15">
        <f t="shared" si="8"/>
        <v>1.608910891089109E-2</v>
      </c>
    </row>
    <row r="116" spans="2:8" ht="15" x14ac:dyDescent="0.2">
      <c r="B116" s="5" t="s">
        <v>249</v>
      </c>
      <c r="C116" s="8">
        <v>69</v>
      </c>
      <c r="D116" s="8">
        <v>40</v>
      </c>
      <c r="E116" s="13">
        <f t="shared" si="5"/>
        <v>8.5396039603960402E-2</v>
      </c>
      <c r="F116" s="13">
        <f t="shared" si="6"/>
        <v>4.449388209121246E-2</v>
      </c>
      <c r="G116" s="12">
        <f t="shared" si="7"/>
        <v>-0.42028985507246375</v>
      </c>
      <c r="H116" s="15">
        <f t="shared" si="8"/>
        <v>-3.5891089108910895E-2</v>
      </c>
    </row>
    <row r="117" spans="2:8" ht="15" x14ac:dyDescent="0.2">
      <c r="B117" s="5" t="s">
        <v>250</v>
      </c>
      <c r="C117" s="8">
        <v>0</v>
      </c>
      <c r="D117" s="8">
        <v>0</v>
      </c>
      <c r="E117" s="13" t="str">
        <f t="shared" si="5"/>
        <v/>
      </c>
      <c r="F117" s="13" t="str">
        <f t="shared" si="6"/>
        <v/>
      </c>
      <c r="G117" s="12" t="str">
        <f t="shared" si="7"/>
        <v>0</v>
      </c>
      <c r="H117" s="15" t="str">
        <f t="shared" si="8"/>
        <v/>
      </c>
    </row>
    <row r="118" spans="2:8" ht="15" x14ac:dyDescent="0.2">
      <c r="B118" s="5" t="s">
        <v>251</v>
      </c>
      <c r="C118" s="8">
        <v>350</v>
      </c>
      <c r="D118" s="8">
        <v>319</v>
      </c>
      <c r="E118" s="13">
        <f t="shared" si="5"/>
        <v>0.43316831683168316</v>
      </c>
      <c r="F118" s="13">
        <f t="shared" si="6"/>
        <v>0.35483870967741937</v>
      </c>
      <c r="G118" s="12">
        <f t="shared" si="7"/>
        <v>-8.8571428571428565E-2</v>
      </c>
      <c r="H118" s="15">
        <f t="shared" si="8"/>
        <v>-3.8366336633663366E-2</v>
      </c>
    </row>
    <row r="119" spans="2:8" ht="15" x14ac:dyDescent="0.2">
      <c r="B119" s="5" t="s">
        <v>252</v>
      </c>
      <c r="C119" s="8">
        <v>129</v>
      </c>
      <c r="D119" s="8">
        <v>7</v>
      </c>
      <c r="E119" s="13">
        <f t="shared" si="5"/>
        <v>0.15965346534653466</v>
      </c>
      <c r="F119" s="13">
        <f t="shared" si="6"/>
        <v>7.7864293659621799E-3</v>
      </c>
      <c r="G119" s="12">
        <f t="shared" si="7"/>
        <v>-0.94573643410852715</v>
      </c>
      <c r="H119" s="15">
        <f t="shared" si="8"/>
        <v>-0.15099009900990099</v>
      </c>
    </row>
    <row r="120" spans="2:8" ht="15" x14ac:dyDescent="0.2">
      <c r="B120" s="5" t="s">
        <v>253</v>
      </c>
      <c r="C120" s="8">
        <v>0</v>
      </c>
      <c r="D120" s="8">
        <v>4</v>
      </c>
      <c r="E120" s="13" t="str">
        <f t="shared" si="5"/>
        <v/>
      </c>
      <c r="F120" s="13">
        <f t="shared" si="6"/>
        <v>4.4493882091212458E-3</v>
      </c>
      <c r="G120" s="12" t="str">
        <f t="shared" si="7"/>
        <v>0</v>
      </c>
      <c r="H120" s="15" t="str">
        <f t="shared" si="8"/>
        <v/>
      </c>
    </row>
    <row r="121" spans="2:8" ht="15" x14ac:dyDescent="0.2">
      <c r="B121" s="5" t="s">
        <v>35</v>
      </c>
      <c r="C121" s="8">
        <v>7</v>
      </c>
      <c r="D121" s="8">
        <v>27</v>
      </c>
      <c r="E121" s="13">
        <f t="shared" si="5"/>
        <v>8.6633663366336641E-3</v>
      </c>
      <c r="F121" s="13">
        <f t="shared" si="6"/>
        <v>3.0033370411568408E-2</v>
      </c>
      <c r="G121" s="12">
        <f t="shared" si="7"/>
        <v>2.8571428571428572</v>
      </c>
      <c r="H121" s="15">
        <f t="shared" si="8"/>
        <v>2.4752475247524754E-2</v>
      </c>
    </row>
    <row r="122" spans="2:8" ht="15" x14ac:dyDescent="0.2">
      <c r="B122" s="5" t="s">
        <v>39</v>
      </c>
      <c r="C122" s="8">
        <v>0</v>
      </c>
      <c r="D122" s="8">
        <v>0</v>
      </c>
      <c r="E122" s="13" t="str">
        <f t="shared" si="5"/>
        <v/>
      </c>
      <c r="F122" s="13" t="str">
        <f t="shared" si="6"/>
        <v/>
      </c>
      <c r="G122" s="12" t="str">
        <f t="shared" si="7"/>
        <v>0</v>
      </c>
      <c r="H122" s="15" t="str">
        <f t="shared" si="8"/>
        <v/>
      </c>
    </row>
    <row r="123" spans="2:8" ht="15" x14ac:dyDescent="0.2">
      <c r="B123" s="5" t="s">
        <v>37</v>
      </c>
      <c r="C123" s="8">
        <v>7</v>
      </c>
      <c r="D123" s="8">
        <v>31</v>
      </c>
      <c r="E123" s="13">
        <f t="shared" si="5"/>
        <v>8.6633663366336641E-3</v>
      </c>
      <c r="F123" s="13">
        <f t="shared" si="6"/>
        <v>3.4482758620689655E-2</v>
      </c>
      <c r="G123" s="12">
        <f t="shared" si="7"/>
        <v>3.4285714285714284</v>
      </c>
      <c r="H123" s="15">
        <f t="shared" si="8"/>
        <v>2.9702970297029705E-2</v>
      </c>
    </row>
    <row r="124" spans="2:8" ht="15" x14ac:dyDescent="0.2">
      <c r="B124" s="5" t="s">
        <v>36</v>
      </c>
      <c r="C124" s="8">
        <v>0</v>
      </c>
      <c r="D124" s="8">
        <v>0</v>
      </c>
      <c r="E124" s="13" t="str">
        <f t="shared" si="5"/>
        <v/>
      </c>
      <c r="F124" s="13" t="str">
        <f t="shared" si="6"/>
        <v/>
      </c>
      <c r="G124" s="12" t="str">
        <f t="shared" si="7"/>
        <v>0</v>
      </c>
      <c r="H124" s="15" t="str">
        <f t="shared" si="8"/>
        <v/>
      </c>
    </row>
    <row r="125" spans="2:8" ht="15" x14ac:dyDescent="0.2">
      <c r="B125" s="5" t="s">
        <v>254</v>
      </c>
      <c r="C125" s="8">
        <v>0</v>
      </c>
      <c r="D125" s="8">
        <v>1</v>
      </c>
      <c r="E125" s="13" t="str">
        <f t="shared" si="5"/>
        <v/>
      </c>
      <c r="F125" s="13">
        <f t="shared" si="6"/>
        <v>1.1123470522803114E-3</v>
      </c>
      <c r="G125" s="12" t="str">
        <f t="shared" si="7"/>
        <v>0</v>
      </c>
      <c r="H125" s="15" t="str">
        <f t="shared" si="8"/>
        <v/>
      </c>
    </row>
    <row r="126" spans="2:8" ht="15" x14ac:dyDescent="0.2">
      <c r="B126" s="5" t="s">
        <v>255</v>
      </c>
      <c r="C126" s="8">
        <v>0</v>
      </c>
      <c r="D126" s="8">
        <v>0</v>
      </c>
      <c r="E126" s="13" t="str">
        <f t="shared" si="5"/>
        <v/>
      </c>
      <c r="F126" s="13" t="str">
        <f t="shared" si="6"/>
        <v/>
      </c>
      <c r="G126" s="12" t="str">
        <f t="shared" si="7"/>
        <v>0</v>
      </c>
      <c r="H126" s="15" t="str">
        <f t="shared" si="8"/>
        <v/>
      </c>
    </row>
    <row r="127" spans="2:8" ht="15" x14ac:dyDescent="0.2">
      <c r="B127" s="5" t="s">
        <v>256</v>
      </c>
      <c r="C127" s="8">
        <v>1</v>
      </c>
      <c r="D127" s="8">
        <v>1</v>
      </c>
      <c r="E127" s="13">
        <f t="shared" si="5"/>
        <v>1.2376237623762376E-3</v>
      </c>
      <c r="F127" s="13">
        <f t="shared" si="6"/>
        <v>1.1123470522803114E-3</v>
      </c>
      <c r="G127" s="12">
        <f t="shared" si="7"/>
        <v>0</v>
      </c>
      <c r="H127" s="15">
        <f t="shared" si="8"/>
        <v>0</v>
      </c>
    </row>
    <row r="128" spans="2:8" ht="15" x14ac:dyDescent="0.2">
      <c r="B128" s="5" t="s">
        <v>257</v>
      </c>
      <c r="C128" s="8">
        <v>5</v>
      </c>
      <c r="D128" s="8">
        <v>1</v>
      </c>
      <c r="E128" s="13">
        <f t="shared" si="5"/>
        <v>6.1881188118811884E-3</v>
      </c>
      <c r="F128" s="13">
        <f t="shared" si="6"/>
        <v>1.1123470522803114E-3</v>
      </c>
      <c r="G128" s="12">
        <f t="shared" si="7"/>
        <v>-0.8</v>
      </c>
      <c r="H128" s="15">
        <f t="shared" si="8"/>
        <v>-4.9504950495049514E-3</v>
      </c>
    </row>
    <row r="129" spans="2:8" ht="30" x14ac:dyDescent="0.2">
      <c r="B129" s="5" t="s">
        <v>258</v>
      </c>
      <c r="C129" s="8">
        <v>2</v>
      </c>
      <c r="D129" s="8">
        <v>4</v>
      </c>
      <c r="E129" s="13">
        <f t="shared" si="5"/>
        <v>2.4752475247524753E-3</v>
      </c>
      <c r="F129" s="13">
        <f t="shared" si="6"/>
        <v>4.4493882091212458E-3</v>
      </c>
      <c r="G129" s="12">
        <f t="shared" si="7"/>
        <v>1</v>
      </c>
      <c r="H129" s="15">
        <f t="shared" si="8"/>
        <v>2.4752475247524753E-3</v>
      </c>
    </row>
    <row r="130" spans="2:8" ht="30" x14ac:dyDescent="0.2">
      <c r="B130" s="5" t="s">
        <v>259</v>
      </c>
      <c r="C130" s="8">
        <v>1</v>
      </c>
      <c r="D130" s="8">
        <v>0</v>
      </c>
      <c r="E130" s="13">
        <f t="shared" si="5"/>
        <v>1.2376237623762376E-3</v>
      </c>
      <c r="F130" s="13" t="str">
        <f t="shared" si="6"/>
        <v/>
      </c>
      <c r="G130" s="12" t="str">
        <f t="shared" si="7"/>
        <v>0</v>
      </c>
      <c r="H130" s="15">
        <f t="shared" si="8"/>
        <v>0</v>
      </c>
    </row>
    <row r="131" spans="2:8" ht="30" x14ac:dyDescent="0.2">
      <c r="B131" s="5" t="s">
        <v>260</v>
      </c>
      <c r="C131" s="8">
        <v>0</v>
      </c>
      <c r="D131" s="8">
        <v>0</v>
      </c>
      <c r="E131" s="13" t="str">
        <f t="shared" si="5"/>
        <v/>
      </c>
      <c r="F131" s="13" t="str">
        <f t="shared" si="6"/>
        <v/>
      </c>
      <c r="G131" s="12" t="str">
        <f t="shared" si="7"/>
        <v>0</v>
      </c>
      <c r="H131" s="15" t="str">
        <f t="shared" si="8"/>
        <v/>
      </c>
    </row>
    <row r="132" spans="2:8" ht="15" x14ac:dyDescent="0.2">
      <c r="B132" s="5" t="s">
        <v>50</v>
      </c>
      <c r="C132" s="8">
        <v>9</v>
      </c>
      <c r="D132" s="8">
        <v>1</v>
      </c>
      <c r="E132" s="13">
        <f t="shared" si="5"/>
        <v>1.1138613861386138E-2</v>
      </c>
      <c r="F132" s="13">
        <f t="shared" si="6"/>
        <v>1.1123470522803114E-3</v>
      </c>
      <c r="G132" s="12">
        <f t="shared" si="7"/>
        <v>-0.88888888888888884</v>
      </c>
      <c r="H132" s="15">
        <f t="shared" si="8"/>
        <v>-9.9009900990098994E-3</v>
      </c>
    </row>
    <row r="133" spans="2:8" ht="15" x14ac:dyDescent="0.2">
      <c r="B133" s="5" t="s">
        <v>45</v>
      </c>
      <c r="C133" s="8">
        <v>0</v>
      </c>
      <c r="D133" s="8">
        <v>0</v>
      </c>
      <c r="E133" s="13" t="str">
        <f t="shared" si="5"/>
        <v/>
      </c>
      <c r="F133" s="13" t="str">
        <f t="shared" si="6"/>
        <v/>
      </c>
      <c r="G133" s="12" t="str">
        <f t="shared" si="7"/>
        <v>0</v>
      </c>
      <c r="H133" s="15" t="str">
        <f t="shared" si="8"/>
        <v/>
      </c>
    </row>
    <row r="134" spans="2:8" ht="15" x14ac:dyDescent="0.2">
      <c r="B134" s="5" t="s">
        <v>42</v>
      </c>
      <c r="C134" s="8">
        <v>5</v>
      </c>
      <c r="D134" s="8">
        <v>6</v>
      </c>
      <c r="E134" s="13">
        <f t="shared" si="5"/>
        <v>6.1881188118811884E-3</v>
      </c>
      <c r="F134" s="13">
        <f t="shared" si="6"/>
        <v>6.6740823136818691E-3</v>
      </c>
      <c r="G134" s="12">
        <f t="shared" si="7"/>
        <v>0.2</v>
      </c>
      <c r="H134" s="15">
        <f t="shared" si="8"/>
        <v>1.2376237623762379E-3</v>
      </c>
    </row>
    <row r="135" spans="2:8" ht="15" x14ac:dyDescent="0.2">
      <c r="B135" s="5" t="s">
        <v>43</v>
      </c>
      <c r="C135" s="8">
        <v>0</v>
      </c>
      <c r="D135" s="8">
        <v>0</v>
      </c>
      <c r="E135" s="13" t="str">
        <f t="shared" si="5"/>
        <v/>
      </c>
      <c r="F135" s="13" t="str">
        <f t="shared" si="6"/>
        <v/>
      </c>
      <c r="G135" s="12" t="str">
        <f t="shared" si="7"/>
        <v>0</v>
      </c>
      <c r="H135" s="15" t="str">
        <f t="shared" si="8"/>
        <v/>
      </c>
    </row>
    <row r="136" spans="2:8" ht="15" x14ac:dyDescent="0.2">
      <c r="B136" s="5" t="s">
        <v>44</v>
      </c>
      <c r="C136" s="8">
        <v>0</v>
      </c>
      <c r="D136" s="8">
        <v>0</v>
      </c>
      <c r="E136" s="13" t="str">
        <f t="shared" ref="E136:E145" si="9">+IF(C136=0,"",C136/C$70)</f>
        <v/>
      </c>
      <c r="F136" s="13" t="str">
        <f t="shared" ref="F136:F145" si="10">+IF(D136=0,"",D136/D$70)</f>
        <v/>
      </c>
      <c r="G136" s="12" t="str">
        <f t="shared" ref="G136:G145" si="11">+IF(OR(AND(D136=0),(C136=0)),"0",((D136-C136)/C136))</f>
        <v>0</v>
      </c>
      <c r="H136" s="15" t="str">
        <f t="shared" ref="H136:H145" si="12">+IF(OR(AND(E136=""),(G136="")),"",E136*G136)</f>
        <v/>
      </c>
    </row>
    <row r="137" spans="2:8" ht="15" x14ac:dyDescent="0.2">
      <c r="B137" s="5" t="s">
        <v>41</v>
      </c>
      <c r="C137" s="8">
        <v>0</v>
      </c>
      <c r="D137" s="8">
        <v>7</v>
      </c>
      <c r="E137" s="13" t="str">
        <f t="shared" si="9"/>
        <v/>
      </c>
      <c r="F137" s="13">
        <f t="shared" si="10"/>
        <v>7.7864293659621799E-3</v>
      </c>
      <c r="G137" s="12" t="str">
        <f t="shared" si="11"/>
        <v>0</v>
      </c>
      <c r="H137" s="15" t="str">
        <f t="shared" si="12"/>
        <v/>
      </c>
    </row>
    <row r="138" spans="2:8" ht="15" x14ac:dyDescent="0.2">
      <c r="B138" s="5" t="s">
        <v>261</v>
      </c>
      <c r="C138" s="8">
        <v>0</v>
      </c>
      <c r="D138" s="8">
        <v>0</v>
      </c>
      <c r="E138" s="13" t="str">
        <f t="shared" si="9"/>
        <v/>
      </c>
      <c r="F138" s="13" t="str">
        <f t="shared" si="10"/>
        <v/>
      </c>
      <c r="G138" s="12" t="str">
        <f t="shared" si="11"/>
        <v>0</v>
      </c>
      <c r="H138" s="15" t="str">
        <f t="shared" si="12"/>
        <v/>
      </c>
    </row>
    <row r="139" spans="2:8" ht="30" x14ac:dyDescent="0.2">
      <c r="B139" s="5" t="s">
        <v>262</v>
      </c>
      <c r="C139" s="8">
        <v>2</v>
      </c>
      <c r="D139" s="8">
        <v>2</v>
      </c>
      <c r="E139" s="13">
        <f t="shared" si="9"/>
        <v>2.4752475247524753E-3</v>
      </c>
      <c r="F139" s="13">
        <f t="shared" si="10"/>
        <v>2.2246941045606229E-3</v>
      </c>
      <c r="G139" s="12">
        <f t="shared" si="11"/>
        <v>0</v>
      </c>
      <c r="H139" s="15">
        <f t="shared" si="12"/>
        <v>0</v>
      </c>
    </row>
    <row r="140" spans="2:8" ht="30" x14ac:dyDescent="0.2">
      <c r="B140" s="5" t="s">
        <v>263</v>
      </c>
      <c r="C140" s="8">
        <v>0</v>
      </c>
      <c r="D140" s="8">
        <v>0</v>
      </c>
      <c r="E140" s="13" t="str">
        <f t="shared" si="9"/>
        <v/>
      </c>
      <c r="F140" s="13" t="str">
        <f t="shared" si="10"/>
        <v/>
      </c>
      <c r="G140" s="12" t="str">
        <f t="shared" si="11"/>
        <v>0</v>
      </c>
      <c r="H140" s="15" t="str">
        <f t="shared" si="12"/>
        <v/>
      </c>
    </row>
    <row r="141" spans="2:8" ht="15" x14ac:dyDescent="0.2">
      <c r="B141" s="5" t="s">
        <v>48</v>
      </c>
      <c r="C141" s="8">
        <v>0</v>
      </c>
      <c r="D141" s="8">
        <v>0</v>
      </c>
      <c r="E141" s="13" t="str">
        <f t="shared" si="9"/>
        <v/>
      </c>
      <c r="F141" s="13" t="str">
        <f t="shared" si="10"/>
        <v/>
      </c>
      <c r="G141" s="12" t="str">
        <f t="shared" si="11"/>
        <v>0</v>
      </c>
      <c r="H141" s="15" t="str">
        <f t="shared" si="12"/>
        <v/>
      </c>
    </row>
    <row r="142" spans="2:8" ht="15" x14ac:dyDescent="0.2">
      <c r="B142" s="5" t="s">
        <v>264</v>
      </c>
      <c r="C142" s="8">
        <v>0</v>
      </c>
      <c r="D142" s="8">
        <v>0</v>
      </c>
      <c r="E142" s="13" t="str">
        <f t="shared" si="9"/>
        <v/>
      </c>
      <c r="F142" s="13" t="str">
        <f t="shared" si="10"/>
        <v/>
      </c>
      <c r="G142" s="12" t="str">
        <f t="shared" si="11"/>
        <v>0</v>
      </c>
      <c r="H142" s="15" t="str">
        <f t="shared" si="12"/>
        <v/>
      </c>
    </row>
    <row r="143" spans="2:8" ht="15" x14ac:dyDescent="0.2">
      <c r="B143" s="5" t="s">
        <v>49</v>
      </c>
      <c r="C143" s="8">
        <v>0</v>
      </c>
      <c r="D143" s="8">
        <v>0</v>
      </c>
      <c r="E143" s="13" t="str">
        <f t="shared" si="9"/>
        <v/>
      </c>
      <c r="F143" s="13" t="str">
        <f t="shared" si="10"/>
        <v/>
      </c>
      <c r="G143" s="12" t="str">
        <f t="shared" si="11"/>
        <v>0</v>
      </c>
      <c r="H143" s="15" t="str">
        <f t="shared" si="12"/>
        <v/>
      </c>
    </row>
    <row r="144" spans="2:8" ht="15" x14ac:dyDescent="0.2">
      <c r="B144" s="5" t="s">
        <v>46</v>
      </c>
      <c r="C144" s="8">
        <v>0</v>
      </c>
      <c r="D144" s="8">
        <v>0</v>
      </c>
      <c r="E144" s="13" t="str">
        <f t="shared" si="9"/>
        <v/>
      </c>
      <c r="F144" s="13" t="str">
        <f t="shared" si="10"/>
        <v/>
      </c>
      <c r="G144" s="12" t="str">
        <f t="shared" si="11"/>
        <v>0</v>
      </c>
      <c r="H144" s="15" t="str">
        <f t="shared" si="12"/>
        <v/>
      </c>
    </row>
    <row r="145" spans="2:8" ht="13.5" customHeight="1" x14ac:dyDescent="0.2">
      <c r="B145" s="5" t="s">
        <v>47</v>
      </c>
      <c r="C145" s="8">
        <v>0</v>
      </c>
      <c r="D145" s="8">
        <v>1</v>
      </c>
      <c r="E145" s="13" t="str">
        <f t="shared" si="9"/>
        <v/>
      </c>
      <c r="F145" s="13">
        <f t="shared" si="10"/>
        <v>1.1123470522803114E-3</v>
      </c>
      <c r="G145" s="12" t="str">
        <f t="shared" si="11"/>
        <v>0</v>
      </c>
      <c r="H145" s="15" t="str">
        <f t="shared" si="12"/>
        <v/>
      </c>
    </row>
    <row r="146" spans="2:8" x14ac:dyDescent="0.2">
      <c r="B146" s="2"/>
      <c r="C146" s="2"/>
      <c r="D146" s="2"/>
    </row>
    <row r="147" spans="2:8" x14ac:dyDescent="0.2">
      <c r="B147" s="2"/>
      <c r="C147" s="2"/>
      <c r="D147" s="2"/>
    </row>
    <row r="148" spans="2:8" x14ac:dyDescent="0.2">
      <c r="B148" s="16"/>
      <c r="C148" s="16"/>
      <c r="D148" s="16"/>
      <c r="E148" s="16"/>
      <c r="F148" s="16"/>
    </row>
    <row r="149" spans="2:8" ht="24" customHeight="1" x14ac:dyDescent="0.2">
      <c r="B149" s="55" t="s">
        <v>517</v>
      </c>
      <c r="C149" s="53" t="s">
        <v>518</v>
      </c>
      <c r="D149" s="54"/>
      <c r="E149" s="41" t="s">
        <v>482</v>
      </c>
      <c r="F149" s="42"/>
      <c r="G149" s="39" t="s">
        <v>569</v>
      </c>
      <c r="H149" s="39" t="s">
        <v>481</v>
      </c>
    </row>
    <row r="150" spans="2:8" s="4" customFormat="1" ht="24" customHeight="1" x14ac:dyDescent="0.2">
      <c r="B150" s="55"/>
      <c r="C150" s="38">
        <v>2015</v>
      </c>
      <c r="D150" s="38">
        <v>2016</v>
      </c>
      <c r="E150" s="38">
        <v>2015</v>
      </c>
      <c r="F150" s="38">
        <v>2016</v>
      </c>
      <c r="G150" s="40"/>
      <c r="H150" s="40"/>
    </row>
    <row r="151" spans="2:8" s="4" customFormat="1" ht="24" customHeight="1" x14ac:dyDescent="0.2">
      <c r="B151" s="32" t="s">
        <v>521</v>
      </c>
      <c r="C151" s="33">
        <f>SUM(C152:C288)</f>
        <v>431</v>
      </c>
      <c r="D151" s="33">
        <f>SUM(D152:D288)</f>
        <v>1352</v>
      </c>
      <c r="E151" s="34">
        <f>+IF(C151=0,"",C151/C$151)</f>
        <v>1</v>
      </c>
      <c r="F151" s="34">
        <f>+IF(D151=0,"",D151/D$151)</f>
        <v>1</v>
      </c>
      <c r="G151" s="34">
        <f>+IF(OR(AND(D151=0),(C151=0)),"0",((D151-C151)/C151))</f>
        <v>2.1368909512761021</v>
      </c>
      <c r="H151" s="35">
        <f>+IF(OR(AND(E151=""),(G151="")),"",E151*G151)</f>
        <v>2.1368909512761021</v>
      </c>
    </row>
    <row r="152" spans="2:8" ht="15" x14ac:dyDescent="0.2">
      <c r="B152" s="7" t="s">
        <v>54</v>
      </c>
      <c r="C152" s="8">
        <v>4</v>
      </c>
      <c r="D152" s="8">
        <v>4</v>
      </c>
      <c r="E152" s="13">
        <f>+IF(C152=0,"",C152/C$151)</f>
        <v>9.2807424593967514E-3</v>
      </c>
      <c r="F152" s="13">
        <f>+IF(D152=0,"",D152/D$151)</f>
        <v>2.9585798816568047E-3</v>
      </c>
      <c r="G152" s="12">
        <f>+IF(OR(AND(D152=0),(C152=0)),"0",((D152-C152)/C152))</f>
        <v>0</v>
      </c>
      <c r="H152" s="15">
        <f>+IF(OR(AND(E152=""),(G152="")),"",E152*G152)</f>
        <v>0</v>
      </c>
    </row>
    <row r="153" spans="2:8" ht="15" x14ac:dyDescent="0.2">
      <c r="B153" s="7" t="s">
        <v>58</v>
      </c>
      <c r="C153" s="8">
        <v>2</v>
      </c>
      <c r="D153" s="8">
        <v>8</v>
      </c>
      <c r="E153" s="13">
        <f t="shared" ref="E153:E216" si="13">+IF(C153=0,"",C153/C$151)</f>
        <v>4.6403712296983757E-3</v>
      </c>
      <c r="F153" s="13">
        <f t="shared" ref="F153:F216" si="14">+IF(D153=0,"",D153/D$151)</f>
        <v>5.9171597633136093E-3</v>
      </c>
      <c r="G153" s="12">
        <f t="shared" ref="G153:G216" si="15">+IF(OR(AND(D153=0),(C153=0)),"0",((D153-C153)/C153))</f>
        <v>3</v>
      </c>
      <c r="H153" s="15">
        <f t="shared" ref="H153:H216" si="16">+IF(OR(AND(E153=""),(G153="")),"",E153*G153)</f>
        <v>1.3921113689095127E-2</v>
      </c>
    </row>
    <row r="154" spans="2:8" ht="15" x14ac:dyDescent="0.2">
      <c r="B154" s="7" t="s">
        <v>265</v>
      </c>
      <c r="C154" s="8">
        <v>3</v>
      </c>
      <c r="D154" s="8">
        <v>403</v>
      </c>
      <c r="E154" s="13">
        <f t="shared" si="13"/>
        <v>6.9605568445475635E-3</v>
      </c>
      <c r="F154" s="13">
        <f t="shared" si="14"/>
        <v>0.29807692307692307</v>
      </c>
      <c r="G154" s="12">
        <f t="shared" si="15"/>
        <v>133.33333333333334</v>
      </c>
      <c r="H154" s="15">
        <f t="shared" si="16"/>
        <v>0.92807424593967525</v>
      </c>
    </row>
    <row r="155" spans="2:8" ht="15" x14ac:dyDescent="0.2">
      <c r="B155" s="7" t="s">
        <v>266</v>
      </c>
      <c r="C155" s="8">
        <v>0</v>
      </c>
      <c r="D155" s="8">
        <v>0</v>
      </c>
      <c r="E155" s="13" t="str">
        <f t="shared" si="13"/>
        <v/>
      </c>
      <c r="F155" s="13" t="str">
        <f t="shared" si="14"/>
        <v/>
      </c>
      <c r="G155" s="12" t="str">
        <f t="shared" si="15"/>
        <v>0</v>
      </c>
      <c r="H155" s="15" t="str">
        <f t="shared" si="16"/>
        <v/>
      </c>
    </row>
    <row r="156" spans="2:8" ht="30" x14ac:dyDescent="0.2">
      <c r="B156" s="7" t="s">
        <v>267</v>
      </c>
      <c r="C156" s="8">
        <v>0</v>
      </c>
      <c r="D156" s="8">
        <v>19</v>
      </c>
      <c r="E156" s="13" t="str">
        <f t="shared" si="13"/>
        <v/>
      </c>
      <c r="F156" s="13">
        <f t="shared" si="14"/>
        <v>1.4053254437869823E-2</v>
      </c>
      <c r="G156" s="12" t="str">
        <f t="shared" si="15"/>
        <v>0</v>
      </c>
      <c r="H156" s="15" t="str">
        <f t="shared" si="16"/>
        <v/>
      </c>
    </row>
    <row r="157" spans="2:8" ht="15" x14ac:dyDescent="0.2">
      <c r="B157" s="7" t="s">
        <v>53</v>
      </c>
      <c r="C157" s="8">
        <v>32</v>
      </c>
      <c r="D157" s="8">
        <v>70</v>
      </c>
      <c r="E157" s="13">
        <f t="shared" si="13"/>
        <v>7.4245939675174011E-2</v>
      </c>
      <c r="F157" s="13">
        <f t="shared" si="14"/>
        <v>5.1775147928994084E-2</v>
      </c>
      <c r="G157" s="12">
        <f t="shared" si="15"/>
        <v>1.1875</v>
      </c>
      <c r="H157" s="15">
        <f t="shared" si="16"/>
        <v>8.8167053364269138E-2</v>
      </c>
    </row>
    <row r="158" spans="2:8" ht="15" x14ac:dyDescent="0.2">
      <c r="B158" s="7" t="s">
        <v>59</v>
      </c>
      <c r="C158" s="8">
        <v>0</v>
      </c>
      <c r="D158" s="8">
        <v>0</v>
      </c>
      <c r="E158" s="13" t="str">
        <f t="shared" si="13"/>
        <v/>
      </c>
      <c r="F158" s="13" t="str">
        <f t="shared" si="14"/>
        <v/>
      </c>
      <c r="G158" s="12" t="str">
        <f t="shared" si="15"/>
        <v>0</v>
      </c>
      <c r="H158" s="15" t="str">
        <f t="shared" si="16"/>
        <v/>
      </c>
    </row>
    <row r="159" spans="2:8" ht="15" x14ac:dyDescent="0.2">
      <c r="B159" s="7" t="s">
        <v>268</v>
      </c>
      <c r="C159" s="8">
        <v>2</v>
      </c>
      <c r="D159" s="8">
        <v>4</v>
      </c>
      <c r="E159" s="13">
        <f t="shared" si="13"/>
        <v>4.6403712296983757E-3</v>
      </c>
      <c r="F159" s="13">
        <f t="shared" si="14"/>
        <v>2.9585798816568047E-3</v>
      </c>
      <c r="G159" s="12">
        <f t="shared" si="15"/>
        <v>1</v>
      </c>
      <c r="H159" s="15">
        <f t="shared" si="16"/>
        <v>4.6403712296983757E-3</v>
      </c>
    </row>
    <row r="160" spans="2:8" ht="15" x14ac:dyDescent="0.2">
      <c r="B160" s="7" t="s">
        <v>55</v>
      </c>
      <c r="C160" s="8">
        <v>2</v>
      </c>
      <c r="D160" s="8">
        <v>3</v>
      </c>
      <c r="E160" s="13">
        <f t="shared" si="13"/>
        <v>4.6403712296983757E-3</v>
      </c>
      <c r="F160" s="13">
        <f t="shared" si="14"/>
        <v>2.2189349112426036E-3</v>
      </c>
      <c r="G160" s="12">
        <f t="shared" si="15"/>
        <v>0.5</v>
      </c>
      <c r="H160" s="15">
        <f t="shared" si="16"/>
        <v>2.3201856148491878E-3</v>
      </c>
    </row>
    <row r="161" spans="2:8" ht="15" x14ac:dyDescent="0.2">
      <c r="B161" s="7" t="s">
        <v>51</v>
      </c>
      <c r="C161" s="8">
        <v>0</v>
      </c>
      <c r="D161" s="8">
        <v>0</v>
      </c>
      <c r="E161" s="13" t="str">
        <f t="shared" si="13"/>
        <v/>
      </c>
      <c r="F161" s="13" t="str">
        <f t="shared" si="14"/>
        <v/>
      </c>
      <c r="G161" s="12" t="str">
        <f t="shared" si="15"/>
        <v>0</v>
      </c>
      <c r="H161" s="15" t="str">
        <f t="shared" si="16"/>
        <v/>
      </c>
    </row>
    <row r="162" spans="2:8" ht="30" x14ac:dyDescent="0.2">
      <c r="B162" s="7" t="s">
        <v>269</v>
      </c>
      <c r="C162" s="8">
        <v>0</v>
      </c>
      <c r="D162" s="8">
        <v>0</v>
      </c>
      <c r="E162" s="13" t="str">
        <f t="shared" si="13"/>
        <v/>
      </c>
      <c r="F162" s="13" t="str">
        <f t="shared" si="14"/>
        <v/>
      </c>
      <c r="G162" s="12" t="str">
        <f t="shared" si="15"/>
        <v>0</v>
      </c>
      <c r="H162" s="15" t="str">
        <f t="shared" si="16"/>
        <v/>
      </c>
    </row>
    <row r="163" spans="2:8" ht="15" x14ac:dyDescent="0.2">
      <c r="B163" s="7" t="s">
        <v>61</v>
      </c>
      <c r="C163" s="8">
        <v>1</v>
      </c>
      <c r="D163" s="8">
        <v>0</v>
      </c>
      <c r="E163" s="13">
        <f t="shared" si="13"/>
        <v>2.3201856148491878E-3</v>
      </c>
      <c r="F163" s="13" t="str">
        <f t="shared" si="14"/>
        <v/>
      </c>
      <c r="G163" s="12" t="str">
        <f t="shared" si="15"/>
        <v>0</v>
      </c>
      <c r="H163" s="15">
        <f t="shared" si="16"/>
        <v>0</v>
      </c>
    </row>
    <row r="164" spans="2:8" ht="15" x14ac:dyDescent="0.2">
      <c r="B164" s="7" t="s">
        <v>56</v>
      </c>
      <c r="C164" s="8">
        <v>3</v>
      </c>
      <c r="D164" s="8">
        <v>4</v>
      </c>
      <c r="E164" s="13">
        <f t="shared" si="13"/>
        <v>6.9605568445475635E-3</v>
      </c>
      <c r="F164" s="13">
        <f t="shared" si="14"/>
        <v>2.9585798816568047E-3</v>
      </c>
      <c r="G164" s="12">
        <f t="shared" si="15"/>
        <v>0.33333333333333331</v>
      </c>
      <c r="H164" s="15">
        <f t="shared" si="16"/>
        <v>2.3201856148491878E-3</v>
      </c>
    </row>
    <row r="165" spans="2:8" ht="15" x14ac:dyDescent="0.2">
      <c r="B165" s="7" t="s">
        <v>57</v>
      </c>
      <c r="C165" s="8">
        <v>5</v>
      </c>
      <c r="D165" s="8">
        <v>3</v>
      </c>
      <c r="E165" s="13">
        <f t="shared" si="13"/>
        <v>1.1600928074245939E-2</v>
      </c>
      <c r="F165" s="13">
        <f t="shared" si="14"/>
        <v>2.2189349112426036E-3</v>
      </c>
      <c r="G165" s="12">
        <f t="shared" si="15"/>
        <v>-0.4</v>
      </c>
      <c r="H165" s="15">
        <f t="shared" si="16"/>
        <v>-4.6403712296983757E-3</v>
      </c>
    </row>
    <row r="166" spans="2:8" ht="15" x14ac:dyDescent="0.2">
      <c r="B166" s="7" t="s">
        <v>270</v>
      </c>
      <c r="C166" s="8">
        <v>10</v>
      </c>
      <c r="D166" s="8">
        <v>9</v>
      </c>
      <c r="E166" s="13">
        <f t="shared" si="13"/>
        <v>2.3201856148491878E-2</v>
      </c>
      <c r="F166" s="13">
        <f t="shared" si="14"/>
        <v>6.6568047337278108E-3</v>
      </c>
      <c r="G166" s="12">
        <f t="shared" si="15"/>
        <v>-0.1</v>
      </c>
      <c r="H166" s="15">
        <f t="shared" si="16"/>
        <v>-2.3201856148491878E-3</v>
      </c>
    </row>
    <row r="167" spans="2:8" ht="15" x14ac:dyDescent="0.2">
      <c r="B167" s="7" t="s">
        <v>52</v>
      </c>
      <c r="C167" s="8">
        <v>0</v>
      </c>
      <c r="D167" s="8">
        <v>0</v>
      </c>
      <c r="E167" s="13" t="str">
        <f t="shared" si="13"/>
        <v/>
      </c>
      <c r="F167" s="13" t="str">
        <f t="shared" si="14"/>
        <v/>
      </c>
      <c r="G167" s="12" t="str">
        <f t="shared" si="15"/>
        <v>0</v>
      </c>
      <c r="H167" s="15" t="str">
        <f t="shared" si="16"/>
        <v/>
      </c>
    </row>
    <row r="168" spans="2:8" ht="15" x14ac:dyDescent="0.2">
      <c r="B168" s="7" t="s">
        <v>60</v>
      </c>
      <c r="C168" s="8">
        <v>0</v>
      </c>
      <c r="D168" s="8">
        <v>0</v>
      </c>
      <c r="E168" s="13" t="str">
        <f t="shared" si="13"/>
        <v/>
      </c>
      <c r="F168" s="13" t="str">
        <f t="shared" si="14"/>
        <v/>
      </c>
      <c r="G168" s="12" t="str">
        <f t="shared" si="15"/>
        <v>0</v>
      </c>
      <c r="H168" s="15" t="str">
        <f t="shared" si="16"/>
        <v/>
      </c>
    </row>
    <row r="169" spans="2:8" ht="15" x14ac:dyDescent="0.2">
      <c r="B169" s="7" t="s">
        <v>271</v>
      </c>
      <c r="C169" s="8">
        <v>2</v>
      </c>
      <c r="D169" s="8">
        <v>10</v>
      </c>
      <c r="E169" s="13">
        <f t="shared" si="13"/>
        <v>4.6403712296983757E-3</v>
      </c>
      <c r="F169" s="13">
        <f t="shared" si="14"/>
        <v>7.3964497041420114E-3</v>
      </c>
      <c r="G169" s="12">
        <f t="shared" si="15"/>
        <v>4</v>
      </c>
      <c r="H169" s="15">
        <f t="shared" si="16"/>
        <v>1.8561484918793503E-2</v>
      </c>
    </row>
    <row r="170" spans="2:8" ht="15" x14ac:dyDescent="0.2">
      <c r="B170" s="7" t="s">
        <v>272</v>
      </c>
      <c r="C170" s="8">
        <v>0</v>
      </c>
      <c r="D170" s="8">
        <v>0</v>
      </c>
      <c r="E170" s="13" t="str">
        <f t="shared" si="13"/>
        <v/>
      </c>
      <c r="F170" s="13" t="str">
        <f t="shared" si="14"/>
        <v/>
      </c>
      <c r="G170" s="12" t="str">
        <f t="shared" si="15"/>
        <v>0</v>
      </c>
      <c r="H170" s="15" t="str">
        <f t="shared" si="16"/>
        <v/>
      </c>
    </row>
    <row r="171" spans="2:8" ht="15" x14ac:dyDescent="0.2">
      <c r="B171" s="7" t="s">
        <v>273</v>
      </c>
      <c r="C171" s="8">
        <v>0</v>
      </c>
      <c r="D171" s="8">
        <v>0</v>
      </c>
      <c r="E171" s="13" t="str">
        <f t="shared" si="13"/>
        <v/>
      </c>
      <c r="F171" s="13" t="str">
        <f t="shared" si="14"/>
        <v/>
      </c>
      <c r="G171" s="12" t="str">
        <f t="shared" si="15"/>
        <v>0</v>
      </c>
      <c r="H171" s="15" t="str">
        <f t="shared" si="16"/>
        <v/>
      </c>
    </row>
    <row r="172" spans="2:8" ht="15" x14ac:dyDescent="0.2">
      <c r="B172" s="7" t="s">
        <v>274</v>
      </c>
      <c r="C172" s="8">
        <v>0</v>
      </c>
      <c r="D172" s="8">
        <v>0</v>
      </c>
      <c r="E172" s="13" t="str">
        <f t="shared" si="13"/>
        <v/>
      </c>
      <c r="F172" s="13" t="str">
        <f t="shared" si="14"/>
        <v/>
      </c>
      <c r="G172" s="12" t="str">
        <f t="shared" si="15"/>
        <v>0</v>
      </c>
      <c r="H172" s="15" t="str">
        <f t="shared" si="16"/>
        <v/>
      </c>
    </row>
    <row r="173" spans="2:8" ht="15" x14ac:dyDescent="0.2">
      <c r="B173" s="7" t="s">
        <v>275</v>
      </c>
      <c r="C173" s="8">
        <v>1</v>
      </c>
      <c r="D173" s="8">
        <v>4</v>
      </c>
      <c r="E173" s="13">
        <f t="shared" si="13"/>
        <v>2.3201856148491878E-3</v>
      </c>
      <c r="F173" s="13">
        <f t="shared" si="14"/>
        <v>2.9585798816568047E-3</v>
      </c>
      <c r="G173" s="12">
        <f t="shared" si="15"/>
        <v>3</v>
      </c>
      <c r="H173" s="15">
        <f t="shared" si="16"/>
        <v>6.9605568445475635E-3</v>
      </c>
    </row>
    <row r="174" spans="2:8" ht="15" x14ac:dyDescent="0.2">
      <c r="B174" s="7" t="s">
        <v>276</v>
      </c>
      <c r="C174" s="8">
        <v>16</v>
      </c>
      <c r="D174" s="8">
        <v>28</v>
      </c>
      <c r="E174" s="13">
        <f t="shared" si="13"/>
        <v>3.7122969837587005E-2</v>
      </c>
      <c r="F174" s="13">
        <f t="shared" si="14"/>
        <v>2.0710059171597635E-2</v>
      </c>
      <c r="G174" s="12">
        <f t="shared" si="15"/>
        <v>0.75</v>
      </c>
      <c r="H174" s="15">
        <f t="shared" si="16"/>
        <v>2.7842227378190254E-2</v>
      </c>
    </row>
    <row r="175" spans="2:8" ht="15" x14ac:dyDescent="0.2">
      <c r="B175" s="7" t="s">
        <v>277</v>
      </c>
      <c r="C175" s="8">
        <v>33</v>
      </c>
      <c r="D175" s="8">
        <v>33</v>
      </c>
      <c r="E175" s="13">
        <f t="shared" si="13"/>
        <v>7.6566125290023199E-2</v>
      </c>
      <c r="F175" s="13">
        <f t="shared" si="14"/>
        <v>2.4408284023668639E-2</v>
      </c>
      <c r="G175" s="12">
        <f t="shared" si="15"/>
        <v>0</v>
      </c>
      <c r="H175" s="15">
        <f t="shared" si="16"/>
        <v>0</v>
      </c>
    </row>
    <row r="176" spans="2:8" ht="15" x14ac:dyDescent="0.2">
      <c r="B176" s="7" t="s">
        <v>278</v>
      </c>
      <c r="C176" s="8">
        <v>12</v>
      </c>
      <c r="D176" s="8">
        <v>7</v>
      </c>
      <c r="E176" s="13">
        <f t="shared" si="13"/>
        <v>2.7842227378190254E-2</v>
      </c>
      <c r="F176" s="13">
        <f t="shared" si="14"/>
        <v>5.1775147928994087E-3</v>
      </c>
      <c r="G176" s="12">
        <f t="shared" si="15"/>
        <v>-0.41666666666666669</v>
      </c>
      <c r="H176" s="15">
        <f t="shared" si="16"/>
        <v>-1.1600928074245939E-2</v>
      </c>
    </row>
    <row r="177" spans="2:8" ht="15" x14ac:dyDescent="0.2">
      <c r="B177" s="7" t="s">
        <v>279</v>
      </c>
      <c r="C177" s="8">
        <v>16</v>
      </c>
      <c r="D177" s="8">
        <v>120</v>
      </c>
      <c r="E177" s="13">
        <f t="shared" si="13"/>
        <v>3.7122969837587005E-2</v>
      </c>
      <c r="F177" s="13">
        <f t="shared" si="14"/>
        <v>8.8757396449704137E-2</v>
      </c>
      <c r="G177" s="12">
        <f t="shared" si="15"/>
        <v>6.5</v>
      </c>
      <c r="H177" s="15">
        <f t="shared" si="16"/>
        <v>0.24129930394431554</v>
      </c>
    </row>
    <row r="178" spans="2:8" ht="15" x14ac:dyDescent="0.2">
      <c r="B178" s="7" t="s">
        <v>280</v>
      </c>
      <c r="C178" s="8">
        <v>28</v>
      </c>
      <c r="D178" s="8">
        <v>33</v>
      </c>
      <c r="E178" s="13">
        <f t="shared" si="13"/>
        <v>6.4965197215777259E-2</v>
      </c>
      <c r="F178" s="13">
        <f t="shared" si="14"/>
        <v>2.4408284023668639E-2</v>
      </c>
      <c r="G178" s="12">
        <f t="shared" si="15"/>
        <v>0.17857142857142858</v>
      </c>
      <c r="H178" s="15">
        <f t="shared" si="16"/>
        <v>1.1600928074245939E-2</v>
      </c>
    </row>
    <row r="179" spans="2:8" ht="15" x14ac:dyDescent="0.2">
      <c r="B179" s="7" t="s">
        <v>281</v>
      </c>
      <c r="C179" s="8">
        <v>1</v>
      </c>
      <c r="D179" s="8">
        <v>3</v>
      </c>
      <c r="E179" s="13">
        <f t="shared" si="13"/>
        <v>2.3201856148491878E-3</v>
      </c>
      <c r="F179" s="13">
        <f t="shared" si="14"/>
        <v>2.2189349112426036E-3</v>
      </c>
      <c r="G179" s="12">
        <f t="shared" si="15"/>
        <v>2</v>
      </c>
      <c r="H179" s="15">
        <f t="shared" si="16"/>
        <v>4.6403712296983757E-3</v>
      </c>
    </row>
    <row r="180" spans="2:8" ht="15" x14ac:dyDescent="0.2">
      <c r="B180" s="7" t="s">
        <v>282</v>
      </c>
      <c r="C180" s="8">
        <v>0</v>
      </c>
      <c r="D180" s="8">
        <v>0</v>
      </c>
      <c r="E180" s="13" t="str">
        <f t="shared" si="13"/>
        <v/>
      </c>
      <c r="F180" s="13" t="str">
        <f t="shared" si="14"/>
        <v/>
      </c>
      <c r="G180" s="12" t="str">
        <f t="shared" si="15"/>
        <v>0</v>
      </c>
      <c r="H180" s="15" t="str">
        <f t="shared" si="16"/>
        <v/>
      </c>
    </row>
    <row r="181" spans="2:8" ht="15" x14ac:dyDescent="0.2">
      <c r="B181" s="7" t="s">
        <v>283</v>
      </c>
      <c r="C181" s="8">
        <v>1</v>
      </c>
      <c r="D181" s="8">
        <v>0</v>
      </c>
      <c r="E181" s="13">
        <f t="shared" si="13"/>
        <v>2.3201856148491878E-3</v>
      </c>
      <c r="F181" s="13" t="str">
        <f t="shared" si="14"/>
        <v/>
      </c>
      <c r="G181" s="12" t="str">
        <f t="shared" si="15"/>
        <v>0</v>
      </c>
      <c r="H181" s="15">
        <f t="shared" si="16"/>
        <v>0</v>
      </c>
    </row>
    <row r="182" spans="2:8" ht="15" x14ac:dyDescent="0.2">
      <c r="B182" s="7" t="s">
        <v>284</v>
      </c>
      <c r="C182" s="8">
        <v>0</v>
      </c>
      <c r="D182" s="8">
        <v>3</v>
      </c>
      <c r="E182" s="13" t="str">
        <f t="shared" si="13"/>
        <v/>
      </c>
      <c r="F182" s="13">
        <f t="shared" si="14"/>
        <v>2.2189349112426036E-3</v>
      </c>
      <c r="G182" s="12" t="str">
        <f t="shared" si="15"/>
        <v>0</v>
      </c>
      <c r="H182" s="15" t="str">
        <f t="shared" si="16"/>
        <v/>
      </c>
    </row>
    <row r="183" spans="2:8" ht="15" x14ac:dyDescent="0.2">
      <c r="B183" s="7" t="s">
        <v>285</v>
      </c>
      <c r="C183" s="8">
        <v>11</v>
      </c>
      <c r="D183" s="8">
        <v>15</v>
      </c>
      <c r="E183" s="13">
        <f t="shared" si="13"/>
        <v>2.5522041763341066E-2</v>
      </c>
      <c r="F183" s="13">
        <f t="shared" si="14"/>
        <v>1.1094674556213017E-2</v>
      </c>
      <c r="G183" s="12">
        <f t="shared" si="15"/>
        <v>0.36363636363636365</v>
      </c>
      <c r="H183" s="15">
        <f t="shared" si="16"/>
        <v>9.2807424593967514E-3</v>
      </c>
    </row>
    <row r="184" spans="2:8" ht="15" x14ac:dyDescent="0.2">
      <c r="B184" s="7" t="s">
        <v>286</v>
      </c>
      <c r="C184" s="8">
        <v>0</v>
      </c>
      <c r="D184" s="8">
        <v>0</v>
      </c>
      <c r="E184" s="13" t="str">
        <f t="shared" si="13"/>
        <v/>
      </c>
      <c r="F184" s="13" t="str">
        <f t="shared" si="14"/>
        <v/>
      </c>
      <c r="G184" s="12" t="str">
        <f t="shared" si="15"/>
        <v>0</v>
      </c>
      <c r="H184" s="15" t="str">
        <f t="shared" si="16"/>
        <v/>
      </c>
    </row>
    <row r="185" spans="2:8" ht="15" x14ac:dyDescent="0.2">
      <c r="B185" s="7" t="s">
        <v>62</v>
      </c>
      <c r="C185" s="8">
        <v>0</v>
      </c>
      <c r="D185" s="8">
        <v>0</v>
      </c>
      <c r="E185" s="13" t="str">
        <f t="shared" si="13"/>
        <v/>
      </c>
      <c r="F185" s="13" t="str">
        <f t="shared" si="14"/>
        <v/>
      </c>
      <c r="G185" s="12" t="str">
        <f t="shared" si="15"/>
        <v>0</v>
      </c>
      <c r="H185" s="15" t="str">
        <f t="shared" si="16"/>
        <v/>
      </c>
    </row>
    <row r="186" spans="2:8" ht="15" x14ac:dyDescent="0.2">
      <c r="B186" s="7" t="s">
        <v>63</v>
      </c>
      <c r="C186" s="8">
        <v>26</v>
      </c>
      <c r="D186" s="8">
        <v>114</v>
      </c>
      <c r="E186" s="13">
        <f t="shared" si="13"/>
        <v>6.0324825986078884E-2</v>
      </c>
      <c r="F186" s="13">
        <f t="shared" si="14"/>
        <v>8.4319526627218935E-2</v>
      </c>
      <c r="G186" s="12">
        <f t="shared" si="15"/>
        <v>3.3846153846153846</v>
      </c>
      <c r="H186" s="15">
        <f t="shared" si="16"/>
        <v>0.20417633410672853</v>
      </c>
    </row>
    <row r="187" spans="2:8" ht="15" x14ac:dyDescent="0.2">
      <c r="B187" s="7" t="s">
        <v>287</v>
      </c>
      <c r="C187" s="8">
        <v>17</v>
      </c>
      <c r="D187" s="8">
        <v>17</v>
      </c>
      <c r="E187" s="13">
        <f t="shared" si="13"/>
        <v>3.9443155452436193E-2</v>
      </c>
      <c r="F187" s="13">
        <f t="shared" si="14"/>
        <v>1.257396449704142E-2</v>
      </c>
      <c r="G187" s="12">
        <f t="shared" si="15"/>
        <v>0</v>
      </c>
      <c r="H187" s="15">
        <f t="shared" si="16"/>
        <v>0</v>
      </c>
    </row>
    <row r="188" spans="2:8" ht="30" x14ac:dyDescent="0.2">
      <c r="B188" s="7" t="s">
        <v>288</v>
      </c>
      <c r="C188" s="8">
        <v>0</v>
      </c>
      <c r="D188" s="8">
        <v>1</v>
      </c>
      <c r="E188" s="13" t="str">
        <f t="shared" si="13"/>
        <v/>
      </c>
      <c r="F188" s="13">
        <f t="shared" si="14"/>
        <v>7.3964497041420117E-4</v>
      </c>
      <c r="G188" s="12" t="str">
        <f t="shared" si="15"/>
        <v>0</v>
      </c>
      <c r="H188" s="15" t="str">
        <f t="shared" si="16"/>
        <v/>
      </c>
    </row>
    <row r="189" spans="2:8" ht="15" x14ac:dyDescent="0.2">
      <c r="B189" s="7" t="s">
        <v>289</v>
      </c>
      <c r="C189" s="8">
        <v>0</v>
      </c>
      <c r="D189" s="8">
        <v>0</v>
      </c>
      <c r="E189" s="13" t="str">
        <f t="shared" si="13"/>
        <v/>
      </c>
      <c r="F189" s="13" t="str">
        <f t="shared" si="14"/>
        <v/>
      </c>
      <c r="G189" s="12" t="str">
        <f t="shared" si="15"/>
        <v>0</v>
      </c>
      <c r="H189" s="15" t="str">
        <f t="shared" si="16"/>
        <v/>
      </c>
    </row>
    <row r="190" spans="2:8" ht="15" x14ac:dyDescent="0.2">
      <c r="B190" s="7" t="s">
        <v>65</v>
      </c>
      <c r="C190" s="8">
        <v>0</v>
      </c>
      <c r="D190" s="8">
        <v>0</v>
      </c>
      <c r="E190" s="13" t="str">
        <f t="shared" si="13"/>
        <v/>
      </c>
      <c r="F190" s="13" t="str">
        <f t="shared" si="14"/>
        <v/>
      </c>
      <c r="G190" s="12" t="str">
        <f t="shared" si="15"/>
        <v>0</v>
      </c>
      <c r="H190" s="15" t="str">
        <f t="shared" si="16"/>
        <v/>
      </c>
    </row>
    <row r="191" spans="2:8" ht="15" x14ac:dyDescent="0.2">
      <c r="B191" s="7" t="s">
        <v>290</v>
      </c>
      <c r="C191" s="8">
        <v>0</v>
      </c>
      <c r="D191" s="8">
        <v>0</v>
      </c>
      <c r="E191" s="13" t="str">
        <f t="shared" si="13"/>
        <v/>
      </c>
      <c r="F191" s="13" t="str">
        <f t="shared" si="14"/>
        <v/>
      </c>
      <c r="G191" s="12" t="str">
        <f t="shared" si="15"/>
        <v>0</v>
      </c>
      <c r="H191" s="15" t="str">
        <f t="shared" si="16"/>
        <v/>
      </c>
    </row>
    <row r="192" spans="2:8" ht="15" x14ac:dyDescent="0.2">
      <c r="B192" s="7" t="s">
        <v>64</v>
      </c>
      <c r="C192" s="8">
        <v>0</v>
      </c>
      <c r="D192" s="8">
        <v>0</v>
      </c>
      <c r="E192" s="13" t="str">
        <f t="shared" si="13"/>
        <v/>
      </c>
      <c r="F192" s="13" t="str">
        <f t="shared" si="14"/>
        <v/>
      </c>
      <c r="G192" s="12" t="str">
        <f t="shared" si="15"/>
        <v>0</v>
      </c>
      <c r="H192" s="15" t="str">
        <f t="shared" si="16"/>
        <v/>
      </c>
    </row>
    <row r="193" spans="2:8" ht="15" x14ac:dyDescent="0.2">
      <c r="B193" s="7" t="s">
        <v>291</v>
      </c>
      <c r="C193" s="8">
        <v>1</v>
      </c>
      <c r="D193" s="8">
        <v>0</v>
      </c>
      <c r="E193" s="13">
        <f t="shared" si="13"/>
        <v>2.3201856148491878E-3</v>
      </c>
      <c r="F193" s="13" t="str">
        <f t="shared" si="14"/>
        <v/>
      </c>
      <c r="G193" s="12" t="str">
        <f t="shared" si="15"/>
        <v>0</v>
      </c>
      <c r="H193" s="15">
        <f t="shared" si="16"/>
        <v>0</v>
      </c>
    </row>
    <row r="194" spans="2:8" ht="15" x14ac:dyDescent="0.2">
      <c r="B194" s="7" t="s">
        <v>292</v>
      </c>
      <c r="C194" s="8">
        <v>0</v>
      </c>
      <c r="D194" s="8">
        <v>0</v>
      </c>
      <c r="E194" s="13" t="str">
        <f t="shared" si="13"/>
        <v/>
      </c>
      <c r="F194" s="13" t="str">
        <f t="shared" si="14"/>
        <v/>
      </c>
      <c r="G194" s="12" t="str">
        <f t="shared" si="15"/>
        <v>0</v>
      </c>
      <c r="H194" s="15" t="str">
        <f t="shared" si="16"/>
        <v/>
      </c>
    </row>
    <row r="195" spans="2:8" ht="15" x14ac:dyDescent="0.2">
      <c r="B195" s="7" t="s">
        <v>468</v>
      </c>
      <c r="C195" s="8">
        <v>0</v>
      </c>
      <c r="D195" s="8">
        <v>3</v>
      </c>
      <c r="E195" s="13" t="str">
        <f t="shared" si="13"/>
        <v/>
      </c>
      <c r="F195" s="13">
        <f t="shared" si="14"/>
        <v>2.2189349112426036E-3</v>
      </c>
      <c r="G195" s="12" t="str">
        <f t="shared" si="15"/>
        <v>0</v>
      </c>
      <c r="H195" s="15" t="str">
        <f t="shared" si="16"/>
        <v/>
      </c>
    </row>
    <row r="196" spans="2:8" ht="15" x14ac:dyDescent="0.2">
      <c r="B196" s="7" t="s">
        <v>293</v>
      </c>
      <c r="C196" s="8">
        <v>17</v>
      </c>
      <c r="D196" s="8">
        <v>42</v>
      </c>
      <c r="E196" s="13">
        <f t="shared" si="13"/>
        <v>3.9443155452436193E-2</v>
      </c>
      <c r="F196" s="13">
        <f t="shared" si="14"/>
        <v>3.1065088757396449E-2</v>
      </c>
      <c r="G196" s="12">
        <f t="shared" si="15"/>
        <v>1.4705882352941178</v>
      </c>
      <c r="H196" s="15">
        <f t="shared" si="16"/>
        <v>5.8004640371229703E-2</v>
      </c>
    </row>
    <row r="197" spans="2:8" ht="15" x14ac:dyDescent="0.2">
      <c r="B197" s="7" t="s">
        <v>294</v>
      </c>
      <c r="C197" s="8">
        <v>0</v>
      </c>
      <c r="D197" s="8">
        <v>1</v>
      </c>
      <c r="E197" s="13" t="str">
        <f t="shared" si="13"/>
        <v/>
      </c>
      <c r="F197" s="13">
        <f t="shared" si="14"/>
        <v>7.3964497041420117E-4</v>
      </c>
      <c r="G197" s="12" t="str">
        <f t="shared" si="15"/>
        <v>0</v>
      </c>
      <c r="H197" s="15" t="str">
        <f t="shared" si="16"/>
        <v/>
      </c>
    </row>
    <row r="198" spans="2:8" ht="15" x14ac:dyDescent="0.2">
      <c r="B198" s="7" t="s">
        <v>295</v>
      </c>
      <c r="C198" s="8">
        <v>0</v>
      </c>
      <c r="D198" s="8">
        <v>0</v>
      </c>
      <c r="E198" s="13" t="str">
        <f t="shared" si="13"/>
        <v/>
      </c>
      <c r="F198" s="13" t="str">
        <f t="shared" si="14"/>
        <v/>
      </c>
      <c r="G198" s="12" t="str">
        <f t="shared" si="15"/>
        <v>0</v>
      </c>
      <c r="H198" s="15" t="str">
        <f t="shared" si="16"/>
        <v/>
      </c>
    </row>
    <row r="199" spans="2:8" ht="15" x14ac:dyDescent="0.2">
      <c r="B199" s="7" t="s">
        <v>296</v>
      </c>
      <c r="C199" s="8">
        <v>3</v>
      </c>
      <c r="D199" s="8">
        <v>5</v>
      </c>
      <c r="E199" s="13">
        <f t="shared" si="13"/>
        <v>6.9605568445475635E-3</v>
      </c>
      <c r="F199" s="13">
        <f t="shared" si="14"/>
        <v>3.6982248520710057E-3</v>
      </c>
      <c r="G199" s="12">
        <f t="shared" si="15"/>
        <v>0.66666666666666663</v>
      </c>
      <c r="H199" s="15">
        <f t="shared" si="16"/>
        <v>4.6403712296983757E-3</v>
      </c>
    </row>
    <row r="200" spans="2:8" ht="15" x14ac:dyDescent="0.2">
      <c r="B200" s="7" t="s">
        <v>297</v>
      </c>
      <c r="C200" s="8">
        <v>0</v>
      </c>
      <c r="D200" s="8">
        <v>1</v>
      </c>
      <c r="E200" s="13" t="str">
        <f t="shared" si="13"/>
        <v/>
      </c>
      <c r="F200" s="13">
        <f t="shared" si="14"/>
        <v>7.3964497041420117E-4</v>
      </c>
      <c r="G200" s="12" t="str">
        <f t="shared" si="15"/>
        <v>0</v>
      </c>
      <c r="H200" s="15" t="str">
        <f t="shared" si="16"/>
        <v/>
      </c>
    </row>
    <row r="201" spans="2:8" ht="15" x14ac:dyDescent="0.2">
      <c r="B201" s="7" t="s">
        <v>298</v>
      </c>
      <c r="C201" s="8">
        <v>2</v>
      </c>
      <c r="D201" s="8">
        <v>1</v>
      </c>
      <c r="E201" s="13">
        <f t="shared" si="13"/>
        <v>4.6403712296983757E-3</v>
      </c>
      <c r="F201" s="13">
        <f t="shared" si="14"/>
        <v>7.3964497041420117E-4</v>
      </c>
      <c r="G201" s="12">
        <f t="shared" si="15"/>
        <v>-0.5</v>
      </c>
      <c r="H201" s="15">
        <f t="shared" si="16"/>
        <v>-2.3201856148491878E-3</v>
      </c>
    </row>
    <row r="202" spans="2:8" ht="15" x14ac:dyDescent="0.2">
      <c r="B202" s="7" t="s">
        <v>299</v>
      </c>
      <c r="C202" s="8">
        <v>0</v>
      </c>
      <c r="D202" s="8">
        <v>0</v>
      </c>
      <c r="E202" s="13" t="str">
        <f t="shared" si="13"/>
        <v/>
      </c>
      <c r="F202" s="13" t="str">
        <f t="shared" si="14"/>
        <v/>
      </c>
      <c r="G202" s="12" t="str">
        <f t="shared" si="15"/>
        <v>0</v>
      </c>
      <c r="H202" s="15" t="str">
        <f t="shared" si="16"/>
        <v/>
      </c>
    </row>
    <row r="203" spans="2:8" ht="15" x14ac:dyDescent="0.2">
      <c r="B203" s="7" t="s">
        <v>67</v>
      </c>
      <c r="C203" s="8">
        <v>0</v>
      </c>
      <c r="D203" s="8">
        <v>5</v>
      </c>
      <c r="E203" s="13" t="str">
        <f t="shared" si="13"/>
        <v/>
      </c>
      <c r="F203" s="13">
        <f t="shared" si="14"/>
        <v>3.6982248520710057E-3</v>
      </c>
      <c r="G203" s="12" t="str">
        <f t="shared" si="15"/>
        <v>0</v>
      </c>
      <c r="H203" s="15" t="str">
        <f t="shared" si="16"/>
        <v/>
      </c>
    </row>
    <row r="204" spans="2:8" ht="15" x14ac:dyDescent="0.2">
      <c r="B204" s="7" t="s">
        <v>300</v>
      </c>
      <c r="C204" s="8">
        <v>0</v>
      </c>
      <c r="D204" s="8">
        <v>0</v>
      </c>
      <c r="E204" s="13" t="str">
        <f t="shared" si="13"/>
        <v/>
      </c>
      <c r="F204" s="13" t="str">
        <f t="shared" si="14"/>
        <v/>
      </c>
      <c r="G204" s="12" t="str">
        <f t="shared" si="15"/>
        <v>0</v>
      </c>
      <c r="H204" s="15" t="str">
        <f t="shared" si="16"/>
        <v/>
      </c>
    </row>
    <row r="205" spans="2:8" ht="15" x14ac:dyDescent="0.2">
      <c r="B205" s="7" t="s">
        <v>66</v>
      </c>
      <c r="C205" s="8">
        <v>0</v>
      </c>
      <c r="D205" s="8">
        <v>1</v>
      </c>
      <c r="E205" s="13" t="str">
        <f t="shared" si="13"/>
        <v/>
      </c>
      <c r="F205" s="13">
        <f t="shared" si="14"/>
        <v>7.3964497041420117E-4</v>
      </c>
      <c r="G205" s="12" t="str">
        <f t="shared" si="15"/>
        <v>0</v>
      </c>
      <c r="H205" s="15" t="str">
        <f t="shared" si="16"/>
        <v/>
      </c>
    </row>
    <row r="206" spans="2:8" ht="15" x14ac:dyDescent="0.2">
      <c r="B206" s="7" t="s">
        <v>301</v>
      </c>
      <c r="C206" s="8">
        <v>1</v>
      </c>
      <c r="D206" s="8">
        <v>9</v>
      </c>
      <c r="E206" s="13">
        <f t="shared" si="13"/>
        <v>2.3201856148491878E-3</v>
      </c>
      <c r="F206" s="13">
        <f t="shared" si="14"/>
        <v>6.6568047337278108E-3</v>
      </c>
      <c r="G206" s="12">
        <f t="shared" si="15"/>
        <v>8</v>
      </c>
      <c r="H206" s="15">
        <f t="shared" si="16"/>
        <v>1.8561484918793503E-2</v>
      </c>
    </row>
    <row r="207" spans="2:8" ht="15" x14ac:dyDescent="0.2">
      <c r="B207" s="7" t="s">
        <v>563</v>
      </c>
      <c r="C207" s="8">
        <v>0</v>
      </c>
      <c r="D207" s="8">
        <v>0</v>
      </c>
      <c r="E207" s="13" t="str">
        <f t="shared" si="13"/>
        <v/>
      </c>
      <c r="F207" s="13" t="str">
        <f t="shared" si="14"/>
        <v/>
      </c>
      <c r="G207" s="12" t="str">
        <f t="shared" si="15"/>
        <v>0</v>
      </c>
      <c r="H207" s="15" t="str">
        <f t="shared" si="16"/>
        <v/>
      </c>
    </row>
    <row r="208" spans="2:8" ht="15" x14ac:dyDescent="0.2">
      <c r="B208" s="7" t="s">
        <v>72</v>
      </c>
      <c r="C208" s="8">
        <v>55</v>
      </c>
      <c r="D208" s="8">
        <v>1</v>
      </c>
      <c r="E208" s="13">
        <f t="shared" si="13"/>
        <v>0.12761020881670534</v>
      </c>
      <c r="F208" s="13">
        <f t="shared" si="14"/>
        <v>7.3964497041420117E-4</v>
      </c>
      <c r="G208" s="12">
        <f t="shared" si="15"/>
        <v>-0.98181818181818181</v>
      </c>
      <c r="H208" s="15">
        <f t="shared" si="16"/>
        <v>-0.12529002320185614</v>
      </c>
    </row>
    <row r="209" spans="2:8" ht="15" x14ac:dyDescent="0.2">
      <c r="B209" s="7" t="s">
        <v>71</v>
      </c>
      <c r="C209" s="8">
        <v>0</v>
      </c>
      <c r="D209" s="8">
        <v>0</v>
      </c>
      <c r="E209" s="13" t="str">
        <f t="shared" si="13"/>
        <v/>
      </c>
      <c r="F209" s="13" t="str">
        <f t="shared" si="14"/>
        <v/>
      </c>
      <c r="G209" s="12" t="str">
        <f t="shared" si="15"/>
        <v>0</v>
      </c>
      <c r="H209" s="15" t="str">
        <f t="shared" si="16"/>
        <v/>
      </c>
    </row>
    <row r="210" spans="2:8" ht="15" x14ac:dyDescent="0.2">
      <c r="B210" s="7" t="s">
        <v>73</v>
      </c>
      <c r="C210" s="8">
        <v>0</v>
      </c>
      <c r="D210" s="8">
        <v>1</v>
      </c>
      <c r="E210" s="13" t="str">
        <f t="shared" si="13"/>
        <v/>
      </c>
      <c r="F210" s="13">
        <f t="shared" si="14"/>
        <v>7.3964497041420117E-4</v>
      </c>
      <c r="G210" s="12" t="str">
        <f t="shared" si="15"/>
        <v>0</v>
      </c>
      <c r="H210" s="15" t="str">
        <f t="shared" si="16"/>
        <v/>
      </c>
    </row>
    <row r="211" spans="2:8" ht="15" x14ac:dyDescent="0.2">
      <c r="B211" s="7" t="s">
        <v>69</v>
      </c>
      <c r="C211" s="8">
        <v>1</v>
      </c>
      <c r="D211" s="8">
        <v>0</v>
      </c>
      <c r="E211" s="13">
        <f t="shared" si="13"/>
        <v>2.3201856148491878E-3</v>
      </c>
      <c r="F211" s="13" t="str">
        <f t="shared" si="14"/>
        <v/>
      </c>
      <c r="G211" s="12" t="str">
        <f t="shared" si="15"/>
        <v>0</v>
      </c>
      <c r="H211" s="15">
        <f t="shared" si="16"/>
        <v>0</v>
      </c>
    </row>
    <row r="212" spans="2:8" ht="15" x14ac:dyDescent="0.2">
      <c r="B212" s="7" t="s">
        <v>68</v>
      </c>
      <c r="C212" s="8">
        <v>0</v>
      </c>
      <c r="D212" s="8">
        <v>0</v>
      </c>
      <c r="E212" s="13" t="str">
        <f t="shared" si="13"/>
        <v/>
      </c>
      <c r="F212" s="13" t="str">
        <f t="shared" si="14"/>
        <v/>
      </c>
      <c r="G212" s="12" t="str">
        <f t="shared" si="15"/>
        <v>0</v>
      </c>
      <c r="H212" s="15" t="str">
        <f t="shared" si="16"/>
        <v/>
      </c>
    </row>
    <row r="213" spans="2:8" ht="15" x14ac:dyDescent="0.2">
      <c r="B213" s="7" t="s">
        <v>302</v>
      </c>
      <c r="C213" s="8">
        <v>0</v>
      </c>
      <c r="D213" s="8">
        <v>3</v>
      </c>
      <c r="E213" s="13" t="str">
        <f t="shared" si="13"/>
        <v/>
      </c>
      <c r="F213" s="13">
        <f t="shared" si="14"/>
        <v>2.2189349112426036E-3</v>
      </c>
      <c r="G213" s="12" t="str">
        <f t="shared" si="15"/>
        <v>0</v>
      </c>
      <c r="H213" s="15" t="str">
        <f t="shared" si="16"/>
        <v/>
      </c>
    </row>
    <row r="214" spans="2:8" ht="15" x14ac:dyDescent="0.2">
      <c r="B214" s="7" t="s">
        <v>70</v>
      </c>
      <c r="C214" s="8">
        <v>0</v>
      </c>
      <c r="D214" s="8">
        <v>3</v>
      </c>
      <c r="E214" s="13" t="str">
        <f t="shared" si="13"/>
        <v/>
      </c>
      <c r="F214" s="13">
        <f t="shared" si="14"/>
        <v>2.2189349112426036E-3</v>
      </c>
      <c r="G214" s="12" t="str">
        <f t="shared" si="15"/>
        <v>0</v>
      </c>
      <c r="H214" s="15" t="str">
        <f t="shared" si="16"/>
        <v/>
      </c>
    </row>
    <row r="215" spans="2:8" ht="15" x14ac:dyDescent="0.2">
      <c r="B215" s="7" t="s">
        <v>303</v>
      </c>
      <c r="C215" s="8">
        <v>0</v>
      </c>
      <c r="D215" s="8">
        <v>0</v>
      </c>
      <c r="E215" s="13" t="str">
        <f t="shared" si="13"/>
        <v/>
      </c>
      <c r="F215" s="13" t="str">
        <f t="shared" si="14"/>
        <v/>
      </c>
      <c r="G215" s="12" t="str">
        <f t="shared" si="15"/>
        <v>0</v>
      </c>
      <c r="H215" s="15" t="str">
        <f t="shared" si="16"/>
        <v/>
      </c>
    </row>
    <row r="216" spans="2:8" ht="15" x14ac:dyDescent="0.2">
      <c r="B216" s="7" t="s">
        <v>304</v>
      </c>
      <c r="C216" s="8">
        <v>0</v>
      </c>
      <c r="D216" s="8">
        <v>0</v>
      </c>
      <c r="E216" s="13" t="str">
        <f t="shared" si="13"/>
        <v/>
      </c>
      <c r="F216" s="13" t="str">
        <f t="shared" si="14"/>
        <v/>
      </c>
      <c r="G216" s="12" t="str">
        <f t="shared" si="15"/>
        <v>0</v>
      </c>
      <c r="H216" s="15" t="str">
        <f t="shared" si="16"/>
        <v/>
      </c>
    </row>
    <row r="217" spans="2:8" ht="15" x14ac:dyDescent="0.2">
      <c r="B217" s="7" t="s">
        <v>469</v>
      </c>
      <c r="C217" s="8">
        <v>0</v>
      </c>
      <c r="D217" s="8">
        <v>0</v>
      </c>
      <c r="E217" s="13" t="str">
        <f t="shared" ref="E217:E280" si="17">+IF(C217=0,"",C217/C$151)</f>
        <v/>
      </c>
      <c r="F217" s="13" t="str">
        <f t="shared" ref="F217:F280" si="18">+IF(D217=0,"",D217/D$151)</f>
        <v/>
      </c>
      <c r="G217" s="12" t="str">
        <f t="shared" ref="G217:G280" si="19">+IF(OR(AND(D217=0),(C217=0)),"0",((D217-C217)/C217))</f>
        <v>0</v>
      </c>
      <c r="H217" s="15" t="str">
        <f t="shared" ref="H217:H280" si="20">+IF(OR(AND(E217=""),(G217="")),"",E217*G217)</f>
        <v/>
      </c>
    </row>
    <row r="218" spans="2:8" ht="15" x14ac:dyDescent="0.2">
      <c r="B218" s="7" t="s">
        <v>305</v>
      </c>
      <c r="C218" s="8">
        <v>0</v>
      </c>
      <c r="D218" s="8">
        <v>0</v>
      </c>
      <c r="E218" s="13" t="str">
        <f t="shared" si="17"/>
        <v/>
      </c>
      <c r="F218" s="13" t="str">
        <f t="shared" si="18"/>
        <v/>
      </c>
      <c r="G218" s="12" t="str">
        <f t="shared" si="19"/>
        <v>0</v>
      </c>
      <c r="H218" s="15" t="str">
        <f t="shared" si="20"/>
        <v/>
      </c>
    </row>
    <row r="219" spans="2:8" ht="15" x14ac:dyDescent="0.2">
      <c r="B219" s="7" t="s">
        <v>306</v>
      </c>
      <c r="C219" s="8">
        <v>0</v>
      </c>
      <c r="D219" s="8">
        <v>0</v>
      </c>
      <c r="E219" s="13" t="str">
        <f t="shared" si="17"/>
        <v/>
      </c>
      <c r="F219" s="13" t="str">
        <f t="shared" si="18"/>
        <v/>
      </c>
      <c r="G219" s="12" t="str">
        <f t="shared" si="19"/>
        <v>0</v>
      </c>
      <c r="H219" s="15" t="str">
        <f t="shared" si="20"/>
        <v/>
      </c>
    </row>
    <row r="220" spans="2:8" ht="15" x14ac:dyDescent="0.2">
      <c r="B220" s="7" t="s">
        <v>307</v>
      </c>
      <c r="C220" s="8">
        <v>0</v>
      </c>
      <c r="D220" s="8">
        <v>0</v>
      </c>
      <c r="E220" s="13" t="str">
        <f t="shared" si="17"/>
        <v/>
      </c>
      <c r="F220" s="13" t="str">
        <f t="shared" si="18"/>
        <v/>
      </c>
      <c r="G220" s="12" t="str">
        <f t="shared" si="19"/>
        <v>0</v>
      </c>
      <c r="H220" s="15" t="str">
        <f t="shared" si="20"/>
        <v/>
      </c>
    </row>
    <row r="221" spans="2:8" ht="15" x14ac:dyDescent="0.2">
      <c r="B221" s="7" t="s">
        <v>308</v>
      </c>
      <c r="C221" s="8">
        <v>0</v>
      </c>
      <c r="D221" s="8">
        <v>0</v>
      </c>
      <c r="E221" s="13" t="str">
        <f t="shared" si="17"/>
        <v/>
      </c>
      <c r="F221" s="13" t="str">
        <f t="shared" si="18"/>
        <v/>
      </c>
      <c r="G221" s="12" t="str">
        <f t="shared" si="19"/>
        <v>0</v>
      </c>
      <c r="H221" s="15" t="str">
        <f t="shared" si="20"/>
        <v/>
      </c>
    </row>
    <row r="222" spans="2:8" ht="15" x14ac:dyDescent="0.2">
      <c r="B222" s="7" t="s">
        <v>309</v>
      </c>
      <c r="C222" s="8">
        <v>0</v>
      </c>
      <c r="D222" s="8">
        <v>5</v>
      </c>
      <c r="E222" s="13" t="str">
        <f t="shared" si="17"/>
        <v/>
      </c>
      <c r="F222" s="13">
        <f t="shared" si="18"/>
        <v>3.6982248520710057E-3</v>
      </c>
      <c r="G222" s="12" t="str">
        <f t="shared" si="19"/>
        <v>0</v>
      </c>
      <c r="H222" s="15" t="str">
        <f t="shared" si="20"/>
        <v/>
      </c>
    </row>
    <row r="223" spans="2:8" ht="15" x14ac:dyDescent="0.2">
      <c r="B223" s="7" t="s">
        <v>564</v>
      </c>
      <c r="C223" s="8">
        <v>0</v>
      </c>
      <c r="D223" s="8">
        <v>0</v>
      </c>
      <c r="E223" s="13" t="str">
        <f t="shared" si="17"/>
        <v/>
      </c>
      <c r="F223" s="13" t="str">
        <f t="shared" si="18"/>
        <v/>
      </c>
      <c r="G223" s="12" t="str">
        <f t="shared" si="19"/>
        <v>0</v>
      </c>
      <c r="H223" s="15" t="str">
        <f t="shared" si="20"/>
        <v/>
      </c>
    </row>
    <row r="224" spans="2:8" ht="15" x14ac:dyDescent="0.2">
      <c r="B224" s="7" t="s">
        <v>310</v>
      </c>
      <c r="C224" s="8">
        <v>0</v>
      </c>
      <c r="D224" s="8">
        <v>0</v>
      </c>
      <c r="E224" s="13" t="str">
        <f t="shared" si="17"/>
        <v/>
      </c>
      <c r="F224" s="13" t="str">
        <f t="shared" si="18"/>
        <v/>
      </c>
      <c r="G224" s="12" t="str">
        <f t="shared" si="19"/>
        <v>0</v>
      </c>
      <c r="H224" s="15" t="str">
        <f t="shared" si="20"/>
        <v/>
      </c>
    </row>
    <row r="225" spans="2:8" ht="15" x14ac:dyDescent="0.2">
      <c r="B225" s="7" t="s">
        <v>470</v>
      </c>
      <c r="C225" s="8">
        <v>0</v>
      </c>
      <c r="D225" s="8">
        <v>0</v>
      </c>
      <c r="E225" s="13" t="str">
        <f t="shared" si="17"/>
        <v/>
      </c>
      <c r="F225" s="13" t="str">
        <f t="shared" si="18"/>
        <v/>
      </c>
      <c r="G225" s="12" t="str">
        <f t="shared" si="19"/>
        <v>0</v>
      </c>
      <c r="H225" s="15" t="str">
        <f t="shared" si="20"/>
        <v/>
      </c>
    </row>
    <row r="226" spans="2:8" ht="15" x14ac:dyDescent="0.2">
      <c r="B226" s="7" t="s">
        <v>565</v>
      </c>
      <c r="C226" s="8">
        <v>0</v>
      </c>
      <c r="D226" s="8">
        <v>1</v>
      </c>
      <c r="E226" s="13" t="str">
        <f t="shared" si="17"/>
        <v/>
      </c>
      <c r="F226" s="13">
        <f t="shared" si="18"/>
        <v>7.3964497041420117E-4</v>
      </c>
      <c r="G226" s="12" t="str">
        <f t="shared" si="19"/>
        <v>0</v>
      </c>
      <c r="H226" s="15" t="str">
        <f t="shared" si="20"/>
        <v/>
      </c>
    </row>
    <row r="227" spans="2:8" ht="15" x14ac:dyDescent="0.2">
      <c r="B227" s="7" t="s">
        <v>471</v>
      </c>
      <c r="C227" s="8">
        <v>0</v>
      </c>
      <c r="D227" s="8">
        <v>0</v>
      </c>
      <c r="E227" s="13" t="str">
        <f t="shared" si="17"/>
        <v/>
      </c>
      <c r="F227" s="13" t="str">
        <f t="shared" si="18"/>
        <v/>
      </c>
      <c r="G227" s="12" t="str">
        <f t="shared" si="19"/>
        <v>0</v>
      </c>
      <c r="H227" s="15" t="str">
        <f t="shared" si="20"/>
        <v/>
      </c>
    </row>
    <row r="228" spans="2:8" ht="15" x14ac:dyDescent="0.2">
      <c r="B228" s="7" t="s">
        <v>76</v>
      </c>
      <c r="C228" s="8">
        <v>0</v>
      </c>
      <c r="D228" s="8">
        <v>0</v>
      </c>
      <c r="E228" s="13" t="str">
        <f t="shared" si="17"/>
        <v/>
      </c>
      <c r="F228" s="13" t="str">
        <f t="shared" si="18"/>
        <v/>
      </c>
      <c r="G228" s="12" t="str">
        <f t="shared" si="19"/>
        <v>0</v>
      </c>
      <c r="H228" s="15" t="str">
        <f t="shared" si="20"/>
        <v/>
      </c>
    </row>
    <row r="229" spans="2:8" ht="15" x14ac:dyDescent="0.2">
      <c r="B229" s="7" t="s">
        <v>311</v>
      </c>
      <c r="C229" s="8">
        <v>5</v>
      </c>
      <c r="D229" s="8">
        <v>7</v>
      </c>
      <c r="E229" s="13">
        <f t="shared" si="17"/>
        <v>1.1600928074245939E-2</v>
      </c>
      <c r="F229" s="13">
        <f t="shared" si="18"/>
        <v>5.1775147928994087E-3</v>
      </c>
      <c r="G229" s="12">
        <f t="shared" si="19"/>
        <v>0.4</v>
      </c>
      <c r="H229" s="15">
        <f t="shared" si="20"/>
        <v>4.6403712296983757E-3</v>
      </c>
    </row>
    <row r="230" spans="2:8" ht="15" x14ac:dyDescent="0.2">
      <c r="B230" s="7" t="s">
        <v>312</v>
      </c>
      <c r="C230" s="8">
        <v>0</v>
      </c>
      <c r="D230" s="8">
        <v>0</v>
      </c>
      <c r="E230" s="13" t="str">
        <f t="shared" si="17"/>
        <v/>
      </c>
      <c r="F230" s="13" t="str">
        <f t="shared" si="18"/>
        <v/>
      </c>
      <c r="G230" s="12" t="str">
        <f t="shared" si="19"/>
        <v>0</v>
      </c>
      <c r="H230" s="15" t="str">
        <f t="shared" si="20"/>
        <v/>
      </c>
    </row>
    <row r="231" spans="2:8" ht="30" x14ac:dyDescent="0.2">
      <c r="B231" s="7" t="s">
        <v>313</v>
      </c>
      <c r="C231" s="8">
        <v>0</v>
      </c>
      <c r="D231" s="8">
        <v>1</v>
      </c>
      <c r="E231" s="13" t="str">
        <f t="shared" si="17"/>
        <v/>
      </c>
      <c r="F231" s="13">
        <f t="shared" si="18"/>
        <v>7.3964497041420117E-4</v>
      </c>
      <c r="G231" s="12" t="str">
        <f t="shared" si="19"/>
        <v>0</v>
      </c>
      <c r="H231" s="15" t="str">
        <f t="shared" si="20"/>
        <v/>
      </c>
    </row>
    <row r="232" spans="2:8" ht="15" x14ac:dyDescent="0.2">
      <c r="B232" s="7" t="s">
        <v>77</v>
      </c>
      <c r="C232" s="8">
        <v>6</v>
      </c>
      <c r="D232" s="8">
        <v>3</v>
      </c>
      <c r="E232" s="13">
        <f t="shared" si="17"/>
        <v>1.3921113689095127E-2</v>
      </c>
      <c r="F232" s="13">
        <f t="shared" si="18"/>
        <v>2.2189349112426036E-3</v>
      </c>
      <c r="G232" s="12">
        <f t="shared" si="19"/>
        <v>-0.5</v>
      </c>
      <c r="H232" s="15">
        <f t="shared" si="20"/>
        <v>-6.9605568445475635E-3</v>
      </c>
    </row>
    <row r="233" spans="2:8" ht="15" x14ac:dyDescent="0.2">
      <c r="B233" s="7" t="s">
        <v>74</v>
      </c>
      <c r="C233" s="8">
        <v>0</v>
      </c>
      <c r="D233" s="8">
        <v>0</v>
      </c>
      <c r="E233" s="13" t="str">
        <f t="shared" si="17"/>
        <v/>
      </c>
      <c r="F233" s="13" t="str">
        <f t="shared" si="18"/>
        <v/>
      </c>
      <c r="G233" s="12" t="str">
        <f t="shared" si="19"/>
        <v>0</v>
      </c>
      <c r="H233" s="15" t="str">
        <f t="shared" si="20"/>
        <v/>
      </c>
    </row>
    <row r="234" spans="2:8" ht="15" x14ac:dyDescent="0.2">
      <c r="B234" s="7" t="s">
        <v>75</v>
      </c>
      <c r="C234" s="8">
        <v>0</v>
      </c>
      <c r="D234" s="8">
        <v>0</v>
      </c>
      <c r="E234" s="13" t="str">
        <f t="shared" si="17"/>
        <v/>
      </c>
      <c r="F234" s="13" t="str">
        <f t="shared" si="18"/>
        <v/>
      </c>
      <c r="G234" s="12" t="str">
        <f t="shared" si="19"/>
        <v>0</v>
      </c>
      <c r="H234" s="15" t="str">
        <f t="shared" si="20"/>
        <v/>
      </c>
    </row>
    <row r="235" spans="2:8" ht="15" x14ac:dyDescent="0.2">
      <c r="B235" s="7" t="s">
        <v>314</v>
      </c>
      <c r="C235" s="8">
        <v>3</v>
      </c>
      <c r="D235" s="8">
        <v>7</v>
      </c>
      <c r="E235" s="13">
        <f t="shared" si="17"/>
        <v>6.9605568445475635E-3</v>
      </c>
      <c r="F235" s="13">
        <f t="shared" si="18"/>
        <v>5.1775147928994087E-3</v>
      </c>
      <c r="G235" s="12">
        <f t="shared" si="19"/>
        <v>1.3333333333333333</v>
      </c>
      <c r="H235" s="15">
        <f t="shared" si="20"/>
        <v>9.2807424593967514E-3</v>
      </c>
    </row>
    <row r="236" spans="2:8" ht="15" x14ac:dyDescent="0.2">
      <c r="B236" s="7" t="s">
        <v>315</v>
      </c>
      <c r="C236" s="8">
        <v>0</v>
      </c>
      <c r="D236" s="8">
        <v>0</v>
      </c>
      <c r="E236" s="13" t="str">
        <f t="shared" si="17"/>
        <v/>
      </c>
      <c r="F236" s="13" t="str">
        <f t="shared" si="18"/>
        <v/>
      </c>
      <c r="G236" s="12" t="str">
        <f t="shared" si="19"/>
        <v>0</v>
      </c>
      <c r="H236" s="15" t="str">
        <f t="shared" si="20"/>
        <v/>
      </c>
    </row>
    <row r="237" spans="2:8" ht="15" x14ac:dyDescent="0.2">
      <c r="B237" s="7" t="s">
        <v>80</v>
      </c>
      <c r="C237" s="8">
        <v>8</v>
      </c>
      <c r="D237" s="8">
        <v>67</v>
      </c>
      <c r="E237" s="13">
        <f t="shared" si="17"/>
        <v>1.8561484918793503E-2</v>
      </c>
      <c r="F237" s="13">
        <f t="shared" si="18"/>
        <v>4.9556213017751483E-2</v>
      </c>
      <c r="G237" s="12">
        <f t="shared" si="19"/>
        <v>7.375</v>
      </c>
      <c r="H237" s="15">
        <f t="shared" si="20"/>
        <v>0.13689095127610207</v>
      </c>
    </row>
    <row r="238" spans="2:8" ht="15" x14ac:dyDescent="0.2">
      <c r="B238" s="7" t="s">
        <v>85</v>
      </c>
      <c r="C238" s="8">
        <v>8</v>
      </c>
      <c r="D238" s="8">
        <v>50</v>
      </c>
      <c r="E238" s="13">
        <f t="shared" si="17"/>
        <v>1.8561484918793503E-2</v>
      </c>
      <c r="F238" s="13">
        <f t="shared" si="18"/>
        <v>3.6982248520710061E-2</v>
      </c>
      <c r="G238" s="12">
        <f t="shared" si="19"/>
        <v>5.25</v>
      </c>
      <c r="H238" s="15">
        <f t="shared" si="20"/>
        <v>9.7447795823665889E-2</v>
      </c>
    </row>
    <row r="239" spans="2:8" ht="15" x14ac:dyDescent="0.2">
      <c r="B239" s="7" t="s">
        <v>81</v>
      </c>
      <c r="C239" s="8">
        <v>3</v>
      </c>
      <c r="D239" s="8">
        <v>6</v>
      </c>
      <c r="E239" s="13">
        <f t="shared" si="17"/>
        <v>6.9605568445475635E-3</v>
      </c>
      <c r="F239" s="13">
        <f t="shared" si="18"/>
        <v>4.4378698224852072E-3</v>
      </c>
      <c r="G239" s="12">
        <f t="shared" si="19"/>
        <v>1</v>
      </c>
      <c r="H239" s="15">
        <f t="shared" si="20"/>
        <v>6.9605568445475635E-3</v>
      </c>
    </row>
    <row r="240" spans="2:8" ht="15" x14ac:dyDescent="0.2">
      <c r="B240" s="7" t="s">
        <v>316</v>
      </c>
      <c r="C240" s="8">
        <v>1</v>
      </c>
      <c r="D240" s="8">
        <v>3</v>
      </c>
      <c r="E240" s="13">
        <f t="shared" si="17"/>
        <v>2.3201856148491878E-3</v>
      </c>
      <c r="F240" s="13">
        <f t="shared" si="18"/>
        <v>2.2189349112426036E-3</v>
      </c>
      <c r="G240" s="12">
        <f t="shared" si="19"/>
        <v>2</v>
      </c>
      <c r="H240" s="15">
        <f t="shared" si="20"/>
        <v>4.6403712296983757E-3</v>
      </c>
    </row>
    <row r="241" spans="2:8" ht="15" x14ac:dyDescent="0.2">
      <c r="B241" s="7" t="s">
        <v>78</v>
      </c>
      <c r="C241" s="8">
        <v>0</v>
      </c>
      <c r="D241" s="8">
        <v>0</v>
      </c>
      <c r="E241" s="13" t="str">
        <f t="shared" si="17"/>
        <v/>
      </c>
      <c r="F241" s="13" t="str">
        <f t="shared" si="18"/>
        <v/>
      </c>
      <c r="G241" s="12" t="str">
        <f t="shared" si="19"/>
        <v>0</v>
      </c>
      <c r="H241" s="15" t="str">
        <f t="shared" si="20"/>
        <v/>
      </c>
    </row>
    <row r="242" spans="2:8" ht="15" x14ac:dyDescent="0.2">
      <c r="B242" s="7" t="s">
        <v>83</v>
      </c>
      <c r="C242" s="8">
        <v>0</v>
      </c>
      <c r="D242" s="8">
        <v>0</v>
      </c>
      <c r="E242" s="13" t="str">
        <f t="shared" si="17"/>
        <v/>
      </c>
      <c r="F242" s="13" t="str">
        <f t="shared" si="18"/>
        <v/>
      </c>
      <c r="G242" s="12" t="str">
        <f t="shared" si="19"/>
        <v>0</v>
      </c>
      <c r="H242" s="15" t="str">
        <f t="shared" si="20"/>
        <v/>
      </c>
    </row>
    <row r="243" spans="2:8" ht="15" x14ac:dyDescent="0.2">
      <c r="B243" s="7" t="s">
        <v>317</v>
      </c>
      <c r="C243" s="8">
        <v>0</v>
      </c>
      <c r="D243" s="8">
        <v>0</v>
      </c>
      <c r="E243" s="13" t="str">
        <f t="shared" si="17"/>
        <v/>
      </c>
      <c r="F243" s="13" t="str">
        <f t="shared" si="18"/>
        <v/>
      </c>
      <c r="G243" s="12" t="str">
        <f t="shared" si="19"/>
        <v>0</v>
      </c>
      <c r="H243" s="15" t="str">
        <f t="shared" si="20"/>
        <v/>
      </c>
    </row>
    <row r="244" spans="2:8" ht="15" x14ac:dyDescent="0.2">
      <c r="B244" s="7" t="s">
        <v>79</v>
      </c>
      <c r="C244" s="8">
        <v>0</v>
      </c>
      <c r="D244" s="8">
        <v>5</v>
      </c>
      <c r="E244" s="13" t="str">
        <f t="shared" si="17"/>
        <v/>
      </c>
      <c r="F244" s="13">
        <f t="shared" si="18"/>
        <v>3.6982248520710057E-3</v>
      </c>
      <c r="G244" s="12" t="str">
        <f t="shared" si="19"/>
        <v>0</v>
      </c>
      <c r="H244" s="15" t="str">
        <f t="shared" si="20"/>
        <v/>
      </c>
    </row>
    <row r="245" spans="2:8" ht="15" x14ac:dyDescent="0.2">
      <c r="B245" s="7" t="s">
        <v>84</v>
      </c>
      <c r="C245" s="8">
        <v>0</v>
      </c>
      <c r="D245" s="8">
        <v>0</v>
      </c>
      <c r="E245" s="13" t="str">
        <f t="shared" si="17"/>
        <v/>
      </c>
      <c r="F245" s="13" t="str">
        <f t="shared" si="18"/>
        <v/>
      </c>
      <c r="G245" s="12" t="str">
        <f t="shared" si="19"/>
        <v>0</v>
      </c>
      <c r="H245" s="15" t="str">
        <f t="shared" si="20"/>
        <v/>
      </c>
    </row>
    <row r="246" spans="2:8" ht="15" x14ac:dyDescent="0.2">
      <c r="B246" s="7" t="s">
        <v>318</v>
      </c>
      <c r="C246" s="8">
        <v>0</v>
      </c>
      <c r="D246" s="8">
        <v>3</v>
      </c>
      <c r="E246" s="13" t="str">
        <f t="shared" si="17"/>
        <v/>
      </c>
      <c r="F246" s="13">
        <f t="shared" si="18"/>
        <v>2.2189349112426036E-3</v>
      </c>
      <c r="G246" s="12" t="str">
        <f t="shared" si="19"/>
        <v>0</v>
      </c>
      <c r="H246" s="15" t="str">
        <f t="shared" si="20"/>
        <v/>
      </c>
    </row>
    <row r="247" spans="2:8" ht="15" x14ac:dyDescent="0.2">
      <c r="B247" s="7" t="s">
        <v>319</v>
      </c>
      <c r="C247" s="8">
        <v>57</v>
      </c>
      <c r="D247" s="8">
        <v>35</v>
      </c>
      <c r="E247" s="13">
        <f t="shared" si="17"/>
        <v>0.13225058004640372</v>
      </c>
      <c r="F247" s="13">
        <f t="shared" si="18"/>
        <v>2.5887573964497042E-2</v>
      </c>
      <c r="G247" s="12">
        <f t="shared" si="19"/>
        <v>-0.38596491228070173</v>
      </c>
      <c r="H247" s="15">
        <f t="shared" si="20"/>
        <v>-5.1044083526682132E-2</v>
      </c>
    </row>
    <row r="248" spans="2:8" ht="15" x14ac:dyDescent="0.2">
      <c r="B248" s="7" t="s">
        <v>86</v>
      </c>
      <c r="C248" s="8">
        <v>0</v>
      </c>
      <c r="D248" s="8">
        <v>4</v>
      </c>
      <c r="E248" s="13" t="str">
        <f t="shared" si="17"/>
        <v/>
      </c>
      <c r="F248" s="13">
        <f t="shared" si="18"/>
        <v>2.9585798816568047E-3</v>
      </c>
      <c r="G248" s="12" t="str">
        <f t="shared" si="19"/>
        <v>0</v>
      </c>
      <c r="H248" s="15" t="str">
        <f t="shared" si="20"/>
        <v/>
      </c>
    </row>
    <row r="249" spans="2:8" ht="15" x14ac:dyDescent="0.2">
      <c r="B249" s="7" t="s">
        <v>87</v>
      </c>
      <c r="C249" s="8">
        <v>8</v>
      </c>
      <c r="D249" s="8">
        <v>10</v>
      </c>
      <c r="E249" s="13">
        <f t="shared" si="17"/>
        <v>1.8561484918793503E-2</v>
      </c>
      <c r="F249" s="13">
        <f t="shared" si="18"/>
        <v>7.3964497041420114E-3</v>
      </c>
      <c r="G249" s="12">
        <f t="shared" si="19"/>
        <v>0.25</v>
      </c>
      <c r="H249" s="15">
        <f t="shared" si="20"/>
        <v>4.6403712296983757E-3</v>
      </c>
    </row>
    <row r="250" spans="2:8" ht="15" x14ac:dyDescent="0.2">
      <c r="B250" s="7" t="s">
        <v>82</v>
      </c>
      <c r="C250" s="8">
        <v>0</v>
      </c>
      <c r="D250" s="8">
        <v>0</v>
      </c>
      <c r="E250" s="13" t="str">
        <f t="shared" si="17"/>
        <v/>
      </c>
      <c r="F250" s="13" t="str">
        <f t="shared" si="18"/>
        <v/>
      </c>
      <c r="G250" s="12" t="str">
        <f t="shared" si="19"/>
        <v>0</v>
      </c>
      <c r="H250" s="15" t="str">
        <f t="shared" si="20"/>
        <v/>
      </c>
    </row>
    <row r="251" spans="2:8" ht="15" x14ac:dyDescent="0.2">
      <c r="B251" s="7" t="s">
        <v>320</v>
      </c>
      <c r="C251" s="8">
        <v>0</v>
      </c>
      <c r="D251" s="8">
        <v>3</v>
      </c>
      <c r="E251" s="13" t="str">
        <f t="shared" si="17"/>
        <v/>
      </c>
      <c r="F251" s="13">
        <f t="shared" si="18"/>
        <v>2.2189349112426036E-3</v>
      </c>
      <c r="G251" s="12" t="str">
        <f t="shared" si="19"/>
        <v>0</v>
      </c>
      <c r="H251" s="15" t="str">
        <f t="shared" si="20"/>
        <v/>
      </c>
    </row>
    <row r="252" spans="2:8" ht="15" x14ac:dyDescent="0.2">
      <c r="B252" s="7" t="s">
        <v>321</v>
      </c>
      <c r="C252" s="8">
        <v>0</v>
      </c>
      <c r="D252" s="8">
        <v>5</v>
      </c>
      <c r="E252" s="13" t="str">
        <f t="shared" si="17"/>
        <v/>
      </c>
      <c r="F252" s="13">
        <f t="shared" si="18"/>
        <v>3.6982248520710057E-3</v>
      </c>
      <c r="G252" s="12" t="str">
        <f t="shared" si="19"/>
        <v>0</v>
      </c>
      <c r="H252" s="15" t="str">
        <f t="shared" si="20"/>
        <v/>
      </c>
    </row>
    <row r="253" spans="2:8" ht="15" x14ac:dyDescent="0.2">
      <c r="B253" s="7" t="s">
        <v>322</v>
      </c>
      <c r="C253" s="8">
        <v>0</v>
      </c>
      <c r="D253" s="8">
        <v>2</v>
      </c>
      <c r="E253" s="13" t="str">
        <f t="shared" si="17"/>
        <v/>
      </c>
      <c r="F253" s="13">
        <f t="shared" si="18"/>
        <v>1.4792899408284023E-3</v>
      </c>
      <c r="G253" s="12" t="str">
        <f t="shared" si="19"/>
        <v>0</v>
      </c>
      <c r="H253" s="15" t="str">
        <f t="shared" si="20"/>
        <v/>
      </c>
    </row>
    <row r="254" spans="2:8" ht="15" x14ac:dyDescent="0.2">
      <c r="B254" s="7" t="s">
        <v>323</v>
      </c>
      <c r="C254" s="8">
        <v>0</v>
      </c>
      <c r="D254" s="8">
        <v>1</v>
      </c>
      <c r="E254" s="13" t="str">
        <f t="shared" si="17"/>
        <v/>
      </c>
      <c r="F254" s="13">
        <f t="shared" si="18"/>
        <v>7.3964497041420117E-4</v>
      </c>
      <c r="G254" s="12" t="str">
        <f t="shared" si="19"/>
        <v>0</v>
      </c>
      <c r="H254" s="15" t="str">
        <f t="shared" si="20"/>
        <v/>
      </c>
    </row>
    <row r="255" spans="2:8" ht="15" x14ac:dyDescent="0.2">
      <c r="B255" s="7" t="s">
        <v>324</v>
      </c>
      <c r="C255" s="8">
        <v>0</v>
      </c>
      <c r="D255" s="8">
        <v>0</v>
      </c>
      <c r="E255" s="13" t="str">
        <f t="shared" si="17"/>
        <v/>
      </c>
      <c r="F255" s="13" t="str">
        <f t="shared" si="18"/>
        <v/>
      </c>
      <c r="G255" s="12" t="str">
        <f t="shared" si="19"/>
        <v>0</v>
      </c>
      <c r="H255" s="15" t="str">
        <f t="shared" si="20"/>
        <v/>
      </c>
    </row>
    <row r="256" spans="2:8" ht="15" x14ac:dyDescent="0.2">
      <c r="B256" s="7" t="s">
        <v>88</v>
      </c>
      <c r="C256" s="8">
        <v>4</v>
      </c>
      <c r="D256" s="8">
        <v>59</v>
      </c>
      <c r="E256" s="13">
        <f t="shared" si="17"/>
        <v>9.2807424593967514E-3</v>
      </c>
      <c r="F256" s="13">
        <f t="shared" si="18"/>
        <v>4.3639053254437871E-2</v>
      </c>
      <c r="G256" s="12">
        <f t="shared" si="19"/>
        <v>13.75</v>
      </c>
      <c r="H256" s="15">
        <f t="shared" si="20"/>
        <v>0.12761020881670532</v>
      </c>
    </row>
    <row r="257" spans="2:8" ht="15" x14ac:dyDescent="0.2">
      <c r="B257" s="7" t="s">
        <v>325</v>
      </c>
      <c r="C257" s="8">
        <v>0</v>
      </c>
      <c r="D257" s="8">
        <v>0</v>
      </c>
      <c r="E257" s="13" t="str">
        <f t="shared" si="17"/>
        <v/>
      </c>
      <c r="F257" s="13" t="str">
        <f t="shared" si="18"/>
        <v/>
      </c>
      <c r="G257" s="12" t="str">
        <f t="shared" si="19"/>
        <v>0</v>
      </c>
      <c r="H257" s="15" t="str">
        <f t="shared" si="20"/>
        <v/>
      </c>
    </row>
    <row r="258" spans="2:8" ht="30" x14ac:dyDescent="0.2">
      <c r="B258" s="7" t="s">
        <v>326</v>
      </c>
      <c r="C258" s="8">
        <v>0</v>
      </c>
      <c r="D258" s="8">
        <v>2</v>
      </c>
      <c r="E258" s="13" t="str">
        <f t="shared" si="17"/>
        <v/>
      </c>
      <c r="F258" s="13">
        <f t="shared" si="18"/>
        <v>1.4792899408284023E-3</v>
      </c>
      <c r="G258" s="12" t="str">
        <f t="shared" si="19"/>
        <v>0</v>
      </c>
      <c r="H258" s="15" t="str">
        <f t="shared" si="20"/>
        <v/>
      </c>
    </row>
    <row r="259" spans="2:8" ht="15" x14ac:dyDescent="0.2">
      <c r="B259" s="7" t="s">
        <v>327</v>
      </c>
      <c r="C259" s="8">
        <v>0</v>
      </c>
      <c r="D259" s="8">
        <v>7</v>
      </c>
      <c r="E259" s="13" t="str">
        <f t="shared" si="17"/>
        <v/>
      </c>
      <c r="F259" s="13">
        <f t="shared" si="18"/>
        <v>5.1775147928994087E-3</v>
      </c>
      <c r="G259" s="12" t="str">
        <f t="shared" si="19"/>
        <v>0</v>
      </c>
      <c r="H259" s="15" t="str">
        <f t="shared" si="20"/>
        <v/>
      </c>
    </row>
    <row r="260" spans="2:8" ht="15" x14ac:dyDescent="0.2">
      <c r="B260" s="7" t="s">
        <v>89</v>
      </c>
      <c r="C260" s="8">
        <v>0</v>
      </c>
      <c r="D260" s="8">
        <v>0</v>
      </c>
      <c r="E260" s="13" t="str">
        <f t="shared" si="17"/>
        <v/>
      </c>
      <c r="F260" s="13" t="str">
        <f t="shared" si="18"/>
        <v/>
      </c>
      <c r="G260" s="12" t="str">
        <f t="shared" si="19"/>
        <v>0</v>
      </c>
      <c r="H260" s="15" t="str">
        <f t="shared" si="20"/>
        <v/>
      </c>
    </row>
    <row r="261" spans="2:8" ht="30" x14ac:dyDescent="0.2">
      <c r="B261" s="7" t="s">
        <v>328</v>
      </c>
      <c r="C261" s="8">
        <v>0</v>
      </c>
      <c r="D261" s="8">
        <v>0</v>
      </c>
      <c r="E261" s="13" t="str">
        <f t="shared" si="17"/>
        <v/>
      </c>
      <c r="F261" s="13" t="str">
        <f t="shared" si="18"/>
        <v/>
      </c>
      <c r="G261" s="12" t="str">
        <f t="shared" si="19"/>
        <v>0</v>
      </c>
      <c r="H261" s="15" t="str">
        <f t="shared" si="20"/>
        <v/>
      </c>
    </row>
    <row r="262" spans="2:8" ht="15" x14ac:dyDescent="0.2">
      <c r="B262" s="7" t="s">
        <v>90</v>
      </c>
      <c r="C262" s="8">
        <v>0</v>
      </c>
      <c r="D262" s="8">
        <v>22</v>
      </c>
      <c r="E262" s="13" t="str">
        <f t="shared" si="17"/>
        <v/>
      </c>
      <c r="F262" s="13">
        <f t="shared" si="18"/>
        <v>1.6272189349112426E-2</v>
      </c>
      <c r="G262" s="12" t="str">
        <f t="shared" si="19"/>
        <v>0</v>
      </c>
      <c r="H262" s="15" t="str">
        <f t="shared" si="20"/>
        <v/>
      </c>
    </row>
    <row r="263" spans="2:8" ht="15" x14ac:dyDescent="0.2">
      <c r="B263" s="7" t="s">
        <v>329</v>
      </c>
      <c r="C263" s="8">
        <v>0</v>
      </c>
      <c r="D263" s="8">
        <v>0</v>
      </c>
      <c r="E263" s="13" t="str">
        <f t="shared" si="17"/>
        <v/>
      </c>
      <c r="F263" s="13" t="str">
        <f t="shared" si="18"/>
        <v/>
      </c>
      <c r="G263" s="12" t="str">
        <f t="shared" si="19"/>
        <v>0</v>
      </c>
      <c r="H263" s="15" t="str">
        <f t="shared" si="20"/>
        <v/>
      </c>
    </row>
    <row r="264" spans="2:8" ht="30" x14ac:dyDescent="0.2">
      <c r="B264" s="7" t="s">
        <v>330</v>
      </c>
      <c r="C264" s="8">
        <v>0</v>
      </c>
      <c r="D264" s="8">
        <v>4</v>
      </c>
      <c r="E264" s="13" t="str">
        <f t="shared" si="17"/>
        <v/>
      </c>
      <c r="F264" s="13">
        <f t="shared" si="18"/>
        <v>2.9585798816568047E-3</v>
      </c>
      <c r="G264" s="12" t="str">
        <f t="shared" si="19"/>
        <v>0</v>
      </c>
      <c r="H264" s="15" t="str">
        <f t="shared" si="20"/>
        <v/>
      </c>
    </row>
    <row r="265" spans="2:8" ht="15" x14ac:dyDescent="0.2">
      <c r="B265" s="7" t="s">
        <v>331</v>
      </c>
      <c r="C265" s="8">
        <v>0</v>
      </c>
      <c r="D265" s="8">
        <v>0</v>
      </c>
      <c r="E265" s="13" t="str">
        <f t="shared" si="17"/>
        <v/>
      </c>
      <c r="F265" s="13" t="str">
        <f t="shared" si="18"/>
        <v/>
      </c>
      <c r="G265" s="12" t="str">
        <f t="shared" si="19"/>
        <v>0</v>
      </c>
      <c r="H265" s="15" t="str">
        <f t="shared" si="20"/>
        <v/>
      </c>
    </row>
    <row r="266" spans="2:8" ht="15" x14ac:dyDescent="0.2">
      <c r="B266" s="7" t="s">
        <v>332</v>
      </c>
      <c r="C266" s="8">
        <v>1</v>
      </c>
      <c r="D266" s="8">
        <v>3</v>
      </c>
      <c r="E266" s="13">
        <f t="shared" si="17"/>
        <v>2.3201856148491878E-3</v>
      </c>
      <c r="F266" s="13">
        <f t="shared" si="18"/>
        <v>2.2189349112426036E-3</v>
      </c>
      <c r="G266" s="12">
        <f t="shared" si="19"/>
        <v>2</v>
      </c>
      <c r="H266" s="15">
        <f t="shared" si="20"/>
        <v>4.6403712296983757E-3</v>
      </c>
    </row>
    <row r="267" spans="2:8" ht="15" x14ac:dyDescent="0.2">
      <c r="B267" s="7" t="s">
        <v>333</v>
      </c>
      <c r="C267" s="8">
        <v>0</v>
      </c>
      <c r="D267" s="8">
        <v>0</v>
      </c>
      <c r="E267" s="13" t="str">
        <f t="shared" si="17"/>
        <v/>
      </c>
      <c r="F267" s="13" t="str">
        <f t="shared" si="18"/>
        <v/>
      </c>
      <c r="G267" s="12" t="str">
        <f t="shared" si="19"/>
        <v>0</v>
      </c>
      <c r="H267" s="15" t="str">
        <f t="shared" si="20"/>
        <v/>
      </c>
    </row>
    <row r="268" spans="2:8" ht="30" x14ac:dyDescent="0.2">
      <c r="B268" s="7" t="s">
        <v>334</v>
      </c>
      <c r="C268" s="8">
        <v>17</v>
      </c>
      <c r="D268" s="8">
        <v>28</v>
      </c>
      <c r="E268" s="13">
        <f t="shared" si="17"/>
        <v>3.9443155452436193E-2</v>
      </c>
      <c r="F268" s="13">
        <f t="shared" si="18"/>
        <v>2.0710059171597635E-2</v>
      </c>
      <c r="G268" s="12">
        <f t="shared" si="19"/>
        <v>0.6470588235294118</v>
      </c>
      <c r="H268" s="15">
        <f t="shared" si="20"/>
        <v>2.5522041763341066E-2</v>
      </c>
    </row>
    <row r="269" spans="2:8" ht="15" x14ac:dyDescent="0.2">
      <c r="B269" s="7" t="s">
        <v>335</v>
      </c>
      <c r="C269" s="8">
        <v>0</v>
      </c>
      <c r="D269" s="8">
        <v>0</v>
      </c>
      <c r="E269" s="13" t="str">
        <f t="shared" si="17"/>
        <v/>
      </c>
      <c r="F269" s="13" t="str">
        <f t="shared" si="18"/>
        <v/>
      </c>
      <c r="G269" s="12" t="str">
        <f t="shared" si="19"/>
        <v>0</v>
      </c>
      <c r="H269" s="15" t="str">
        <f t="shared" si="20"/>
        <v/>
      </c>
    </row>
    <row r="270" spans="2:8" ht="30" x14ac:dyDescent="0.2">
      <c r="B270" s="7" t="s">
        <v>336</v>
      </c>
      <c r="C270" s="8">
        <v>0</v>
      </c>
      <c r="D270" s="8">
        <v>11</v>
      </c>
      <c r="E270" s="13" t="str">
        <f t="shared" si="17"/>
        <v/>
      </c>
      <c r="F270" s="13">
        <f t="shared" si="18"/>
        <v>8.1360946745562129E-3</v>
      </c>
      <c r="G270" s="12" t="str">
        <f t="shared" si="19"/>
        <v>0</v>
      </c>
      <c r="H270" s="15" t="str">
        <f t="shared" si="20"/>
        <v/>
      </c>
    </row>
    <row r="271" spans="2:8" ht="15" x14ac:dyDescent="0.2">
      <c r="B271" s="7" t="s">
        <v>93</v>
      </c>
      <c r="C271" s="8">
        <v>0</v>
      </c>
      <c r="D271" s="8">
        <v>0</v>
      </c>
      <c r="E271" s="13" t="str">
        <f t="shared" si="17"/>
        <v/>
      </c>
      <c r="F271" s="13" t="str">
        <f t="shared" si="18"/>
        <v/>
      </c>
      <c r="G271" s="12" t="str">
        <f t="shared" si="19"/>
        <v>0</v>
      </c>
      <c r="H271" s="15" t="str">
        <f t="shared" si="20"/>
        <v/>
      </c>
    </row>
    <row r="272" spans="2:8" ht="30" x14ac:dyDescent="0.2">
      <c r="B272" s="7" t="s">
        <v>337</v>
      </c>
      <c r="C272" s="8">
        <v>1</v>
      </c>
      <c r="D272" s="8">
        <v>0</v>
      </c>
      <c r="E272" s="13">
        <f t="shared" si="17"/>
        <v>2.3201856148491878E-3</v>
      </c>
      <c r="F272" s="13" t="str">
        <f t="shared" si="18"/>
        <v/>
      </c>
      <c r="G272" s="12" t="str">
        <f t="shared" si="19"/>
        <v>0</v>
      </c>
      <c r="H272" s="15">
        <f t="shared" si="20"/>
        <v>0</v>
      </c>
    </row>
    <row r="273" spans="2:8" ht="15" x14ac:dyDescent="0.2">
      <c r="B273" s="7" t="s">
        <v>91</v>
      </c>
      <c r="C273" s="8">
        <v>0</v>
      </c>
      <c r="D273" s="8">
        <v>3</v>
      </c>
      <c r="E273" s="13" t="str">
        <f t="shared" si="17"/>
        <v/>
      </c>
      <c r="F273" s="13">
        <f t="shared" si="18"/>
        <v>2.2189349112426036E-3</v>
      </c>
      <c r="G273" s="12" t="str">
        <f t="shared" si="19"/>
        <v>0</v>
      </c>
      <c r="H273" s="15" t="str">
        <f t="shared" si="20"/>
        <v/>
      </c>
    </row>
    <row r="274" spans="2:8" ht="15" x14ac:dyDescent="0.2">
      <c r="B274" s="7" t="s">
        <v>338</v>
      </c>
      <c r="C274" s="8">
        <v>0</v>
      </c>
      <c r="D274" s="8">
        <v>0</v>
      </c>
      <c r="E274" s="13" t="str">
        <f t="shared" si="17"/>
        <v/>
      </c>
      <c r="F274" s="13" t="str">
        <f t="shared" si="18"/>
        <v/>
      </c>
      <c r="G274" s="12" t="str">
        <f t="shared" si="19"/>
        <v>0</v>
      </c>
      <c r="H274" s="15" t="str">
        <f t="shared" si="20"/>
        <v/>
      </c>
    </row>
    <row r="275" spans="2:8" ht="30" x14ac:dyDescent="0.2">
      <c r="B275" s="7" t="s">
        <v>339</v>
      </c>
      <c r="C275" s="8">
        <v>0</v>
      </c>
      <c r="D275" s="8">
        <v>0</v>
      </c>
      <c r="E275" s="13" t="str">
        <f t="shared" si="17"/>
        <v/>
      </c>
      <c r="F275" s="13" t="str">
        <f t="shared" si="18"/>
        <v/>
      </c>
      <c r="G275" s="12" t="str">
        <f t="shared" si="19"/>
        <v>0</v>
      </c>
      <c r="H275" s="15" t="str">
        <f t="shared" si="20"/>
        <v/>
      </c>
    </row>
    <row r="276" spans="2:8" ht="15" x14ac:dyDescent="0.2">
      <c r="B276" s="7" t="s">
        <v>92</v>
      </c>
      <c r="C276" s="8">
        <v>0</v>
      </c>
      <c r="D276" s="8">
        <v>0</v>
      </c>
      <c r="E276" s="13" t="str">
        <f t="shared" si="17"/>
        <v/>
      </c>
      <c r="F276" s="13" t="str">
        <f t="shared" si="18"/>
        <v/>
      </c>
      <c r="G276" s="12" t="str">
        <f t="shared" si="19"/>
        <v>0</v>
      </c>
      <c r="H276" s="15" t="str">
        <f t="shared" si="20"/>
        <v/>
      </c>
    </row>
    <row r="277" spans="2:8" ht="15" x14ac:dyDescent="0.2">
      <c r="B277" s="7" t="s">
        <v>340</v>
      </c>
      <c r="C277" s="8">
        <v>0</v>
      </c>
      <c r="D277" s="8">
        <v>0</v>
      </c>
      <c r="E277" s="13" t="str">
        <f t="shared" si="17"/>
        <v/>
      </c>
      <c r="F277" s="13" t="str">
        <f t="shared" si="18"/>
        <v/>
      </c>
      <c r="G277" s="12" t="str">
        <f t="shared" si="19"/>
        <v>0</v>
      </c>
      <c r="H277" s="15" t="str">
        <f t="shared" si="20"/>
        <v/>
      </c>
    </row>
    <row r="278" spans="2:8" ht="15" x14ac:dyDescent="0.2">
      <c r="B278" s="7" t="s">
        <v>341</v>
      </c>
      <c r="C278" s="8">
        <v>0</v>
      </c>
      <c r="D278" s="8">
        <v>0</v>
      </c>
      <c r="E278" s="13" t="str">
        <f t="shared" si="17"/>
        <v/>
      </c>
      <c r="F278" s="13" t="str">
        <f t="shared" si="18"/>
        <v/>
      </c>
      <c r="G278" s="12" t="str">
        <f t="shared" si="19"/>
        <v>0</v>
      </c>
      <c r="H278" s="15" t="str">
        <f t="shared" si="20"/>
        <v/>
      </c>
    </row>
    <row r="279" spans="2:8" ht="15" x14ac:dyDescent="0.2">
      <c r="B279" s="7" t="s">
        <v>342</v>
      </c>
      <c r="C279" s="8">
        <v>1</v>
      </c>
      <c r="D279" s="8">
        <v>0</v>
      </c>
      <c r="E279" s="13">
        <f t="shared" si="17"/>
        <v>2.3201856148491878E-3</v>
      </c>
      <c r="F279" s="13" t="str">
        <f t="shared" si="18"/>
        <v/>
      </c>
      <c r="G279" s="12" t="str">
        <f t="shared" si="19"/>
        <v>0</v>
      </c>
      <c r="H279" s="15">
        <f t="shared" si="20"/>
        <v>0</v>
      </c>
    </row>
    <row r="280" spans="2:8" ht="15" x14ac:dyDescent="0.2">
      <c r="B280" s="7" t="s">
        <v>343</v>
      </c>
      <c r="C280" s="8">
        <v>0</v>
      </c>
      <c r="D280" s="8">
        <v>4</v>
      </c>
      <c r="E280" s="13" t="str">
        <f t="shared" si="17"/>
        <v/>
      </c>
      <c r="F280" s="13">
        <f t="shared" si="18"/>
        <v>2.9585798816568047E-3</v>
      </c>
      <c r="G280" s="12" t="str">
        <f t="shared" si="19"/>
        <v>0</v>
      </c>
      <c r="H280" s="15" t="str">
        <f t="shared" si="20"/>
        <v/>
      </c>
    </row>
    <row r="281" spans="2:8" ht="15" x14ac:dyDescent="0.2">
      <c r="B281" s="7" t="s">
        <v>344</v>
      </c>
      <c r="C281" s="8">
        <v>0</v>
      </c>
      <c r="D281" s="8">
        <v>0</v>
      </c>
      <c r="E281" s="13" t="str">
        <f t="shared" ref="E281:E288" si="21">+IF(C281=0,"",C281/C$151)</f>
        <v/>
      </c>
      <c r="F281" s="13" t="str">
        <f t="shared" ref="F281:F288" si="22">+IF(D281=0,"",D281/D$151)</f>
        <v/>
      </c>
      <c r="G281" s="12" t="str">
        <f t="shared" ref="G281:G288" si="23">+IF(OR(AND(D281=0),(C281=0)),"0",((D281-C281)/C281))</f>
        <v>0</v>
      </c>
      <c r="H281" s="15" t="str">
        <f t="shared" ref="H281:H288" si="24">+IF(OR(AND(E281=""),(G281="")),"",E281*G281)</f>
        <v/>
      </c>
    </row>
    <row r="282" spans="2:8" ht="15" x14ac:dyDescent="0.2">
      <c r="B282" s="7" t="s">
        <v>345</v>
      </c>
      <c r="C282" s="8">
        <v>0</v>
      </c>
      <c r="D282" s="8">
        <v>0</v>
      </c>
      <c r="E282" s="13" t="str">
        <f t="shared" si="21"/>
        <v/>
      </c>
      <c r="F282" s="13" t="str">
        <f t="shared" si="22"/>
        <v/>
      </c>
      <c r="G282" s="12" t="str">
        <f t="shared" si="23"/>
        <v>0</v>
      </c>
      <c r="H282" s="15" t="str">
        <f t="shared" si="24"/>
        <v/>
      </c>
    </row>
    <row r="283" spans="2:8" ht="30" x14ac:dyDescent="0.2">
      <c r="B283" s="7" t="s">
        <v>346</v>
      </c>
      <c r="C283" s="8">
        <v>0</v>
      </c>
      <c r="D283" s="8">
        <v>0</v>
      </c>
      <c r="E283" s="13" t="str">
        <f t="shared" si="21"/>
        <v/>
      </c>
      <c r="F283" s="13" t="str">
        <f t="shared" si="22"/>
        <v/>
      </c>
      <c r="G283" s="12" t="str">
        <f t="shared" si="23"/>
        <v>0</v>
      </c>
      <c r="H283" s="15" t="str">
        <f t="shared" si="24"/>
        <v/>
      </c>
    </row>
    <row r="284" spans="2:8" ht="13.5" customHeight="1" x14ac:dyDescent="0.2">
      <c r="B284" s="7" t="s">
        <v>347</v>
      </c>
      <c r="C284" s="8">
        <v>0</v>
      </c>
      <c r="D284" s="8">
        <v>0</v>
      </c>
      <c r="E284" s="13" t="str">
        <f t="shared" si="21"/>
        <v/>
      </c>
      <c r="F284" s="13" t="str">
        <f t="shared" si="22"/>
        <v/>
      </c>
      <c r="G284" s="12" t="str">
        <f t="shared" si="23"/>
        <v>0</v>
      </c>
      <c r="H284" s="15" t="str">
        <f t="shared" si="24"/>
        <v/>
      </c>
    </row>
    <row r="285" spans="2:8" ht="13.5" customHeight="1" x14ac:dyDescent="0.2">
      <c r="B285" s="7" t="s">
        <v>94</v>
      </c>
      <c r="C285" s="8">
        <v>0</v>
      </c>
      <c r="D285" s="8">
        <v>0</v>
      </c>
      <c r="E285" s="13" t="str">
        <f t="shared" si="21"/>
        <v/>
      </c>
      <c r="F285" s="13" t="str">
        <f t="shared" si="22"/>
        <v/>
      </c>
      <c r="G285" s="12" t="str">
        <f t="shared" si="23"/>
        <v>0</v>
      </c>
      <c r="H285" s="15" t="str">
        <f t="shared" si="24"/>
        <v/>
      </c>
    </row>
    <row r="286" spans="2:8" ht="25.5" customHeight="1" x14ac:dyDescent="0.2">
      <c r="B286" s="7" t="s">
        <v>348</v>
      </c>
      <c r="C286" s="8">
        <v>0</v>
      </c>
      <c r="D286" s="8">
        <v>0</v>
      </c>
      <c r="E286" s="13" t="str">
        <f t="shared" si="21"/>
        <v/>
      </c>
      <c r="F286" s="13" t="str">
        <f t="shared" si="22"/>
        <v/>
      </c>
      <c r="G286" s="12" t="str">
        <f t="shared" si="23"/>
        <v>0</v>
      </c>
      <c r="H286" s="15" t="str">
        <f t="shared" si="24"/>
        <v/>
      </c>
    </row>
    <row r="287" spans="2:8" ht="13.5" customHeight="1" x14ac:dyDescent="0.2">
      <c r="B287" s="7" t="s">
        <v>349</v>
      </c>
      <c r="C287" s="8">
        <v>0</v>
      </c>
      <c r="D287" s="8">
        <v>0</v>
      </c>
      <c r="E287" s="13" t="str">
        <f t="shared" si="21"/>
        <v/>
      </c>
      <c r="F287" s="13" t="str">
        <f t="shared" si="22"/>
        <v/>
      </c>
      <c r="G287" s="12" t="str">
        <f t="shared" si="23"/>
        <v>0</v>
      </c>
      <c r="H287" s="15" t="str">
        <f t="shared" si="24"/>
        <v/>
      </c>
    </row>
    <row r="288" spans="2:8" ht="15" x14ac:dyDescent="0.2">
      <c r="B288" s="7" t="s">
        <v>350</v>
      </c>
      <c r="C288" s="8">
        <v>0</v>
      </c>
      <c r="D288" s="8">
        <v>0</v>
      </c>
      <c r="E288" s="13" t="str">
        <f t="shared" si="21"/>
        <v/>
      </c>
      <c r="F288" s="13" t="str">
        <f t="shared" si="22"/>
        <v/>
      </c>
      <c r="G288" s="12" t="str">
        <f t="shared" si="23"/>
        <v>0</v>
      </c>
      <c r="H288" s="15" t="str">
        <f t="shared" si="24"/>
        <v/>
      </c>
    </row>
    <row r="289" spans="2:8" ht="15" x14ac:dyDescent="0.2">
      <c r="B289" s="20"/>
      <c r="C289" s="23"/>
      <c r="D289" s="23"/>
      <c r="E289" s="24"/>
      <c r="F289" s="24"/>
      <c r="G289" s="21"/>
      <c r="H289" s="22"/>
    </row>
    <row r="290" spans="2:8" ht="15" x14ac:dyDescent="0.2">
      <c r="B290" s="20"/>
      <c r="C290" s="23"/>
      <c r="D290" s="23"/>
      <c r="E290" s="24"/>
      <c r="F290" s="24"/>
      <c r="G290" s="21"/>
      <c r="H290" s="22"/>
    </row>
    <row r="291" spans="2:8" s="4" customFormat="1" ht="26.25" customHeight="1" x14ac:dyDescent="0.2">
      <c r="B291" s="19"/>
      <c r="C291" s="19"/>
      <c r="D291" s="19"/>
      <c r="E291" s="19"/>
      <c r="F291" s="19"/>
      <c r="H291" s="3"/>
    </row>
    <row r="292" spans="2:8" ht="24" customHeight="1" x14ac:dyDescent="0.2">
      <c r="B292" s="55" t="s">
        <v>517</v>
      </c>
      <c r="C292" s="53" t="s">
        <v>518</v>
      </c>
      <c r="D292" s="54"/>
      <c r="E292" s="41" t="s">
        <v>482</v>
      </c>
      <c r="F292" s="42"/>
      <c r="G292" s="39" t="s">
        <v>569</v>
      </c>
      <c r="H292" s="39" t="s">
        <v>481</v>
      </c>
    </row>
    <row r="293" spans="2:8" ht="24" customHeight="1" x14ac:dyDescent="0.2">
      <c r="B293" s="55"/>
      <c r="C293" s="38">
        <v>2015</v>
      </c>
      <c r="D293" s="38">
        <v>2016</v>
      </c>
      <c r="E293" s="38">
        <v>2015</v>
      </c>
      <c r="F293" s="38">
        <v>2016</v>
      </c>
      <c r="G293" s="40"/>
      <c r="H293" s="40"/>
    </row>
    <row r="294" spans="2:8" ht="24" customHeight="1" x14ac:dyDescent="0.2">
      <c r="B294" s="32" t="s">
        <v>522</v>
      </c>
      <c r="C294" s="33">
        <f>SUM(C295:C499)</f>
        <v>3257</v>
      </c>
      <c r="D294" s="33">
        <f>SUM(D295:D499)</f>
        <v>3662</v>
      </c>
      <c r="E294" s="34">
        <f>+IF(C294=0,"",C294/C$294)</f>
        <v>1</v>
      </c>
      <c r="F294" s="34">
        <f>+IF(D294=0,"",D294/D$294)</f>
        <v>1</v>
      </c>
      <c r="G294" s="34">
        <f>+IF(OR(AND(D294=0),(C294=0)),"0",((D294-C294)/C294))</f>
        <v>0.12434755910346945</v>
      </c>
      <c r="H294" s="35">
        <f>+IF(OR(AND(E294=""),(G294="")),"",E294*G294)</f>
        <v>0.12434755910346945</v>
      </c>
    </row>
    <row r="295" spans="2:8" ht="15" x14ac:dyDescent="0.2">
      <c r="B295" s="5" t="s">
        <v>100</v>
      </c>
      <c r="C295" s="8">
        <v>35</v>
      </c>
      <c r="D295" s="8">
        <v>79</v>
      </c>
      <c r="E295" s="13">
        <f>+IF(C295=0,"",C295/C$294)</f>
        <v>1.0746085354620816E-2</v>
      </c>
      <c r="F295" s="13">
        <f>+IF(D295=0,"",D295/D$294)</f>
        <v>2.1572910977607863E-2</v>
      </c>
      <c r="G295" s="12">
        <f>+IF(OR(AND(D295=0),(C295=0)),"0",((D295-C295)/C295))</f>
        <v>1.2571428571428571</v>
      </c>
      <c r="H295" s="15">
        <f>+IF(OR(AND(E295=""),(G295="")),"",E295*G295)</f>
        <v>1.3509364445809026E-2</v>
      </c>
    </row>
    <row r="296" spans="2:8" ht="15" x14ac:dyDescent="0.2">
      <c r="B296" s="5" t="s">
        <v>113</v>
      </c>
      <c r="C296" s="8">
        <v>2</v>
      </c>
      <c r="D296" s="8">
        <v>1</v>
      </c>
      <c r="E296" s="13">
        <f t="shared" ref="E296:E359" si="25">+IF(C296=0,"",C296/C$294)</f>
        <v>6.140620202640467E-4</v>
      </c>
      <c r="F296" s="13">
        <f t="shared" ref="F296:F359" si="26">+IF(D296=0,"",D296/D$294)</f>
        <v>2.7307482250136535E-4</v>
      </c>
      <c r="G296" s="12">
        <f t="shared" ref="G296:G359" si="27">+IF(OR(AND(D296=0),(C296=0)),"0",((D296-C296)/C296))</f>
        <v>-0.5</v>
      </c>
      <c r="H296" s="15">
        <f t="shared" ref="H296:H359" si="28">+IF(OR(AND(E296=""),(G296="")),"",E296*G296)</f>
        <v>-3.0703101013202335E-4</v>
      </c>
    </row>
    <row r="297" spans="2:8" ht="15" x14ac:dyDescent="0.2">
      <c r="B297" s="5" t="s">
        <v>104</v>
      </c>
      <c r="C297" s="8">
        <v>15</v>
      </c>
      <c r="D297" s="8">
        <v>3</v>
      </c>
      <c r="E297" s="13">
        <f t="shared" si="25"/>
        <v>4.6054651519803497E-3</v>
      </c>
      <c r="F297" s="13">
        <f t="shared" si="26"/>
        <v>8.1922446750409611E-4</v>
      </c>
      <c r="G297" s="12">
        <f t="shared" si="27"/>
        <v>-0.8</v>
      </c>
      <c r="H297" s="15">
        <f t="shared" si="28"/>
        <v>-3.68437212158428E-3</v>
      </c>
    </row>
    <row r="298" spans="2:8" ht="15" x14ac:dyDescent="0.2">
      <c r="B298" s="5" t="s">
        <v>95</v>
      </c>
      <c r="C298" s="8">
        <v>423</v>
      </c>
      <c r="D298" s="8">
        <v>7</v>
      </c>
      <c r="E298" s="13">
        <f t="shared" si="25"/>
        <v>0.12987411728584586</v>
      </c>
      <c r="F298" s="13">
        <f t="shared" si="26"/>
        <v>1.9115237575095577E-3</v>
      </c>
      <c r="G298" s="12">
        <f t="shared" si="27"/>
        <v>-0.98345153664302598</v>
      </c>
      <c r="H298" s="15">
        <f t="shared" si="28"/>
        <v>-0.12772490021492169</v>
      </c>
    </row>
    <row r="299" spans="2:8" ht="15" x14ac:dyDescent="0.2">
      <c r="B299" s="5" t="s">
        <v>112</v>
      </c>
      <c r="C299" s="8">
        <v>0</v>
      </c>
      <c r="D299" s="8">
        <v>0</v>
      </c>
      <c r="E299" s="13" t="str">
        <f t="shared" si="25"/>
        <v/>
      </c>
      <c r="F299" s="13" t="str">
        <f t="shared" si="26"/>
        <v/>
      </c>
      <c r="G299" s="12" t="str">
        <f t="shared" si="27"/>
        <v>0</v>
      </c>
      <c r="H299" s="15" t="str">
        <f t="shared" si="28"/>
        <v/>
      </c>
    </row>
    <row r="300" spans="2:8" ht="15" x14ac:dyDescent="0.2">
      <c r="B300" s="5" t="s">
        <v>111</v>
      </c>
      <c r="C300" s="8">
        <v>0</v>
      </c>
      <c r="D300" s="8">
        <v>0</v>
      </c>
      <c r="E300" s="13" t="str">
        <f t="shared" si="25"/>
        <v/>
      </c>
      <c r="F300" s="13" t="str">
        <f t="shared" si="26"/>
        <v/>
      </c>
      <c r="G300" s="12" t="str">
        <f t="shared" si="27"/>
        <v>0</v>
      </c>
      <c r="H300" s="15" t="str">
        <f t="shared" si="28"/>
        <v/>
      </c>
    </row>
    <row r="301" spans="2:8" ht="15" x14ac:dyDescent="0.2">
      <c r="B301" s="5" t="s">
        <v>105</v>
      </c>
      <c r="C301" s="8">
        <v>49</v>
      </c>
      <c r="D301" s="8">
        <v>69</v>
      </c>
      <c r="E301" s="13">
        <f t="shared" si="25"/>
        <v>1.5044519496469143E-2</v>
      </c>
      <c r="F301" s="13">
        <f t="shared" si="26"/>
        <v>1.8842162752594212E-2</v>
      </c>
      <c r="G301" s="12">
        <f t="shared" si="27"/>
        <v>0.40816326530612246</v>
      </c>
      <c r="H301" s="15">
        <f t="shared" si="28"/>
        <v>6.1406202026404663E-3</v>
      </c>
    </row>
    <row r="302" spans="2:8" ht="15" x14ac:dyDescent="0.2">
      <c r="B302" s="5" t="s">
        <v>109</v>
      </c>
      <c r="C302" s="8">
        <v>1</v>
      </c>
      <c r="D302" s="8">
        <v>4</v>
      </c>
      <c r="E302" s="13">
        <f t="shared" si="25"/>
        <v>3.0703101013202335E-4</v>
      </c>
      <c r="F302" s="13">
        <f t="shared" si="26"/>
        <v>1.0922992900054614E-3</v>
      </c>
      <c r="G302" s="12">
        <f t="shared" si="27"/>
        <v>3</v>
      </c>
      <c r="H302" s="15">
        <f t="shared" si="28"/>
        <v>9.2109303039606999E-4</v>
      </c>
    </row>
    <row r="303" spans="2:8" ht="15" x14ac:dyDescent="0.2">
      <c r="B303" s="5" t="s">
        <v>108</v>
      </c>
      <c r="C303" s="8">
        <v>7</v>
      </c>
      <c r="D303" s="8">
        <v>6</v>
      </c>
      <c r="E303" s="13">
        <f t="shared" si="25"/>
        <v>2.1492170709241634E-3</v>
      </c>
      <c r="F303" s="13">
        <f t="shared" si="26"/>
        <v>1.6384489350081922E-3</v>
      </c>
      <c r="G303" s="12">
        <f t="shared" si="27"/>
        <v>-0.14285714285714285</v>
      </c>
      <c r="H303" s="15">
        <f t="shared" si="28"/>
        <v>-3.0703101013202335E-4</v>
      </c>
    </row>
    <row r="304" spans="2:8" ht="15" x14ac:dyDescent="0.2">
      <c r="B304" s="5" t="s">
        <v>107</v>
      </c>
      <c r="C304" s="8">
        <v>10</v>
      </c>
      <c r="D304" s="8">
        <v>59</v>
      </c>
      <c r="E304" s="13">
        <f t="shared" si="25"/>
        <v>3.0703101013202332E-3</v>
      </c>
      <c r="F304" s="13">
        <f t="shared" si="26"/>
        <v>1.6111414527580557E-2</v>
      </c>
      <c r="G304" s="12">
        <f t="shared" si="27"/>
        <v>4.9000000000000004</v>
      </c>
      <c r="H304" s="15">
        <f t="shared" si="28"/>
        <v>1.5044519496469143E-2</v>
      </c>
    </row>
    <row r="305" spans="2:8" ht="15" x14ac:dyDescent="0.2">
      <c r="B305" s="5" t="s">
        <v>351</v>
      </c>
      <c r="C305" s="8">
        <v>1</v>
      </c>
      <c r="D305" s="8">
        <v>4</v>
      </c>
      <c r="E305" s="13">
        <f t="shared" si="25"/>
        <v>3.0703101013202335E-4</v>
      </c>
      <c r="F305" s="13">
        <f t="shared" si="26"/>
        <v>1.0922992900054614E-3</v>
      </c>
      <c r="G305" s="12">
        <f t="shared" si="27"/>
        <v>3</v>
      </c>
      <c r="H305" s="15">
        <f t="shared" si="28"/>
        <v>9.2109303039606999E-4</v>
      </c>
    </row>
    <row r="306" spans="2:8" ht="15" x14ac:dyDescent="0.2">
      <c r="B306" s="5" t="s">
        <v>524</v>
      </c>
      <c r="C306" s="8">
        <v>0</v>
      </c>
      <c r="D306" s="8">
        <v>0</v>
      </c>
      <c r="E306" s="13" t="str">
        <f t="shared" si="25"/>
        <v/>
      </c>
      <c r="F306" s="13" t="str">
        <f t="shared" si="26"/>
        <v/>
      </c>
      <c r="G306" s="12" t="str">
        <f t="shared" si="27"/>
        <v>0</v>
      </c>
      <c r="H306" s="15" t="str">
        <f t="shared" si="28"/>
        <v/>
      </c>
    </row>
    <row r="307" spans="2:8" ht="15" x14ac:dyDescent="0.2">
      <c r="B307" s="5" t="s">
        <v>110</v>
      </c>
      <c r="C307" s="8">
        <v>16</v>
      </c>
      <c r="D307" s="8">
        <v>83</v>
      </c>
      <c r="E307" s="13">
        <f t="shared" si="25"/>
        <v>4.9124961621123736E-3</v>
      </c>
      <c r="F307" s="13">
        <f t="shared" si="26"/>
        <v>2.2665210267613325E-2</v>
      </c>
      <c r="G307" s="12">
        <f t="shared" si="27"/>
        <v>4.1875</v>
      </c>
      <c r="H307" s="15">
        <f t="shared" si="28"/>
        <v>2.0571077678845563E-2</v>
      </c>
    </row>
    <row r="308" spans="2:8" ht="15" x14ac:dyDescent="0.2">
      <c r="B308" s="5" t="s">
        <v>99</v>
      </c>
      <c r="C308" s="8">
        <v>2</v>
      </c>
      <c r="D308" s="8">
        <v>9</v>
      </c>
      <c r="E308" s="13">
        <f t="shared" si="25"/>
        <v>6.140620202640467E-4</v>
      </c>
      <c r="F308" s="13">
        <f t="shared" si="26"/>
        <v>2.4576734025122883E-3</v>
      </c>
      <c r="G308" s="12">
        <f t="shared" si="27"/>
        <v>3.5</v>
      </c>
      <c r="H308" s="15">
        <f t="shared" si="28"/>
        <v>2.1492170709241634E-3</v>
      </c>
    </row>
    <row r="309" spans="2:8" ht="15" x14ac:dyDescent="0.2">
      <c r="B309" s="5" t="s">
        <v>96</v>
      </c>
      <c r="C309" s="8">
        <v>0</v>
      </c>
      <c r="D309" s="8">
        <v>0</v>
      </c>
      <c r="E309" s="13" t="str">
        <f t="shared" si="25"/>
        <v/>
      </c>
      <c r="F309" s="13" t="str">
        <f t="shared" si="26"/>
        <v/>
      </c>
      <c r="G309" s="12" t="str">
        <f t="shared" si="27"/>
        <v>0</v>
      </c>
      <c r="H309" s="15" t="str">
        <f t="shared" si="28"/>
        <v/>
      </c>
    </row>
    <row r="310" spans="2:8" ht="15" x14ac:dyDescent="0.2">
      <c r="B310" s="5" t="s">
        <v>106</v>
      </c>
      <c r="C310" s="8">
        <v>2</v>
      </c>
      <c r="D310" s="8">
        <v>10</v>
      </c>
      <c r="E310" s="13">
        <f t="shared" si="25"/>
        <v>6.140620202640467E-4</v>
      </c>
      <c r="F310" s="13">
        <f t="shared" si="26"/>
        <v>2.7307482250136538E-3</v>
      </c>
      <c r="G310" s="12">
        <f t="shared" si="27"/>
        <v>4</v>
      </c>
      <c r="H310" s="15">
        <f t="shared" si="28"/>
        <v>2.4562480810561868E-3</v>
      </c>
    </row>
    <row r="311" spans="2:8" ht="15" x14ac:dyDescent="0.2">
      <c r="B311" s="5" t="s">
        <v>102</v>
      </c>
      <c r="C311" s="8">
        <v>2</v>
      </c>
      <c r="D311" s="8">
        <v>10</v>
      </c>
      <c r="E311" s="13">
        <f t="shared" si="25"/>
        <v>6.140620202640467E-4</v>
      </c>
      <c r="F311" s="13">
        <f t="shared" si="26"/>
        <v>2.7307482250136538E-3</v>
      </c>
      <c r="G311" s="12">
        <f t="shared" si="27"/>
        <v>4</v>
      </c>
      <c r="H311" s="15">
        <f t="shared" si="28"/>
        <v>2.4562480810561868E-3</v>
      </c>
    </row>
    <row r="312" spans="2:8" ht="15" x14ac:dyDescent="0.2">
      <c r="B312" s="5" t="s">
        <v>97</v>
      </c>
      <c r="C312" s="8">
        <v>0</v>
      </c>
      <c r="D312" s="8">
        <v>0</v>
      </c>
      <c r="E312" s="13" t="str">
        <f t="shared" si="25"/>
        <v/>
      </c>
      <c r="F312" s="13" t="str">
        <f t="shared" si="26"/>
        <v/>
      </c>
      <c r="G312" s="12" t="str">
        <f t="shared" si="27"/>
        <v>0</v>
      </c>
      <c r="H312" s="15" t="str">
        <f t="shared" si="28"/>
        <v/>
      </c>
    </row>
    <row r="313" spans="2:8" ht="15" x14ac:dyDescent="0.2">
      <c r="B313" s="5" t="s">
        <v>352</v>
      </c>
      <c r="C313" s="8">
        <v>0</v>
      </c>
      <c r="D313" s="8">
        <v>0</v>
      </c>
      <c r="E313" s="13" t="str">
        <f t="shared" si="25"/>
        <v/>
      </c>
      <c r="F313" s="13" t="str">
        <f t="shared" si="26"/>
        <v/>
      </c>
      <c r="G313" s="12" t="str">
        <f t="shared" si="27"/>
        <v>0</v>
      </c>
      <c r="H313" s="15" t="str">
        <f t="shared" si="28"/>
        <v/>
      </c>
    </row>
    <row r="314" spans="2:8" ht="15" x14ac:dyDescent="0.2">
      <c r="B314" s="5" t="s">
        <v>353</v>
      </c>
      <c r="C314" s="8">
        <v>694</v>
      </c>
      <c r="D314" s="8">
        <v>84</v>
      </c>
      <c r="E314" s="13">
        <f t="shared" si="25"/>
        <v>0.2130795210316242</v>
      </c>
      <c r="F314" s="13">
        <f t="shared" si="26"/>
        <v>2.2938285090114693E-2</v>
      </c>
      <c r="G314" s="12">
        <f t="shared" si="27"/>
        <v>-0.87896253602305474</v>
      </c>
      <c r="H314" s="15">
        <f t="shared" si="28"/>
        <v>-0.18728891618053423</v>
      </c>
    </row>
    <row r="315" spans="2:8" ht="15" x14ac:dyDescent="0.2">
      <c r="B315" s="5" t="s">
        <v>354</v>
      </c>
      <c r="C315" s="8">
        <v>19</v>
      </c>
      <c r="D315" s="8">
        <v>7</v>
      </c>
      <c r="E315" s="13">
        <f t="shared" si="25"/>
        <v>5.8335891925084433E-3</v>
      </c>
      <c r="F315" s="13">
        <f t="shared" si="26"/>
        <v>1.9115237575095577E-3</v>
      </c>
      <c r="G315" s="12">
        <f t="shared" si="27"/>
        <v>-0.63157894736842102</v>
      </c>
      <c r="H315" s="15">
        <f t="shared" si="28"/>
        <v>-3.68437212158428E-3</v>
      </c>
    </row>
    <row r="316" spans="2:8" ht="15" x14ac:dyDescent="0.2">
      <c r="B316" s="5" t="s">
        <v>101</v>
      </c>
      <c r="C316" s="8">
        <v>0</v>
      </c>
      <c r="D316" s="8">
        <v>0</v>
      </c>
      <c r="E316" s="13" t="str">
        <f t="shared" si="25"/>
        <v/>
      </c>
      <c r="F316" s="13" t="str">
        <f t="shared" si="26"/>
        <v/>
      </c>
      <c r="G316" s="12" t="str">
        <f t="shared" si="27"/>
        <v>0</v>
      </c>
      <c r="H316" s="15" t="str">
        <f t="shared" si="28"/>
        <v/>
      </c>
    </row>
    <row r="317" spans="2:8" ht="15" x14ac:dyDescent="0.2">
      <c r="B317" s="5" t="s">
        <v>103</v>
      </c>
      <c r="C317" s="8">
        <v>25</v>
      </c>
      <c r="D317" s="8">
        <v>40</v>
      </c>
      <c r="E317" s="13">
        <f t="shared" si="25"/>
        <v>7.6757752533005838E-3</v>
      </c>
      <c r="F317" s="13">
        <f t="shared" si="26"/>
        <v>1.0922992900054615E-2</v>
      </c>
      <c r="G317" s="12">
        <f t="shared" si="27"/>
        <v>0.6</v>
      </c>
      <c r="H317" s="15">
        <f t="shared" si="28"/>
        <v>4.6054651519803497E-3</v>
      </c>
    </row>
    <row r="318" spans="2:8" ht="15" x14ac:dyDescent="0.2">
      <c r="B318" s="5" t="s">
        <v>355</v>
      </c>
      <c r="C318" s="8">
        <v>29</v>
      </c>
      <c r="D318" s="8">
        <v>71</v>
      </c>
      <c r="E318" s="13">
        <f t="shared" si="25"/>
        <v>8.9038992938286765E-3</v>
      </c>
      <c r="F318" s="13">
        <f t="shared" si="26"/>
        <v>1.9388312397596943E-2</v>
      </c>
      <c r="G318" s="12">
        <f t="shared" si="27"/>
        <v>1.4482758620689655</v>
      </c>
      <c r="H318" s="15">
        <f t="shared" si="28"/>
        <v>1.289530242554498E-2</v>
      </c>
    </row>
    <row r="319" spans="2:8" ht="15" x14ac:dyDescent="0.2">
      <c r="B319" s="5" t="s">
        <v>115</v>
      </c>
      <c r="C319" s="8">
        <v>207</v>
      </c>
      <c r="D319" s="8">
        <v>124</v>
      </c>
      <c r="E319" s="13">
        <f t="shared" si="25"/>
        <v>6.3555419097328827E-2</v>
      </c>
      <c r="F319" s="13">
        <f t="shared" si="26"/>
        <v>3.386127799016931E-2</v>
      </c>
      <c r="G319" s="12">
        <f t="shared" si="27"/>
        <v>-0.40096618357487923</v>
      </c>
      <c r="H319" s="15">
        <f t="shared" si="28"/>
        <v>-2.5483573840957934E-2</v>
      </c>
    </row>
    <row r="320" spans="2:8" ht="15" x14ac:dyDescent="0.2">
      <c r="B320" s="5" t="s">
        <v>114</v>
      </c>
      <c r="C320" s="8">
        <v>0</v>
      </c>
      <c r="D320" s="8">
        <v>1</v>
      </c>
      <c r="E320" s="13" t="str">
        <f t="shared" si="25"/>
        <v/>
      </c>
      <c r="F320" s="13">
        <f t="shared" si="26"/>
        <v>2.7307482250136535E-4</v>
      </c>
      <c r="G320" s="12" t="str">
        <f t="shared" si="27"/>
        <v>0</v>
      </c>
      <c r="H320" s="15" t="str">
        <f t="shared" si="28"/>
        <v/>
      </c>
    </row>
    <row r="321" spans="2:8" ht="15" x14ac:dyDescent="0.2">
      <c r="B321" s="5" t="s">
        <v>98</v>
      </c>
      <c r="C321" s="8">
        <v>0</v>
      </c>
      <c r="D321" s="8">
        <v>3</v>
      </c>
      <c r="E321" s="13" t="str">
        <f t="shared" si="25"/>
        <v/>
      </c>
      <c r="F321" s="13">
        <f t="shared" si="26"/>
        <v>8.1922446750409611E-4</v>
      </c>
      <c r="G321" s="12" t="str">
        <f t="shared" si="27"/>
        <v>0</v>
      </c>
      <c r="H321" s="15" t="str">
        <f t="shared" si="28"/>
        <v/>
      </c>
    </row>
    <row r="322" spans="2:8" ht="15" x14ac:dyDescent="0.2">
      <c r="B322" s="5" t="s">
        <v>356</v>
      </c>
      <c r="C322" s="8">
        <v>0</v>
      </c>
      <c r="D322" s="8">
        <v>0</v>
      </c>
      <c r="E322" s="13" t="str">
        <f t="shared" si="25"/>
        <v/>
      </c>
      <c r="F322" s="13" t="str">
        <f t="shared" si="26"/>
        <v/>
      </c>
      <c r="G322" s="12" t="str">
        <f t="shared" si="27"/>
        <v>0</v>
      </c>
      <c r="H322" s="15" t="str">
        <f t="shared" si="28"/>
        <v/>
      </c>
    </row>
    <row r="323" spans="2:8" ht="15" x14ac:dyDescent="0.2">
      <c r="B323" s="5" t="s">
        <v>472</v>
      </c>
      <c r="C323" s="8">
        <v>1</v>
      </c>
      <c r="D323" s="8">
        <v>2</v>
      </c>
      <c r="E323" s="13">
        <f t="shared" si="25"/>
        <v>3.0703101013202335E-4</v>
      </c>
      <c r="F323" s="13">
        <f t="shared" si="26"/>
        <v>5.461496450027307E-4</v>
      </c>
      <c r="G323" s="12">
        <f t="shared" si="27"/>
        <v>1</v>
      </c>
      <c r="H323" s="15">
        <f t="shared" si="28"/>
        <v>3.0703101013202335E-4</v>
      </c>
    </row>
    <row r="324" spans="2:8" ht="15" x14ac:dyDescent="0.2">
      <c r="B324" s="5" t="s">
        <v>473</v>
      </c>
      <c r="C324" s="8">
        <v>0</v>
      </c>
      <c r="D324" s="8">
        <v>0</v>
      </c>
      <c r="E324" s="13" t="str">
        <f t="shared" si="25"/>
        <v/>
      </c>
      <c r="F324" s="13" t="str">
        <f t="shared" si="26"/>
        <v/>
      </c>
      <c r="G324" s="12" t="str">
        <f t="shared" si="27"/>
        <v>0</v>
      </c>
      <c r="H324" s="15" t="str">
        <f t="shared" si="28"/>
        <v/>
      </c>
    </row>
    <row r="325" spans="2:8" ht="15" x14ac:dyDescent="0.2">
      <c r="B325" s="5" t="s">
        <v>474</v>
      </c>
      <c r="C325" s="8">
        <v>2</v>
      </c>
      <c r="D325" s="8">
        <v>4</v>
      </c>
      <c r="E325" s="13">
        <f t="shared" si="25"/>
        <v>6.140620202640467E-4</v>
      </c>
      <c r="F325" s="13">
        <f t="shared" si="26"/>
        <v>1.0922992900054614E-3</v>
      </c>
      <c r="G325" s="12">
        <f t="shared" si="27"/>
        <v>1</v>
      </c>
      <c r="H325" s="15">
        <f t="shared" si="28"/>
        <v>6.140620202640467E-4</v>
      </c>
    </row>
    <row r="326" spans="2:8" ht="15" x14ac:dyDescent="0.2">
      <c r="B326" s="5" t="s">
        <v>357</v>
      </c>
      <c r="C326" s="8">
        <v>29</v>
      </c>
      <c r="D326" s="8">
        <v>121</v>
      </c>
      <c r="E326" s="13">
        <f t="shared" si="25"/>
        <v>8.9038992938286765E-3</v>
      </c>
      <c r="F326" s="13">
        <f t="shared" si="26"/>
        <v>3.3042053522665212E-2</v>
      </c>
      <c r="G326" s="12">
        <f t="shared" si="27"/>
        <v>3.1724137931034484</v>
      </c>
      <c r="H326" s="15">
        <f t="shared" si="28"/>
        <v>2.8246852932146148E-2</v>
      </c>
    </row>
    <row r="327" spans="2:8" ht="15" x14ac:dyDescent="0.2">
      <c r="B327" s="5" t="s">
        <v>358</v>
      </c>
      <c r="C327" s="8">
        <v>2</v>
      </c>
      <c r="D327" s="8">
        <v>0</v>
      </c>
      <c r="E327" s="13">
        <f t="shared" si="25"/>
        <v>6.140620202640467E-4</v>
      </c>
      <c r="F327" s="13" t="str">
        <f t="shared" si="26"/>
        <v/>
      </c>
      <c r="G327" s="12" t="str">
        <f t="shared" si="27"/>
        <v>0</v>
      </c>
      <c r="H327" s="15">
        <f t="shared" si="28"/>
        <v>0</v>
      </c>
    </row>
    <row r="328" spans="2:8" ht="15" x14ac:dyDescent="0.2">
      <c r="B328" s="5" t="s">
        <v>116</v>
      </c>
      <c r="C328" s="8">
        <v>0</v>
      </c>
      <c r="D328" s="8">
        <v>0</v>
      </c>
      <c r="E328" s="13" t="str">
        <f t="shared" si="25"/>
        <v/>
      </c>
      <c r="F328" s="13" t="str">
        <f t="shared" si="26"/>
        <v/>
      </c>
      <c r="G328" s="12" t="str">
        <f t="shared" si="27"/>
        <v>0</v>
      </c>
      <c r="H328" s="15" t="str">
        <f t="shared" si="28"/>
        <v/>
      </c>
    </row>
    <row r="329" spans="2:8" ht="15" x14ac:dyDescent="0.2">
      <c r="B329" s="5" t="s">
        <v>359</v>
      </c>
      <c r="C329" s="8">
        <v>0</v>
      </c>
      <c r="D329" s="8">
        <v>0</v>
      </c>
      <c r="E329" s="13" t="str">
        <f t="shared" si="25"/>
        <v/>
      </c>
      <c r="F329" s="13" t="str">
        <f t="shared" si="26"/>
        <v/>
      </c>
      <c r="G329" s="12" t="str">
        <f t="shared" si="27"/>
        <v>0</v>
      </c>
      <c r="H329" s="15" t="str">
        <f t="shared" si="28"/>
        <v/>
      </c>
    </row>
    <row r="330" spans="2:8" ht="15" x14ac:dyDescent="0.2">
      <c r="B330" s="5" t="s">
        <v>360</v>
      </c>
      <c r="C330" s="8">
        <v>7</v>
      </c>
      <c r="D330" s="8">
        <v>3</v>
      </c>
      <c r="E330" s="13">
        <f t="shared" si="25"/>
        <v>2.1492170709241634E-3</v>
      </c>
      <c r="F330" s="13">
        <f t="shared" si="26"/>
        <v>8.1922446750409611E-4</v>
      </c>
      <c r="G330" s="12">
        <f t="shared" si="27"/>
        <v>-0.5714285714285714</v>
      </c>
      <c r="H330" s="15">
        <f t="shared" si="28"/>
        <v>-1.2281240405280934E-3</v>
      </c>
    </row>
    <row r="331" spans="2:8" ht="15" x14ac:dyDescent="0.2">
      <c r="B331" s="5" t="s">
        <v>117</v>
      </c>
      <c r="C331" s="8">
        <v>0</v>
      </c>
      <c r="D331" s="8">
        <v>0</v>
      </c>
      <c r="E331" s="13" t="str">
        <f t="shared" si="25"/>
        <v/>
      </c>
      <c r="F331" s="13" t="str">
        <f t="shared" si="26"/>
        <v/>
      </c>
      <c r="G331" s="12" t="str">
        <f t="shared" si="27"/>
        <v>0</v>
      </c>
      <c r="H331" s="15" t="str">
        <f t="shared" si="28"/>
        <v/>
      </c>
    </row>
    <row r="332" spans="2:8" ht="15" x14ac:dyDescent="0.2">
      <c r="B332" s="5" t="s">
        <v>361</v>
      </c>
      <c r="C332" s="8">
        <v>733</v>
      </c>
      <c r="D332" s="8">
        <v>838</v>
      </c>
      <c r="E332" s="13">
        <f t="shared" si="25"/>
        <v>0.2250537304267731</v>
      </c>
      <c r="F332" s="13">
        <f t="shared" si="26"/>
        <v>0.22883670125614419</v>
      </c>
      <c r="G332" s="12">
        <f t="shared" si="27"/>
        <v>0.1432469304229195</v>
      </c>
      <c r="H332" s="15">
        <f t="shared" si="28"/>
        <v>3.223825606386245E-2</v>
      </c>
    </row>
    <row r="333" spans="2:8" ht="15" x14ac:dyDescent="0.2">
      <c r="B333" s="5" t="s">
        <v>130</v>
      </c>
      <c r="C333" s="8">
        <v>99</v>
      </c>
      <c r="D333" s="8">
        <v>66</v>
      </c>
      <c r="E333" s="13">
        <f t="shared" si="25"/>
        <v>3.0396070003070309E-2</v>
      </c>
      <c r="F333" s="13">
        <f t="shared" si="26"/>
        <v>1.8022938285090113E-2</v>
      </c>
      <c r="G333" s="12">
        <f t="shared" si="27"/>
        <v>-0.33333333333333331</v>
      </c>
      <c r="H333" s="15">
        <f t="shared" si="28"/>
        <v>-1.0132023334356768E-2</v>
      </c>
    </row>
    <row r="334" spans="2:8" ht="15" x14ac:dyDescent="0.2">
      <c r="B334" s="5" t="s">
        <v>119</v>
      </c>
      <c r="C334" s="8">
        <v>25</v>
      </c>
      <c r="D334" s="8">
        <v>54</v>
      </c>
      <c r="E334" s="13">
        <f t="shared" si="25"/>
        <v>7.6757752533005838E-3</v>
      </c>
      <c r="F334" s="13">
        <f t="shared" si="26"/>
        <v>1.4746040415073731E-2</v>
      </c>
      <c r="G334" s="12">
        <f t="shared" si="27"/>
        <v>1.1599999999999999</v>
      </c>
      <c r="H334" s="15">
        <f t="shared" si="28"/>
        <v>8.9038992938286765E-3</v>
      </c>
    </row>
    <row r="335" spans="2:8" ht="15" x14ac:dyDescent="0.2">
      <c r="B335" s="5" t="s">
        <v>128</v>
      </c>
      <c r="C335" s="8">
        <v>30</v>
      </c>
      <c r="D335" s="8">
        <v>114</v>
      </c>
      <c r="E335" s="13">
        <f t="shared" si="25"/>
        <v>9.2109303039606995E-3</v>
      </c>
      <c r="F335" s="13">
        <f t="shared" si="26"/>
        <v>3.1130529765155651E-2</v>
      </c>
      <c r="G335" s="12">
        <f t="shared" si="27"/>
        <v>2.8</v>
      </c>
      <c r="H335" s="15">
        <f t="shared" si="28"/>
        <v>2.5790604851089957E-2</v>
      </c>
    </row>
    <row r="336" spans="2:8" ht="15" x14ac:dyDescent="0.2">
      <c r="B336" s="5" t="s">
        <v>132</v>
      </c>
      <c r="C336" s="8">
        <v>2</v>
      </c>
      <c r="D336" s="8">
        <v>0</v>
      </c>
      <c r="E336" s="13">
        <f t="shared" si="25"/>
        <v>6.140620202640467E-4</v>
      </c>
      <c r="F336" s="13" t="str">
        <f t="shared" si="26"/>
        <v/>
      </c>
      <c r="G336" s="12" t="str">
        <f t="shared" si="27"/>
        <v>0</v>
      </c>
      <c r="H336" s="15">
        <f t="shared" si="28"/>
        <v>0</v>
      </c>
    </row>
    <row r="337" spans="2:8" ht="15" x14ac:dyDescent="0.2">
      <c r="B337" s="5" t="s">
        <v>133</v>
      </c>
      <c r="C337" s="8">
        <v>0</v>
      </c>
      <c r="D337" s="8">
        <v>20</v>
      </c>
      <c r="E337" s="13" t="str">
        <f t="shared" si="25"/>
        <v/>
      </c>
      <c r="F337" s="13">
        <f t="shared" si="26"/>
        <v>5.4614964500273077E-3</v>
      </c>
      <c r="G337" s="12" t="str">
        <f t="shared" si="27"/>
        <v>0</v>
      </c>
      <c r="H337" s="15" t="str">
        <f t="shared" si="28"/>
        <v/>
      </c>
    </row>
    <row r="338" spans="2:8" ht="30" x14ac:dyDescent="0.2">
      <c r="B338" s="5" t="s">
        <v>362</v>
      </c>
      <c r="C338" s="8">
        <v>0</v>
      </c>
      <c r="D338" s="8">
        <v>0</v>
      </c>
      <c r="E338" s="13" t="str">
        <f t="shared" si="25"/>
        <v/>
      </c>
      <c r="F338" s="13" t="str">
        <f t="shared" si="26"/>
        <v/>
      </c>
      <c r="G338" s="12" t="str">
        <f t="shared" si="27"/>
        <v>0</v>
      </c>
      <c r="H338" s="15" t="str">
        <f t="shared" si="28"/>
        <v/>
      </c>
    </row>
    <row r="339" spans="2:8" ht="15" x14ac:dyDescent="0.2">
      <c r="B339" s="5" t="s">
        <v>363</v>
      </c>
      <c r="C339" s="8">
        <v>7</v>
      </c>
      <c r="D339" s="8">
        <v>6</v>
      </c>
      <c r="E339" s="13">
        <f t="shared" si="25"/>
        <v>2.1492170709241634E-3</v>
      </c>
      <c r="F339" s="13">
        <f t="shared" si="26"/>
        <v>1.6384489350081922E-3</v>
      </c>
      <c r="G339" s="12">
        <f t="shared" si="27"/>
        <v>-0.14285714285714285</v>
      </c>
      <c r="H339" s="15">
        <f t="shared" si="28"/>
        <v>-3.0703101013202335E-4</v>
      </c>
    </row>
    <row r="340" spans="2:8" ht="15" x14ac:dyDescent="0.2">
      <c r="B340" s="5" t="s">
        <v>364</v>
      </c>
      <c r="C340" s="8">
        <v>0</v>
      </c>
      <c r="D340" s="8">
        <v>10</v>
      </c>
      <c r="E340" s="13" t="str">
        <f t="shared" si="25"/>
        <v/>
      </c>
      <c r="F340" s="13">
        <f t="shared" si="26"/>
        <v>2.7307482250136538E-3</v>
      </c>
      <c r="G340" s="12" t="str">
        <f t="shared" si="27"/>
        <v>0</v>
      </c>
      <c r="H340" s="15" t="str">
        <f t="shared" si="28"/>
        <v/>
      </c>
    </row>
    <row r="341" spans="2:8" ht="15" x14ac:dyDescent="0.2">
      <c r="B341" s="5" t="s">
        <v>118</v>
      </c>
      <c r="C341" s="8">
        <v>4</v>
      </c>
      <c r="D341" s="8">
        <v>0</v>
      </c>
      <c r="E341" s="13">
        <f t="shared" si="25"/>
        <v>1.2281240405280934E-3</v>
      </c>
      <c r="F341" s="13" t="str">
        <f t="shared" si="26"/>
        <v/>
      </c>
      <c r="G341" s="12" t="str">
        <f t="shared" si="27"/>
        <v>0</v>
      </c>
      <c r="H341" s="15">
        <f t="shared" si="28"/>
        <v>0</v>
      </c>
    </row>
    <row r="342" spans="2:8" ht="15" x14ac:dyDescent="0.2">
      <c r="B342" s="5" t="s">
        <v>365</v>
      </c>
      <c r="C342" s="8">
        <v>0</v>
      </c>
      <c r="D342" s="8">
        <v>0</v>
      </c>
      <c r="E342" s="13" t="str">
        <f t="shared" si="25"/>
        <v/>
      </c>
      <c r="F342" s="13" t="str">
        <f t="shared" si="26"/>
        <v/>
      </c>
      <c r="G342" s="12" t="str">
        <f t="shared" si="27"/>
        <v>0</v>
      </c>
      <c r="H342" s="15" t="str">
        <f t="shared" si="28"/>
        <v/>
      </c>
    </row>
    <row r="343" spans="2:8" ht="15" x14ac:dyDescent="0.2">
      <c r="B343" s="5" t="s">
        <v>129</v>
      </c>
      <c r="C343" s="8">
        <v>1</v>
      </c>
      <c r="D343" s="8">
        <v>40</v>
      </c>
      <c r="E343" s="13">
        <f t="shared" si="25"/>
        <v>3.0703101013202335E-4</v>
      </c>
      <c r="F343" s="13">
        <f t="shared" si="26"/>
        <v>1.0922992900054615E-2</v>
      </c>
      <c r="G343" s="12">
        <f t="shared" si="27"/>
        <v>39</v>
      </c>
      <c r="H343" s="15">
        <f t="shared" si="28"/>
        <v>1.1974209395148911E-2</v>
      </c>
    </row>
    <row r="344" spans="2:8" ht="15" x14ac:dyDescent="0.2">
      <c r="B344" s="5" t="s">
        <v>131</v>
      </c>
      <c r="C344" s="8">
        <v>11</v>
      </c>
      <c r="D344" s="8">
        <v>29</v>
      </c>
      <c r="E344" s="13">
        <f t="shared" si="25"/>
        <v>3.3773411114522566E-3</v>
      </c>
      <c r="F344" s="13">
        <f t="shared" si="26"/>
        <v>7.9191698525395964E-3</v>
      </c>
      <c r="G344" s="12">
        <f t="shared" si="27"/>
        <v>1.6363636363636365</v>
      </c>
      <c r="H344" s="15">
        <f t="shared" si="28"/>
        <v>5.5265581823764204E-3</v>
      </c>
    </row>
    <row r="345" spans="2:8" ht="15" x14ac:dyDescent="0.2">
      <c r="B345" s="5" t="s">
        <v>366</v>
      </c>
      <c r="C345" s="8">
        <v>43</v>
      </c>
      <c r="D345" s="8">
        <v>34</v>
      </c>
      <c r="E345" s="13">
        <f t="shared" si="25"/>
        <v>1.3202333435677003E-2</v>
      </c>
      <c r="F345" s="13">
        <f t="shared" si="26"/>
        <v>9.2845439650464223E-3</v>
      </c>
      <c r="G345" s="12">
        <f t="shared" si="27"/>
        <v>-0.20930232558139536</v>
      </c>
      <c r="H345" s="15">
        <f t="shared" si="28"/>
        <v>-2.7632790911882102E-3</v>
      </c>
    </row>
    <row r="346" spans="2:8" ht="15" x14ac:dyDescent="0.2">
      <c r="B346" s="5" t="s">
        <v>122</v>
      </c>
      <c r="C346" s="8">
        <v>4</v>
      </c>
      <c r="D346" s="8">
        <v>1</v>
      </c>
      <c r="E346" s="13">
        <f t="shared" si="25"/>
        <v>1.2281240405280934E-3</v>
      </c>
      <c r="F346" s="13">
        <f t="shared" si="26"/>
        <v>2.7307482250136535E-4</v>
      </c>
      <c r="G346" s="12">
        <f t="shared" si="27"/>
        <v>-0.75</v>
      </c>
      <c r="H346" s="15">
        <f t="shared" si="28"/>
        <v>-9.2109303039606999E-4</v>
      </c>
    </row>
    <row r="347" spans="2:8" ht="15" x14ac:dyDescent="0.2">
      <c r="B347" s="5" t="s">
        <v>121</v>
      </c>
      <c r="C347" s="8">
        <v>6</v>
      </c>
      <c r="D347" s="8">
        <v>18</v>
      </c>
      <c r="E347" s="13">
        <f t="shared" si="25"/>
        <v>1.84218606079214E-3</v>
      </c>
      <c r="F347" s="13">
        <f t="shared" si="26"/>
        <v>4.9153468050245766E-3</v>
      </c>
      <c r="G347" s="12">
        <f t="shared" si="27"/>
        <v>2</v>
      </c>
      <c r="H347" s="15">
        <f t="shared" si="28"/>
        <v>3.68437212158428E-3</v>
      </c>
    </row>
    <row r="348" spans="2:8" ht="15" x14ac:dyDescent="0.2">
      <c r="B348" s="5" t="s">
        <v>367</v>
      </c>
      <c r="C348" s="8">
        <v>0</v>
      </c>
      <c r="D348" s="8">
        <v>1</v>
      </c>
      <c r="E348" s="13" t="str">
        <f t="shared" si="25"/>
        <v/>
      </c>
      <c r="F348" s="13">
        <f t="shared" si="26"/>
        <v>2.7307482250136535E-4</v>
      </c>
      <c r="G348" s="12" t="str">
        <f t="shared" si="27"/>
        <v>0</v>
      </c>
      <c r="H348" s="15" t="str">
        <f t="shared" si="28"/>
        <v/>
      </c>
    </row>
    <row r="349" spans="2:8" ht="15" x14ac:dyDescent="0.2">
      <c r="B349" s="5" t="s">
        <v>368</v>
      </c>
      <c r="C349" s="8">
        <v>0</v>
      </c>
      <c r="D349" s="8">
        <v>0</v>
      </c>
      <c r="E349" s="13" t="str">
        <f t="shared" si="25"/>
        <v/>
      </c>
      <c r="F349" s="13" t="str">
        <f t="shared" si="26"/>
        <v/>
      </c>
      <c r="G349" s="12" t="str">
        <f t="shared" si="27"/>
        <v>0</v>
      </c>
      <c r="H349" s="15" t="str">
        <f t="shared" si="28"/>
        <v/>
      </c>
    </row>
    <row r="350" spans="2:8" ht="15" x14ac:dyDescent="0.2">
      <c r="B350" s="5" t="s">
        <v>369</v>
      </c>
      <c r="C350" s="8">
        <v>0</v>
      </c>
      <c r="D350" s="8">
        <v>0</v>
      </c>
      <c r="E350" s="13" t="str">
        <f t="shared" si="25"/>
        <v/>
      </c>
      <c r="F350" s="13" t="str">
        <f t="shared" si="26"/>
        <v/>
      </c>
      <c r="G350" s="12" t="str">
        <f t="shared" si="27"/>
        <v>0</v>
      </c>
      <c r="H350" s="15" t="str">
        <f t="shared" si="28"/>
        <v/>
      </c>
    </row>
    <row r="351" spans="2:8" ht="15" x14ac:dyDescent="0.2">
      <c r="B351" s="5" t="s">
        <v>120</v>
      </c>
      <c r="C351" s="8">
        <v>0</v>
      </c>
      <c r="D351" s="8">
        <v>0</v>
      </c>
      <c r="E351" s="13" t="str">
        <f t="shared" si="25"/>
        <v/>
      </c>
      <c r="F351" s="13" t="str">
        <f t="shared" si="26"/>
        <v/>
      </c>
      <c r="G351" s="12" t="str">
        <f t="shared" si="27"/>
        <v>0</v>
      </c>
      <c r="H351" s="15" t="str">
        <f t="shared" si="28"/>
        <v/>
      </c>
    </row>
    <row r="352" spans="2:8" ht="15" x14ac:dyDescent="0.2">
      <c r="B352" s="5" t="s">
        <v>370</v>
      </c>
      <c r="C352" s="8">
        <v>0</v>
      </c>
      <c r="D352" s="8">
        <v>0</v>
      </c>
      <c r="E352" s="13" t="str">
        <f t="shared" si="25"/>
        <v/>
      </c>
      <c r="F352" s="13" t="str">
        <f t="shared" si="26"/>
        <v/>
      </c>
      <c r="G352" s="12" t="str">
        <f t="shared" si="27"/>
        <v>0</v>
      </c>
      <c r="H352" s="15" t="str">
        <f t="shared" si="28"/>
        <v/>
      </c>
    </row>
    <row r="353" spans="2:8" ht="15" x14ac:dyDescent="0.2">
      <c r="B353" s="5" t="s">
        <v>125</v>
      </c>
      <c r="C353" s="8">
        <v>0</v>
      </c>
      <c r="D353" s="8">
        <v>0</v>
      </c>
      <c r="E353" s="13" t="str">
        <f t="shared" si="25"/>
        <v/>
      </c>
      <c r="F353" s="13" t="str">
        <f t="shared" si="26"/>
        <v/>
      </c>
      <c r="G353" s="12" t="str">
        <f t="shared" si="27"/>
        <v>0</v>
      </c>
      <c r="H353" s="15" t="str">
        <f t="shared" si="28"/>
        <v/>
      </c>
    </row>
    <row r="354" spans="2:8" ht="15" x14ac:dyDescent="0.2">
      <c r="B354" s="5" t="s">
        <v>124</v>
      </c>
      <c r="C354" s="8">
        <v>19</v>
      </c>
      <c r="D354" s="8">
        <v>149</v>
      </c>
      <c r="E354" s="13">
        <f t="shared" si="25"/>
        <v>5.8335891925084433E-3</v>
      </c>
      <c r="F354" s="13">
        <f t="shared" si="26"/>
        <v>4.0688148552703439E-2</v>
      </c>
      <c r="G354" s="12">
        <f t="shared" si="27"/>
        <v>6.8421052631578947</v>
      </c>
      <c r="H354" s="15">
        <f t="shared" si="28"/>
        <v>3.9914031317163035E-2</v>
      </c>
    </row>
    <row r="355" spans="2:8" ht="15" x14ac:dyDescent="0.2">
      <c r="B355" s="5" t="s">
        <v>126</v>
      </c>
      <c r="C355" s="8">
        <v>0</v>
      </c>
      <c r="D355" s="8">
        <v>0</v>
      </c>
      <c r="E355" s="13" t="str">
        <f t="shared" si="25"/>
        <v/>
      </c>
      <c r="F355" s="13" t="str">
        <f t="shared" si="26"/>
        <v/>
      </c>
      <c r="G355" s="12" t="str">
        <f t="shared" si="27"/>
        <v>0</v>
      </c>
      <c r="H355" s="15" t="str">
        <f t="shared" si="28"/>
        <v/>
      </c>
    </row>
    <row r="356" spans="2:8" ht="15" x14ac:dyDescent="0.2">
      <c r="B356" s="5" t="s">
        <v>371</v>
      </c>
      <c r="C356" s="8">
        <v>0</v>
      </c>
      <c r="D356" s="8">
        <v>1</v>
      </c>
      <c r="E356" s="13" t="str">
        <f t="shared" si="25"/>
        <v/>
      </c>
      <c r="F356" s="13">
        <f t="shared" si="26"/>
        <v>2.7307482250136535E-4</v>
      </c>
      <c r="G356" s="12" t="str">
        <f t="shared" si="27"/>
        <v>0</v>
      </c>
      <c r="H356" s="15" t="str">
        <f t="shared" si="28"/>
        <v/>
      </c>
    </row>
    <row r="357" spans="2:8" ht="15" x14ac:dyDescent="0.2">
      <c r="B357" s="5" t="s">
        <v>372</v>
      </c>
      <c r="C357" s="8">
        <v>170</v>
      </c>
      <c r="D357" s="8">
        <v>0</v>
      </c>
      <c r="E357" s="13">
        <f t="shared" si="25"/>
        <v>5.2195271722443967E-2</v>
      </c>
      <c r="F357" s="13" t="str">
        <f t="shared" si="26"/>
        <v/>
      </c>
      <c r="G357" s="12" t="str">
        <f t="shared" si="27"/>
        <v>0</v>
      </c>
      <c r="H357" s="15">
        <f t="shared" si="28"/>
        <v>0</v>
      </c>
    </row>
    <row r="358" spans="2:8" ht="15" x14ac:dyDescent="0.2">
      <c r="B358" s="5" t="s">
        <v>127</v>
      </c>
      <c r="C358" s="8">
        <v>6</v>
      </c>
      <c r="D358" s="8">
        <v>9</v>
      </c>
      <c r="E358" s="13">
        <f t="shared" si="25"/>
        <v>1.84218606079214E-3</v>
      </c>
      <c r="F358" s="13">
        <f t="shared" si="26"/>
        <v>2.4576734025122883E-3</v>
      </c>
      <c r="G358" s="12">
        <f t="shared" si="27"/>
        <v>0.5</v>
      </c>
      <c r="H358" s="15">
        <f t="shared" si="28"/>
        <v>9.2109303039606999E-4</v>
      </c>
    </row>
    <row r="359" spans="2:8" ht="15" x14ac:dyDescent="0.2">
      <c r="B359" s="5" t="s">
        <v>123</v>
      </c>
      <c r="C359" s="8">
        <v>0</v>
      </c>
      <c r="D359" s="8">
        <v>32</v>
      </c>
      <c r="E359" s="13" t="str">
        <f t="shared" si="25"/>
        <v/>
      </c>
      <c r="F359" s="13">
        <f t="shared" si="26"/>
        <v>8.7383943200436912E-3</v>
      </c>
      <c r="G359" s="12" t="str">
        <f t="shared" si="27"/>
        <v>0</v>
      </c>
      <c r="H359" s="15" t="str">
        <f t="shared" si="28"/>
        <v/>
      </c>
    </row>
    <row r="360" spans="2:8" ht="15" x14ac:dyDescent="0.2">
      <c r="B360" s="5" t="s">
        <v>373</v>
      </c>
      <c r="C360" s="8">
        <v>1</v>
      </c>
      <c r="D360" s="8">
        <v>0</v>
      </c>
      <c r="E360" s="13">
        <f t="shared" ref="E360:E423" si="29">+IF(C360=0,"",C360/C$294)</f>
        <v>3.0703101013202335E-4</v>
      </c>
      <c r="F360" s="13" t="str">
        <f t="shared" ref="F360:F423" si="30">+IF(D360=0,"",D360/D$294)</f>
        <v/>
      </c>
      <c r="G360" s="12" t="str">
        <f t="shared" ref="G360:G423" si="31">+IF(OR(AND(D360=0),(C360=0)),"0",((D360-C360)/C360))</f>
        <v>0</v>
      </c>
      <c r="H360" s="15">
        <f t="shared" ref="H360:H423" si="32">+IF(OR(AND(E360=""),(G360="")),"",E360*G360)</f>
        <v>0</v>
      </c>
    </row>
    <row r="361" spans="2:8" ht="15" x14ac:dyDescent="0.2">
      <c r="B361" s="5" t="s">
        <v>374</v>
      </c>
      <c r="C361" s="8">
        <v>0</v>
      </c>
      <c r="D361" s="8">
        <v>0</v>
      </c>
      <c r="E361" s="13" t="str">
        <f t="shared" si="29"/>
        <v/>
      </c>
      <c r="F361" s="13" t="str">
        <f t="shared" si="30"/>
        <v/>
      </c>
      <c r="G361" s="12" t="str">
        <f t="shared" si="31"/>
        <v>0</v>
      </c>
      <c r="H361" s="15" t="str">
        <f t="shared" si="32"/>
        <v/>
      </c>
    </row>
    <row r="362" spans="2:8" ht="15" x14ac:dyDescent="0.2">
      <c r="B362" s="5" t="s">
        <v>375</v>
      </c>
      <c r="C362" s="8">
        <v>0</v>
      </c>
      <c r="D362" s="8">
        <v>0</v>
      </c>
      <c r="E362" s="13" t="str">
        <f t="shared" si="29"/>
        <v/>
      </c>
      <c r="F362" s="13" t="str">
        <f t="shared" si="30"/>
        <v/>
      </c>
      <c r="G362" s="12" t="str">
        <f t="shared" si="31"/>
        <v>0</v>
      </c>
      <c r="H362" s="15" t="str">
        <f t="shared" si="32"/>
        <v/>
      </c>
    </row>
    <row r="363" spans="2:8" ht="15" x14ac:dyDescent="0.2">
      <c r="B363" s="5" t="s">
        <v>376</v>
      </c>
      <c r="C363" s="8">
        <v>3</v>
      </c>
      <c r="D363" s="8">
        <v>6</v>
      </c>
      <c r="E363" s="13">
        <f t="shared" si="29"/>
        <v>9.2109303039606999E-4</v>
      </c>
      <c r="F363" s="13">
        <f t="shared" si="30"/>
        <v>1.6384489350081922E-3</v>
      </c>
      <c r="G363" s="12">
        <f t="shared" si="31"/>
        <v>1</v>
      </c>
      <c r="H363" s="15">
        <f t="shared" si="32"/>
        <v>9.2109303039606999E-4</v>
      </c>
    </row>
    <row r="364" spans="2:8" ht="15" x14ac:dyDescent="0.2">
      <c r="B364" s="5" t="s">
        <v>377</v>
      </c>
      <c r="C364" s="8">
        <v>0</v>
      </c>
      <c r="D364" s="8">
        <v>0</v>
      </c>
      <c r="E364" s="13" t="str">
        <f t="shared" si="29"/>
        <v/>
      </c>
      <c r="F364" s="13" t="str">
        <f t="shared" si="30"/>
        <v/>
      </c>
      <c r="G364" s="12" t="str">
        <f t="shared" si="31"/>
        <v>0</v>
      </c>
      <c r="H364" s="15" t="str">
        <f t="shared" si="32"/>
        <v/>
      </c>
    </row>
    <row r="365" spans="2:8" ht="30" x14ac:dyDescent="0.2">
      <c r="B365" s="5" t="s">
        <v>378</v>
      </c>
      <c r="C365" s="8">
        <v>0</v>
      </c>
      <c r="D365" s="8">
        <v>0</v>
      </c>
      <c r="E365" s="13" t="str">
        <f t="shared" si="29"/>
        <v/>
      </c>
      <c r="F365" s="13" t="str">
        <f t="shared" si="30"/>
        <v/>
      </c>
      <c r="G365" s="12" t="str">
        <f t="shared" si="31"/>
        <v>0</v>
      </c>
      <c r="H365" s="15" t="str">
        <f t="shared" si="32"/>
        <v/>
      </c>
    </row>
    <row r="366" spans="2:8" ht="15" x14ac:dyDescent="0.2">
      <c r="B366" s="5" t="s">
        <v>475</v>
      </c>
      <c r="C366" s="8">
        <v>0</v>
      </c>
      <c r="D366" s="8">
        <v>2</v>
      </c>
      <c r="E366" s="13" t="str">
        <f t="shared" si="29"/>
        <v/>
      </c>
      <c r="F366" s="13">
        <f t="shared" si="30"/>
        <v>5.461496450027307E-4</v>
      </c>
      <c r="G366" s="12" t="str">
        <f t="shared" si="31"/>
        <v>0</v>
      </c>
      <c r="H366" s="15" t="str">
        <f t="shared" si="32"/>
        <v/>
      </c>
    </row>
    <row r="367" spans="2:8" ht="15" x14ac:dyDescent="0.2">
      <c r="B367" s="5" t="s">
        <v>379</v>
      </c>
      <c r="C367" s="8">
        <v>0</v>
      </c>
      <c r="D367" s="8">
        <v>0</v>
      </c>
      <c r="E367" s="13" t="str">
        <f t="shared" si="29"/>
        <v/>
      </c>
      <c r="F367" s="13" t="str">
        <f t="shared" si="30"/>
        <v/>
      </c>
      <c r="G367" s="12" t="str">
        <f t="shared" si="31"/>
        <v>0</v>
      </c>
      <c r="H367" s="15" t="str">
        <f t="shared" si="32"/>
        <v/>
      </c>
    </row>
    <row r="368" spans="2:8" ht="15" x14ac:dyDescent="0.2">
      <c r="B368" s="5" t="s">
        <v>380</v>
      </c>
      <c r="C368" s="8">
        <v>0</v>
      </c>
      <c r="D368" s="8">
        <v>3</v>
      </c>
      <c r="E368" s="13" t="str">
        <f t="shared" si="29"/>
        <v/>
      </c>
      <c r="F368" s="13">
        <f t="shared" si="30"/>
        <v>8.1922446750409611E-4</v>
      </c>
      <c r="G368" s="12" t="str">
        <f t="shared" si="31"/>
        <v>0</v>
      </c>
      <c r="H368" s="15" t="str">
        <f t="shared" si="32"/>
        <v/>
      </c>
    </row>
    <row r="369" spans="2:8" ht="15" x14ac:dyDescent="0.2">
      <c r="B369" s="5" t="s">
        <v>381</v>
      </c>
      <c r="C369" s="8">
        <v>0</v>
      </c>
      <c r="D369" s="8">
        <v>22</v>
      </c>
      <c r="E369" s="13" t="str">
        <f t="shared" si="29"/>
        <v/>
      </c>
      <c r="F369" s="13">
        <f t="shared" si="30"/>
        <v>6.0076460950300378E-3</v>
      </c>
      <c r="G369" s="12" t="str">
        <f t="shared" si="31"/>
        <v>0</v>
      </c>
      <c r="H369" s="15" t="str">
        <f t="shared" si="32"/>
        <v/>
      </c>
    </row>
    <row r="370" spans="2:8" ht="15" x14ac:dyDescent="0.2">
      <c r="B370" s="5" t="s">
        <v>135</v>
      </c>
      <c r="C370" s="8">
        <v>1</v>
      </c>
      <c r="D370" s="8">
        <v>8</v>
      </c>
      <c r="E370" s="13">
        <f t="shared" si="29"/>
        <v>3.0703101013202335E-4</v>
      </c>
      <c r="F370" s="13">
        <f t="shared" si="30"/>
        <v>2.1845985800109228E-3</v>
      </c>
      <c r="G370" s="12">
        <f t="shared" si="31"/>
        <v>7</v>
      </c>
      <c r="H370" s="15">
        <f t="shared" si="32"/>
        <v>2.1492170709241634E-3</v>
      </c>
    </row>
    <row r="371" spans="2:8" ht="15" x14ac:dyDescent="0.2">
      <c r="B371" s="5" t="s">
        <v>136</v>
      </c>
      <c r="C371" s="8">
        <v>0</v>
      </c>
      <c r="D371" s="8">
        <v>0</v>
      </c>
      <c r="E371" s="13" t="str">
        <f t="shared" si="29"/>
        <v/>
      </c>
      <c r="F371" s="13" t="str">
        <f t="shared" si="30"/>
        <v/>
      </c>
      <c r="G371" s="12" t="str">
        <f t="shared" si="31"/>
        <v>0</v>
      </c>
      <c r="H371" s="15" t="str">
        <f t="shared" si="32"/>
        <v/>
      </c>
    </row>
    <row r="372" spans="2:8" ht="15" x14ac:dyDescent="0.2">
      <c r="B372" s="5" t="s">
        <v>137</v>
      </c>
      <c r="C372" s="8">
        <v>3</v>
      </c>
      <c r="D372" s="8">
        <v>35</v>
      </c>
      <c r="E372" s="13">
        <f t="shared" si="29"/>
        <v>9.2109303039606999E-4</v>
      </c>
      <c r="F372" s="13">
        <f t="shared" si="30"/>
        <v>9.5576187875477878E-3</v>
      </c>
      <c r="G372" s="12">
        <f t="shared" si="31"/>
        <v>10.666666666666666</v>
      </c>
      <c r="H372" s="15">
        <f t="shared" si="32"/>
        <v>9.8249923242247454E-3</v>
      </c>
    </row>
    <row r="373" spans="2:8" ht="15" x14ac:dyDescent="0.2">
      <c r="B373" s="5" t="s">
        <v>382</v>
      </c>
      <c r="C373" s="8">
        <v>0</v>
      </c>
      <c r="D373" s="8">
        <v>0</v>
      </c>
      <c r="E373" s="13" t="str">
        <f t="shared" si="29"/>
        <v/>
      </c>
      <c r="F373" s="13" t="str">
        <f t="shared" si="30"/>
        <v/>
      </c>
      <c r="G373" s="12" t="str">
        <f t="shared" si="31"/>
        <v>0</v>
      </c>
      <c r="H373" s="15" t="str">
        <f t="shared" si="32"/>
        <v/>
      </c>
    </row>
    <row r="374" spans="2:8" ht="15" x14ac:dyDescent="0.2">
      <c r="B374" s="5" t="s">
        <v>134</v>
      </c>
      <c r="C374" s="8">
        <v>0</v>
      </c>
      <c r="D374" s="8">
        <v>0</v>
      </c>
      <c r="E374" s="13" t="str">
        <f t="shared" si="29"/>
        <v/>
      </c>
      <c r="F374" s="13" t="str">
        <f t="shared" si="30"/>
        <v/>
      </c>
      <c r="G374" s="12" t="str">
        <f t="shared" si="31"/>
        <v>0</v>
      </c>
      <c r="H374" s="15" t="str">
        <f t="shared" si="32"/>
        <v/>
      </c>
    </row>
    <row r="375" spans="2:8" ht="15" x14ac:dyDescent="0.2">
      <c r="B375" s="5" t="s">
        <v>383</v>
      </c>
      <c r="C375" s="8">
        <v>1</v>
      </c>
      <c r="D375" s="8">
        <v>1</v>
      </c>
      <c r="E375" s="13">
        <f t="shared" si="29"/>
        <v>3.0703101013202335E-4</v>
      </c>
      <c r="F375" s="13">
        <f t="shared" si="30"/>
        <v>2.7307482250136535E-4</v>
      </c>
      <c r="G375" s="12">
        <f t="shared" si="31"/>
        <v>0</v>
      </c>
      <c r="H375" s="15">
        <f t="shared" si="32"/>
        <v>0</v>
      </c>
    </row>
    <row r="376" spans="2:8" ht="15" x14ac:dyDescent="0.2">
      <c r="B376" s="5" t="s">
        <v>141</v>
      </c>
      <c r="C376" s="8">
        <v>0</v>
      </c>
      <c r="D376" s="8">
        <v>0</v>
      </c>
      <c r="E376" s="13" t="str">
        <f t="shared" si="29"/>
        <v/>
      </c>
      <c r="F376" s="13" t="str">
        <f t="shared" si="30"/>
        <v/>
      </c>
      <c r="G376" s="12" t="str">
        <f t="shared" si="31"/>
        <v>0</v>
      </c>
      <c r="H376" s="15" t="str">
        <f t="shared" si="32"/>
        <v/>
      </c>
    </row>
    <row r="377" spans="2:8" ht="15" x14ac:dyDescent="0.2">
      <c r="B377" s="5" t="s">
        <v>150</v>
      </c>
      <c r="C377" s="8">
        <v>17</v>
      </c>
      <c r="D377" s="8">
        <v>0</v>
      </c>
      <c r="E377" s="13">
        <f t="shared" si="29"/>
        <v>5.2195271722443965E-3</v>
      </c>
      <c r="F377" s="13" t="str">
        <f t="shared" si="30"/>
        <v/>
      </c>
      <c r="G377" s="12" t="str">
        <f t="shared" si="31"/>
        <v>0</v>
      </c>
      <c r="H377" s="15">
        <f t="shared" si="32"/>
        <v>0</v>
      </c>
    </row>
    <row r="378" spans="2:8" ht="15" x14ac:dyDescent="0.2">
      <c r="B378" s="5" t="s">
        <v>149</v>
      </c>
      <c r="C378" s="8">
        <v>72</v>
      </c>
      <c r="D378" s="8">
        <v>132</v>
      </c>
      <c r="E378" s="13">
        <f t="shared" si="29"/>
        <v>2.2106232729505682E-2</v>
      </c>
      <c r="F378" s="13">
        <f t="shared" si="30"/>
        <v>3.6045876570180227E-2</v>
      </c>
      <c r="G378" s="12">
        <f t="shared" si="31"/>
        <v>0.83333333333333337</v>
      </c>
      <c r="H378" s="15">
        <f t="shared" si="32"/>
        <v>1.8421860607921402E-2</v>
      </c>
    </row>
    <row r="379" spans="2:8" ht="15" x14ac:dyDescent="0.2">
      <c r="B379" s="5" t="s">
        <v>384</v>
      </c>
      <c r="C379" s="8">
        <v>1</v>
      </c>
      <c r="D379" s="8">
        <v>35</v>
      </c>
      <c r="E379" s="13">
        <f t="shared" si="29"/>
        <v>3.0703101013202335E-4</v>
      </c>
      <c r="F379" s="13">
        <f t="shared" si="30"/>
        <v>9.5576187875477878E-3</v>
      </c>
      <c r="G379" s="12">
        <f t="shared" si="31"/>
        <v>34</v>
      </c>
      <c r="H379" s="15">
        <f t="shared" si="32"/>
        <v>1.0439054344488793E-2</v>
      </c>
    </row>
    <row r="380" spans="2:8" ht="30" x14ac:dyDescent="0.2">
      <c r="B380" s="5" t="s">
        <v>385</v>
      </c>
      <c r="C380" s="8">
        <v>8</v>
      </c>
      <c r="D380" s="8">
        <v>35</v>
      </c>
      <c r="E380" s="13">
        <f t="shared" si="29"/>
        <v>2.4562480810561868E-3</v>
      </c>
      <c r="F380" s="13">
        <f t="shared" si="30"/>
        <v>9.5576187875477878E-3</v>
      </c>
      <c r="G380" s="12">
        <f t="shared" si="31"/>
        <v>3.375</v>
      </c>
      <c r="H380" s="15">
        <f t="shared" si="32"/>
        <v>8.2898372735646306E-3</v>
      </c>
    </row>
    <row r="381" spans="2:8" ht="30" x14ac:dyDescent="0.2">
      <c r="B381" s="5" t="s">
        <v>386</v>
      </c>
      <c r="C381" s="8">
        <v>0</v>
      </c>
      <c r="D381" s="8">
        <v>7</v>
      </c>
      <c r="E381" s="13" t="str">
        <f t="shared" si="29"/>
        <v/>
      </c>
      <c r="F381" s="13">
        <f t="shared" si="30"/>
        <v>1.9115237575095577E-3</v>
      </c>
      <c r="G381" s="12" t="str">
        <f t="shared" si="31"/>
        <v>0</v>
      </c>
      <c r="H381" s="15" t="str">
        <f t="shared" si="32"/>
        <v/>
      </c>
    </row>
    <row r="382" spans="2:8" ht="15" x14ac:dyDescent="0.2">
      <c r="B382" s="5" t="s">
        <v>387</v>
      </c>
      <c r="C382" s="8">
        <v>0</v>
      </c>
      <c r="D382" s="8">
        <v>0</v>
      </c>
      <c r="E382" s="13" t="str">
        <f t="shared" si="29"/>
        <v/>
      </c>
      <c r="F382" s="13" t="str">
        <f t="shared" si="30"/>
        <v/>
      </c>
      <c r="G382" s="12" t="str">
        <f t="shared" si="31"/>
        <v>0</v>
      </c>
      <c r="H382" s="15" t="str">
        <f t="shared" si="32"/>
        <v/>
      </c>
    </row>
    <row r="383" spans="2:8" ht="15" x14ac:dyDescent="0.2">
      <c r="B383" s="5" t="s">
        <v>145</v>
      </c>
      <c r="C383" s="8">
        <v>4</v>
      </c>
      <c r="D383" s="8">
        <v>24</v>
      </c>
      <c r="E383" s="13">
        <f t="shared" si="29"/>
        <v>1.2281240405280934E-3</v>
      </c>
      <c r="F383" s="13">
        <f t="shared" si="30"/>
        <v>6.5537957400327689E-3</v>
      </c>
      <c r="G383" s="12">
        <f t="shared" si="31"/>
        <v>5</v>
      </c>
      <c r="H383" s="15">
        <f t="shared" si="32"/>
        <v>6.1406202026404672E-3</v>
      </c>
    </row>
    <row r="384" spans="2:8" ht="15" x14ac:dyDescent="0.2">
      <c r="B384" s="5" t="s">
        <v>388</v>
      </c>
      <c r="C384" s="8">
        <v>0</v>
      </c>
      <c r="D384" s="8">
        <v>0</v>
      </c>
      <c r="E384" s="13" t="str">
        <f t="shared" si="29"/>
        <v/>
      </c>
      <c r="F384" s="13" t="str">
        <f t="shared" si="30"/>
        <v/>
      </c>
      <c r="G384" s="12" t="str">
        <f t="shared" si="31"/>
        <v>0</v>
      </c>
      <c r="H384" s="15" t="str">
        <f t="shared" si="32"/>
        <v/>
      </c>
    </row>
    <row r="385" spans="2:8" ht="15" x14ac:dyDescent="0.2">
      <c r="B385" s="5" t="s">
        <v>146</v>
      </c>
      <c r="C385" s="8">
        <v>5</v>
      </c>
      <c r="D385" s="8">
        <v>95</v>
      </c>
      <c r="E385" s="13">
        <f t="shared" si="29"/>
        <v>1.5351550506601166E-3</v>
      </c>
      <c r="F385" s="13">
        <f t="shared" si="30"/>
        <v>2.5942108137629712E-2</v>
      </c>
      <c r="G385" s="12">
        <f t="shared" si="31"/>
        <v>18</v>
      </c>
      <c r="H385" s="15">
        <f t="shared" si="32"/>
        <v>2.7632790911882098E-2</v>
      </c>
    </row>
    <row r="386" spans="2:8" ht="15" x14ac:dyDescent="0.2">
      <c r="B386" s="5" t="s">
        <v>566</v>
      </c>
      <c r="C386" s="8">
        <v>0</v>
      </c>
      <c r="D386" s="8">
        <v>4</v>
      </c>
      <c r="E386" s="13" t="str">
        <f t="shared" si="29"/>
        <v/>
      </c>
      <c r="F386" s="13">
        <f t="shared" si="30"/>
        <v>1.0922992900054614E-3</v>
      </c>
      <c r="G386" s="12" t="str">
        <f t="shared" si="31"/>
        <v>0</v>
      </c>
      <c r="H386" s="15" t="str">
        <f t="shared" si="32"/>
        <v/>
      </c>
    </row>
    <row r="387" spans="2:8" ht="15" x14ac:dyDescent="0.2">
      <c r="B387" s="5" t="s">
        <v>144</v>
      </c>
      <c r="C387" s="8">
        <v>20</v>
      </c>
      <c r="D387" s="8">
        <v>26</v>
      </c>
      <c r="E387" s="13">
        <f t="shared" si="29"/>
        <v>6.1406202026404663E-3</v>
      </c>
      <c r="F387" s="13">
        <f t="shared" si="30"/>
        <v>7.0999453850354999E-3</v>
      </c>
      <c r="G387" s="12">
        <f t="shared" si="31"/>
        <v>0.3</v>
      </c>
      <c r="H387" s="15">
        <f t="shared" si="32"/>
        <v>1.8421860607921398E-3</v>
      </c>
    </row>
    <row r="388" spans="2:8" ht="15" x14ac:dyDescent="0.2">
      <c r="B388" s="5" t="s">
        <v>389</v>
      </c>
      <c r="C388" s="8">
        <v>2</v>
      </c>
      <c r="D388" s="8">
        <v>7</v>
      </c>
      <c r="E388" s="13">
        <f t="shared" si="29"/>
        <v>6.140620202640467E-4</v>
      </c>
      <c r="F388" s="13">
        <f t="shared" si="30"/>
        <v>1.9115237575095577E-3</v>
      </c>
      <c r="G388" s="12">
        <f t="shared" si="31"/>
        <v>2.5</v>
      </c>
      <c r="H388" s="15">
        <f t="shared" si="32"/>
        <v>1.5351550506601168E-3</v>
      </c>
    </row>
    <row r="389" spans="2:8" ht="15" x14ac:dyDescent="0.2">
      <c r="B389" s="5" t="s">
        <v>143</v>
      </c>
      <c r="C389" s="8">
        <v>2</v>
      </c>
      <c r="D389" s="8">
        <v>2</v>
      </c>
      <c r="E389" s="13">
        <f t="shared" si="29"/>
        <v>6.140620202640467E-4</v>
      </c>
      <c r="F389" s="13">
        <f t="shared" si="30"/>
        <v>5.461496450027307E-4</v>
      </c>
      <c r="G389" s="12">
        <f t="shared" si="31"/>
        <v>0</v>
      </c>
      <c r="H389" s="15">
        <f t="shared" si="32"/>
        <v>0</v>
      </c>
    </row>
    <row r="390" spans="2:8" ht="15" x14ac:dyDescent="0.2">
      <c r="B390" s="5" t="s">
        <v>476</v>
      </c>
      <c r="C390" s="8">
        <v>0</v>
      </c>
      <c r="D390" s="8">
        <v>0</v>
      </c>
      <c r="E390" s="13" t="str">
        <f t="shared" si="29"/>
        <v/>
      </c>
      <c r="F390" s="13" t="str">
        <f t="shared" si="30"/>
        <v/>
      </c>
      <c r="G390" s="12" t="str">
        <f t="shared" si="31"/>
        <v>0</v>
      </c>
      <c r="H390" s="15" t="str">
        <f t="shared" si="32"/>
        <v/>
      </c>
    </row>
    <row r="391" spans="2:8" ht="15" x14ac:dyDescent="0.2">
      <c r="B391" s="5" t="s">
        <v>153</v>
      </c>
      <c r="C391" s="8">
        <v>1</v>
      </c>
      <c r="D391" s="8">
        <v>19</v>
      </c>
      <c r="E391" s="13">
        <f t="shared" si="29"/>
        <v>3.0703101013202335E-4</v>
      </c>
      <c r="F391" s="13">
        <f t="shared" si="30"/>
        <v>5.1884216275259422E-3</v>
      </c>
      <c r="G391" s="12">
        <f t="shared" si="31"/>
        <v>18</v>
      </c>
      <c r="H391" s="15">
        <f t="shared" si="32"/>
        <v>5.5265581823764204E-3</v>
      </c>
    </row>
    <row r="392" spans="2:8" ht="15" x14ac:dyDescent="0.2">
      <c r="B392" s="5" t="s">
        <v>140</v>
      </c>
      <c r="C392" s="8">
        <v>0</v>
      </c>
      <c r="D392" s="8">
        <v>0</v>
      </c>
      <c r="E392" s="13" t="str">
        <f t="shared" si="29"/>
        <v/>
      </c>
      <c r="F392" s="13" t="str">
        <f t="shared" si="30"/>
        <v/>
      </c>
      <c r="G392" s="12" t="str">
        <f t="shared" si="31"/>
        <v>0</v>
      </c>
      <c r="H392" s="15" t="str">
        <f t="shared" si="32"/>
        <v/>
      </c>
    </row>
    <row r="393" spans="2:8" ht="15" x14ac:dyDescent="0.2">
      <c r="B393" s="5" t="s">
        <v>390</v>
      </c>
      <c r="C393" s="8">
        <v>129</v>
      </c>
      <c r="D393" s="8">
        <v>247</v>
      </c>
      <c r="E393" s="13">
        <f t="shared" si="29"/>
        <v>3.9607000307031008E-2</v>
      </c>
      <c r="F393" s="13">
        <f t="shared" si="30"/>
        <v>6.7449481157837249E-2</v>
      </c>
      <c r="G393" s="12">
        <f t="shared" si="31"/>
        <v>0.9147286821705426</v>
      </c>
      <c r="H393" s="15">
        <f t="shared" si="32"/>
        <v>3.6229659195578752E-2</v>
      </c>
    </row>
    <row r="394" spans="2:8" ht="15" x14ac:dyDescent="0.2">
      <c r="B394" s="5" t="s">
        <v>391</v>
      </c>
      <c r="C394" s="8">
        <v>0</v>
      </c>
      <c r="D394" s="8">
        <v>0</v>
      </c>
      <c r="E394" s="13" t="str">
        <f t="shared" si="29"/>
        <v/>
      </c>
      <c r="F394" s="13" t="str">
        <f t="shared" si="30"/>
        <v/>
      </c>
      <c r="G394" s="12" t="str">
        <f t="shared" si="31"/>
        <v>0</v>
      </c>
      <c r="H394" s="15" t="str">
        <f t="shared" si="32"/>
        <v/>
      </c>
    </row>
    <row r="395" spans="2:8" ht="15" x14ac:dyDescent="0.2">
      <c r="B395" s="5" t="s">
        <v>147</v>
      </c>
      <c r="C395" s="8">
        <v>0</v>
      </c>
      <c r="D395" s="8">
        <v>10</v>
      </c>
      <c r="E395" s="13" t="str">
        <f t="shared" si="29"/>
        <v/>
      </c>
      <c r="F395" s="13">
        <f t="shared" si="30"/>
        <v>2.7307482250136538E-3</v>
      </c>
      <c r="G395" s="12" t="str">
        <f t="shared" si="31"/>
        <v>0</v>
      </c>
      <c r="H395" s="15" t="str">
        <f t="shared" si="32"/>
        <v/>
      </c>
    </row>
    <row r="396" spans="2:8" ht="15" x14ac:dyDescent="0.2">
      <c r="B396" s="5" t="s">
        <v>151</v>
      </c>
      <c r="C396" s="8">
        <v>0</v>
      </c>
      <c r="D396" s="8">
        <v>1</v>
      </c>
      <c r="E396" s="13" t="str">
        <f t="shared" si="29"/>
        <v/>
      </c>
      <c r="F396" s="13">
        <f t="shared" si="30"/>
        <v>2.7307482250136535E-4</v>
      </c>
      <c r="G396" s="12" t="str">
        <f t="shared" si="31"/>
        <v>0</v>
      </c>
      <c r="H396" s="15" t="str">
        <f t="shared" si="32"/>
        <v/>
      </c>
    </row>
    <row r="397" spans="2:8" ht="15" x14ac:dyDescent="0.2">
      <c r="B397" s="5" t="s">
        <v>138</v>
      </c>
      <c r="C397" s="8">
        <v>0</v>
      </c>
      <c r="D397" s="8">
        <v>0</v>
      </c>
      <c r="E397" s="13" t="str">
        <f t="shared" si="29"/>
        <v/>
      </c>
      <c r="F397" s="13" t="str">
        <f t="shared" si="30"/>
        <v/>
      </c>
      <c r="G397" s="12" t="str">
        <f t="shared" si="31"/>
        <v>0</v>
      </c>
      <c r="H397" s="15" t="str">
        <f t="shared" si="32"/>
        <v/>
      </c>
    </row>
    <row r="398" spans="2:8" ht="15" x14ac:dyDescent="0.2">
      <c r="B398" s="5" t="s">
        <v>142</v>
      </c>
      <c r="C398" s="8">
        <v>21</v>
      </c>
      <c r="D398" s="8">
        <v>0</v>
      </c>
      <c r="E398" s="13">
        <f t="shared" si="29"/>
        <v>6.4476512127724902E-3</v>
      </c>
      <c r="F398" s="13" t="str">
        <f t="shared" si="30"/>
        <v/>
      </c>
      <c r="G398" s="12" t="str">
        <f t="shared" si="31"/>
        <v>0</v>
      </c>
      <c r="H398" s="15">
        <f t="shared" si="32"/>
        <v>0</v>
      </c>
    </row>
    <row r="399" spans="2:8" ht="15" x14ac:dyDescent="0.2">
      <c r="B399" s="5" t="s">
        <v>148</v>
      </c>
      <c r="C399" s="8">
        <v>0</v>
      </c>
      <c r="D399" s="8">
        <v>0</v>
      </c>
      <c r="E399" s="13" t="str">
        <f t="shared" si="29"/>
        <v/>
      </c>
      <c r="F399" s="13" t="str">
        <f t="shared" si="30"/>
        <v/>
      </c>
      <c r="G399" s="12" t="str">
        <f t="shared" si="31"/>
        <v>0</v>
      </c>
      <c r="H399" s="15" t="str">
        <f t="shared" si="32"/>
        <v/>
      </c>
    </row>
    <row r="400" spans="2:8" ht="15" x14ac:dyDescent="0.2">
      <c r="B400" s="5" t="s">
        <v>152</v>
      </c>
      <c r="C400" s="8">
        <v>6</v>
      </c>
      <c r="D400" s="8">
        <v>3</v>
      </c>
      <c r="E400" s="13">
        <f t="shared" si="29"/>
        <v>1.84218606079214E-3</v>
      </c>
      <c r="F400" s="13">
        <f t="shared" si="30"/>
        <v>8.1922446750409611E-4</v>
      </c>
      <c r="G400" s="12">
        <f t="shared" si="31"/>
        <v>-0.5</v>
      </c>
      <c r="H400" s="15">
        <f t="shared" si="32"/>
        <v>-9.2109303039606999E-4</v>
      </c>
    </row>
    <row r="401" spans="2:8" ht="15" x14ac:dyDescent="0.2">
      <c r="B401" s="5" t="s">
        <v>392</v>
      </c>
      <c r="C401" s="8">
        <v>4</v>
      </c>
      <c r="D401" s="8">
        <v>20</v>
      </c>
      <c r="E401" s="13">
        <f t="shared" si="29"/>
        <v>1.2281240405280934E-3</v>
      </c>
      <c r="F401" s="13">
        <f t="shared" si="30"/>
        <v>5.4614964500273077E-3</v>
      </c>
      <c r="G401" s="12">
        <f t="shared" si="31"/>
        <v>4</v>
      </c>
      <c r="H401" s="15">
        <f t="shared" si="32"/>
        <v>4.9124961621123736E-3</v>
      </c>
    </row>
    <row r="402" spans="2:8" ht="15" x14ac:dyDescent="0.2">
      <c r="B402" s="5" t="s">
        <v>393</v>
      </c>
      <c r="C402" s="8">
        <v>2</v>
      </c>
      <c r="D402" s="8">
        <v>0</v>
      </c>
      <c r="E402" s="13">
        <f t="shared" si="29"/>
        <v>6.140620202640467E-4</v>
      </c>
      <c r="F402" s="13" t="str">
        <f t="shared" si="30"/>
        <v/>
      </c>
      <c r="G402" s="12" t="str">
        <f t="shared" si="31"/>
        <v>0</v>
      </c>
      <c r="H402" s="15">
        <f t="shared" si="32"/>
        <v>0</v>
      </c>
    </row>
    <row r="403" spans="2:8" ht="15" x14ac:dyDescent="0.2">
      <c r="B403" s="5" t="s">
        <v>394</v>
      </c>
      <c r="C403" s="8">
        <v>2</v>
      </c>
      <c r="D403" s="8">
        <v>19</v>
      </c>
      <c r="E403" s="13">
        <f t="shared" si="29"/>
        <v>6.140620202640467E-4</v>
      </c>
      <c r="F403" s="13">
        <f t="shared" si="30"/>
        <v>5.1884216275259422E-3</v>
      </c>
      <c r="G403" s="12">
        <f t="shared" si="31"/>
        <v>8.5</v>
      </c>
      <c r="H403" s="15">
        <f t="shared" si="32"/>
        <v>5.2195271722443965E-3</v>
      </c>
    </row>
    <row r="404" spans="2:8" ht="15" x14ac:dyDescent="0.2">
      <c r="B404" s="5" t="s">
        <v>395</v>
      </c>
      <c r="C404" s="8">
        <v>0</v>
      </c>
      <c r="D404" s="8">
        <v>0</v>
      </c>
      <c r="E404" s="13" t="str">
        <f t="shared" si="29"/>
        <v/>
      </c>
      <c r="F404" s="13" t="str">
        <f t="shared" si="30"/>
        <v/>
      </c>
      <c r="G404" s="12" t="str">
        <f t="shared" si="31"/>
        <v>0</v>
      </c>
      <c r="H404" s="15" t="str">
        <f t="shared" si="32"/>
        <v/>
      </c>
    </row>
    <row r="405" spans="2:8" ht="15" x14ac:dyDescent="0.2">
      <c r="B405" s="5" t="s">
        <v>396</v>
      </c>
      <c r="C405" s="8">
        <v>3</v>
      </c>
      <c r="D405" s="8">
        <v>5</v>
      </c>
      <c r="E405" s="13">
        <f t="shared" si="29"/>
        <v>9.2109303039606999E-4</v>
      </c>
      <c r="F405" s="13">
        <f t="shared" si="30"/>
        <v>1.3653741125068269E-3</v>
      </c>
      <c r="G405" s="12">
        <f t="shared" si="31"/>
        <v>0.66666666666666663</v>
      </c>
      <c r="H405" s="15">
        <f t="shared" si="32"/>
        <v>6.1406202026404659E-4</v>
      </c>
    </row>
    <row r="406" spans="2:8" ht="15" x14ac:dyDescent="0.2">
      <c r="B406" s="5" t="s">
        <v>397</v>
      </c>
      <c r="C406" s="8">
        <v>24</v>
      </c>
      <c r="D406" s="8">
        <v>19</v>
      </c>
      <c r="E406" s="13">
        <f t="shared" si="29"/>
        <v>7.3687442431685599E-3</v>
      </c>
      <c r="F406" s="13">
        <f t="shared" si="30"/>
        <v>5.1884216275259422E-3</v>
      </c>
      <c r="G406" s="12">
        <f t="shared" si="31"/>
        <v>-0.20833333333333334</v>
      </c>
      <c r="H406" s="15">
        <f t="shared" si="32"/>
        <v>-1.5351550506601168E-3</v>
      </c>
    </row>
    <row r="407" spans="2:8" ht="15" x14ac:dyDescent="0.2">
      <c r="B407" s="5" t="s">
        <v>398</v>
      </c>
      <c r="C407" s="8">
        <v>2</v>
      </c>
      <c r="D407" s="8">
        <v>4</v>
      </c>
      <c r="E407" s="13">
        <f t="shared" si="29"/>
        <v>6.140620202640467E-4</v>
      </c>
      <c r="F407" s="13">
        <f t="shared" si="30"/>
        <v>1.0922992900054614E-3</v>
      </c>
      <c r="G407" s="12">
        <f t="shared" si="31"/>
        <v>1</v>
      </c>
      <c r="H407" s="15">
        <f t="shared" si="32"/>
        <v>6.140620202640467E-4</v>
      </c>
    </row>
    <row r="408" spans="2:8" ht="15" x14ac:dyDescent="0.2">
      <c r="B408" s="5" t="s">
        <v>399</v>
      </c>
      <c r="C408" s="8">
        <v>24</v>
      </c>
      <c r="D408" s="8">
        <v>13</v>
      </c>
      <c r="E408" s="13">
        <f t="shared" si="29"/>
        <v>7.3687442431685599E-3</v>
      </c>
      <c r="F408" s="13">
        <f t="shared" si="30"/>
        <v>3.5499726925177499E-3</v>
      </c>
      <c r="G408" s="12">
        <f t="shared" si="31"/>
        <v>-0.45833333333333331</v>
      </c>
      <c r="H408" s="15">
        <f t="shared" si="32"/>
        <v>-3.3773411114522566E-3</v>
      </c>
    </row>
    <row r="409" spans="2:8" ht="15" x14ac:dyDescent="0.2">
      <c r="B409" s="5" t="s">
        <v>139</v>
      </c>
      <c r="C409" s="8">
        <v>0</v>
      </c>
      <c r="D409" s="8">
        <v>2</v>
      </c>
      <c r="E409" s="13" t="str">
        <f t="shared" si="29"/>
        <v/>
      </c>
      <c r="F409" s="13">
        <f t="shared" si="30"/>
        <v>5.461496450027307E-4</v>
      </c>
      <c r="G409" s="12" t="str">
        <f t="shared" si="31"/>
        <v>0</v>
      </c>
      <c r="H409" s="15" t="str">
        <f t="shared" si="32"/>
        <v/>
      </c>
    </row>
    <row r="410" spans="2:8" ht="15" x14ac:dyDescent="0.2">
      <c r="B410" s="5" t="s">
        <v>400</v>
      </c>
      <c r="C410" s="8">
        <v>0</v>
      </c>
      <c r="D410" s="8">
        <v>0</v>
      </c>
      <c r="E410" s="13" t="str">
        <f t="shared" si="29"/>
        <v/>
      </c>
      <c r="F410" s="13" t="str">
        <f t="shared" si="30"/>
        <v/>
      </c>
      <c r="G410" s="12" t="str">
        <f t="shared" si="31"/>
        <v>0</v>
      </c>
      <c r="H410" s="15" t="str">
        <f t="shared" si="32"/>
        <v/>
      </c>
    </row>
    <row r="411" spans="2:8" ht="15" x14ac:dyDescent="0.2">
      <c r="B411" s="5" t="s">
        <v>401</v>
      </c>
      <c r="C411" s="8">
        <v>3</v>
      </c>
      <c r="D411" s="8">
        <v>3</v>
      </c>
      <c r="E411" s="13">
        <f t="shared" si="29"/>
        <v>9.2109303039606999E-4</v>
      </c>
      <c r="F411" s="13">
        <f t="shared" si="30"/>
        <v>8.1922446750409611E-4</v>
      </c>
      <c r="G411" s="12">
        <f t="shared" si="31"/>
        <v>0</v>
      </c>
      <c r="H411" s="15">
        <f t="shared" si="32"/>
        <v>0</v>
      </c>
    </row>
    <row r="412" spans="2:8" ht="15" x14ac:dyDescent="0.2">
      <c r="B412" s="5" t="s">
        <v>402</v>
      </c>
      <c r="C412" s="8">
        <v>1</v>
      </c>
      <c r="D412" s="8">
        <v>9</v>
      </c>
      <c r="E412" s="13">
        <f t="shared" si="29"/>
        <v>3.0703101013202335E-4</v>
      </c>
      <c r="F412" s="13">
        <f t="shared" si="30"/>
        <v>2.4576734025122883E-3</v>
      </c>
      <c r="G412" s="12">
        <f t="shared" si="31"/>
        <v>8</v>
      </c>
      <c r="H412" s="15">
        <f t="shared" si="32"/>
        <v>2.4562480810561868E-3</v>
      </c>
    </row>
    <row r="413" spans="2:8" ht="15" x14ac:dyDescent="0.2">
      <c r="B413" s="5" t="s">
        <v>403</v>
      </c>
      <c r="C413" s="8">
        <v>0</v>
      </c>
      <c r="D413" s="8">
        <v>1</v>
      </c>
      <c r="E413" s="13" t="str">
        <f t="shared" si="29"/>
        <v/>
      </c>
      <c r="F413" s="13">
        <f t="shared" si="30"/>
        <v>2.7307482250136535E-4</v>
      </c>
      <c r="G413" s="12" t="str">
        <f t="shared" si="31"/>
        <v>0</v>
      </c>
      <c r="H413" s="15" t="str">
        <f t="shared" si="32"/>
        <v/>
      </c>
    </row>
    <row r="414" spans="2:8" ht="15" x14ac:dyDescent="0.2">
      <c r="B414" s="5" t="s">
        <v>404</v>
      </c>
      <c r="C414" s="8">
        <v>0</v>
      </c>
      <c r="D414" s="8">
        <v>0</v>
      </c>
      <c r="E414" s="13" t="str">
        <f t="shared" si="29"/>
        <v/>
      </c>
      <c r="F414" s="13" t="str">
        <f t="shared" si="30"/>
        <v/>
      </c>
      <c r="G414" s="12" t="str">
        <f t="shared" si="31"/>
        <v>0</v>
      </c>
      <c r="H414" s="15" t="str">
        <f t="shared" si="32"/>
        <v/>
      </c>
    </row>
    <row r="415" spans="2:8" ht="15" x14ac:dyDescent="0.2">
      <c r="B415" s="5" t="s">
        <v>405</v>
      </c>
      <c r="C415" s="8">
        <v>0</v>
      </c>
      <c r="D415" s="8">
        <v>0</v>
      </c>
      <c r="E415" s="13" t="str">
        <f t="shared" si="29"/>
        <v/>
      </c>
      <c r="F415" s="13" t="str">
        <f t="shared" si="30"/>
        <v/>
      </c>
      <c r="G415" s="12" t="str">
        <f t="shared" si="31"/>
        <v>0</v>
      </c>
      <c r="H415" s="15" t="str">
        <f t="shared" si="32"/>
        <v/>
      </c>
    </row>
    <row r="416" spans="2:8" ht="15" x14ac:dyDescent="0.2">
      <c r="B416" s="5" t="s">
        <v>406</v>
      </c>
      <c r="C416" s="8">
        <v>0</v>
      </c>
      <c r="D416" s="8">
        <v>0</v>
      </c>
      <c r="E416" s="13" t="str">
        <f t="shared" si="29"/>
        <v/>
      </c>
      <c r="F416" s="13" t="str">
        <f t="shared" si="30"/>
        <v/>
      </c>
      <c r="G416" s="12" t="str">
        <f t="shared" si="31"/>
        <v>0</v>
      </c>
      <c r="H416" s="15" t="str">
        <f t="shared" si="32"/>
        <v/>
      </c>
    </row>
    <row r="417" spans="2:8" ht="15" x14ac:dyDescent="0.2">
      <c r="B417" s="5" t="s">
        <v>165</v>
      </c>
      <c r="C417" s="8">
        <v>0</v>
      </c>
      <c r="D417" s="8">
        <v>1</v>
      </c>
      <c r="E417" s="13" t="str">
        <f t="shared" si="29"/>
        <v/>
      </c>
      <c r="F417" s="13">
        <f t="shared" si="30"/>
        <v>2.7307482250136535E-4</v>
      </c>
      <c r="G417" s="12" t="str">
        <f t="shared" si="31"/>
        <v>0</v>
      </c>
      <c r="H417" s="15" t="str">
        <f t="shared" si="32"/>
        <v/>
      </c>
    </row>
    <row r="418" spans="2:8" ht="30" x14ac:dyDescent="0.2">
      <c r="B418" s="5" t="s">
        <v>166</v>
      </c>
      <c r="C418" s="8">
        <v>0</v>
      </c>
      <c r="D418" s="8">
        <v>0</v>
      </c>
      <c r="E418" s="13" t="str">
        <f t="shared" si="29"/>
        <v/>
      </c>
      <c r="F418" s="13" t="str">
        <f t="shared" si="30"/>
        <v/>
      </c>
      <c r="G418" s="12" t="str">
        <f t="shared" si="31"/>
        <v>0</v>
      </c>
      <c r="H418" s="15" t="str">
        <f t="shared" si="32"/>
        <v/>
      </c>
    </row>
    <row r="419" spans="2:8" ht="15" x14ac:dyDescent="0.2">
      <c r="B419" s="5" t="s">
        <v>407</v>
      </c>
      <c r="C419" s="8">
        <v>0</v>
      </c>
      <c r="D419" s="8">
        <v>0</v>
      </c>
      <c r="E419" s="13" t="str">
        <f t="shared" si="29"/>
        <v/>
      </c>
      <c r="F419" s="13" t="str">
        <f t="shared" si="30"/>
        <v/>
      </c>
      <c r="G419" s="12" t="str">
        <f t="shared" si="31"/>
        <v>0</v>
      </c>
      <c r="H419" s="15" t="str">
        <f t="shared" si="32"/>
        <v/>
      </c>
    </row>
    <row r="420" spans="2:8" ht="15" x14ac:dyDescent="0.2">
      <c r="B420" s="5" t="s">
        <v>408</v>
      </c>
      <c r="C420" s="8">
        <v>0</v>
      </c>
      <c r="D420" s="8">
        <v>1</v>
      </c>
      <c r="E420" s="13" t="str">
        <f t="shared" si="29"/>
        <v/>
      </c>
      <c r="F420" s="13">
        <f t="shared" si="30"/>
        <v>2.7307482250136535E-4</v>
      </c>
      <c r="G420" s="12" t="str">
        <f t="shared" si="31"/>
        <v>0</v>
      </c>
      <c r="H420" s="15" t="str">
        <f t="shared" si="32"/>
        <v/>
      </c>
    </row>
    <row r="421" spans="2:8" ht="30" x14ac:dyDescent="0.2">
      <c r="B421" s="5" t="s">
        <v>409</v>
      </c>
      <c r="C421" s="8">
        <v>0</v>
      </c>
      <c r="D421" s="8">
        <v>0</v>
      </c>
      <c r="E421" s="13" t="str">
        <f t="shared" si="29"/>
        <v/>
      </c>
      <c r="F421" s="13" t="str">
        <f t="shared" si="30"/>
        <v/>
      </c>
      <c r="G421" s="12" t="str">
        <f t="shared" si="31"/>
        <v>0</v>
      </c>
      <c r="H421" s="15" t="str">
        <f t="shared" si="32"/>
        <v/>
      </c>
    </row>
    <row r="422" spans="2:8" ht="15" x14ac:dyDescent="0.2">
      <c r="B422" s="5" t="s">
        <v>163</v>
      </c>
      <c r="C422" s="8">
        <v>0</v>
      </c>
      <c r="D422" s="8">
        <v>12</v>
      </c>
      <c r="E422" s="13" t="str">
        <f t="shared" si="29"/>
        <v/>
      </c>
      <c r="F422" s="13">
        <f t="shared" si="30"/>
        <v>3.2768978700163844E-3</v>
      </c>
      <c r="G422" s="12" t="str">
        <f t="shared" si="31"/>
        <v>0</v>
      </c>
      <c r="H422" s="15" t="str">
        <f t="shared" si="32"/>
        <v/>
      </c>
    </row>
    <row r="423" spans="2:8" ht="15" x14ac:dyDescent="0.2">
      <c r="B423" s="5" t="s">
        <v>410</v>
      </c>
      <c r="C423" s="8">
        <v>0</v>
      </c>
      <c r="D423" s="8">
        <v>4</v>
      </c>
      <c r="E423" s="13" t="str">
        <f t="shared" si="29"/>
        <v/>
      </c>
      <c r="F423" s="13">
        <f t="shared" si="30"/>
        <v>1.0922992900054614E-3</v>
      </c>
      <c r="G423" s="12" t="str">
        <f t="shared" si="31"/>
        <v>0</v>
      </c>
      <c r="H423" s="15" t="str">
        <f t="shared" si="32"/>
        <v/>
      </c>
    </row>
    <row r="424" spans="2:8" ht="15" x14ac:dyDescent="0.2">
      <c r="B424" s="5" t="s">
        <v>411</v>
      </c>
      <c r="C424" s="8">
        <v>0</v>
      </c>
      <c r="D424" s="8">
        <v>0</v>
      </c>
      <c r="E424" s="13" t="str">
        <f t="shared" ref="E424:E487" si="33">+IF(C424=0,"",C424/C$294)</f>
        <v/>
      </c>
      <c r="F424" s="13" t="str">
        <f t="shared" ref="F424:F487" si="34">+IF(D424=0,"",D424/D$294)</f>
        <v/>
      </c>
      <c r="G424" s="12" t="str">
        <f t="shared" ref="G424:G487" si="35">+IF(OR(AND(D424=0),(C424=0)),"0",((D424-C424)/C424))</f>
        <v>0</v>
      </c>
      <c r="H424" s="15" t="str">
        <f t="shared" ref="H424:H487" si="36">+IF(OR(AND(E424=""),(G424="")),"",E424*G424)</f>
        <v/>
      </c>
    </row>
    <row r="425" spans="2:8" ht="15" x14ac:dyDescent="0.2">
      <c r="B425" s="5" t="s">
        <v>412</v>
      </c>
      <c r="C425" s="8">
        <v>0</v>
      </c>
      <c r="D425" s="8">
        <v>0</v>
      </c>
      <c r="E425" s="13" t="str">
        <f t="shared" si="33"/>
        <v/>
      </c>
      <c r="F425" s="13" t="str">
        <f t="shared" si="34"/>
        <v/>
      </c>
      <c r="G425" s="12" t="str">
        <f t="shared" si="35"/>
        <v>0</v>
      </c>
      <c r="H425" s="15" t="str">
        <f t="shared" si="36"/>
        <v/>
      </c>
    </row>
    <row r="426" spans="2:8" ht="30" x14ac:dyDescent="0.2">
      <c r="B426" s="5" t="s">
        <v>413</v>
      </c>
      <c r="C426" s="8">
        <v>0</v>
      </c>
      <c r="D426" s="8">
        <v>0</v>
      </c>
      <c r="E426" s="13" t="str">
        <f t="shared" si="33"/>
        <v/>
      </c>
      <c r="F426" s="13" t="str">
        <f t="shared" si="34"/>
        <v/>
      </c>
      <c r="G426" s="12" t="str">
        <f t="shared" si="35"/>
        <v>0</v>
      </c>
      <c r="H426" s="15" t="str">
        <f t="shared" si="36"/>
        <v/>
      </c>
    </row>
    <row r="427" spans="2:8" ht="15" x14ac:dyDescent="0.2">
      <c r="B427" s="5" t="s">
        <v>160</v>
      </c>
      <c r="C427" s="8">
        <v>0</v>
      </c>
      <c r="D427" s="8">
        <v>0</v>
      </c>
      <c r="E427" s="13" t="str">
        <f t="shared" si="33"/>
        <v/>
      </c>
      <c r="F427" s="13" t="str">
        <f t="shared" si="34"/>
        <v/>
      </c>
      <c r="G427" s="12" t="str">
        <f t="shared" si="35"/>
        <v>0</v>
      </c>
      <c r="H427" s="15" t="str">
        <f t="shared" si="36"/>
        <v/>
      </c>
    </row>
    <row r="428" spans="2:8" ht="15" x14ac:dyDescent="0.2">
      <c r="B428" s="5" t="s">
        <v>414</v>
      </c>
      <c r="C428" s="8">
        <v>0</v>
      </c>
      <c r="D428" s="8">
        <v>0</v>
      </c>
      <c r="E428" s="13" t="str">
        <f t="shared" si="33"/>
        <v/>
      </c>
      <c r="F428" s="13" t="str">
        <f t="shared" si="34"/>
        <v/>
      </c>
      <c r="G428" s="12" t="str">
        <f t="shared" si="35"/>
        <v>0</v>
      </c>
      <c r="H428" s="15" t="str">
        <f t="shared" si="36"/>
        <v/>
      </c>
    </row>
    <row r="429" spans="2:8" ht="15" x14ac:dyDescent="0.2">
      <c r="B429" s="5" t="s">
        <v>415</v>
      </c>
      <c r="C429" s="8">
        <v>1</v>
      </c>
      <c r="D429" s="8">
        <v>0</v>
      </c>
      <c r="E429" s="13">
        <f t="shared" si="33"/>
        <v>3.0703101013202335E-4</v>
      </c>
      <c r="F429" s="13" t="str">
        <f t="shared" si="34"/>
        <v/>
      </c>
      <c r="G429" s="12" t="str">
        <f t="shared" si="35"/>
        <v>0</v>
      </c>
      <c r="H429" s="15">
        <f t="shared" si="36"/>
        <v>0</v>
      </c>
    </row>
    <row r="430" spans="2:8" ht="15" x14ac:dyDescent="0.2">
      <c r="B430" s="5" t="s">
        <v>416</v>
      </c>
      <c r="C430" s="8">
        <v>0</v>
      </c>
      <c r="D430" s="8">
        <v>0</v>
      </c>
      <c r="E430" s="13" t="str">
        <f t="shared" si="33"/>
        <v/>
      </c>
      <c r="F430" s="13" t="str">
        <f t="shared" si="34"/>
        <v/>
      </c>
      <c r="G430" s="12" t="str">
        <f t="shared" si="35"/>
        <v>0</v>
      </c>
      <c r="H430" s="15" t="str">
        <f t="shared" si="36"/>
        <v/>
      </c>
    </row>
    <row r="431" spans="2:8" ht="15" x14ac:dyDescent="0.2">
      <c r="B431" s="5" t="s">
        <v>169</v>
      </c>
      <c r="C431" s="8">
        <v>0</v>
      </c>
      <c r="D431" s="8">
        <v>0</v>
      </c>
      <c r="E431" s="13" t="str">
        <f t="shared" si="33"/>
        <v/>
      </c>
      <c r="F431" s="13" t="str">
        <f t="shared" si="34"/>
        <v/>
      </c>
      <c r="G431" s="12" t="str">
        <f t="shared" si="35"/>
        <v>0</v>
      </c>
      <c r="H431" s="15" t="str">
        <f t="shared" si="36"/>
        <v/>
      </c>
    </row>
    <row r="432" spans="2:8" ht="15" x14ac:dyDescent="0.2">
      <c r="B432" s="5" t="s">
        <v>417</v>
      </c>
      <c r="C432" s="8">
        <v>16</v>
      </c>
      <c r="D432" s="8">
        <v>38</v>
      </c>
      <c r="E432" s="13">
        <f t="shared" si="33"/>
        <v>4.9124961621123736E-3</v>
      </c>
      <c r="F432" s="13">
        <f t="shared" si="34"/>
        <v>1.0376843255051884E-2</v>
      </c>
      <c r="G432" s="12">
        <f t="shared" si="35"/>
        <v>1.375</v>
      </c>
      <c r="H432" s="15">
        <f t="shared" si="36"/>
        <v>6.754682222904514E-3</v>
      </c>
    </row>
    <row r="433" spans="2:8" ht="15" x14ac:dyDescent="0.2">
      <c r="B433" s="5" t="s">
        <v>162</v>
      </c>
      <c r="C433" s="8">
        <v>5</v>
      </c>
      <c r="D433" s="8">
        <v>13</v>
      </c>
      <c r="E433" s="13">
        <f t="shared" si="33"/>
        <v>1.5351550506601166E-3</v>
      </c>
      <c r="F433" s="13">
        <f t="shared" si="34"/>
        <v>3.5499726925177499E-3</v>
      </c>
      <c r="G433" s="12">
        <f t="shared" si="35"/>
        <v>1.6</v>
      </c>
      <c r="H433" s="15">
        <f t="shared" si="36"/>
        <v>2.4562480810561868E-3</v>
      </c>
    </row>
    <row r="434" spans="2:8" ht="30" x14ac:dyDescent="0.2">
      <c r="B434" s="5" t="s">
        <v>418</v>
      </c>
      <c r="C434" s="8">
        <v>0</v>
      </c>
      <c r="D434" s="8">
        <v>0</v>
      </c>
      <c r="E434" s="13" t="str">
        <f t="shared" si="33"/>
        <v/>
      </c>
      <c r="F434" s="13" t="str">
        <f t="shared" si="34"/>
        <v/>
      </c>
      <c r="G434" s="12" t="str">
        <f t="shared" si="35"/>
        <v>0</v>
      </c>
      <c r="H434" s="15" t="str">
        <f t="shared" si="36"/>
        <v/>
      </c>
    </row>
    <row r="435" spans="2:8" ht="15" x14ac:dyDescent="0.2">
      <c r="B435" s="5" t="s">
        <v>164</v>
      </c>
      <c r="C435" s="8">
        <v>1</v>
      </c>
      <c r="D435" s="8">
        <v>0</v>
      </c>
      <c r="E435" s="13">
        <f t="shared" si="33"/>
        <v>3.0703101013202335E-4</v>
      </c>
      <c r="F435" s="13" t="str">
        <f t="shared" si="34"/>
        <v/>
      </c>
      <c r="G435" s="12" t="str">
        <f t="shared" si="35"/>
        <v>0</v>
      </c>
      <c r="H435" s="15">
        <f t="shared" si="36"/>
        <v>0</v>
      </c>
    </row>
    <row r="436" spans="2:8" ht="30" x14ac:dyDescent="0.2">
      <c r="B436" s="5" t="s">
        <v>419</v>
      </c>
      <c r="C436" s="8">
        <v>0</v>
      </c>
      <c r="D436" s="8">
        <v>1</v>
      </c>
      <c r="E436" s="13" t="str">
        <f t="shared" si="33"/>
        <v/>
      </c>
      <c r="F436" s="13">
        <f t="shared" si="34"/>
        <v>2.7307482250136535E-4</v>
      </c>
      <c r="G436" s="12" t="str">
        <f t="shared" si="35"/>
        <v>0</v>
      </c>
      <c r="H436" s="15" t="str">
        <f t="shared" si="36"/>
        <v/>
      </c>
    </row>
    <row r="437" spans="2:8" ht="30" x14ac:dyDescent="0.2">
      <c r="B437" s="5" t="s">
        <v>420</v>
      </c>
      <c r="C437" s="8">
        <v>12</v>
      </c>
      <c r="D437" s="8">
        <v>16</v>
      </c>
      <c r="E437" s="13">
        <f t="shared" si="33"/>
        <v>3.68437212158428E-3</v>
      </c>
      <c r="F437" s="13">
        <f t="shared" si="34"/>
        <v>4.3691971600218456E-3</v>
      </c>
      <c r="G437" s="12">
        <f t="shared" si="35"/>
        <v>0.33333333333333331</v>
      </c>
      <c r="H437" s="15">
        <f t="shared" si="36"/>
        <v>1.2281240405280932E-3</v>
      </c>
    </row>
    <row r="438" spans="2:8" ht="15" x14ac:dyDescent="0.2">
      <c r="B438" s="5" t="s">
        <v>155</v>
      </c>
      <c r="C438" s="8">
        <v>3</v>
      </c>
      <c r="D438" s="8">
        <v>3</v>
      </c>
      <c r="E438" s="13">
        <f t="shared" si="33"/>
        <v>9.2109303039606999E-4</v>
      </c>
      <c r="F438" s="13">
        <f t="shared" si="34"/>
        <v>8.1922446750409611E-4</v>
      </c>
      <c r="G438" s="12">
        <f t="shared" si="35"/>
        <v>0</v>
      </c>
      <c r="H438" s="15">
        <f t="shared" si="36"/>
        <v>0</v>
      </c>
    </row>
    <row r="439" spans="2:8" ht="15" x14ac:dyDescent="0.2">
      <c r="B439" s="5" t="s">
        <v>154</v>
      </c>
      <c r="C439" s="8">
        <v>0</v>
      </c>
      <c r="D439" s="8">
        <v>0</v>
      </c>
      <c r="E439" s="13" t="str">
        <f t="shared" si="33"/>
        <v/>
      </c>
      <c r="F439" s="13" t="str">
        <f t="shared" si="34"/>
        <v/>
      </c>
      <c r="G439" s="12" t="str">
        <f t="shared" si="35"/>
        <v>0</v>
      </c>
      <c r="H439" s="15" t="str">
        <f t="shared" si="36"/>
        <v/>
      </c>
    </row>
    <row r="440" spans="2:8" ht="30" x14ac:dyDescent="0.2">
      <c r="B440" s="5" t="s">
        <v>421</v>
      </c>
      <c r="C440" s="8">
        <v>0</v>
      </c>
      <c r="D440" s="8">
        <v>0</v>
      </c>
      <c r="E440" s="13" t="str">
        <f t="shared" si="33"/>
        <v/>
      </c>
      <c r="F440" s="13" t="str">
        <f t="shared" si="34"/>
        <v/>
      </c>
      <c r="G440" s="12" t="str">
        <f t="shared" si="35"/>
        <v>0</v>
      </c>
      <c r="H440" s="15" t="str">
        <f t="shared" si="36"/>
        <v/>
      </c>
    </row>
    <row r="441" spans="2:8" ht="30" x14ac:dyDescent="0.2">
      <c r="B441" s="5" t="s">
        <v>159</v>
      </c>
      <c r="C441" s="8">
        <v>9</v>
      </c>
      <c r="D441" s="8">
        <v>20</v>
      </c>
      <c r="E441" s="13">
        <f t="shared" si="33"/>
        <v>2.7632790911882102E-3</v>
      </c>
      <c r="F441" s="13">
        <f t="shared" si="34"/>
        <v>5.4614964500273077E-3</v>
      </c>
      <c r="G441" s="12">
        <f t="shared" si="35"/>
        <v>1.2222222222222223</v>
      </c>
      <c r="H441" s="15">
        <f t="shared" si="36"/>
        <v>3.377341111452257E-3</v>
      </c>
    </row>
    <row r="442" spans="2:8" ht="15" x14ac:dyDescent="0.2">
      <c r="B442" s="5" t="s">
        <v>422</v>
      </c>
      <c r="C442" s="8">
        <v>0</v>
      </c>
      <c r="D442" s="8">
        <v>0</v>
      </c>
      <c r="E442" s="13" t="str">
        <f t="shared" si="33"/>
        <v/>
      </c>
      <c r="F442" s="13" t="str">
        <f t="shared" si="34"/>
        <v/>
      </c>
      <c r="G442" s="12" t="str">
        <f t="shared" si="35"/>
        <v>0</v>
      </c>
      <c r="H442" s="15" t="str">
        <f t="shared" si="36"/>
        <v/>
      </c>
    </row>
    <row r="443" spans="2:8" ht="15" x14ac:dyDescent="0.2">
      <c r="B443" s="5" t="s">
        <v>423</v>
      </c>
      <c r="C443" s="8">
        <v>0</v>
      </c>
      <c r="D443" s="8">
        <v>1</v>
      </c>
      <c r="E443" s="13" t="str">
        <f t="shared" si="33"/>
        <v/>
      </c>
      <c r="F443" s="13">
        <f t="shared" si="34"/>
        <v>2.7307482250136535E-4</v>
      </c>
      <c r="G443" s="12" t="str">
        <f t="shared" si="35"/>
        <v>0</v>
      </c>
      <c r="H443" s="15" t="str">
        <f t="shared" si="36"/>
        <v/>
      </c>
    </row>
    <row r="444" spans="2:8" ht="15" x14ac:dyDescent="0.2">
      <c r="B444" s="5" t="s">
        <v>424</v>
      </c>
      <c r="C444" s="8">
        <v>0</v>
      </c>
      <c r="D444" s="8">
        <v>0</v>
      </c>
      <c r="E444" s="13" t="str">
        <f t="shared" si="33"/>
        <v/>
      </c>
      <c r="F444" s="13" t="str">
        <f t="shared" si="34"/>
        <v/>
      </c>
      <c r="G444" s="12" t="str">
        <f t="shared" si="35"/>
        <v>0</v>
      </c>
      <c r="H444" s="15" t="str">
        <f t="shared" si="36"/>
        <v/>
      </c>
    </row>
    <row r="445" spans="2:8" ht="15" x14ac:dyDescent="0.2">
      <c r="B445" s="5" t="s">
        <v>425</v>
      </c>
      <c r="C445" s="8">
        <v>0</v>
      </c>
      <c r="D445" s="8">
        <v>0</v>
      </c>
      <c r="E445" s="13" t="str">
        <f t="shared" si="33"/>
        <v/>
      </c>
      <c r="F445" s="13" t="str">
        <f t="shared" si="34"/>
        <v/>
      </c>
      <c r="G445" s="12" t="str">
        <f t="shared" si="35"/>
        <v>0</v>
      </c>
      <c r="H445" s="15" t="str">
        <f t="shared" si="36"/>
        <v/>
      </c>
    </row>
    <row r="446" spans="2:8" ht="15" x14ac:dyDescent="0.2">
      <c r="B446" s="5" t="s">
        <v>426</v>
      </c>
      <c r="C446" s="8">
        <v>0</v>
      </c>
      <c r="D446" s="8">
        <v>0</v>
      </c>
      <c r="E446" s="13" t="str">
        <f t="shared" si="33"/>
        <v/>
      </c>
      <c r="F446" s="13" t="str">
        <f t="shared" si="34"/>
        <v/>
      </c>
      <c r="G446" s="12" t="str">
        <f t="shared" si="35"/>
        <v>0</v>
      </c>
      <c r="H446" s="15" t="str">
        <f t="shared" si="36"/>
        <v/>
      </c>
    </row>
    <row r="447" spans="2:8" ht="30" x14ac:dyDescent="0.2">
      <c r="B447" s="5" t="s">
        <v>427</v>
      </c>
      <c r="C447" s="8">
        <v>0</v>
      </c>
      <c r="D447" s="8">
        <v>13</v>
      </c>
      <c r="E447" s="13" t="str">
        <f t="shared" si="33"/>
        <v/>
      </c>
      <c r="F447" s="13">
        <f t="shared" si="34"/>
        <v>3.5499726925177499E-3</v>
      </c>
      <c r="G447" s="12" t="str">
        <f t="shared" si="35"/>
        <v>0</v>
      </c>
      <c r="H447" s="15" t="str">
        <f t="shared" si="36"/>
        <v/>
      </c>
    </row>
    <row r="448" spans="2:8" ht="15" x14ac:dyDescent="0.2">
      <c r="B448" s="5" t="s">
        <v>428</v>
      </c>
      <c r="C448" s="8">
        <v>0</v>
      </c>
      <c r="D448" s="8">
        <v>0</v>
      </c>
      <c r="E448" s="13" t="str">
        <f t="shared" si="33"/>
        <v/>
      </c>
      <c r="F448" s="13" t="str">
        <f t="shared" si="34"/>
        <v/>
      </c>
      <c r="G448" s="12" t="str">
        <f t="shared" si="35"/>
        <v>0</v>
      </c>
      <c r="H448" s="15" t="str">
        <f t="shared" si="36"/>
        <v/>
      </c>
    </row>
    <row r="449" spans="2:8" ht="30" x14ac:dyDescent="0.2">
      <c r="B449" s="5" t="s">
        <v>429</v>
      </c>
      <c r="C449" s="8">
        <v>0</v>
      </c>
      <c r="D449" s="8">
        <v>0</v>
      </c>
      <c r="E449" s="13" t="str">
        <f t="shared" si="33"/>
        <v/>
      </c>
      <c r="F449" s="13" t="str">
        <f t="shared" si="34"/>
        <v/>
      </c>
      <c r="G449" s="12" t="str">
        <f t="shared" si="35"/>
        <v>0</v>
      </c>
      <c r="H449" s="15" t="str">
        <f t="shared" si="36"/>
        <v/>
      </c>
    </row>
    <row r="450" spans="2:8" ht="15" x14ac:dyDescent="0.2">
      <c r="B450" s="5" t="s">
        <v>430</v>
      </c>
      <c r="C450" s="8">
        <v>0</v>
      </c>
      <c r="D450" s="8">
        <v>0</v>
      </c>
      <c r="E450" s="13" t="str">
        <f t="shared" si="33"/>
        <v/>
      </c>
      <c r="F450" s="13" t="str">
        <f t="shared" si="34"/>
        <v/>
      </c>
      <c r="G450" s="12" t="str">
        <f t="shared" si="35"/>
        <v>0</v>
      </c>
      <c r="H450" s="15" t="str">
        <f t="shared" si="36"/>
        <v/>
      </c>
    </row>
    <row r="451" spans="2:8" ht="15" x14ac:dyDescent="0.2">
      <c r="B451" s="5" t="s">
        <v>157</v>
      </c>
      <c r="C451" s="8">
        <v>0</v>
      </c>
      <c r="D451" s="8">
        <v>0</v>
      </c>
      <c r="E451" s="13" t="str">
        <f t="shared" si="33"/>
        <v/>
      </c>
      <c r="F451" s="13" t="str">
        <f t="shared" si="34"/>
        <v/>
      </c>
      <c r="G451" s="12" t="str">
        <f t="shared" si="35"/>
        <v>0</v>
      </c>
      <c r="H451" s="15" t="str">
        <f t="shared" si="36"/>
        <v/>
      </c>
    </row>
    <row r="452" spans="2:8" ht="30" x14ac:dyDescent="0.2">
      <c r="B452" s="5" t="s">
        <v>431</v>
      </c>
      <c r="C452" s="8">
        <v>0</v>
      </c>
      <c r="D452" s="8">
        <v>0</v>
      </c>
      <c r="E452" s="13" t="str">
        <f t="shared" si="33"/>
        <v/>
      </c>
      <c r="F452" s="13" t="str">
        <f t="shared" si="34"/>
        <v/>
      </c>
      <c r="G452" s="12" t="str">
        <f t="shared" si="35"/>
        <v>0</v>
      </c>
      <c r="H452" s="15" t="str">
        <f t="shared" si="36"/>
        <v/>
      </c>
    </row>
    <row r="453" spans="2:8" ht="15" x14ac:dyDescent="0.2">
      <c r="B453" s="5" t="s">
        <v>167</v>
      </c>
      <c r="C453" s="8">
        <v>0</v>
      </c>
      <c r="D453" s="8">
        <v>0</v>
      </c>
      <c r="E453" s="13" t="str">
        <f t="shared" si="33"/>
        <v/>
      </c>
      <c r="F453" s="13" t="str">
        <f t="shared" si="34"/>
        <v/>
      </c>
      <c r="G453" s="12" t="str">
        <f t="shared" si="35"/>
        <v>0</v>
      </c>
      <c r="H453" s="15" t="str">
        <f t="shared" si="36"/>
        <v/>
      </c>
    </row>
    <row r="454" spans="2:8" ht="15" x14ac:dyDescent="0.2">
      <c r="B454" s="5" t="s">
        <v>156</v>
      </c>
      <c r="C454" s="8">
        <v>0</v>
      </c>
      <c r="D454" s="8">
        <v>0</v>
      </c>
      <c r="E454" s="13" t="str">
        <f t="shared" si="33"/>
        <v/>
      </c>
      <c r="F454" s="13" t="str">
        <f t="shared" si="34"/>
        <v/>
      </c>
      <c r="G454" s="12" t="str">
        <f t="shared" si="35"/>
        <v>0</v>
      </c>
      <c r="H454" s="15" t="str">
        <f t="shared" si="36"/>
        <v/>
      </c>
    </row>
    <row r="455" spans="2:8" ht="15" x14ac:dyDescent="0.2">
      <c r="B455" s="5" t="s">
        <v>158</v>
      </c>
      <c r="C455" s="8">
        <v>3</v>
      </c>
      <c r="D455" s="8">
        <v>0</v>
      </c>
      <c r="E455" s="13">
        <f t="shared" si="33"/>
        <v>9.2109303039606999E-4</v>
      </c>
      <c r="F455" s="13" t="str">
        <f t="shared" si="34"/>
        <v/>
      </c>
      <c r="G455" s="12" t="str">
        <f t="shared" si="35"/>
        <v>0</v>
      </c>
      <c r="H455" s="15">
        <f t="shared" si="36"/>
        <v>0</v>
      </c>
    </row>
    <row r="456" spans="2:8" ht="15" x14ac:dyDescent="0.2">
      <c r="B456" s="5" t="s">
        <v>432</v>
      </c>
      <c r="C456" s="8">
        <v>0</v>
      </c>
      <c r="D456" s="8">
        <v>0</v>
      </c>
      <c r="E456" s="13" t="str">
        <f t="shared" si="33"/>
        <v/>
      </c>
      <c r="F456" s="13" t="str">
        <f t="shared" si="34"/>
        <v/>
      </c>
      <c r="G456" s="12" t="str">
        <f t="shared" si="35"/>
        <v>0</v>
      </c>
      <c r="H456" s="15" t="str">
        <f t="shared" si="36"/>
        <v/>
      </c>
    </row>
    <row r="457" spans="2:8" ht="15" x14ac:dyDescent="0.2">
      <c r="B457" s="5" t="s">
        <v>433</v>
      </c>
      <c r="C457" s="8">
        <v>0</v>
      </c>
      <c r="D457" s="8">
        <v>0</v>
      </c>
      <c r="E457" s="13" t="str">
        <f t="shared" si="33"/>
        <v/>
      </c>
      <c r="F457" s="13" t="str">
        <f t="shared" si="34"/>
        <v/>
      </c>
      <c r="G457" s="12" t="str">
        <f t="shared" si="35"/>
        <v>0</v>
      </c>
      <c r="H457" s="15" t="str">
        <f t="shared" si="36"/>
        <v/>
      </c>
    </row>
    <row r="458" spans="2:8" ht="15" x14ac:dyDescent="0.2">
      <c r="B458" s="5" t="s">
        <v>168</v>
      </c>
      <c r="C458" s="8">
        <v>3</v>
      </c>
      <c r="D458" s="8">
        <v>2</v>
      </c>
      <c r="E458" s="13">
        <f t="shared" si="33"/>
        <v>9.2109303039606999E-4</v>
      </c>
      <c r="F458" s="13">
        <f t="shared" si="34"/>
        <v>5.461496450027307E-4</v>
      </c>
      <c r="G458" s="12">
        <f t="shared" si="35"/>
        <v>-0.33333333333333331</v>
      </c>
      <c r="H458" s="15">
        <f t="shared" si="36"/>
        <v>-3.0703101013202329E-4</v>
      </c>
    </row>
    <row r="459" spans="2:8" ht="15" x14ac:dyDescent="0.2">
      <c r="B459" s="5" t="s">
        <v>161</v>
      </c>
      <c r="C459" s="8">
        <v>0</v>
      </c>
      <c r="D459" s="8">
        <v>0</v>
      </c>
      <c r="E459" s="13" t="str">
        <f t="shared" si="33"/>
        <v/>
      </c>
      <c r="F459" s="13" t="str">
        <f t="shared" si="34"/>
        <v/>
      </c>
      <c r="G459" s="12" t="str">
        <f t="shared" si="35"/>
        <v>0</v>
      </c>
      <c r="H459" s="15" t="str">
        <f t="shared" si="36"/>
        <v/>
      </c>
    </row>
    <row r="460" spans="2:8" ht="15" x14ac:dyDescent="0.2">
      <c r="B460" s="5" t="s">
        <v>176</v>
      </c>
      <c r="C460" s="8">
        <v>5</v>
      </c>
      <c r="D460" s="8">
        <v>11</v>
      </c>
      <c r="E460" s="13">
        <f t="shared" si="33"/>
        <v>1.5351550506601166E-3</v>
      </c>
      <c r="F460" s="13">
        <f t="shared" si="34"/>
        <v>3.0038230475150189E-3</v>
      </c>
      <c r="G460" s="12">
        <f t="shared" si="35"/>
        <v>1.2</v>
      </c>
      <c r="H460" s="15">
        <f t="shared" si="36"/>
        <v>1.8421860607921398E-3</v>
      </c>
    </row>
    <row r="461" spans="2:8" ht="30" x14ac:dyDescent="0.2">
      <c r="B461" s="5" t="s">
        <v>173</v>
      </c>
      <c r="C461" s="8">
        <v>0</v>
      </c>
      <c r="D461" s="8">
        <v>0</v>
      </c>
      <c r="E461" s="13" t="str">
        <f t="shared" si="33"/>
        <v/>
      </c>
      <c r="F461" s="13" t="str">
        <f t="shared" si="34"/>
        <v/>
      </c>
      <c r="G461" s="12" t="str">
        <f t="shared" si="35"/>
        <v>0</v>
      </c>
      <c r="H461" s="15" t="str">
        <f t="shared" si="36"/>
        <v/>
      </c>
    </row>
    <row r="462" spans="2:8" ht="15" x14ac:dyDescent="0.2">
      <c r="B462" s="5" t="s">
        <v>174</v>
      </c>
      <c r="C462" s="8">
        <v>2</v>
      </c>
      <c r="D462" s="8">
        <v>0</v>
      </c>
      <c r="E462" s="13">
        <f t="shared" si="33"/>
        <v>6.140620202640467E-4</v>
      </c>
      <c r="F462" s="13" t="str">
        <f t="shared" si="34"/>
        <v/>
      </c>
      <c r="G462" s="12" t="str">
        <f t="shared" si="35"/>
        <v>0</v>
      </c>
      <c r="H462" s="15">
        <f t="shared" si="36"/>
        <v>0</v>
      </c>
    </row>
    <row r="463" spans="2:8" ht="15" x14ac:dyDescent="0.2">
      <c r="B463" s="5" t="s">
        <v>477</v>
      </c>
      <c r="C463" s="8">
        <v>6</v>
      </c>
      <c r="D463" s="8">
        <v>42</v>
      </c>
      <c r="E463" s="13">
        <f t="shared" si="33"/>
        <v>1.84218606079214E-3</v>
      </c>
      <c r="F463" s="13">
        <f t="shared" si="34"/>
        <v>1.1469142545057346E-2</v>
      </c>
      <c r="G463" s="12">
        <f t="shared" si="35"/>
        <v>6</v>
      </c>
      <c r="H463" s="15">
        <f t="shared" si="36"/>
        <v>1.1053116364752841E-2</v>
      </c>
    </row>
    <row r="464" spans="2:8" ht="15" x14ac:dyDescent="0.2">
      <c r="B464" s="5" t="s">
        <v>478</v>
      </c>
      <c r="C464" s="8">
        <v>1</v>
      </c>
      <c r="D464" s="8">
        <v>9</v>
      </c>
      <c r="E464" s="13">
        <f t="shared" si="33"/>
        <v>3.0703101013202335E-4</v>
      </c>
      <c r="F464" s="13">
        <f t="shared" si="34"/>
        <v>2.4576734025122883E-3</v>
      </c>
      <c r="G464" s="12">
        <f t="shared" si="35"/>
        <v>8</v>
      </c>
      <c r="H464" s="15">
        <f t="shared" si="36"/>
        <v>2.4562480810561868E-3</v>
      </c>
    </row>
    <row r="465" spans="2:8" ht="15" x14ac:dyDescent="0.2">
      <c r="B465" s="5" t="s">
        <v>183</v>
      </c>
      <c r="C465" s="8">
        <v>0</v>
      </c>
      <c r="D465" s="8">
        <v>1</v>
      </c>
      <c r="E465" s="13" t="str">
        <f t="shared" si="33"/>
        <v/>
      </c>
      <c r="F465" s="13">
        <f t="shared" si="34"/>
        <v>2.7307482250136535E-4</v>
      </c>
      <c r="G465" s="12" t="str">
        <f t="shared" si="35"/>
        <v>0</v>
      </c>
      <c r="H465" s="15" t="str">
        <f t="shared" si="36"/>
        <v/>
      </c>
    </row>
    <row r="466" spans="2:8" ht="15" x14ac:dyDescent="0.2">
      <c r="B466" s="5" t="s">
        <v>178</v>
      </c>
      <c r="C466" s="8">
        <v>0</v>
      </c>
      <c r="D466" s="8">
        <v>0</v>
      </c>
      <c r="E466" s="13" t="str">
        <f t="shared" si="33"/>
        <v/>
      </c>
      <c r="F466" s="13" t="str">
        <f t="shared" si="34"/>
        <v/>
      </c>
      <c r="G466" s="12" t="str">
        <f t="shared" si="35"/>
        <v>0</v>
      </c>
      <c r="H466" s="15" t="str">
        <f t="shared" si="36"/>
        <v/>
      </c>
    </row>
    <row r="467" spans="2:8" ht="15" x14ac:dyDescent="0.2">
      <c r="B467" s="5" t="s">
        <v>479</v>
      </c>
      <c r="C467" s="8">
        <v>1</v>
      </c>
      <c r="D467" s="8">
        <v>1</v>
      </c>
      <c r="E467" s="13">
        <f t="shared" si="33"/>
        <v>3.0703101013202335E-4</v>
      </c>
      <c r="F467" s="13">
        <f t="shared" si="34"/>
        <v>2.7307482250136535E-4</v>
      </c>
      <c r="G467" s="12">
        <f t="shared" si="35"/>
        <v>0</v>
      </c>
      <c r="H467" s="15">
        <f t="shared" si="36"/>
        <v>0</v>
      </c>
    </row>
    <row r="468" spans="2:8" ht="15" x14ac:dyDescent="0.2">
      <c r="B468" s="5" t="s">
        <v>182</v>
      </c>
      <c r="C468" s="8">
        <v>0</v>
      </c>
      <c r="D468" s="8">
        <v>2</v>
      </c>
      <c r="E468" s="13" t="str">
        <f t="shared" si="33"/>
        <v/>
      </c>
      <c r="F468" s="13">
        <f t="shared" si="34"/>
        <v>5.461496450027307E-4</v>
      </c>
      <c r="G468" s="12" t="str">
        <f t="shared" si="35"/>
        <v>0</v>
      </c>
      <c r="H468" s="15" t="str">
        <f t="shared" si="36"/>
        <v/>
      </c>
    </row>
    <row r="469" spans="2:8" ht="15" x14ac:dyDescent="0.2">
      <c r="B469" s="5" t="s">
        <v>175</v>
      </c>
      <c r="C469" s="8">
        <v>0</v>
      </c>
      <c r="D469" s="8">
        <v>0</v>
      </c>
      <c r="E469" s="13" t="str">
        <f t="shared" si="33"/>
        <v/>
      </c>
      <c r="F469" s="13" t="str">
        <f t="shared" si="34"/>
        <v/>
      </c>
      <c r="G469" s="12" t="str">
        <f t="shared" si="35"/>
        <v>0</v>
      </c>
      <c r="H469" s="15" t="str">
        <f t="shared" si="36"/>
        <v/>
      </c>
    </row>
    <row r="470" spans="2:8" ht="15" x14ac:dyDescent="0.2">
      <c r="B470" s="5" t="s">
        <v>434</v>
      </c>
      <c r="C470" s="8">
        <v>0</v>
      </c>
      <c r="D470" s="8">
        <v>0</v>
      </c>
      <c r="E470" s="13" t="str">
        <f t="shared" si="33"/>
        <v/>
      </c>
      <c r="F470" s="13" t="str">
        <f t="shared" si="34"/>
        <v/>
      </c>
      <c r="G470" s="12" t="str">
        <f t="shared" si="35"/>
        <v>0</v>
      </c>
      <c r="H470" s="15" t="str">
        <f t="shared" si="36"/>
        <v/>
      </c>
    </row>
    <row r="471" spans="2:8" ht="15" x14ac:dyDescent="0.2">
      <c r="B471" s="5" t="s">
        <v>170</v>
      </c>
      <c r="C471" s="8">
        <v>3</v>
      </c>
      <c r="D471" s="8">
        <v>0</v>
      </c>
      <c r="E471" s="13">
        <f t="shared" si="33"/>
        <v>9.2109303039606999E-4</v>
      </c>
      <c r="F471" s="13" t="str">
        <f t="shared" si="34"/>
        <v/>
      </c>
      <c r="G471" s="12" t="str">
        <f t="shared" si="35"/>
        <v>0</v>
      </c>
      <c r="H471" s="15">
        <f t="shared" si="36"/>
        <v>0</v>
      </c>
    </row>
    <row r="472" spans="2:8" ht="15" x14ac:dyDescent="0.2">
      <c r="B472" s="5" t="s">
        <v>185</v>
      </c>
      <c r="C472" s="8">
        <v>0</v>
      </c>
      <c r="D472" s="8">
        <v>0</v>
      </c>
      <c r="E472" s="13" t="str">
        <f t="shared" si="33"/>
        <v/>
      </c>
      <c r="F472" s="13" t="str">
        <f t="shared" si="34"/>
        <v/>
      </c>
      <c r="G472" s="12" t="str">
        <f t="shared" si="35"/>
        <v>0</v>
      </c>
      <c r="H472" s="15" t="str">
        <f t="shared" si="36"/>
        <v/>
      </c>
    </row>
    <row r="473" spans="2:8" ht="15" x14ac:dyDescent="0.2">
      <c r="B473" s="5" t="s">
        <v>435</v>
      </c>
      <c r="C473" s="8">
        <v>0</v>
      </c>
      <c r="D473" s="8">
        <v>7</v>
      </c>
      <c r="E473" s="13" t="str">
        <f t="shared" si="33"/>
        <v/>
      </c>
      <c r="F473" s="13">
        <f t="shared" si="34"/>
        <v>1.9115237575095577E-3</v>
      </c>
      <c r="G473" s="12" t="str">
        <f t="shared" si="35"/>
        <v>0</v>
      </c>
      <c r="H473" s="15" t="str">
        <f t="shared" si="36"/>
        <v/>
      </c>
    </row>
    <row r="474" spans="2:8" ht="15" x14ac:dyDescent="0.2">
      <c r="B474" s="5" t="s">
        <v>436</v>
      </c>
      <c r="C474" s="8">
        <v>0</v>
      </c>
      <c r="D474" s="8">
        <v>0</v>
      </c>
      <c r="E474" s="13" t="str">
        <f t="shared" si="33"/>
        <v/>
      </c>
      <c r="F474" s="13" t="str">
        <f t="shared" si="34"/>
        <v/>
      </c>
      <c r="G474" s="12" t="str">
        <f t="shared" si="35"/>
        <v>0</v>
      </c>
      <c r="H474" s="15" t="str">
        <f t="shared" si="36"/>
        <v/>
      </c>
    </row>
    <row r="475" spans="2:8" ht="15" x14ac:dyDescent="0.2">
      <c r="B475" s="5" t="s">
        <v>437</v>
      </c>
      <c r="C475" s="8">
        <v>1</v>
      </c>
      <c r="D475" s="8">
        <v>32</v>
      </c>
      <c r="E475" s="13">
        <f t="shared" si="33"/>
        <v>3.0703101013202335E-4</v>
      </c>
      <c r="F475" s="13">
        <f t="shared" si="34"/>
        <v>8.7383943200436912E-3</v>
      </c>
      <c r="G475" s="12">
        <f t="shared" si="35"/>
        <v>31</v>
      </c>
      <c r="H475" s="15">
        <f t="shared" si="36"/>
        <v>9.5179613140927242E-3</v>
      </c>
    </row>
    <row r="476" spans="2:8" ht="30" x14ac:dyDescent="0.2">
      <c r="B476" s="5" t="s">
        <v>438</v>
      </c>
      <c r="C476" s="8">
        <v>0</v>
      </c>
      <c r="D476" s="8">
        <v>3</v>
      </c>
      <c r="E476" s="13" t="str">
        <f t="shared" si="33"/>
        <v/>
      </c>
      <c r="F476" s="13">
        <f t="shared" si="34"/>
        <v>8.1922446750409611E-4</v>
      </c>
      <c r="G476" s="12" t="str">
        <f t="shared" si="35"/>
        <v>0</v>
      </c>
      <c r="H476" s="15" t="str">
        <f t="shared" si="36"/>
        <v/>
      </c>
    </row>
    <row r="477" spans="2:8" ht="15" x14ac:dyDescent="0.2">
      <c r="B477" s="5" t="s">
        <v>181</v>
      </c>
      <c r="C477" s="8">
        <v>0</v>
      </c>
      <c r="D477" s="8">
        <v>0</v>
      </c>
      <c r="E477" s="13" t="str">
        <f t="shared" si="33"/>
        <v/>
      </c>
      <c r="F477" s="13" t="str">
        <f t="shared" si="34"/>
        <v/>
      </c>
      <c r="G477" s="12" t="str">
        <f t="shared" si="35"/>
        <v>0</v>
      </c>
      <c r="H477" s="15" t="str">
        <f t="shared" si="36"/>
        <v/>
      </c>
    </row>
    <row r="478" spans="2:8" ht="15" x14ac:dyDescent="0.2">
      <c r="B478" s="5" t="s">
        <v>439</v>
      </c>
      <c r="C478" s="8">
        <v>6</v>
      </c>
      <c r="D478" s="8">
        <v>58</v>
      </c>
      <c r="E478" s="13">
        <f t="shared" si="33"/>
        <v>1.84218606079214E-3</v>
      </c>
      <c r="F478" s="13">
        <f t="shared" si="34"/>
        <v>1.5838339705079193E-2</v>
      </c>
      <c r="G478" s="12">
        <f t="shared" si="35"/>
        <v>8.6666666666666661</v>
      </c>
      <c r="H478" s="15">
        <f t="shared" si="36"/>
        <v>1.5965612526865212E-2</v>
      </c>
    </row>
    <row r="479" spans="2:8" ht="15" x14ac:dyDescent="0.2">
      <c r="B479" s="5" t="s">
        <v>440</v>
      </c>
      <c r="C479" s="8">
        <v>0</v>
      </c>
      <c r="D479" s="8">
        <v>50</v>
      </c>
      <c r="E479" s="13" t="str">
        <f t="shared" si="33"/>
        <v/>
      </c>
      <c r="F479" s="13">
        <f t="shared" si="34"/>
        <v>1.3653741125068269E-2</v>
      </c>
      <c r="G479" s="12" t="str">
        <f t="shared" si="35"/>
        <v>0</v>
      </c>
      <c r="H479" s="15" t="str">
        <f t="shared" si="36"/>
        <v/>
      </c>
    </row>
    <row r="480" spans="2:8" ht="15" x14ac:dyDescent="0.2">
      <c r="B480" s="5" t="s">
        <v>441</v>
      </c>
      <c r="C480" s="8">
        <v>1</v>
      </c>
      <c r="D480" s="8">
        <v>1</v>
      </c>
      <c r="E480" s="13">
        <f t="shared" si="33"/>
        <v>3.0703101013202335E-4</v>
      </c>
      <c r="F480" s="13">
        <f t="shared" si="34"/>
        <v>2.7307482250136535E-4</v>
      </c>
      <c r="G480" s="12">
        <f t="shared" si="35"/>
        <v>0</v>
      </c>
      <c r="H480" s="15">
        <f t="shared" si="36"/>
        <v>0</v>
      </c>
    </row>
    <row r="481" spans="2:8" ht="15" x14ac:dyDescent="0.2">
      <c r="B481" s="5" t="s">
        <v>177</v>
      </c>
      <c r="C481" s="8">
        <v>0</v>
      </c>
      <c r="D481" s="8">
        <v>0</v>
      </c>
      <c r="E481" s="13" t="str">
        <f t="shared" si="33"/>
        <v/>
      </c>
      <c r="F481" s="13" t="str">
        <f t="shared" si="34"/>
        <v/>
      </c>
      <c r="G481" s="12" t="str">
        <f t="shared" si="35"/>
        <v>0</v>
      </c>
      <c r="H481" s="15" t="str">
        <f t="shared" si="36"/>
        <v/>
      </c>
    </row>
    <row r="482" spans="2:8" ht="15" x14ac:dyDescent="0.2">
      <c r="B482" s="5" t="s">
        <v>179</v>
      </c>
      <c r="C482" s="8">
        <v>0</v>
      </c>
      <c r="D482" s="8">
        <v>0</v>
      </c>
      <c r="E482" s="13" t="str">
        <f t="shared" si="33"/>
        <v/>
      </c>
      <c r="F482" s="13" t="str">
        <f t="shared" si="34"/>
        <v/>
      </c>
      <c r="G482" s="12" t="str">
        <f t="shared" si="35"/>
        <v>0</v>
      </c>
      <c r="H482" s="15" t="str">
        <f t="shared" si="36"/>
        <v/>
      </c>
    </row>
    <row r="483" spans="2:8" ht="15" x14ac:dyDescent="0.2">
      <c r="B483" s="5" t="s">
        <v>442</v>
      </c>
      <c r="C483" s="8">
        <v>41</v>
      </c>
      <c r="D483" s="8">
        <v>107</v>
      </c>
      <c r="E483" s="13">
        <f t="shared" si="33"/>
        <v>1.2588271415412957E-2</v>
      </c>
      <c r="F483" s="13">
        <f t="shared" si="34"/>
        <v>2.9219006007646094E-2</v>
      </c>
      <c r="G483" s="12">
        <f t="shared" si="35"/>
        <v>1.6097560975609757</v>
      </c>
      <c r="H483" s="15">
        <f t="shared" si="36"/>
        <v>2.0264046668713544E-2</v>
      </c>
    </row>
    <row r="484" spans="2:8" ht="30" x14ac:dyDescent="0.2">
      <c r="B484" s="5" t="s">
        <v>184</v>
      </c>
      <c r="C484" s="8">
        <v>0</v>
      </c>
      <c r="D484" s="8">
        <v>21</v>
      </c>
      <c r="E484" s="13" t="str">
        <f t="shared" si="33"/>
        <v/>
      </c>
      <c r="F484" s="13">
        <f t="shared" si="34"/>
        <v>5.7345712725286732E-3</v>
      </c>
      <c r="G484" s="12" t="str">
        <f t="shared" si="35"/>
        <v>0</v>
      </c>
      <c r="H484" s="15" t="str">
        <f t="shared" si="36"/>
        <v/>
      </c>
    </row>
    <row r="485" spans="2:8" ht="15" x14ac:dyDescent="0.2">
      <c r="B485" s="5" t="s">
        <v>443</v>
      </c>
      <c r="C485" s="8">
        <v>25</v>
      </c>
      <c r="D485" s="8">
        <v>121</v>
      </c>
      <c r="E485" s="13">
        <f t="shared" si="33"/>
        <v>7.6757752533005838E-3</v>
      </c>
      <c r="F485" s="13">
        <f t="shared" si="34"/>
        <v>3.3042053522665212E-2</v>
      </c>
      <c r="G485" s="12">
        <f t="shared" si="35"/>
        <v>3.84</v>
      </c>
      <c r="H485" s="15">
        <f t="shared" si="36"/>
        <v>2.947497697267424E-2</v>
      </c>
    </row>
    <row r="486" spans="2:8" ht="15" x14ac:dyDescent="0.2">
      <c r="B486" s="5" t="s">
        <v>171</v>
      </c>
      <c r="C486" s="8">
        <v>0</v>
      </c>
      <c r="D486" s="8">
        <v>0</v>
      </c>
      <c r="E486" s="13" t="str">
        <f t="shared" si="33"/>
        <v/>
      </c>
      <c r="F486" s="13" t="str">
        <f t="shared" si="34"/>
        <v/>
      </c>
      <c r="G486" s="12" t="str">
        <f t="shared" si="35"/>
        <v>0</v>
      </c>
      <c r="H486" s="15" t="str">
        <f t="shared" si="36"/>
        <v/>
      </c>
    </row>
    <row r="487" spans="2:8" ht="15" x14ac:dyDescent="0.2">
      <c r="B487" s="5" t="s">
        <v>444</v>
      </c>
      <c r="C487" s="8">
        <v>0</v>
      </c>
      <c r="D487" s="8">
        <v>0</v>
      </c>
      <c r="E487" s="13" t="str">
        <f t="shared" si="33"/>
        <v/>
      </c>
      <c r="F487" s="13" t="str">
        <f t="shared" si="34"/>
        <v/>
      </c>
      <c r="G487" s="12" t="str">
        <f t="shared" si="35"/>
        <v>0</v>
      </c>
      <c r="H487" s="15" t="str">
        <f t="shared" si="36"/>
        <v/>
      </c>
    </row>
    <row r="488" spans="2:8" ht="13.5" customHeight="1" x14ac:dyDescent="0.2">
      <c r="B488" s="5" t="s">
        <v>445</v>
      </c>
      <c r="C488" s="8">
        <v>0</v>
      </c>
      <c r="D488" s="8">
        <v>0</v>
      </c>
      <c r="E488" s="13" t="str">
        <f t="shared" ref="E488:E499" si="37">+IF(C488=0,"",C488/C$294)</f>
        <v/>
      </c>
      <c r="F488" s="13" t="str">
        <f t="shared" ref="F488:F499" si="38">+IF(D488=0,"",D488/D$294)</f>
        <v/>
      </c>
      <c r="G488" s="12" t="str">
        <f t="shared" ref="G488:G499" si="39">+IF(OR(AND(D488=0),(C488=0)),"0",((D488-C488)/C488))</f>
        <v>0</v>
      </c>
      <c r="H488" s="15" t="str">
        <f t="shared" ref="H488:H499" si="40">+IF(OR(AND(E488=""),(G488="")),"",E488*G488)</f>
        <v/>
      </c>
    </row>
    <row r="489" spans="2:8" ht="13.5" customHeight="1" x14ac:dyDescent="0.2">
      <c r="B489" s="5" t="s">
        <v>446</v>
      </c>
      <c r="C489" s="8">
        <v>0</v>
      </c>
      <c r="D489" s="8">
        <v>0</v>
      </c>
      <c r="E489" s="13" t="str">
        <f t="shared" si="37"/>
        <v/>
      </c>
      <c r="F489" s="13" t="str">
        <f t="shared" si="38"/>
        <v/>
      </c>
      <c r="G489" s="12" t="str">
        <f t="shared" si="39"/>
        <v>0</v>
      </c>
      <c r="H489" s="15" t="str">
        <f t="shared" si="40"/>
        <v/>
      </c>
    </row>
    <row r="490" spans="2:8" ht="25.5" customHeight="1" x14ac:dyDescent="0.2">
      <c r="B490" s="5" t="s">
        <v>172</v>
      </c>
      <c r="C490" s="8">
        <v>0</v>
      </c>
      <c r="D490" s="8">
        <v>0</v>
      </c>
      <c r="E490" s="13" t="str">
        <f t="shared" si="37"/>
        <v/>
      </c>
      <c r="F490" s="13" t="str">
        <f t="shared" si="38"/>
        <v/>
      </c>
      <c r="G490" s="12" t="str">
        <f t="shared" si="39"/>
        <v>0</v>
      </c>
      <c r="H490" s="15" t="str">
        <f t="shared" si="40"/>
        <v/>
      </c>
    </row>
    <row r="491" spans="2:8" ht="13.5" customHeight="1" x14ac:dyDescent="0.2">
      <c r="B491" s="5" t="s">
        <v>180</v>
      </c>
      <c r="C491" s="8">
        <v>2</v>
      </c>
      <c r="D491" s="8">
        <v>21</v>
      </c>
      <c r="E491" s="13">
        <f t="shared" si="37"/>
        <v>6.140620202640467E-4</v>
      </c>
      <c r="F491" s="13">
        <f t="shared" si="38"/>
        <v>5.7345712725286732E-3</v>
      </c>
      <c r="G491" s="12">
        <f t="shared" si="39"/>
        <v>9.5</v>
      </c>
      <c r="H491" s="15">
        <f t="shared" si="40"/>
        <v>5.8335891925084433E-3</v>
      </c>
    </row>
    <row r="492" spans="2:8" ht="15" x14ac:dyDescent="0.2">
      <c r="B492" s="5" t="s">
        <v>480</v>
      </c>
      <c r="C492" s="8">
        <v>0</v>
      </c>
      <c r="D492" s="8">
        <v>0</v>
      </c>
      <c r="E492" s="13" t="str">
        <f t="shared" si="37"/>
        <v/>
      </c>
      <c r="F492" s="13" t="str">
        <f t="shared" si="38"/>
        <v/>
      </c>
      <c r="G492" s="12" t="str">
        <f t="shared" si="39"/>
        <v>0</v>
      </c>
      <c r="H492" s="15" t="str">
        <f t="shared" si="40"/>
        <v/>
      </c>
    </row>
    <row r="493" spans="2:8" ht="15" x14ac:dyDescent="0.2">
      <c r="B493" s="5" t="s">
        <v>447</v>
      </c>
      <c r="C493" s="8">
        <v>7</v>
      </c>
      <c r="D493" s="8">
        <v>3</v>
      </c>
      <c r="E493" s="13">
        <f t="shared" si="37"/>
        <v>2.1492170709241634E-3</v>
      </c>
      <c r="F493" s="13">
        <f t="shared" si="38"/>
        <v>8.1922446750409611E-4</v>
      </c>
      <c r="G493" s="12">
        <f t="shared" si="39"/>
        <v>-0.5714285714285714</v>
      </c>
      <c r="H493" s="15">
        <f t="shared" si="40"/>
        <v>-1.2281240405280934E-3</v>
      </c>
    </row>
    <row r="494" spans="2:8" ht="15" x14ac:dyDescent="0.2">
      <c r="B494" s="5" t="s">
        <v>448</v>
      </c>
      <c r="C494" s="8">
        <v>0</v>
      </c>
      <c r="D494" s="8">
        <v>0</v>
      </c>
      <c r="E494" s="13" t="str">
        <f t="shared" si="37"/>
        <v/>
      </c>
      <c r="F494" s="13" t="str">
        <f t="shared" si="38"/>
        <v/>
      </c>
      <c r="G494" s="12" t="str">
        <f t="shared" si="39"/>
        <v>0</v>
      </c>
      <c r="H494" s="15" t="str">
        <f t="shared" si="40"/>
        <v/>
      </c>
    </row>
    <row r="495" spans="2:8" ht="13.5" customHeight="1" x14ac:dyDescent="0.2">
      <c r="B495" s="5" t="s">
        <v>449</v>
      </c>
      <c r="C495" s="8">
        <v>1</v>
      </c>
      <c r="D495" s="8">
        <v>0</v>
      </c>
      <c r="E495" s="13">
        <f t="shared" si="37"/>
        <v>3.0703101013202335E-4</v>
      </c>
      <c r="F495" s="13" t="str">
        <f t="shared" si="38"/>
        <v/>
      </c>
      <c r="G495" s="12" t="str">
        <f t="shared" si="39"/>
        <v>0</v>
      </c>
      <c r="H495" s="15">
        <f t="shared" si="40"/>
        <v>0</v>
      </c>
    </row>
    <row r="496" spans="2:8" s="4" customFormat="1" ht="26.25" customHeight="1" x14ac:dyDescent="0.2">
      <c r="B496" s="5" t="s">
        <v>450</v>
      </c>
      <c r="C496" s="8">
        <v>0</v>
      </c>
      <c r="D496" s="8">
        <v>0</v>
      </c>
      <c r="E496" s="13" t="str">
        <f t="shared" si="37"/>
        <v/>
      </c>
      <c r="F496" s="13" t="str">
        <f t="shared" si="38"/>
        <v/>
      </c>
      <c r="G496" s="12" t="str">
        <f t="shared" si="39"/>
        <v>0</v>
      </c>
      <c r="H496" s="15" t="str">
        <f t="shared" si="40"/>
        <v/>
      </c>
    </row>
    <row r="497" spans="2:8" ht="15" x14ac:dyDescent="0.2">
      <c r="B497" s="5" t="s">
        <v>451</v>
      </c>
      <c r="C497" s="8">
        <v>0</v>
      </c>
      <c r="D497" s="8">
        <v>2</v>
      </c>
      <c r="E497" s="13" t="str">
        <f t="shared" si="37"/>
        <v/>
      </c>
      <c r="F497" s="13">
        <f t="shared" si="38"/>
        <v>5.461496450027307E-4</v>
      </c>
      <c r="G497" s="12" t="str">
        <f t="shared" si="39"/>
        <v>0</v>
      </c>
      <c r="H497" s="15" t="str">
        <f t="shared" si="40"/>
        <v/>
      </c>
    </row>
    <row r="498" spans="2:8" ht="30" x14ac:dyDescent="0.2">
      <c r="B498" s="5" t="s">
        <v>452</v>
      </c>
      <c r="C498" s="8">
        <v>0</v>
      </c>
      <c r="D498" s="8">
        <v>0</v>
      </c>
      <c r="E498" s="13" t="str">
        <f t="shared" si="37"/>
        <v/>
      </c>
      <c r="F498" s="13" t="str">
        <f t="shared" si="38"/>
        <v/>
      </c>
      <c r="G498" s="12" t="str">
        <f t="shared" si="39"/>
        <v>0</v>
      </c>
      <c r="H498" s="15" t="str">
        <f t="shared" si="40"/>
        <v/>
      </c>
    </row>
    <row r="499" spans="2:8" ht="15" x14ac:dyDescent="0.2">
      <c r="B499" s="5" t="s">
        <v>453</v>
      </c>
      <c r="C499" s="8">
        <v>0</v>
      </c>
      <c r="D499" s="8">
        <v>0</v>
      </c>
      <c r="E499" s="13" t="str">
        <f t="shared" si="37"/>
        <v/>
      </c>
      <c r="F499" s="13" t="str">
        <f t="shared" si="38"/>
        <v/>
      </c>
      <c r="G499" s="12" t="str">
        <f t="shared" si="39"/>
        <v>0</v>
      </c>
      <c r="H499" s="15" t="str">
        <f t="shared" si="40"/>
        <v/>
      </c>
    </row>
    <row r="502" spans="2:8" x14ac:dyDescent="0.2">
      <c r="B502" s="19"/>
      <c r="C502" s="19"/>
      <c r="D502" s="19"/>
      <c r="E502" s="19"/>
      <c r="F502" s="19"/>
    </row>
    <row r="503" spans="2:8" ht="24" customHeight="1" x14ac:dyDescent="0.2">
      <c r="B503" s="55" t="s">
        <v>517</v>
      </c>
      <c r="C503" s="53" t="s">
        <v>518</v>
      </c>
      <c r="D503" s="54"/>
      <c r="E503" s="41" t="s">
        <v>482</v>
      </c>
      <c r="F503" s="42"/>
      <c r="G503" s="39" t="s">
        <v>569</v>
      </c>
      <c r="H503" s="39" t="s">
        <v>481</v>
      </c>
    </row>
    <row r="504" spans="2:8" ht="24" customHeight="1" x14ac:dyDescent="0.2">
      <c r="B504" s="55"/>
      <c r="C504" s="38">
        <v>2015</v>
      </c>
      <c r="D504" s="38">
        <v>2016</v>
      </c>
      <c r="E504" s="38">
        <v>2015</v>
      </c>
      <c r="F504" s="38">
        <v>2016</v>
      </c>
      <c r="G504" s="40"/>
      <c r="H504" s="40"/>
    </row>
    <row r="505" spans="2:8" ht="24" customHeight="1" x14ac:dyDescent="0.2">
      <c r="B505" s="32" t="s">
        <v>523</v>
      </c>
      <c r="C505" s="33">
        <f>SUM(C506:C530)</f>
        <v>918</v>
      </c>
      <c r="D505" s="33">
        <f>SUM(D506:D530)</f>
        <v>2547</v>
      </c>
      <c r="E505" s="34">
        <f>+IF(C505=0,"",C505/C$505)</f>
        <v>1</v>
      </c>
      <c r="F505" s="34">
        <f>+IF(D505=0,"",D505/D$505)</f>
        <v>1</v>
      </c>
      <c r="G505" s="34">
        <f>+IF(OR(AND(D505=0),(C505=0)),"0",((D505-C505)/C505))</f>
        <v>1.7745098039215685</v>
      </c>
      <c r="H505" s="35">
        <f>+IF(OR(AND(E505=""),(G505="")),"",E505*G505)</f>
        <v>1.7745098039215685</v>
      </c>
    </row>
    <row r="506" spans="2:8" ht="15" x14ac:dyDescent="0.2">
      <c r="B506" s="5" t="s">
        <v>454</v>
      </c>
      <c r="C506" s="8">
        <v>0</v>
      </c>
      <c r="D506" s="8">
        <v>83</v>
      </c>
      <c r="E506" s="13" t="str">
        <f>+IF(C506=0,"",C506/C$505)</f>
        <v/>
      </c>
      <c r="F506" s="13">
        <f>+IF(D506=0,"",D506/D$505)</f>
        <v>3.2587357675696899E-2</v>
      </c>
      <c r="G506" s="12" t="str">
        <f>+IF(OR(AND(D506=0),(C506=0)),"0",((D506-C506)/C506))</f>
        <v>0</v>
      </c>
      <c r="H506" s="15" t="str">
        <f>+IF(OR(AND(E506=""),(G506="")),"",E506*G506)</f>
        <v/>
      </c>
    </row>
    <row r="507" spans="2:8" ht="15" x14ac:dyDescent="0.2">
      <c r="B507" s="5" t="s">
        <v>187</v>
      </c>
      <c r="C507" s="8">
        <v>14</v>
      </c>
      <c r="D507" s="8">
        <v>59</v>
      </c>
      <c r="E507" s="13">
        <f t="shared" ref="E507:E530" si="41">+IF(C507=0,"",C507/C$505)</f>
        <v>1.5250544662309368E-2</v>
      </c>
      <c r="F507" s="13">
        <f t="shared" ref="F507:F530" si="42">+IF(D507=0,"",D507/D$505)</f>
        <v>2.3164507263447192E-2</v>
      </c>
      <c r="G507" s="12">
        <f t="shared" ref="G507:G530" si="43">+IF(OR(AND(D507=0),(C507=0)),"0",((D507-C507)/C507))</f>
        <v>3.2142857142857144</v>
      </c>
      <c r="H507" s="15">
        <f t="shared" ref="H507:H530" si="44">+IF(OR(AND(E507=""),(G507="")),"",E507*G507)</f>
        <v>4.9019607843137254E-2</v>
      </c>
    </row>
    <row r="508" spans="2:8" ht="15" x14ac:dyDescent="0.2">
      <c r="B508" s="5" t="s">
        <v>455</v>
      </c>
      <c r="C508" s="8">
        <v>133</v>
      </c>
      <c r="D508" s="8">
        <v>54</v>
      </c>
      <c r="E508" s="13">
        <f t="shared" si="41"/>
        <v>0.144880174291939</v>
      </c>
      <c r="F508" s="13">
        <f t="shared" si="42"/>
        <v>2.1201413427561839E-2</v>
      </c>
      <c r="G508" s="12">
        <f t="shared" si="43"/>
        <v>-0.59398496240601506</v>
      </c>
      <c r="H508" s="15">
        <f t="shared" si="44"/>
        <v>-8.6056644880174296E-2</v>
      </c>
    </row>
    <row r="509" spans="2:8" ht="15" x14ac:dyDescent="0.2">
      <c r="B509" s="5" t="s">
        <v>456</v>
      </c>
      <c r="C509" s="8">
        <v>38</v>
      </c>
      <c r="D509" s="8">
        <v>103</v>
      </c>
      <c r="E509" s="13">
        <f t="shared" si="41"/>
        <v>4.1394335511982572E-2</v>
      </c>
      <c r="F509" s="13">
        <f t="shared" si="42"/>
        <v>4.0439733019238318E-2</v>
      </c>
      <c r="G509" s="12">
        <f t="shared" si="43"/>
        <v>1.7105263157894737</v>
      </c>
      <c r="H509" s="15">
        <f t="shared" si="44"/>
        <v>7.0806100217864931E-2</v>
      </c>
    </row>
    <row r="510" spans="2:8" ht="15" x14ac:dyDescent="0.2">
      <c r="B510" s="5" t="s">
        <v>188</v>
      </c>
      <c r="C510" s="8">
        <v>4</v>
      </c>
      <c r="D510" s="8">
        <v>0</v>
      </c>
      <c r="E510" s="13">
        <f t="shared" si="41"/>
        <v>4.3572984749455342E-3</v>
      </c>
      <c r="F510" s="13" t="str">
        <f t="shared" si="42"/>
        <v/>
      </c>
      <c r="G510" s="12" t="str">
        <f t="shared" si="43"/>
        <v>0</v>
      </c>
      <c r="H510" s="15">
        <f t="shared" si="44"/>
        <v>0</v>
      </c>
    </row>
    <row r="511" spans="2:8" ht="15" x14ac:dyDescent="0.2">
      <c r="B511" s="5" t="s">
        <v>186</v>
      </c>
      <c r="C511" s="8">
        <v>0</v>
      </c>
      <c r="D511" s="8">
        <v>0</v>
      </c>
      <c r="E511" s="13" t="str">
        <f t="shared" si="41"/>
        <v/>
      </c>
      <c r="F511" s="13" t="str">
        <f t="shared" si="42"/>
        <v/>
      </c>
      <c r="G511" s="12" t="str">
        <f t="shared" si="43"/>
        <v>0</v>
      </c>
      <c r="H511" s="15" t="str">
        <f t="shared" si="44"/>
        <v/>
      </c>
    </row>
    <row r="512" spans="2:8" ht="15" x14ac:dyDescent="0.2">
      <c r="B512" s="5" t="s">
        <v>189</v>
      </c>
      <c r="C512" s="8">
        <v>10</v>
      </c>
      <c r="D512" s="8">
        <v>2</v>
      </c>
      <c r="E512" s="13">
        <f t="shared" si="41"/>
        <v>1.0893246187363835E-2</v>
      </c>
      <c r="F512" s="13">
        <f t="shared" si="42"/>
        <v>7.8523753435414214E-4</v>
      </c>
      <c r="G512" s="12">
        <f t="shared" si="43"/>
        <v>-0.8</v>
      </c>
      <c r="H512" s="15">
        <f t="shared" si="44"/>
        <v>-8.7145969498910684E-3</v>
      </c>
    </row>
    <row r="513" spans="2:8" ht="15" x14ac:dyDescent="0.2">
      <c r="B513" s="5" t="s">
        <v>457</v>
      </c>
      <c r="C513" s="8">
        <v>0</v>
      </c>
      <c r="D513" s="8">
        <v>0</v>
      </c>
      <c r="E513" s="13" t="str">
        <f t="shared" si="41"/>
        <v/>
      </c>
      <c r="F513" s="13" t="str">
        <f t="shared" si="42"/>
        <v/>
      </c>
      <c r="G513" s="12" t="str">
        <f t="shared" si="43"/>
        <v>0</v>
      </c>
      <c r="H513" s="15" t="str">
        <f t="shared" si="44"/>
        <v/>
      </c>
    </row>
    <row r="514" spans="2:8" ht="15" x14ac:dyDescent="0.2">
      <c r="B514" s="5" t="s">
        <v>458</v>
      </c>
      <c r="C514" s="8">
        <v>5</v>
      </c>
      <c r="D514" s="8">
        <v>0</v>
      </c>
      <c r="E514" s="13">
        <f t="shared" si="41"/>
        <v>5.4466230936819175E-3</v>
      </c>
      <c r="F514" s="13" t="str">
        <f t="shared" si="42"/>
        <v/>
      </c>
      <c r="G514" s="12" t="str">
        <f t="shared" si="43"/>
        <v>0</v>
      </c>
      <c r="H514" s="15">
        <f t="shared" si="44"/>
        <v>0</v>
      </c>
    </row>
    <row r="515" spans="2:8" ht="15" x14ac:dyDescent="0.2">
      <c r="B515" s="5" t="s">
        <v>567</v>
      </c>
      <c r="C515" s="8">
        <v>16</v>
      </c>
      <c r="D515" s="8">
        <v>23</v>
      </c>
      <c r="E515" s="13">
        <f t="shared" si="41"/>
        <v>1.7429193899782137E-2</v>
      </c>
      <c r="F515" s="13">
        <f t="shared" si="42"/>
        <v>9.0302316450726339E-3</v>
      </c>
      <c r="G515" s="12">
        <f t="shared" si="43"/>
        <v>0.4375</v>
      </c>
      <c r="H515" s="15">
        <f t="shared" si="44"/>
        <v>7.6252723311546851E-3</v>
      </c>
    </row>
    <row r="516" spans="2:8" ht="15" x14ac:dyDescent="0.2">
      <c r="B516" s="5" t="s">
        <v>459</v>
      </c>
      <c r="C516" s="8">
        <v>0</v>
      </c>
      <c r="D516" s="8">
        <v>0</v>
      </c>
      <c r="E516" s="13" t="str">
        <f t="shared" si="41"/>
        <v/>
      </c>
      <c r="F516" s="13" t="str">
        <f t="shared" si="42"/>
        <v/>
      </c>
      <c r="G516" s="12" t="str">
        <f t="shared" si="43"/>
        <v>0</v>
      </c>
      <c r="H516" s="15" t="str">
        <f t="shared" si="44"/>
        <v/>
      </c>
    </row>
    <row r="517" spans="2:8" ht="15" x14ac:dyDescent="0.2">
      <c r="B517" s="5" t="s">
        <v>460</v>
      </c>
      <c r="C517" s="8">
        <v>0</v>
      </c>
      <c r="D517" s="8">
        <v>66</v>
      </c>
      <c r="E517" s="13" t="str">
        <f t="shared" si="41"/>
        <v/>
      </c>
      <c r="F517" s="13">
        <f t="shared" si="42"/>
        <v>2.591283863368669E-2</v>
      </c>
      <c r="G517" s="12" t="str">
        <f t="shared" si="43"/>
        <v>0</v>
      </c>
      <c r="H517" s="15" t="str">
        <f t="shared" si="44"/>
        <v/>
      </c>
    </row>
    <row r="518" spans="2:8" ht="15" x14ac:dyDescent="0.2">
      <c r="B518" s="5" t="s">
        <v>190</v>
      </c>
      <c r="C518" s="8">
        <v>0</v>
      </c>
      <c r="D518" s="8">
        <v>0</v>
      </c>
      <c r="E518" s="13" t="str">
        <f t="shared" si="41"/>
        <v/>
      </c>
      <c r="F518" s="13" t="str">
        <f t="shared" si="42"/>
        <v/>
      </c>
      <c r="G518" s="12" t="str">
        <f t="shared" si="43"/>
        <v>0</v>
      </c>
      <c r="H518" s="15" t="str">
        <f t="shared" si="44"/>
        <v/>
      </c>
    </row>
    <row r="519" spans="2:8" ht="15" x14ac:dyDescent="0.2">
      <c r="B519" s="5" t="s">
        <v>192</v>
      </c>
      <c r="C519" s="8">
        <v>5</v>
      </c>
      <c r="D519" s="8">
        <v>2</v>
      </c>
      <c r="E519" s="13">
        <f t="shared" si="41"/>
        <v>5.4466230936819175E-3</v>
      </c>
      <c r="F519" s="13">
        <f t="shared" si="42"/>
        <v>7.8523753435414214E-4</v>
      </c>
      <c r="G519" s="12">
        <f t="shared" si="43"/>
        <v>-0.6</v>
      </c>
      <c r="H519" s="15">
        <f t="shared" si="44"/>
        <v>-3.2679738562091504E-3</v>
      </c>
    </row>
    <row r="520" spans="2:8" ht="13.5" customHeight="1" x14ac:dyDescent="0.2">
      <c r="B520" s="5" t="s">
        <v>191</v>
      </c>
      <c r="C520" s="8">
        <v>0</v>
      </c>
      <c r="D520" s="8">
        <v>0</v>
      </c>
      <c r="E520" s="13" t="str">
        <f t="shared" si="41"/>
        <v/>
      </c>
      <c r="F520" s="13" t="str">
        <f t="shared" si="42"/>
        <v/>
      </c>
      <c r="G520" s="12" t="str">
        <f t="shared" si="43"/>
        <v>0</v>
      </c>
      <c r="H520" s="15" t="str">
        <f t="shared" si="44"/>
        <v/>
      </c>
    </row>
    <row r="521" spans="2:8" ht="13.5" customHeight="1" x14ac:dyDescent="0.2">
      <c r="B521" s="5" t="s">
        <v>461</v>
      </c>
      <c r="C521" s="8">
        <v>659</v>
      </c>
      <c r="D521" s="8">
        <v>1761</v>
      </c>
      <c r="E521" s="13">
        <f t="shared" si="41"/>
        <v>0.71786492374727673</v>
      </c>
      <c r="F521" s="13">
        <f t="shared" si="42"/>
        <v>0.69140164899882217</v>
      </c>
      <c r="G521" s="12">
        <f t="shared" si="43"/>
        <v>1.6722306525037935</v>
      </c>
      <c r="H521" s="15">
        <f t="shared" si="44"/>
        <v>1.2004357298474946</v>
      </c>
    </row>
    <row r="522" spans="2:8" ht="25.5" customHeight="1" x14ac:dyDescent="0.2">
      <c r="B522" s="5" t="s">
        <v>193</v>
      </c>
      <c r="C522" s="8">
        <v>9</v>
      </c>
      <c r="D522" s="8">
        <v>95</v>
      </c>
      <c r="E522" s="13">
        <f t="shared" si="41"/>
        <v>9.8039215686274508E-3</v>
      </c>
      <c r="F522" s="13">
        <f t="shared" si="42"/>
        <v>3.729878288182175E-2</v>
      </c>
      <c r="G522" s="12">
        <f t="shared" si="43"/>
        <v>9.5555555555555554</v>
      </c>
      <c r="H522" s="15">
        <f t="shared" si="44"/>
        <v>9.3681917211328972E-2</v>
      </c>
    </row>
    <row r="523" spans="2:8" ht="13.5" customHeight="1" x14ac:dyDescent="0.2">
      <c r="B523" s="5" t="s">
        <v>462</v>
      </c>
      <c r="C523" s="8">
        <v>0</v>
      </c>
      <c r="D523" s="8">
        <v>158</v>
      </c>
      <c r="E523" s="13" t="str">
        <f t="shared" si="41"/>
        <v/>
      </c>
      <c r="F523" s="13">
        <f t="shared" si="42"/>
        <v>6.2033765213977229E-2</v>
      </c>
      <c r="G523" s="12" t="str">
        <f t="shared" si="43"/>
        <v>0</v>
      </c>
      <c r="H523" s="15" t="str">
        <f t="shared" si="44"/>
        <v/>
      </c>
    </row>
    <row r="524" spans="2:8" ht="12" customHeight="1" x14ac:dyDescent="0.2">
      <c r="B524" s="5" t="s">
        <v>194</v>
      </c>
      <c r="C524" s="8">
        <v>2</v>
      </c>
      <c r="D524" s="8">
        <v>43</v>
      </c>
      <c r="E524" s="13">
        <f t="shared" si="41"/>
        <v>2.1786492374727671E-3</v>
      </c>
      <c r="F524" s="13">
        <f t="shared" si="42"/>
        <v>1.6882606988614057E-2</v>
      </c>
      <c r="G524" s="12">
        <f t="shared" si="43"/>
        <v>20.5</v>
      </c>
      <c r="H524" s="15">
        <f t="shared" si="44"/>
        <v>4.4662309368191724E-2</v>
      </c>
    </row>
    <row r="525" spans="2:8" ht="13.5" customHeight="1" x14ac:dyDescent="0.2">
      <c r="B525" s="5" t="s">
        <v>195</v>
      </c>
      <c r="C525" s="8">
        <v>0</v>
      </c>
      <c r="D525" s="8">
        <v>4</v>
      </c>
      <c r="E525" s="13" t="str">
        <f t="shared" si="41"/>
        <v/>
      </c>
      <c r="F525" s="13">
        <f t="shared" si="42"/>
        <v>1.5704750687082843E-3</v>
      </c>
      <c r="G525" s="12" t="str">
        <f t="shared" si="43"/>
        <v>0</v>
      </c>
      <c r="H525" s="15" t="str">
        <f t="shared" si="44"/>
        <v/>
      </c>
    </row>
    <row r="526" spans="2:8" ht="13.5" customHeight="1" x14ac:dyDescent="0.2">
      <c r="B526" s="5" t="s">
        <v>463</v>
      </c>
      <c r="C526" s="8">
        <v>7</v>
      </c>
      <c r="D526" s="8">
        <v>33</v>
      </c>
      <c r="E526" s="13">
        <f t="shared" si="41"/>
        <v>7.6252723311546842E-3</v>
      </c>
      <c r="F526" s="13">
        <f t="shared" si="42"/>
        <v>1.2956419316843345E-2</v>
      </c>
      <c r="G526" s="12">
        <f t="shared" si="43"/>
        <v>3.7142857142857144</v>
      </c>
      <c r="H526" s="15">
        <f t="shared" si="44"/>
        <v>2.8322440087145972E-2</v>
      </c>
    </row>
    <row r="527" spans="2:8" ht="15" x14ac:dyDescent="0.2">
      <c r="B527" s="5" t="s">
        <v>464</v>
      </c>
      <c r="C527" s="8">
        <v>0</v>
      </c>
      <c r="D527" s="8">
        <v>0</v>
      </c>
      <c r="E527" s="13" t="str">
        <f t="shared" si="41"/>
        <v/>
      </c>
      <c r="F527" s="13" t="str">
        <f t="shared" si="42"/>
        <v/>
      </c>
      <c r="G527" s="12" t="str">
        <f t="shared" si="43"/>
        <v>0</v>
      </c>
      <c r="H527" s="15" t="str">
        <f t="shared" si="44"/>
        <v/>
      </c>
    </row>
    <row r="528" spans="2:8" ht="30" x14ac:dyDescent="0.2">
      <c r="B528" s="5" t="s">
        <v>465</v>
      </c>
      <c r="C528" s="8">
        <v>0</v>
      </c>
      <c r="D528" s="8">
        <v>0</v>
      </c>
      <c r="E528" s="13" t="str">
        <f t="shared" si="41"/>
        <v/>
      </c>
      <c r="F528" s="13" t="str">
        <f t="shared" si="42"/>
        <v/>
      </c>
      <c r="G528" s="12" t="str">
        <f t="shared" si="43"/>
        <v>0</v>
      </c>
      <c r="H528" s="15" t="str">
        <f t="shared" si="44"/>
        <v/>
      </c>
    </row>
    <row r="529" spans="2:8" ht="15" x14ac:dyDescent="0.2">
      <c r="B529" s="5" t="s">
        <v>466</v>
      </c>
      <c r="C529" s="8">
        <v>9</v>
      </c>
      <c r="D529" s="8">
        <v>11</v>
      </c>
      <c r="E529" s="13">
        <f t="shared" si="41"/>
        <v>9.8039215686274508E-3</v>
      </c>
      <c r="F529" s="13">
        <f t="shared" si="42"/>
        <v>4.3188064389477815E-3</v>
      </c>
      <c r="G529" s="12">
        <f t="shared" si="43"/>
        <v>0.22222222222222221</v>
      </c>
      <c r="H529" s="15">
        <f t="shared" si="44"/>
        <v>2.1786492374727667E-3</v>
      </c>
    </row>
    <row r="530" spans="2:8" ht="15" x14ac:dyDescent="0.2">
      <c r="B530" s="5" t="s">
        <v>467</v>
      </c>
      <c r="C530" s="8">
        <v>7</v>
      </c>
      <c r="D530" s="8">
        <v>50</v>
      </c>
      <c r="E530" s="13">
        <f t="shared" si="41"/>
        <v>7.6252723311546842E-3</v>
      </c>
      <c r="F530" s="13">
        <f t="shared" si="42"/>
        <v>1.9630938358853552E-2</v>
      </c>
      <c r="G530" s="12">
        <f t="shared" si="43"/>
        <v>6.1428571428571432</v>
      </c>
      <c r="H530" s="15">
        <f t="shared" si="44"/>
        <v>4.6840958605664493E-2</v>
      </c>
    </row>
    <row r="531" spans="2:8" x14ac:dyDescent="0.2">
      <c r="B531" s="14" t="s">
        <v>525</v>
      </c>
    </row>
  </sheetData>
  <mergeCells count="33">
    <mergeCell ref="B6:B7"/>
    <mergeCell ref="C6:D6"/>
    <mergeCell ref="E6:F6"/>
    <mergeCell ref="B16:B17"/>
    <mergeCell ref="B149:B150"/>
    <mergeCell ref="E16:F16"/>
    <mergeCell ref="E68:F68"/>
    <mergeCell ref="E149:F149"/>
    <mergeCell ref="C16:D16"/>
    <mergeCell ref="B68:B69"/>
    <mergeCell ref="C68:D68"/>
    <mergeCell ref="B292:B293"/>
    <mergeCell ref="B503:B504"/>
    <mergeCell ref="C503:D503"/>
    <mergeCell ref="G68:G69"/>
    <mergeCell ref="C149:D149"/>
    <mergeCell ref="E292:F292"/>
    <mergeCell ref="G292:G293"/>
    <mergeCell ref="G149:G150"/>
    <mergeCell ref="H503:H504"/>
    <mergeCell ref="E503:F503"/>
    <mergeCell ref="G503:G504"/>
    <mergeCell ref="D1:H2"/>
    <mergeCell ref="E3:H3"/>
    <mergeCell ref="D4:H5"/>
    <mergeCell ref="G6:G7"/>
    <mergeCell ref="H6:H7"/>
    <mergeCell ref="C292:D292"/>
    <mergeCell ref="H16:H17"/>
    <mergeCell ref="G16:G17"/>
    <mergeCell ref="H292:H293"/>
    <mergeCell ref="H149:H150"/>
    <mergeCell ref="H68:H69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531"/>
  <sheetViews>
    <sheetView tabSelected="1" workbookViewId="0">
      <selection activeCell="I1" sqref="I1:I1048576"/>
    </sheetView>
  </sheetViews>
  <sheetFormatPr baseColWidth="10" defaultRowHeight="12.75" x14ac:dyDescent="0.2"/>
  <cols>
    <col min="1" max="1" width="3" style="2" customWidth="1"/>
    <col min="2" max="2" width="59.140625" style="1" customWidth="1"/>
    <col min="3" max="4" width="11.42578125" style="1"/>
    <col min="5" max="5" width="12.28515625" style="2" customWidth="1"/>
    <col min="6" max="6" width="11.42578125" style="2"/>
    <col min="7" max="7" width="15" style="2" customWidth="1"/>
    <col min="8" max="16384" width="11.42578125" style="2"/>
  </cols>
  <sheetData>
    <row r="1" spans="2:9" ht="20.100000000000001" customHeight="1" x14ac:dyDescent="0.2">
      <c r="B1" s="28"/>
      <c r="D1" s="43" t="s">
        <v>526</v>
      </c>
      <c r="E1" s="43"/>
      <c r="F1" s="43"/>
      <c r="G1" s="43"/>
      <c r="H1" s="43"/>
    </row>
    <row r="2" spans="2:9" ht="20.100000000000001" customHeight="1" thickBot="1" x14ac:dyDescent="0.25">
      <c r="B2" s="28"/>
      <c r="D2" s="43" t="s">
        <v>527</v>
      </c>
      <c r="E2" s="43"/>
      <c r="F2" s="43"/>
      <c r="G2" s="43"/>
      <c r="H2" s="43"/>
    </row>
    <row r="3" spans="2:9" ht="20.100000000000001" customHeight="1" thickBot="1" x14ac:dyDescent="0.25">
      <c r="B3" s="28"/>
      <c r="D3" s="36" t="s">
        <v>528</v>
      </c>
      <c r="E3" s="44" t="s">
        <v>568</v>
      </c>
      <c r="F3" s="45"/>
      <c r="G3" s="45"/>
      <c r="H3" s="46"/>
    </row>
    <row r="4" spans="2:9" ht="20.100000000000001" customHeight="1" x14ac:dyDescent="0.2">
      <c r="B4" s="29"/>
      <c r="D4" s="47" t="s">
        <v>543</v>
      </c>
      <c r="E4" s="48"/>
      <c r="F4" s="48"/>
      <c r="G4" s="48"/>
      <c r="H4" s="49"/>
    </row>
    <row r="5" spans="2:9" ht="13.5" thickBot="1" x14ac:dyDescent="0.25">
      <c r="D5" s="50"/>
      <c r="E5" s="51"/>
      <c r="F5" s="51"/>
      <c r="G5" s="51"/>
      <c r="H5" s="52"/>
    </row>
    <row r="6" spans="2:9" ht="24" customHeight="1" x14ac:dyDescent="0.2">
      <c r="B6" s="55" t="s">
        <v>517</v>
      </c>
      <c r="C6" s="53" t="s">
        <v>518</v>
      </c>
      <c r="D6" s="54"/>
      <c r="E6" s="41" t="s">
        <v>482</v>
      </c>
      <c r="F6" s="42"/>
      <c r="G6" s="39" t="s">
        <v>569</v>
      </c>
      <c r="H6" s="39" t="s">
        <v>481</v>
      </c>
    </row>
    <row r="7" spans="2:9" ht="24" customHeight="1" x14ac:dyDescent="0.2">
      <c r="B7" s="55"/>
      <c r="C7" s="31">
        <v>2015</v>
      </c>
      <c r="D7" s="31">
        <v>2016</v>
      </c>
      <c r="E7" s="31">
        <v>2015</v>
      </c>
      <c r="F7" s="31">
        <v>2016</v>
      </c>
      <c r="G7" s="40"/>
      <c r="H7" s="40"/>
    </row>
    <row r="8" spans="2:9" ht="24" customHeight="1" x14ac:dyDescent="0.2">
      <c r="B8" s="32" t="s">
        <v>502</v>
      </c>
      <c r="C8" s="33">
        <f>+C18+C70+C151+C294+C505</f>
        <v>21053</v>
      </c>
      <c r="D8" s="33">
        <f>+D18+D70+D151+D294+D505</f>
        <v>28240</v>
      </c>
      <c r="E8" s="34">
        <f>+C8/C$8</f>
        <v>1</v>
      </c>
      <c r="F8" s="34">
        <f>+D8/D$8</f>
        <v>1</v>
      </c>
      <c r="G8" s="34">
        <f>+(D8-C8)/C8</f>
        <v>0.34137652591079654</v>
      </c>
      <c r="H8" s="35">
        <f>+E8*G8</f>
        <v>0.34137652591079654</v>
      </c>
      <c r="I8" s="9"/>
    </row>
    <row r="9" spans="2:9" x14ac:dyDescent="0.2">
      <c r="B9" s="30" t="str">
        <f>+B18</f>
        <v>Total Vacantes en ocupaciones de nivel Directivo</v>
      </c>
      <c r="C9" s="26">
        <f>+C18</f>
        <v>215</v>
      </c>
      <c r="D9" s="26">
        <f>+D18</f>
        <v>403</v>
      </c>
      <c r="E9" s="27">
        <f t="shared" ref="E9:E13" si="0">C9/$C$8</f>
        <v>1.0212321284377523E-2</v>
      </c>
      <c r="F9" s="27">
        <f>D9/$D$8</f>
        <v>1.4270538243626063E-2</v>
      </c>
      <c r="G9" s="12">
        <f>+IF(OR(AND(D9=0),(C9=0)),"0",((D9-C9)/C9))</f>
        <v>0.87441860465116283</v>
      </c>
      <c r="H9" s="15">
        <f>+IF(OR(AND(E9=""),(G9="")),"",E9*G9)</f>
        <v>8.9298437277347646E-3</v>
      </c>
      <c r="I9" s="9"/>
    </row>
    <row r="10" spans="2:9" x14ac:dyDescent="0.2">
      <c r="B10" s="30" t="str">
        <f>+B70</f>
        <v xml:space="preserve">Total Vacantes en ocupaciones de nivel Profesional </v>
      </c>
      <c r="C10" s="26">
        <f>+C70</f>
        <v>2937</v>
      </c>
      <c r="D10" s="26">
        <f>+D70</f>
        <v>3065</v>
      </c>
      <c r="E10" s="27">
        <f t="shared" si="0"/>
        <v>0.13950505866147342</v>
      </c>
      <c r="F10" s="27">
        <f>D10/$D$8</f>
        <v>0.10853399433427761</v>
      </c>
      <c r="G10" s="12">
        <f>+IF(OR(AND(D10=0),(C10=0)),"0",((D10-C10)/C10))</f>
        <v>4.3581886278515489E-2</v>
      </c>
      <c r="H10" s="15">
        <f>+IF(OR(AND(E10=""),(G10="")),"",E10*G10)</f>
        <v>6.0798936018619668E-3</v>
      </c>
      <c r="I10" s="9"/>
    </row>
    <row r="11" spans="2:9" ht="24" x14ac:dyDescent="0.2">
      <c r="B11" s="30" t="str">
        <f>+B151</f>
        <v>Total Vacantes en ocupaciones de nivel Técnicos Profesionales - Tecnólogos</v>
      </c>
      <c r="C11" s="26">
        <f>+C151</f>
        <v>2532</v>
      </c>
      <c r="D11" s="26">
        <f>+D151</f>
        <v>3798</v>
      </c>
      <c r="E11" s="27">
        <f t="shared" si="0"/>
        <v>0.12026789531183205</v>
      </c>
      <c r="F11" s="27">
        <f>D11/$D$8</f>
        <v>0.1344900849858357</v>
      </c>
      <c r="G11" s="12">
        <f>+IF(OR(AND(D11=0),(C11=0)),"0",((D11-C11)/C11))</f>
        <v>0.5</v>
      </c>
      <c r="H11" s="15">
        <f>+IF(OR(AND(E11=""),(G11="")),"",E11*G11)</f>
        <v>6.0133947655916023E-2</v>
      </c>
      <c r="I11" s="9"/>
    </row>
    <row r="12" spans="2:9" x14ac:dyDescent="0.2">
      <c r="B12" s="30" t="str">
        <f>+B294</f>
        <v>Total Vacantes  en ocupaciones de nivel Calificados</v>
      </c>
      <c r="C12" s="26">
        <f>+C294</f>
        <v>10983</v>
      </c>
      <c r="D12" s="26">
        <f>+D294</f>
        <v>16414</v>
      </c>
      <c r="E12" s="27">
        <f t="shared" si="0"/>
        <v>0.52168337054101555</v>
      </c>
      <c r="F12" s="27">
        <f>D12/$D$8</f>
        <v>0.58123229461756376</v>
      </c>
      <c r="G12" s="12">
        <f>+IF(OR(AND(D12=0),(C12=0)),"0",((D12-C12)/C12))</f>
        <v>0.4944914868433033</v>
      </c>
      <c r="H12" s="15">
        <f>+IF(OR(AND(E12=""),(G12="")),"",E12*G12)</f>
        <v>0.25796798556025269</v>
      </c>
      <c r="I12" s="9"/>
    </row>
    <row r="13" spans="2:9" x14ac:dyDescent="0.2">
      <c r="B13" s="30" t="str">
        <f>+B505</f>
        <v>Total Vacantes en ocupaciones de nivel Elemental</v>
      </c>
      <c r="C13" s="26">
        <f>+C505</f>
        <v>4386</v>
      </c>
      <c r="D13" s="26">
        <f>+D505</f>
        <v>4560</v>
      </c>
      <c r="E13" s="27">
        <f t="shared" si="0"/>
        <v>0.20833135420130147</v>
      </c>
      <c r="F13" s="27">
        <f>D13/$D$8</f>
        <v>0.16147308781869688</v>
      </c>
      <c r="G13" s="12">
        <f>+IF(OR(AND(D13=0),(C13=0)),"0",((D13-C13)/C13))</f>
        <v>3.9671682626538987E-2</v>
      </c>
      <c r="H13" s="15">
        <f>+IF(OR(AND(E13=""),(G13="")),"",E13*G13)</f>
        <v>8.264855365031111E-3</v>
      </c>
      <c r="I13" s="9"/>
    </row>
    <row r="15" spans="2:9" ht="18.75" customHeight="1" x14ac:dyDescent="0.2"/>
    <row r="16" spans="2:9" ht="24" customHeight="1" x14ac:dyDescent="0.2">
      <c r="B16" s="55" t="s">
        <v>517</v>
      </c>
      <c r="C16" s="53" t="s">
        <v>518</v>
      </c>
      <c r="D16" s="54"/>
      <c r="E16" s="41" t="s">
        <v>482</v>
      </c>
      <c r="F16" s="42"/>
      <c r="G16" s="39" t="s">
        <v>569</v>
      </c>
      <c r="H16" s="39" t="s">
        <v>481</v>
      </c>
    </row>
    <row r="17" spans="2:8" s="4" customFormat="1" ht="24" customHeight="1" x14ac:dyDescent="0.2">
      <c r="B17" s="55"/>
      <c r="C17" s="38">
        <v>2015</v>
      </c>
      <c r="D17" s="38">
        <v>2016</v>
      </c>
      <c r="E17" s="38">
        <v>2015</v>
      </c>
      <c r="F17" s="38">
        <v>2016</v>
      </c>
      <c r="G17" s="40"/>
      <c r="H17" s="40"/>
    </row>
    <row r="18" spans="2:8" s="4" customFormat="1" ht="24" customHeight="1" x14ac:dyDescent="0.2">
      <c r="B18" s="32" t="s">
        <v>519</v>
      </c>
      <c r="C18" s="33">
        <f>SUM(C19:C64)</f>
        <v>215</v>
      </c>
      <c r="D18" s="33">
        <f>SUM(D19:D64)</f>
        <v>403</v>
      </c>
      <c r="E18" s="34">
        <f>+IF(C18=0,"",C18/C$18)</f>
        <v>1</v>
      </c>
      <c r="F18" s="34">
        <f>+IF(D18=0,"",D18/D$18)</f>
        <v>1</v>
      </c>
      <c r="G18" s="34">
        <f>+IF(OR(AND(D18=0),(C18=0)),"0",((D18-C18)/C18))</f>
        <v>0.87441860465116283</v>
      </c>
      <c r="H18" s="35">
        <f>+IF(OR(AND(E18=""),(G18="")),"",E18*G18)</f>
        <v>0.87441860465116283</v>
      </c>
    </row>
    <row r="19" spans="2:8" ht="20.100000000000001" customHeight="1" x14ac:dyDescent="0.2">
      <c r="B19" s="5" t="s">
        <v>0</v>
      </c>
      <c r="C19" s="8">
        <v>0</v>
      </c>
      <c r="D19" s="8">
        <v>5</v>
      </c>
      <c r="E19" s="11" t="str">
        <f>+IF(C19=0,"",C19/C$18)</f>
        <v/>
      </c>
      <c r="F19" s="11">
        <f>+IF(D19=0,"",D19/D$18)</f>
        <v>1.2406947890818859E-2</v>
      </c>
      <c r="G19" s="12" t="str">
        <f>+IF(OR(AND(D19=0),(C19=0)),"0",((D19-C19)/C19))</f>
        <v>0</v>
      </c>
      <c r="H19" s="15" t="str">
        <f>+IF(OR(AND(E19=""),(G19="")),"",E19*G19)</f>
        <v/>
      </c>
    </row>
    <row r="20" spans="2:8" ht="20.100000000000001" customHeight="1" x14ac:dyDescent="0.2">
      <c r="B20" s="5" t="s">
        <v>196</v>
      </c>
      <c r="C20" s="8">
        <v>5</v>
      </c>
      <c r="D20" s="8">
        <v>0</v>
      </c>
      <c r="E20" s="11">
        <f t="shared" ref="E20:E64" si="1">+IF(C20=0,"",C20/C$18)</f>
        <v>2.3255813953488372E-2</v>
      </c>
      <c r="F20" s="11" t="str">
        <f t="shared" ref="F20:F64" si="2">+IF(D20=0,"",D20/D$18)</f>
        <v/>
      </c>
      <c r="G20" s="12" t="str">
        <f t="shared" ref="G20:G64" si="3">+IF(OR(AND(D20=0),(C20=0)),"0",((D20-C20)/C20))</f>
        <v>0</v>
      </c>
      <c r="H20" s="15">
        <f t="shared" ref="H20:H64" si="4">+IF(OR(AND(E20=""),(G20="")),"",E20*G20)</f>
        <v>0</v>
      </c>
    </row>
    <row r="21" spans="2:8" ht="20.100000000000001" customHeight="1" x14ac:dyDescent="0.2">
      <c r="B21" s="5" t="s">
        <v>1</v>
      </c>
      <c r="C21" s="8">
        <v>0</v>
      </c>
      <c r="D21" s="8">
        <v>0</v>
      </c>
      <c r="E21" s="11" t="str">
        <f t="shared" si="1"/>
        <v/>
      </c>
      <c r="F21" s="11" t="str">
        <f t="shared" si="2"/>
        <v/>
      </c>
      <c r="G21" s="12" t="str">
        <f t="shared" si="3"/>
        <v>0</v>
      </c>
      <c r="H21" s="15" t="str">
        <f t="shared" si="4"/>
        <v/>
      </c>
    </row>
    <row r="22" spans="2:8" ht="20.100000000000001" customHeight="1" x14ac:dyDescent="0.2">
      <c r="B22" s="5" t="s">
        <v>197</v>
      </c>
      <c r="C22" s="8">
        <v>1</v>
      </c>
      <c r="D22" s="8">
        <v>3</v>
      </c>
      <c r="E22" s="11">
        <f t="shared" si="1"/>
        <v>4.6511627906976744E-3</v>
      </c>
      <c r="F22" s="11">
        <f t="shared" si="2"/>
        <v>7.4441687344913151E-3</v>
      </c>
      <c r="G22" s="12">
        <f t="shared" si="3"/>
        <v>2</v>
      </c>
      <c r="H22" s="15">
        <f t="shared" si="4"/>
        <v>9.3023255813953487E-3</v>
      </c>
    </row>
    <row r="23" spans="2:8" ht="20.100000000000001" customHeight="1" x14ac:dyDescent="0.2">
      <c r="B23" s="5" t="s">
        <v>198</v>
      </c>
      <c r="C23" s="8">
        <v>1</v>
      </c>
      <c r="D23" s="8">
        <v>2</v>
      </c>
      <c r="E23" s="11">
        <f t="shared" si="1"/>
        <v>4.6511627906976744E-3</v>
      </c>
      <c r="F23" s="11">
        <f t="shared" si="2"/>
        <v>4.9627791563275434E-3</v>
      </c>
      <c r="G23" s="12">
        <f t="shared" si="3"/>
        <v>1</v>
      </c>
      <c r="H23" s="15">
        <f t="shared" si="4"/>
        <v>4.6511627906976744E-3</v>
      </c>
    </row>
    <row r="24" spans="2:8" ht="20.100000000000001" customHeight="1" x14ac:dyDescent="0.2">
      <c r="B24" s="5" t="s">
        <v>199</v>
      </c>
      <c r="C24" s="8">
        <v>3</v>
      </c>
      <c r="D24" s="8">
        <v>4</v>
      </c>
      <c r="E24" s="11">
        <f t="shared" si="1"/>
        <v>1.3953488372093023E-2</v>
      </c>
      <c r="F24" s="11">
        <f t="shared" si="2"/>
        <v>9.9255583126550868E-3</v>
      </c>
      <c r="G24" s="12">
        <f t="shared" si="3"/>
        <v>0.33333333333333331</v>
      </c>
      <c r="H24" s="15">
        <f t="shared" si="4"/>
        <v>4.6511627906976744E-3</v>
      </c>
    </row>
    <row r="25" spans="2:8" ht="20.100000000000001" customHeight="1" x14ac:dyDescent="0.2">
      <c r="B25" s="5" t="s">
        <v>2</v>
      </c>
      <c r="C25" s="8">
        <v>2</v>
      </c>
      <c r="D25" s="8">
        <v>21</v>
      </c>
      <c r="E25" s="11">
        <f t="shared" si="1"/>
        <v>9.3023255813953487E-3</v>
      </c>
      <c r="F25" s="11">
        <f t="shared" si="2"/>
        <v>5.2109181141439205E-2</v>
      </c>
      <c r="G25" s="12">
        <f t="shared" si="3"/>
        <v>9.5</v>
      </c>
      <c r="H25" s="15">
        <f t="shared" si="4"/>
        <v>8.8372093023255813E-2</v>
      </c>
    </row>
    <row r="26" spans="2:8" ht="20.100000000000001" customHeight="1" x14ac:dyDescent="0.2">
      <c r="B26" s="5" t="s">
        <v>6</v>
      </c>
      <c r="C26" s="8">
        <v>13</v>
      </c>
      <c r="D26" s="8">
        <v>52</v>
      </c>
      <c r="E26" s="11">
        <f t="shared" si="1"/>
        <v>6.0465116279069767E-2</v>
      </c>
      <c r="F26" s="11">
        <f t="shared" si="2"/>
        <v>0.12903225806451613</v>
      </c>
      <c r="G26" s="12">
        <f t="shared" si="3"/>
        <v>3</v>
      </c>
      <c r="H26" s="15">
        <f t="shared" si="4"/>
        <v>0.18139534883720931</v>
      </c>
    </row>
    <row r="27" spans="2:8" ht="20.100000000000001" customHeight="1" x14ac:dyDescent="0.2">
      <c r="B27" s="5" t="s">
        <v>3</v>
      </c>
      <c r="C27" s="8">
        <v>5</v>
      </c>
      <c r="D27" s="8">
        <v>13</v>
      </c>
      <c r="E27" s="11">
        <f t="shared" si="1"/>
        <v>2.3255813953488372E-2</v>
      </c>
      <c r="F27" s="11">
        <f t="shared" si="2"/>
        <v>3.2258064516129031E-2</v>
      </c>
      <c r="G27" s="12">
        <f t="shared" si="3"/>
        <v>1.6</v>
      </c>
      <c r="H27" s="15">
        <f t="shared" si="4"/>
        <v>3.7209302325581395E-2</v>
      </c>
    </row>
    <row r="28" spans="2:8" ht="20.100000000000001" customHeight="1" x14ac:dyDescent="0.2">
      <c r="B28" s="5" t="s">
        <v>5</v>
      </c>
      <c r="C28" s="8">
        <v>19</v>
      </c>
      <c r="D28" s="8">
        <v>42</v>
      </c>
      <c r="E28" s="11">
        <f t="shared" si="1"/>
        <v>8.8372093023255813E-2</v>
      </c>
      <c r="F28" s="11">
        <f t="shared" si="2"/>
        <v>0.10421836228287841</v>
      </c>
      <c r="G28" s="12">
        <f t="shared" si="3"/>
        <v>1.2105263157894737</v>
      </c>
      <c r="H28" s="15">
        <f t="shared" si="4"/>
        <v>0.10697674418604651</v>
      </c>
    </row>
    <row r="29" spans="2:8" ht="20.100000000000001" customHeight="1" x14ac:dyDescent="0.2">
      <c r="B29" s="5" t="s">
        <v>200</v>
      </c>
      <c r="C29" s="8">
        <v>0</v>
      </c>
      <c r="D29" s="8">
        <v>0</v>
      </c>
      <c r="E29" s="11" t="str">
        <f t="shared" si="1"/>
        <v/>
      </c>
      <c r="F29" s="11" t="str">
        <f t="shared" si="2"/>
        <v/>
      </c>
      <c r="G29" s="12" t="str">
        <f t="shared" si="3"/>
        <v>0</v>
      </c>
      <c r="H29" s="15" t="str">
        <f t="shared" si="4"/>
        <v/>
      </c>
    </row>
    <row r="30" spans="2:8" ht="20.100000000000001" customHeight="1" x14ac:dyDescent="0.2">
      <c r="B30" s="5" t="s">
        <v>201</v>
      </c>
      <c r="C30" s="8">
        <v>2</v>
      </c>
      <c r="D30" s="8">
        <v>4</v>
      </c>
      <c r="E30" s="11">
        <f t="shared" si="1"/>
        <v>9.3023255813953487E-3</v>
      </c>
      <c r="F30" s="11">
        <f t="shared" si="2"/>
        <v>9.9255583126550868E-3</v>
      </c>
      <c r="G30" s="12">
        <f t="shared" si="3"/>
        <v>1</v>
      </c>
      <c r="H30" s="15">
        <f t="shared" si="4"/>
        <v>9.3023255813953487E-3</v>
      </c>
    </row>
    <row r="31" spans="2:8" ht="20.100000000000001" customHeight="1" x14ac:dyDescent="0.2">
      <c r="B31" s="5" t="s">
        <v>4</v>
      </c>
      <c r="C31" s="8">
        <v>0</v>
      </c>
      <c r="D31" s="8">
        <v>0</v>
      </c>
      <c r="E31" s="11" t="str">
        <f t="shared" si="1"/>
        <v/>
      </c>
      <c r="F31" s="11" t="str">
        <f t="shared" si="2"/>
        <v/>
      </c>
      <c r="G31" s="12" t="str">
        <f t="shared" si="3"/>
        <v>0</v>
      </c>
      <c r="H31" s="15" t="str">
        <f t="shared" si="4"/>
        <v/>
      </c>
    </row>
    <row r="32" spans="2:8" ht="20.100000000000001" customHeight="1" x14ac:dyDescent="0.2">
      <c r="B32" s="5" t="s">
        <v>7</v>
      </c>
      <c r="C32" s="8">
        <v>0</v>
      </c>
      <c r="D32" s="8">
        <v>0</v>
      </c>
      <c r="E32" s="11" t="str">
        <f t="shared" si="1"/>
        <v/>
      </c>
      <c r="F32" s="11" t="str">
        <f t="shared" si="2"/>
        <v/>
      </c>
      <c r="G32" s="12" t="str">
        <f t="shared" si="3"/>
        <v>0</v>
      </c>
      <c r="H32" s="15" t="str">
        <f t="shared" si="4"/>
        <v/>
      </c>
    </row>
    <row r="33" spans="2:8" ht="20.100000000000001" customHeight="1" x14ac:dyDescent="0.2">
      <c r="B33" s="5" t="s">
        <v>202</v>
      </c>
      <c r="C33" s="8">
        <v>0</v>
      </c>
      <c r="D33" s="8">
        <v>0</v>
      </c>
      <c r="E33" s="11" t="str">
        <f t="shared" si="1"/>
        <v/>
      </c>
      <c r="F33" s="11" t="str">
        <f t="shared" si="2"/>
        <v/>
      </c>
      <c r="G33" s="12" t="str">
        <f t="shared" si="3"/>
        <v>0</v>
      </c>
      <c r="H33" s="15" t="str">
        <f t="shared" si="4"/>
        <v/>
      </c>
    </row>
    <row r="34" spans="2:8" ht="20.100000000000001" customHeight="1" x14ac:dyDescent="0.2">
      <c r="B34" s="5" t="s">
        <v>203</v>
      </c>
      <c r="C34" s="8">
        <v>9</v>
      </c>
      <c r="D34" s="8">
        <v>19</v>
      </c>
      <c r="E34" s="11">
        <f t="shared" si="1"/>
        <v>4.1860465116279069E-2</v>
      </c>
      <c r="F34" s="11">
        <f t="shared" si="2"/>
        <v>4.7146401985111663E-2</v>
      </c>
      <c r="G34" s="12">
        <f t="shared" si="3"/>
        <v>1.1111111111111112</v>
      </c>
      <c r="H34" s="15">
        <f t="shared" si="4"/>
        <v>4.6511627906976744E-2</v>
      </c>
    </row>
    <row r="35" spans="2:8" ht="20.100000000000001" customHeight="1" x14ac:dyDescent="0.2">
      <c r="B35" s="5" t="s">
        <v>204</v>
      </c>
      <c r="C35" s="8">
        <v>0</v>
      </c>
      <c r="D35" s="8">
        <v>1</v>
      </c>
      <c r="E35" s="11" t="str">
        <f t="shared" si="1"/>
        <v/>
      </c>
      <c r="F35" s="11">
        <f t="shared" si="2"/>
        <v>2.4813895781637717E-3</v>
      </c>
      <c r="G35" s="12" t="str">
        <f t="shared" si="3"/>
        <v>0</v>
      </c>
      <c r="H35" s="15" t="str">
        <f t="shared" si="4"/>
        <v/>
      </c>
    </row>
    <row r="36" spans="2:8" ht="20.100000000000001" customHeight="1" x14ac:dyDescent="0.2">
      <c r="B36" s="5" t="s">
        <v>205</v>
      </c>
      <c r="C36" s="8">
        <v>2</v>
      </c>
      <c r="D36" s="8">
        <v>5</v>
      </c>
      <c r="E36" s="11">
        <f t="shared" si="1"/>
        <v>9.3023255813953487E-3</v>
      </c>
      <c r="F36" s="11">
        <f t="shared" si="2"/>
        <v>1.2406947890818859E-2</v>
      </c>
      <c r="G36" s="12">
        <f t="shared" si="3"/>
        <v>1.5</v>
      </c>
      <c r="H36" s="15">
        <f t="shared" si="4"/>
        <v>1.3953488372093023E-2</v>
      </c>
    </row>
    <row r="37" spans="2:8" ht="20.100000000000001" customHeight="1" x14ac:dyDescent="0.2">
      <c r="B37" s="5" t="s">
        <v>8</v>
      </c>
      <c r="C37" s="8">
        <v>1</v>
      </c>
      <c r="D37" s="8">
        <v>1</v>
      </c>
      <c r="E37" s="11">
        <f t="shared" si="1"/>
        <v>4.6511627906976744E-3</v>
      </c>
      <c r="F37" s="11">
        <f t="shared" si="2"/>
        <v>2.4813895781637717E-3</v>
      </c>
      <c r="G37" s="12">
        <f t="shared" si="3"/>
        <v>0</v>
      </c>
      <c r="H37" s="15">
        <f t="shared" si="4"/>
        <v>0</v>
      </c>
    </row>
    <row r="38" spans="2:8" ht="20.100000000000001" customHeight="1" x14ac:dyDescent="0.2">
      <c r="B38" s="5" t="s">
        <v>206</v>
      </c>
      <c r="C38" s="8">
        <v>0</v>
      </c>
      <c r="D38" s="8">
        <v>0</v>
      </c>
      <c r="E38" s="11" t="str">
        <f t="shared" si="1"/>
        <v/>
      </c>
      <c r="F38" s="11" t="str">
        <f t="shared" si="2"/>
        <v/>
      </c>
      <c r="G38" s="12" t="str">
        <f t="shared" si="3"/>
        <v>0</v>
      </c>
      <c r="H38" s="15" t="str">
        <f t="shared" si="4"/>
        <v/>
      </c>
    </row>
    <row r="39" spans="2:8" ht="20.100000000000001" customHeight="1" x14ac:dyDescent="0.2">
      <c r="B39" s="5" t="s">
        <v>207</v>
      </c>
      <c r="C39" s="8">
        <v>0</v>
      </c>
      <c r="D39" s="8">
        <v>0</v>
      </c>
      <c r="E39" s="11" t="str">
        <f t="shared" si="1"/>
        <v/>
      </c>
      <c r="F39" s="11" t="str">
        <f t="shared" si="2"/>
        <v/>
      </c>
      <c r="G39" s="12" t="str">
        <f t="shared" si="3"/>
        <v>0</v>
      </c>
      <c r="H39" s="15" t="str">
        <f t="shared" si="4"/>
        <v/>
      </c>
    </row>
    <row r="40" spans="2:8" ht="20.100000000000001" customHeight="1" x14ac:dyDescent="0.2">
      <c r="B40" s="5" t="s">
        <v>208</v>
      </c>
      <c r="C40" s="8">
        <v>25</v>
      </c>
      <c r="D40" s="8">
        <v>19</v>
      </c>
      <c r="E40" s="11">
        <f t="shared" si="1"/>
        <v>0.11627906976744186</v>
      </c>
      <c r="F40" s="11">
        <f t="shared" si="2"/>
        <v>4.7146401985111663E-2</v>
      </c>
      <c r="G40" s="12">
        <f t="shared" si="3"/>
        <v>-0.24</v>
      </c>
      <c r="H40" s="15">
        <f t="shared" si="4"/>
        <v>-2.7906976744186046E-2</v>
      </c>
    </row>
    <row r="41" spans="2:8" ht="20.100000000000001" customHeight="1" x14ac:dyDescent="0.2">
      <c r="B41" s="5" t="s">
        <v>209</v>
      </c>
      <c r="C41" s="8">
        <v>0</v>
      </c>
      <c r="D41" s="8">
        <v>0</v>
      </c>
      <c r="E41" s="11" t="str">
        <f t="shared" si="1"/>
        <v/>
      </c>
      <c r="F41" s="11" t="str">
        <f t="shared" si="2"/>
        <v/>
      </c>
      <c r="G41" s="12" t="str">
        <f t="shared" si="3"/>
        <v>0</v>
      </c>
      <c r="H41" s="15" t="str">
        <f t="shared" si="4"/>
        <v/>
      </c>
    </row>
    <row r="42" spans="2:8" ht="20.100000000000001" customHeight="1" x14ac:dyDescent="0.2">
      <c r="B42" s="5" t="s">
        <v>210</v>
      </c>
      <c r="C42" s="8">
        <v>7</v>
      </c>
      <c r="D42" s="8">
        <v>32</v>
      </c>
      <c r="E42" s="11">
        <f t="shared" si="1"/>
        <v>3.255813953488372E-2</v>
      </c>
      <c r="F42" s="11">
        <f t="shared" si="2"/>
        <v>7.9404466501240695E-2</v>
      </c>
      <c r="G42" s="12">
        <f t="shared" si="3"/>
        <v>3.5714285714285716</v>
      </c>
      <c r="H42" s="15">
        <f t="shared" si="4"/>
        <v>0.11627906976744186</v>
      </c>
    </row>
    <row r="43" spans="2:8" ht="20.100000000000001" customHeight="1" x14ac:dyDescent="0.2">
      <c r="B43" s="5" t="s">
        <v>211</v>
      </c>
      <c r="C43" s="8">
        <v>0</v>
      </c>
      <c r="D43" s="8">
        <v>7</v>
      </c>
      <c r="E43" s="11" t="str">
        <f t="shared" si="1"/>
        <v/>
      </c>
      <c r="F43" s="11">
        <f t="shared" si="2"/>
        <v>1.7369727047146403E-2</v>
      </c>
      <c r="G43" s="12" t="str">
        <f t="shared" si="3"/>
        <v>0</v>
      </c>
      <c r="H43" s="15" t="str">
        <f t="shared" si="4"/>
        <v/>
      </c>
    </row>
    <row r="44" spans="2:8" ht="20.100000000000001" customHeight="1" x14ac:dyDescent="0.2">
      <c r="B44" s="5" t="s">
        <v>9</v>
      </c>
      <c r="C44" s="8">
        <v>0</v>
      </c>
      <c r="D44" s="8">
        <v>0</v>
      </c>
      <c r="E44" s="11" t="str">
        <f t="shared" si="1"/>
        <v/>
      </c>
      <c r="F44" s="11" t="str">
        <f t="shared" si="2"/>
        <v/>
      </c>
      <c r="G44" s="12" t="str">
        <f t="shared" si="3"/>
        <v>0</v>
      </c>
      <c r="H44" s="15" t="str">
        <f t="shared" si="4"/>
        <v/>
      </c>
    </row>
    <row r="45" spans="2:8" ht="20.100000000000001" customHeight="1" x14ac:dyDescent="0.2">
      <c r="B45" s="5" t="s">
        <v>212</v>
      </c>
      <c r="C45" s="8">
        <v>1</v>
      </c>
      <c r="D45" s="8">
        <v>0</v>
      </c>
      <c r="E45" s="11">
        <f t="shared" si="1"/>
        <v>4.6511627906976744E-3</v>
      </c>
      <c r="F45" s="11" t="str">
        <f t="shared" si="2"/>
        <v/>
      </c>
      <c r="G45" s="12" t="str">
        <f t="shared" si="3"/>
        <v>0</v>
      </c>
      <c r="H45" s="15">
        <f t="shared" si="4"/>
        <v>0</v>
      </c>
    </row>
    <row r="46" spans="2:8" ht="20.100000000000001" customHeight="1" x14ac:dyDescent="0.2">
      <c r="B46" s="5" t="s">
        <v>213</v>
      </c>
      <c r="C46" s="8">
        <v>0</v>
      </c>
      <c r="D46" s="8">
        <v>1</v>
      </c>
      <c r="E46" s="11" t="str">
        <f t="shared" si="1"/>
        <v/>
      </c>
      <c r="F46" s="11">
        <f t="shared" si="2"/>
        <v>2.4813895781637717E-3</v>
      </c>
      <c r="G46" s="12" t="str">
        <f t="shared" si="3"/>
        <v>0</v>
      </c>
      <c r="H46" s="15" t="str">
        <f t="shared" si="4"/>
        <v/>
      </c>
    </row>
    <row r="47" spans="2:8" ht="20.100000000000001" customHeight="1" x14ac:dyDescent="0.2">
      <c r="B47" s="5" t="s">
        <v>10</v>
      </c>
      <c r="C47" s="8">
        <v>0</v>
      </c>
      <c r="D47" s="8">
        <v>3</v>
      </c>
      <c r="E47" s="11" t="str">
        <f t="shared" si="1"/>
        <v/>
      </c>
      <c r="F47" s="11">
        <f t="shared" si="2"/>
        <v>7.4441687344913151E-3</v>
      </c>
      <c r="G47" s="12" t="str">
        <f t="shared" si="3"/>
        <v>0</v>
      </c>
      <c r="H47" s="15" t="str">
        <f t="shared" si="4"/>
        <v/>
      </c>
    </row>
    <row r="48" spans="2:8" ht="20.100000000000001" customHeight="1" x14ac:dyDescent="0.2">
      <c r="B48" s="5" t="s">
        <v>11</v>
      </c>
      <c r="C48" s="8">
        <v>36</v>
      </c>
      <c r="D48" s="8">
        <v>55</v>
      </c>
      <c r="E48" s="11">
        <f t="shared" si="1"/>
        <v>0.16744186046511628</v>
      </c>
      <c r="F48" s="11">
        <f t="shared" si="2"/>
        <v>0.13647642679900746</v>
      </c>
      <c r="G48" s="12">
        <f t="shared" si="3"/>
        <v>0.52777777777777779</v>
      </c>
      <c r="H48" s="15">
        <f t="shared" si="4"/>
        <v>8.8372093023255813E-2</v>
      </c>
    </row>
    <row r="49" spans="2:8" ht="20.100000000000001" customHeight="1" x14ac:dyDescent="0.2">
      <c r="B49" s="5" t="s">
        <v>16</v>
      </c>
      <c r="C49" s="8">
        <v>2</v>
      </c>
      <c r="D49" s="8">
        <v>9</v>
      </c>
      <c r="E49" s="11">
        <f t="shared" si="1"/>
        <v>9.3023255813953487E-3</v>
      </c>
      <c r="F49" s="11">
        <f t="shared" si="2"/>
        <v>2.2332506203473945E-2</v>
      </c>
      <c r="G49" s="12">
        <f t="shared" si="3"/>
        <v>3.5</v>
      </c>
      <c r="H49" s="15">
        <f t="shared" si="4"/>
        <v>3.255813953488372E-2</v>
      </c>
    </row>
    <row r="50" spans="2:8" ht="20.100000000000001" customHeight="1" x14ac:dyDescent="0.2">
      <c r="B50" s="5" t="s">
        <v>15</v>
      </c>
      <c r="C50" s="8">
        <v>2</v>
      </c>
      <c r="D50" s="8">
        <v>5</v>
      </c>
      <c r="E50" s="11">
        <f t="shared" si="1"/>
        <v>9.3023255813953487E-3</v>
      </c>
      <c r="F50" s="11">
        <f t="shared" si="2"/>
        <v>1.2406947890818859E-2</v>
      </c>
      <c r="G50" s="12">
        <f t="shared" si="3"/>
        <v>1.5</v>
      </c>
      <c r="H50" s="15">
        <f t="shared" si="4"/>
        <v>1.3953488372093023E-2</v>
      </c>
    </row>
    <row r="51" spans="2:8" ht="20.100000000000001" customHeight="1" x14ac:dyDescent="0.2">
      <c r="B51" s="5" t="s">
        <v>13</v>
      </c>
      <c r="C51" s="8">
        <v>0</v>
      </c>
      <c r="D51" s="8">
        <v>3</v>
      </c>
      <c r="E51" s="11" t="str">
        <f t="shared" si="1"/>
        <v/>
      </c>
      <c r="F51" s="11">
        <f t="shared" si="2"/>
        <v>7.4441687344913151E-3</v>
      </c>
      <c r="G51" s="12" t="str">
        <f t="shared" si="3"/>
        <v>0</v>
      </c>
      <c r="H51" s="15" t="str">
        <f t="shared" si="4"/>
        <v/>
      </c>
    </row>
    <row r="52" spans="2:8" ht="20.100000000000001" customHeight="1" x14ac:dyDescent="0.2">
      <c r="B52" s="5" t="s">
        <v>14</v>
      </c>
      <c r="C52" s="8">
        <v>17</v>
      </c>
      <c r="D52" s="8">
        <v>14</v>
      </c>
      <c r="E52" s="11">
        <f t="shared" si="1"/>
        <v>7.9069767441860464E-2</v>
      </c>
      <c r="F52" s="11">
        <f t="shared" si="2"/>
        <v>3.4739454094292806E-2</v>
      </c>
      <c r="G52" s="12">
        <f t="shared" si="3"/>
        <v>-0.17647058823529413</v>
      </c>
      <c r="H52" s="15">
        <f t="shared" si="4"/>
        <v>-1.3953488372093025E-2</v>
      </c>
    </row>
    <row r="53" spans="2:8" ht="20.100000000000001" customHeight="1" x14ac:dyDescent="0.2">
      <c r="B53" s="5" t="s">
        <v>12</v>
      </c>
      <c r="C53" s="8">
        <v>0</v>
      </c>
      <c r="D53" s="8">
        <v>1</v>
      </c>
      <c r="E53" s="11" t="str">
        <f t="shared" si="1"/>
        <v/>
      </c>
      <c r="F53" s="11">
        <f t="shared" si="2"/>
        <v>2.4813895781637717E-3</v>
      </c>
      <c r="G53" s="12" t="str">
        <f t="shared" si="3"/>
        <v>0</v>
      </c>
      <c r="H53" s="15" t="str">
        <f t="shared" si="4"/>
        <v/>
      </c>
    </row>
    <row r="54" spans="2:8" ht="20.100000000000001" customHeight="1" x14ac:dyDescent="0.2">
      <c r="B54" s="5" t="s">
        <v>214</v>
      </c>
      <c r="C54" s="8">
        <v>0</v>
      </c>
      <c r="D54" s="8">
        <v>0</v>
      </c>
      <c r="E54" s="11" t="str">
        <f t="shared" si="1"/>
        <v/>
      </c>
      <c r="F54" s="11" t="str">
        <f t="shared" si="2"/>
        <v/>
      </c>
      <c r="G54" s="12" t="str">
        <f t="shared" si="3"/>
        <v>0</v>
      </c>
      <c r="H54" s="15" t="str">
        <f t="shared" si="4"/>
        <v/>
      </c>
    </row>
    <row r="55" spans="2:8" ht="20.100000000000001" customHeight="1" x14ac:dyDescent="0.2">
      <c r="B55" s="5" t="s">
        <v>17</v>
      </c>
      <c r="C55" s="8">
        <v>0</v>
      </c>
      <c r="D55" s="8">
        <v>0</v>
      </c>
      <c r="E55" s="11" t="str">
        <f t="shared" si="1"/>
        <v/>
      </c>
      <c r="F55" s="11" t="str">
        <f t="shared" si="2"/>
        <v/>
      </c>
      <c r="G55" s="12" t="str">
        <f t="shared" si="3"/>
        <v>0</v>
      </c>
      <c r="H55" s="15" t="str">
        <f t="shared" si="4"/>
        <v/>
      </c>
    </row>
    <row r="56" spans="2:8" ht="20.100000000000001" customHeight="1" x14ac:dyDescent="0.2">
      <c r="B56" s="5" t="s">
        <v>18</v>
      </c>
      <c r="C56" s="8">
        <v>0</v>
      </c>
      <c r="D56" s="8">
        <v>0</v>
      </c>
      <c r="E56" s="11" t="str">
        <f t="shared" si="1"/>
        <v/>
      </c>
      <c r="F56" s="11" t="str">
        <f t="shared" si="2"/>
        <v/>
      </c>
      <c r="G56" s="12" t="str">
        <f t="shared" si="3"/>
        <v>0</v>
      </c>
      <c r="H56" s="15" t="str">
        <f t="shared" si="4"/>
        <v/>
      </c>
    </row>
    <row r="57" spans="2:8" ht="20.100000000000001" customHeight="1" x14ac:dyDescent="0.2">
      <c r="B57" s="5" t="s">
        <v>215</v>
      </c>
      <c r="C57" s="8">
        <v>1</v>
      </c>
      <c r="D57" s="8">
        <v>0</v>
      </c>
      <c r="E57" s="11">
        <f t="shared" si="1"/>
        <v>4.6511627906976744E-3</v>
      </c>
      <c r="F57" s="11" t="str">
        <f t="shared" si="2"/>
        <v/>
      </c>
      <c r="G57" s="12" t="str">
        <f t="shared" si="3"/>
        <v>0</v>
      </c>
      <c r="H57" s="15">
        <f t="shared" si="4"/>
        <v>0</v>
      </c>
    </row>
    <row r="58" spans="2:8" ht="20.100000000000001" customHeight="1" x14ac:dyDescent="0.2">
      <c r="B58" s="5" t="s">
        <v>216</v>
      </c>
      <c r="C58" s="8">
        <v>3</v>
      </c>
      <c r="D58" s="8">
        <v>8</v>
      </c>
      <c r="E58" s="11">
        <f t="shared" si="1"/>
        <v>1.3953488372093023E-2</v>
      </c>
      <c r="F58" s="11">
        <f t="shared" si="2"/>
        <v>1.9851116625310174E-2</v>
      </c>
      <c r="G58" s="12">
        <f t="shared" si="3"/>
        <v>1.6666666666666667</v>
      </c>
      <c r="H58" s="15">
        <f t="shared" si="4"/>
        <v>2.3255813953488372E-2</v>
      </c>
    </row>
    <row r="59" spans="2:8" ht="20.100000000000001" customHeight="1" x14ac:dyDescent="0.2">
      <c r="B59" s="5" t="s">
        <v>217</v>
      </c>
      <c r="C59" s="8">
        <v>1</v>
      </c>
      <c r="D59" s="8">
        <v>3</v>
      </c>
      <c r="E59" s="11">
        <f t="shared" si="1"/>
        <v>4.6511627906976744E-3</v>
      </c>
      <c r="F59" s="11">
        <f t="shared" si="2"/>
        <v>7.4441687344913151E-3</v>
      </c>
      <c r="G59" s="12">
        <f t="shared" si="3"/>
        <v>2</v>
      </c>
      <c r="H59" s="15">
        <f t="shared" si="4"/>
        <v>9.3023255813953487E-3</v>
      </c>
    </row>
    <row r="60" spans="2:8" ht="20.100000000000001" customHeight="1" x14ac:dyDescent="0.2">
      <c r="B60" s="5" t="s">
        <v>218</v>
      </c>
      <c r="C60" s="8">
        <v>19</v>
      </c>
      <c r="D60" s="8">
        <v>39</v>
      </c>
      <c r="E60" s="11">
        <f t="shared" si="1"/>
        <v>8.8372093023255813E-2</v>
      </c>
      <c r="F60" s="11">
        <f t="shared" si="2"/>
        <v>9.6774193548387094E-2</v>
      </c>
      <c r="G60" s="12">
        <f t="shared" si="3"/>
        <v>1.0526315789473684</v>
      </c>
      <c r="H60" s="15">
        <f t="shared" si="4"/>
        <v>9.3023255813953487E-2</v>
      </c>
    </row>
    <row r="61" spans="2:8" ht="20.100000000000001" customHeight="1" x14ac:dyDescent="0.2">
      <c r="B61" s="5" t="s">
        <v>219</v>
      </c>
      <c r="C61" s="8">
        <v>5</v>
      </c>
      <c r="D61" s="8">
        <v>1</v>
      </c>
      <c r="E61" s="11">
        <f t="shared" si="1"/>
        <v>2.3255813953488372E-2</v>
      </c>
      <c r="F61" s="11">
        <f t="shared" si="2"/>
        <v>2.4813895781637717E-3</v>
      </c>
      <c r="G61" s="12">
        <f t="shared" si="3"/>
        <v>-0.8</v>
      </c>
      <c r="H61" s="15">
        <f t="shared" si="4"/>
        <v>-1.8604651162790697E-2</v>
      </c>
    </row>
    <row r="62" spans="2:8" ht="20.100000000000001" customHeight="1" x14ac:dyDescent="0.2">
      <c r="B62" s="5" t="s">
        <v>19</v>
      </c>
      <c r="C62" s="8">
        <v>21</v>
      </c>
      <c r="D62" s="8">
        <v>9</v>
      </c>
      <c r="E62" s="11">
        <f t="shared" si="1"/>
        <v>9.7674418604651161E-2</v>
      </c>
      <c r="F62" s="11">
        <f t="shared" si="2"/>
        <v>2.2332506203473945E-2</v>
      </c>
      <c r="G62" s="12">
        <f t="shared" si="3"/>
        <v>-0.5714285714285714</v>
      </c>
      <c r="H62" s="15">
        <f t="shared" si="4"/>
        <v>-5.5813953488372092E-2</v>
      </c>
    </row>
    <row r="63" spans="2:8" ht="20.100000000000001" customHeight="1" x14ac:dyDescent="0.2">
      <c r="B63" s="5" t="s">
        <v>220</v>
      </c>
      <c r="C63" s="8">
        <v>12</v>
      </c>
      <c r="D63" s="8">
        <v>18</v>
      </c>
      <c r="E63" s="11">
        <f t="shared" si="1"/>
        <v>5.5813953488372092E-2</v>
      </c>
      <c r="F63" s="11">
        <f t="shared" si="2"/>
        <v>4.4665012406947889E-2</v>
      </c>
      <c r="G63" s="12">
        <f t="shared" si="3"/>
        <v>0.5</v>
      </c>
      <c r="H63" s="15">
        <f t="shared" si="4"/>
        <v>2.7906976744186046E-2</v>
      </c>
    </row>
    <row r="64" spans="2:8" ht="20.100000000000001" customHeight="1" x14ac:dyDescent="0.2">
      <c r="B64" s="5" t="s">
        <v>221</v>
      </c>
      <c r="C64" s="8">
        <v>0</v>
      </c>
      <c r="D64" s="8">
        <v>4</v>
      </c>
      <c r="E64" s="11" t="str">
        <f t="shared" si="1"/>
        <v/>
      </c>
      <c r="F64" s="11">
        <f t="shared" si="2"/>
        <v>9.9255583126550868E-3</v>
      </c>
      <c r="G64" s="12" t="str">
        <f t="shared" si="3"/>
        <v>0</v>
      </c>
      <c r="H64" s="15" t="str">
        <f t="shared" si="4"/>
        <v/>
      </c>
    </row>
    <row r="65" spans="2:8" x14ac:dyDescent="0.2">
      <c r="B65" s="2"/>
      <c r="C65" s="2"/>
      <c r="D65" s="2"/>
    </row>
    <row r="66" spans="2:8" x14ac:dyDescent="0.2">
      <c r="B66" s="2"/>
      <c r="C66" s="2"/>
      <c r="D66" s="2"/>
    </row>
    <row r="67" spans="2:8" x14ac:dyDescent="0.2">
      <c r="B67" s="19"/>
      <c r="C67" s="2"/>
      <c r="D67" s="2"/>
    </row>
    <row r="68" spans="2:8" ht="24" customHeight="1" x14ac:dyDescent="0.2">
      <c r="B68" s="55" t="s">
        <v>517</v>
      </c>
      <c r="C68" s="53" t="s">
        <v>518</v>
      </c>
      <c r="D68" s="54"/>
      <c r="E68" s="41" t="s">
        <v>482</v>
      </c>
      <c r="F68" s="42"/>
      <c r="G68" s="39" t="s">
        <v>569</v>
      </c>
      <c r="H68" s="39" t="s">
        <v>481</v>
      </c>
    </row>
    <row r="69" spans="2:8" s="4" customFormat="1" ht="24" customHeight="1" x14ac:dyDescent="0.2">
      <c r="B69" s="55"/>
      <c r="C69" s="38">
        <v>2015</v>
      </c>
      <c r="D69" s="38">
        <v>2016</v>
      </c>
      <c r="E69" s="38">
        <v>2015</v>
      </c>
      <c r="F69" s="38">
        <v>2016</v>
      </c>
      <c r="G69" s="40"/>
      <c r="H69" s="40"/>
    </row>
    <row r="70" spans="2:8" s="4" customFormat="1" ht="24" customHeight="1" x14ac:dyDescent="0.2">
      <c r="B70" s="32" t="s">
        <v>520</v>
      </c>
      <c r="C70" s="33">
        <f>SUM(C71:C145)</f>
        <v>2937</v>
      </c>
      <c r="D70" s="33">
        <f>SUM(D71:D145)</f>
        <v>3065</v>
      </c>
      <c r="E70" s="34">
        <f>+IF(C70=0,"",C70/C$70)</f>
        <v>1</v>
      </c>
      <c r="F70" s="34">
        <f>+IF(D70=0,"",D70/D$70)</f>
        <v>1</v>
      </c>
      <c r="G70" s="34">
        <f>+IF(OR(AND(D70=0),(C70=0)),"0",((D70-C70)/C70))</f>
        <v>4.3581886278515489E-2</v>
      </c>
      <c r="H70" s="35">
        <f>+IF(OR(AND(E70=""),(G70="")),"",E70*G70)</f>
        <v>4.3581886278515489E-2</v>
      </c>
    </row>
    <row r="71" spans="2:8" ht="15" x14ac:dyDescent="0.2">
      <c r="B71" s="5" t="s">
        <v>20</v>
      </c>
      <c r="C71" s="8">
        <v>147</v>
      </c>
      <c r="D71" s="8">
        <v>89</v>
      </c>
      <c r="E71" s="13">
        <f>+IF(C71=0,"",C71/C$70)</f>
        <v>5.0051072522982638E-2</v>
      </c>
      <c r="F71" s="13">
        <f>+IF(D71=0,"",D71/D$70)</f>
        <v>2.9037520391517128E-2</v>
      </c>
      <c r="G71" s="12">
        <f>+IF(OR(AND(D71=0),(C71=0)),"0",((D71-C71)/C71))</f>
        <v>-0.39455782312925169</v>
      </c>
      <c r="H71" s="15">
        <f>+IF(OR(AND(E71=""),(G71="")),"",E71*G71)</f>
        <v>-1.9748042219952334E-2</v>
      </c>
    </row>
    <row r="72" spans="2:8" ht="15" x14ac:dyDescent="0.2">
      <c r="B72" s="5" t="s">
        <v>21</v>
      </c>
      <c r="C72" s="8">
        <v>17</v>
      </c>
      <c r="D72" s="8">
        <v>39</v>
      </c>
      <c r="E72" s="13">
        <f t="shared" ref="E72:E135" si="5">+IF(C72=0,"",C72/C$70)</f>
        <v>5.7882192713653389E-3</v>
      </c>
      <c r="F72" s="13">
        <f t="shared" ref="F72:F135" si="6">+IF(D72=0,"",D72/D$70)</f>
        <v>1.2724306688417618E-2</v>
      </c>
      <c r="G72" s="12">
        <f t="shared" ref="G72:G135" si="7">+IF(OR(AND(D72=0),(C72=0)),"0",((D72-C72)/C72))</f>
        <v>1.2941176470588236</v>
      </c>
      <c r="H72" s="15">
        <f t="shared" ref="H72:H135" si="8">+IF(OR(AND(E72=""),(G72="")),"",E72*G72)</f>
        <v>7.4906367041198503E-3</v>
      </c>
    </row>
    <row r="73" spans="2:8" ht="15" x14ac:dyDescent="0.2">
      <c r="B73" s="5" t="s">
        <v>22</v>
      </c>
      <c r="C73" s="8">
        <v>63</v>
      </c>
      <c r="D73" s="8">
        <v>133</v>
      </c>
      <c r="E73" s="13">
        <f t="shared" si="5"/>
        <v>2.1450459652706845E-2</v>
      </c>
      <c r="F73" s="13">
        <f t="shared" si="6"/>
        <v>4.3393148450244695E-2</v>
      </c>
      <c r="G73" s="12">
        <f t="shared" si="7"/>
        <v>1.1111111111111112</v>
      </c>
      <c r="H73" s="15">
        <f t="shared" si="8"/>
        <v>2.3833844058563161E-2</v>
      </c>
    </row>
    <row r="74" spans="2:8" ht="15" x14ac:dyDescent="0.2">
      <c r="B74" s="5" t="s">
        <v>222</v>
      </c>
      <c r="C74" s="8">
        <v>59</v>
      </c>
      <c r="D74" s="8">
        <v>89</v>
      </c>
      <c r="E74" s="13">
        <f t="shared" si="5"/>
        <v>2.0088525706503234E-2</v>
      </c>
      <c r="F74" s="13">
        <f t="shared" si="6"/>
        <v>2.9037520391517128E-2</v>
      </c>
      <c r="G74" s="12">
        <f t="shared" si="7"/>
        <v>0.50847457627118642</v>
      </c>
      <c r="H74" s="15">
        <f t="shared" si="8"/>
        <v>1.0214504596527068E-2</v>
      </c>
    </row>
    <row r="75" spans="2:8" ht="15" x14ac:dyDescent="0.2">
      <c r="B75" s="5" t="s">
        <v>23</v>
      </c>
      <c r="C75" s="8">
        <v>27</v>
      </c>
      <c r="D75" s="8">
        <v>27</v>
      </c>
      <c r="E75" s="13">
        <f t="shared" si="5"/>
        <v>9.1930541368743617E-3</v>
      </c>
      <c r="F75" s="13">
        <f t="shared" si="6"/>
        <v>8.809135399673736E-3</v>
      </c>
      <c r="G75" s="12">
        <f t="shared" si="7"/>
        <v>0</v>
      </c>
      <c r="H75" s="15">
        <f t="shared" si="8"/>
        <v>0</v>
      </c>
    </row>
    <row r="76" spans="2:8" ht="15" x14ac:dyDescent="0.2">
      <c r="B76" s="5" t="s">
        <v>223</v>
      </c>
      <c r="C76" s="8">
        <v>1</v>
      </c>
      <c r="D76" s="8">
        <v>2</v>
      </c>
      <c r="E76" s="13">
        <f t="shared" si="5"/>
        <v>3.4048348655090226E-4</v>
      </c>
      <c r="F76" s="13">
        <f t="shared" si="6"/>
        <v>6.5252854812398043E-4</v>
      </c>
      <c r="G76" s="12">
        <f t="shared" si="7"/>
        <v>1</v>
      </c>
      <c r="H76" s="15">
        <f t="shared" si="8"/>
        <v>3.4048348655090226E-4</v>
      </c>
    </row>
    <row r="77" spans="2:8" ht="15" x14ac:dyDescent="0.2">
      <c r="B77" s="5" t="s">
        <v>224</v>
      </c>
      <c r="C77" s="8">
        <v>4</v>
      </c>
      <c r="D77" s="8">
        <v>4</v>
      </c>
      <c r="E77" s="13">
        <f t="shared" si="5"/>
        <v>1.361933946203609E-3</v>
      </c>
      <c r="F77" s="13">
        <f t="shared" si="6"/>
        <v>1.3050570962479609E-3</v>
      </c>
      <c r="G77" s="12">
        <f t="shared" si="7"/>
        <v>0</v>
      </c>
      <c r="H77" s="15">
        <f t="shared" si="8"/>
        <v>0</v>
      </c>
    </row>
    <row r="78" spans="2:8" ht="15" x14ac:dyDescent="0.2">
      <c r="B78" s="5" t="s">
        <v>225</v>
      </c>
      <c r="C78" s="8">
        <v>0</v>
      </c>
      <c r="D78" s="8">
        <v>0</v>
      </c>
      <c r="E78" s="13" t="str">
        <f t="shared" si="5"/>
        <v/>
      </c>
      <c r="F78" s="13" t="str">
        <f t="shared" si="6"/>
        <v/>
      </c>
      <c r="G78" s="12" t="str">
        <f t="shared" si="7"/>
        <v>0</v>
      </c>
      <c r="H78" s="15" t="str">
        <f t="shared" si="8"/>
        <v/>
      </c>
    </row>
    <row r="79" spans="2:8" ht="15" x14ac:dyDescent="0.2">
      <c r="B79" s="5" t="s">
        <v>226</v>
      </c>
      <c r="C79" s="8">
        <v>0</v>
      </c>
      <c r="D79" s="8">
        <v>3</v>
      </c>
      <c r="E79" s="13" t="str">
        <f t="shared" si="5"/>
        <v/>
      </c>
      <c r="F79" s="13">
        <f t="shared" si="6"/>
        <v>9.7879282218597059E-4</v>
      </c>
      <c r="G79" s="12" t="str">
        <f t="shared" si="7"/>
        <v>0</v>
      </c>
      <c r="H79" s="15" t="str">
        <f t="shared" si="8"/>
        <v/>
      </c>
    </row>
    <row r="80" spans="2:8" ht="15" x14ac:dyDescent="0.2">
      <c r="B80" s="5" t="s">
        <v>227</v>
      </c>
      <c r="C80" s="8">
        <v>9</v>
      </c>
      <c r="D80" s="8">
        <v>13</v>
      </c>
      <c r="E80" s="13">
        <f t="shared" si="5"/>
        <v>3.0643513789581204E-3</v>
      </c>
      <c r="F80" s="13">
        <f t="shared" si="6"/>
        <v>4.2414355628058731E-3</v>
      </c>
      <c r="G80" s="12">
        <f t="shared" si="7"/>
        <v>0.44444444444444442</v>
      </c>
      <c r="H80" s="15">
        <f t="shared" si="8"/>
        <v>1.361933946203609E-3</v>
      </c>
    </row>
    <row r="81" spans="2:8" ht="15" x14ac:dyDescent="0.2">
      <c r="B81" s="5" t="s">
        <v>24</v>
      </c>
      <c r="C81" s="8">
        <v>1</v>
      </c>
      <c r="D81" s="8">
        <v>5</v>
      </c>
      <c r="E81" s="13">
        <f t="shared" si="5"/>
        <v>3.4048348655090226E-4</v>
      </c>
      <c r="F81" s="13">
        <f t="shared" si="6"/>
        <v>1.6313213703099511E-3</v>
      </c>
      <c r="G81" s="12">
        <f t="shared" si="7"/>
        <v>4</v>
      </c>
      <c r="H81" s="15">
        <f t="shared" si="8"/>
        <v>1.361933946203609E-3</v>
      </c>
    </row>
    <row r="82" spans="2:8" ht="15" x14ac:dyDescent="0.2">
      <c r="B82" s="5" t="s">
        <v>228</v>
      </c>
      <c r="C82" s="8">
        <v>52</v>
      </c>
      <c r="D82" s="8">
        <v>59</v>
      </c>
      <c r="E82" s="13">
        <f t="shared" si="5"/>
        <v>1.7705141300646918E-2</v>
      </c>
      <c r="F82" s="13">
        <f t="shared" si="6"/>
        <v>1.9249592169657423E-2</v>
      </c>
      <c r="G82" s="12">
        <f t="shared" si="7"/>
        <v>0.13461538461538461</v>
      </c>
      <c r="H82" s="15">
        <f t="shared" si="8"/>
        <v>2.3833844058563157E-3</v>
      </c>
    </row>
    <row r="83" spans="2:8" ht="15" x14ac:dyDescent="0.2">
      <c r="B83" s="5" t="s">
        <v>229</v>
      </c>
      <c r="C83" s="8">
        <v>47</v>
      </c>
      <c r="D83" s="8">
        <v>73</v>
      </c>
      <c r="E83" s="13">
        <f t="shared" si="5"/>
        <v>1.6002723867892407E-2</v>
      </c>
      <c r="F83" s="13">
        <f t="shared" si="6"/>
        <v>2.3817292006525284E-2</v>
      </c>
      <c r="G83" s="12">
        <f t="shared" si="7"/>
        <v>0.55319148936170215</v>
      </c>
      <c r="H83" s="15">
        <f t="shared" si="8"/>
        <v>8.8525706503234589E-3</v>
      </c>
    </row>
    <row r="84" spans="2:8" ht="15" x14ac:dyDescent="0.2">
      <c r="B84" s="5" t="s">
        <v>230</v>
      </c>
      <c r="C84" s="8">
        <v>13</v>
      </c>
      <c r="D84" s="8">
        <v>23</v>
      </c>
      <c r="E84" s="13">
        <f t="shared" si="5"/>
        <v>4.4262853251617294E-3</v>
      </c>
      <c r="F84" s="13">
        <f t="shared" si="6"/>
        <v>7.5040783034257749E-3</v>
      </c>
      <c r="G84" s="12">
        <f t="shared" si="7"/>
        <v>0.76923076923076927</v>
      </c>
      <c r="H84" s="15">
        <f t="shared" si="8"/>
        <v>3.4048348655090228E-3</v>
      </c>
    </row>
    <row r="85" spans="2:8" ht="15" x14ac:dyDescent="0.2">
      <c r="B85" s="5" t="s">
        <v>28</v>
      </c>
      <c r="C85" s="8">
        <v>9</v>
      </c>
      <c r="D85" s="8">
        <v>14</v>
      </c>
      <c r="E85" s="13">
        <f t="shared" si="5"/>
        <v>3.0643513789581204E-3</v>
      </c>
      <c r="F85" s="13">
        <f t="shared" si="6"/>
        <v>4.5676998368678629E-3</v>
      </c>
      <c r="G85" s="12">
        <f t="shared" si="7"/>
        <v>0.55555555555555558</v>
      </c>
      <c r="H85" s="15">
        <f t="shared" si="8"/>
        <v>1.7024174327545114E-3</v>
      </c>
    </row>
    <row r="86" spans="2:8" ht="15" x14ac:dyDescent="0.2">
      <c r="B86" s="5" t="s">
        <v>231</v>
      </c>
      <c r="C86" s="8">
        <v>9</v>
      </c>
      <c r="D86" s="8">
        <v>6</v>
      </c>
      <c r="E86" s="13">
        <f t="shared" si="5"/>
        <v>3.0643513789581204E-3</v>
      </c>
      <c r="F86" s="13">
        <f t="shared" si="6"/>
        <v>1.9575856443719412E-3</v>
      </c>
      <c r="G86" s="12">
        <f t="shared" si="7"/>
        <v>-0.33333333333333331</v>
      </c>
      <c r="H86" s="15">
        <f t="shared" si="8"/>
        <v>-1.0214504596527067E-3</v>
      </c>
    </row>
    <row r="87" spans="2:8" ht="15" x14ac:dyDescent="0.2">
      <c r="B87" s="5" t="s">
        <v>232</v>
      </c>
      <c r="C87" s="8">
        <v>4</v>
      </c>
      <c r="D87" s="8">
        <v>10</v>
      </c>
      <c r="E87" s="13">
        <f t="shared" si="5"/>
        <v>1.361933946203609E-3</v>
      </c>
      <c r="F87" s="13">
        <f t="shared" si="6"/>
        <v>3.2626427406199023E-3</v>
      </c>
      <c r="G87" s="12">
        <f t="shared" si="7"/>
        <v>1.5</v>
      </c>
      <c r="H87" s="15">
        <f t="shared" si="8"/>
        <v>2.0429009193054133E-3</v>
      </c>
    </row>
    <row r="88" spans="2:8" ht="15" x14ac:dyDescent="0.2">
      <c r="B88" s="5" t="s">
        <v>233</v>
      </c>
      <c r="C88" s="8">
        <v>78</v>
      </c>
      <c r="D88" s="8">
        <v>49</v>
      </c>
      <c r="E88" s="13">
        <f t="shared" si="5"/>
        <v>2.6557711950970377E-2</v>
      </c>
      <c r="F88" s="13">
        <f t="shared" si="6"/>
        <v>1.5986949429037521E-2</v>
      </c>
      <c r="G88" s="12">
        <f t="shared" si="7"/>
        <v>-0.37179487179487181</v>
      </c>
      <c r="H88" s="15">
        <f t="shared" si="8"/>
        <v>-9.8740211099761655E-3</v>
      </c>
    </row>
    <row r="89" spans="2:8" ht="15" x14ac:dyDescent="0.2">
      <c r="B89" s="5" t="s">
        <v>26</v>
      </c>
      <c r="C89" s="8">
        <v>1</v>
      </c>
      <c r="D89" s="8">
        <v>0</v>
      </c>
      <c r="E89" s="13">
        <f t="shared" si="5"/>
        <v>3.4048348655090226E-4</v>
      </c>
      <c r="F89" s="13" t="str">
        <f t="shared" si="6"/>
        <v/>
      </c>
      <c r="G89" s="12" t="str">
        <f t="shared" si="7"/>
        <v>0</v>
      </c>
      <c r="H89" s="15">
        <f t="shared" si="8"/>
        <v>0</v>
      </c>
    </row>
    <row r="90" spans="2:8" ht="15" x14ac:dyDescent="0.2">
      <c r="B90" s="5" t="s">
        <v>29</v>
      </c>
      <c r="C90" s="8">
        <v>0</v>
      </c>
      <c r="D90" s="8">
        <v>3</v>
      </c>
      <c r="E90" s="13" t="str">
        <f t="shared" si="5"/>
        <v/>
      </c>
      <c r="F90" s="13">
        <f t="shared" si="6"/>
        <v>9.7879282218597059E-4</v>
      </c>
      <c r="G90" s="12" t="str">
        <f t="shared" si="7"/>
        <v>0</v>
      </c>
      <c r="H90" s="15" t="str">
        <f t="shared" si="8"/>
        <v/>
      </c>
    </row>
    <row r="91" spans="2:8" ht="15" x14ac:dyDescent="0.2">
      <c r="B91" s="5" t="s">
        <v>234</v>
      </c>
      <c r="C91" s="8">
        <v>1</v>
      </c>
      <c r="D91" s="8">
        <v>0</v>
      </c>
      <c r="E91" s="13">
        <f t="shared" si="5"/>
        <v>3.4048348655090226E-4</v>
      </c>
      <c r="F91" s="13" t="str">
        <f t="shared" si="6"/>
        <v/>
      </c>
      <c r="G91" s="12" t="str">
        <f t="shared" si="7"/>
        <v>0</v>
      </c>
      <c r="H91" s="15">
        <f t="shared" si="8"/>
        <v>0</v>
      </c>
    </row>
    <row r="92" spans="2:8" ht="15" x14ac:dyDescent="0.2">
      <c r="B92" s="5" t="s">
        <v>235</v>
      </c>
      <c r="C92" s="8">
        <v>68</v>
      </c>
      <c r="D92" s="8">
        <v>60</v>
      </c>
      <c r="E92" s="13">
        <f t="shared" si="5"/>
        <v>2.3152877085461356E-2</v>
      </c>
      <c r="F92" s="13">
        <f t="shared" si="6"/>
        <v>1.9575856443719411E-2</v>
      </c>
      <c r="G92" s="12">
        <f t="shared" si="7"/>
        <v>-0.11764705882352941</v>
      </c>
      <c r="H92" s="15">
        <f t="shared" si="8"/>
        <v>-2.7238678924072185E-3</v>
      </c>
    </row>
    <row r="93" spans="2:8" ht="15" x14ac:dyDescent="0.2">
      <c r="B93" s="5" t="s">
        <v>562</v>
      </c>
      <c r="C93" s="8">
        <v>32</v>
      </c>
      <c r="D93" s="8">
        <v>45</v>
      </c>
      <c r="E93" s="13">
        <f t="shared" si="5"/>
        <v>1.0895471569628872E-2</v>
      </c>
      <c r="F93" s="13">
        <f t="shared" si="6"/>
        <v>1.468189233278956E-2</v>
      </c>
      <c r="G93" s="12">
        <f t="shared" si="7"/>
        <v>0.40625</v>
      </c>
      <c r="H93" s="15">
        <f t="shared" si="8"/>
        <v>4.4262853251617294E-3</v>
      </c>
    </row>
    <row r="94" spans="2:8" ht="15" x14ac:dyDescent="0.2">
      <c r="B94" s="5" t="s">
        <v>25</v>
      </c>
      <c r="C94" s="8">
        <v>8</v>
      </c>
      <c r="D94" s="8">
        <v>23</v>
      </c>
      <c r="E94" s="13">
        <f t="shared" si="5"/>
        <v>2.723867892407218E-3</v>
      </c>
      <c r="F94" s="13">
        <f t="shared" si="6"/>
        <v>7.5040783034257749E-3</v>
      </c>
      <c r="G94" s="12">
        <f t="shared" si="7"/>
        <v>1.875</v>
      </c>
      <c r="H94" s="15">
        <f t="shared" si="8"/>
        <v>5.1072522982635342E-3</v>
      </c>
    </row>
    <row r="95" spans="2:8" ht="15" x14ac:dyDescent="0.2">
      <c r="B95" s="5" t="s">
        <v>27</v>
      </c>
      <c r="C95" s="8">
        <v>0</v>
      </c>
      <c r="D95" s="8">
        <v>0</v>
      </c>
      <c r="E95" s="13" t="str">
        <f t="shared" si="5"/>
        <v/>
      </c>
      <c r="F95" s="13" t="str">
        <f t="shared" si="6"/>
        <v/>
      </c>
      <c r="G95" s="12" t="str">
        <f t="shared" si="7"/>
        <v>0</v>
      </c>
      <c r="H95" s="15" t="str">
        <f t="shared" si="8"/>
        <v/>
      </c>
    </row>
    <row r="96" spans="2:8" ht="15" x14ac:dyDescent="0.2">
      <c r="B96" s="5" t="s">
        <v>236</v>
      </c>
      <c r="C96" s="8">
        <v>0</v>
      </c>
      <c r="D96" s="8">
        <v>1</v>
      </c>
      <c r="E96" s="13" t="str">
        <f t="shared" si="5"/>
        <v/>
      </c>
      <c r="F96" s="13">
        <f t="shared" si="6"/>
        <v>3.2626427406199022E-4</v>
      </c>
      <c r="G96" s="12" t="str">
        <f t="shared" si="7"/>
        <v>0</v>
      </c>
      <c r="H96" s="15" t="str">
        <f t="shared" si="8"/>
        <v/>
      </c>
    </row>
    <row r="97" spans="2:8" ht="15" x14ac:dyDescent="0.2">
      <c r="B97" s="5" t="s">
        <v>237</v>
      </c>
      <c r="C97" s="8">
        <v>3</v>
      </c>
      <c r="D97" s="8">
        <v>7</v>
      </c>
      <c r="E97" s="13">
        <f t="shared" si="5"/>
        <v>1.0214504596527069E-3</v>
      </c>
      <c r="F97" s="13">
        <f t="shared" si="6"/>
        <v>2.2838499184339315E-3</v>
      </c>
      <c r="G97" s="12">
        <f t="shared" si="7"/>
        <v>1.3333333333333333</v>
      </c>
      <c r="H97" s="15">
        <f t="shared" si="8"/>
        <v>1.361933946203609E-3</v>
      </c>
    </row>
    <row r="98" spans="2:8" ht="15" x14ac:dyDescent="0.2">
      <c r="B98" s="5" t="s">
        <v>238</v>
      </c>
      <c r="C98" s="8">
        <v>20</v>
      </c>
      <c r="D98" s="8">
        <v>74</v>
      </c>
      <c r="E98" s="13">
        <f t="shared" si="5"/>
        <v>6.8096697310180455E-3</v>
      </c>
      <c r="F98" s="13">
        <f t="shared" si="6"/>
        <v>2.4143556280587276E-2</v>
      </c>
      <c r="G98" s="12">
        <f t="shared" si="7"/>
        <v>2.7</v>
      </c>
      <c r="H98" s="15">
        <f t="shared" si="8"/>
        <v>1.8386108273748723E-2</v>
      </c>
    </row>
    <row r="99" spans="2:8" ht="15" x14ac:dyDescent="0.2">
      <c r="B99" s="5" t="s">
        <v>239</v>
      </c>
      <c r="C99" s="8">
        <v>7</v>
      </c>
      <c r="D99" s="8">
        <v>22</v>
      </c>
      <c r="E99" s="13">
        <f t="shared" si="5"/>
        <v>2.3833844058563161E-3</v>
      </c>
      <c r="F99" s="13">
        <f t="shared" si="6"/>
        <v>7.1778140293637851E-3</v>
      </c>
      <c r="G99" s="12">
        <f t="shared" si="7"/>
        <v>2.1428571428571428</v>
      </c>
      <c r="H99" s="15">
        <f t="shared" si="8"/>
        <v>5.1072522982635342E-3</v>
      </c>
    </row>
    <row r="100" spans="2:8" ht="15" x14ac:dyDescent="0.2">
      <c r="B100" s="5" t="s">
        <v>240</v>
      </c>
      <c r="C100" s="8">
        <v>12</v>
      </c>
      <c r="D100" s="8">
        <v>34</v>
      </c>
      <c r="E100" s="13">
        <f t="shared" si="5"/>
        <v>4.0858018386108275E-3</v>
      </c>
      <c r="F100" s="13">
        <f t="shared" si="6"/>
        <v>1.1092985318107667E-2</v>
      </c>
      <c r="G100" s="12">
        <f t="shared" si="7"/>
        <v>1.8333333333333333</v>
      </c>
      <c r="H100" s="15">
        <f t="shared" si="8"/>
        <v>7.4906367041198503E-3</v>
      </c>
    </row>
    <row r="101" spans="2:8" ht="15" x14ac:dyDescent="0.2">
      <c r="B101" s="5" t="s">
        <v>241</v>
      </c>
      <c r="C101" s="8">
        <v>3</v>
      </c>
      <c r="D101" s="8">
        <v>2</v>
      </c>
      <c r="E101" s="13">
        <f t="shared" si="5"/>
        <v>1.0214504596527069E-3</v>
      </c>
      <c r="F101" s="13">
        <f t="shared" si="6"/>
        <v>6.5252854812398043E-4</v>
      </c>
      <c r="G101" s="12">
        <f t="shared" si="7"/>
        <v>-0.33333333333333331</v>
      </c>
      <c r="H101" s="15">
        <f t="shared" si="8"/>
        <v>-3.4048348655090226E-4</v>
      </c>
    </row>
    <row r="102" spans="2:8" ht="15" x14ac:dyDescent="0.2">
      <c r="B102" s="5" t="s">
        <v>242</v>
      </c>
      <c r="C102" s="8">
        <v>17</v>
      </c>
      <c r="D102" s="8">
        <v>18</v>
      </c>
      <c r="E102" s="13">
        <f t="shared" si="5"/>
        <v>5.7882192713653389E-3</v>
      </c>
      <c r="F102" s="13">
        <f t="shared" si="6"/>
        <v>5.872756933115824E-3</v>
      </c>
      <c r="G102" s="12">
        <f t="shared" si="7"/>
        <v>5.8823529411764705E-2</v>
      </c>
      <c r="H102" s="15">
        <f t="shared" si="8"/>
        <v>3.4048348655090231E-4</v>
      </c>
    </row>
    <row r="103" spans="2:8" ht="15" x14ac:dyDescent="0.2">
      <c r="B103" s="5" t="s">
        <v>243</v>
      </c>
      <c r="C103" s="8">
        <v>5</v>
      </c>
      <c r="D103" s="8">
        <v>1</v>
      </c>
      <c r="E103" s="13">
        <f t="shared" si="5"/>
        <v>1.7024174327545114E-3</v>
      </c>
      <c r="F103" s="13">
        <f t="shared" si="6"/>
        <v>3.2626427406199022E-4</v>
      </c>
      <c r="G103" s="12">
        <f t="shared" si="7"/>
        <v>-0.8</v>
      </c>
      <c r="H103" s="15">
        <f t="shared" si="8"/>
        <v>-1.3619339462036092E-3</v>
      </c>
    </row>
    <row r="104" spans="2:8" ht="15" x14ac:dyDescent="0.2">
      <c r="B104" s="5" t="s">
        <v>34</v>
      </c>
      <c r="C104" s="8">
        <v>23</v>
      </c>
      <c r="D104" s="8">
        <v>15</v>
      </c>
      <c r="E104" s="13">
        <f t="shared" si="5"/>
        <v>7.8311201906707522E-3</v>
      </c>
      <c r="F104" s="13">
        <f t="shared" si="6"/>
        <v>4.8939641109298528E-3</v>
      </c>
      <c r="G104" s="12">
        <f t="shared" si="7"/>
        <v>-0.34782608695652173</v>
      </c>
      <c r="H104" s="15">
        <f t="shared" si="8"/>
        <v>-2.723867892407218E-3</v>
      </c>
    </row>
    <row r="105" spans="2:8" ht="15" x14ac:dyDescent="0.2">
      <c r="B105" s="5" t="s">
        <v>244</v>
      </c>
      <c r="C105" s="8">
        <v>0</v>
      </c>
      <c r="D105" s="8">
        <v>4</v>
      </c>
      <c r="E105" s="13" t="str">
        <f t="shared" si="5"/>
        <v/>
      </c>
      <c r="F105" s="13">
        <f t="shared" si="6"/>
        <v>1.3050570962479609E-3</v>
      </c>
      <c r="G105" s="12" t="str">
        <f t="shared" si="7"/>
        <v>0</v>
      </c>
      <c r="H105" s="15" t="str">
        <f t="shared" si="8"/>
        <v/>
      </c>
    </row>
    <row r="106" spans="2:8" ht="30" x14ac:dyDescent="0.2">
      <c r="B106" s="5" t="s">
        <v>245</v>
      </c>
      <c r="C106" s="8">
        <v>0</v>
      </c>
      <c r="D106" s="8">
        <v>0</v>
      </c>
      <c r="E106" s="13" t="str">
        <f t="shared" si="5"/>
        <v/>
      </c>
      <c r="F106" s="13" t="str">
        <f t="shared" si="6"/>
        <v/>
      </c>
      <c r="G106" s="12" t="str">
        <f t="shared" si="7"/>
        <v>0</v>
      </c>
      <c r="H106" s="15" t="str">
        <f t="shared" si="8"/>
        <v/>
      </c>
    </row>
    <row r="107" spans="2:8" ht="15" x14ac:dyDescent="0.2">
      <c r="B107" s="5" t="s">
        <v>246</v>
      </c>
      <c r="C107" s="8">
        <v>10</v>
      </c>
      <c r="D107" s="8">
        <v>30</v>
      </c>
      <c r="E107" s="13">
        <f t="shared" si="5"/>
        <v>3.4048348655090228E-3</v>
      </c>
      <c r="F107" s="13">
        <f t="shared" si="6"/>
        <v>9.7879282218597055E-3</v>
      </c>
      <c r="G107" s="12">
        <f t="shared" si="7"/>
        <v>2</v>
      </c>
      <c r="H107" s="15">
        <f t="shared" si="8"/>
        <v>6.8096697310180455E-3</v>
      </c>
    </row>
    <row r="108" spans="2:8" ht="15" x14ac:dyDescent="0.2">
      <c r="B108" s="5" t="s">
        <v>31</v>
      </c>
      <c r="C108" s="8">
        <v>9</v>
      </c>
      <c r="D108" s="8">
        <v>13</v>
      </c>
      <c r="E108" s="13">
        <f t="shared" si="5"/>
        <v>3.0643513789581204E-3</v>
      </c>
      <c r="F108" s="13">
        <f t="shared" si="6"/>
        <v>4.2414355628058731E-3</v>
      </c>
      <c r="G108" s="12">
        <f t="shared" si="7"/>
        <v>0.44444444444444442</v>
      </c>
      <c r="H108" s="15">
        <f t="shared" si="8"/>
        <v>1.361933946203609E-3</v>
      </c>
    </row>
    <row r="109" spans="2:8" ht="15" x14ac:dyDescent="0.2">
      <c r="B109" s="5" t="s">
        <v>247</v>
      </c>
      <c r="C109" s="8">
        <v>15</v>
      </c>
      <c r="D109" s="8">
        <v>15</v>
      </c>
      <c r="E109" s="13">
        <f t="shared" si="5"/>
        <v>5.1072522982635342E-3</v>
      </c>
      <c r="F109" s="13">
        <f t="shared" si="6"/>
        <v>4.8939641109298528E-3</v>
      </c>
      <c r="G109" s="12">
        <f t="shared" si="7"/>
        <v>0</v>
      </c>
      <c r="H109" s="15">
        <f t="shared" si="8"/>
        <v>0</v>
      </c>
    </row>
    <row r="110" spans="2:8" ht="15" x14ac:dyDescent="0.2">
      <c r="B110" s="5" t="s">
        <v>32</v>
      </c>
      <c r="C110" s="8">
        <v>28</v>
      </c>
      <c r="D110" s="8">
        <v>23</v>
      </c>
      <c r="E110" s="13">
        <f t="shared" si="5"/>
        <v>9.5335376234252645E-3</v>
      </c>
      <c r="F110" s="13">
        <f t="shared" si="6"/>
        <v>7.5040783034257749E-3</v>
      </c>
      <c r="G110" s="12">
        <f t="shared" si="7"/>
        <v>-0.17857142857142858</v>
      </c>
      <c r="H110" s="15">
        <f t="shared" si="8"/>
        <v>-1.7024174327545116E-3</v>
      </c>
    </row>
    <row r="111" spans="2:8" ht="15" x14ac:dyDescent="0.2">
      <c r="B111" s="5" t="s">
        <v>30</v>
      </c>
      <c r="C111" s="8">
        <v>24</v>
      </c>
      <c r="D111" s="8">
        <v>24</v>
      </c>
      <c r="E111" s="13">
        <f t="shared" si="5"/>
        <v>8.171603677221655E-3</v>
      </c>
      <c r="F111" s="13">
        <f t="shared" si="6"/>
        <v>7.8303425774877648E-3</v>
      </c>
      <c r="G111" s="12">
        <f t="shared" si="7"/>
        <v>0</v>
      </c>
      <c r="H111" s="15">
        <f t="shared" si="8"/>
        <v>0</v>
      </c>
    </row>
    <row r="112" spans="2:8" ht="15" x14ac:dyDescent="0.2">
      <c r="B112" s="5" t="s">
        <v>33</v>
      </c>
      <c r="C112" s="8">
        <v>35</v>
      </c>
      <c r="D112" s="8">
        <v>33</v>
      </c>
      <c r="E112" s="13">
        <f t="shared" si="5"/>
        <v>1.1916922029281581E-2</v>
      </c>
      <c r="F112" s="13">
        <f t="shared" si="6"/>
        <v>1.0766721044045677E-2</v>
      </c>
      <c r="G112" s="12">
        <f t="shared" si="7"/>
        <v>-5.7142857142857141E-2</v>
      </c>
      <c r="H112" s="15">
        <f t="shared" si="8"/>
        <v>-6.8096697310180462E-4</v>
      </c>
    </row>
    <row r="113" spans="2:8" ht="15" x14ac:dyDescent="0.2">
      <c r="B113" s="5" t="s">
        <v>248</v>
      </c>
      <c r="C113" s="8">
        <v>31</v>
      </c>
      <c r="D113" s="8">
        <v>54</v>
      </c>
      <c r="E113" s="13">
        <f t="shared" si="5"/>
        <v>1.0554988083077971E-2</v>
      </c>
      <c r="F113" s="13">
        <f t="shared" si="6"/>
        <v>1.7618270799347472E-2</v>
      </c>
      <c r="G113" s="12">
        <f t="shared" si="7"/>
        <v>0.74193548387096775</v>
      </c>
      <c r="H113" s="15">
        <f t="shared" si="8"/>
        <v>7.8311201906707522E-3</v>
      </c>
    </row>
    <row r="114" spans="2:8" ht="15" x14ac:dyDescent="0.2">
      <c r="B114" s="5" t="s">
        <v>38</v>
      </c>
      <c r="C114" s="8">
        <v>0</v>
      </c>
      <c r="D114" s="8">
        <v>0</v>
      </c>
      <c r="E114" s="13" t="str">
        <f t="shared" si="5"/>
        <v/>
      </c>
      <c r="F114" s="13" t="str">
        <f t="shared" si="6"/>
        <v/>
      </c>
      <c r="G114" s="12" t="str">
        <f t="shared" si="7"/>
        <v>0</v>
      </c>
      <c r="H114" s="15" t="str">
        <f t="shared" si="8"/>
        <v/>
      </c>
    </row>
    <row r="115" spans="2:8" ht="15" x14ac:dyDescent="0.2">
      <c r="B115" s="5" t="s">
        <v>40</v>
      </c>
      <c r="C115" s="8">
        <v>36</v>
      </c>
      <c r="D115" s="8">
        <v>14</v>
      </c>
      <c r="E115" s="13">
        <f t="shared" si="5"/>
        <v>1.2257405515832482E-2</v>
      </c>
      <c r="F115" s="13">
        <f t="shared" si="6"/>
        <v>4.5676998368678629E-3</v>
      </c>
      <c r="G115" s="12">
        <f t="shared" si="7"/>
        <v>-0.61111111111111116</v>
      </c>
      <c r="H115" s="15">
        <f t="shared" si="8"/>
        <v>-7.4906367041198503E-3</v>
      </c>
    </row>
    <row r="116" spans="2:8" ht="15" x14ac:dyDescent="0.2">
      <c r="B116" s="5" t="s">
        <v>249</v>
      </c>
      <c r="C116" s="8">
        <v>40</v>
      </c>
      <c r="D116" s="8">
        <v>124</v>
      </c>
      <c r="E116" s="13">
        <f t="shared" si="5"/>
        <v>1.3619339462036091E-2</v>
      </c>
      <c r="F116" s="13">
        <f t="shared" si="6"/>
        <v>4.0456769983686788E-2</v>
      </c>
      <c r="G116" s="12">
        <f t="shared" si="7"/>
        <v>2.1</v>
      </c>
      <c r="H116" s="15">
        <f t="shared" si="8"/>
        <v>2.8600612870275793E-2</v>
      </c>
    </row>
    <row r="117" spans="2:8" ht="15" x14ac:dyDescent="0.2">
      <c r="B117" s="5" t="s">
        <v>250</v>
      </c>
      <c r="C117" s="8">
        <v>3</v>
      </c>
      <c r="D117" s="8">
        <v>7</v>
      </c>
      <c r="E117" s="13">
        <f t="shared" si="5"/>
        <v>1.0214504596527069E-3</v>
      </c>
      <c r="F117" s="13">
        <f t="shared" si="6"/>
        <v>2.2838499184339315E-3</v>
      </c>
      <c r="G117" s="12">
        <f t="shared" si="7"/>
        <v>1.3333333333333333</v>
      </c>
      <c r="H117" s="15">
        <f t="shared" si="8"/>
        <v>1.361933946203609E-3</v>
      </c>
    </row>
    <row r="118" spans="2:8" ht="15" x14ac:dyDescent="0.2">
      <c r="B118" s="5" t="s">
        <v>251</v>
      </c>
      <c r="C118" s="8">
        <v>1471</v>
      </c>
      <c r="D118" s="8">
        <v>1416</v>
      </c>
      <c r="E118" s="13">
        <f t="shared" si="5"/>
        <v>0.50085120871637723</v>
      </c>
      <c r="F118" s="13">
        <f t="shared" si="6"/>
        <v>0.46199021207177815</v>
      </c>
      <c r="G118" s="12">
        <f t="shared" si="7"/>
        <v>-3.7389530931339225E-2</v>
      </c>
      <c r="H118" s="15">
        <f t="shared" si="8"/>
        <v>-1.8726591760299626E-2</v>
      </c>
    </row>
    <row r="119" spans="2:8" ht="15" x14ac:dyDescent="0.2">
      <c r="B119" s="5" t="s">
        <v>252</v>
      </c>
      <c r="C119" s="8">
        <v>83</v>
      </c>
      <c r="D119" s="8">
        <v>72</v>
      </c>
      <c r="E119" s="13">
        <f t="shared" si="5"/>
        <v>2.8260129383724891E-2</v>
      </c>
      <c r="F119" s="13">
        <f t="shared" si="6"/>
        <v>2.3491027732463296E-2</v>
      </c>
      <c r="G119" s="12">
        <f t="shared" si="7"/>
        <v>-0.13253012048192772</v>
      </c>
      <c r="H119" s="15">
        <f t="shared" si="8"/>
        <v>-3.7453183520599256E-3</v>
      </c>
    </row>
    <row r="120" spans="2:8" ht="15" x14ac:dyDescent="0.2">
      <c r="B120" s="5" t="s">
        <v>253</v>
      </c>
      <c r="C120" s="8">
        <v>22</v>
      </c>
      <c r="D120" s="8">
        <v>79</v>
      </c>
      <c r="E120" s="13">
        <f t="shared" si="5"/>
        <v>7.4906367041198503E-3</v>
      </c>
      <c r="F120" s="13">
        <f t="shared" si="6"/>
        <v>2.5774877650897227E-2</v>
      </c>
      <c r="G120" s="12">
        <f t="shared" si="7"/>
        <v>2.5909090909090908</v>
      </c>
      <c r="H120" s="15">
        <f t="shared" si="8"/>
        <v>1.9407558733401428E-2</v>
      </c>
    </row>
    <row r="121" spans="2:8" ht="15" x14ac:dyDescent="0.2">
      <c r="B121" s="5" t="s">
        <v>35</v>
      </c>
      <c r="C121" s="8">
        <v>19</v>
      </c>
      <c r="D121" s="8">
        <v>27</v>
      </c>
      <c r="E121" s="13">
        <f t="shared" si="5"/>
        <v>6.4691862444671436E-3</v>
      </c>
      <c r="F121" s="13">
        <f t="shared" si="6"/>
        <v>8.809135399673736E-3</v>
      </c>
      <c r="G121" s="12">
        <f t="shared" si="7"/>
        <v>0.42105263157894735</v>
      </c>
      <c r="H121" s="15">
        <f t="shared" si="8"/>
        <v>2.723867892407218E-3</v>
      </c>
    </row>
    <row r="122" spans="2:8" ht="15" x14ac:dyDescent="0.2">
      <c r="B122" s="5" t="s">
        <v>39</v>
      </c>
      <c r="C122" s="8">
        <v>14</v>
      </c>
      <c r="D122" s="8">
        <v>12</v>
      </c>
      <c r="E122" s="13">
        <f t="shared" si="5"/>
        <v>4.7667688117126322E-3</v>
      </c>
      <c r="F122" s="13">
        <f t="shared" si="6"/>
        <v>3.9151712887438824E-3</v>
      </c>
      <c r="G122" s="12">
        <f t="shared" si="7"/>
        <v>-0.14285714285714285</v>
      </c>
      <c r="H122" s="15">
        <f t="shared" si="8"/>
        <v>-6.8096697310180462E-4</v>
      </c>
    </row>
    <row r="123" spans="2:8" ht="15" x14ac:dyDescent="0.2">
      <c r="B123" s="5" t="s">
        <v>37</v>
      </c>
      <c r="C123" s="8">
        <v>19</v>
      </c>
      <c r="D123" s="8">
        <v>35</v>
      </c>
      <c r="E123" s="13">
        <f t="shared" si="5"/>
        <v>6.4691862444671436E-3</v>
      </c>
      <c r="F123" s="13">
        <f t="shared" si="6"/>
        <v>1.1419249592169658E-2</v>
      </c>
      <c r="G123" s="12">
        <f t="shared" si="7"/>
        <v>0.84210526315789469</v>
      </c>
      <c r="H123" s="15">
        <f t="shared" si="8"/>
        <v>5.4477357848144361E-3</v>
      </c>
    </row>
    <row r="124" spans="2:8" ht="15" x14ac:dyDescent="0.2">
      <c r="B124" s="5" t="s">
        <v>36</v>
      </c>
      <c r="C124" s="8">
        <v>2</v>
      </c>
      <c r="D124" s="8">
        <v>1</v>
      </c>
      <c r="E124" s="13">
        <f t="shared" si="5"/>
        <v>6.8096697310180451E-4</v>
      </c>
      <c r="F124" s="13">
        <f t="shared" si="6"/>
        <v>3.2626427406199022E-4</v>
      </c>
      <c r="G124" s="12">
        <f t="shared" si="7"/>
        <v>-0.5</v>
      </c>
      <c r="H124" s="15">
        <f t="shared" si="8"/>
        <v>-3.4048348655090226E-4</v>
      </c>
    </row>
    <row r="125" spans="2:8" ht="15" x14ac:dyDescent="0.2">
      <c r="B125" s="5" t="s">
        <v>254</v>
      </c>
      <c r="C125" s="8">
        <v>2</v>
      </c>
      <c r="D125" s="8">
        <v>18</v>
      </c>
      <c r="E125" s="13">
        <f t="shared" si="5"/>
        <v>6.8096697310180451E-4</v>
      </c>
      <c r="F125" s="13">
        <f t="shared" si="6"/>
        <v>5.872756933115824E-3</v>
      </c>
      <c r="G125" s="12">
        <f t="shared" si="7"/>
        <v>8</v>
      </c>
      <c r="H125" s="15">
        <f t="shared" si="8"/>
        <v>5.4477357848144361E-3</v>
      </c>
    </row>
    <row r="126" spans="2:8" ht="15" x14ac:dyDescent="0.2">
      <c r="B126" s="5" t="s">
        <v>255</v>
      </c>
      <c r="C126" s="8">
        <v>0</v>
      </c>
      <c r="D126" s="8">
        <v>0</v>
      </c>
      <c r="E126" s="13" t="str">
        <f t="shared" si="5"/>
        <v/>
      </c>
      <c r="F126" s="13" t="str">
        <f t="shared" si="6"/>
        <v/>
      </c>
      <c r="G126" s="12" t="str">
        <f t="shared" si="7"/>
        <v>0</v>
      </c>
      <c r="H126" s="15" t="str">
        <f t="shared" si="8"/>
        <v/>
      </c>
    </row>
    <row r="127" spans="2:8" ht="15" x14ac:dyDescent="0.2">
      <c r="B127" s="5" t="s">
        <v>256</v>
      </c>
      <c r="C127" s="8">
        <v>4</v>
      </c>
      <c r="D127" s="8">
        <v>5</v>
      </c>
      <c r="E127" s="13">
        <f t="shared" si="5"/>
        <v>1.361933946203609E-3</v>
      </c>
      <c r="F127" s="13">
        <f t="shared" si="6"/>
        <v>1.6313213703099511E-3</v>
      </c>
      <c r="G127" s="12">
        <f t="shared" si="7"/>
        <v>0.25</v>
      </c>
      <c r="H127" s="15">
        <f t="shared" si="8"/>
        <v>3.4048348655090226E-4</v>
      </c>
    </row>
    <row r="128" spans="2:8" ht="15" x14ac:dyDescent="0.2">
      <c r="B128" s="5" t="s">
        <v>257</v>
      </c>
      <c r="C128" s="8">
        <v>3</v>
      </c>
      <c r="D128" s="8">
        <v>12</v>
      </c>
      <c r="E128" s="13">
        <f t="shared" si="5"/>
        <v>1.0214504596527069E-3</v>
      </c>
      <c r="F128" s="13">
        <f t="shared" si="6"/>
        <v>3.9151712887438824E-3</v>
      </c>
      <c r="G128" s="12">
        <f t="shared" si="7"/>
        <v>3</v>
      </c>
      <c r="H128" s="15">
        <f t="shared" si="8"/>
        <v>3.0643513789581208E-3</v>
      </c>
    </row>
    <row r="129" spans="2:8" ht="30" x14ac:dyDescent="0.2">
      <c r="B129" s="5" t="s">
        <v>258</v>
      </c>
      <c r="C129" s="8">
        <v>5</v>
      </c>
      <c r="D129" s="8">
        <v>14</v>
      </c>
      <c r="E129" s="13">
        <f t="shared" si="5"/>
        <v>1.7024174327545114E-3</v>
      </c>
      <c r="F129" s="13">
        <f t="shared" si="6"/>
        <v>4.5676998368678629E-3</v>
      </c>
      <c r="G129" s="12">
        <f t="shared" si="7"/>
        <v>1.8</v>
      </c>
      <c r="H129" s="15">
        <f t="shared" si="8"/>
        <v>3.0643513789581204E-3</v>
      </c>
    </row>
    <row r="130" spans="2:8" ht="30" x14ac:dyDescent="0.2">
      <c r="B130" s="5" t="s">
        <v>259</v>
      </c>
      <c r="C130" s="8">
        <v>0</v>
      </c>
      <c r="D130" s="8">
        <v>0</v>
      </c>
      <c r="E130" s="13" t="str">
        <f t="shared" si="5"/>
        <v/>
      </c>
      <c r="F130" s="13" t="str">
        <f t="shared" si="6"/>
        <v/>
      </c>
      <c r="G130" s="12" t="str">
        <f t="shared" si="7"/>
        <v>0</v>
      </c>
      <c r="H130" s="15" t="str">
        <f t="shared" si="8"/>
        <v/>
      </c>
    </row>
    <row r="131" spans="2:8" ht="30" x14ac:dyDescent="0.2">
      <c r="B131" s="5" t="s">
        <v>260</v>
      </c>
      <c r="C131" s="8">
        <v>11</v>
      </c>
      <c r="D131" s="8">
        <v>24</v>
      </c>
      <c r="E131" s="13">
        <f t="shared" si="5"/>
        <v>3.7453183520599251E-3</v>
      </c>
      <c r="F131" s="13">
        <f t="shared" si="6"/>
        <v>7.8303425774877648E-3</v>
      </c>
      <c r="G131" s="12">
        <f t="shared" si="7"/>
        <v>1.1818181818181819</v>
      </c>
      <c r="H131" s="15">
        <f t="shared" si="8"/>
        <v>4.4262853251617303E-3</v>
      </c>
    </row>
    <row r="132" spans="2:8" ht="15" x14ac:dyDescent="0.2">
      <c r="B132" s="5" t="s">
        <v>50</v>
      </c>
      <c r="C132" s="8">
        <v>9</v>
      </c>
      <c r="D132" s="8">
        <v>18</v>
      </c>
      <c r="E132" s="13">
        <f t="shared" si="5"/>
        <v>3.0643513789581204E-3</v>
      </c>
      <c r="F132" s="13">
        <f t="shared" si="6"/>
        <v>5.872756933115824E-3</v>
      </c>
      <c r="G132" s="12">
        <f t="shared" si="7"/>
        <v>1</v>
      </c>
      <c r="H132" s="15">
        <f t="shared" si="8"/>
        <v>3.0643513789581204E-3</v>
      </c>
    </row>
    <row r="133" spans="2:8" ht="15" x14ac:dyDescent="0.2">
      <c r="B133" s="5" t="s">
        <v>45</v>
      </c>
      <c r="C133" s="8">
        <v>0</v>
      </c>
      <c r="D133" s="8">
        <v>0</v>
      </c>
      <c r="E133" s="13" t="str">
        <f t="shared" si="5"/>
        <v/>
      </c>
      <c r="F133" s="13" t="str">
        <f t="shared" si="6"/>
        <v/>
      </c>
      <c r="G133" s="12" t="str">
        <f t="shared" si="7"/>
        <v>0</v>
      </c>
      <c r="H133" s="15" t="str">
        <f t="shared" si="8"/>
        <v/>
      </c>
    </row>
    <row r="134" spans="2:8" ht="15" x14ac:dyDescent="0.2">
      <c r="B134" s="5" t="s">
        <v>42</v>
      </c>
      <c r="C134" s="8">
        <v>9</v>
      </c>
      <c r="D134" s="8">
        <v>4</v>
      </c>
      <c r="E134" s="13">
        <f t="shared" si="5"/>
        <v>3.0643513789581204E-3</v>
      </c>
      <c r="F134" s="13">
        <f t="shared" si="6"/>
        <v>1.3050570962479609E-3</v>
      </c>
      <c r="G134" s="12">
        <f t="shared" si="7"/>
        <v>-0.55555555555555558</v>
      </c>
      <c r="H134" s="15">
        <f t="shared" si="8"/>
        <v>-1.7024174327545114E-3</v>
      </c>
    </row>
    <row r="135" spans="2:8" ht="15" x14ac:dyDescent="0.2">
      <c r="B135" s="5" t="s">
        <v>43</v>
      </c>
      <c r="C135" s="8">
        <v>0</v>
      </c>
      <c r="D135" s="8">
        <v>0</v>
      </c>
      <c r="E135" s="13" t="str">
        <f t="shared" si="5"/>
        <v/>
      </c>
      <c r="F135" s="13" t="str">
        <f t="shared" si="6"/>
        <v/>
      </c>
      <c r="G135" s="12" t="str">
        <f t="shared" si="7"/>
        <v>0</v>
      </c>
      <c r="H135" s="15" t="str">
        <f t="shared" si="8"/>
        <v/>
      </c>
    </row>
    <row r="136" spans="2:8" ht="15" x14ac:dyDescent="0.2">
      <c r="B136" s="5" t="s">
        <v>44</v>
      </c>
      <c r="C136" s="8">
        <v>0</v>
      </c>
      <c r="D136" s="8">
        <v>0</v>
      </c>
      <c r="E136" s="13" t="str">
        <f t="shared" ref="E136:E145" si="9">+IF(C136=0,"",C136/C$70)</f>
        <v/>
      </c>
      <c r="F136" s="13" t="str">
        <f t="shared" ref="F136:F145" si="10">+IF(D136=0,"",D136/D$70)</f>
        <v/>
      </c>
      <c r="G136" s="12" t="str">
        <f t="shared" ref="G136:G145" si="11">+IF(OR(AND(D136=0),(C136=0)),"0",((D136-C136)/C136))</f>
        <v>0</v>
      </c>
      <c r="H136" s="15" t="str">
        <f t="shared" ref="H136:H145" si="12">+IF(OR(AND(E136=""),(G136="")),"",E136*G136)</f>
        <v/>
      </c>
    </row>
    <row r="137" spans="2:8" ht="15" x14ac:dyDescent="0.2">
      <c r="B137" s="5" t="s">
        <v>41</v>
      </c>
      <c r="C137" s="8">
        <v>5</v>
      </c>
      <c r="D137" s="8">
        <v>7</v>
      </c>
      <c r="E137" s="13">
        <f t="shared" si="9"/>
        <v>1.7024174327545114E-3</v>
      </c>
      <c r="F137" s="13">
        <f t="shared" si="10"/>
        <v>2.2838499184339315E-3</v>
      </c>
      <c r="G137" s="12">
        <f t="shared" si="11"/>
        <v>0.4</v>
      </c>
      <c r="H137" s="15">
        <f t="shared" si="12"/>
        <v>6.8096697310180462E-4</v>
      </c>
    </row>
    <row r="138" spans="2:8" ht="15" x14ac:dyDescent="0.2">
      <c r="B138" s="5" t="s">
        <v>261</v>
      </c>
      <c r="C138" s="8">
        <v>5</v>
      </c>
      <c r="D138" s="8">
        <v>10</v>
      </c>
      <c r="E138" s="13">
        <f t="shared" si="9"/>
        <v>1.7024174327545114E-3</v>
      </c>
      <c r="F138" s="13">
        <f t="shared" si="10"/>
        <v>3.2626427406199023E-3</v>
      </c>
      <c r="G138" s="12">
        <f t="shared" si="11"/>
        <v>1</v>
      </c>
      <c r="H138" s="15">
        <f t="shared" si="12"/>
        <v>1.7024174327545114E-3</v>
      </c>
    </row>
    <row r="139" spans="2:8" ht="30" x14ac:dyDescent="0.2">
      <c r="B139" s="5" t="s">
        <v>262</v>
      </c>
      <c r="C139" s="8">
        <v>13</v>
      </c>
      <c r="D139" s="8">
        <v>7</v>
      </c>
      <c r="E139" s="13">
        <f t="shared" si="9"/>
        <v>4.4262853251617294E-3</v>
      </c>
      <c r="F139" s="13">
        <f t="shared" si="10"/>
        <v>2.2838499184339315E-3</v>
      </c>
      <c r="G139" s="12">
        <f t="shared" si="11"/>
        <v>-0.46153846153846156</v>
      </c>
      <c r="H139" s="15">
        <f t="shared" si="12"/>
        <v>-2.0429009193054137E-3</v>
      </c>
    </row>
    <row r="140" spans="2:8" ht="30" x14ac:dyDescent="0.2">
      <c r="B140" s="5" t="s">
        <v>263</v>
      </c>
      <c r="C140" s="8">
        <v>0</v>
      </c>
      <c r="D140" s="8">
        <v>2</v>
      </c>
      <c r="E140" s="13" t="str">
        <f t="shared" si="9"/>
        <v/>
      </c>
      <c r="F140" s="13">
        <f t="shared" si="10"/>
        <v>6.5252854812398043E-4</v>
      </c>
      <c r="G140" s="12" t="str">
        <f t="shared" si="11"/>
        <v>0</v>
      </c>
      <c r="H140" s="15" t="str">
        <f t="shared" si="12"/>
        <v/>
      </c>
    </row>
    <row r="141" spans="2:8" ht="15" x14ac:dyDescent="0.2">
      <c r="B141" s="5" t="s">
        <v>48</v>
      </c>
      <c r="C141" s="8">
        <v>1</v>
      </c>
      <c r="D141" s="8">
        <v>1</v>
      </c>
      <c r="E141" s="13">
        <f t="shared" si="9"/>
        <v>3.4048348655090226E-4</v>
      </c>
      <c r="F141" s="13">
        <f t="shared" si="10"/>
        <v>3.2626427406199022E-4</v>
      </c>
      <c r="G141" s="12">
        <f t="shared" si="11"/>
        <v>0</v>
      </c>
      <c r="H141" s="15">
        <f t="shared" si="12"/>
        <v>0</v>
      </c>
    </row>
    <row r="142" spans="2:8" ht="15" x14ac:dyDescent="0.2">
      <c r="B142" s="5" t="s">
        <v>264</v>
      </c>
      <c r="C142" s="8">
        <v>3</v>
      </c>
      <c r="D142" s="8">
        <v>4</v>
      </c>
      <c r="E142" s="13">
        <f t="shared" si="9"/>
        <v>1.0214504596527069E-3</v>
      </c>
      <c r="F142" s="13">
        <f t="shared" si="10"/>
        <v>1.3050570962479609E-3</v>
      </c>
      <c r="G142" s="12">
        <f t="shared" si="11"/>
        <v>0.33333333333333331</v>
      </c>
      <c r="H142" s="15">
        <f t="shared" si="12"/>
        <v>3.4048348655090226E-4</v>
      </c>
    </row>
    <row r="143" spans="2:8" ht="15" x14ac:dyDescent="0.2">
      <c r="B143" s="5" t="s">
        <v>49</v>
      </c>
      <c r="C143" s="8">
        <v>6</v>
      </c>
      <c r="D143" s="8">
        <v>7</v>
      </c>
      <c r="E143" s="13">
        <f t="shared" si="9"/>
        <v>2.0429009193054137E-3</v>
      </c>
      <c r="F143" s="13">
        <f t="shared" si="10"/>
        <v>2.2838499184339315E-3</v>
      </c>
      <c r="G143" s="12">
        <f t="shared" si="11"/>
        <v>0.16666666666666666</v>
      </c>
      <c r="H143" s="15">
        <f t="shared" si="12"/>
        <v>3.4048348655090226E-4</v>
      </c>
    </row>
    <row r="144" spans="2:8" ht="15" x14ac:dyDescent="0.2">
      <c r="B144" s="5" t="s">
        <v>46</v>
      </c>
      <c r="C144" s="8">
        <v>255</v>
      </c>
      <c r="D144" s="8">
        <v>6</v>
      </c>
      <c r="E144" s="13">
        <f t="shared" si="9"/>
        <v>8.6823289070480078E-2</v>
      </c>
      <c r="F144" s="13">
        <f t="shared" si="10"/>
        <v>1.9575856443719412E-3</v>
      </c>
      <c r="G144" s="12">
        <f t="shared" si="11"/>
        <v>-0.97647058823529409</v>
      </c>
      <c r="H144" s="15">
        <f t="shared" si="12"/>
        <v>-8.4780388151174668E-2</v>
      </c>
    </row>
    <row r="145" spans="2:8" ht="13.5" customHeight="1" x14ac:dyDescent="0.2">
      <c r="B145" s="5" t="s">
        <v>47</v>
      </c>
      <c r="C145" s="8">
        <v>5</v>
      </c>
      <c r="D145" s="8">
        <v>0</v>
      </c>
      <c r="E145" s="13">
        <f t="shared" si="9"/>
        <v>1.7024174327545114E-3</v>
      </c>
      <c r="F145" s="13" t="str">
        <f t="shared" si="10"/>
        <v/>
      </c>
      <c r="G145" s="12" t="str">
        <f t="shared" si="11"/>
        <v>0</v>
      </c>
      <c r="H145" s="15">
        <f t="shared" si="12"/>
        <v>0</v>
      </c>
    </row>
    <row r="146" spans="2:8" x14ac:dyDescent="0.2">
      <c r="B146" s="2"/>
      <c r="C146" s="2"/>
      <c r="D146" s="2"/>
    </row>
    <row r="147" spans="2:8" x14ac:dyDescent="0.2">
      <c r="B147" s="2"/>
      <c r="C147" s="2"/>
      <c r="D147" s="2"/>
    </row>
    <row r="148" spans="2:8" x14ac:dyDescent="0.2">
      <c r="B148" s="16"/>
      <c r="C148" s="16"/>
      <c r="D148" s="16"/>
      <c r="E148" s="16"/>
      <c r="F148" s="16"/>
    </row>
    <row r="149" spans="2:8" ht="24" customHeight="1" x14ac:dyDescent="0.2">
      <c r="B149" s="55" t="s">
        <v>517</v>
      </c>
      <c r="C149" s="53" t="s">
        <v>518</v>
      </c>
      <c r="D149" s="54"/>
      <c r="E149" s="41" t="s">
        <v>482</v>
      </c>
      <c r="F149" s="42"/>
      <c r="G149" s="39" t="s">
        <v>569</v>
      </c>
      <c r="H149" s="39" t="s">
        <v>481</v>
      </c>
    </row>
    <row r="150" spans="2:8" s="4" customFormat="1" ht="24" customHeight="1" x14ac:dyDescent="0.2">
      <c r="B150" s="55"/>
      <c r="C150" s="38">
        <v>2015</v>
      </c>
      <c r="D150" s="38">
        <v>2016</v>
      </c>
      <c r="E150" s="38">
        <v>2015</v>
      </c>
      <c r="F150" s="38">
        <v>2016</v>
      </c>
      <c r="G150" s="40"/>
      <c r="H150" s="40"/>
    </row>
    <row r="151" spans="2:8" s="4" customFormat="1" ht="24" customHeight="1" x14ac:dyDescent="0.2">
      <c r="B151" s="32" t="s">
        <v>521</v>
      </c>
      <c r="C151" s="33">
        <f>SUM(C152:C288)</f>
        <v>2532</v>
      </c>
      <c r="D151" s="33">
        <f>SUM(D152:D288)</f>
        <v>3798</v>
      </c>
      <c r="E151" s="34">
        <f>+IF(C151=0,"",C151/C$151)</f>
        <v>1</v>
      </c>
      <c r="F151" s="34">
        <f>+IF(D151=0,"",D151/D$151)</f>
        <v>1</v>
      </c>
      <c r="G151" s="34">
        <f>+IF(OR(AND(D151=0),(C151=0)),"0",((D151-C151)/C151))</f>
        <v>0.5</v>
      </c>
      <c r="H151" s="35">
        <f>+IF(OR(AND(E151=""),(G151="")),"",E151*G151)</f>
        <v>0.5</v>
      </c>
    </row>
    <row r="152" spans="2:8" ht="15" x14ac:dyDescent="0.2">
      <c r="B152" s="7" t="s">
        <v>54</v>
      </c>
      <c r="C152" s="8">
        <v>11</v>
      </c>
      <c r="D152" s="8">
        <v>28</v>
      </c>
      <c r="E152" s="13">
        <f>+IF(C152=0,"",C152/C$151)</f>
        <v>4.344391785150079E-3</v>
      </c>
      <c r="F152" s="13">
        <f>+IF(D152=0,"",D152/D$151)</f>
        <v>7.37230121116377E-3</v>
      </c>
      <c r="G152" s="12">
        <f>+IF(OR(AND(D152=0),(C152=0)),"0",((D152-C152)/C152))</f>
        <v>1.5454545454545454</v>
      </c>
      <c r="H152" s="15">
        <f>+IF(OR(AND(E152=""),(G152="")),"",E152*G152)</f>
        <v>6.7140600315955768E-3</v>
      </c>
    </row>
    <row r="153" spans="2:8" ht="15" x14ac:dyDescent="0.2">
      <c r="B153" s="7" t="s">
        <v>58</v>
      </c>
      <c r="C153" s="8">
        <v>6</v>
      </c>
      <c r="D153" s="8">
        <v>4</v>
      </c>
      <c r="E153" s="13">
        <f t="shared" ref="E153:E216" si="13">+IF(C153=0,"",C153/C$151)</f>
        <v>2.3696682464454978E-3</v>
      </c>
      <c r="F153" s="13">
        <f t="shared" ref="F153:F216" si="14">+IF(D153=0,"",D153/D$151)</f>
        <v>1.05318588730911E-3</v>
      </c>
      <c r="G153" s="12">
        <f t="shared" ref="G153:G216" si="15">+IF(OR(AND(D153=0),(C153=0)),"0",((D153-C153)/C153))</f>
        <v>-0.33333333333333331</v>
      </c>
      <c r="H153" s="15">
        <f t="shared" ref="H153:H216" si="16">+IF(OR(AND(E153=""),(G153="")),"",E153*G153)</f>
        <v>-7.8988941548183253E-4</v>
      </c>
    </row>
    <row r="154" spans="2:8" ht="15" x14ac:dyDescent="0.2">
      <c r="B154" s="7" t="s">
        <v>265</v>
      </c>
      <c r="C154" s="8">
        <v>8</v>
      </c>
      <c r="D154" s="8">
        <v>13</v>
      </c>
      <c r="E154" s="13">
        <f t="shared" si="13"/>
        <v>3.1595576619273301E-3</v>
      </c>
      <c r="F154" s="13">
        <f t="shared" si="14"/>
        <v>3.4228541337546076E-3</v>
      </c>
      <c r="G154" s="12">
        <f t="shared" si="15"/>
        <v>0.625</v>
      </c>
      <c r="H154" s="15">
        <f t="shared" si="16"/>
        <v>1.9747235387045812E-3</v>
      </c>
    </row>
    <row r="155" spans="2:8" ht="15" x14ac:dyDescent="0.2">
      <c r="B155" s="7" t="s">
        <v>266</v>
      </c>
      <c r="C155" s="8">
        <v>0</v>
      </c>
      <c r="D155" s="8">
        <v>1</v>
      </c>
      <c r="E155" s="13" t="str">
        <f t="shared" si="13"/>
        <v/>
      </c>
      <c r="F155" s="13">
        <f t="shared" si="14"/>
        <v>2.6329647182727749E-4</v>
      </c>
      <c r="G155" s="12" t="str">
        <f t="shared" si="15"/>
        <v>0</v>
      </c>
      <c r="H155" s="15" t="str">
        <f t="shared" si="16"/>
        <v/>
      </c>
    </row>
    <row r="156" spans="2:8" ht="30" x14ac:dyDescent="0.2">
      <c r="B156" s="7" t="s">
        <v>267</v>
      </c>
      <c r="C156" s="8">
        <v>36</v>
      </c>
      <c r="D156" s="8">
        <v>59</v>
      </c>
      <c r="E156" s="13">
        <f t="shared" si="13"/>
        <v>1.4218009478672985E-2</v>
      </c>
      <c r="F156" s="13">
        <f t="shared" si="14"/>
        <v>1.5534491837809373E-2</v>
      </c>
      <c r="G156" s="12">
        <f t="shared" si="15"/>
        <v>0.63888888888888884</v>
      </c>
      <c r="H156" s="15">
        <f t="shared" si="16"/>
        <v>9.0837282780410738E-3</v>
      </c>
    </row>
    <row r="157" spans="2:8" ht="15" x14ac:dyDescent="0.2">
      <c r="B157" s="7" t="s">
        <v>53</v>
      </c>
      <c r="C157" s="8">
        <v>189</v>
      </c>
      <c r="D157" s="8">
        <v>537</v>
      </c>
      <c r="E157" s="13">
        <f t="shared" si="13"/>
        <v>7.4644549763033169E-2</v>
      </c>
      <c r="F157" s="13">
        <f t="shared" si="14"/>
        <v>0.14139020537124802</v>
      </c>
      <c r="G157" s="12">
        <f t="shared" si="15"/>
        <v>1.8412698412698412</v>
      </c>
      <c r="H157" s="15">
        <f t="shared" si="16"/>
        <v>0.13744075829383884</v>
      </c>
    </row>
    <row r="158" spans="2:8" ht="15" x14ac:dyDescent="0.2">
      <c r="B158" s="7" t="s">
        <v>59</v>
      </c>
      <c r="C158" s="8">
        <v>41</v>
      </c>
      <c r="D158" s="8">
        <v>37</v>
      </c>
      <c r="E158" s="13">
        <f t="shared" si="13"/>
        <v>1.6192733017377565E-2</v>
      </c>
      <c r="F158" s="13">
        <f t="shared" si="14"/>
        <v>9.7419694576092678E-3</v>
      </c>
      <c r="G158" s="12">
        <f t="shared" si="15"/>
        <v>-9.7560975609756101E-2</v>
      </c>
      <c r="H158" s="15">
        <f t="shared" si="16"/>
        <v>-1.5797788309636651E-3</v>
      </c>
    </row>
    <row r="159" spans="2:8" ht="15" x14ac:dyDescent="0.2">
      <c r="B159" s="7" t="s">
        <v>268</v>
      </c>
      <c r="C159" s="8">
        <v>24</v>
      </c>
      <c r="D159" s="8">
        <v>95</v>
      </c>
      <c r="E159" s="13">
        <f t="shared" si="13"/>
        <v>9.4786729857819912E-3</v>
      </c>
      <c r="F159" s="13">
        <f t="shared" si="14"/>
        <v>2.5013164823591363E-2</v>
      </c>
      <c r="G159" s="12">
        <f t="shared" si="15"/>
        <v>2.9583333333333335</v>
      </c>
      <c r="H159" s="15">
        <f t="shared" si="16"/>
        <v>2.8041074249605058E-2</v>
      </c>
    </row>
    <row r="160" spans="2:8" ht="15" x14ac:dyDescent="0.2">
      <c r="B160" s="7" t="s">
        <v>55</v>
      </c>
      <c r="C160" s="8">
        <v>11</v>
      </c>
      <c r="D160" s="8">
        <v>25</v>
      </c>
      <c r="E160" s="13">
        <f t="shared" si="13"/>
        <v>4.344391785150079E-3</v>
      </c>
      <c r="F160" s="13">
        <f t="shared" si="14"/>
        <v>6.5824117956819377E-3</v>
      </c>
      <c r="G160" s="12">
        <f t="shared" si="15"/>
        <v>1.2727272727272727</v>
      </c>
      <c r="H160" s="15">
        <f t="shared" si="16"/>
        <v>5.5292259083728279E-3</v>
      </c>
    </row>
    <row r="161" spans="2:8" ht="15" x14ac:dyDescent="0.2">
      <c r="B161" s="7" t="s">
        <v>51</v>
      </c>
      <c r="C161" s="8">
        <v>1</v>
      </c>
      <c r="D161" s="8">
        <v>1</v>
      </c>
      <c r="E161" s="13">
        <f t="shared" si="13"/>
        <v>3.9494470774091627E-4</v>
      </c>
      <c r="F161" s="13">
        <f t="shared" si="14"/>
        <v>2.6329647182727749E-4</v>
      </c>
      <c r="G161" s="12">
        <f t="shared" si="15"/>
        <v>0</v>
      </c>
      <c r="H161" s="15">
        <f t="shared" si="16"/>
        <v>0</v>
      </c>
    </row>
    <row r="162" spans="2:8" ht="30" x14ac:dyDescent="0.2">
      <c r="B162" s="7" t="s">
        <v>269</v>
      </c>
      <c r="C162" s="8">
        <v>0</v>
      </c>
      <c r="D162" s="8">
        <v>1</v>
      </c>
      <c r="E162" s="13" t="str">
        <f t="shared" si="13"/>
        <v/>
      </c>
      <c r="F162" s="13">
        <f t="shared" si="14"/>
        <v>2.6329647182727749E-4</v>
      </c>
      <c r="G162" s="12" t="str">
        <f t="shared" si="15"/>
        <v>0</v>
      </c>
      <c r="H162" s="15" t="str">
        <f t="shared" si="16"/>
        <v/>
      </c>
    </row>
    <row r="163" spans="2:8" ht="15" x14ac:dyDescent="0.2">
      <c r="B163" s="7" t="s">
        <v>61</v>
      </c>
      <c r="C163" s="8">
        <v>8</v>
      </c>
      <c r="D163" s="8">
        <v>51</v>
      </c>
      <c r="E163" s="13">
        <f t="shared" si="13"/>
        <v>3.1595576619273301E-3</v>
      </c>
      <c r="F163" s="13">
        <f t="shared" si="14"/>
        <v>1.3428120063191154E-2</v>
      </c>
      <c r="G163" s="12">
        <f t="shared" si="15"/>
        <v>5.375</v>
      </c>
      <c r="H163" s="15">
        <f t="shared" si="16"/>
        <v>1.69826224328594E-2</v>
      </c>
    </row>
    <row r="164" spans="2:8" ht="15" x14ac:dyDescent="0.2">
      <c r="B164" s="7" t="s">
        <v>56</v>
      </c>
      <c r="C164" s="8">
        <v>2</v>
      </c>
      <c r="D164" s="8">
        <v>22</v>
      </c>
      <c r="E164" s="13">
        <f t="shared" si="13"/>
        <v>7.8988941548183253E-4</v>
      </c>
      <c r="F164" s="13">
        <f t="shared" si="14"/>
        <v>5.7925223802001054E-3</v>
      </c>
      <c r="G164" s="12">
        <f t="shared" si="15"/>
        <v>10</v>
      </c>
      <c r="H164" s="15">
        <f t="shared" si="16"/>
        <v>7.8988941548183249E-3</v>
      </c>
    </row>
    <row r="165" spans="2:8" ht="15" x14ac:dyDescent="0.2">
      <c r="B165" s="7" t="s">
        <v>57</v>
      </c>
      <c r="C165" s="8">
        <v>65</v>
      </c>
      <c r="D165" s="8">
        <v>178</v>
      </c>
      <c r="E165" s="13">
        <f t="shared" si="13"/>
        <v>2.5671406003159557E-2</v>
      </c>
      <c r="F165" s="13">
        <f t="shared" si="14"/>
        <v>4.68667719852554E-2</v>
      </c>
      <c r="G165" s="12">
        <f t="shared" si="15"/>
        <v>1.7384615384615385</v>
      </c>
      <c r="H165" s="15">
        <f t="shared" si="16"/>
        <v>4.4628751974723539E-2</v>
      </c>
    </row>
    <row r="166" spans="2:8" ht="15" x14ac:dyDescent="0.2">
      <c r="B166" s="7" t="s">
        <v>270</v>
      </c>
      <c r="C166" s="8">
        <v>19</v>
      </c>
      <c r="D166" s="8">
        <v>41</v>
      </c>
      <c r="E166" s="13">
        <f t="shared" si="13"/>
        <v>7.5039494470774092E-3</v>
      </c>
      <c r="F166" s="13">
        <f t="shared" si="14"/>
        <v>1.0795155344918378E-2</v>
      </c>
      <c r="G166" s="12">
        <f t="shared" si="15"/>
        <v>1.1578947368421053</v>
      </c>
      <c r="H166" s="15">
        <f t="shared" si="16"/>
        <v>8.6887835703001581E-3</v>
      </c>
    </row>
    <row r="167" spans="2:8" ht="15" x14ac:dyDescent="0.2">
      <c r="B167" s="7" t="s">
        <v>52</v>
      </c>
      <c r="C167" s="8">
        <v>0</v>
      </c>
      <c r="D167" s="8">
        <v>8</v>
      </c>
      <c r="E167" s="13" t="str">
        <f t="shared" si="13"/>
        <v/>
      </c>
      <c r="F167" s="13">
        <f t="shared" si="14"/>
        <v>2.1063717746182199E-3</v>
      </c>
      <c r="G167" s="12" t="str">
        <f t="shared" si="15"/>
        <v>0</v>
      </c>
      <c r="H167" s="15" t="str">
        <f t="shared" si="16"/>
        <v/>
      </c>
    </row>
    <row r="168" spans="2:8" ht="15" x14ac:dyDescent="0.2">
      <c r="B168" s="7" t="s">
        <v>60</v>
      </c>
      <c r="C168" s="8">
        <v>2</v>
      </c>
      <c r="D168" s="8">
        <v>2</v>
      </c>
      <c r="E168" s="13">
        <f t="shared" si="13"/>
        <v>7.8988941548183253E-4</v>
      </c>
      <c r="F168" s="13">
        <f t="shared" si="14"/>
        <v>5.2659294365455498E-4</v>
      </c>
      <c r="G168" s="12">
        <f t="shared" si="15"/>
        <v>0</v>
      </c>
      <c r="H168" s="15">
        <f t="shared" si="16"/>
        <v>0</v>
      </c>
    </row>
    <row r="169" spans="2:8" ht="15" x14ac:dyDescent="0.2">
      <c r="B169" s="7" t="s">
        <v>271</v>
      </c>
      <c r="C169" s="8">
        <v>75</v>
      </c>
      <c r="D169" s="8">
        <v>135</v>
      </c>
      <c r="E169" s="13">
        <f t="shared" si="13"/>
        <v>2.9620853080568721E-2</v>
      </c>
      <c r="F169" s="13">
        <f t="shared" si="14"/>
        <v>3.5545023696682464E-2</v>
      </c>
      <c r="G169" s="12">
        <f t="shared" si="15"/>
        <v>0.8</v>
      </c>
      <c r="H169" s="15">
        <f t="shared" si="16"/>
        <v>2.3696682464454978E-2</v>
      </c>
    </row>
    <row r="170" spans="2:8" ht="15" x14ac:dyDescent="0.2">
      <c r="B170" s="7" t="s">
        <v>272</v>
      </c>
      <c r="C170" s="8">
        <v>1</v>
      </c>
      <c r="D170" s="8">
        <v>0</v>
      </c>
      <c r="E170" s="13">
        <f t="shared" si="13"/>
        <v>3.9494470774091627E-4</v>
      </c>
      <c r="F170" s="13" t="str">
        <f t="shared" si="14"/>
        <v/>
      </c>
      <c r="G170" s="12" t="str">
        <f t="shared" si="15"/>
        <v>0</v>
      </c>
      <c r="H170" s="15">
        <f t="shared" si="16"/>
        <v>0</v>
      </c>
    </row>
    <row r="171" spans="2:8" ht="15" x14ac:dyDescent="0.2">
      <c r="B171" s="7" t="s">
        <v>273</v>
      </c>
      <c r="C171" s="8">
        <v>0</v>
      </c>
      <c r="D171" s="8">
        <v>0</v>
      </c>
      <c r="E171" s="13" t="str">
        <f t="shared" si="13"/>
        <v/>
      </c>
      <c r="F171" s="13" t="str">
        <f t="shared" si="14"/>
        <v/>
      </c>
      <c r="G171" s="12" t="str">
        <f t="shared" si="15"/>
        <v>0</v>
      </c>
      <c r="H171" s="15" t="str">
        <f t="shared" si="16"/>
        <v/>
      </c>
    </row>
    <row r="172" spans="2:8" ht="15" x14ac:dyDescent="0.2">
      <c r="B172" s="7" t="s">
        <v>274</v>
      </c>
      <c r="C172" s="8">
        <v>4</v>
      </c>
      <c r="D172" s="8">
        <v>7</v>
      </c>
      <c r="E172" s="13">
        <f t="shared" si="13"/>
        <v>1.5797788309636651E-3</v>
      </c>
      <c r="F172" s="13">
        <f t="shared" si="14"/>
        <v>1.8430753027909425E-3</v>
      </c>
      <c r="G172" s="12">
        <f t="shared" si="15"/>
        <v>0.75</v>
      </c>
      <c r="H172" s="15">
        <f t="shared" si="16"/>
        <v>1.1848341232227489E-3</v>
      </c>
    </row>
    <row r="173" spans="2:8" ht="15" x14ac:dyDescent="0.2">
      <c r="B173" s="7" t="s">
        <v>275</v>
      </c>
      <c r="C173" s="8">
        <v>25</v>
      </c>
      <c r="D173" s="8">
        <v>48</v>
      </c>
      <c r="E173" s="13">
        <f t="shared" si="13"/>
        <v>9.873617693522907E-3</v>
      </c>
      <c r="F173" s="13">
        <f t="shared" si="14"/>
        <v>1.2638230647709321E-2</v>
      </c>
      <c r="G173" s="12">
        <f t="shared" si="15"/>
        <v>0.92</v>
      </c>
      <c r="H173" s="15">
        <f t="shared" si="16"/>
        <v>9.0837282780410755E-3</v>
      </c>
    </row>
    <row r="174" spans="2:8" ht="15" x14ac:dyDescent="0.2">
      <c r="B174" s="7" t="s">
        <v>276</v>
      </c>
      <c r="C174" s="8">
        <v>30</v>
      </c>
      <c r="D174" s="8">
        <v>118</v>
      </c>
      <c r="E174" s="13">
        <f t="shared" si="13"/>
        <v>1.1848341232227487E-2</v>
      </c>
      <c r="F174" s="13">
        <f t="shared" si="14"/>
        <v>3.1068983675618746E-2</v>
      </c>
      <c r="G174" s="12">
        <f t="shared" si="15"/>
        <v>2.9333333333333331</v>
      </c>
      <c r="H174" s="15">
        <f t="shared" si="16"/>
        <v>3.4755134281200625E-2</v>
      </c>
    </row>
    <row r="175" spans="2:8" ht="15" x14ac:dyDescent="0.2">
      <c r="B175" s="7" t="s">
        <v>277</v>
      </c>
      <c r="C175" s="8">
        <v>37</v>
      </c>
      <c r="D175" s="8">
        <v>35</v>
      </c>
      <c r="E175" s="13">
        <f t="shared" si="13"/>
        <v>1.4612954186413903E-2</v>
      </c>
      <c r="F175" s="13">
        <f t="shared" si="14"/>
        <v>9.2153765139547129E-3</v>
      </c>
      <c r="G175" s="12">
        <f t="shared" si="15"/>
        <v>-5.4054054054054057E-2</v>
      </c>
      <c r="H175" s="15">
        <f t="shared" si="16"/>
        <v>-7.8988941548183264E-4</v>
      </c>
    </row>
    <row r="176" spans="2:8" ht="15" x14ac:dyDescent="0.2">
      <c r="B176" s="7" t="s">
        <v>278</v>
      </c>
      <c r="C176" s="8">
        <v>94</v>
      </c>
      <c r="D176" s="8">
        <v>176</v>
      </c>
      <c r="E176" s="13">
        <f t="shared" si="13"/>
        <v>3.7124802527646127E-2</v>
      </c>
      <c r="F176" s="13">
        <f t="shared" si="14"/>
        <v>4.6340179041600843E-2</v>
      </c>
      <c r="G176" s="12">
        <f t="shared" si="15"/>
        <v>0.87234042553191493</v>
      </c>
      <c r="H176" s="15">
        <f t="shared" si="16"/>
        <v>3.2385466034755131E-2</v>
      </c>
    </row>
    <row r="177" spans="2:8" ht="15" x14ac:dyDescent="0.2">
      <c r="B177" s="7" t="s">
        <v>279</v>
      </c>
      <c r="C177" s="8">
        <v>161</v>
      </c>
      <c r="D177" s="8">
        <v>140</v>
      </c>
      <c r="E177" s="13">
        <f t="shared" si="13"/>
        <v>6.3586097946287515E-2</v>
      </c>
      <c r="F177" s="13">
        <f t="shared" si="14"/>
        <v>3.6861506055818852E-2</v>
      </c>
      <c r="G177" s="12">
        <f t="shared" si="15"/>
        <v>-0.13043478260869565</v>
      </c>
      <c r="H177" s="15">
        <f t="shared" si="16"/>
        <v>-8.2938388625592406E-3</v>
      </c>
    </row>
    <row r="178" spans="2:8" ht="15" x14ac:dyDescent="0.2">
      <c r="B178" s="7" t="s">
        <v>280</v>
      </c>
      <c r="C178" s="8">
        <v>59</v>
      </c>
      <c r="D178" s="8">
        <v>182</v>
      </c>
      <c r="E178" s="13">
        <f t="shared" si="13"/>
        <v>2.3301737756714059E-2</v>
      </c>
      <c r="F178" s="13">
        <f t="shared" si="14"/>
        <v>4.7919957872564506E-2</v>
      </c>
      <c r="G178" s="12">
        <f t="shared" si="15"/>
        <v>2.0847457627118646</v>
      </c>
      <c r="H178" s="15">
        <f t="shared" si="16"/>
        <v>4.8578199052132703E-2</v>
      </c>
    </row>
    <row r="179" spans="2:8" ht="15" x14ac:dyDescent="0.2">
      <c r="B179" s="7" t="s">
        <v>281</v>
      </c>
      <c r="C179" s="8">
        <v>32</v>
      </c>
      <c r="D179" s="8">
        <v>17</v>
      </c>
      <c r="E179" s="13">
        <f t="shared" si="13"/>
        <v>1.2638230647709321E-2</v>
      </c>
      <c r="F179" s="13">
        <f t="shared" si="14"/>
        <v>4.4760400210637173E-3</v>
      </c>
      <c r="G179" s="12">
        <f t="shared" si="15"/>
        <v>-0.46875</v>
      </c>
      <c r="H179" s="15">
        <f t="shared" si="16"/>
        <v>-5.9241706161137437E-3</v>
      </c>
    </row>
    <row r="180" spans="2:8" ht="15" x14ac:dyDescent="0.2">
      <c r="B180" s="7" t="s">
        <v>282</v>
      </c>
      <c r="C180" s="8">
        <v>1</v>
      </c>
      <c r="D180" s="8">
        <v>1</v>
      </c>
      <c r="E180" s="13">
        <f t="shared" si="13"/>
        <v>3.9494470774091627E-4</v>
      </c>
      <c r="F180" s="13">
        <f t="shared" si="14"/>
        <v>2.6329647182727749E-4</v>
      </c>
      <c r="G180" s="12">
        <f t="shared" si="15"/>
        <v>0</v>
      </c>
      <c r="H180" s="15">
        <f t="shared" si="16"/>
        <v>0</v>
      </c>
    </row>
    <row r="181" spans="2:8" ht="15" x14ac:dyDescent="0.2">
      <c r="B181" s="7" t="s">
        <v>283</v>
      </c>
      <c r="C181" s="8">
        <v>6</v>
      </c>
      <c r="D181" s="8">
        <v>4</v>
      </c>
      <c r="E181" s="13">
        <f t="shared" si="13"/>
        <v>2.3696682464454978E-3</v>
      </c>
      <c r="F181" s="13">
        <f t="shared" si="14"/>
        <v>1.05318588730911E-3</v>
      </c>
      <c r="G181" s="12">
        <f t="shared" si="15"/>
        <v>-0.33333333333333331</v>
      </c>
      <c r="H181" s="15">
        <f t="shared" si="16"/>
        <v>-7.8988941548183253E-4</v>
      </c>
    </row>
    <row r="182" spans="2:8" ht="15" x14ac:dyDescent="0.2">
      <c r="B182" s="7" t="s">
        <v>284</v>
      </c>
      <c r="C182" s="8">
        <v>30</v>
      </c>
      <c r="D182" s="8">
        <v>21</v>
      </c>
      <c r="E182" s="13">
        <f t="shared" si="13"/>
        <v>1.1848341232227487E-2</v>
      </c>
      <c r="F182" s="13">
        <f t="shared" si="14"/>
        <v>5.5292259083728279E-3</v>
      </c>
      <c r="G182" s="12">
        <f t="shared" si="15"/>
        <v>-0.3</v>
      </c>
      <c r="H182" s="15">
        <f t="shared" si="16"/>
        <v>-3.5545023696682458E-3</v>
      </c>
    </row>
    <row r="183" spans="2:8" ht="15" x14ac:dyDescent="0.2">
      <c r="B183" s="7" t="s">
        <v>285</v>
      </c>
      <c r="C183" s="8">
        <v>28</v>
      </c>
      <c r="D183" s="8">
        <v>33</v>
      </c>
      <c r="E183" s="13">
        <f t="shared" si="13"/>
        <v>1.1058451816745656E-2</v>
      </c>
      <c r="F183" s="13">
        <f t="shared" si="14"/>
        <v>8.6887835703001581E-3</v>
      </c>
      <c r="G183" s="12">
        <f t="shared" si="15"/>
        <v>0.17857142857142858</v>
      </c>
      <c r="H183" s="15">
        <f t="shared" si="16"/>
        <v>1.9747235387045817E-3</v>
      </c>
    </row>
    <row r="184" spans="2:8" ht="15" x14ac:dyDescent="0.2">
      <c r="B184" s="7" t="s">
        <v>286</v>
      </c>
      <c r="C184" s="8">
        <v>1</v>
      </c>
      <c r="D184" s="8">
        <v>0</v>
      </c>
      <c r="E184" s="13">
        <f t="shared" si="13"/>
        <v>3.9494470774091627E-4</v>
      </c>
      <c r="F184" s="13" t="str">
        <f t="shared" si="14"/>
        <v/>
      </c>
      <c r="G184" s="12" t="str">
        <f t="shared" si="15"/>
        <v>0</v>
      </c>
      <c r="H184" s="15">
        <f t="shared" si="16"/>
        <v>0</v>
      </c>
    </row>
    <row r="185" spans="2:8" ht="15" x14ac:dyDescent="0.2">
      <c r="B185" s="7" t="s">
        <v>62</v>
      </c>
      <c r="C185" s="8">
        <v>2</v>
      </c>
      <c r="D185" s="8">
        <v>1</v>
      </c>
      <c r="E185" s="13">
        <f t="shared" si="13"/>
        <v>7.8988941548183253E-4</v>
      </c>
      <c r="F185" s="13">
        <f t="shared" si="14"/>
        <v>2.6329647182727749E-4</v>
      </c>
      <c r="G185" s="12">
        <f t="shared" si="15"/>
        <v>-0.5</v>
      </c>
      <c r="H185" s="15">
        <f t="shared" si="16"/>
        <v>-3.9494470774091627E-4</v>
      </c>
    </row>
    <row r="186" spans="2:8" ht="15" x14ac:dyDescent="0.2">
      <c r="B186" s="7" t="s">
        <v>63</v>
      </c>
      <c r="C186" s="8">
        <v>145</v>
      </c>
      <c r="D186" s="8">
        <v>265</v>
      </c>
      <c r="E186" s="13">
        <f t="shared" si="13"/>
        <v>5.7266982622432856E-2</v>
      </c>
      <c r="F186" s="13">
        <f t="shared" si="14"/>
        <v>6.9773565034228546E-2</v>
      </c>
      <c r="G186" s="12">
        <f t="shared" si="15"/>
        <v>0.82758620689655171</v>
      </c>
      <c r="H186" s="15">
        <f t="shared" si="16"/>
        <v>4.7393364928909949E-2</v>
      </c>
    </row>
    <row r="187" spans="2:8" ht="15" x14ac:dyDescent="0.2">
      <c r="B187" s="7" t="s">
        <v>287</v>
      </c>
      <c r="C187" s="8">
        <v>2</v>
      </c>
      <c r="D187" s="8">
        <v>19</v>
      </c>
      <c r="E187" s="13">
        <f t="shared" si="13"/>
        <v>7.8988941548183253E-4</v>
      </c>
      <c r="F187" s="13">
        <f t="shared" si="14"/>
        <v>5.0026329647182731E-3</v>
      </c>
      <c r="G187" s="12">
        <f t="shared" si="15"/>
        <v>8.5</v>
      </c>
      <c r="H187" s="15">
        <f t="shared" si="16"/>
        <v>6.7140600315955768E-3</v>
      </c>
    </row>
    <row r="188" spans="2:8" ht="30" x14ac:dyDescent="0.2">
      <c r="B188" s="7" t="s">
        <v>288</v>
      </c>
      <c r="C188" s="8">
        <v>1</v>
      </c>
      <c r="D188" s="8">
        <v>2</v>
      </c>
      <c r="E188" s="13">
        <f t="shared" si="13"/>
        <v>3.9494470774091627E-4</v>
      </c>
      <c r="F188" s="13">
        <f t="shared" si="14"/>
        <v>5.2659294365455498E-4</v>
      </c>
      <c r="G188" s="12">
        <f t="shared" si="15"/>
        <v>1</v>
      </c>
      <c r="H188" s="15">
        <f t="shared" si="16"/>
        <v>3.9494470774091627E-4</v>
      </c>
    </row>
    <row r="189" spans="2:8" ht="15" x14ac:dyDescent="0.2">
      <c r="B189" s="7" t="s">
        <v>289</v>
      </c>
      <c r="C189" s="8">
        <v>5</v>
      </c>
      <c r="D189" s="8">
        <v>3</v>
      </c>
      <c r="E189" s="13">
        <f t="shared" si="13"/>
        <v>1.9747235387045812E-3</v>
      </c>
      <c r="F189" s="13">
        <f t="shared" si="14"/>
        <v>7.8988941548183253E-4</v>
      </c>
      <c r="G189" s="12">
        <f t="shared" si="15"/>
        <v>-0.4</v>
      </c>
      <c r="H189" s="15">
        <f t="shared" si="16"/>
        <v>-7.8988941548183253E-4</v>
      </c>
    </row>
    <row r="190" spans="2:8" ht="15" x14ac:dyDescent="0.2">
      <c r="B190" s="7" t="s">
        <v>65</v>
      </c>
      <c r="C190" s="8">
        <v>0</v>
      </c>
      <c r="D190" s="8">
        <v>0</v>
      </c>
      <c r="E190" s="13" t="str">
        <f t="shared" si="13"/>
        <v/>
      </c>
      <c r="F190" s="13" t="str">
        <f t="shared" si="14"/>
        <v/>
      </c>
      <c r="G190" s="12" t="str">
        <f t="shared" si="15"/>
        <v>0</v>
      </c>
      <c r="H190" s="15" t="str">
        <f t="shared" si="16"/>
        <v/>
      </c>
    </row>
    <row r="191" spans="2:8" ht="15" x14ac:dyDescent="0.2">
      <c r="B191" s="7" t="s">
        <v>290</v>
      </c>
      <c r="C191" s="8">
        <v>0</v>
      </c>
      <c r="D191" s="8">
        <v>1</v>
      </c>
      <c r="E191" s="13" t="str">
        <f t="shared" si="13"/>
        <v/>
      </c>
      <c r="F191" s="13">
        <f t="shared" si="14"/>
        <v>2.6329647182727749E-4</v>
      </c>
      <c r="G191" s="12" t="str">
        <f t="shared" si="15"/>
        <v>0</v>
      </c>
      <c r="H191" s="15" t="str">
        <f t="shared" si="16"/>
        <v/>
      </c>
    </row>
    <row r="192" spans="2:8" ht="15" x14ac:dyDescent="0.2">
      <c r="B192" s="7" t="s">
        <v>64</v>
      </c>
      <c r="C192" s="8">
        <v>0</v>
      </c>
      <c r="D192" s="8">
        <v>0</v>
      </c>
      <c r="E192" s="13" t="str">
        <f t="shared" si="13"/>
        <v/>
      </c>
      <c r="F192" s="13" t="str">
        <f t="shared" si="14"/>
        <v/>
      </c>
      <c r="G192" s="12" t="str">
        <f t="shared" si="15"/>
        <v>0</v>
      </c>
      <c r="H192" s="15" t="str">
        <f t="shared" si="16"/>
        <v/>
      </c>
    </row>
    <row r="193" spans="2:8" ht="15" x14ac:dyDescent="0.2">
      <c r="B193" s="7" t="s">
        <v>291</v>
      </c>
      <c r="C193" s="8">
        <v>1</v>
      </c>
      <c r="D193" s="8">
        <v>0</v>
      </c>
      <c r="E193" s="13">
        <f t="shared" si="13"/>
        <v>3.9494470774091627E-4</v>
      </c>
      <c r="F193" s="13" t="str">
        <f t="shared" si="14"/>
        <v/>
      </c>
      <c r="G193" s="12" t="str">
        <f t="shared" si="15"/>
        <v>0</v>
      </c>
      <c r="H193" s="15">
        <f t="shared" si="16"/>
        <v>0</v>
      </c>
    </row>
    <row r="194" spans="2:8" ht="15" x14ac:dyDescent="0.2">
      <c r="B194" s="7" t="s">
        <v>292</v>
      </c>
      <c r="C194" s="8">
        <v>0</v>
      </c>
      <c r="D194" s="8">
        <v>0</v>
      </c>
      <c r="E194" s="13" t="str">
        <f t="shared" si="13"/>
        <v/>
      </c>
      <c r="F194" s="13" t="str">
        <f t="shared" si="14"/>
        <v/>
      </c>
      <c r="G194" s="12" t="str">
        <f t="shared" si="15"/>
        <v>0</v>
      </c>
      <c r="H194" s="15" t="str">
        <f t="shared" si="16"/>
        <v/>
      </c>
    </row>
    <row r="195" spans="2:8" ht="15" x14ac:dyDescent="0.2">
      <c r="B195" s="7" t="s">
        <v>468</v>
      </c>
      <c r="C195" s="8">
        <v>1</v>
      </c>
      <c r="D195" s="8">
        <v>14</v>
      </c>
      <c r="E195" s="13">
        <f t="shared" si="13"/>
        <v>3.9494470774091627E-4</v>
      </c>
      <c r="F195" s="13">
        <f t="shared" si="14"/>
        <v>3.686150605581885E-3</v>
      </c>
      <c r="G195" s="12">
        <f t="shared" si="15"/>
        <v>13</v>
      </c>
      <c r="H195" s="15">
        <f t="shared" si="16"/>
        <v>5.1342812006319113E-3</v>
      </c>
    </row>
    <row r="196" spans="2:8" ht="15" x14ac:dyDescent="0.2">
      <c r="B196" s="7" t="s">
        <v>293</v>
      </c>
      <c r="C196" s="8">
        <v>119</v>
      </c>
      <c r="D196" s="8">
        <v>231</v>
      </c>
      <c r="E196" s="13">
        <f t="shared" si="13"/>
        <v>4.6998420221169034E-2</v>
      </c>
      <c r="F196" s="13">
        <f t="shared" si="14"/>
        <v>6.0821484992101105E-2</v>
      </c>
      <c r="G196" s="12">
        <f t="shared" si="15"/>
        <v>0.94117647058823528</v>
      </c>
      <c r="H196" s="15">
        <f t="shared" si="16"/>
        <v>4.4233807266982617E-2</v>
      </c>
    </row>
    <row r="197" spans="2:8" ht="15" x14ac:dyDescent="0.2">
      <c r="B197" s="7" t="s">
        <v>294</v>
      </c>
      <c r="C197" s="8">
        <v>1</v>
      </c>
      <c r="D197" s="8">
        <v>0</v>
      </c>
      <c r="E197" s="13">
        <f t="shared" si="13"/>
        <v>3.9494470774091627E-4</v>
      </c>
      <c r="F197" s="13" t="str">
        <f t="shared" si="14"/>
        <v/>
      </c>
      <c r="G197" s="12" t="str">
        <f t="shared" si="15"/>
        <v>0</v>
      </c>
      <c r="H197" s="15">
        <f t="shared" si="16"/>
        <v>0</v>
      </c>
    </row>
    <row r="198" spans="2:8" ht="15" x14ac:dyDescent="0.2">
      <c r="B198" s="7" t="s">
        <v>295</v>
      </c>
      <c r="C198" s="8">
        <v>7</v>
      </c>
      <c r="D198" s="8">
        <v>2</v>
      </c>
      <c r="E198" s="13">
        <f t="shared" si="13"/>
        <v>2.764612954186414E-3</v>
      </c>
      <c r="F198" s="13">
        <f t="shared" si="14"/>
        <v>5.2659294365455498E-4</v>
      </c>
      <c r="G198" s="12">
        <f t="shared" si="15"/>
        <v>-0.7142857142857143</v>
      </c>
      <c r="H198" s="15">
        <f t="shared" si="16"/>
        <v>-1.9747235387045817E-3</v>
      </c>
    </row>
    <row r="199" spans="2:8" ht="15" x14ac:dyDescent="0.2">
      <c r="B199" s="7" t="s">
        <v>296</v>
      </c>
      <c r="C199" s="8">
        <v>0</v>
      </c>
      <c r="D199" s="8">
        <v>1</v>
      </c>
      <c r="E199" s="13" t="str">
        <f t="shared" si="13"/>
        <v/>
      </c>
      <c r="F199" s="13">
        <f t="shared" si="14"/>
        <v>2.6329647182727749E-4</v>
      </c>
      <c r="G199" s="12" t="str">
        <f t="shared" si="15"/>
        <v>0</v>
      </c>
      <c r="H199" s="15" t="str">
        <f t="shared" si="16"/>
        <v/>
      </c>
    </row>
    <row r="200" spans="2:8" ht="15" x14ac:dyDescent="0.2">
      <c r="B200" s="7" t="s">
        <v>297</v>
      </c>
      <c r="C200" s="8">
        <v>0</v>
      </c>
      <c r="D200" s="8">
        <v>2</v>
      </c>
      <c r="E200" s="13" t="str">
        <f t="shared" si="13"/>
        <v/>
      </c>
      <c r="F200" s="13">
        <f t="shared" si="14"/>
        <v>5.2659294365455498E-4</v>
      </c>
      <c r="G200" s="12" t="str">
        <f t="shared" si="15"/>
        <v>0</v>
      </c>
      <c r="H200" s="15" t="str">
        <f t="shared" si="16"/>
        <v/>
      </c>
    </row>
    <row r="201" spans="2:8" ht="15" x14ac:dyDescent="0.2">
      <c r="B201" s="7" t="s">
        <v>298</v>
      </c>
      <c r="C201" s="8">
        <v>0</v>
      </c>
      <c r="D201" s="8">
        <v>0</v>
      </c>
      <c r="E201" s="13" t="str">
        <f t="shared" si="13"/>
        <v/>
      </c>
      <c r="F201" s="13" t="str">
        <f t="shared" si="14"/>
        <v/>
      </c>
      <c r="G201" s="12" t="str">
        <f t="shared" si="15"/>
        <v>0</v>
      </c>
      <c r="H201" s="15" t="str">
        <f t="shared" si="16"/>
        <v/>
      </c>
    </row>
    <row r="202" spans="2:8" ht="15" x14ac:dyDescent="0.2">
      <c r="B202" s="7" t="s">
        <v>299</v>
      </c>
      <c r="C202" s="8">
        <v>0</v>
      </c>
      <c r="D202" s="8">
        <v>0</v>
      </c>
      <c r="E202" s="13" t="str">
        <f t="shared" si="13"/>
        <v/>
      </c>
      <c r="F202" s="13" t="str">
        <f t="shared" si="14"/>
        <v/>
      </c>
      <c r="G202" s="12" t="str">
        <f t="shared" si="15"/>
        <v>0</v>
      </c>
      <c r="H202" s="15" t="str">
        <f t="shared" si="16"/>
        <v/>
      </c>
    </row>
    <row r="203" spans="2:8" ht="15" x14ac:dyDescent="0.2">
      <c r="B203" s="7" t="s">
        <v>67</v>
      </c>
      <c r="C203" s="8">
        <v>1</v>
      </c>
      <c r="D203" s="8">
        <v>3</v>
      </c>
      <c r="E203" s="13">
        <f t="shared" si="13"/>
        <v>3.9494470774091627E-4</v>
      </c>
      <c r="F203" s="13">
        <f t="shared" si="14"/>
        <v>7.8988941548183253E-4</v>
      </c>
      <c r="G203" s="12">
        <f t="shared" si="15"/>
        <v>2</v>
      </c>
      <c r="H203" s="15">
        <f t="shared" si="16"/>
        <v>7.8988941548183253E-4</v>
      </c>
    </row>
    <row r="204" spans="2:8" ht="15" x14ac:dyDescent="0.2">
      <c r="B204" s="7" t="s">
        <v>300</v>
      </c>
      <c r="C204" s="8">
        <v>0</v>
      </c>
      <c r="D204" s="8">
        <v>3</v>
      </c>
      <c r="E204" s="13" t="str">
        <f t="shared" si="13"/>
        <v/>
      </c>
      <c r="F204" s="13">
        <f t="shared" si="14"/>
        <v>7.8988941548183253E-4</v>
      </c>
      <c r="G204" s="12" t="str">
        <f t="shared" si="15"/>
        <v>0</v>
      </c>
      <c r="H204" s="15" t="str">
        <f t="shared" si="16"/>
        <v/>
      </c>
    </row>
    <row r="205" spans="2:8" ht="15" x14ac:dyDescent="0.2">
      <c r="B205" s="7" t="s">
        <v>66</v>
      </c>
      <c r="C205" s="8">
        <v>1</v>
      </c>
      <c r="D205" s="8">
        <v>0</v>
      </c>
      <c r="E205" s="13">
        <f t="shared" si="13"/>
        <v>3.9494470774091627E-4</v>
      </c>
      <c r="F205" s="13" t="str">
        <f t="shared" si="14"/>
        <v/>
      </c>
      <c r="G205" s="12" t="str">
        <f t="shared" si="15"/>
        <v>0</v>
      </c>
      <c r="H205" s="15">
        <f t="shared" si="16"/>
        <v>0</v>
      </c>
    </row>
    <row r="206" spans="2:8" ht="15" x14ac:dyDescent="0.2">
      <c r="B206" s="7" t="s">
        <v>301</v>
      </c>
      <c r="C206" s="8">
        <v>10</v>
      </c>
      <c r="D206" s="8">
        <v>18</v>
      </c>
      <c r="E206" s="13">
        <f t="shared" si="13"/>
        <v>3.9494470774091624E-3</v>
      </c>
      <c r="F206" s="13">
        <f t="shared" si="14"/>
        <v>4.7393364928909956E-3</v>
      </c>
      <c r="G206" s="12">
        <f t="shared" si="15"/>
        <v>0.8</v>
      </c>
      <c r="H206" s="15">
        <f t="shared" si="16"/>
        <v>3.1595576619273301E-3</v>
      </c>
    </row>
    <row r="207" spans="2:8" ht="15" x14ac:dyDescent="0.2">
      <c r="B207" s="7" t="s">
        <v>563</v>
      </c>
      <c r="C207" s="8">
        <v>0</v>
      </c>
      <c r="D207" s="8">
        <v>1</v>
      </c>
      <c r="E207" s="13" t="str">
        <f t="shared" si="13"/>
        <v/>
      </c>
      <c r="F207" s="13">
        <f t="shared" si="14"/>
        <v>2.6329647182727749E-4</v>
      </c>
      <c r="G207" s="12" t="str">
        <f t="shared" si="15"/>
        <v>0</v>
      </c>
      <c r="H207" s="15" t="str">
        <f t="shared" si="16"/>
        <v/>
      </c>
    </row>
    <row r="208" spans="2:8" ht="15" x14ac:dyDescent="0.2">
      <c r="B208" s="7" t="s">
        <v>72</v>
      </c>
      <c r="C208" s="8">
        <v>8</v>
      </c>
      <c r="D208" s="8">
        <v>51</v>
      </c>
      <c r="E208" s="13">
        <f t="shared" si="13"/>
        <v>3.1595576619273301E-3</v>
      </c>
      <c r="F208" s="13">
        <f t="shared" si="14"/>
        <v>1.3428120063191154E-2</v>
      </c>
      <c r="G208" s="12">
        <f t="shared" si="15"/>
        <v>5.375</v>
      </c>
      <c r="H208" s="15">
        <f t="shared" si="16"/>
        <v>1.69826224328594E-2</v>
      </c>
    </row>
    <row r="209" spans="2:8" ht="15" x14ac:dyDescent="0.2">
      <c r="B209" s="7" t="s">
        <v>71</v>
      </c>
      <c r="C209" s="8">
        <v>8</v>
      </c>
      <c r="D209" s="8">
        <v>7</v>
      </c>
      <c r="E209" s="13">
        <f t="shared" si="13"/>
        <v>3.1595576619273301E-3</v>
      </c>
      <c r="F209" s="13">
        <f t="shared" si="14"/>
        <v>1.8430753027909425E-3</v>
      </c>
      <c r="G209" s="12">
        <f t="shared" si="15"/>
        <v>-0.125</v>
      </c>
      <c r="H209" s="15">
        <f t="shared" si="16"/>
        <v>-3.9494470774091627E-4</v>
      </c>
    </row>
    <row r="210" spans="2:8" ht="15" x14ac:dyDescent="0.2">
      <c r="B210" s="7" t="s">
        <v>73</v>
      </c>
      <c r="C210" s="8">
        <v>2</v>
      </c>
      <c r="D210" s="8">
        <v>1</v>
      </c>
      <c r="E210" s="13">
        <f t="shared" si="13"/>
        <v>7.8988941548183253E-4</v>
      </c>
      <c r="F210" s="13">
        <f t="shared" si="14"/>
        <v>2.6329647182727749E-4</v>
      </c>
      <c r="G210" s="12">
        <f t="shared" si="15"/>
        <v>-0.5</v>
      </c>
      <c r="H210" s="15">
        <f t="shared" si="16"/>
        <v>-3.9494470774091627E-4</v>
      </c>
    </row>
    <row r="211" spans="2:8" ht="15" x14ac:dyDescent="0.2">
      <c r="B211" s="7" t="s">
        <v>69</v>
      </c>
      <c r="C211" s="8">
        <v>1</v>
      </c>
      <c r="D211" s="8">
        <v>2</v>
      </c>
      <c r="E211" s="13">
        <f t="shared" si="13"/>
        <v>3.9494470774091627E-4</v>
      </c>
      <c r="F211" s="13">
        <f t="shared" si="14"/>
        <v>5.2659294365455498E-4</v>
      </c>
      <c r="G211" s="12">
        <f t="shared" si="15"/>
        <v>1</v>
      </c>
      <c r="H211" s="15">
        <f t="shared" si="16"/>
        <v>3.9494470774091627E-4</v>
      </c>
    </row>
    <row r="212" spans="2:8" ht="15" x14ac:dyDescent="0.2">
      <c r="B212" s="7" t="s">
        <v>68</v>
      </c>
      <c r="C212" s="8">
        <v>0</v>
      </c>
      <c r="D212" s="8">
        <v>0</v>
      </c>
      <c r="E212" s="13" t="str">
        <f t="shared" si="13"/>
        <v/>
      </c>
      <c r="F212" s="13" t="str">
        <f t="shared" si="14"/>
        <v/>
      </c>
      <c r="G212" s="12" t="str">
        <f t="shared" si="15"/>
        <v>0</v>
      </c>
      <c r="H212" s="15" t="str">
        <f t="shared" si="16"/>
        <v/>
      </c>
    </row>
    <row r="213" spans="2:8" ht="15" x14ac:dyDescent="0.2">
      <c r="B213" s="7" t="s">
        <v>302</v>
      </c>
      <c r="C213" s="8">
        <v>1</v>
      </c>
      <c r="D213" s="8">
        <v>8</v>
      </c>
      <c r="E213" s="13">
        <f t="shared" si="13"/>
        <v>3.9494470774091627E-4</v>
      </c>
      <c r="F213" s="13">
        <f t="shared" si="14"/>
        <v>2.1063717746182199E-3</v>
      </c>
      <c r="G213" s="12">
        <f t="shared" si="15"/>
        <v>7</v>
      </c>
      <c r="H213" s="15">
        <f t="shared" si="16"/>
        <v>2.764612954186414E-3</v>
      </c>
    </row>
    <row r="214" spans="2:8" ht="15" x14ac:dyDescent="0.2">
      <c r="B214" s="7" t="s">
        <v>70</v>
      </c>
      <c r="C214" s="8">
        <v>2</v>
      </c>
      <c r="D214" s="8">
        <v>8</v>
      </c>
      <c r="E214" s="13">
        <f t="shared" si="13"/>
        <v>7.8988941548183253E-4</v>
      </c>
      <c r="F214" s="13">
        <f t="shared" si="14"/>
        <v>2.1063717746182199E-3</v>
      </c>
      <c r="G214" s="12">
        <f t="shared" si="15"/>
        <v>3</v>
      </c>
      <c r="H214" s="15">
        <f t="shared" si="16"/>
        <v>2.3696682464454978E-3</v>
      </c>
    </row>
    <row r="215" spans="2:8" ht="15" x14ac:dyDescent="0.2">
      <c r="B215" s="7" t="s">
        <v>303</v>
      </c>
      <c r="C215" s="8">
        <v>0</v>
      </c>
      <c r="D215" s="8">
        <v>3</v>
      </c>
      <c r="E215" s="13" t="str">
        <f t="shared" si="13"/>
        <v/>
      </c>
      <c r="F215" s="13">
        <f t="shared" si="14"/>
        <v>7.8988941548183253E-4</v>
      </c>
      <c r="G215" s="12" t="str">
        <f t="shared" si="15"/>
        <v>0</v>
      </c>
      <c r="H215" s="15" t="str">
        <f t="shared" si="16"/>
        <v/>
      </c>
    </row>
    <row r="216" spans="2:8" ht="15" x14ac:dyDescent="0.2">
      <c r="B216" s="7" t="s">
        <v>304</v>
      </c>
      <c r="C216" s="8">
        <v>5</v>
      </c>
      <c r="D216" s="8">
        <v>11</v>
      </c>
      <c r="E216" s="13">
        <f t="shared" si="13"/>
        <v>1.9747235387045812E-3</v>
      </c>
      <c r="F216" s="13">
        <f t="shared" si="14"/>
        <v>2.8962611901000527E-3</v>
      </c>
      <c r="G216" s="12">
        <f t="shared" si="15"/>
        <v>1.2</v>
      </c>
      <c r="H216" s="15">
        <f t="shared" si="16"/>
        <v>2.3696682464454974E-3</v>
      </c>
    </row>
    <row r="217" spans="2:8" ht="15" x14ac:dyDescent="0.2">
      <c r="B217" s="7" t="s">
        <v>469</v>
      </c>
      <c r="C217" s="8">
        <v>0</v>
      </c>
      <c r="D217" s="8">
        <v>0</v>
      </c>
      <c r="E217" s="13" t="str">
        <f t="shared" ref="E217:E280" si="17">+IF(C217=0,"",C217/C$151)</f>
        <v/>
      </c>
      <c r="F217" s="13" t="str">
        <f t="shared" ref="F217:F280" si="18">+IF(D217=0,"",D217/D$151)</f>
        <v/>
      </c>
      <c r="G217" s="12" t="str">
        <f t="shared" ref="G217:G280" si="19">+IF(OR(AND(D217=0),(C217=0)),"0",((D217-C217)/C217))</f>
        <v>0</v>
      </c>
      <c r="H217" s="15" t="str">
        <f t="shared" ref="H217:H280" si="20">+IF(OR(AND(E217=""),(G217="")),"",E217*G217)</f>
        <v/>
      </c>
    </row>
    <row r="218" spans="2:8" ht="15" x14ac:dyDescent="0.2">
      <c r="B218" s="7" t="s">
        <v>305</v>
      </c>
      <c r="C218" s="8">
        <v>0</v>
      </c>
      <c r="D218" s="8">
        <v>1</v>
      </c>
      <c r="E218" s="13" t="str">
        <f t="shared" si="17"/>
        <v/>
      </c>
      <c r="F218" s="13">
        <f t="shared" si="18"/>
        <v>2.6329647182727749E-4</v>
      </c>
      <c r="G218" s="12" t="str">
        <f t="shared" si="19"/>
        <v>0</v>
      </c>
      <c r="H218" s="15" t="str">
        <f t="shared" si="20"/>
        <v/>
      </c>
    </row>
    <row r="219" spans="2:8" ht="15" x14ac:dyDescent="0.2">
      <c r="B219" s="7" t="s">
        <v>306</v>
      </c>
      <c r="C219" s="8">
        <v>1</v>
      </c>
      <c r="D219" s="8">
        <v>3</v>
      </c>
      <c r="E219" s="13">
        <f t="shared" si="17"/>
        <v>3.9494470774091627E-4</v>
      </c>
      <c r="F219" s="13">
        <f t="shared" si="18"/>
        <v>7.8988941548183253E-4</v>
      </c>
      <c r="G219" s="12">
        <f t="shared" si="19"/>
        <v>2</v>
      </c>
      <c r="H219" s="15">
        <f t="shared" si="20"/>
        <v>7.8988941548183253E-4</v>
      </c>
    </row>
    <row r="220" spans="2:8" ht="15" x14ac:dyDescent="0.2">
      <c r="B220" s="7" t="s">
        <v>307</v>
      </c>
      <c r="C220" s="8">
        <v>0</v>
      </c>
      <c r="D220" s="8">
        <v>1</v>
      </c>
      <c r="E220" s="13" t="str">
        <f t="shared" si="17"/>
        <v/>
      </c>
      <c r="F220" s="13">
        <f t="shared" si="18"/>
        <v>2.6329647182727749E-4</v>
      </c>
      <c r="G220" s="12" t="str">
        <f t="shared" si="19"/>
        <v>0</v>
      </c>
      <c r="H220" s="15" t="str">
        <f t="shared" si="20"/>
        <v/>
      </c>
    </row>
    <row r="221" spans="2:8" ht="15" x14ac:dyDescent="0.2">
      <c r="B221" s="7" t="s">
        <v>308</v>
      </c>
      <c r="C221" s="8">
        <v>1</v>
      </c>
      <c r="D221" s="8">
        <v>1</v>
      </c>
      <c r="E221" s="13">
        <f t="shared" si="17"/>
        <v>3.9494470774091627E-4</v>
      </c>
      <c r="F221" s="13">
        <f t="shared" si="18"/>
        <v>2.6329647182727749E-4</v>
      </c>
      <c r="G221" s="12">
        <f t="shared" si="19"/>
        <v>0</v>
      </c>
      <c r="H221" s="15">
        <f t="shared" si="20"/>
        <v>0</v>
      </c>
    </row>
    <row r="222" spans="2:8" ht="15" x14ac:dyDescent="0.2">
      <c r="B222" s="7" t="s">
        <v>309</v>
      </c>
      <c r="C222" s="8">
        <v>3</v>
      </c>
      <c r="D222" s="8">
        <v>13</v>
      </c>
      <c r="E222" s="13">
        <f t="shared" si="17"/>
        <v>1.1848341232227489E-3</v>
      </c>
      <c r="F222" s="13">
        <f t="shared" si="18"/>
        <v>3.4228541337546076E-3</v>
      </c>
      <c r="G222" s="12">
        <f t="shared" si="19"/>
        <v>3.3333333333333335</v>
      </c>
      <c r="H222" s="15">
        <f t="shared" si="20"/>
        <v>3.9494470774091633E-3</v>
      </c>
    </row>
    <row r="223" spans="2:8" ht="15" x14ac:dyDescent="0.2">
      <c r="B223" s="7" t="s">
        <v>564</v>
      </c>
      <c r="C223" s="8">
        <v>0</v>
      </c>
      <c r="D223" s="8">
        <v>1</v>
      </c>
      <c r="E223" s="13" t="str">
        <f t="shared" si="17"/>
        <v/>
      </c>
      <c r="F223" s="13">
        <f t="shared" si="18"/>
        <v>2.6329647182727749E-4</v>
      </c>
      <c r="G223" s="12" t="str">
        <f t="shared" si="19"/>
        <v>0</v>
      </c>
      <c r="H223" s="15" t="str">
        <f t="shared" si="20"/>
        <v/>
      </c>
    </row>
    <row r="224" spans="2:8" ht="15" x14ac:dyDescent="0.2">
      <c r="B224" s="7" t="s">
        <v>310</v>
      </c>
      <c r="C224" s="8">
        <v>0</v>
      </c>
      <c r="D224" s="8">
        <v>0</v>
      </c>
      <c r="E224" s="13" t="str">
        <f t="shared" si="17"/>
        <v/>
      </c>
      <c r="F224" s="13" t="str">
        <f t="shared" si="18"/>
        <v/>
      </c>
      <c r="G224" s="12" t="str">
        <f t="shared" si="19"/>
        <v>0</v>
      </c>
      <c r="H224" s="15" t="str">
        <f t="shared" si="20"/>
        <v/>
      </c>
    </row>
    <row r="225" spans="2:8" ht="15" x14ac:dyDescent="0.2">
      <c r="B225" s="7" t="s">
        <v>470</v>
      </c>
      <c r="C225" s="8">
        <v>0</v>
      </c>
      <c r="D225" s="8">
        <v>0</v>
      </c>
      <c r="E225" s="13" t="str">
        <f t="shared" si="17"/>
        <v/>
      </c>
      <c r="F225" s="13" t="str">
        <f t="shared" si="18"/>
        <v/>
      </c>
      <c r="G225" s="12" t="str">
        <f t="shared" si="19"/>
        <v>0</v>
      </c>
      <c r="H225" s="15" t="str">
        <f t="shared" si="20"/>
        <v/>
      </c>
    </row>
    <row r="226" spans="2:8" ht="15" x14ac:dyDescent="0.2">
      <c r="B226" s="7" t="s">
        <v>565</v>
      </c>
      <c r="C226" s="8">
        <v>1</v>
      </c>
      <c r="D226" s="8">
        <v>2</v>
      </c>
      <c r="E226" s="13">
        <f t="shared" si="17"/>
        <v>3.9494470774091627E-4</v>
      </c>
      <c r="F226" s="13">
        <f t="shared" si="18"/>
        <v>5.2659294365455498E-4</v>
      </c>
      <c r="G226" s="12">
        <f t="shared" si="19"/>
        <v>1</v>
      </c>
      <c r="H226" s="15">
        <f t="shared" si="20"/>
        <v>3.9494470774091627E-4</v>
      </c>
    </row>
    <row r="227" spans="2:8" ht="15" x14ac:dyDescent="0.2">
      <c r="B227" s="7" t="s">
        <v>471</v>
      </c>
      <c r="C227" s="8">
        <v>0</v>
      </c>
      <c r="D227" s="8">
        <v>0</v>
      </c>
      <c r="E227" s="13" t="str">
        <f t="shared" si="17"/>
        <v/>
      </c>
      <c r="F227" s="13" t="str">
        <f t="shared" si="18"/>
        <v/>
      </c>
      <c r="G227" s="12" t="str">
        <f t="shared" si="19"/>
        <v>0</v>
      </c>
      <c r="H227" s="15" t="str">
        <f t="shared" si="20"/>
        <v/>
      </c>
    </row>
    <row r="228" spans="2:8" ht="15" x14ac:dyDescent="0.2">
      <c r="B228" s="7" t="s">
        <v>76</v>
      </c>
      <c r="C228" s="8">
        <v>0</v>
      </c>
      <c r="D228" s="8">
        <v>0</v>
      </c>
      <c r="E228" s="13" t="str">
        <f t="shared" si="17"/>
        <v/>
      </c>
      <c r="F228" s="13" t="str">
        <f t="shared" si="18"/>
        <v/>
      </c>
      <c r="G228" s="12" t="str">
        <f t="shared" si="19"/>
        <v>0</v>
      </c>
      <c r="H228" s="15" t="str">
        <f t="shared" si="20"/>
        <v/>
      </c>
    </row>
    <row r="229" spans="2:8" ht="15" x14ac:dyDescent="0.2">
      <c r="B229" s="7" t="s">
        <v>311</v>
      </c>
      <c r="C229" s="8">
        <v>34</v>
      </c>
      <c r="D229" s="8">
        <v>51</v>
      </c>
      <c r="E229" s="13">
        <f t="shared" si="17"/>
        <v>1.3428120063191154E-2</v>
      </c>
      <c r="F229" s="13">
        <f t="shared" si="18"/>
        <v>1.3428120063191154E-2</v>
      </c>
      <c r="G229" s="12">
        <f t="shared" si="19"/>
        <v>0.5</v>
      </c>
      <c r="H229" s="15">
        <f t="shared" si="20"/>
        <v>6.7140600315955768E-3</v>
      </c>
    </row>
    <row r="230" spans="2:8" ht="15" x14ac:dyDescent="0.2">
      <c r="B230" s="7" t="s">
        <v>312</v>
      </c>
      <c r="C230" s="8">
        <v>2</v>
      </c>
      <c r="D230" s="8">
        <v>1</v>
      </c>
      <c r="E230" s="13">
        <f t="shared" si="17"/>
        <v>7.8988941548183253E-4</v>
      </c>
      <c r="F230" s="13">
        <f t="shared" si="18"/>
        <v>2.6329647182727749E-4</v>
      </c>
      <c r="G230" s="12">
        <f t="shared" si="19"/>
        <v>-0.5</v>
      </c>
      <c r="H230" s="15">
        <f t="shared" si="20"/>
        <v>-3.9494470774091627E-4</v>
      </c>
    </row>
    <row r="231" spans="2:8" ht="30" x14ac:dyDescent="0.2">
      <c r="B231" s="7" t="s">
        <v>313</v>
      </c>
      <c r="C231" s="8">
        <v>2</v>
      </c>
      <c r="D231" s="8">
        <v>4</v>
      </c>
      <c r="E231" s="13">
        <f t="shared" si="17"/>
        <v>7.8988941548183253E-4</v>
      </c>
      <c r="F231" s="13">
        <f t="shared" si="18"/>
        <v>1.05318588730911E-3</v>
      </c>
      <c r="G231" s="12">
        <f t="shared" si="19"/>
        <v>1</v>
      </c>
      <c r="H231" s="15">
        <f t="shared" si="20"/>
        <v>7.8988941548183253E-4</v>
      </c>
    </row>
    <row r="232" spans="2:8" ht="15" x14ac:dyDescent="0.2">
      <c r="B232" s="7" t="s">
        <v>77</v>
      </c>
      <c r="C232" s="8">
        <v>22</v>
      </c>
      <c r="D232" s="8">
        <v>21</v>
      </c>
      <c r="E232" s="13">
        <f t="shared" si="17"/>
        <v>8.6887835703001581E-3</v>
      </c>
      <c r="F232" s="13">
        <f t="shared" si="18"/>
        <v>5.5292259083728279E-3</v>
      </c>
      <c r="G232" s="12">
        <f t="shared" si="19"/>
        <v>-4.5454545454545456E-2</v>
      </c>
      <c r="H232" s="15">
        <f t="shared" si="20"/>
        <v>-3.9494470774091627E-4</v>
      </c>
    </row>
    <row r="233" spans="2:8" ht="15" x14ac:dyDescent="0.2">
      <c r="B233" s="7" t="s">
        <v>74</v>
      </c>
      <c r="C233" s="8">
        <v>6</v>
      </c>
      <c r="D233" s="8">
        <v>2</v>
      </c>
      <c r="E233" s="13">
        <f t="shared" si="17"/>
        <v>2.3696682464454978E-3</v>
      </c>
      <c r="F233" s="13">
        <f t="shared" si="18"/>
        <v>5.2659294365455498E-4</v>
      </c>
      <c r="G233" s="12">
        <f t="shared" si="19"/>
        <v>-0.66666666666666663</v>
      </c>
      <c r="H233" s="15">
        <f t="shared" si="20"/>
        <v>-1.5797788309636651E-3</v>
      </c>
    </row>
    <row r="234" spans="2:8" ht="15" x14ac:dyDescent="0.2">
      <c r="B234" s="7" t="s">
        <v>75</v>
      </c>
      <c r="C234" s="8">
        <v>1</v>
      </c>
      <c r="D234" s="8">
        <v>3</v>
      </c>
      <c r="E234" s="13">
        <f t="shared" si="17"/>
        <v>3.9494470774091627E-4</v>
      </c>
      <c r="F234" s="13">
        <f t="shared" si="18"/>
        <v>7.8988941548183253E-4</v>
      </c>
      <c r="G234" s="12">
        <f t="shared" si="19"/>
        <v>2</v>
      </c>
      <c r="H234" s="15">
        <f t="shared" si="20"/>
        <v>7.8988941548183253E-4</v>
      </c>
    </row>
    <row r="235" spans="2:8" ht="15" x14ac:dyDescent="0.2">
      <c r="B235" s="7" t="s">
        <v>314</v>
      </c>
      <c r="C235" s="8">
        <v>143</v>
      </c>
      <c r="D235" s="8">
        <v>119</v>
      </c>
      <c r="E235" s="13">
        <f t="shared" si="17"/>
        <v>5.6477093206951025E-2</v>
      </c>
      <c r="F235" s="13">
        <f t="shared" si="18"/>
        <v>3.1332280147446025E-2</v>
      </c>
      <c r="G235" s="12">
        <f t="shared" si="19"/>
        <v>-0.16783216783216784</v>
      </c>
      <c r="H235" s="15">
        <f t="shared" si="20"/>
        <v>-9.4786729857819912E-3</v>
      </c>
    </row>
    <row r="236" spans="2:8" ht="15" x14ac:dyDescent="0.2">
      <c r="B236" s="7" t="s">
        <v>315</v>
      </c>
      <c r="C236" s="8">
        <v>0</v>
      </c>
      <c r="D236" s="8">
        <v>0</v>
      </c>
      <c r="E236" s="13" t="str">
        <f t="shared" si="17"/>
        <v/>
      </c>
      <c r="F236" s="13" t="str">
        <f t="shared" si="18"/>
        <v/>
      </c>
      <c r="G236" s="12" t="str">
        <f t="shared" si="19"/>
        <v>0</v>
      </c>
      <c r="H236" s="15" t="str">
        <f t="shared" si="20"/>
        <v/>
      </c>
    </row>
    <row r="237" spans="2:8" ht="15" x14ac:dyDescent="0.2">
      <c r="B237" s="7" t="s">
        <v>80</v>
      </c>
      <c r="C237" s="8">
        <v>91</v>
      </c>
      <c r="D237" s="8">
        <v>35</v>
      </c>
      <c r="E237" s="13">
        <f t="shared" si="17"/>
        <v>3.5939968404423379E-2</v>
      </c>
      <c r="F237" s="13">
        <f t="shared" si="18"/>
        <v>9.2153765139547129E-3</v>
      </c>
      <c r="G237" s="12">
        <f t="shared" si="19"/>
        <v>-0.61538461538461542</v>
      </c>
      <c r="H237" s="15">
        <f t="shared" si="20"/>
        <v>-2.2116903633491312E-2</v>
      </c>
    </row>
    <row r="238" spans="2:8" ht="15" x14ac:dyDescent="0.2">
      <c r="B238" s="7" t="s">
        <v>85</v>
      </c>
      <c r="C238" s="8">
        <v>94</v>
      </c>
      <c r="D238" s="8">
        <v>92</v>
      </c>
      <c r="E238" s="13">
        <f t="shared" si="17"/>
        <v>3.7124802527646127E-2</v>
      </c>
      <c r="F238" s="13">
        <f t="shared" si="18"/>
        <v>2.4223275408109531E-2</v>
      </c>
      <c r="G238" s="12">
        <f t="shared" si="19"/>
        <v>-2.1276595744680851E-2</v>
      </c>
      <c r="H238" s="15">
        <f t="shared" si="20"/>
        <v>-7.8988941548183242E-4</v>
      </c>
    </row>
    <row r="239" spans="2:8" ht="15" x14ac:dyDescent="0.2">
      <c r="B239" s="7" t="s">
        <v>81</v>
      </c>
      <c r="C239" s="8">
        <v>22</v>
      </c>
      <c r="D239" s="8">
        <v>22</v>
      </c>
      <c r="E239" s="13">
        <f t="shared" si="17"/>
        <v>8.6887835703001581E-3</v>
      </c>
      <c r="F239" s="13">
        <f t="shared" si="18"/>
        <v>5.7925223802001054E-3</v>
      </c>
      <c r="G239" s="12">
        <f t="shared" si="19"/>
        <v>0</v>
      </c>
      <c r="H239" s="15">
        <f t="shared" si="20"/>
        <v>0</v>
      </c>
    </row>
    <row r="240" spans="2:8" ht="15" x14ac:dyDescent="0.2">
      <c r="B240" s="7" t="s">
        <v>316</v>
      </c>
      <c r="C240" s="8">
        <v>49</v>
      </c>
      <c r="D240" s="8">
        <v>8</v>
      </c>
      <c r="E240" s="13">
        <f t="shared" si="17"/>
        <v>1.9352290679304898E-2</v>
      </c>
      <c r="F240" s="13">
        <f t="shared" si="18"/>
        <v>2.1063717746182199E-3</v>
      </c>
      <c r="G240" s="12">
        <f t="shared" si="19"/>
        <v>-0.83673469387755106</v>
      </c>
      <c r="H240" s="15">
        <f t="shared" si="20"/>
        <v>-1.6192733017377569E-2</v>
      </c>
    </row>
    <row r="241" spans="2:8" ht="15" x14ac:dyDescent="0.2">
      <c r="B241" s="7" t="s">
        <v>78</v>
      </c>
      <c r="C241" s="8">
        <v>0</v>
      </c>
      <c r="D241" s="8">
        <v>0</v>
      </c>
      <c r="E241" s="13" t="str">
        <f t="shared" si="17"/>
        <v/>
      </c>
      <c r="F241" s="13" t="str">
        <f t="shared" si="18"/>
        <v/>
      </c>
      <c r="G241" s="12" t="str">
        <f t="shared" si="19"/>
        <v>0</v>
      </c>
      <c r="H241" s="15" t="str">
        <f t="shared" si="20"/>
        <v/>
      </c>
    </row>
    <row r="242" spans="2:8" ht="15" x14ac:dyDescent="0.2">
      <c r="B242" s="7" t="s">
        <v>83</v>
      </c>
      <c r="C242" s="8">
        <v>0</v>
      </c>
      <c r="D242" s="8">
        <v>7</v>
      </c>
      <c r="E242" s="13" t="str">
        <f t="shared" si="17"/>
        <v/>
      </c>
      <c r="F242" s="13">
        <f t="shared" si="18"/>
        <v>1.8430753027909425E-3</v>
      </c>
      <c r="G242" s="12" t="str">
        <f t="shared" si="19"/>
        <v>0</v>
      </c>
      <c r="H242" s="15" t="str">
        <f t="shared" si="20"/>
        <v/>
      </c>
    </row>
    <row r="243" spans="2:8" ht="15" x14ac:dyDescent="0.2">
      <c r="B243" s="7" t="s">
        <v>317</v>
      </c>
      <c r="C243" s="8">
        <v>0</v>
      </c>
      <c r="D243" s="8">
        <v>5</v>
      </c>
      <c r="E243" s="13" t="str">
        <f t="shared" si="17"/>
        <v/>
      </c>
      <c r="F243" s="13">
        <f t="shared" si="18"/>
        <v>1.3164823591363876E-3</v>
      </c>
      <c r="G243" s="12" t="str">
        <f t="shared" si="19"/>
        <v>0</v>
      </c>
      <c r="H243" s="15" t="str">
        <f t="shared" si="20"/>
        <v/>
      </c>
    </row>
    <row r="244" spans="2:8" ht="15" x14ac:dyDescent="0.2">
      <c r="B244" s="7" t="s">
        <v>79</v>
      </c>
      <c r="C244" s="8">
        <v>13</v>
      </c>
      <c r="D244" s="8">
        <v>24</v>
      </c>
      <c r="E244" s="13">
        <f t="shared" si="17"/>
        <v>5.1342812006319113E-3</v>
      </c>
      <c r="F244" s="13">
        <f t="shared" si="18"/>
        <v>6.3191153238546603E-3</v>
      </c>
      <c r="G244" s="12">
        <f t="shared" si="19"/>
        <v>0.84615384615384615</v>
      </c>
      <c r="H244" s="15">
        <f t="shared" si="20"/>
        <v>4.344391785150079E-3</v>
      </c>
    </row>
    <row r="245" spans="2:8" ht="15" x14ac:dyDescent="0.2">
      <c r="B245" s="7" t="s">
        <v>84</v>
      </c>
      <c r="C245" s="8">
        <v>0</v>
      </c>
      <c r="D245" s="8">
        <v>10</v>
      </c>
      <c r="E245" s="13" t="str">
        <f t="shared" si="17"/>
        <v/>
      </c>
      <c r="F245" s="13">
        <f t="shared" si="18"/>
        <v>2.6329647182727752E-3</v>
      </c>
      <c r="G245" s="12" t="str">
        <f t="shared" si="19"/>
        <v>0</v>
      </c>
      <c r="H245" s="15" t="str">
        <f t="shared" si="20"/>
        <v/>
      </c>
    </row>
    <row r="246" spans="2:8" ht="15" x14ac:dyDescent="0.2">
      <c r="B246" s="7" t="s">
        <v>318</v>
      </c>
      <c r="C246" s="8">
        <v>30</v>
      </c>
      <c r="D246" s="8">
        <v>8</v>
      </c>
      <c r="E246" s="13">
        <f t="shared" si="17"/>
        <v>1.1848341232227487E-2</v>
      </c>
      <c r="F246" s="13">
        <f t="shared" si="18"/>
        <v>2.1063717746182199E-3</v>
      </c>
      <c r="G246" s="12">
        <f t="shared" si="19"/>
        <v>-0.73333333333333328</v>
      </c>
      <c r="H246" s="15">
        <f t="shared" si="20"/>
        <v>-8.6887835703001563E-3</v>
      </c>
    </row>
    <row r="247" spans="2:8" ht="15" x14ac:dyDescent="0.2">
      <c r="B247" s="7" t="s">
        <v>319</v>
      </c>
      <c r="C247" s="8">
        <v>120</v>
      </c>
      <c r="D247" s="8">
        <v>72</v>
      </c>
      <c r="E247" s="13">
        <f t="shared" si="17"/>
        <v>4.7393364928909949E-2</v>
      </c>
      <c r="F247" s="13">
        <f t="shared" si="18"/>
        <v>1.8957345971563982E-2</v>
      </c>
      <c r="G247" s="12">
        <f t="shared" si="19"/>
        <v>-0.4</v>
      </c>
      <c r="H247" s="15">
        <f t="shared" si="20"/>
        <v>-1.8957345971563982E-2</v>
      </c>
    </row>
    <row r="248" spans="2:8" ht="15" x14ac:dyDescent="0.2">
      <c r="B248" s="7" t="s">
        <v>86</v>
      </c>
      <c r="C248" s="8">
        <v>1</v>
      </c>
      <c r="D248" s="8">
        <v>17</v>
      </c>
      <c r="E248" s="13">
        <f t="shared" si="17"/>
        <v>3.9494470774091627E-4</v>
      </c>
      <c r="F248" s="13">
        <f t="shared" si="18"/>
        <v>4.4760400210637173E-3</v>
      </c>
      <c r="G248" s="12">
        <f t="shared" si="19"/>
        <v>16</v>
      </c>
      <c r="H248" s="15">
        <f t="shared" si="20"/>
        <v>6.3191153238546603E-3</v>
      </c>
    </row>
    <row r="249" spans="2:8" ht="15" x14ac:dyDescent="0.2">
      <c r="B249" s="7" t="s">
        <v>87</v>
      </c>
      <c r="C249" s="8">
        <v>100</v>
      </c>
      <c r="D249" s="8">
        <v>87</v>
      </c>
      <c r="E249" s="13">
        <f t="shared" si="17"/>
        <v>3.9494470774091628E-2</v>
      </c>
      <c r="F249" s="13">
        <f t="shared" si="18"/>
        <v>2.2906793048973143E-2</v>
      </c>
      <c r="G249" s="12">
        <f t="shared" si="19"/>
        <v>-0.13</v>
      </c>
      <c r="H249" s="15">
        <f t="shared" si="20"/>
        <v>-5.1342812006319122E-3</v>
      </c>
    </row>
    <row r="250" spans="2:8" ht="15" x14ac:dyDescent="0.2">
      <c r="B250" s="7" t="s">
        <v>82</v>
      </c>
      <c r="C250" s="8">
        <v>7</v>
      </c>
      <c r="D250" s="8">
        <v>0</v>
      </c>
      <c r="E250" s="13">
        <f t="shared" si="17"/>
        <v>2.764612954186414E-3</v>
      </c>
      <c r="F250" s="13" t="str">
        <f t="shared" si="18"/>
        <v/>
      </c>
      <c r="G250" s="12" t="str">
        <f t="shared" si="19"/>
        <v>0</v>
      </c>
      <c r="H250" s="15">
        <f t="shared" si="20"/>
        <v>0</v>
      </c>
    </row>
    <row r="251" spans="2:8" ht="15" x14ac:dyDescent="0.2">
      <c r="B251" s="7" t="s">
        <v>320</v>
      </c>
      <c r="C251" s="8">
        <v>0</v>
      </c>
      <c r="D251" s="8">
        <v>0</v>
      </c>
      <c r="E251" s="13" t="str">
        <f t="shared" si="17"/>
        <v/>
      </c>
      <c r="F251" s="13" t="str">
        <f t="shared" si="18"/>
        <v/>
      </c>
      <c r="G251" s="12" t="str">
        <f t="shared" si="19"/>
        <v>0</v>
      </c>
      <c r="H251" s="15" t="str">
        <f t="shared" si="20"/>
        <v/>
      </c>
    </row>
    <row r="252" spans="2:8" ht="15" x14ac:dyDescent="0.2">
      <c r="B252" s="7" t="s">
        <v>321</v>
      </c>
      <c r="C252" s="8">
        <v>14</v>
      </c>
      <c r="D252" s="8">
        <v>44</v>
      </c>
      <c r="E252" s="13">
        <f t="shared" si="17"/>
        <v>5.5292259083728279E-3</v>
      </c>
      <c r="F252" s="13">
        <f t="shared" si="18"/>
        <v>1.1585044760400211E-2</v>
      </c>
      <c r="G252" s="12">
        <f t="shared" si="19"/>
        <v>2.1428571428571428</v>
      </c>
      <c r="H252" s="15">
        <f t="shared" si="20"/>
        <v>1.1848341232227487E-2</v>
      </c>
    </row>
    <row r="253" spans="2:8" ht="15" x14ac:dyDescent="0.2">
      <c r="B253" s="7" t="s">
        <v>322</v>
      </c>
      <c r="C253" s="8">
        <v>57</v>
      </c>
      <c r="D253" s="8">
        <v>80</v>
      </c>
      <c r="E253" s="13">
        <f t="shared" si="17"/>
        <v>2.2511848341232227E-2</v>
      </c>
      <c r="F253" s="13">
        <f t="shared" si="18"/>
        <v>2.1063717746182202E-2</v>
      </c>
      <c r="G253" s="12">
        <f t="shared" si="19"/>
        <v>0.40350877192982454</v>
      </c>
      <c r="H253" s="15">
        <f t="shared" si="20"/>
        <v>9.0837282780410738E-3</v>
      </c>
    </row>
    <row r="254" spans="2:8" ht="15" x14ac:dyDescent="0.2">
      <c r="B254" s="7" t="s">
        <v>323</v>
      </c>
      <c r="C254" s="8">
        <v>1</v>
      </c>
      <c r="D254" s="8">
        <v>7</v>
      </c>
      <c r="E254" s="13">
        <f t="shared" si="17"/>
        <v>3.9494470774091627E-4</v>
      </c>
      <c r="F254" s="13">
        <f t="shared" si="18"/>
        <v>1.8430753027909425E-3</v>
      </c>
      <c r="G254" s="12">
        <f t="shared" si="19"/>
        <v>6</v>
      </c>
      <c r="H254" s="15">
        <f t="shared" si="20"/>
        <v>2.3696682464454978E-3</v>
      </c>
    </row>
    <row r="255" spans="2:8" ht="15" x14ac:dyDescent="0.2">
      <c r="B255" s="7" t="s">
        <v>324</v>
      </c>
      <c r="C255" s="8">
        <v>0</v>
      </c>
      <c r="D255" s="8">
        <v>0</v>
      </c>
      <c r="E255" s="13" t="str">
        <f t="shared" si="17"/>
        <v/>
      </c>
      <c r="F255" s="13" t="str">
        <f t="shared" si="18"/>
        <v/>
      </c>
      <c r="G255" s="12" t="str">
        <f t="shared" si="19"/>
        <v>0</v>
      </c>
      <c r="H255" s="15" t="str">
        <f t="shared" si="20"/>
        <v/>
      </c>
    </row>
    <row r="256" spans="2:8" ht="15" x14ac:dyDescent="0.2">
      <c r="B256" s="7" t="s">
        <v>88</v>
      </c>
      <c r="C256" s="8">
        <v>31</v>
      </c>
      <c r="D256" s="8">
        <v>50</v>
      </c>
      <c r="E256" s="13">
        <f t="shared" si="17"/>
        <v>1.2243285939968405E-2</v>
      </c>
      <c r="F256" s="13">
        <f t="shared" si="18"/>
        <v>1.3164823591363875E-2</v>
      </c>
      <c r="G256" s="12">
        <f t="shared" si="19"/>
        <v>0.61290322580645162</v>
      </c>
      <c r="H256" s="15">
        <f t="shared" si="20"/>
        <v>7.5039494470774092E-3</v>
      </c>
    </row>
    <row r="257" spans="2:8" ht="15" x14ac:dyDescent="0.2">
      <c r="B257" s="7" t="s">
        <v>325</v>
      </c>
      <c r="C257" s="8">
        <v>0</v>
      </c>
      <c r="D257" s="8">
        <v>0</v>
      </c>
      <c r="E257" s="13" t="str">
        <f t="shared" si="17"/>
        <v/>
      </c>
      <c r="F257" s="13" t="str">
        <f t="shared" si="18"/>
        <v/>
      </c>
      <c r="G257" s="12" t="str">
        <f t="shared" si="19"/>
        <v>0</v>
      </c>
      <c r="H257" s="15" t="str">
        <f t="shared" si="20"/>
        <v/>
      </c>
    </row>
    <row r="258" spans="2:8" ht="30" x14ac:dyDescent="0.2">
      <c r="B258" s="7" t="s">
        <v>326</v>
      </c>
      <c r="C258" s="8">
        <v>136</v>
      </c>
      <c r="D258" s="8">
        <v>115</v>
      </c>
      <c r="E258" s="13">
        <f t="shared" si="17"/>
        <v>5.3712480252764615E-2</v>
      </c>
      <c r="F258" s="13">
        <f t="shared" si="18"/>
        <v>3.0279094260136915E-2</v>
      </c>
      <c r="G258" s="12">
        <f t="shared" si="19"/>
        <v>-0.15441176470588236</v>
      </c>
      <c r="H258" s="15">
        <f t="shared" si="20"/>
        <v>-8.2938388625592423E-3</v>
      </c>
    </row>
    <row r="259" spans="2:8" ht="15" x14ac:dyDescent="0.2">
      <c r="B259" s="7" t="s">
        <v>327</v>
      </c>
      <c r="C259" s="8">
        <v>1</v>
      </c>
      <c r="D259" s="8">
        <v>2</v>
      </c>
      <c r="E259" s="13">
        <f t="shared" si="17"/>
        <v>3.9494470774091627E-4</v>
      </c>
      <c r="F259" s="13">
        <f t="shared" si="18"/>
        <v>5.2659294365455498E-4</v>
      </c>
      <c r="G259" s="12">
        <f t="shared" si="19"/>
        <v>1</v>
      </c>
      <c r="H259" s="15">
        <f t="shared" si="20"/>
        <v>3.9494470774091627E-4</v>
      </c>
    </row>
    <row r="260" spans="2:8" ht="15" x14ac:dyDescent="0.2">
      <c r="B260" s="7" t="s">
        <v>89</v>
      </c>
      <c r="C260" s="8">
        <v>0</v>
      </c>
      <c r="D260" s="8">
        <v>0</v>
      </c>
      <c r="E260" s="13" t="str">
        <f t="shared" si="17"/>
        <v/>
      </c>
      <c r="F260" s="13" t="str">
        <f t="shared" si="18"/>
        <v/>
      </c>
      <c r="G260" s="12" t="str">
        <f t="shared" si="19"/>
        <v>0</v>
      </c>
      <c r="H260" s="15" t="str">
        <f t="shared" si="20"/>
        <v/>
      </c>
    </row>
    <row r="261" spans="2:8" ht="30" x14ac:dyDescent="0.2">
      <c r="B261" s="7" t="s">
        <v>328</v>
      </c>
      <c r="C261" s="8">
        <v>0</v>
      </c>
      <c r="D261" s="8">
        <v>14</v>
      </c>
      <c r="E261" s="13" t="str">
        <f t="shared" si="17"/>
        <v/>
      </c>
      <c r="F261" s="13">
        <f t="shared" si="18"/>
        <v>3.686150605581885E-3</v>
      </c>
      <c r="G261" s="12" t="str">
        <f t="shared" si="19"/>
        <v>0</v>
      </c>
      <c r="H261" s="15" t="str">
        <f t="shared" si="20"/>
        <v/>
      </c>
    </row>
    <row r="262" spans="2:8" ht="15" x14ac:dyDescent="0.2">
      <c r="B262" s="7" t="s">
        <v>90</v>
      </c>
      <c r="C262" s="8">
        <v>59</v>
      </c>
      <c r="D262" s="8">
        <v>6</v>
      </c>
      <c r="E262" s="13">
        <f t="shared" si="17"/>
        <v>2.3301737756714059E-2</v>
      </c>
      <c r="F262" s="13">
        <f t="shared" si="18"/>
        <v>1.5797788309636651E-3</v>
      </c>
      <c r="G262" s="12">
        <f t="shared" si="19"/>
        <v>-0.89830508474576276</v>
      </c>
      <c r="H262" s="15">
        <f t="shared" si="20"/>
        <v>-2.0932069510268561E-2</v>
      </c>
    </row>
    <row r="263" spans="2:8" ht="15" x14ac:dyDescent="0.2">
      <c r="B263" s="7" t="s">
        <v>329</v>
      </c>
      <c r="C263" s="8">
        <v>0</v>
      </c>
      <c r="D263" s="8">
        <v>10</v>
      </c>
      <c r="E263" s="13" t="str">
        <f t="shared" si="17"/>
        <v/>
      </c>
      <c r="F263" s="13">
        <f t="shared" si="18"/>
        <v>2.6329647182727752E-3</v>
      </c>
      <c r="G263" s="12" t="str">
        <f t="shared" si="19"/>
        <v>0</v>
      </c>
      <c r="H263" s="15" t="str">
        <f t="shared" si="20"/>
        <v/>
      </c>
    </row>
    <row r="264" spans="2:8" ht="30" x14ac:dyDescent="0.2">
      <c r="B264" s="7" t="s">
        <v>330</v>
      </c>
      <c r="C264" s="8">
        <v>1</v>
      </c>
      <c r="D264" s="8">
        <v>1</v>
      </c>
      <c r="E264" s="13">
        <f t="shared" si="17"/>
        <v>3.9494470774091627E-4</v>
      </c>
      <c r="F264" s="13">
        <f t="shared" si="18"/>
        <v>2.6329647182727749E-4</v>
      </c>
      <c r="G264" s="12">
        <f t="shared" si="19"/>
        <v>0</v>
      </c>
      <c r="H264" s="15">
        <f t="shared" si="20"/>
        <v>0</v>
      </c>
    </row>
    <row r="265" spans="2:8" ht="15" x14ac:dyDescent="0.2">
      <c r="B265" s="7" t="s">
        <v>331</v>
      </c>
      <c r="C265" s="8">
        <v>0</v>
      </c>
      <c r="D265" s="8">
        <v>0</v>
      </c>
      <c r="E265" s="13" t="str">
        <f t="shared" si="17"/>
        <v/>
      </c>
      <c r="F265" s="13" t="str">
        <f t="shared" si="18"/>
        <v/>
      </c>
      <c r="G265" s="12" t="str">
        <f t="shared" si="19"/>
        <v>0</v>
      </c>
      <c r="H265" s="15" t="str">
        <f t="shared" si="20"/>
        <v/>
      </c>
    </row>
    <row r="266" spans="2:8" ht="15" x14ac:dyDescent="0.2">
      <c r="B266" s="7" t="s">
        <v>332</v>
      </c>
      <c r="C266" s="8">
        <v>6</v>
      </c>
      <c r="D266" s="8">
        <v>17</v>
      </c>
      <c r="E266" s="13">
        <f t="shared" si="17"/>
        <v>2.3696682464454978E-3</v>
      </c>
      <c r="F266" s="13">
        <f t="shared" si="18"/>
        <v>4.4760400210637173E-3</v>
      </c>
      <c r="G266" s="12">
        <f t="shared" si="19"/>
        <v>1.8333333333333333</v>
      </c>
      <c r="H266" s="15">
        <f t="shared" si="20"/>
        <v>4.344391785150079E-3</v>
      </c>
    </row>
    <row r="267" spans="2:8" ht="15" x14ac:dyDescent="0.2">
      <c r="B267" s="7" t="s">
        <v>333</v>
      </c>
      <c r="C267" s="8">
        <v>0</v>
      </c>
      <c r="D267" s="8">
        <v>1</v>
      </c>
      <c r="E267" s="13" t="str">
        <f t="shared" si="17"/>
        <v/>
      </c>
      <c r="F267" s="13">
        <f t="shared" si="18"/>
        <v>2.6329647182727749E-4</v>
      </c>
      <c r="G267" s="12" t="str">
        <f t="shared" si="19"/>
        <v>0</v>
      </c>
      <c r="H267" s="15" t="str">
        <f t="shared" si="20"/>
        <v/>
      </c>
    </row>
    <row r="268" spans="2:8" ht="30" x14ac:dyDescent="0.2">
      <c r="B268" s="7" t="s">
        <v>334</v>
      </c>
      <c r="C268" s="8">
        <v>43</v>
      </c>
      <c r="D268" s="8">
        <v>70</v>
      </c>
      <c r="E268" s="13">
        <f t="shared" si="17"/>
        <v>1.69826224328594E-2</v>
      </c>
      <c r="F268" s="13">
        <f t="shared" si="18"/>
        <v>1.8430753027909426E-2</v>
      </c>
      <c r="G268" s="12">
        <f t="shared" si="19"/>
        <v>0.62790697674418605</v>
      </c>
      <c r="H268" s="15">
        <f t="shared" si="20"/>
        <v>1.066350710900474E-2</v>
      </c>
    </row>
    <row r="269" spans="2:8" ht="15" x14ac:dyDescent="0.2">
      <c r="B269" s="7" t="s">
        <v>335</v>
      </c>
      <c r="C269" s="8">
        <v>0</v>
      </c>
      <c r="D269" s="8">
        <v>0</v>
      </c>
      <c r="E269" s="13" t="str">
        <f t="shared" si="17"/>
        <v/>
      </c>
      <c r="F269" s="13" t="str">
        <f t="shared" si="18"/>
        <v/>
      </c>
      <c r="G269" s="12" t="str">
        <f t="shared" si="19"/>
        <v>0</v>
      </c>
      <c r="H269" s="15" t="str">
        <f t="shared" si="20"/>
        <v/>
      </c>
    </row>
    <row r="270" spans="2:8" ht="30" x14ac:dyDescent="0.2">
      <c r="B270" s="7" t="s">
        <v>336</v>
      </c>
      <c r="C270" s="8">
        <v>8</v>
      </c>
      <c r="D270" s="8">
        <v>7</v>
      </c>
      <c r="E270" s="13">
        <f t="shared" si="17"/>
        <v>3.1595576619273301E-3</v>
      </c>
      <c r="F270" s="13">
        <f t="shared" si="18"/>
        <v>1.8430753027909425E-3</v>
      </c>
      <c r="G270" s="12">
        <f t="shared" si="19"/>
        <v>-0.125</v>
      </c>
      <c r="H270" s="15">
        <f t="shared" si="20"/>
        <v>-3.9494470774091627E-4</v>
      </c>
    </row>
    <row r="271" spans="2:8" ht="15" x14ac:dyDescent="0.2">
      <c r="B271" s="7" t="s">
        <v>93</v>
      </c>
      <c r="C271" s="8">
        <v>2</v>
      </c>
      <c r="D271" s="8">
        <v>0</v>
      </c>
      <c r="E271" s="13">
        <f t="shared" si="17"/>
        <v>7.8988941548183253E-4</v>
      </c>
      <c r="F271" s="13" t="str">
        <f t="shared" si="18"/>
        <v/>
      </c>
      <c r="G271" s="12" t="str">
        <f t="shared" si="19"/>
        <v>0</v>
      </c>
      <c r="H271" s="15">
        <f t="shared" si="20"/>
        <v>0</v>
      </c>
    </row>
    <row r="272" spans="2:8" ht="30" x14ac:dyDescent="0.2">
      <c r="B272" s="7" t="s">
        <v>337</v>
      </c>
      <c r="C272" s="8">
        <v>1</v>
      </c>
      <c r="D272" s="8">
        <v>4</v>
      </c>
      <c r="E272" s="13">
        <f t="shared" si="17"/>
        <v>3.9494470774091627E-4</v>
      </c>
      <c r="F272" s="13">
        <f t="shared" si="18"/>
        <v>1.05318588730911E-3</v>
      </c>
      <c r="G272" s="12">
        <f t="shared" si="19"/>
        <v>3</v>
      </c>
      <c r="H272" s="15">
        <f t="shared" si="20"/>
        <v>1.1848341232227489E-3</v>
      </c>
    </row>
    <row r="273" spans="2:8" ht="15" x14ac:dyDescent="0.2">
      <c r="B273" s="7" t="s">
        <v>91</v>
      </c>
      <c r="C273" s="8">
        <v>16</v>
      </c>
      <c r="D273" s="8">
        <v>25</v>
      </c>
      <c r="E273" s="13">
        <f t="shared" si="17"/>
        <v>6.3191153238546603E-3</v>
      </c>
      <c r="F273" s="13">
        <f t="shared" si="18"/>
        <v>6.5824117956819377E-3</v>
      </c>
      <c r="G273" s="12">
        <f t="shared" si="19"/>
        <v>0.5625</v>
      </c>
      <c r="H273" s="15">
        <f t="shared" si="20"/>
        <v>3.5545023696682463E-3</v>
      </c>
    </row>
    <row r="274" spans="2:8" ht="15" x14ac:dyDescent="0.2">
      <c r="B274" s="7" t="s">
        <v>338</v>
      </c>
      <c r="C274" s="8">
        <v>3</v>
      </c>
      <c r="D274" s="8">
        <v>8</v>
      </c>
      <c r="E274" s="13">
        <f t="shared" si="17"/>
        <v>1.1848341232227489E-3</v>
      </c>
      <c r="F274" s="13">
        <f t="shared" si="18"/>
        <v>2.1063717746182199E-3</v>
      </c>
      <c r="G274" s="12">
        <f t="shared" si="19"/>
        <v>1.6666666666666667</v>
      </c>
      <c r="H274" s="15">
        <f t="shared" si="20"/>
        <v>1.9747235387045817E-3</v>
      </c>
    </row>
    <row r="275" spans="2:8" ht="30" x14ac:dyDescent="0.2">
      <c r="B275" s="7" t="s">
        <v>339</v>
      </c>
      <c r="C275" s="8">
        <v>0</v>
      </c>
      <c r="D275" s="8">
        <v>4</v>
      </c>
      <c r="E275" s="13" t="str">
        <f t="shared" si="17"/>
        <v/>
      </c>
      <c r="F275" s="13">
        <f t="shared" si="18"/>
        <v>1.05318588730911E-3</v>
      </c>
      <c r="G275" s="12" t="str">
        <f t="shared" si="19"/>
        <v>0</v>
      </c>
      <c r="H275" s="15" t="str">
        <f t="shared" si="20"/>
        <v/>
      </c>
    </row>
    <row r="276" spans="2:8" ht="15" x14ac:dyDescent="0.2">
      <c r="B276" s="7" t="s">
        <v>92</v>
      </c>
      <c r="C276" s="8">
        <v>2</v>
      </c>
      <c r="D276" s="8">
        <v>1</v>
      </c>
      <c r="E276" s="13">
        <f t="shared" si="17"/>
        <v>7.8988941548183253E-4</v>
      </c>
      <c r="F276" s="13">
        <f t="shared" si="18"/>
        <v>2.6329647182727749E-4</v>
      </c>
      <c r="G276" s="12">
        <f t="shared" si="19"/>
        <v>-0.5</v>
      </c>
      <c r="H276" s="15">
        <f t="shared" si="20"/>
        <v>-3.9494470774091627E-4</v>
      </c>
    </row>
    <row r="277" spans="2:8" ht="15" x14ac:dyDescent="0.2">
      <c r="B277" s="7" t="s">
        <v>340</v>
      </c>
      <c r="C277" s="8">
        <v>0</v>
      </c>
      <c r="D277" s="8">
        <v>0</v>
      </c>
      <c r="E277" s="13" t="str">
        <f t="shared" si="17"/>
        <v/>
      </c>
      <c r="F277" s="13" t="str">
        <f t="shared" si="18"/>
        <v/>
      </c>
      <c r="G277" s="12" t="str">
        <f t="shared" si="19"/>
        <v>0</v>
      </c>
      <c r="H277" s="15" t="str">
        <f t="shared" si="20"/>
        <v/>
      </c>
    </row>
    <row r="278" spans="2:8" ht="15" x14ac:dyDescent="0.2">
      <c r="B278" s="7" t="s">
        <v>341</v>
      </c>
      <c r="C278" s="8">
        <v>0</v>
      </c>
      <c r="D278" s="8">
        <v>2</v>
      </c>
      <c r="E278" s="13" t="str">
        <f t="shared" si="17"/>
        <v/>
      </c>
      <c r="F278" s="13">
        <f t="shared" si="18"/>
        <v>5.2659294365455498E-4</v>
      </c>
      <c r="G278" s="12" t="str">
        <f t="shared" si="19"/>
        <v>0</v>
      </c>
      <c r="H278" s="15" t="str">
        <f t="shared" si="20"/>
        <v/>
      </c>
    </row>
    <row r="279" spans="2:8" ht="15" x14ac:dyDescent="0.2">
      <c r="B279" s="7" t="s">
        <v>342</v>
      </c>
      <c r="C279" s="8">
        <v>0</v>
      </c>
      <c r="D279" s="8">
        <v>0</v>
      </c>
      <c r="E279" s="13" t="str">
        <f t="shared" si="17"/>
        <v/>
      </c>
      <c r="F279" s="13" t="str">
        <f t="shared" si="18"/>
        <v/>
      </c>
      <c r="G279" s="12" t="str">
        <f t="shared" si="19"/>
        <v>0</v>
      </c>
      <c r="H279" s="15" t="str">
        <f t="shared" si="20"/>
        <v/>
      </c>
    </row>
    <row r="280" spans="2:8" ht="15" x14ac:dyDescent="0.2">
      <c r="B280" s="7" t="s">
        <v>343</v>
      </c>
      <c r="C280" s="8">
        <v>2</v>
      </c>
      <c r="D280" s="8">
        <v>0</v>
      </c>
      <c r="E280" s="13">
        <f t="shared" si="17"/>
        <v>7.8988941548183253E-4</v>
      </c>
      <c r="F280" s="13" t="str">
        <f t="shared" si="18"/>
        <v/>
      </c>
      <c r="G280" s="12" t="str">
        <f t="shared" si="19"/>
        <v>0</v>
      </c>
      <c r="H280" s="15">
        <f t="shared" si="20"/>
        <v>0</v>
      </c>
    </row>
    <row r="281" spans="2:8" ht="15" x14ac:dyDescent="0.2">
      <c r="B281" s="7" t="s">
        <v>344</v>
      </c>
      <c r="C281" s="8">
        <v>0</v>
      </c>
      <c r="D281" s="8">
        <v>3</v>
      </c>
      <c r="E281" s="13" t="str">
        <f t="shared" ref="E281:E288" si="21">+IF(C281=0,"",C281/C$151)</f>
        <v/>
      </c>
      <c r="F281" s="13">
        <f t="shared" ref="F281:F288" si="22">+IF(D281=0,"",D281/D$151)</f>
        <v>7.8988941548183253E-4</v>
      </c>
      <c r="G281" s="12" t="str">
        <f t="shared" ref="G281:G288" si="23">+IF(OR(AND(D281=0),(C281=0)),"0",((D281-C281)/C281))</f>
        <v>0</v>
      </c>
      <c r="H281" s="15" t="str">
        <f t="shared" ref="H281:H288" si="24">+IF(OR(AND(E281=""),(G281="")),"",E281*G281)</f>
        <v/>
      </c>
    </row>
    <row r="282" spans="2:8" ht="15" x14ac:dyDescent="0.2">
      <c r="B282" s="7" t="s">
        <v>345</v>
      </c>
      <c r="C282" s="8">
        <v>2</v>
      </c>
      <c r="D282" s="8">
        <v>3</v>
      </c>
      <c r="E282" s="13">
        <f t="shared" si="21"/>
        <v>7.8988941548183253E-4</v>
      </c>
      <c r="F282" s="13">
        <f t="shared" si="22"/>
        <v>7.8988941548183253E-4</v>
      </c>
      <c r="G282" s="12">
        <f t="shared" si="23"/>
        <v>0.5</v>
      </c>
      <c r="H282" s="15">
        <f t="shared" si="24"/>
        <v>3.9494470774091627E-4</v>
      </c>
    </row>
    <row r="283" spans="2:8" ht="30" x14ac:dyDescent="0.2">
      <c r="B283" s="7" t="s">
        <v>346</v>
      </c>
      <c r="C283" s="8">
        <v>5</v>
      </c>
      <c r="D283" s="8">
        <v>14</v>
      </c>
      <c r="E283" s="13">
        <f t="shared" si="21"/>
        <v>1.9747235387045812E-3</v>
      </c>
      <c r="F283" s="13">
        <f t="shared" si="22"/>
        <v>3.686150605581885E-3</v>
      </c>
      <c r="G283" s="12">
        <f t="shared" si="23"/>
        <v>1.8</v>
      </c>
      <c r="H283" s="15">
        <f t="shared" si="24"/>
        <v>3.5545023696682463E-3</v>
      </c>
    </row>
    <row r="284" spans="2:8" ht="13.5" customHeight="1" x14ac:dyDescent="0.2">
      <c r="B284" s="7" t="s">
        <v>347</v>
      </c>
      <c r="C284" s="8">
        <v>0</v>
      </c>
      <c r="D284" s="8">
        <v>0</v>
      </c>
      <c r="E284" s="13" t="str">
        <f t="shared" si="21"/>
        <v/>
      </c>
      <c r="F284" s="13" t="str">
        <f t="shared" si="22"/>
        <v/>
      </c>
      <c r="G284" s="12" t="str">
        <f t="shared" si="23"/>
        <v>0</v>
      </c>
      <c r="H284" s="15" t="str">
        <f t="shared" si="24"/>
        <v/>
      </c>
    </row>
    <row r="285" spans="2:8" ht="13.5" customHeight="1" x14ac:dyDescent="0.2">
      <c r="B285" s="7" t="s">
        <v>94</v>
      </c>
      <c r="C285" s="8">
        <v>0</v>
      </c>
      <c r="D285" s="8">
        <v>0</v>
      </c>
      <c r="E285" s="13" t="str">
        <f t="shared" si="21"/>
        <v/>
      </c>
      <c r="F285" s="13" t="str">
        <f t="shared" si="22"/>
        <v/>
      </c>
      <c r="G285" s="12" t="str">
        <f t="shared" si="23"/>
        <v>0</v>
      </c>
      <c r="H285" s="15" t="str">
        <f t="shared" si="24"/>
        <v/>
      </c>
    </row>
    <row r="286" spans="2:8" ht="25.5" customHeight="1" x14ac:dyDescent="0.2">
      <c r="B286" s="7" t="s">
        <v>348</v>
      </c>
      <c r="C286" s="8">
        <v>5</v>
      </c>
      <c r="D286" s="8">
        <v>23</v>
      </c>
      <c r="E286" s="13">
        <f t="shared" si="21"/>
        <v>1.9747235387045812E-3</v>
      </c>
      <c r="F286" s="13">
        <f t="shared" si="22"/>
        <v>6.0558188520273828E-3</v>
      </c>
      <c r="G286" s="12">
        <f t="shared" si="23"/>
        <v>3.6</v>
      </c>
      <c r="H286" s="15">
        <f t="shared" si="24"/>
        <v>7.1090047393364926E-3</v>
      </c>
    </row>
    <row r="287" spans="2:8" ht="13.5" customHeight="1" x14ac:dyDescent="0.2">
      <c r="B287" s="7" t="s">
        <v>349</v>
      </c>
      <c r="C287" s="8">
        <v>0</v>
      </c>
      <c r="D287" s="8">
        <v>0</v>
      </c>
      <c r="E287" s="13" t="str">
        <f t="shared" si="21"/>
        <v/>
      </c>
      <c r="F287" s="13" t="str">
        <f t="shared" si="22"/>
        <v/>
      </c>
      <c r="G287" s="12" t="str">
        <f t="shared" si="23"/>
        <v>0</v>
      </c>
      <c r="H287" s="15" t="str">
        <f t="shared" si="24"/>
        <v/>
      </c>
    </row>
    <row r="288" spans="2:8" ht="15" x14ac:dyDescent="0.2">
      <c r="B288" s="7" t="s">
        <v>350</v>
      </c>
      <c r="C288" s="8">
        <v>64</v>
      </c>
      <c r="D288" s="8">
        <v>0</v>
      </c>
      <c r="E288" s="13">
        <f t="shared" si="21"/>
        <v>2.5276461295418641E-2</v>
      </c>
      <c r="F288" s="13" t="str">
        <f t="shared" si="22"/>
        <v/>
      </c>
      <c r="G288" s="12" t="str">
        <f t="shared" si="23"/>
        <v>0</v>
      </c>
      <c r="H288" s="15">
        <f t="shared" si="24"/>
        <v>0</v>
      </c>
    </row>
    <row r="289" spans="2:8" ht="15" x14ac:dyDescent="0.2">
      <c r="B289" s="20"/>
      <c r="C289" s="23"/>
      <c r="D289" s="23"/>
      <c r="E289" s="24"/>
      <c r="F289" s="24"/>
      <c r="G289" s="21"/>
      <c r="H289" s="22"/>
    </row>
    <row r="290" spans="2:8" ht="15" x14ac:dyDescent="0.2">
      <c r="B290" s="20"/>
      <c r="C290" s="23"/>
      <c r="D290" s="23"/>
      <c r="E290" s="24"/>
      <c r="F290" s="24"/>
      <c r="G290" s="21"/>
      <c r="H290" s="22"/>
    </row>
    <row r="291" spans="2:8" s="4" customFormat="1" ht="26.25" customHeight="1" x14ac:dyDescent="0.2">
      <c r="B291" s="19"/>
      <c r="C291" s="19"/>
      <c r="D291" s="19"/>
      <c r="E291" s="19"/>
      <c r="F291" s="19"/>
      <c r="H291" s="3"/>
    </row>
    <row r="292" spans="2:8" ht="24" customHeight="1" x14ac:dyDescent="0.2">
      <c r="B292" s="55" t="s">
        <v>517</v>
      </c>
      <c r="C292" s="53" t="s">
        <v>518</v>
      </c>
      <c r="D292" s="54"/>
      <c r="E292" s="41" t="s">
        <v>482</v>
      </c>
      <c r="F292" s="42"/>
      <c r="G292" s="39" t="s">
        <v>569</v>
      </c>
      <c r="H292" s="39" t="s">
        <v>481</v>
      </c>
    </row>
    <row r="293" spans="2:8" ht="24" customHeight="1" x14ac:dyDescent="0.2">
      <c r="B293" s="55"/>
      <c r="C293" s="38">
        <v>2015</v>
      </c>
      <c r="D293" s="38">
        <v>2016</v>
      </c>
      <c r="E293" s="38">
        <v>2015</v>
      </c>
      <c r="F293" s="38">
        <v>2016</v>
      </c>
      <c r="G293" s="40"/>
      <c r="H293" s="40"/>
    </row>
    <row r="294" spans="2:8" ht="24" customHeight="1" x14ac:dyDescent="0.2">
      <c r="B294" s="32" t="s">
        <v>522</v>
      </c>
      <c r="C294" s="33">
        <f>SUM(C295:C499)</f>
        <v>10983</v>
      </c>
      <c r="D294" s="33">
        <f>SUM(D295:D499)</f>
        <v>16414</v>
      </c>
      <c r="E294" s="34">
        <f>+IF(C294=0,"",C294/C$294)</f>
        <v>1</v>
      </c>
      <c r="F294" s="34">
        <f>+IF(D294=0,"",D294/D$294)</f>
        <v>1</v>
      </c>
      <c r="G294" s="34">
        <f>+IF(OR(AND(D294=0),(C294=0)),"0",((D294-C294)/C294))</f>
        <v>0.4944914868433033</v>
      </c>
      <c r="H294" s="35">
        <f>+IF(OR(AND(E294=""),(G294="")),"",E294*G294)</f>
        <v>0.4944914868433033</v>
      </c>
    </row>
    <row r="295" spans="2:8" ht="15" x14ac:dyDescent="0.2">
      <c r="B295" s="5" t="s">
        <v>100</v>
      </c>
      <c r="C295" s="8">
        <v>115</v>
      </c>
      <c r="D295" s="8">
        <v>200</v>
      </c>
      <c r="E295" s="13">
        <f>+IF(C295=0,"",C295/C$294)</f>
        <v>1.0470727487935901E-2</v>
      </c>
      <c r="F295" s="13">
        <f>+IF(D295=0,"",D295/D$294)</f>
        <v>1.2184720360667723E-2</v>
      </c>
      <c r="G295" s="12">
        <f>+IF(OR(AND(D295=0),(C295=0)),"0",((D295-C295)/C295))</f>
        <v>0.73913043478260865</v>
      </c>
      <c r="H295" s="15">
        <f>+IF(OR(AND(E295=""),(G295="")),"",E295*G295)</f>
        <v>7.7392333606482741E-3</v>
      </c>
    </row>
    <row r="296" spans="2:8" ht="15" x14ac:dyDescent="0.2">
      <c r="B296" s="5" t="s">
        <v>113</v>
      </c>
      <c r="C296" s="8">
        <v>40</v>
      </c>
      <c r="D296" s="8">
        <v>31</v>
      </c>
      <c r="E296" s="13">
        <f t="shared" ref="E296:E359" si="25">+IF(C296=0,"",C296/C$294)</f>
        <v>3.6419921697168349E-3</v>
      </c>
      <c r="F296" s="13">
        <f t="shared" ref="F296:F359" si="26">+IF(D296=0,"",D296/D$294)</f>
        <v>1.8886316559034971E-3</v>
      </c>
      <c r="G296" s="12">
        <f t="shared" ref="G296:G359" si="27">+IF(OR(AND(D296=0),(C296=0)),"0",((D296-C296)/C296))</f>
        <v>-0.22500000000000001</v>
      </c>
      <c r="H296" s="15">
        <f t="shared" ref="H296:H359" si="28">+IF(OR(AND(E296=""),(G296="")),"",E296*G296)</f>
        <v>-8.1944823818628782E-4</v>
      </c>
    </row>
    <row r="297" spans="2:8" ht="15" x14ac:dyDescent="0.2">
      <c r="B297" s="5" t="s">
        <v>104</v>
      </c>
      <c r="C297" s="8">
        <v>196</v>
      </c>
      <c r="D297" s="8">
        <v>61</v>
      </c>
      <c r="E297" s="13">
        <f t="shared" si="25"/>
        <v>1.7845761631612493E-2</v>
      </c>
      <c r="F297" s="13">
        <f t="shared" si="26"/>
        <v>3.7163397100036556E-3</v>
      </c>
      <c r="G297" s="12">
        <f t="shared" si="27"/>
        <v>-0.68877551020408168</v>
      </c>
      <c r="H297" s="15">
        <f t="shared" si="28"/>
        <v>-1.229172357279432E-2</v>
      </c>
    </row>
    <row r="298" spans="2:8" ht="15" x14ac:dyDescent="0.2">
      <c r="B298" s="5" t="s">
        <v>95</v>
      </c>
      <c r="C298" s="8">
        <v>114</v>
      </c>
      <c r="D298" s="8">
        <v>85</v>
      </c>
      <c r="E298" s="13">
        <f t="shared" si="25"/>
        <v>1.0379677683692979E-2</v>
      </c>
      <c r="F298" s="13">
        <f t="shared" si="26"/>
        <v>5.1785061532837818E-3</v>
      </c>
      <c r="G298" s="12">
        <f t="shared" si="27"/>
        <v>-0.25438596491228072</v>
      </c>
      <c r="H298" s="15">
        <f t="shared" si="28"/>
        <v>-2.6404443230447056E-3</v>
      </c>
    </row>
    <row r="299" spans="2:8" ht="15" x14ac:dyDescent="0.2">
      <c r="B299" s="5" t="s">
        <v>112</v>
      </c>
      <c r="C299" s="8">
        <v>1</v>
      </c>
      <c r="D299" s="8">
        <v>0</v>
      </c>
      <c r="E299" s="13">
        <f t="shared" si="25"/>
        <v>9.1049804242920878E-5</v>
      </c>
      <c r="F299" s="13" t="str">
        <f t="shared" si="26"/>
        <v/>
      </c>
      <c r="G299" s="12" t="str">
        <f t="shared" si="27"/>
        <v>0</v>
      </c>
      <c r="H299" s="15">
        <f t="shared" si="28"/>
        <v>0</v>
      </c>
    </row>
    <row r="300" spans="2:8" ht="15" x14ac:dyDescent="0.2">
      <c r="B300" s="5" t="s">
        <v>111</v>
      </c>
      <c r="C300" s="8">
        <v>20</v>
      </c>
      <c r="D300" s="8">
        <v>4</v>
      </c>
      <c r="E300" s="13">
        <f t="shared" si="25"/>
        <v>1.8209960848584175E-3</v>
      </c>
      <c r="F300" s="13">
        <f t="shared" si="26"/>
        <v>2.4369440721335446E-4</v>
      </c>
      <c r="G300" s="12">
        <f t="shared" si="27"/>
        <v>-0.8</v>
      </c>
      <c r="H300" s="15">
        <f t="shared" si="28"/>
        <v>-1.4567968678867341E-3</v>
      </c>
    </row>
    <row r="301" spans="2:8" ht="15" x14ac:dyDescent="0.2">
      <c r="B301" s="5" t="s">
        <v>105</v>
      </c>
      <c r="C301" s="8">
        <v>338</v>
      </c>
      <c r="D301" s="8">
        <v>598</v>
      </c>
      <c r="E301" s="13">
        <f t="shared" si="25"/>
        <v>3.0774833834107257E-2</v>
      </c>
      <c r="F301" s="13">
        <f t="shared" si="26"/>
        <v>3.6432313878396488E-2</v>
      </c>
      <c r="G301" s="12">
        <f t="shared" si="27"/>
        <v>0.76923076923076927</v>
      </c>
      <c r="H301" s="15">
        <f t="shared" si="28"/>
        <v>2.3672949103159431E-2</v>
      </c>
    </row>
    <row r="302" spans="2:8" ht="15" x14ac:dyDescent="0.2">
      <c r="B302" s="5" t="s">
        <v>109</v>
      </c>
      <c r="C302" s="8">
        <v>21</v>
      </c>
      <c r="D302" s="8">
        <v>42</v>
      </c>
      <c r="E302" s="13">
        <f t="shared" si="25"/>
        <v>1.9120458891013384E-3</v>
      </c>
      <c r="F302" s="13">
        <f t="shared" si="26"/>
        <v>2.5587912757402218E-3</v>
      </c>
      <c r="G302" s="12">
        <f t="shared" si="27"/>
        <v>1</v>
      </c>
      <c r="H302" s="15">
        <f t="shared" si="28"/>
        <v>1.9120458891013384E-3</v>
      </c>
    </row>
    <row r="303" spans="2:8" ht="15" x14ac:dyDescent="0.2">
      <c r="B303" s="5" t="s">
        <v>108</v>
      </c>
      <c r="C303" s="8">
        <v>25</v>
      </c>
      <c r="D303" s="8">
        <v>9</v>
      </c>
      <c r="E303" s="13">
        <f t="shared" si="25"/>
        <v>2.276245106073022E-3</v>
      </c>
      <c r="F303" s="13">
        <f t="shared" si="26"/>
        <v>5.4831241623004752E-4</v>
      </c>
      <c r="G303" s="12">
        <f t="shared" si="27"/>
        <v>-0.64</v>
      </c>
      <c r="H303" s="15">
        <f t="shared" si="28"/>
        <v>-1.4567968678867341E-3</v>
      </c>
    </row>
    <row r="304" spans="2:8" ht="15" x14ac:dyDescent="0.2">
      <c r="B304" s="5" t="s">
        <v>107</v>
      </c>
      <c r="C304" s="8">
        <v>44</v>
      </c>
      <c r="D304" s="8">
        <v>67</v>
      </c>
      <c r="E304" s="13">
        <f t="shared" si="25"/>
        <v>4.006191386688519E-3</v>
      </c>
      <c r="F304" s="13">
        <f t="shared" si="26"/>
        <v>4.0818813208236869E-3</v>
      </c>
      <c r="G304" s="12">
        <f t="shared" si="27"/>
        <v>0.52272727272727271</v>
      </c>
      <c r="H304" s="15">
        <f t="shared" si="28"/>
        <v>2.0941454975871802E-3</v>
      </c>
    </row>
    <row r="305" spans="2:8" ht="15" x14ac:dyDescent="0.2">
      <c r="B305" s="5" t="s">
        <v>351</v>
      </c>
      <c r="C305" s="8">
        <v>17</v>
      </c>
      <c r="D305" s="8">
        <v>51</v>
      </c>
      <c r="E305" s="13">
        <f t="shared" si="25"/>
        <v>1.547846672129655E-3</v>
      </c>
      <c r="F305" s="13">
        <f t="shared" si="26"/>
        <v>3.1071036919702692E-3</v>
      </c>
      <c r="G305" s="12">
        <f t="shared" si="27"/>
        <v>2</v>
      </c>
      <c r="H305" s="15">
        <f t="shared" si="28"/>
        <v>3.0956933442593099E-3</v>
      </c>
    </row>
    <row r="306" spans="2:8" ht="15" x14ac:dyDescent="0.2">
      <c r="B306" s="5" t="s">
        <v>524</v>
      </c>
      <c r="C306" s="8">
        <v>0</v>
      </c>
      <c r="D306" s="8">
        <v>0</v>
      </c>
      <c r="E306" s="13" t="str">
        <f t="shared" si="25"/>
        <v/>
      </c>
      <c r="F306" s="13" t="str">
        <f t="shared" si="26"/>
        <v/>
      </c>
      <c r="G306" s="12" t="str">
        <f t="shared" si="27"/>
        <v>0</v>
      </c>
      <c r="H306" s="15" t="str">
        <f t="shared" si="28"/>
        <v/>
      </c>
    </row>
    <row r="307" spans="2:8" ht="15" x14ac:dyDescent="0.2">
      <c r="B307" s="5" t="s">
        <v>110</v>
      </c>
      <c r="C307" s="8">
        <v>238</v>
      </c>
      <c r="D307" s="8">
        <v>525</v>
      </c>
      <c r="E307" s="13">
        <f t="shared" si="25"/>
        <v>2.1669853409815167E-2</v>
      </c>
      <c r="F307" s="13">
        <f t="shared" si="26"/>
        <v>3.1984890946752775E-2</v>
      </c>
      <c r="G307" s="12">
        <f t="shared" si="27"/>
        <v>1.2058823529411764</v>
      </c>
      <c r="H307" s="15">
        <f t="shared" si="28"/>
        <v>2.6131293817718289E-2</v>
      </c>
    </row>
    <row r="308" spans="2:8" ht="15" x14ac:dyDescent="0.2">
      <c r="B308" s="5" t="s">
        <v>99</v>
      </c>
      <c r="C308" s="8">
        <v>46</v>
      </c>
      <c r="D308" s="8">
        <v>166</v>
      </c>
      <c r="E308" s="13">
        <f t="shared" si="25"/>
        <v>4.1882909951743603E-3</v>
      </c>
      <c r="F308" s="13">
        <f t="shared" si="26"/>
        <v>1.0113317899354209E-2</v>
      </c>
      <c r="G308" s="12">
        <f t="shared" si="27"/>
        <v>2.6086956521739131</v>
      </c>
      <c r="H308" s="15">
        <f t="shared" si="28"/>
        <v>1.0925976509150505E-2</v>
      </c>
    </row>
    <row r="309" spans="2:8" ht="15" x14ac:dyDescent="0.2">
      <c r="B309" s="5" t="s">
        <v>96</v>
      </c>
      <c r="C309" s="8">
        <v>0</v>
      </c>
      <c r="D309" s="8">
        <v>0</v>
      </c>
      <c r="E309" s="13" t="str">
        <f t="shared" si="25"/>
        <v/>
      </c>
      <c r="F309" s="13" t="str">
        <f t="shared" si="26"/>
        <v/>
      </c>
      <c r="G309" s="12" t="str">
        <f t="shared" si="27"/>
        <v>0</v>
      </c>
      <c r="H309" s="15" t="str">
        <f t="shared" si="28"/>
        <v/>
      </c>
    </row>
    <row r="310" spans="2:8" ht="15" x14ac:dyDescent="0.2">
      <c r="B310" s="5" t="s">
        <v>106</v>
      </c>
      <c r="C310" s="8">
        <v>42</v>
      </c>
      <c r="D310" s="8">
        <v>146</v>
      </c>
      <c r="E310" s="13">
        <f t="shared" si="25"/>
        <v>3.8240917782026767E-3</v>
      </c>
      <c r="F310" s="13">
        <f t="shared" si="26"/>
        <v>8.8948458632874382E-3</v>
      </c>
      <c r="G310" s="12">
        <f t="shared" si="27"/>
        <v>2.4761904761904763</v>
      </c>
      <c r="H310" s="15">
        <f t="shared" si="28"/>
        <v>9.4691796412637707E-3</v>
      </c>
    </row>
    <row r="311" spans="2:8" ht="15" x14ac:dyDescent="0.2">
      <c r="B311" s="5" t="s">
        <v>102</v>
      </c>
      <c r="C311" s="8">
        <v>16</v>
      </c>
      <c r="D311" s="8">
        <v>52</v>
      </c>
      <c r="E311" s="13">
        <f t="shared" si="25"/>
        <v>1.4567968678867341E-3</v>
      </c>
      <c r="F311" s="13">
        <f t="shared" si="26"/>
        <v>3.1680272937736078E-3</v>
      </c>
      <c r="G311" s="12">
        <f t="shared" si="27"/>
        <v>2.25</v>
      </c>
      <c r="H311" s="15">
        <f t="shared" si="28"/>
        <v>3.2777929527451517E-3</v>
      </c>
    </row>
    <row r="312" spans="2:8" ht="15" x14ac:dyDescent="0.2">
      <c r="B312" s="5" t="s">
        <v>97</v>
      </c>
      <c r="C312" s="8">
        <v>3</v>
      </c>
      <c r="D312" s="8">
        <v>9</v>
      </c>
      <c r="E312" s="13">
        <f t="shared" si="25"/>
        <v>2.7314941272876261E-4</v>
      </c>
      <c r="F312" s="13">
        <f t="shared" si="26"/>
        <v>5.4831241623004752E-4</v>
      </c>
      <c r="G312" s="12">
        <f t="shared" si="27"/>
        <v>2</v>
      </c>
      <c r="H312" s="15">
        <f t="shared" si="28"/>
        <v>5.4629882545752522E-4</v>
      </c>
    </row>
    <row r="313" spans="2:8" ht="15" x14ac:dyDescent="0.2">
      <c r="B313" s="5" t="s">
        <v>352</v>
      </c>
      <c r="C313" s="8">
        <v>2</v>
      </c>
      <c r="D313" s="8">
        <v>0</v>
      </c>
      <c r="E313" s="13">
        <f t="shared" si="25"/>
        <v>1.8209960848584176E-4</v>
      </c>
      <c r="F313" s="13" t="str">
        <f t="shared" si="26"/>
        <v/>
      </c>
      <c r="G313" s="12" t="str">
        <f t="shared" si="27"/>
        <v>0</v>
      </c>
      <c r="H313" s="15">
        <f t="shared" si="28"/>
        <v>0</v>
      </c>
    </row>
    <row r="314" spans="2:8" ht="15" x14ac:dyDescent="0.2">
      <c r="B314" s="5" t="s">
        <v>353</v>
      </c>
      <c r="C314" s="8">
        <v>237</v>
      </c>
      <c r="D314" s="8">
        <v>1086</v>
      </c>
      <c r="E314" s="13">
        <f t="shared" si="25"/>
        <v>2.1578803605572249E-2</v>
      </c>
      <c r="F314" s="13">
        <f t="shared" si="26"/>
        <v>6.6163031558425733E-2</v>
      </c>
      <c r="G314" s="12">
        <f t="shared" si="27"/>
        <v>3.5822784810126582</v>
      </c>
      <c r="H314" s="15">
        <f t="shared" si="28"/>
        <v>7.7301283802239829E-2</v>
      </c>
    </row>
    <row r="315" spans="2:8" ht="15" x14ac:dyDescent="0.2">
      <c r="B315" s="5" t="s">
        <v>354</v>
      </c>
      <c r="C315" s="8">
        <v>13</v>
      </c>
      <c r="D315" s="8">
        <v>99</v>
      </c>
      <c r="E315" s="13">
        <f t="shared" si="25"/>
        <v>1.1836474551579713E-3</v>
      </c>
      <c r="F315" s="13">
        <f t="shared" si="26"/>
        <v>6.0314365785305224E-3</v>
      </c>
      <c r="G315" s="12">
        <f t="shared" si="27"/>
        <v>6.615384615384615</v>
      </c>
      <c r="H315" s="15">
        <f t="shared" si="28"/>
        <v>7.8302831648911948E-3</v>
      </c>
    </row>
    <row r="316" spans="2:8" ht="15" x14ac:dyDescent="0.2">
      <c r="B316" s="5" t="s">
        <v>101</v>
      </c>
      <c r="C316" s="8">
        <v>0</v>
      </c>
      <c r="D316" s="8">
        <v>1</v>
      </c>
      <c r="E316" s="13" t="str">
        <f t="shared" si="25"/>
        <v/>
      </c>
      <c r="F316" s="13">
        <f t="shared" si="26"/>
        <v>6.0923601803338614E-5</v>
      </c>
      <c r="G316" s="12" t="str">
        <f t="shared" si="27"/>
        <v>0</v>
      </c>
      <c r="H316" s="15" t="str">
        <f t="shared" si="28"/>
        <v/>
      </c>
    </row>
    <row r="317" spans="2:8" ht="15" x14ac:dyDescent="0.2">
      <c r="B317" s="5" t="s">
        <v>103</v>
      </c>
      <c r="C317" s="8">
        <v>49</v>
      </c>
      <c r="D317" s="8">
        <v>102</v>
      </c>
      <c r="E317" s="13">
        <f t="shared" si="25"/>
        <v>4.4614404079031233E-3</v>
      </c>
      <c r="F317" s="13">
        <f t="shared" si="26"/>
        <v>6.2142073839405385E-3</v>
      </c>
      <c r="G317" s="12">
        <f t="shared" si="27"/>
        <v>1.0816326530612246</v>
      </c>
      <c r="H317" s="15">
        <f t="shared" si="28"/>
        <v>4.8256396248748069E-3</v>
      </c>
    </row>
    <row r="318" spans="2:8" ht="15" x14ac:dyDescent="0.2">
      <c r="B318" s="5" t="s">
        <v>355</v>
      </c>
      <c r="C318" s="8">
        <v>1050</v>
      </c>
      <c r="D318" s="8">
        <v>1043</v>
      </c>
      <c r="E318" s="13">
        <f t="shared" si="25"/>
        <v>9.5602294455066919E-2</v>
      </c>
      <c r="F318" s="13">
        <f t="shared" si="26"/>
        <v>6.3543316680882173E-2</v>
      </c>
      <c r="G318" s="12">
        <f t="shared" si="27"/>
        <v>-6.6666666666666671E-3</v>
      </c>
      <c r="H318" s="15">
        <f t="shared" si="28"/>
        <v>-6.3734862970044612E-4</v>
      </c>
    </row>
    <row r="319" spans="2:8" ht="15" x14ac:dyDescent="0.2">
      <c r="B319" s="5" t="s">
        <v>115</v>
      </c>
      <c r="C319" s="8">
        <v>58</v>
      </c>
      <c r="D319" s="8">
        <v>54</v>
      </c>
      <c r="E319" s="13">
        <f t="shared" si="25"/>
        <v>5.2808886460894112E-3</v>
      </c>
      <c r="F319" s="13">
        <f t="shared" si="26"/>
        <v>3.2898744973802853E-3</v>
      </c>
      <c r="G319" s="12">
        <f t="shared" si="27"/>
        <v>-6.8965517241379309E-2</v>
      </c>
      <c r="H319" s="15">
        <f t="shared" si="28"/>
        <v>-3.6419921697168351E-4</v>
      </c>
    </row>
    <row r="320" spans="2:8" ht="15" x14ac:dyDescent="0.2">
      <c r="B320" s="5" t="s">
        <v>114</v>
      </c>
      <c r="C320" s="8">
        <v>0</v>
      </c>
      <c r="D320" s="8">
        <v>4</v>
      </c>
      <c r="E320" s="13" t="str">
        <f t="shared" si="25"/>
        <v/>
      </c>
      <c r="F320" s="13">
        <f t="shared" si="26"/>
        <v>2.4369440721335446E-4</v>
      </c>
      <c r="G320" s="12" t="str">
        <f t="shared" si="27"/>
        <v>0</v>
      </c>
      <c r="H320" s="15" t="str">
        <f t="shared" si="28"/>
        <v/>
      </c>
    </row>
    <row r="321" spans="2:8" ht="15" x14ac:dyDescent="0.2">
      <c r="B321" s="5" t="s">
        <v>98</v>
      </c>
      <c r="C321" s="8">
        <v>8</v>
      </c>
      <c r="D321" s="8">
        <v>3</v>
      </c>
      <c r="E321" s="13">
        <f t="shared" si="25"/>
        <v>7.2839843394336703E-4</v>
      </c>
      <c r="F321" s="13">
        <f t="shared" si="26"/>
        <v>1.8277080541001585E-4</v>
      </c>
      <c r="G321" s="12">
        <f t="shared" si="27"/>
        <v>-0.625</v>
      </c>
      <c r="H321" s="15">
        <f t="shared" si="28"/>
        <v>-4.5524902121460442E-4</v>
      </c>
    </row>
    <row r="322" spans="2:8" ht="15" x14ac:dyDescent="0.2">
      <c r="B322" s="5" t="s">
        <v>356</v>
      </c>
      <c r="C322" s="8">
        <v>1</v>
      </c>
      <c r="D322" s="8">
        <v>4</v>
      </c>
      <c r="E322" s="13">
        <f t="shared" si="25"/>
        <v>9.1049804242920878E-5</v>
      </c>
      <c r="F322" s="13">
        <f t="shared" si="26"/>
        <v>2.4369440721335446E-4</v>
      </c>
      <c r="G322" s="12">
        <f t="shared" si="27"/>
        <v>3</v>
      </c>
      <c r="H322" s="15">
        <f t="shared" si="28"/>
        <v>2.7314941272876261E-4</v>
      </c>
    </row>
    <row r="323" spans="2:8" ht="15" x14ac:dyDescent="0.2">
      <c r="B323" s="5" t="s">
        <v>472</v>
      </c>
      <c r="C323" s="8">
        <v>5</v>
      </c>
      <c r="D323" s="8">
        <v>52</v>
      </c>
      <c r="E323" s="13">
        <f t="shared" si="25"/>
        <v>4.5524902121460436E-4</v>
      </c>
      <c r="F323" s="13">
        <f t="shared" si="26"/>
        <v>3.1680272937736078E-3</v>
      </c>
      <c r="G323" s="12">
        <f t="shared" si="27"/>
        <v>9.4</v>
      </c>
      <c r="H323" s="15">
        <f t="shared" si="28"/>
        <v>4.279340799417281E-3</v>
      </c>
    </row>
    <row r="324" spans="2:8" ht="15" x14ac:dyDescent="0.2">
      <c r="B324" s="5" t="s">
        <v>473</v>
      </c>
      <c r="C324" s="8">
        <v>4</v>
      </c>
      <c r="D324" s="8">
        <v>12</v>
      </c>
      <c r="E324" s="13">
        <f t="shared" si="25"/>
        <v>3.6419921697168351E-4</v>
      </c>
      <c r="F324" s="13">
        <f t="shared" si="26"/>
        <v>7.3108322164006339E-4</v>
      </c>
      <c r="G324" s="12">
        <f t="shared" si="27"/>
        <v>2</v>
      </c>
      <c r="H324" s="15">
        <f t="shared" si="28"/>
        <v>7.2839843394336703E-4</v>
      </c>
    </row>
    <row r="325" spans="2:8" ht="15" x14ac:dyDescent="0.2">
      <c r="B325" s="5" t="s">
        <v>474</v>
      </c>
      <c r="C325" s="8">
        <v>8</v>
      </c>
      <c r="D325" s="8">
        <v>8</v>
      </c>
      <c r="E325" s="13">
        <f t="shared" si="25"/>
        <v>7.2839843394336703E-4</v>
      </c>
      <c r="F325" s="13">
        <f t="shared" si="26"/>
        <v>4.8738881442670891E-4</v>
      </c>
      <c r="G325" s="12">
        <f t="shared" si="27"/>
        <v>0</v>
      </c>
      <c r="H325" s="15">
        <f t="shared" si="28"/>
        <v>0</v>
      </c>
    </row>
    <row r="326" spans="2:8" ht="15" x14ac:dyDescent="0.2">
      <c r="B326" s="5" t="s">
        <v>357</v>
      </c>
      <c r="C326" s="8">
        <v>224</v>
      </c>
      <c r="D326" s="8">
        <v>336</v>
      </c>
      <c r="E326" s="13">
        <f t="shared" si="25"/>
        <v>2.0395156150414276E-2</v>
      </c>
      <c r="F326" s="13">
        <f t="shared" si="26"/>
        <v>2.0470330205921775E-2</v>
      </c>
      <c r="G326" s="12">
        <f t="shared" si="27"/>
        <v>0.5</v>
      </c>
      <c r="H326" s="15">
        <f t="shared" si="28"/>
        <v>1.0197578075207138E-2</v>
      </c>
    </row>
    <row r="327" spans="2:8" ht="15" x14ac:dyDescent="0.2">
      <c r="B327" s="5" t="s">
        <v>358</v>
      </c>
      <c r="C327" s="8">
        <v>7</v>
      </c>
      <c r="D327" s="8">
        <v>8</v>
      </c>
      <c r="E327" s="13">
        <f t="shared" si="25"/>
        <v>6.3734862970044612E-4</v>
      </c>
      <c r="F327" s="13">
        <f t="shared" si="26"/>
        <v>4.8738881442670891E-4</v>
      </c>
      <c r="G327" s="12">
        <f t="shared" si="27"/>
        <v>0.14285714285714285</v>
      </c>
      <c r="H327" s="15">
        <f t="shared" si="28"/>
        <v>9.1049804242920865E-5</v>
      </c>
    </row>
    <row r="328" spans="2:8" ht="15" x14ac:dyDescent="0.2">
      <c r="B328" s="5" t="s">
        <v>116</v>
      </c>
      <c r="C328" s="8">
        <v>0</v>
      </c>
      <c r="D328" s="8">
        <v>7</v>
      </c>
      <c r="E328" s="13" t="str">
        <f t="shared" si="25"/>
        <v/>
      </c>
      <c r="F328" s="13">
        <f t="shared" si="26"/>
        <v>4.264652126233703E-4</v>
      </c>
      <c r="G328" s="12" t="str">
        <f t="shared" si="27"/>
        <v>0</v>
      </c>
      <c r="H328" s="15" t="str">
        <f t="shared" si="28"/>
        <v/>
      </c>
    </row>
    <row r="329" spans="2:8" ht="15" x14ac:dyDescent="0.2">
      <c r="B329" s="5" t="s">
        <v>359</v>
      </c>
      <c r="C329" s="8">
        <v>1</v>
      </c>
      <c r="D329" s="8">
        <v>2</v>
      </c>
      <c r="E329" s="13">
        <f t="shared" si="25"/>
        <v>9.1049804242920878E-5</v>
      </c>
      <c r="F329" s="13">
        <f t="shared" si="26"/>
        <v>1.2184720360667723E-4</v>
      </c>
      <c r="G329" s="12">
        <f t="shared" si="27"/>
        <v>1</v>
      </c>
      <c r="H329" s="15">
        <f t="shared" si="28"/>
        <v>9.1049804242920878E-5</v>
      </c>
    </row>
    <row r="330" spans="2:8" ht="15" x14ac:dyDescent="0.2">
      <c r="B330" s="5" t="s">
        <v>360</v>
      </c>
      <c r="C330" s="8">
        <v>99</v>
      </c>
      <c r="D330" s="8">
        <v>71</v>
      </c>
      <c r="E330" s="13">
        <f t="shared" si="25"/>
        <v>9.0139306200491664E-3</v>
      </c>
      <c r="F330" s="13">
        <f t="shared" si="26"/>
        <v>4.3255757280370411E-3</v>
      </c>
      <c r="G330" s="12">
        <f t="shared" si="27"/>
        <v>-0.28282828282828282</v>
      </c>
      <c r="H330" s="15">
        <f t="shared" si="28"/>
        <v>-2.5493945188017845E-3</v>
      </c>
    </row>
    <row r="331" spans="2:8" ht="15" x14ac:dyDescent="0.2">
      <c r="B331" s="5" t="s">
        <v>117</v>
      </c>
      <c r="C331" s="8">
        <v>0</v>
      </c>
      <c r="D331" s="8">
        <v>0</v>
      </c>
      <c r="E331" s="13" t="str">
        <f t="shared" si="25"/>
        <v/>
      </c>
      <c r="F331" s="13" t="str">
        <f t="shared" si="26"/>
        <v/>
      </c>
      <c r="G331" s="12" t="str">
        <f t="shared" si="27"/>
        <v>0</v>
      </c>
      <c r="H331" s="15" t="str">
        <f t="shared" si="28"/>
        <v/>
      </c>
    </row>
    <row r="332" spans="2:8" ht="15" x14ac:dyDescent="0.2">
      <c r="B332" s="5" t="s">
        <v>361</v>
      </c>
      <c r="C332" s="8">
        <v>1149</v>
      </c>
      <c r="D332" s="8">
        <v>2334</v>
      </c>
      <c r="E332" s="13">
        <f t="shared" si="25"/>
        <v>0.10461622507511609</v>
      </c>
      <c r="F332" s="13">
        <f t="shared" si="26"/>
        <v>0.14219568660899232</v>
      </c>
      <c r="G332" s="12">
        <f t="shared" si="27"/>
        <v>1.031331592689295</v>
      </c>
      <c r="H332" s="15">
        <f t="shared" si="28"/>
        <v>0.10789401802786124</v>
      </c>
    </row>
    <row r="333" spans="2:8" ht="15" x14ac:dyDescent="0.2">
      <c r="B333" s="5" t="s">
        <v>130</v>
      </c>
      <c r="C333" s="8">
        <v>403</v>
      </c>
      <c r="D333" s="8">
        <v>209</v>
      </c>
      <c r="E333" s="13">
        <f t="shared" si="25"/>
        <v>3.6693071109897113E-2</v>
      </c>
      <c r="F333" s="13">
        <f t="shared" si="26"/>
        <v>1.273303277689777E-2</v>
      </c>
      <c r="G333" s="12">
        <f t="shared" si="27"/>
        <v>-0.4813895781637717</v>
      </c>
      <c r="H333" s="15">
        <f t="shared" si="28"/>
        <v>-1.766366202312665E-2</v>
      </c>
    </row>
    <row r="334" spans="2:8" ht="15" x14ac:dyDescent="0.2">
      <c r="B334" s="5" t="s">
        <v>119</v>
      </c>
      <c r="C334" s="8">
        <v>365</v>
      </c>
      <c r="D334" s="8">
        <v>1023</v>
      </c>
      <c r="E334" s="13">
        <f t="shared" si="25"/>
        <v>3.3233178548666122E-2</v>
      </c>
      <c r="F334" s="13">
        <f t="shared" si="26"/>
        <v>6.23248446448154E-2</v>
      </c>
      <c r="G334" s="12">
        <f t="shared" si="27"/>
        <v>1.8027397260273972</v>
      </c>
      <c r="H334" s="15">
        <f t="shared" si="28"/>
        <v>5.991077119184194E-2</v>
      </c>
    </row>
    <row r="335" spans="2:8" ht="15" x14ac:dyDescent="0.2">
      <c r="B335" s="5" t="s">
        <v>128</v>
      </c>
      <c r="C335" s="8">
        <v>312</v>
      </c>
      <c r="D335" s="8">
        <v>235</v>
      </c>
      <c r="E335" s="13">
        <f t="shared" si="25"/>
        <v>2.8407538923791314E-2</v>
      </c>
      <c r="F335" s="13">
        <f t="shared" si="26"/>
        <v>1.4317046423784573E-2</v>
      </c>
      <c r="G335" s="12">
        <f t="shared" si="27"/>
        <v>-0.24679487179487181</v>
      </c>
      <c r="H335" s="15">
        <f t="shared" si="28"/>
        <v>-7.0108349267049078E-3</v>
      </c>
    </row>
    <row r="336" spans="2:8" ht="15" x14ac:dyDescent="0.2">
      <c r="B336" s="5" t="s">
        <v>132</v>
      </c>
      <c r="C336" s="8">
        <v>0</v>
      </c>
      <c r="D336" s="8">
        <v>0</v>
      </c>
      <c r="E336" s="13" t="str">
        <f t="shared" si="25"/>
        <v/>
      </c>
      <c r="F336" s="13" t="str">
        <f t="shared" si="26"/>
        <v/>
      </c>
      <c r="G336" s="12" t="str">
        <f t="shared" si="27"/>
        <v>0</v>
      </c>
      <c r="H336" s="15" t="str">
        <f t="shared" si="28"/>
        <v/>
      </c>
    </row>
    <row r="337" spans="2:8" ht="15" x14ac:dyDescent="0.2">
      <c r="B337" s="5" t="s">
        <v>133</v>
      </c>
      <c r="C337" s="8">
        <v>10</v>
      </c>
      <c r="D337" s="8">
        <v>5</v>
      </c>
      <c r="E337" s="13">
        <f t="shared" si="25"/>
        <v>9.1049804242920873E-4</v>
      </c>
      <c r="F337" s="13">
        <f t="shared" si="26"/>
        <v>3.0461800901669309E-4</v>
      </c>
      <c r="G337" s="12">
        <f t="shared" si="27"/>
        <v>-0.5</v>
      </c>
      <c r="H337" s="15">
        <f t="shared" si="28"/>
        <v>-4.5524902121460436E-4</v>
      </c>
    </row>
    <row r="338" spans="2:8" ht="30" x14ac:dyDescent="0.2">
      <c r="B338" s="5" t="s">
        <v>362</v>
      </c>
      <c r="C338" s="8">
        <v>1</v>
      </c>
      <c r="D338" s="8">
        <v>0</v>
      </c>
      <c r="E338" s="13">
        <f t="shared" si="25"/>
        <v>9.1049804242920878E-5</v>
      </c>
      <c r="F338" s="13" t="str">
        <f t="shared" si="26"/>
        <v/>
      </c>
      <c r="G338" s="12" t="str">
        <f t="shared" si="27"/>
        <v>0</v>
      </c>
      <c r="H338" s="15">
        <f t="shared" si="28"/>
        <v>0</v>
      </c>
    </row>
    <row r="339" spans="2:8" ht="15" x14ac:dyDescent="0.2">
      <c r="B339" s="5" t="s">
        <v>363</v>
      </c>
      <c r="C339" s="8">
        <v>18</v>
      </c>
      <c r="D339" s="8">
        <v>9</v>
      </c>
      <c r="E339" s="13">
        <f t="shared" si="25"/>
        <v>1.6388964763725759E-3</v>
      </c>
      <c r="F339" s="13">
        <f t="shared" si="26"/>
        <v>5.4831241623004752E-4</v>
      </c>
      <c r="G339" s="12">
        <f t="shared" si="27"/>
        <v>-0.5</v>
      </c>
      <c r="H339" s="15">
        <f t="shared" si="28"/>
        <v>-8.1944823818628793E-4</v>
      </c>
    </row>
    <row r="340" spans="2:8" ht="15" x14ac:dyDescent="0.2">
      <c r="B340" s="5" t="s">
        <v>364</v>
      </c>
      <c r="C340" s="8">
        <v>20</v>
      </c>
      <c r="D340" s="8">
        <v>7</v>
      </c>
      <c r="E340" s="13">
        <f t="shared" si="25"/>
        <v>1.8209960848584175E-3</v>
      </c>
      <c r="F340" s="13">
        <f t="shared" si="26"/>
        <v>4.264652126233703E-4</v>
      </c>
      <c r="G340" s="12">
        <f t="shared" si="27"/>
        <v>-0.65</v>
      </c>
      <c r="H340" s="15">
        <f t="shared" si="28"/>
        <v>-1.1836474551579713E-3</v>
      </c>
    </row>
    <row r="341" spans="2:8" ht="15" x14ac:dyDescent="0.2">
      <c r="B341" s="5" t="s">
        <v>118</v>
      </c>
      <c r="C341" s="8">
        <v>12</v>
      </c>
      <c r="D341" s="8">
        <v>13</v>
      </c>
      <c r="E341" s="13">
        <f t="shared" si="25"/>
        <v>1.0925976509150504E-3</v>
      </c>
      <c r="F341" s="13">
        <f t="shared" si="26"/>
        <v>7.9200682344340194E-4</v>
      </c>
      <c r="G341" s="12">
        <f t="shared" si="27"/>
        <v>8.3333333333333329E-2</v>
      </c>
      <c r="H341" s="15">
        <f t="shared" si="28"/>
        <v>9.1049804242920865E-5</v>
      </c>
    </row>
    <row r="342" spans="2:8" ht="15" x14ac:dyDescent="0.2">
      <c r="B342" s="5" t="s">
        <v>365</v>
      </c>
      <c r="C342" s="8">
        <v>0</v>
      </c>
      <c r="D342" s="8">
        <v>4</v>
      </c>
      <c r="E342" s="13" t="str">
        <f t="shared" si="25"/>
        <v/>
      </c>
      <c r="F342" s="13">
        <f t="shared" si="26"/>
        <v>2.4369440721335446E-4</v>
      </c>
      <c r="G342" s="12" t="str">
        <f t="shared" si="27"/>
        <v>0</v>
      </c>
      <c r="H342" s="15" t="str">
        <f t="shared" si="28"/>
        <v/>
      </c>
    </row>
    <row r="343" spans="2:8" ht="15" x14ac:dyDescent="0.2">
      <c r="B343" s="5" t="s">
        <v>129</v>
      </c>
      <c r="C343" s="8">
        <v>36</v>
      </c>
      <c r="D343" s="8">
        <v>33</v>
      </c>
      <c r="E343" s="13">
        <f t="shared" si="25"/>
        <v>3.2777929527451517E-3</v>
      </c>
      <c r="F343" s="13">
        <f t="shared" si="26"/>
        <v>2.0104788595101744E-3</v>
      </c>
      <c r="G343" s="12">
        <f t="shared" si="27"/>
        <v>-8.3333333333333329E-2</v>
      </c>
      <c r="H343" s="15">
        <f t="shared" si="28"/>
        <v>-2.7314941272876261E-4</v>
      </c>
    </row>
    <row r="344" spans="2:8" ht="15" x14ac:dyDescent="0.2">
      <c r="B344" s="5" t="s">
        <v>131</v>
      </c>
      <c r="C344" s="8">
        <v>101</v>
      </c>
      <c r="D344" s="8">
        <v>67</v>
      </c>
      <c r="E344" s="13">
        <f t="shared" si="25"/>
        <v>9.1960302285350095E-3</v>
      </c>
      <c r="F344" s="13">
        <f t="shared" si="26"/>
        <v>4.0818813208236869E-3</v>
      </c>
      <c r="G344" s="12">
        <f t="shared" si="27"/>
        <v>-0.33663366336633666</v>
      </c>
      <c r="H344" s="15">
        <f t="shared" si="28"/>
        <v>-3.0956933442593104E-3</v>
      </c>
    </row>
    <row r="345" spans="2:8" ht="15" x14ac:dyDescent="0.2">
      <c r="B345" s="5" t="s">
        <v>366</v>
      </c>
      <c r="C345" s="8">
        <v>479</v>
      </c>
      <c r="D345" s="8">
        <v>246</v>
      </c>
      <c r="E345" s="13">
        <f t="shared" si="25"/>
        <v>4.3612856232359103E-2</v>
      </c>
      <c r="F345" s="13">
        <f t="shared" si="26"/>
        <v>1.4987206043621299E-2</v>
      </c>
      <c r="G345" s="12">
        <f t="shared" si="27"/>
        <v>-0.48643006263048016</v>
      </c>
      <c r="H345" s="15">
        <f t="shared" si="28"/>
        <v>-2.1214604388600566E-2</v>
      </c>
    </row>
    <row r="346" spans="2:8" ht="15" x14ac:dyDescent="0.2">
      <c r="B346" s="5" t="s">
        <v>122</v>
      </c>
      <c r="C346" s="8">
        <v>29</v>
      </c>
      <c r="D346" s="8">
        <v>26</v>
      </c>
      <c r="E346" s="13">
        <f t="shared" si="25"/>
        <v>2.6404443230447056E-3</v>
      </c>
      <c r="F346" s="13">
        <f t="shared" si="26"/>
        <v>1.5840136468868039E-3</v>
      </c>
      <c r="G346" s="12">
        <f t="shared" si="27"/>
        <v>-0.10344827586206896</v>
      </c>
      <c r="H346" s="15">
        <f t="shared" si="28"/>
        <v>-2.7314941272876266E-4</v>
      </c>
    </row>
    <row r="347" spans="2:8" ht="15" x14ac:dyDescent="0.2">
      <c r="B347" s="5" t="s">
        <v>121</v>
      </c>
      <c r="C347" s="8">
        <v>158</v>
      </c>
      <c r="D347" s="8">
        <v>113</v>
      </c>
      <c r="E347" s="13">
        <f t="shared" si="25"/>
        <v>1.4385869070381498E-2</v>
      </c>
      <c r="F347" s="13">
        <f t="shared" si="26"/>
        <v>6.884367003777263E-3</v>
      </c>
      <c r="G347" s="12">
        <f t="shared" si="27"/>
        <v>-0.2848101265822785</v>
      </c>
      <c r="H347" s="15">
        <f t="shared" si="28"/>
        <v>-4.0972411909314397E-3</v>
      </c>
    </row>
    <row r="348" spans="2:8" ht="15" x14ac:dyDescent="0.2">
      <c r="B348" s="5" t="s">
        <v>367</v>
      </c>
      <c r="C348" s="8">
        <v>0</v>
      </c>
      <c r="D348" s="8">
        <v>1</v>
      </c>
      <c r="E348" s="13" t="str">
        <f t="shared" si="25"/>
        <v/>
      </c>
      <c r="F348" s="13">
        <f t="shared" si="26"/>
        <v>6.0923601803338614E-5</v>
      </c>
      <c r="G348" s="12" t="str">
        <f t="shared" si="27"/>
        <v>0</v>
      </c>
      <c r="H348" s="15" t="str">
        <f t="shared" si="28"/>
        <v/>
      </c>
    </row>
    <row r="349" spans="2:8" ht="15" x14ac:dyDescent="0.2">
      <c r="B349" s="5" t="s">
        <v>368</v>
      </c>
      <c r="C349" s="8">
        <v>0</v>
      </c>
      <c r="D349" s="8">
        <v>1</v>
      </c>
      <c r="E349" s="13" t="str">
        <f t="shared" si="25"/>
        <v/>
      </c>
      <c r="F349" s="13">
        <f t="shared" si="26"/>
        <v>6.0923601803338614E-5</v>
      </c>
      <c r="G349" s="12" t="str">
        <f t="shared" si="27"/>
        <v>0</v>
      </c>
      <c r="H349" s="15" t="str">
        <f t="shared" si="28"/>
        <v/>
      </c>
    </row>
    <row r="350" spans="2:8" ht="15" x14ac:dyDescent="0.2">
      <c r="B350" s="5" t="s">
        <v>369</v>
      </c>
      <c r="C350" s="8">
        <v>0</v>
      </c>
      <c r="D350" s="8">
        <v>1</v>
      </c>
      <c r="E350" s="13" t="str">
        <f t="shared" si="25"/>
        <v/>
      </c>
      <c r="F350" s="13">
        <f t="shared" si="26"/>
        <v>6.0923601803338614E-5</v>
      </c>
      <c r="G350" s="12" t="str">
        <f t="shared" si="27"/>
        <v>0</v>
      </c>
      <c r="H350" s="15" t="str">
        <f t="shared" si="28"/>
        <v/>
      </c>
    </row>
    <row r="351" spans="2:8" ht="15" x14ac:dyDescent="0.2">
      <c r="B351" s="5" t="s">
        <v>120</v>
      </c>
      <c r="C351" s="8">
        <v>0</v>
      </c>
      <c r="D351" s="8">
        <v>1</v>
      </c>
      <c r="E351" s="13" t="str">
        <f t="shared" si="25"/>
        <v/>
      </c>
      <c r="F351" s="13">
        <f t="shared" si="26"/>
        <v>6.0923601803338614E-5</v>
      </c>
      <c r="G351" s="12" t="str">
        <f t="shared" si="27"/>
        <v>0</v>
      </c>
      <c r="H351" s="15" t="str">
        <f t="shared" si="28"/>
        <v/>
      </c>
    </row>
    <row r="352" spans="2:8" ht="15" x14ac:dyDescent="0.2">
      <c r="B352" s="5" t="s">
        <v>370</v>
      </c>
      <c r="C352" s="8">
        <v>0</v>
      </c>
      <c r="D352" s="8">
        <v>1</v>
      </c>
      <c r="E352" s="13" t="str">
        <f t="shared" si="25"/>
        <v/>
      </c>
      <c r="F352" s="13">
        <f t="shared" si="26"/>
        <v>6.0923601803338614E-5</v>
      </c>
      <c r="G352" s="12" t="str">
        <f t="shared" si="27"/>
        <v>0</v>
      </c>
      <c r="H352" s="15" t="str">
        <f t="shared" si="28"/>
        <v/>
      </c>
    </row>
    <row r="353" spans="2:8" ht="15" x14ac:dyDescent="0.2">
      <c r="B353" s="5" t="s">
        <v>125</v>
      </c>
      <c r="C353" s="8">
        <v>0</v>
      </c>
      <c r="D353" s="8">
        <v>3</v>
      </c>
      <c r="E353" s="13" t="str">
        <f t="shared" si="25"/>
        <v/>
      </c>
      <c r="F353" s="13">
        <f t="shared" si="26"/>
        <v>1.8277080541001585E-4</v>
      </c>
      <c r="G353" s="12" t="str">
        <f t="shared" si="27"/>
        <v>0</v>
      </c>
      <c r="H353" s="15" t="str">
        <f t="shared" si="28"/>
        <v/>
      </c>
    </row>
    <row r="354" spans="2:8" ht="15" x14ac:dyDescent="0.2">
      <c r="B354" s="5" t="s">
        <v>124</v>
      </c>
      <c r="C354" s="8">
        <v>523</v>
      </c>
      <c r="D354" s="8">
        <v>241</v>
      </c>
      <c r="E354" s="13">
        <f t="shared" si="25"/>
        <v>4.7619047619047616E-2</v>
      </c>
      <c r="F354" s="13">
        <f t="shared" si="26"/>
        <v>1.4682588034604606E-2</v>
      </c>
      <c r="G354" s="12">
        <f t="shared" si="27"/>
        <v>-0.53919694072657742</v>
      </c>
      <c r="H354" s="15">
        <f t="shared" si="28"/>
        <v>-2.5676044796503684E-2</v>
      </c>
    </row>
    <row r="355" spans="2:8" ht="15" x14ac:dyDescent="0.2">
      <c r="B355" s="5" t="s">
        <v>126</v>
      </c>
      <c r="C355" s="8">
        <v>0</v>
      </c>
      <c r="D355" s="8">
        <v>0</v>
      </c>
      <c r="E355" s="13" t="str">
        <f t="shared" si="25"/>
        <v/>
      </c>
      <c r="F355" s="13" t="str">
        <f t="shared" si="26"/>
        <v/>
      </c>
      <c r="G355" s="12" t="str">
        <f t="shared" si="27"/>
        <v>0</v>
      </c>
      <c r="H355" s="15" t="str">
        <f t="shared" si="28"/>
        <v/>
      </c>
    </row>
    <row r="356" spans="2:8" ht="15" x14ac:dyDescent="0.2">
      <c r="B356" s="5" t="s">
        <v>371</v>
      </c>
      <c r="C356" s="8">
        <v>2</v>
      </c>
      <c r="D356" s="8">
        <v>1</v>
      </c>
      <c r="E356" s="13">
        <f t="shared" si="25"/>
        <v>1.8209960848584176E-4</v>
      </c>
      <c r="F356" s="13">
        <f t="shared" si="26"/>
        <v>6.0923601803338614E-5</v>
      </c>
      <c r="G356" s="12">
        <f t="shared" si="27"/>
        <v>-0.5</v>
      </c>
      <c r="H356" s="15">
        <f t="shared" si="28"/>
        <v>-9.1049804242920878E-5</v>
      </c>
    </row>
    <row r="357" spans="2:8" ht="15" x14ac:dyDescent="0.2">
      <c r="B357" s="5" t="s">
        <v>372</v>
      </c>
      <c r="C357" s="8">
        <v>35</v>
      </c>
      <c r="D357" s="8">
        <v>77</v>
      </c>
      <c r="E357" s="13">
        <f t="shared" si="25"/>
        <v>3.1867431485022306E-3</v>
      </c>
      <c r="F357" s="13">
        <f t="shared" si="26"/>
        <v>4.6911173388570733E-3</v>
      </c>
      <c r="G357" s="12">
        <f t="shared" si="27"/>
        <v>1.2</v>
      </c>
      <c r="H357" s="15">
        <f t="shared" si="28"/>
        <v>3.8240917782026767E-3</v>
      </c>
    </row>
    <row r="358" spans="2:8" ht="15" x14ac:dyDescent="0.2">
      <c r="B358" s="5" t="s">
        <v>127</v>
      </c>
      <c r="C358" s="8">
        <v>149</v>
      </c>
      <c r="D358" s="8">
        <v>105</v>
      </c>
      <c r="E358" s="13">
        <f t="shared" si="25"/>
        <v>1.3566420832195211E-2</v>
      </c>
      <c r="F358" s="13">
        <f t="shared" si="26"/>
        <v>6.3969781893505545E-3</v>
      </c>
      <c r="G358" s="12">
        <f t="shared" si="27"/>
        <v>-0.29530201342281881</v>
      </c>
      <c r="H358" s="15">
        <f t="shared" si="28"/>
        <v>-4.006191386688519E-3</v>
      </c>
    </row>
    <row r="359" spans="2:8" ht="15" x14ac:dyDescent="0.2">
      <c r="B359" s="5" t="s">
        <v>123</v>
      </c>
      <c r="C359" s="8">
        <v>3</v>
      </c>
      <c r="D359" s="8">
        <v>6</v>
      </c>
      <c r="E359" s="13">
        <f t="shared" si="25"/>
        <v>2.7314941272876261E-4</v>
      </c>
      <c r="F359" s="13">
        <f t="shared" si="26"/>
        <v>3.655416108200317E-4</v>
      </c>
      <c r="G359" s="12">
        <f t="shared" si="27"/>
        <v>1</v>
      </c>
      <c r="H359" s="15">
        <f t="shared" si="28"/>
        <v>2.7314941272876261E-4</v>
      </c>
    </row>
    <row r="360" spans="2:8" ht="15" x14ac:dyDescent="0.2">
      <c r="B360" s="5" t="s">
        <v>373</v>
      </c>
      <c r="C360" s="8">
        <v>0</v>
      </c>
      <c r="D360" s="8">
        <v>4</v>
      </c>
      <c r="E360" s="13" t="str">
        <f t="shared" ref="E360:E423" si="29">+IF(C360=0,"",C360/C$294)</f>
        <v/>
      </c>
      <c r="F360" s="13">
        <f t="shared" ref="F360:F423" si="30">+IF(D360=0,"",D360/D$294)</f>
        <v>2.4369440721335446E-4</v>
      </c>
      <c r="G360" s="12" t="str">
        <f t="shared" ref="G360:G423" si="31">+IF(OR(AND(D360=0),(C360=0)),"0",((D360-C360)/C360))</f>
        <v>0</v>
      </c>
      <c r="H360" s="15" t="str">
        <f t="shared" ref="H360:H423" si="32">+IF(OR(AND(E360=""),(G360="")),"",E360*G360)</f>
        <v/>
      </c>
    </row>
    <row r="361" spans="2:8" ht="15" x14ac:dyDescent="0.2">
      <c r="B361" s="5" t="s">
        <v>374</v>
      </c>
      <c r="C361" s="8">
        <v>0</v>
      </c>
      <c r="D361" s="8">
        <v>0</v>
      </c>
      <c r="E361" s="13" t="str">
        <f t="shared" si="29"/>
        <v/>
      </c>
      <c r="F361" s="13" t="str">
        <f t="shared" si="30"/>
        <v/>
      </c>
      <c r="G361" s="12" t="str">
        <f t="shared" si="31"/>
        <v>0</v>
      </c>
      <c r="H361" s="15" t="str">
        <f t="shared" si="32"/>
        <v/>
      </c>
    </row>
    <row r="362" spans="2:8" ht="15" x14ac:dyDescent="0.2">
      <c r="B362" s="5" t="s">
        <v>375</v>
      </c>
      <c r="C362" s="8">
        <v>4</v>
      </c>
      <c r="D362" s="8">
        <v>1</v>
      </c>
      <c r="E362" s="13">
        <f t="shared" si="29"/>
        <v>3.6419921697168351E-4</v>
      </c>
      <c r="F362" s="13">
        <f t="shared" si="30"/>
        <v>6.0923601803338614E-5</v>
      </c>
      <c r="G362" s="12">
        <f t="shared" si="31"/>
        <v>-0.75</v>
      </c>
      <c r="H362" s="15">
        <f t="shared" si="32"/>
        <v>-2.7314941272876261E-4</v>
      </c>
    </row>
    <row r="363" spans="2:8" ht="15" x14ac:dyDescent="0.2">
      <c r="B363" s="5" t="s">
        <v>376</v>
      </c>
      <c r="C363" s="8">
        <v>19</v>
      </c>
      <c r="D363" s="8">
        <v>28</v>
      </c>
      <c r="E363" s="13">
        <f t="shared" si="29"/>
        <v>1.7299462806154968E-3</v>
      </c>
      <c r="F363" s="13">
        <f t="shared" si="30"/>
        <v>1.7058608504934812E-3</v>
      </c>
      <c r="G363" s="12">
        <f t="shared" si="31"/>
        <v>0.47368421052631576</v>
      </c>
      <c r="H363" s="15">
        <f t="shared" si="32"/>
        <v>8.1944823818628793E-4</v>
      </c>
    </row>
    <row r="364" spans="2:8" ht="15" x14ac:dyDescent="0.2">
      <c r="B364" s="5" t="s">
        <v>377</v>
      </c>
      <c r="C364" s="8">
        <v>1</v>
      </c>
      <c r="D364" s="8">
        <v>23</v>
      </c>
      <c r="E364" s="13">
        <f t="shared" si="29"/>
        <v>9.1049804242920878E-5</v>
      </c>
      <c r="F364" s="13">
        <f t="shared" si="30"/>
        <v>1.401242841476788E-3</v>
      </c>
      <c r="G364" s="12">
        <f t="shared" si="31"/>
        <v>22</v>
      </c>
      <c r="H364" s="15">
        <f t="shared" si="32"/>
        <v>2.0030956933442595E-3</v>
      </c>
    </row>
    <row r="365" spans="2:8" ht="30" x14ac:dyDescent="0.2">
      <c r="B365" s="5" t="s">
        <v>378</v>
      </c>
      <c r="C365" s="8">
        <v>0</v>
      </c>
      <c r="D365" s="8">
        <v>0</v>
      </c>
      <c r="E365" s="13" t="str">
        <f t="shared" si="29"/>
        <v/>
      </c>
      <c r="F365" s="13" t="str">
        <f t="shared" si="30"/>
        <v/>
      </c>
      <c r="G365" s="12" t="str">
        <f t="shared" si="31"/>
        <v>0</v>
      </c>
      <c r="H365" s="15" t="str">
        <f t="shared" si="32"/>
        <v/>
      </c>
    </row>
    <row r="366" spans="2:8" ht="15" x14ac:dyDescent="0.2">
      <c r="B366" s="5" t="s">
        <v>475</v>
      </c>
      <c r="C366" s="8">
        <v>8</v>
      </c>
      <c r="D366" s="8">
        <v>1</v>
      </c>
      <c r="E366" s="13">
        <f t="shared" si="29"/>
        <v>7.2839843394336703E-4</v>
      </c>
      <c r="F366" s="13">
        <f t="shared" si="30"/>
        <v>6.0923601803338614E-5</v>
      </c>
      <c r="G366" s="12">
        <f t="shared" si="31"/>
        <v>-0.875</v>
      </c>
      <c r="H366" s="15">
        <f t="shared" si="32"/>
        <v>-6.3734862970044612E-4</v>
      </c>
    </row>
    <row r="367" spans="2:8" ht="15" x14ac:dyDescent="0.2">
      <c r="B367" s="5" t="s">
        <v>379</v>
      </c>
      <c r="C367" s="8">
        <v>0</v>
      </c>
      <c r="D367" s="8">
        <v>1</v>
      </c>
      <c r="E367" s="13" t="str">
        <f t="shared" si="29"/>
        <v/>
      </c>
      <c r="F367" s="13">
        <f t="shared" si="30"/>
        <v>6.0923601803338614E-5</v>
      </c>
      <c r="G367" s="12" t="str">
        <f t="shared" si="31"/>
        <v>0</v>
      </c>
      <c r="H367" s="15" t="str">
        <f t="shared" si="32"/>
        <v/>
      </c>
    </row>
    <row r="368" spans="2:8" ht="15" x14ac:dyDescent="0.2">
      <c r="B368" s="5" t="s">
        <v>380</v>
      </c>
      <c r="C368" s="8">
        <v>5</v>
      </c>
      <c r="D368" s="8">
        <v>17</v>
      </c>
      <c r="E368" s="13">
        <f t="shared" si="29"/>
        <v>4.5524902121460436E-4</v>
      </c>
      <c r="F368" s="13">
        <f t="shared" si="30"/>
        <v>1.0357012306567565E-3</v>
      </c>
      <c r="G368" s="12">
        <f t="shared" si="31"/>
        <v>2.4</v>
      </c>
      <c r="H368" s="15">
        <f t="shared" si="32"/>
        <v>1.0925976509150504E-3</v>
      </c>
    </row>
    <row r="369" spans="2:8" ht="15" x14ac:dyDescent="0.2">
      <c r="B369" s="5" t="s">
        <v>381</v>
      </c>
      <c r="C369" s="8">
        <v>454</v>
      </c>
      <c r="D369" s="8">
        <v>1912</v>
      </c>
      <c r="E369" s="13">
        <f t="shared" si="29"/>
        <v>4.1336611126286081E-2</v>
      </c>
      <c r="F369" s="13">
        <f t="shared" si="30"/>
        <v>0.11648592664798343</v>
      </c>
      <c r="G369" s="12">
        <f t="shared" si="31"/>
        <v>3.2114537444933919</v>
      </c>
      <c r="H369" s="15">
        <f t="shared" si="32"/>
        <v>0.13275061458617865</v>
      </c>
    </row>
    <row r="370" spans="2:8" ht="15" x14ac:dyDescent="0.2">
      <c r="B370" s="5" t="s">
        <v>135</v>
      </c>
      <c r="C370" s="8">
        <v>129</v>
      </c>
      <c r="D370" s="8">
        <v>34</v>
      </c>
      <c r="E370" s="13">
        <f t="shared" si="29"/>
        <v>1.1745424747336794E-2</v>
      </c>
      <c r="F370" s="13">
        <f t="shared" si="30"/>
        <v>2.071402461313513E-3</v>
      </c>
      <c r="G370" s="12">
        <f t="shared" si="31"/>
        <v>-0.73643410852713176</v>
      </c>
      <c r="H370" s="15">
        <f t="shared" si="32"/>
        <v>-8.6497314030774836E-3</v>
      </c>
    </row>
    <row r="371" spans="2:8" ht="15" x14ac:dyDescent="0.2">
      <c r="B371" s="5" t="s">
        <v>136</v>
      </c>
      <c r="C371" s="8">
        <v>67</v>
      </c>
      <c r="D371" s="8">
        <v>130</v>
      </c>
      <c r="E371" s="13">
        <f t="shared" si="29"/>
        <v>6.1003368842756991E-3</v>
      </c>
      <c r="F371" s="13">
        <f t="shared" si="30"/>
        <v>7.9200682344340197E-3</v>
      </c>
      <c r="G371" s="12">
        <f t="shared" si="31"/>
        <v>0.94029850746268662</v>
      </c>
      <c r="H371" s="15">
        <f t="shared" si="32"/>
        <v>5.7361376673040155E-3</v>
      </c>
    </row>
    <row r="372" spans="2:8" ht="15" x14ac:dyDescent="0.2">
      <c r="B372" s="5" t="s">
        <v>137</v>
      </c>
      <c r="C372" s="8">
        <v>27</v>
      </c>
      <c r="D372" s="8">
        <v>91</v>
      </c>
      <c r="E372" s="13">
        <f t="shared" si="29"/>
        <v>2.4583447145588638E-3</v>
      </c>
      <c r="F372" s="13">
        <f t="shared" si="30"/>
        <v>5.5440477641038139E-3</v>
      </c>
      <c r="G372" s="12">
        <f t="shared" si="31"/>
        <v>2.3703703703703702</v>
      </c>
      <c r="H372" s="15">
        <f t="shared" si="32"/>
        <v>5.8271874715469362E-3</v>
      </c>
    </row>
    <row r="373" spans="2:8" ht="15" x14ac:dyDescent="0.2">
      <c r="B373" s="5" t="s">
        <v>382</v>
      </c>
      <c r="C373" s="8">
        <v>31</v>
      </c>
      <c r="D373" s="8">
        <v>1</v>
      </c>
      <c r="E373" s="13">
        <f t="shared" si="29"/>
        <v>2.8225439315305474E-3</v>
      </c>
      <c r="F373" s="13">
        <f t="shared" si="30"/>
        <v>6.0923601803338614E-5</v>
      </c>
      <c r="G373" s="12">
        <f t="shared" si="31"/>
        <v>-0.967741935483871</v>
      </c>
      <c r="H373" s="15">
        <f t="shared" si="32"/>
        <v>-2.7314941272876267E-3</v>
      </c>
    </row>
    <row r="374" spans="2:8" ht="15" x14ac:dyDescent="0.2">
      <c r="B374" s="5" t="s">
        <v>134</v>
      </c>
      <c r="C374" s="8">
        <v>0</v>
      </c>
      <c r="D374" s="8">
        <v>0</v>
      </c>
      <c r="E374" s="13" t="str">
        <f t="shared" si="29"/>
        <v/>
      </c>
      <c r="F374" s="13" t="str">
        <f t="shared" si="30"/>
        <v/>
      </c>
      <c r="G374" s="12" t="str">
        <f t="shared" si="31"/>
        <v>0</v>
      </c>
      <c r="H374" s="15" t="str">
        <f t="shared" si="32"/>
        <v/>
      </c>
    </row>
    <row r="375" spans="2:8" ht="15" x14ac:dyDescent="0.2">
      <c r="B375" s="5" t="s">
        <v>383</v>
      </c>
      <c r="C375" s="8">
        <v>9</v>
      </c>
      <c r="D375" s="8">
        <v>23</v>
      </c>
      <c r="E375" s="13">
        <f t="shared" si="29"/>
        <v>8.1944823818628793E-4</v>
      </c>
      <c r="F375" s="13">
        <f t="shared" si="30"/>
        <v>1.401242841476788E-3</v>
      </c>
      <c r="G375" s="12">
        <f t="shared" si="31"/>
        <v>1.5555555555555556</v>
      </c>
      <c r="H375" s="15">
        <f t="shared" si="32"/>
        <v>1.2746972594008925E-3</v>
      </c>
    </row>
    <row r="376" spans="2:8" ht="15" x14ac:dyDescent="0.2">
      <c r="B376" s="5" t="s">
        <v>141</v>
      </c>
      <c r="C376" s="8">
        <v>1</v>
      </c>
      <c r="D376" s="8">
        <v>1</v>
      </c>
      <c r="E376" s="13">
        <f t="shared" si="29"/>
        <v>9.1049804242920878E-5</v>
      </c>
      <c r="F376" s="13">
        <f t="shared" si="30"/>
        <v>6.0923601803338614E-5</v>
      </c>
      <c r="G376" s="12">
        <f t="shared" si="31"/>
        <v>0</v>
      </c>
      <c r="H376" s="15">
        <f t="shared" si="32"/>
        <v>0</v>
      </c>
    </row>
    <row r="377" spans="2:8" ht="15" x14ac:dyDescent="0.2">
      <c r="B377" s="5" t="s">
        <v>150</v>
      </c>
      <c r="C377" s="8">
        <v>22</v>
      </c>
      <c r="D377" s="8">
        <v>54</v>
      </c>
      <c r="E377" s="13">
        <f t="shared" si="29"/>
        <v>2.0030956933442595E-3</v>
      </c>
      <c r="F377" s="13">
        <f t="shared" si="30"/>
        <v>3.2898744973802853E-3</v>
      </c>
      <c r="G377" s="12">
        <f t="shared" si="31"/>
        <v>1.4545454545454546</v>
      </c>
      <c r="H377" s="15">
        <f t="shared" si="32"/>
        <v>2.9135937357734685E-3</v>
      </c>
    </row>
    <row r="378" spans="2:8" ht="15" x14ac:dyDescent="0.2">
      <c r="B378" s="5" t="s">
        <v>149</v>
      </c>
      <c r="C378" s="8">
        <v>98</v>
      </c>
      <c r="D378" s="8">
        <v>175</v>
      </c>
      <c r="E378" s="13">
        <f t="shared" si="29"/>
        <v>8.9228808158062466E-3</v>
      </c>
      <c r="F378" s="13">
        <f t="shared" si="30"/>
        <v>1.0661630315584257E-2</v>
      </c>
      <c r="G378" s="12">
        <f t="shared" si="31"/>
        <v>0.7857142857142857</v>
      </c>
      <c r="H378" s="15">
        <f t="shared" si="32"/>
        <v>7.0108349267049078E-3</v>
      </c>
    </row>
    <row r="379" spans="2:8" ht="15" x14ac:dyDescent="0.2">
      <c r="B379" s="5" t="s">
        <v>384</v>
      </c>
      <c r="C379" s="8">
        <v>14</v>
      </c>
      <c r="D379" s="8">
        <v>34</v>
      </c>
      <c r="E379" s="13">
        <f t="shared" si="29"/>
        <v>1.2746972594008922E-3</v>
      </c>
      <c r="F379" s="13">
        <f t="shared" si="30"/>
        <v>2.071402461313513E-3</v>
      </c>
      <c r="G379" s="12">
        <f t="shared" si="31"/>
        <v>1.4285714285714286</v>
      </c>
      <c r="H379" s="15">
        <f t="shared" si="32"/>
        <v>1.8209960848584175E-3</v>
      </c>
    </row>
    <row r="380" spans="2:8" ht="30" x14ac:dyDescent="0.2">
      <c r="B380" s="5" t="s">
        <v>385</v>
      </c>
      <c r="C380" s="8">
        <v>38</v>
      </c>
      <c r="D380" s="8">
        <v>3</v>
      </c>
      <c r="E380" s="13">
        <f t="shared" si="29"/>
        <v>3.4598925612309935E-3</v>
      </c>
      <c r="F380" s="13">
        <f t="shared" si="30"/>
        <v>1.8277080541001585E-4</v>
      </c>
      <c r="G380" s="12">
        <f t="shared" si="31"/>
        <v>-0.92105263157894735</v>
      </c>
      <c r="H380" s="15">
        <f t="shared" si="32"/>
        <v>-3.1867431485022306E-3</v>
      </c>
    </row>
    <row r="381" spans="2:8" ht="30" x14ac:dyDescent="0.2">
      <c r="B381" s="5" t="s">
        <v>386</v>
      </c>
      <c r="C381" s="8">
        <v>0</v>
      </c>
      <c r="D381" s="8">
        <v>0</v>
      </c>
      <c r="E381" s="13" t="str">
        <f t="shared" si="29"/>
        <v/>
      </c>
      <c r="F381" s="13" t="str">
        <f t="shared" si="30"/>
        <v/>
      </c>
      <c r="G381" s="12" t="str">
        <f t="shared" si="31"/>
        <v>0</v>
      </c>
      <c r="H381" s="15" t="str">
        <f t="shared" si="32"/>
        <v/>
      </c>
    </row>
    <row r="382" spans="2:8" ht="15" x14ac:dyDescent="0.2">
      <c r="B382" s="5" t="s">
        <v>387</v>
      </c>
      <c r="C382" s="8">
        <v>0</v>
      </c>
      <c r="D382" s="8">
        <v>1</v>
      </c>
      <c r="E382" s="13" t="str">
        <f t="shared" si="29"/>
        <v/>
      </c>
      <c r="F382" s="13">
        <f t="shared" si="30"/>
        <v>6.0923601803338614E-5</v>
      </c>
      <c r="G382" s="12" t="str">
        <f t="shared" si="31"/>
        <v>0</v>
      </c>
      <c r="H382" s="15" t="str">
        <f t="shared" si="32"/>
        <v/>
      </c>
    </row>
    <row r="383" spans="2:8" ht="15" x14ac:dyDescent="0.2">
      <c r="B383" s="5" t="s">
        <v>145</v>
      </c>
      <c r="C383" s="8">
        <v>30</v>
      </c>
      <c r="D383" s="8">
        <v>30</v>
      </c>
      <c r="E383" s="13">
        <f t="shared" si="29"/>
        <v>2.7314941272876263E-3</v>
      </c>
      <c r="F383" s="13">
        <f t="shared" si="30"/>
        <v>1.8277080541001583E-3</v>
      </c>
      <c r="G383" s="12">
        <f t="shared" si="31"/>
        <v>0</v>
      </c>
      <c r="H383" s="15">
        <f t="shared" si="32"/>
        <v>0</v>
      </c>
    </row>
    <row r="384" spans="2:8" ht="15" x14ac:dyDescent="0.2">
      <c r="B384" s="5" t="s">
        <v>388</v>
      </c>
      <c r="C384" s="8">
        <v>0</v>
      </c>
      <c r="D384" s="8">
        <v>1</v>
      </c>
      <c r="E384" s="13" t="str">
        <f t="shared" si="29"/>
        <v/>
      </c>
      <c r="F384" s="13">
        <f t="shared" si="30"/>
        <v>6.0923601803338614E-5</v>
      </c>
      <c r="G384" s="12" t="str">
        <f t="shared" si="31"/>
        <v>0</v>
      </c>
      <c r="H384" s="15" t="str">
        <f t="shared" si="32"/>
        <v/>
      </c>
    </row>
    <row r="385" spans="2:8" ht="15" x14ac:dyDescent="0.2">
      <c r="B385" s="5" t="s">
        <v>146</v>
      </c>
      <c r="C385" s="8">
        <v>18</v>
      </c>
      <c r="D385" s="8">
        <v>117</v>
      </c>
      <c r="E385" s="13">
        <f t="shared" si="29"/>
        <v>1.6388964763725759E-3</v>
      </c>
      <c r="F385" s="13">
        <f t="shared" si="30"/>
        <v>7.128061410990618E-3</v>
      </c>
      <c r="G385" s="12">
        <f t="shared" si="31"/>
        <v>5.5</v>
      </c>
      <c r="H385" s="15">
        <f t="shared" si="32"/>
        <v>9.0139306200491681E-3</v>
      </c>
    </row>
    <row r="386" spans="2:8" ht="15" x14ac:dyDescent="0.2">
      <c r="B386" s="5" t="s">
        <v>566</v>
      </c>
      <c r="C386" s="8">
        <v>3</v>
      </c>
      <c r="D386" s="8">
        <v>0</v>
      </c>
      <c r="E386" s="13">
        <f t="shared" si="29"/>
        <v>2.7314941272876261E-4</v>
      </c>
      <c r="F386" s="13" t="str">
        <f t="shared" si="30"/>
        <v/>
      </c>
      <c r="G386" s="12" t="str">
        <f t="shared" si="31"/>
        <v>0</v>
      </c>
      <c r="H386" s="15">
        <f t="shared" si="32"/>
        <v>0</v>
      </c>
    </row>
    <row r="387" spans="2:8" ht="15" x14ac:dyDescent="0.2">
      <c r="B387" s="5" t="s">
        <v>144</v>
      </c>
      <c r="C387" s="8">
        <v>130</v>
      </c>
      <c r="D387" s="8">
        <v>218</v>
      </c>
      <c r="E387" s="13">
        <f t="shared" si="29"/>
        <v>1.1836474551579714E-2</v>
      </c>
      <c r="F387" s="13">
        <f t="shared" si="30"/>
        <v>1.3281345193127818E-2</v>
      </c>
      <c r="G387" s="12">
        <f t="shared" si="31"/>
        <v>0.67692307692307696</v>
      </c>
      <c r="H387" s="15">
        <f t="shared" si="32"/>
        <v>8.0123827733770379E-3</v>
      </c>
    </row>
    <row r="388" spans="2:8" ht="15" x14ac:dyDescent="0.2">
      <c r="B388" s="5" t="s">
        <v>389</v>
      </c>
      <c r="C388" s="8">
        <v>18</v>
      </c>
      <c r="D388" s="8">
        <v>26</v>
      </c>
      <c r="E388" s="13">
        <f t="shared" si="29"/>
        <v>1.6388964763725759E-3</v>
      </c>
      <c r="F388" s="13">
        <f t="shared" si="30"/>
        <v>1.5840136468868039E-3</v>
      </c>
      <c r="G388" s="12">
        <f t="shared" si="31"/>
        <v>0.44444444444444442</v>
      </c>
      <c r="H388" s="15">
        <f t="shared" si="32"/>
        <v>7.2839843394336703E-4</v>
      </c>
    </row>
    <row r="389" spans="2:8" ht="15" x14ac:dyDescent="0.2">
      <c r="B389" s="5" t="s">
        <v>143</v>
      </c>
      <c r="C389" s="8">
        <v>6</v>
      </c>
      <c r="D389" s="8">
        <v>8</v>
      </c>
      <c r="E389" s="13">
        <f t="shared" si="29"/>
        <v>5.4629882545752522E-4</v>
      </c>
      <c r="F389" s="13">
        <f t="shared" si="30"/>
        <v>4.8738881442670891E-4</v>
      </c>
      <c r="G389" s="12">
        <f t="shared" si="31"/>
        <v>0.33333333333333331</v>
      </c>
      <c r="H389" s="15">
        <f t="shared" si="32"/>
        <v>1.8209960848584173E-4</v>
      </c>
    </row>
    <row r="390" spans="2:8" ht="15" x14ac:dyDescent="0.2">
      <c r="B390" s="5" t="s">
        <v>476</v>
      </c>
      <c r="C390" s="8">
        <v>3</v>
      </c>
      <c r="D390" s="8">
        <v>4</v>
      </c>
      <c r="E390" s="13">
        <f t="shared" si="29"/>
        <v>2.7314941272876261E-4</v>
      </c>
      <c r="F390" s="13">
        <f t="shared" si="30"/>
        <v>2.4369440721335446E-4</v>
      </c>
      <c r="G390" s="12">
        <f t="shared" si="31"/>
        <v>0.33333333333333331</v>
      </c>
      <c r="H390" s="15">
        <f t="shared" si="32"/>
        <v>9.1049804242920865E-5</v>
      </c>
    </row>
    <row r="391" spans="2:8" ht="15" x14ac:dyDescent="0.2">
      <c r="B391" s="5" t="s">
        <v>153</v>
      </c>
      <c r="C391" s="8">
        <v>57</v>
      </c>
      <c r="D391" s="8">
        <v>22</v>
      </c>
      <c r="E391" s="13">
        <f t="shared" si="29"/>
        <v>5.1898388418464897E-3</v>
      </c>
      <c r="F391" s="13">
        <f t="shared" si="30"/>
        <v>1.3403192396734495E-3</v>
      </c>
      <c r="G391" s="12">
        <f t="shared" si="31"/>
        <v>-0.61403508771929827</v>
      </c>
      <c r="H391" s="15">
        <f t="shared" si="32"/>
        <v>-3.1867431485022306E-3</v>
      </c>
    </row>
    <row r="392" spans="2:8" ht="15" x14ac:dyDescent="0.2">
      <c r="B392" s="5" t="s">
        <v>140</v>
      </c>
      <c r="C392" s="8">
        <v>5</v>
      </c>
      <c r="D392" s="8">
        <v>11</v>
      </c>
      <c r="E392" s="13">
        <f t="shared" si="29"/>
        <v>4.5524902121460436E-4</v>
      </c>
      <c r="F392" s="13">
        <f t="shared" si="30"/>
        <v>6.7015961983672473E-4</v>
      </c>
      <c r="G392" s="12">
        <f t="shared" si="31"/>
        <v>1.2</v>
      </c>
      <c r="H392" s="15">
        <f t="shared" si="32"/>
        <v>5.4629882545752522E-4</v>
      </c>
    </row>
    <row r="393" spans="2:8" ht="15" x14ac:dyDescent="0.2">
      <c r="B393" s="5" t="s">
        <v>390</v>
      </c>
      <c r="C393" s="8">
        <v>369</v>
      </c>
      <c r="D393" s="8">
        <v>275</v>
      </c>
      <c r="E393" s="13">
        <f t="shared" si="29"/>
        <v>3.3597377765637801E-2</v>
      </c>
      <c r="F393" s="13">
        <f t="shared" si="30"/>
        <v>1.6753990495918119E-2</v>
      </c>
      <c r="G393" s="12">
        <f t="shared" si="31"/>
        <v>-0.25474254742547425</v>
      </c>
      <c r="H393" s="15">
        <f t="shared" si="32"/>
        <v>-8.5586815988345621E-3</v>
      </c>
    </row>
    <row r="394" spans="2:8" ht="15" x14ac:dyDescent="0.2">
      <c r="B394" s="5" t="s">
        <v>391</v>
      </c>
      <c r="C394" s="8">
        <v>0</v>
      </c>
      <c r="D394" s="8">
        <v>0</v>
      </c>
      <c r="E394" s="13" t="str">
        <f t="shared" si="29"/>
        <v/>
      </c>
      <c r="F394" s="13" t="str">
        <f t="shared" si="30"/>
        <v/>
      </c>
      <c r="G394" s="12" t="str">
        <f t="shared" si="31"/>
        <v>0</v>
      </c>
      <c r="H394" s="15" t="str">
        <f t="shared" si="32"/>
        <v/>
      </c>
    </row>
    <row r="395" spans="2:8" ht="15" x14ac:dyDescent="0.2">
      <c r="B395" s="5" t="s">
        <v>147</v>
      </c>
      <c r="C395" s="8">
        <v>13</v>
      </c>
      <c r="D395" s="8">
        <v>64</v>
      </c>
      <c r="E395" s="13">
        <f t="shared" si="29"/>
        <v>1.1836474551579713E-3</v>
      </c>
      <c r="F395" s="13">
        <f t="shared" si="30"/>
        <v>3.8991105154136713E-3</v>
      </c>
      <c r="G395" s="12">
        <f t="shared" si="31"/>
        <v>3.9230769230769229</v>
      </c>
      <c r="H395" s="15">
        <f t="shared" si="32"/>
        <v>4.6435400163889647E-3</v>
      </c>
    </row>
    <row r="396" spans="2:8" ht="15" x14ac:dyDescent="0.2">
      <c r="B396" s="5" t="s">
        <v>151</v>
      </c>
      <c r="C396" s="8">
        <v>5</v>
      </c>
      <c r="D396" s="8">
        <v>0</v>
      </c>
      <c r="E396" s="13">
        <f t="shared" si="29"/>
        <v>4.5524902121460436E-4</v>
      </c>
      <c r="F396" s="13" t="str">
        <f t="shared" si="30"/>
        <v/>
      </c>
      <c r="G396" s="12" t="str">
        <f t="shared" si="31"/>
        <v>0</v>
      </c>
      <c r="H396" s="15">
        <f t="shared" si="32"/>
        <v>0</v>
      </c>
    </row>
    <row r="397" spans="2:8" ht="15" x14ac:dyDescent="0.2">
      <c r="B397" s="5" t="s">
        <v>138</v>
      </c>
      <c r="C397" s="8">
        <v>5</v>
      </c>
      <c r="D397" s="8">
        <v>11</v>
      </c>
      <c r="E397" s="13">
        <f t="shared" si="29"/>
        <v>4.5524902121460436E-4</v>
      </c>
      <c r="F397" s="13">
        <f t="shared" si="30"/>
        <v>6.7015961983672473E-4</v>
      </c>
      <c r="G397" s="12">
        <f t="shared" si="31"/>
        <v>1.2</v>
      </c>
      <c r="H397" s="15">
        <f t="shared" si="32"/>
        <v>5.4629882545752522E-4</v>
      </c>
    </row>
    <row r="398" spans="2:8" ht="15" x14ac:dyDescent="0.2">
      <c r="B398" s="5" t="s">
        <v>142</v>
      </c>
      <c r="C398" s="8">
        <v>10</v>
      </c>
      <c r="D398" s="8">
        <v>10</v>
      </c>
      <c r="E398" s="13">
        <f t="shared" si="29"/>
        <v>9.1049804242920873E-4</v>
      </c>
      <c r="F398" s="13">
        <f t="shared" si="30"/>
        <v>6.0923601803338618E-4</v>
      </c>
      <c r="G398" s="12">
        <f t="shared" si="31"/>
        <v>0</v>
      </c>
      <c r="H398" s="15">
        <f t="shared" si="32"/>
        <v>0</v>
      </c>
    </row>
    <row r="399" spans="2:8" ht="15" x14ac:dyDescent="0.2">
      <c r="B399" s="5" t="s">
        <v>148</v>
      </c>
      <c r="C399" s="8">
        <v>1</v>
      </c>
      <c r="D399" s="8">
        <v>1</v>
      </c>
      <c r="E399" s="13">
        <f t="shared" si="29"/>
        <v>9.1049804242920878E-5</v>
      </c>
      <c r="F399" s="13">
        <f t="shared" si="30"/>
        <v>6.0923601803338614E-5</v>
      </c>
      <c r="G399" s="12">
        <f t="shared" si="31"/>
        <v>0</v>
      </c>
      <c r="H399" s="15">
        <f t="shared" si="32"/>
        <v>0</v>
      </c>
    </row>
    <row r="400" spans="2:8" ht="15" x14ac:dyDescent="0.2">
      <c r="B400" s="5" t="s">
        <v>152</v>
      </c>
      <c r="C400" s="8">
        <v>1</v>
      </c>
      <c r="D400" s="8">
        <v>1</v>
      </c>
      <c r="E400" s="13">
        <f t="shared" si="29"/>
        <v>9.1049804242920878E-5</v>
      </c>
      <c r="F400" s="13">
        <f t="shared" si="30"/>
        <v>6.0923601803338614E-5</v>
      </c>
      <c r="G400" s="12">
        <f t="shared" si="31"/>
        <v>0</v>
      </c>
      <c r="H400" s="15">
        <f t="shared" si="32"/>
        <v>0</v>
      </c>
    </row>
    <row r="401" spans="2:8" ht="15" x14ac:dyDescent="0.2">
      <c r="B401" s="5" t="s">
        <v>392</v>
      </c>
      <c r="C401" s="8">
        <v>95</v>
      </c>
      <c r="D401" s="8">
        <v>194</v>
      </c>
      <c r="E401" s="13">
        <f t="shared" si="29"/>
        <v>8.6497314030774836E-3</v>
      </c>
      <c r="F401" s="13">
        <f t="shared" si="30"/>
        <v>1.1819178749847691E-2</v>
      </c>
      <c r="G401" s="12">
        <f t="shared" si="31"/>
        <v>1.0421052631578946</v>
      </c>
      <c r="H401" s="15">
        <f t="shared" si="32"/>
        <v>9.0139306200491664E-3</v>
      </c>
    </row>
    <row r="402" spans="2:8" ht="15" x14ac:dyDescent="0.2">
      <c r="B402" s="5" t="s">
        <v>393</v>
      </c>
      <c r="C402" s="8">
        <v>8</v>
      </c>
      <c r="D402" s="8">
        <v>2</v>
      </c>
      <c r="E402" s="13">
        <f t="shared" si="29"/>
        <v>7.2839843394336703E-4</v>
      </c>
      <c r="F402" s="13">
        <f t="shared" si="30"/>
        <v>1.2184720360667723E-4</v>
      </c>
      <c r="G402" s="12">
        <f t="shared" si="31"/>
        <v>-0.75</v>
      </c>
      <c r="H402" s="15">
        <f t="shared" si="32"/>
        <v>-5.4629882545752522E-4</v>
      </c>
    </row>
    <row r="403" spans="2:8" ht="15" x14ac:dyDescent="0.2">
      <c r="B403" s="5" t="s">
        <v>394</v>
      </c>
      <c r="C403" s="8">
        <v>58</v>
      </c>
      <c r="D403" s="8">
        <v>35</v>
      </c>
      <c r="E403" s="13">
        <f t="shared" si="29"/>
        <v>5.2808886460894112E-3</v>
      </c>
      <c r="F403" s="13">
        <f t="shared" si="30"/>
        <v>2.1323260631168515E-3</v>
      </c>
      <c r="G403" s="12">
        <f t="shared" si="31"/>
        <v>-0.39655172413793105</v>
      </c>
      <c r="H403" s="15">
        <f t="shared" si="32"/>
        <v>-2.0941454975871802E-3</v>
      </c>
    </row>
    <row r="404" spans="2:8" ht="15" x14ac:dyDescent="0.2">
      <c r="B404" s="5" t="s">
        <v>395</v>
      </c>
      <c r="C404" s="8">
        <v>0</v>
      </c>
      <c r="D404" s="8">
        <v>0</v>
      </c>
      <c r="E404" s="13" t="str">
        <f t="shared" si="29"/>
        <v/>
      </c>
      <c r="F404" s="13" t="str">
        <f t="shared" si="30"/>
        <v/>
      </c>
      <c r="G404" s="12" t="str">
        <f t="shared" si="31"/>
        <v>0</v>
      </c>
      <c r="H404" s="15" t="str">
        <f t="shared" si="32"/>
        <v/>
      </c>
    </row>
    <row r="405" spans="2:8" ht="15" x14ac:dyDescent="0.2">
      <c r="B405" s="5" t="s">
        <v>396</v>
      </c>
      <c r="C405" s="8">
        <v>10</v>
      </c>
      <c r="D405" s="8">
        <v>11</v>
      </c>
      <c r="E405" s="13">
        <f t="shared" si="29"/>
        <v>9.1049804242920873E-4</v>
      </c>
      <c r="F405" s="13">
        <f t="shared" si="30"/>
        <v>6.7015961983672473E-4</v>
      </c>
      <c r="G405" s="12">
        <f t="shared" si="31"/>
        <v>0.1</v>
      </c>
      <c r="H405" s="15">
        <f t="shared" si="32"/>
        <v>9.1049804242920878E-5</v>
      </c>
    </row>
    <row r="406" spans="2:8" ht="15" x14ac:dyDescent="0.2">
      <c r="B406" s="5" t="s">
        <v>397</v>
      </c>
      <c r="C406" s="8">
        <v>61</v>
      </c>
      <c r="D406" s="8">
        <v>96</v>
      </c>
      <c r="E406" s="13">
        <f t="shared" si="29"/>
        <v>5.5540380588181733E-3</v>
      </c>
      <c r="F406" s="13">
        <f t="shared" si="30"/>
        <v>5.8486657731205071E-3</v>
      </c>
      <c r="G406" s="12">
        <f t="shared" si="31"/>
        <v>0.57377049180327866</v>
      </c>
      <c r="H406" s="15">
        <f t="shared" si="32"/>
        <v>3.1867431485022306E-3</v>
      </c>
    </row>
    <row r="407" spans="2:8" ht="15" x14ac:dyDescent="0.2">
      <c r="B407" s="5" t="s">
        <v>398</v>
      </c>
      <c r="C407" s="8">
        <v>15</v>
      </c>
      <c r="D407" s="8">
        <v>9</v>
      </c>
      <c r="E407" s="13">
        <f t="shared" si="29"/>
        <v>1.3657470636438131E-3</v>
      </c>
      <c r="F407" s="13">
        <f t="shared" si="30"/>
        <v>5.4831241623004752E-4</v>
      </c>
      <c r="G407" s="12">
        <f t="shared" si="31"/>
        <v>-0.4</v>
      </c>
      <c r="H407" s="15">
        <f t="shared" si="32"/>
        <v>-5.4629882545752532E-4</v>
      </c>
    </row>
    <row r="408" spans="2:8" ht="15" x14ac:dyDescent="0.2">
      <c r="B408" s="5" t="s">
        <v>399</v>
      </c>
      <c r="C408" s="8">
        <v>5</v>
      </c>
      <c r="D408" s="8">
        <v>6</v>
      </c>
      <c r="E408" s="13">
        <f t="shared" si="29"/>
        <v>4.5524902121460436E-4</v>
      </c>
      <c r="F408" s="13">
        <f t="shared" si="30"/>
        <v>3.655416108200317E-4</v>
      </c>
      <c r="G408" s="12">
        <f t="shared" si="31"/>
        <v>0.2</v>
      </c>
      <c r="H408" s="15">
        <f t="shared" si="32"/>
        <v>9.1049804242920878E-5</v>
      </c>
    </row>
    <row r="409" spans="2:8" ht="15" x14ac:dyDescent="0.2">
      <c r="B409" s="5" t="s">
        <v>139</v>
      </c>
      <c r="C409" s="8">
        <v>8</v>
      </c>
      <c r="D409" s="8">
        <v>36</v>
      </c>
      <c r="E409" s="13">
        <f t="shared" si="29"/>
        <v>7.2839843394336703E-4</v>
      </c>
      <c r="F409" s="13">
        <f t="shared" si="30"/>
        <v>2.1932496649201901E-3</v>
      </c>
      <c r="G409" s="12">
        <f t="shared" si="31"/>
        <v>3.5</v>
      </c>
      <c r="H409" s="15">
        <f t="shared" si="32"/>
        <v>2.5493945188017845E-3</v>
      </c>
    </row>
    <row r="410" spans="2:8" ht="15" x14ac:dyDescent="0.2">
      <c r="B410" s="5" t="s">
        <v>400</v>
      </c>
      <c r="C410" s="8">
        <v>1</v>
      </c>
      <c r="D410" s="8">
        <v>4</v>
      </c>
      <c r="E410" s="13">
        <f t="shared" si="29"/>
        <v>9.1049804242920878E-5</v>
      </c>
      <c r="F410" s="13">
        <f t="shared" si="30"/>
        <v>2.4369440721335446E-4</v>
      </c>
      <c r="G410" s="12">
        <f t="shared" si="31"/>
        <v>3</v>
      </c>
      <c r="H410" s="15">
        <f t="shared" si="32"/>
        <v>2.7314941272876261E-4</v>
      </c>
    </row>
    <row r="411" spans="2:8" ht="15" x14ac:dyDescent="0.2">
      <c r="B411" s="5" t="s">
        <v>401</v>
      </c>
      <c r="C411" s="8">
        <v>100</v>
      </c>
      <c r="D411" s="8">
        <v>95</v>
      </c>
      <c r="E411" s="13">
        <f t="shared" si="29"/>
        <v>9.1049804242920879E-3</v>
      </c>
      <c r="F411" s="13">
        <f t="shared" si="30"/>
        <v>5.7877421713171682E-3</v>
      </c>
      <c r="G411" s="12">
        <f t="shared" si="31"/>
        <v>-0.05</v>
      </c>
      <c r="H411" s="15">
        <f t="shared" si="32"/>
        <v>-4.5524902121460442E-4</v>
      </c>
    </row>
    <row r="412" spans="2:8" ht="15" x14ac:dyDescent="0.2">
      <c r="B412" s="5" t="s">
        <v>402</v>
      </c>
      <c r="C412" s="8">
        <v>3</v>
      </c>
      <c r="D412" s="8">
        <v>36</v>
      </c>
      <c r="E412" s="13">
        <f t="shared" si="29"/>
        <v>2.7314941272876261E-4</v>
      </c>
      <c r="F412" s="13">
        <f t="shared" si="30"/>
        <v>2.1932496649201901E-3</v>
      </c>
      <c r="G412" s="12">
        <f t="shared" si="31"/>
        <v>11</v>
      </c>
      <c r="H412" s="15">
        <f t="shared" si="32"/>
        <v>3.0046435400163888E-3</v>
      </c>
    </row>
    <row r="413" spans="2:8" ht="15" x14ac:dyDescent="0.2">
      <c r="B413" s="5" t="s">
        <v>403</v>
      </c>
      <c r="C413" s="8">
        <v>2</v>
      </c>
      <c r="D413" s="8">
        <v>0</v>
      </c>
      <c r="E413" s="13">
        <f t="shared" si="29"/>
        <v>1.8209960848584176E-4</v>
      </c>
      <c r="F413" s="13" t="str">
        <f t="shared" si="30"/>
        <v/>
      </c>
      <c r="G413" s="12" t="str">
        <f t="shared" si="31"/>
        <v>0</v>
      </c>
      <c r="H413" s="15">
        <f t="shared" si="32"/>
        <v>0</v>
      </c>
    </row>
    <row r="414" spans="2:8" ht="15" x14ac:dyDescent="0.2">
      <c r="B414" s="5" t="s">
        <v>404</v>
      </c>
      <c r="C414" s="8">
        <v>1</v>
      </c>
      <c r="D414" s="8">
        <v>2</v>
      </c>
      <c r="E414" s="13">
        <f t="shared" si="29"/>
        <v>9.1049804242920878E-5</v>
      </c>
      <c r="F414" s="13">
        <f t="shared" si="30"/>
        <v>1.2184720360667723E-4</v>
      </c>
      <c r="G414" s="12">
        <f t="shared" si="31"/>
        <v>1</v>
      </c>
      <c r="H414" s="15">
        <f t="shared" si="32"/>
        <v>9.1049804242920878E-5</v>
      </c>
    </row>
    <row r="415" spans="2:8" ht="15" x14ac:dyDescent="0.2">
      <c r="B415" s="5" t="s">
        <v>405</v>
      </c>
      <c r="C415" s="8">
        <v>13</v>
      </c>
      <c r="D415" s="8">
        <v>1</v>
      </c>
      <c r="E415" s="13">
        <f t="shared" si="29"/>
        <v>1.1836474551579713E-3</v>
      </c>
      <c r="F415" s="13">
        <f t="shared" si="30"/>
        <v>6.0923601803338614E-5</v>
      </c>
      <c r="G415" s="12">
        <f t="shared" si="31"/>
        <v>-0.92307692307692313</v>
      </c>
      <c r="H415" s="15">
        <f t="shared" si="32"/>
        <v>-1.0925976509150504E-3</v>
      </c>
    </row>
    <row r="416" spans="2:8" ht="15" x14ac:dyDescent="0.2">
      <c r="B416" s="5" t="s">
        <v>406</v>
      </c>
      <c r="C416" s="8">
        <v>0</v>
      </c>
      <c r="D416" s="8">
        <v>3</v>
      </c>
      <c r="E416" s="13" t="str">
        <f t="shared" si="29"/>
        <v/>
      </c>
      <c r="F416" s="13">
        <f t="shared" si="30"/>
        <v>1.8277080541001585E-4</v>
      </c>
      <c r="G416" s="12" t="str">
        <f t="shared" si="31"/>
        <v>0</v>
      </c>
      <c r="H416" s="15" t="str">
        <f t="shared" si="32"/>
        <v/>
      </c>
    </row>
    <row r="417" spans="2:8" ht="15" x14ac:dyDescent="0.2">
      <c r="B417" s="5" t="s">
        <v>165</v>
      </c>
      <c r="C417" s="8">
        <v>16</v>
      </c>
      <c r="D417" s="8">
        <v>69</v>
      </c>
      <c r="E417" s="13">
        <f t="shared" si="29"/>
        <v>1.4567968678867341E-3</v>
      </c>
      <c r="F417" s="13">
        <f t="shared" si="30"/>
        <v>4.203728524430364E-3</v>
      </c>
      <c r="G417" s="12">
        <f t="shared" si="31"/>
        <v>3.3125</v>
      </c>
      <c r="H417" s="15">
        <f t="shared" si="32"/>
        <v>4.8256396248748069E-3</v>
      </c>
    </row>
    <row r="418" spans="2:8" ht="30" x14ac:dyDescent="0.2">
      <c r="B418" s="5" t="s">
        <v>166</v>
      </c>
      <c r="C418" s="8">
        <v>1</v>
      </c>
      <c r="D418" s="8">
        <v>0</v>
      </c>
      <c r="E418" s="13">
        <f t="shared" si="29"/>
        <v>9.1049804242920878E-5</v>
      </c>
      <c r="F418" s="13" t="str">
        <f t="shared" si="30"/>
        <v/>
      </c>
      <c r="G418" s="12" t="str">
        <f t="shared" si="31"/>
        <v>0</v>
      </c>
      <c r="H418" s="15">
        <f t="shared" si="32"/>
        <v>0</v>
      </c>
    </row>
    <row r="419" spans="2:8" ht="15" x14ac:dyDescent="0.2">
      <c r="B419" s="5" t="s">
        <v>407</v>
      </c>
      <c r="C419" s="8">
        <v>3</v>
      </c>
      <c r="D419" s="8">
        <v>16</v>
      </c>
      <c r="E419" s="13">
        <f t="shared" si="29"/>
        <v>2.7314941272876261E-4</v>
      </c>
      <c r="F419" s="13">
        <f t="shared" si="30"/>
        <v>9.7477762885341782E-4</v>
      </c>
      <c r="G419" s="12">
        <f t="shared" si="31"/>
        <v>4.333333333333333</v>
      </c>
      <c r="H419" s="15">
        <f t="shared" si="32"/>
        <v>1.1836474551579711E-3</v>
      </c>
    </row>
    <row r="420" spans="2:8" ht="15" x14ac:dyDescent="0.2">
      <c r="B420" s="5" t="s">
        <v>408</v>
      </c>
      <c r="C420" s="8">
        <v>88</v>
      </c>
      <c r="D420" s="8">
        <v>43</v>
      </c>
      <c r="E420" s="13">
        <f t="shared" si="29"/>
        <v>8.0123827733770379E-3</v>
      </c>
      <c r="F420" s="13">
        <f t="shared" si="30"/>
        <v>2.6197148775435604E-3</v>
      </c>
      <c r="G420" s="12">
        <f t="shared" si="31"/>
        <v>-0.51136363636363635</v>
      </c>
      <c r="H420" s="15">
        <f t="shared" si="32"/>
        <v>-4.0972411909314397E-3</v>
      </c>
    </row>
    <row r="421" spans="2:8" ht="30" x14ac:dyDescent="0.2">
      <c r="B421" s="5" t="s">
        <v>409</v>
      </c>
      <c r="C421" s="8">
        <v>3</v>
      </c>
      <c r="D421" s="8">
        <v>39</v>
      </c>
      <c r="E421" s="13">
        <f t="shared" si="29"/>
        <v>2.7314941272876261E-4</v>
      </c>
      <c r="F421" s="13">
        <f t="shared" si="30"/>
        <v>2.3760204703302057E-3</v>
      </c>
      <c r="G421" s="12">
        <f t="shared" si="31"/>
        <v>12</v>
      </c>
      <c r="H421" s="15">
        <f t="shared" si="32"/>
        <v>3.2777929527451513E-3</v>
      </c>
    </row>
    <row r="422" spans="2:8" ht="15" x14ac:dyDescent="0.2">
      <c r="B422" s="5" t="s">
        <v>163</v>
      </c>
      <c r="C422" s="8">
        <v>34</v>
      </c>
      <c r="D422" s="8">
        <v>36</v>
      </c>
      <c r="E422" s="13">
        <f t="shared" si="29"/>
        <v>3.0956933442593099E-3</v>
      </c>
      <c r="F422" s="13">
        <f t="shared" si="30"/>
        <v>2.1932496649201901E-3</v>
      </c>
      <c r="G422" s="12">
        <f t="shared" si="31"/>
        <v>5.8823529411764705E-2</v>
      </c>
      <c r="H422" s="15">
        <f t="shared" si="32"/>
        <v>1.8209960848584176E-4</v>
      </c>
    </row>
    <row r="423" spans="2:8" ht="15" x14ac:dyDescent="0.2">
      <c r="B423" s="5" t="s">
        <v>410</v>
      </c>
      <c r="C423" s="8">
        <v>25</v>
      </c>
      <c r="D423" s="8">
        <v>17</v>
      </c>
      <c r="E423" s="13">
        <f t="shared" si="29"/>
        <v>2.276245106073022E-3</v>
      </c>
      <c r="F423" s="13">
        <f t="shared" si="30"/>
        <v>1.0357012306567565E-3</v>
      </c>
      <c r="G423" s="12">
        <f t="shared" si="31"/>
        <v>-0.32</v>
      </c>
      <c r="H423" s="15">
        <f t="shared" si="32"/>
        <v>-7.2839843394336703E-4</v>
      </c>
    </row>
    <row r="424" spans="2:8" ht="15" x14ac:dyDescent="0.2">
      <c r="B424" s="5" t="s">
        <v>411</v>
      </c>
      <c r="C424" s="8">
        <v>0</v>
      </c>
      <c r="D424" s="8">
        <v>0</v>
      </c>
      <c r="E424" s="13" t="str">
        <f t="shared" ref="E424:E487" si="33">+IF(C424=0,"",C424/C$294)</f>
        <v/>
      </c>
      <c r="F424" s="13" t="str">
        <f t="shared" ref="F424:F487" si="34">+IF(D424=0,"",D424/D$294)</f>
        <v/>
      </c>
      <c r="G424" s="12" t="str">
        <f t="shared" ref="G424:G487" si="35">+IF(OR(AND(D424=0),(C424=0)),"0",((D424-C424)/C424))</f>
        <v>0</v>
      </c>
      <c r="H424" s="15" t="str">
        <f t="shared" ref="H424:H487" si="36">+IF(OR(AND(E424=""),(G424="")),"",E424*G424)</f>
        <v/>
      </c>
    </row>
    <row r="425" spans="2:8" ht="15" x14ac:dyDescent="0.2">
      <c r="B425" s="5" t="s">
        <v>412</v>
      </c>
      <c r="C425" s="8">
        <v>0</v>
      </c>
      <c r="D425" s="8">
        <v>0</v>
      </c>
      <c r="E425" s="13" t="str">
        <f t="shared" si="33"/>
        <v/>
      </c>
      <c r="F425" s="13" t="str">
        <f t="shared" si="34"/>
        <v/>
      </c>
      <c r="G425" s="12" t="str">
        <f t="shared" si="35"/>
        <v>0</v>
      </c>
      <c r="H425" s="15" t="str">
        <f t="shared" si="36"/>
        <v/>
      </c>
    </row>
    <row r="426" spans="2:8" ht="30" x14ac:dyDescent="0.2">
      <c r="B426" s="5" t="s">
        <v>413</v>
      </c>
      <c r="C426" s="8">
        <v>7</v>
      </c>
      <c r="D426" s="8">
        <v>9</v>
      </c>
      <c r="E426" s="13">
        <f t="shared" si="33"/>
        <v>6.3734862970044612E-4</v>
      </c>
      <c r="F426" s="13">
        <f t="shared" si="34"/>
        <v>5.4831241623004752E-4</v>
      </c>
      <c r="G426" s="12">
        <f t="shared" si="35"/>
        <v>0.2857142857142857</v>
      </c>
      <c r="H426" s="15">
        <f t="shared" si="36"/>
        <v>1.8209960848584173E-4</v>
      </c>
    </row>
    <row r="427" spans="2:8" ht="15" x14ac:dyDescent="0.2">
      <c r="B427" s="5" t="s">
        <v>160</v>
      </c>
      <c r="C427" s="8">
        <v>0</v>
      </c>
      <c r="D427" s="8">
        <v>1</v>
      </c>
      <c r="E427" s="13" t="str">
        <f t="shared" si="33"/>
        <v/>
      </c>
      <c r="F427" s="13">
        <f t="shared" si="34"/>
        <v>6.0923601803338614E-5</v>
      </c>
      <c r="G427" s="12" t="str">
        <f t="shared" si="35"/>
        <v>0</v>
      </c>
      <c r="H427" s="15" t="str">
        <f t="shared" si="36"/>
        <v/>
      </c>
    </row>
    <row r="428" spans="2:8" ht="15" x14ac:dyDescent="0.2">
      <c r="B428" s="5" t="s">
        <v>414</v>
      </c>
      <c r="C428" s="8">
        <v>0</v>
      </c>
      <c r="D428" s="8">
        <v>0</v>
      </c>
      <c r="E428" s="13" t="str">
        <f t="shared" si="33"/>
        <v/>
      </c>
      <c r="F428" s="13" t="str">
        <f t="shared" si="34"/>
        <v/>
      </c>
      <c r="G428" s="12" t="str">
        <f t="shared" si="35"/>
        <v>0</v>
      </c>
      <c r="H428" s="15" t="str">
        <f t="shared" si="36"/>
        <v/>
      </c>
    </row>
    <row r="429" spans="2:8" ht="15" x14ac:dyDescent="0.2">
      <c r="B429" s="5" t="s">
        <v>415</v>
      </c>
      <c r="C429" s="8">
        <v>1</v>
      </c>
      <c r="D429" s="8">
        <v>11</v>
      </c>
      <c r="E429" s="13">
        <f t="shared" si="33"/>
        <v>9.1049804242920878E-5</v>
      </c>
      <c r="F429" s="13">
        <f t="shared" si="34"/>
        <v>6.7015961983672473E-4</v>
      </c>
      <c r="G429" s="12">
        <f t="shared" si="35"/>
        <v>10</v>
      </c>
      <c r="H429" s="15">
        <f t="shared" si="36"/>
        <v>9.1049804242920884E-4</v>
      </c>
    </row>
    <row r="430" spans="2:8" ht="15" x14ac:dyDescent="0.2">
      <c r="B430" s="5" t="s">
        <v>416</v>
      </c>
      <c r="C430" s="8">
        <v>66</v>
      </c>
      <c r="D430" s="8">
        <v>28</v>
      </c>
      <c r="E430" s="13">
        <f t="shared" si="33"/>
        <v>6.0092870800327776E-3</v>
      </c>
      <c r="F430" s="13">
        <f t="shared" si="34"/>
        <v>1.7058608504934812E-3</v>
      </c>
      <c r="G430" s="12">
        <f t="shared" si="35"/>
        <v>-0.5757575757575758</v>
      </c>
      <c r="H430" s="15">
        <f t="shared" si="36"/>
        <v>-3.4598925612309935E-3</v>
      </c>
    </row>
    <row r="431" spans="2:8" ht="15" x14ac:dyDescent="0.2">
      <c r="B431" s="5" t="s">
        <v>169</v>
      </c>
      <c r="C431" s="8">
        <v>10</v>
      </c>
      <c r="D431" s="8">
        <v>4</v>
      </c>
      <c r="E431" s="13">
        <f t="shared" si="33"/>
        <v>9.1049804242920873E-4</v>
      </c>
      <c r="F431" s="13">
        <f t="shared" si="34"/>
        <v>2.4369440721335446E-4</v>
      </c>
      <c r="G431" s="12">
        <f t="shared" si="35"/>
        <v>-0.6</v>
      </c>
      <c r="H431" s="15">
        <f t="shared" si="36"/>
        <v>-5.4629882545752522E-4</v>
      </c>
    </row>
    <row r="432" spans="2:8" ht="15" x14ac:dyDescent="0.2">
      <c r="B432" s="5" t="s">
        <v>417</v>
      </c>
      <c r="C432" s="8">
        <v>264</v>
      </c>
      <c r="D432" s="8">
        <v>354</v>
      </c>
      <c r="E432" s="13">
        <f t="shared" si="33"/>
        <v>2.403714832013111E-2</v>
      </c>
      <c r="F432" s="13">
        <f t="shared" si="34"/>
        <v>2.1566955038381869E-2</v>
      </c>
      <c r="G432" s="12">
        <f t="shared" si="35"/>
        <v>0.34090909090909088</v>
      </c>
      <c r="H432" s="15">
        <f t="shared" si="36"/>
        <v>8.1944823818628776E-3</v>
      </c>
    </row>
    <row r="433" spans="2:8" ht="15" x14ac:dyDescent="0.2">
      <c r="B433" s="5" t="s">
        <v>162</v>
      </c>
      <c r="C433" s="8">
        <v>6</v>
      </c>
      <c r="D433" s="8">
        <v>21</v>
      </c>
      <c r="E433" s="13">
        <f t="shared" si="33"/>
        <v>5.4629882545752522E-4</v>
      </c>
      <c r="F433" s="13">
        <f t="shared" si="34"/>
        <v>1.2793956378701109E-3</v>
      </c>
      <c r="G433" s="12">
        <f t="shared" si="35"/>
        <v>2.5</v>
      </c>
      <c r="H433" s="15">
        <f t="shared" si="36"/>
        <v>1.3657470636438129E-3</v>
      </c>
    </row>
    <row r="434" spans="2:8" ht="30" x14ac:dyDescent="0.2">
      <c r="B434" s="5" t="s">
        <v>418</v>
      </c>
      <c r="C434" s="8">
        <v>1</v>
      </c>
      <c r="D434" s="8">
        <v>12</v>
      </c>
      <c r="E434" s="13">
        <f t="shared" si="33"/>
        <v>9.1049804242920878E-5</v>
      </c>
      <c r="F434" s="13">
        <f t="shared" si="34"/>
        <v>7.3108322164006339E-4</v>
      </c>
      <c r="G434" s="12">
        <f t="shared" si="35"/>
        <v>11</v>
      </c>
      <c r="H434" s="15">
        <f t="shared" si="36"/>
        <v>1.0015478466721297E-3</v>
      </c>
    </row>
    <row r="435" spans="2:8" ht="15" x14ac:dyDescent="0.2">
      <c r="B435" s="5" t="s">
        <v>164</v>
      </c>
      <c r="C435" s="8">
        <v>11</v>
      </c>
      <c r="D435" s="8">
        <v>0</v>
      </c>
      <c r="E435" s="13">
        <f t="shared" si="33"/>
        <v>1.0015478466721297E-3</v>
      </c>
      <c r="F435" s="13" t="str">
        <f t="shared" si="34"/>
        <v/>
      </c>
      <c r="G435" s="12" t="str">
        <f t="shared" si="35"/>
        <v>0</v>
      </c>
      <c r="H435" s="15">
        <f t="shared" si="36"/>
        <v>0</v>
      </c>
    </row>
    <row r="436" spans="2:8" ht="30" x14ac:dyDescent="0.2">
      <c r="B436" s="5" t="s">
        <v>419</v>
      </c>
      <c r="C436" s="8">
        <v>1</v>
      </c>
      <c r="D436" s="8">
        <v>0</v>
      </c>
      <c r="E436" s="13">
        <f t="shared" si="33"/>
        <v>9.1049804242920878E-5</v>
      </c>
      <c r="F436" s="13" t="str">
        <f t="shared" si="34"/>
        <v/>
      </c>
      <c r="G436" s="12" t="str">
        <f t="shared" si="35"/>
        <v>0</v>
      </c>
      <c r="H436" s="15">
        <f t="shared" si="36"/>
        <v>0</v>
      </c>
    </row>
    <row r="437" spans="2:8" ht="30" x14ac:dyDescent="0.2">
      <c r="B437" s="5" t="s">
        <v>420</v>
      </c>
      <c r="C437" s="8">
        <v>79</v>
      </c>
      <c r="D437" s="8">
        <v>64</v>
      </c>
      <c r="E437" s="13">
        <f t="shared" si="33"/>
        <v>7.1929345351907491E-3</v>
      </c>
      <c r="F437" s="13">
        <f t="shared" si="34"/>
        <v>3.8991105154136713E-3</v>
      </c>
      <c r="G437" s="12">
        <f t="shared" si="35"/>
        <v>-0.189873417721519</v>
      </c>
      <c r="H437" s="15">
        <f t="shared" si="36"/>
        <v>-1.3657470636438131E-3</v>
      </c>
    </row>
    <row r="438" spans="2:8" ht="15" x14ac:dyDescent="0.2">
      <c r="B438" s="5" t="s">
        <v>155</v>
      </c>
      <c r="C438" s="8">
        <v>19</v>
      </c>
      <c r="D438" s="8">
        <v>11</v>
      </c>
      <c r="E438" s="13">
        <f t="shared" si="33"/>
        <v>1.7299462806154968E-3</v>
      </c>
      <c r="F438" s="13">
        <f t="shared" si="34"/>
        <v>6.7015961983672473E-4</v>
      </c>
      <c r="G438" s="12">
        <f t="shared" si="35"/>
        <v>-0.42105263157894735</v>
      </c>
      <c r="H438" s="15">
        <f t="shared" si="36"/>
        <v>-7.2839843394336703E-4</v>
      </c>
    </row>
    <row r="439" spans="2:8" ht="15" x14ac:dyDescent="0.2">
      <c r="B439" s="5" t="s">
        <v>154</v>
      </c>
      <c r="C439" s="8">
        <v>0</v>
      </c>
      <c r="D439" s="8">
        <v>2</v>
      </c>
      <c r="E439" s="13" t="str">
        <f t="shared" si="33"/>
        <v/>
      </c>
      <c r="F439" s="13">
        <f t="shared" si="34"/>
        <v>1.2184720360667723E-4</v>
      </c>
      <c r="G439" s="12" t="str">
        <f t="shared" si="35"/>
        <v>0</v>
      </c>
      <c r="H439" s="15" t="str">
        <f t="shared" si="36"/>
        <v/>
      </c>
    </row>
    <row r="440" spans="2:8" ht="30" x14ac:dyDescent="0.2">
      <c r="B440" s="5" t="s">
        <v>421</v>
      </c>
      <c r="C440" s="8">
        <v>0</v>
      </c>
      <c r="D440" s="8">
        <v>0</v>
      </c>
      <c r="E440" s="13" t="str">
        <f t="shared" si="33"/>
        <v/>
      </c>
      <c r="F440" s="13" t="str">
        <f t="shared" si="34"/>
        <v/>
      </c>
      <c r="G440" s="12" t="str">
        <f t="shared" si="35"/>
        <v>0</v>
      </c>
      <c r="H440" s="15" t="str">
        <f t="shared" si="36"/>
        <v/>
      </c>
    </row>
    <row r="441" spans="2:8" ht="30" x14ac:dyDescent="0.2">
      <c r="B441" s="5" t="s">
        <v>159</v>
      </c>
      <c r="C441" s="8">
        <v>7</v>
      </c>
      <c r="D441" s="8">
        <v>20</v>
      </c>
      <c r="E441" s="13">
        <f t="shared" si="33"/>
        <v>6.3734862970044612E-4</v>
      </c>
      <c r="F441" s="13">
        <f t="shared" si="34"/>
        <v>1.2184720360667724E-3</v>
      </c>
      <c r="G441" s="12">
        <f t="shared" si="35"/>
        <v>1.8571428571428572</v>
      </c>
      <c r="H441" s="15">
        <f t="shared" si="36"/>
        <v>1.1836474551579713E-3</v>
      </c>
    </row>
    <row r="442" spans="2:8" ht="15" x14ac:dyDescent="0.2">
      <c r="B442" s="5" t="s">
        <v>422</v>
      </c>
      <c r="C442" s="8">
        <v>8</v>
      </c>
      <c r="D442" s="8">
        <v>12</v>
      </c>
      <c r="E442" s="13">
        <f t="shared" si="33"/>
        <v>7.2839843394336703E-4</v>
      </c>
      <c r="F442" s="13">
        <f t="shared" si="34"/>
        <v>7.3108322164006339E-4</v>
      </c>
      <c r="G442" s="12">
        <f t="shared" si="35"/>
        <v>0.5</v>
      </c>
      <c r="H442" s="15">
        <f t="shared" si="36"/>
        <v>3.6419921697168351E-4</v>
      </c>
    </row>
    <row r="443" spans="2:8" ht="15" x14ac:dyDescent="0.2">
      <c r="B443" s="5" t="s">
        <v>423</v>
      </c>
      <c r="C443" s="8">
        <v>0</v>
      </c>
      <c r="D443" s="8">
        <v>4</v>
      </c>
      <c r="E443" s="13" t="str">
        <f t="shared" si="33"/>
        <v/>
      </c>
      <c r="F443" s="13">
        <f t="shared" si="34"/>
        <v>2.4369440721335446E-4</v>
      </c>
      <c r="G443" s="12" t="str">
        <f t="shared" si="35"/>
        <v>0</v>
      </c>
      <c r="H443" s="15" t="str">
        <f t="shared" si="36"/>
        <v/>
      </c>
    </row>
    <row r="444" spans="2:8" ht="15" x14ac:dyDescent="0.2">
      <c r="B444" s="5" t="s">
        <v>424</v>
      </c>
      <c r="C444" s="8">
        <v>1</v>
      </c>
      <c r="D444" s="8">
        <v>7</v>
      </c>
      <c r="E444" s="13">
        <f t="shared" si="33"/>
        <v>9.1049804242920878E-5</v>
      </c>
      <c r="F444" s="13">
        <f t="shared" si="34"/>
        <v>4.264652126233703E-4</v>
      </c>
      <c r="G444" s="12">
        <f t="shared" si="35"/>
        <v>6</v>
      </c>
      <c r="H444" s="15">
        <f t="shared" si="36"/>
        <v>5.4629882545752522E-4</v>
      </c>
    </row>
    <row r="445" spans="2:8" ht="15" x14ac:dyDescent="0.2">
      <c r="B445" s="5" t="s">
        <v>425</v>
      </c>
      <c r="C445" s="8">
        <v>1</v>
      </c>
      <c r="D445" s="8">
        <v>0</v>
      </c>
      <c r="E445" s="13">
        <f t="shared" si="33"/>
        <v>9.1049804242920878E-5</v>
      </c>
      <c r="F445" s="13" t="str">
        <f t="shared" si="34"/>
        <v/>
      </c>
      <c r="G445" s="12" t="str">
        <f t="shared" si="35"/>
        <v>0</v>
      </c>
      <c r="H445" s="15">
        <f t="shared" si="36"/>
        <v>0</v>
      </c>
    </row>
    <row r="446" spans="2:8" ht="15" x14ac:dyDescent="0.2">
      <c r="B446" s="5" t="s">
        <v>426</v>
      </c>
      <c r="C446" s="8">
        <v>21</v>
      </c>
      <c r="D446" s="8">
        <v>40</v>
      </c>
      <c r="E446" s="13">
        <f t="shared" si="33"/>
        <v>1.9120458891013384E-3</v>
      </c>
      <c r="F446" s="13">
        <f t="shared" si="34"/>
        <v>2.4369440721335447E-3</v>
      </c>
      <c r="G446" s="12">
        <f t="shared" si="35"/>
        <v>0.90476190476190477</v>
      </c>
      <c r="H446" s="15">
        <f t="shared" si="36"/>
        <v>1.7299462806154966E-3</v>
      </c>
    </row>
    <row r="447" spans="2:8" ht="30" x14ac:dyDescent="0.2">
      <c r="B447" s="5" t="s">
        <v>427</v>
      </c>
      <c r="C447" s="8">
        <v>0</v>
      </c>
      <c r="D447" s="8">
        <v>0</v>
      </c>
      <c r="E447" s="13" t="str">
        <f t="shared" si="33"/>
        <v/>
      </c>
      <c r="F447" s="13" t="str">
        <f t="shared" si="34"/>
        <v/>
      </c>
      <c r="G447" s="12" t="str">
        <f t="shared" si="35"/>
        <v>0</v>
      </c>
      <c r="H447" s="15" t="str">
        <f t="shared" si="36"/>
        <v/>
      </c>
    </row>
    <row r="448" spans="2:8" ht="15" x14ac:dyDescent="0.2">
      <c r="B448" s="5" t="s">
        <v>428</v>
      </c>
      <c r="C448" s="8">
        <v>0</v>
      </c>
      <c r="D448" s="8">
        <v>7</v>
      </c>
      <c r="E448" s="13" t="str">
        <f t="shared" si="33"/>
        <v/>
      </c>
      <c r="F448" s="13">
        <f t="shared" si="34"/>
        <v>4.264652126233703E-4</v>
      </c>
      <c r="G448" s="12" t="str">
        <f t="shared" si="35"/>
        <v>0</v>
      </c>
      <c r="H448" s="15" t="str">
        <f t="shared" si="36"/>
        <v/>
      </c>
    </row>
    <row r="449" spans="2:8" ht="30" x14ac:dyDescent="0.2">
      <c r="B449" s="5" t="s">
        <v>429</v>
      </c>
      <c r="C449" s="8">
        <v>0</v>
      </c>
      <c r="D449" s="8">
        <v>3</v>
      </c>
      <c r="E449" s="13" t="str">
        <f t="shared" si="33"/>
        <v/>
      </c>
      <c r="F449" s="13">
        <f t="shared" si="34"/>
        <v>1.8277080541001585E-4</v>
      </c>
      <c r="G449" s="12" t="str">
        <f t="shared" si="35"/>
        <v>0</v>
      </c>
      <c r="H449" s="15" t="str">
        <f t="shared" si="36"/>
        <v/>
      </c>
    </row>
    <row r="450" spans="2:8" ht="15" x14ac:dyDescent="0.2">
      <c r="B450" s="5" t="s">
        <v>430</v>
      </c>
      <c r="C450" s="8">
        <v>5</v>
      </c>
      <c r="D450" s="8">
        <v>3</v>
      </c>
      <c r="E450" s="13">
        <f t="shared" si="33"/>
        <v>4.5524902121460436E-4</v>
      </c>
      <c r="F450" s="13">
        <f t="shared" si="34"/>
        <v>1.8277080541001585E-4</v>
      </c>
      <c r="G450" s="12">
        <f t="shared" si="35"/>
        <v>-0.4</v>
      </c>
      <c r="H450" s="15">
        <f t="shared" si="36"/>
        <v>-1.8209960848584176E-4</v>
      </c>
    </row>
    <row r="451" spans="2:8" ht="15" x14ac:dyDescent="0.2">
      <c r="B451" s="5" t="s">
        <v>157</v>
      </c>
      <c r="C451" s="8">
        <v>0</v>
      </c>
      <c r="D451" s="8">
        <v>0</v>
      </c>
      <c r="E451" s="13" t="str">
        <f t="shared" si="33"/>
        <v/>
      </c>
      <c r="F451" s="13" t="str">
        <f t="shared" si="34"/>
        <v/>
      </c>
      <c r="G451" s="12" t="str">
        <f t="shared" si="35"/>
        <v>0</v>
      </c>
      <c r="H451" s="15" t="str">
        <f t="shared" si="36"/>
        <v/>
      </c>
    </row>
    <row r="452" spans="2:8" ht="30" x14ac:dyDescent="0.2">
      <c r="B452" s="5" t="s">
        <v>431</v>
      </c>
      <c r="C452" s="8">
        <v>0</v>
      </c>
      <c r="D452" s="8">
        <v>1</v>
      </c>
      <c r="E452" s="13" t="str">
        <f t="shared" si="33"/>
        <v/>
      </c>
      <c r="F452" s="13">
        <f t="shared" si="34"/>
        <v>6.0923601803338614E-5</v>
      </c>
      <c r="G452" s="12" t="str">
        <f t="shared" si="35"/>
        <v>0</v>
      </c>
      <c r="H452" s="15" t="str">
        <f t="shared" si="36"/>
        <v/>
      </c>
    </row>
    <row r="453" spans="2:8" ht="15" x14ac:dyDescent="0.2">
      <c r="B453" s="5" t="s">
        <v>167</v>
      </c>
      <c r="C453" s="8">
        <v>0</v>
      </c>
      <c r="D453" s="8">
        <v>0</v>
      </c>
      <c r="E453" s="13" t="str">
        <f t="shared" si="33"/>
        <v/>
      </c>
      <c r="F453" s="13" t="str">
        <f t="shared" si="34"/>
        <v/>
      </c>
      <c r="G453" s="12" t="str">
        <f t="shared" si="35"/>
        <v>0</v>
      </c>
      <c r="H453" s="15" t="str">
        <f t="shared" si="36"/>
        <v/>
      </c>
    </row>
    <row r="454" spans="2:8" ht="15" x14ac:dyDescent="0.2">
      <c r="B454" s="5" t="s">
        <v>156</v>
      </c>
      <c r="C454" s="8">
        <v>4</v>
      </c>
      <c r="D454" s="8">
        <v>33</v>
      </c>
      <c r="E454" s="13">
        <f t="shared" si="33"/>
        <v>3.6419921697168351E-4</v>
      </c>
      <c r="F454" s="13">
        <f t="shared" si="34"/>
        <v>2.0104788595101744E-3</v>
      </c>
      <c r="G454" s="12">
        <f t="shared" si="35"/>
        <v>7.25</v>
      </c>
      <c r="H454" s="15">
        <f t="shared" si="36"/>
        <v>2.6404443230447056E-3</v>
      </c>
    </row>
    <row r="455" spans="2:8" ht="15" x14ac:dyDescent="0.2">
      <c r="B455" s="5" t="s">
        <v>158</v>
      </c>
      <c r="C455" s="8">
        <v>31</v>
      </c>
      <c r="D455" s="8">
        <v>3</v>
      </c>
      <c r="E455" s="13">
        <f t="shared" si="33"/>
        <v>2.8225439315305474E-3</v>
      </c>
      <c r="F455" s="13">
        <f t="shared" si="34"/>
        <v>1.8277080541001585E-4</v>
      </c>
      <c r="G455" s="12">
        <f t="shared" si="35"/>
        <v>-0.90322580645161288</v>
      </c>
      <c r="H455" s="15">
        <f t="shared" si="36"/>
        <v>-2.5493945188017845E-3</v>
      </c>
    </row>
    <row r="456" spans="2:8" ht="15" x14ac:dyDescent="0.2">
      <c r="B456" s="5" t="s">
        <v>432</v>
      </c>
      <c r="C456" s="8">
        <v>15</v>
      </c>
      <c r="D456" s="8">
        <v>11</v>
      </c>
      <c r="E456" s="13">
        <f t="shared" si="33"/>
        <v>1.3657470636438131E-3</v>
      </c>
      <c r="F456" s="13">
        <f t="shared" si="34"/>
        <v>6.7015961983672473E-4</v>
      </c>
      <c r="G456" s="12">
        <f t="shared" si="35"/>
        <v>-0.26666666666666666</v>
      </c>
      <c r="H456" s="15">
        <f t="shared" si="36"/>
        <v>-3.6419921697168351E-4</v>
      </c>
    </row>
    <row r="457" spans="2:8" ht="15" x14ac:dyDescent="0.2">
      <c r="B457" s="5" t="s">
        <v>433</v>
      </c>
      <c r="C457" s="8">
        <v>11</v>
      </c>
      <c r="D457" s="8">
        <v>2</v>
      </c>
      <c r="E457" s="13">
        <f t="shared" si="33"/>
        <v>1.0015478466721297E-3</v>
      </c>
      <c r="F457" s="13">
        <f t="shared" si="34"/>
        <v>1.2184720360667723E-4</v>
      </c>
      <c r="G457" s="12">
        <f t="shared" si="35"/>
        <v>-0.81818181818181823</v>
      </c>
      <c r="H457" s="15">
        <f t="shared" si="36"/>
        <v>-8.1944823818628804E-4</v>
      </c>
    </row>
    <row r="458" spans="2:8" ht="15" x14ac:dyDescent="0.2">
      <c r="B458" s="5" t="s">
        <v>168</v>
      </c>
      <c r="C458" s="8">
        <v>13</v>
      </c>
      <c r="D458" s="8">
        <v>38</v>
      </c>
      <c r="E458" s="13">
        <f t="shared" si="33"/>
        <v>1.1836474551579713E-3</v>
      </c>
      <c r="F458" s="13">
        <f t="shared" si="34"/>
        <v>2.3150968685268672E-3</v>
      </c>
      <c r="G458" s="12">
        <f t="shared" si="35"/>
        <v>1.9230769230769231</v>
      </c>
      <c r="H458" s="15">
        <f t="shared" si="36"/>
        <v>2.276245106073022E-3</v>
      </c>
    </row>
    <row r="459" spans="2:8" ht="15" x14ac:dyDescent="0.2">
      <c r="B459" s="5" t="s">
        <v>161</v>
      </c>
      <c r="C459" s="8">
        <v>0</v>
      </c>
      <c r="D459" s="8">
        <v>0</v>
      </c>
      <c r="E459" s="13" t="str">
        <f t="shared" si="33"/>
        <v/>
      </c>
      <c r="F459" s="13" t="str">
        <f t="shared" si="34"/>
        <v/>
      </c>
      <c r="G459" s="12" t="str">
        <f t="shared" si="35"/>
        <v>0</v>
      </c>
      <c r="H459" s="15" t="str">
        <f t="shared" si="36"/>
        <v/>
      </c>
    </row>
    <row r="460" spans="2:8" ht="15" x14ac:dyDescent="0.2">
      <c r="B460" s="5" t="s">
        <v>176</v>
      </c>
      <c r="C460" s="8">
        <v>124</v>
      </c>
      <c r="D460" s="8">
        <v>147</v>
      </c>
      <c r="E460" s="13">
        <f t="shared" si="33"/>
        <v>1.129017572612219E-2</v>
      </c>
      <c r="F460" s="13">
        <f t="shared" si="34"/>
        <v>8.9557694650907755E-3</v>
      </c>
      <c r="G460" s="12">
        <f t="shared" si="35"/>
        <v>0.18548387096774194</v>
      </c>
      <c r="H460" s="15">
        <f t="shared" si="36"/>
        <v>2.0941454975871802E-3</v>
      </c>
    </row>
    <row r="461" spans="2:8" ht="30" x14ac:dyDescent="0.2">
      <c r="B461" s="5" t="s">
        <v>173</v>
      </c>
      <c r="C461" s="8">
        <v>0</v>
      </c>
      <c r="D461" s="8">
        <v>5</v>
      </c>
      <c r="E461" s="13" t="str">
        <f t="shared" si="33"/>
        <v/>
      </c>
      <c r="F461" s="13">
        <f t="shared" si="34"/>
        <v>3.0461800901669309E-4</v>
      </c>
      <c r="G461" s="12" t="str">
        <f t="shared" si="35"/>
        <v>0</v>
      </c>
      <c r="H461" s="15" t="str">
        <f t="shared" si="36"/>
        <v/>
      </c>
    </row>
    <row r="462" spans="2:8" ht="15" x14ac:dyDescent="0.2">
      <c r="B462" s="5" t="s">
        <v>174</v>
      </c>
      <c r="C462" s="8">
        <v>0</v>
      </c>
      <c r="D462" s="8">
        <v>1</v>
      </c>
      <c r="E462" s="13" t="str">
        <f t="shared" si="33"/>
        <v/>
      </c>
      <c r="F462" s="13">
        <f t="shared" si="34"/>
        <v>6.0923601803338614E-5</v>
      </c>
      <c r="G462" s="12" t="str">
        <f t="shared" si="35"/>
        <v>0</v>
      </c>
      <c r="H462" s="15" t="str">
        <f t="shared" si="36"/>
        <v/>
      </c>
    </row>
    <row r="463" spans="2:8" ht="15" x14ac:dyDescent="0.2">
      <c r="B463" s="5" t="s">
        <v>477</v>
      </c>
      <c r="C463" s="8">
        <v>93</v>
      </c>
      <c r="D463" s="8">
        <v>145</v>
      </c>
      <c r="E463" s="13">
        <f t="shared" si="33"/>
        <v>8.4676317945916423E-3</v>
      </c>
      <c r="F463" s="13">
        <f t="shared" si="34"/>
        <v>8.8339222614840993E-3</v>
      </c>
      <c r="G463" s="12">
        <f t="shared" si="35"/>
        <v>0.55913978494623651</v>
      </c>
      <c r="H463" s="15">
        <f t="shared" si="36"/>
        <v>4.7345898206318853E-3</v>
      </c>
    </row>
    <row r="464" spans="2:8" ht="15" x14ac:dyDescent="0.2">
      <c r="B464" s="5" t="s">
        <v>478</v>
      </c>
      <c r="C464" s="8">
        <v>1</v>
      </c>
      <c r="D464" s="8">
        <v>35</v>
      </c>
      <c r="E464" s="13">
        <f t="shared" si="33"/>
        <v>9.1049804242920878E-5</v>
      </c>
      <c r="F464" s="13">
        <f t="shared" si="34"/>
        <v>2.1323260631168515E-3</v>
      </c>
      <c r="G464" s="12">
        <f t="shared" si="35"/>
        <v>34</v>
      </c>
      <c r="H464" s="15">
        <f t="shared" si="36"/>
        <v>3.0956933442593099E-3</v>
      </c>
    </row>
    <row r="465" spans="2:8" ht="15" x14ac:dyDescent="0.2">
      <c r="B465" s="5" t="s">
        <v>183</v>
      </c>
      <c r="C465" s="8">
        <v>0</v>
      </c>
      <c r="D465" s="8">
        <v>1</v>
      </c>
      <c r="E465" s="13" t="str">
        <f t="shared" si="33"/>
        <v/>
      </c>
      <c r="F465" s="13">
        <f t="shared" si="34"/>
        <v>6.0923601803338614E-5</v>
      </c>
      <c r="G465" s="12" t="str">
        <f t="shared" si="35"/>
        <v>0</v>
      </c>
      <c r="H465" s="15" t="str">
        <f t="shared" si="36"/>
        <v/>
      </c>
    </row>
    <row r="466" spans="2:8" ht="15" x14ac:dyDescent="0.2">
      <c r="B466" s="5" t="s">
        <v>178</v>
      </c>
      <c r="C466" s="8">
        <v>2</v>
      </c>
      <c r="D466" s="8">
        <v>10</v>
      </c>
      <c r="E466" s="13">
        <f t="shared" si="33"/>
        <v>1.8209960848584176E-4</v>
      </c>
      <c r="F466" s="13">
        <f t="shared" si="34"/>
        <v>6.0923601803338618E-4</v>
      </c>
      <c r="G466" s="12">
        <f t="shared" si="35"/>
        <v>4</v>
      </c>
      <c r="H466" s="15">
        <f t="shared" si="36"/>
        <v>7.2839843394336703E-4</v>
      </c>
    </row>
    <row r="467" spans="2:8" ht="15" x14ac:dyDescent="0.2">
      <c r="B467" s="5" t="s">
        <v>479</v>
      </c>
      <c r="C467" s="8">
        <v>6</v>
      </c>
      <c r="D467" s="8">
        <v>46</v>
      </c>
      <c r="E467" s="13">
        <f t="shared" si="33"/>
        <v>5.4629882545752522E-4</v>
      </c>
      <c r="F467" s="13">
        <f t="shared" si="34"/>
        <v>2.802485682953576E-3</v>
      </c>
      <c r="G467" s="12">
        <f t="shared" si="35"/>
        <v>6.666666666666667</v>
      </c>
      <c r="H467" s="15">
        <f t="shared" si="36"/>
        <v>3.6419921697168349E-3</v>
      </c>
    </row>
    <row r="468" spans="2:8" ht="15" x14ac:dyDescent="0.2">
      <c r="B468" s="5" t="s">
        <v>182</v>
      </c>
      <c r="C468" s="8">
        <v>1</v>
      </c>
      <c r="D468" s="8">
        <v>1</v>
      </c>
      <c r="E468" s="13">
        <f t="shared" si="33"/>
        <v>9.1049804242920878E-5</v>
      </c>
      <c r="F468" s="13">
        <f t="shared" si="34"/>
        <v>6.0923601803338614E-5</v>
      </c>
      <c r="G468" s="12">
        <f t="shared" si="35"/>
        <v>0</v>
      </c>
      <c r="H468" s="15">
        <f t="shared" si="36"/>
        <v>0</v>
      </c>
    </row>
    <row r="469" spans="2:8" ht="15" x14ac:dyDescent="0.2">
      <c r="B469" s="5" t="s">
        <v>175</v>
      </c>
      <c r="C469" s="8">
        <v>1</v>
      </c>
      <c r="D469" s="8">
        <v>2</v>
      </c>
      <c r="E469" s="13">
        <f t="shared" si="33"/>
        <v>9.1049804242920878E-5</v>
      </c>
      <c r="F469" s="13">
        <f t="shared" si="34"/>
        <v>1.2184720360667723E-4</v>
      </c>
      <c r="G469" s="12">
        <f t="shared" si="35"/>
        <v>1</v>
      </c>
      <c r="H469" s="15">
        <f t="shared" si="36"/>
        <v>9.1049804242920878E-5</v>
      </c>
    </row>
    <row r="470" spans="2:8" ht="15" x14ac:dyDescent="0.2">
      <c r="B470" s="5" t="s">
        <v>434</v>
      </c>
      <c r="C470" s="8">
        <v>0</v>
      </c>
      <c r="D470" s="8">
        <v>1</v>
      </c>
      <c r="E470" s="13" t="str">
        <f t="shared" si="33"/>
        <v/>
      </c>
      <c r="F470" s="13">
        <f t="shared" si="34"/>
        <v>6.0923601803338614E-5</v>
      </c>
      <c r="G470" s="12" t="str">
        <f t="shared" si="35"/>
        <v>0</v>
      </c>
      <c r="H470" s="15" t="str">
        <f t="shared" si="36"/>
        <v/>
      </c>
    </row>
    <row r="471" spans="2:8" ht="15" x14ac:dyDescent="0.2">
      <c r="B471" s="5" t="s">
        <v>170</v>
      </c>
      <c r="C471" s="8">
        <v>0</v>
      </c>
      <c r="D471" s="8">
        <v>0</v>
      </c>
      <c r="E471" s="13" t="str">
        <f t="shared" si="33"/>
        <v/>
      </c>
      <c r="F471" s="13" t="str">
        <f t="shared" si="34"/>
        <v/>
      </c>
      <c r="G471" s="12" t="str">
        <f t="shared" si="35"/>
        <v>0</v>
      </c>
      <c r="H471" s="15" t="str">
        <f t="shared" si="36"/>
        <v/>
      </c>
    </row>
    <row r="472" spans="2:8" ht="15" x14ac:dyDescent="0.2">
      <c r="B472" s="5" t="s">
        <v>185</v>
      </c>
      <c r="C472" s="8">
        <v>0</v>
      </c>
      <c r="D472" s="8">
        <v>0</v>
      </c>
      <c r="E472" s="13" t="str">
        <f t="shared" si="33"/>
        <v/>
      </c>
      <c r="F472" s="13" t="str">
        <f t="shared" si="34"/>
        <v/>
      </c>
      <c r="G472" s="12" t="str">
        <f t="shared" si="35"/>
        <v>0</v>
      </c>
      <c r="H472" s="15" t="str">
        <f t="shared" si="36"/>
        <v/>
      </c>
    </row>
    <row r="473" spans="2:8" ht="15" x14ac:dyDescent="0.2">
      <c r="B473" s="5" t="s">
        <v>435</v>
      </c>
      <c r="C473" s="8">
        <v>5</v>
      </c>
      <c r="D473" s="8">
        <v>69</v>
      </c>
      <c r="E473" s="13">
        <f t="shared" si="33"/>
        <v>4.5524902121460436E-4</v>
      </c>
      <c r="F473" s="13">
        <f t="shared" si="34"/>
        <v>4.203728524430364E-3</v>
      </c>
      <c r="G473" s="12">
        <f t="shared" si="35"/>
        <v>12.8</v>
      </c>
      <c r="H473" s="15">
        <f t="shared" si="36"/>
        <v>5.8271874715469362E-3</v>
      </c>
    </row>
    <row r="474" spans="2:8" ht="15" x14ac:dyDescent="0.2">
      <c r="B474" s="5" t="s">
        <v>436</v>
      </c>
      <c r="C474" s="8">
        <v>0</v>
      </c>
      <c r="D474" s="8">
        <v>0</v>
      </c>
      <c r="E474" s="13" t="str">
        <f t="shared" si="33"/>
        <v/>
      </c>
      <c r="F474" s="13" t="str">
        <f t="shared" si="34"/>
        <v/>
      </c>
      <c r="G474" s="12" t="str">
        <f t="shared" si="35"/>
        <v>0</v>
      </c>
      <c r="H474" s="15" t="str">
        <f t="shared" si="36"/>
        <v/>
      </c>
    </row>
    <row r="475" spans="2:8" ht="15" x14ac:dyDescent="0.2">
      <c r="B475" s="5" t="s">
        <v>437</v>
      </c>
      <c r="C475" s="8">
        <v>6</v>
      </c>
      <c r="D475" s="8">
        <v>96</v>
      </c>
      <c r="E475" s="13">
        <f t="shared" si="33"/>
        <v>5.4629882545752522E-4</v>
      </c>
      <c r="F475" s="13">
        <f t="shared" si="34"/>
        <v>5.8486657731205071E-3</v>
      </c>
      <c r="G475" s="12">
        <f t="shared" si="35"/>
        <v>15</v>
      </c>
      <c r="H475" s="15">
        <f t="shared" si="36"/>
        <v>8.1944823818628776E-3</v>
      </c>
    </row>
    <row r="476" spans="2:8" ht="30" x14ac:dyDescent="0.2">
      <c r="B476" s="5" t="s">
        <v>438</v>
      </c>
      <c r="C476" s="8">
        <v>5</v>
      </c>
      <c r="D476" s="8">
        <v>0</v>
      </c>
      <c r="E476" s="13">
        <f t="shared" si="33"/>
        <v>4.5524902121460436E-4</v>
      </c>
      <c r="F476" s="13" t="str">
        <f t="shared" si="34"/>
        <v/>
      </c>
      <c r="G476" s="12" t="str">
        <f t="shared" si="35"/>
        <v>0</v>
      </c>
      <c r="H476" s="15">
        <f t="shared" si="36"/>
        <v>0</v>
      </c>
    </row>
    <row r="477" spans="2:8" ht="15" x14ac:dyDescent="0.2">
      <c r="B477" s="5" t="s">
        <v>181</v>
      </c>
      <c r="C477" s="8">
        <v>0</v>
      </c>
      <c r="D477" s="8">
        <v>0</v>
      </c>
      <c r="E477" s="13" t="str">
        <f t="shared" si="33"/>
        <v/>
      </c>
      <c r="F477" s="13" t="str">
        <f t="shared" si="34"/>
        <v/>
      </c>
      <c r="G477" s="12" t="str">
        <f t="shared" si="35"/>
        <v>0</v>
      </c>
      <c r="H477" s="15" t="str">
        <f t="shared" si="36"/>
        <v/>
      </c>
    </row>
    <row r="478" spans="2:8" ht="15" x14ac:dyDescent="0.2">
      <c r="B478" s="5" t="s">
        <v>439</v>
      </c>
      <c r="C478" s="8">
        <v>39</v>
      </c>
      <c r="D478" s="8">
        <v>149</v>
      </c>
      <c r="E478" s="13">
        <f t="shared" si="33"/>
        <v>3.5509423654739142E-3</v>
      </c>
      <c r="F478" s="13">
        <f t="shared" si="34"/>
        <v>9.0776166686974535E-3</v>
      </c>
      <c r="G478" s="12">
        <f t="shared" si="35"/>
        <v>2.8205128205128207</v>
      </c>
      <c r="H478" s="15">
        <f t="shared" si="36"/>
        <v>1.0015478466721297E-2</v>
      </c>
    </row>
    <row r="479" spans="2:8" ht="15" x14ac:dyDescent="0.2">
      <c r="B479" s="5" t="s">
        <v>440</v>
      </c>
      <c r="C479" s="8">
        <v>0</v>
      </c>
      <c r="D479" s="8">
        <v>2</v>
      </c>
      <c r="E479" s="13" t="str">
        <f t="shared" si="33"/>
        <v/>
      </c>
      <c r="F479" s="13">
        <f t="shared" si="34"/>
        <v>1.2184720360667723E-4</v>
      </c>
      <c r="G479" s="12" t="str">
        <f t="shared" si="35"/>
        <v>0</v>
      </c>
      <c r="H479" s="15" t="str">
        <f t="shared" si="36"/>
        <v/>
      </c>
    </row>
    <row r="480" spans="2:8" ht="15" x14ac:dyDescent="0.2">
      <c r="B480" s="5" t="s">
        <v>441</v>
      </c>
      <c r="C480" s="8">
        <v>8</v>
      </c>
      <c r="D480" s="8">
        <v>20</v>
      </c>
      <c r="E480" s="13">
        <f t="shared" si="33"/>
        <v>7.2839843394336703E-4</v>
      </c>
      <c r="F480" s="13">
        <f t="shared" si="34"/>
        <v>1.2184720360667724E-3</v>
      </c>
      <c r="G480" s="12">
        <f t="shared" si="35"/>
        <v>1.5</v>
      </c>
      <c r="H480" s="15">
        <f t="shared" si="36"/>
        <v>1.0925976509150504E-3</v>
      </c>
    </row>
    <row r="481" spans="2:8" ht="15" x14ac:dyDescent="0.2">
      <c r="B481" s="5" t="s">
        <v>177</v>
      </c>
      <c r="C481" s="8">
        <v>0</v>
      </c>
      <c r="D481" s="8">
        <v>0</v>
      </c>
      <c r="E481" s="13" t="str">
        <f t="shared" si="33"/>
        <v/>
      </c>
      <c r="F481" s="13" t="str">
        <f t="shared" si="34"/>
        <v/>
      </c>
      <c r="G481" s="12" t="str">
        <f t="shared" si="35"/>
        <v>0</v>
      </c>
      <c r="H481" s="15" t="str">
        <f t="shared" si="36"/>
        <v/>
      </c>
    </row>
    <row r="482" spans="2:8" ht="15" x14ac:dyDescent="0.2">
      <c r="B482" s="5" t="s">
        <v>179</v>
      </c>
      <c r="C482" s="8">
        <v>0</v>
      </c>
      <c r="D482" s="8">
        <v>0</v>
      </c>
      <c r="E482" s="13" t="str">
        <f t="shared" si="33"/>
        <v/>
      </c>
      <c r="F482" s="13" t="str">
        <f t="shared" si="34"/>
        <v/>
      </c>
      <c r="G482" s="12" t="str">
        <f t="shared" si="35"/>
        <v>0</v>
      </c>
      <c r="H482" s="15" t="str">
        <f t="shared" si="36"/>
        <v/>
      </c>
    </row>
    <row r="483" spans="2:8" ht="15" x14ac:dyDescent="0.2">
      <c r="B483" s="5" t="s">
        <v>442</v>
      </c>
      <c r="C483" s="8">
        <v>178</v>
      </c>
      <c r="D483" s="8">
        <v>309</v>
      </c>
      <c r="E483" s="13">
        <f t="shared" si="33"/>
        <v>1.6206865155239916E-2</v>
      </c>
      <c r="F483" s="13">
        <f t="shared" si="34"/>
        <v>1.8825392957231631E-2</v>
      </c>
      <c r="G483" s="12">
        <f t="shared" si="35"/>
        <v>0.7359550561797753</v>
      </c>
      <c r="H483" s="15">
        <f t="shared" si="36"/>
        <v>1.1927524355822635E-2</v>
      </c>
    </row>
    <row r="484" spans="2:8" ht="30" x14ac:dyDescent="0.2">
      <c r="B484" s="5" t="s">
        <v>184</v>
      </c>
      <c r="C484" s="8">
        <v>71</v>
      </c>
      <c r="D484" s="8">
        <v>194</v>
      </c>
      <c r="E484" s="13">
        <f t="shared" si="33"/>
        <v>6.4645361012473819E-3</v>
      </c>
      <c r="F484" s="13">
        <f t="shared" si="34"/>
        <v>1.1819178749847691E-2</v>
      </c>
      <c r="G484" s="12">
        <f t="shared" si="35"/>
        <v>1.732394366197183</v>
      </c>
      <c r="H484" s="15">
        <f t="shared" si="36"/>
        <v>1.1199125921879266E-2</v>
      </c>
    </row>
    <row r="485" spans="2:8" ht="15" x14ac:dyDescent="0.2">
      <c r="B485" s="5" t="s">
        <v>443</v>
      </c>
      <c r="C485" s="8">
        <v>282</v>
      </c>
      <c r="D485" s="8">
        <v>351</v>
      </c>
      <c r="E485" s="13">
        <f t="shared" si="33"/>
        <v>2.5676044796503688E-2</v>
      </c>
      <c r="F485" s="13">
        <f t="shared" si="34"/>
        <v>2.1384184232971854E-2</v>
      </c>
      <c r="G485" s="12">
        <f t="shared" si="35"/>
        <v>0.24468085106382978</v>
      </c>
      <c r="H485" s="15">
        <f t="shared" si="36"/>
        <v>6.2824364927615405E-3</v>
      </c>
    </row>
    <row r="486" spans="2:8" ht="15" x14ac:dyDescent="0.2">
      <c r="B486" s="5" t="s">
        <v>171</v>
      </c>
      <c r="C486" s="8">
        <v>0</v>
      </c>
      <c r="D486" s="8">
        <v>0</v>
      </c>
      <c r="E486" s="13" t="str">
        <f t="shared" si="33"/>
        <v/>
      </c>
      <c r="F486" s="13" t="str">
        <f t="shared" si="34"/>
        <v/>
      </c>
      <c r="G486" s="12" t="str">
        <f t="shared" si="35"/>
        <v>0</v>
      </c>
      <c r="H486" s="15" t="str">
        <f t="shared" si="36"/>
        <v/>
      </c>
    </row>
    <row r="487" spans="2:8" ht="15" x14ac:dyDescent="0.2">
      <c r="B487" s="5" t="s">
        <v>444</v>
      </c>
      <c r="C487" s="8">
        <v>0</v>
      </c>
      <c r="D487" s="8">
        <v>0</v>
      </c>
      <c r="E487" s="13" t="str">
        <f t="shared" si="33"/>
        <v/>
      </c>
      <c r="F487" s="13" t="str">
        <f t="shared" si="34"/>
        <v/>
      </c>
      <c r="G487" s="12" t="str">
        <f t="shared" si="35"/>
        <v>0</v>
      </c>
      <c r="H487" s="15" t="str">
        <f t="shared" si="36"/>
        <v/>
      </c>
    </row>
    <row r="488" spans="2:8" ht="13.5" customHeight="1" x14ac:dyDescent="0.2">
      <c r="B488" s="5" t="s">
        <v>445</v>
      </c>
      <c r="C488" s="8">
        <v>3</v>
      </c>
      <c r="D488" s="8">
        <v>0</v>
      </c>
      <c r="E488" s="13">
        <f t="shared" ref="E488:E499" si="37">+IF(C488=0,"",C488/C$294)</f>
        <v>2.7314941272876261E-4</v>
      </c>
      <c r="F488" s="13" t="str">
        <f t="shared" ref="F488:F499" si="38">+IF(D488=0,"",D488/D$294)</f>
        <v/>
      </c>
      <c r="G488" s="12" t="str">
        <f t="shared" ref="G488:G499" si="39">+IF(OR(AND(D488=0),(C488=0)),"0",((D488-C488)/C488))</f>
        <v>0</v>
      </c>
      <c r="H488" s="15">
        <f t="shared" ref="H488:H499" si="40">+IF(OR(AND(E488=""),(G488="")),"",E488*G488)</f>
        <v>0</v>
      </c>
    </row>
    <row r="489" spans="2:8" ht="13.5" customHeight="1" x14ac:dyDescent="0.2">
      <c r="B489" s="5" t="s">
        <v>446</v>
      </c>
      <c r="C489" s="8">
        <v>0</v>
      </c>
      <c r="D489" s="8">
        <v>1</v>
      </c>
      <c r="E489" s="13" t="str">
        <f t="shared" si="37"/>
        <v/>
      </c>
      <c r="F489" s="13">
        <f t="shared" si="38"/>
        <v>6.0923601803338614E-5</v>
      </c>
      <c r="G489" s="12" t="str">
        <f t="shared" si="39"/>
        <v>0</v>
      </c>
      <c r="H489" s="15" t="str">
        <f t="shared" si="40"/>
        <v/>
      </c>
    </row>
    <row r="490" spans="2:8" ht="25.5" customHeight="1" x14ac:dyDescent="0.2">
      <c r="B490" s="5" t="s">
        <v>172</v>
      </c>
      <c r="C490" s="8">
        <v>0</v>
      </c>
      <c r="D490" s="8">
        <v>1</v>
      </c>
      <c r="E490" s="13" t="str">
        <f t="shared" si="37"/>
        <v/>
      </c>
      <c r="F490" s="13">
        <f t="shared" si="38"/>
        <v>6.0923601803338614E-5</v>
      </c>
      <c r="G490" s="12" t="str">
        <f t="shared" si="39"/>
        <v>0</v>
      </c>
      <c r="H490" s="15" t="str">
        <f t="shared" si="40"/>
        <v/>
      </c>
    </row>
    <row r="491" spans="2:8" ht="13.5" customHeight="1" x14ac:dyDescent="0.2">
      <c r="B491" s="5" t="s">
        <v>180</v>
      </c>
      <c r="C491" s="8">
        <v>442</v>
      </c>
      <c r="D491" s="8">
        <v>198</v>
      </c>
      <c r="E491" s="13">
        <f t="shared" si="37"/>
        <v>4.0244013475371029E-2</v>
      </c>
      <c r="F491" s="13">
        <f t="shared" si="38"/>
        <v>1.2062873157061045E-2</v>
      </c>
      <c r="G491" s="12">
        <f t="shared" si="39"/>
        <v>-0.55203619909502266</v>
      </c>
      <c r="H491" s="15">
        <f t="shared" si="40"/>
        <v>-2.2216152235272697E-2</v>
      </c>
    </row>
    <row r="492" spans="2:8" ht="15" x14ac:dyDescent="0.2">
      <c r="B492" s="5" t="s">
        <v>480</v>
      </c>
      <c r="C492" s="8">
        <v>38</v>
      </c>
      <c r="D492" s="8">
        <v>3</v>
      </c>
      <c r="E492" s="13">
        <f t="shared" si="37"/>
        <v>3.4598925612309935E-3</v>
      </c>
      <c r="F492" s="13">
        <f t="shared" si="38"/>
        <v>1.8277080541001585E-4</v>
      </c>
      <c r="G492" s="12">
        <f t="shared" si="39"/>
        <v>-0.92105263157894735</v>
      </c>
      <c r="H492" s="15">
        <f t="shared" si="40"/>
        <v>-3.1867431485022306E-3</v>
      </c>
    </row>
    <row r="493" spans="2:8" ht="15" x14ac:dyDescent="0.2">
      <c r="B493" s="5" t="s">
        <v>447</v>
      </c>
      <c r="C493" s="8">
        <v>68</v>
      </c>
      <c r="D493" s="8">
        <v>103</v>
      </c>
      <c r="E493" s="13">
        <f t="shared" si="37"/>
        <v>6.1913866885186198E-3</v>
      </c>
      <c r="F493" s="13">
        <f t="shared" si="38"/>
        <v>6.2751309857438774E-3</v>
      </c>
      <c r="G493" s="12">
        <f t="shared" si="39"/>
        <v>0.51470588235294112</v>
      </c>
      <c r="H493" s="15">
        <f t="shared" si="40"/>
        <v>3.1867431485022306E-3</v>
      </c>
    </row>
    <row r="494" spans="2:8" ht="15" x14ac:dyDescent="0.2">
      <c r="B494" s="5" t="s">
        <v>448</v>
      </c>
      <c r="C494" s="8">
        <v>5</v>
      </c>
      <c r="D494" s="8">
        <v>4</v>
      </c>
      <c r="E494" s="13">
        <f t="shared" si="37"/>
        <v>4.5524902121460436E-4</v>
      </c>
      <c r="F494" s="13">
        <f t="shared" si="38"/>
        <v>2.4369440721335446E-4</v>
      </c>
      <c r="G494" s="12">
        <f t="shared" si="39"/>
        <v>-0.2</v>
      </c>
      <c r="H494" s="15">
        <f t="shared" si="40"/>
        <v>-9.1049804242920878E-5</v>
      </c>
    </row>
    <row r="495" spans="2:8" ht="13.5" customHeight="1" x14ac:dyDescent="0.2">
      <c r="B495" s="5" t="s">
        <v>449</v>
      </c>
      <c r="C495" s="8">
        <v>8</v>
      </c>
      <c r="D495" s="8">
        <v>16</v>
      </c>
      <c r="E495" s="13">
        <f t="shared" si="37"/>
        <v>7.2839843394336703E-4</v>
      </c>
      <c r="F495" s="13">
        <f t="shared" si="38"/>
        <v>9.7477762885341782E-4</v>
      </c>
      <c r="G495" s="12">
        <f t="shared" si="39"/>
        <v>1</v>
      </c>
      <c r="H495" s="15">
        <f t="shared" si="40"/>
        <v>7.2839843394336703E-4</v>
      </c>
    </row>
    <row r="496" spans="2:8" s="4" customFormat="1" ht="26.25" customHeight="1" x14ac:dyDescent="0.2">
      <c r="B496" s="5" t="s">
        <v>450</v>
      </c>
      <c r="C496" s="8">
        <v>7</v>
      </c>
      <c r="D496" s="8">
        <v>4</v>
      </c>
      <c r="E496" s="13">
        <f t="shared" si="37"/>
        <v>6.3734862970044612E-4</v>
      </c>
      <c r="F496" s="13">
        <f t="shared" si="38"/>
        <v>2.4369440721335446E-4</v>
      </c>
      <c r="G496" s="12">
        <f t="shared" si="39"/>
        <v>-0.42857142857142855</v>
      </c>
      <c r="H496" s="15">
        <f t="shared" si="40"/>
        <v>-2.7314941272876261E-4</v>
      </c>
    </row>
    <row r="497" spans="2:8" ht="15" x14ac:dyDescent="0.2">
      <c r="B497" s="5" t="s">
        <v>451</v>
      </c>
      <c r="C497" s="8">
        <v>4</v>
      </c>
      <c r="D497" s="8">
        <v>15</v>
      </c>
      <c r="E497" s="13">
        <f t="shared" si="37"/>
        <v>3.6419921697168351E-4</v>
      </c>
      <c r="F497" s="13">
        <f t="shared" si="38"/>
        <v>9.1385402705007916E-4</v>
      </c>
      <c r="G497" s="12">
        <f t="shared" si="39"/>
        <v>2.75</v>
      </c>
      <c r="H497" s="15">
        <f t="shared" si="40"/>
        <v>1.0015478466721297E-3</v>
      </c>
    </row>
    <row r="498" spans="2:8" ht="30" x14ac:dyDescent="0.2">
      <c r="B498" s="5" t="s">
        <v>452</v>
      </c>
      <c r="C498" s="8">
        <v>5</v>
      </c>
      <c r="D498" s="8">
        <v>0</v>
      </c>
      <c r="E498" s="13">
        <f t="shared" si="37"/>
        <v>4.5524902121460436E-4</v>
      </c>
      <c r="F498" s="13" t="str">
        <f t="shared" si="38"/>
        <v/>
      </c>
      <c r="G498" s="12" t="str">
        <f t="shared" si="39"/>
        <v>0</v>
      </c>
      <c r="H498" s="15">
        <f t="shared" si="40"/>
        <v>0</v>
      </c>
    </row>
    <row r="499" spans="2:8" ht="15" x14ac:dyDescent="0.2">
      <c r="B499" s="5" t="s">
        <v>453</v>
      </c>
      <c r="C499" s="8">
        <v>1</v>
      </c>
      <c r="D499" s="8">
        <v>1</v>
      </c>
      <c r="E499" s="13">
        <f t="shared" si="37"/>
        <v>9.1049804242920878E-5</v>
      </c>
      <c r="F499" s="13">
        <f t="shared" si="38"/>
        <v>6.0923601803338614E-5</v>
      </c>
      <c r="G499" s="12">
        <f t="shared" si="39"/>
        <v>0</v>
      </c>
      <c r="H499" s="15">
        <f t="shared" si="40"/>
        <v>0</v>
      </c>
    </row>
    <row r="502" spans="2:8" x14ac:dyDescent="0.2">
      <c r="B502" s="19"/>
      <c r="C502" s="19"/>
      <c r="D502" s="19"/>
      <c r="E502" s="19"/>
      <c r="F502" s="19"/>
    </row>
    <row r="503" spans="2:8" ht="24" customHeight="1" x14ac:dyDescent="0.2">
      <c r="B503" s="55" t="s">
        <v>517</v>
      </c>
      <c r="C503" s="53" t="s">
        <v>518</v>
      </c>
      <c r="D503" s="54"/>
      <c r="E503" s="41" t="s">
        <v>482</v>
      </c>
      <c r="F503" s="42"/>
      <c r="G503" s="39" t="s">
        <v>569</v>
      </c>
      <c r="H503" s="39" t="s">
        <v>481</v>
      </c>
    </row>
    <row r="504" spans="2:8" ht="24" customHeight="1" x14ac:dyDescent="0.2">
      <c r="B504" s="55"/>
      <c r="C504" s="38">
        <v>2015</v>
      </c>
      <c r="D504" s="38">
        <v>2016</v>
      </c>
      <c r="E504" s="38">
        <v>2015</v>
      </c>
      <c r="F504" s="38">
        <v>2016</v>
      </c>
      <c r="G504" s="40"/>
      <c r="H504" s="40"/>
    </row>
    <row r="505" spans="2:8" ht="24" customHeight="1" x14ac:dyDescent="0.2">
      <c r="B505" s="32" t="s">
        <v>523</v>
      </c>
      <c r="C505" s="33">
        <f>SUM(C506:C530)</f>
        <v>4386</v>
      </c>
      <c r="D505" s="33">
        <f>SUM(D506:D530)</f>
        <v>4560</v>
      </c>
      <c r="E505" s="34">
        <f>+IF(C505=0,"",C505/C$505)</f>
        <v>1</v>
      </c>
      <c r="F505" s="34">
        <f>+IF(D505=0,"",D505/D$505)</f>
        <v>1</v>
      </c>
      <c r="G505" s="34">
        <f>+IF(OR(AND(D505=0),(C505=0)),"0",((D505-C505)/C505))</f>
        <v>3.9671682626538987E-2</v>
      </c>
      <c r="H505" s="35">
        <f>+IF(OR(AND(E505=""),(G505="")),"",E505*G505)</f>
        <v>3.9671682626538987E-2</v>
      </c>
    </row>
    <row r="506" spans="2:8" ht="15" x14ac:dyDescent="0.2">
      <c r="B506" s="5" t="s">
        <v>454</v>
      </c>
      <c r="C506" s="8">
        <v>36</v>
      </c>
      <c r="D506" s="8">
        <v>29</v>
      </c>
      <c r="E506" s="13">
        <f>+IF(C506=0,"",C506/C$505)</f>
        <v>8.2079343365253077E-3</v>
      </c>
      <c r="F506" s="13">
        <f>+IF(D506=0,"",D506/D$505)</f>
        <v>6.3596491228070174E-3</v>
      </c>
      <c r="G506" s="12">
        <f>+IF(OR(AND(D506=0),(C506=0)),"0",((D506-C506)/C506))</f>
        <v>-0.19444444444444445</v>
      </c>
      <c r="H506" s="15">
        <f>+IF(OR(AND(E506=""),(G506="")),"",E506*G506)</f>
        <v>-1.5959872321021432E-3</v>
      </c>
    </row>
    <row r="507" spans="2:8" ht="15" x14ac:dyDescent="0.2">
      <c r="B507" s="5" t="s">
        <v>187</v>
      </c>
      <c r="C507" s="8">
        <v>106</v>
      </c>
      <c r="D507" s="8">
        <v>119</v>
      </c>
      <c r="E507" s="13">
        <f t="shared" ref="E507:E530" si="41">+IF(C507=0,"",C507/C$505)</f>
        <v>2.4167806657546739E-2</v>
      </c>
      <c r="F507" s="13">
        <f t="shared" ref="F507:F530" si="42">+IF(D507=0,"",D507/D$505)</f>
        <v>2.6096491228070177E-2</v>
      </c>
      <c r="G507" s="12">
        <f t="shared" ref="G507:G530" si="43">+IF(OR(AND(D507=0),(C507=0)),"0",((D507-C507)/C507))</f>
        <v>0.12264150943396226</v>
      </c>
      <c r="H507" s="15">
        <f t="shared" ref="H507:H530" si="44">+IF(OR(AND(E507=""),(G507="")),"",E507*G507)</f>
        <v>2.9639762881896944E-3</v>
      </c>
    </row>
    <row r="508" spans="2:8" ht="15" x14ac:dyDescent="0.2">
      <c r="B508" s="5" t="s">
        <v>455</v>
      </c>
      <c r="C508" s="8">
        <v>640</v>
      </c>
      <c r="D508" s="8">
        <v>457</v>
      </c>
      <c r="E508" s="13">
        <f t="shared" si="41"/>
        <v>0.1459188326493388</v>
      </c>
      <c r="F508" s="13">
        <f t="shared" si="42"/>
        <v>0.10021929824561404</v>
      </c>
      <c r="G508" s="12">
        <f t="shared" si="43"/>
        <v>-0.28593750000000001</v>
      </c>
      <c r="H508" s="15">
        <f t="shared" si="44"/>
        <v>-4.1723666210670314E-2</v>
      </c>
    </row>
    <row r="509" spans="2:8" ht="15" x14ac:dyDescent="0.2">
      <c r="B509" s="5" t="s">
        <v>456</v>
      </c>
      <c r="C509" s="8">
        <v>456</v>
      </c>
      <c r="D509" s="8">
        <v>546</v>
      </c>
      <c r="E509" s="13">
        <f t="shared" si="41"/>
        <v>0.1039671682626539</v>
      </c>
      <c r="F509" s="13">
        <f t="shared" si="42"/>
        <v>0.11973684210526316</v>
      </c>
      <c r="G509" s="12">
        <f t="shared" si="43"/>
        <v>0.19736842105263158</v>
      </c>
      <c r="H509" s="15">
        <f t="shared" si="44"/>
        <v>2.0519835841313269E-2</v>
      </c>
    </row>
    <row r="510" spans="2:8" ht="15" x14ac:dyDescent="0.2">
      <c r="B510" s="5" t="s">
        <v>188</v>
      </c>
      <c r="C510" s="8">
        <v>97</v>
      </c>
      <c r="D510" s="8">
        <v>93</v>
      </c>
      <c r="E510" s="13">
        <f t="shared" si="41"/>
        <v>2.2115823073415412E-2</v>
      </c>
      <c r="F510" s="13">
        <f t="shared" si="42"/>
        <v>2.0394736842105264E-2</v>
      </c>
      <c r="G510" s="12">
        <f t="shared" si="43"/>
        <v>-4.1237113402061855E-2</v>
      </c>
      <c r="H510" s="15">
        <f t="shared" si="44"/>
        <v>-9.1199270405836752E-4</v>
      </c>
    </row>
    <row r="511" spans="2:8" ht="15" x14ac:dyDescent="0.2">
      <c r="B511" s="5" t="s">
        <v>186</v>
      </c>
      <c r="C511" s="8">
        <v>4</v>
      </c>
      <c r="D511" s="8">
        <v>0</v>
      </c>
      <c r="E511" s="13">
        <f t="shared" si="41"/>
        <v>9.1199270405836752E-4</v>
      </c>
      <c r="F511" s="13" t="str">
        <f t="shared" si="42"/>
        <v/>
      </c>
      <c r="G511" s="12" t="str">
        <f t="shared" si="43"/>
        <v>0</v>
      </c>
      <c r="H511" s="15">
        <f t="shared" si="44"/>
        <v>0</v>
      </c>
    </row>
    <row r="512" spans="2:8" ht="15" x14ac:dyDescent="0.2">
      <c r="B512" s="5" t="s">
        <v>189</v>
      </c>
      <c r="C512" s="8">
        <v>6</v>
      </c>
      <c r="D512" s="8">
        <v>2</v>
      </c>
      <c r="E512" s="13">
        <f t="shared" si="41"/>
        <v>1.3679890560875513E-3</v>
      </c>
      <c r="F512" s="13">
        <f t="shared" si="42"/>
        <v>4.3859649122807018E-4</v>
      </c>
      <c r="G512" s="12">
        <f t="shared" si="43"/>
        <v>-0.66666666666666663</v>
      </c>
      <c r="H512" s="15">
        <f t="shared" si="44"/>
        <v>-9.1199270405836752E-4</v>
      </c>
    </row>
    <row r="513" spans="2:8" ht="15" x14ac:dyDescent="0.2">
      <c r="B513" s="5" t="s">
        <v>457</v>
      </c>
      <c r="C513" s="8">
        <v>32</v>
      </c>
      <c r="D513" s="8">
        <v>9</v>
      </c>
      <c r="E513" s="13">
        <f t="shared" si="41"/>
        <v>7.2959416324669402E-3</v>
      </c>
      <c r="F513" s="13">
        <f t="shared" si="42"/>
        <v>1.9736842105263159E-3</v>
      </c>
      <c r="G513" s="12">
        <f t="shared" si="43"/>
        <v>-0.71875</v>
      </c>
      <c r="H513" s="15">
        <f t="shared" si="44"/>
        <v>-5.2439580483356132E-3</v>
      </c>
    </row>
    <row r="514" spans="2:8" ht="15" x14ac:dyDescent="0.2">
      <c r="B514" s="5" t="s">
        <v>458</v>
      </c>
      <c r="C514" s="8">
        <v>20</v>
      </c>
      <c r="D514" s="8">
        <v>11</v>
      </c>
      <c r="E514" s="13">
        <f t="shared" si="41"/>
        <v>4.5599635202918376E-3</v>
      </c>
      <c r="F514" s="13">
        <f t="shared" si="42"/>
        <v>2.4122807017543861E-3</v>
      </c>
      <c r="G514" s="12">
        <f t="shared" si="43"/>
        <v>-0.45</v>
      </c>
      <c r="H514" s="15">
        <f t="shared" si="44"/>
        <v>-2.0519835841313269E-3</v>
      </c>
    </row>
    <row r="515" spans="2:8" ht="15" x14ac:dyDescent="0.2">
      <c r="B515" s="5" t="s">
        <v>567</v>
      </c>
      <c r="C515" s="8">
        <v>28</v>
      </c>
      <c r="D515" s="8">
        <v>16</v>
      </c>
      <c r="E515" s="13">
        <f t="shared" si="41"/>
        <v>6.3839489284085726E-3</v>
      </c>
      <c r="F515" s="13">
        <f t="shared" si="42"/>
        <v>3.5087719298245615E-3</v>
      </c>
      <c r="G515" s="12">
        <f t="shared" si="43"/>
        <v>-0.42857142857142855</v>
      </c>
      <c r="H515" s="15">
        <f t="shared" si="44"/>
        <v>-2.7359781121751026E-3</v>
      </c>
    </row>
    <row r="516" spans="2:8" ht="15" x14ac:dyDescent="0.2">
      <c r="B516" s="5" t="s">
        <v>459</v>
      </c>
      <c r="C516" s="8">
        <v>0</v>
      </c>
      <c r="D516" s="8">
        <v>1</v>
      </c>
      <c r="E516" s="13" t="str">
        <f t="shared" si="41"/>
        <v/>
      </c>
      <c r="F516" s="13">
        <f t="shared" si="42"/>
        <v>2.1929824561403509E-4</v>
      </c>
      <c r="G516" s="12" t="str">
        <f t="shared" si="43"/>
        <v>0</v>
      </c>
      <c r="H516" s="15" t="str">
        <f t="shared" si="44"/>
        <v/>
      </c>
    </row>
    <row r="517" spans="2:8" ht="15" x14ac:dyDescent="0.2">
      <c r="B517" s="5" t="s">
        <v>460</v>
      </c>
      <c r="C517" s="8">
        <v>450</v>
      </c>
      <c r="D517" s="8">
        <v>679</v>
      </c>
      <c r="E517" s="13">
        <f t="shared" si="41"/>
        <v>0.10259917920656635</v>
      </c>
      <c r="F517" s="13">
        <f t="shared" si="42"/>
        <v>0.14890350877192982</v>
      </c>
      <c r="G517" s="12">
        <f t="shared" si="43"/>
        <v>0.50888888888888884</v>
      </c>
      <c r="H517" s="15">
        <f t="shared" si="44"/>
        <v>5.2211582307341534E-2</v>
      </c>
    </row>
    <row r="518" spans="2:8" ht="15" x14ac:dyDescent="0.2">
      <c r="B518" s="5" t="s">
        <v>190</v>
      </c>
      <c r="C518" s="8">
        <v>211</v>
      </c>
      <c r="D518" s="8">
        <v>106</v>
      </c>
      <c r="E518" s="13">
        <f t="shared" si="41"/>
        <v>4.8107615139078887E-2</v>
      </c>
      <c r="F518" s="13">
        <f t="shared" si="42"/>
        <v>2.3245614035087719E-2</v>
      </c>
      <c r="G518" s="12">
        <f t="shared" si="43"/>
        <v>-0.49763033175355448</v>
      </c>
      <c r="H518" s="15">
        <f t="shared" si="44"/>
        <v>-2.3939808481532147E-2</v>
      </c>
    </row>
    <row r="519" spans="2:8" ht="15" x14ac:dyDescent="0.2">
      <c r="B519" s="5" t="s">
        <v>192</v>
      </c>
      <c r="C519" s="8">
        <v>116</v>
      </c>
      <c r="D519" s="8">
        <v>173</v>
      </c>
      <c r="E519" s="13">
        <f t="shared" si="41"/>
        <v>2.6447788417692658E-2</v>
      </c>
      <c r="F519" s="13">
        <f t="shared" si="42"/>
        <v>3.793859649122807E-2</v>
      </c>
      <c r="G519" s="12">
        <f t="shared" si="43"/>
        <v>0.49137931034482757</v>
      </c>
      <c r="H519" s="15">
        <f t="shared" si="44"/>
        <v>1.2995896032831737E-2</v>
      </c>
    </row>
    <row r="520" spans="2:8" ht="13.5" customHeight="1" x14ac:dyDescent="0.2">
      <c r="B520" s="5" t="s">
        <v>191</v>
      </c>
      <c r="C520" s="8">
        <v>0</v>
      </c>
      <c r="D520" s="8">
        <v>0</v>
      </c>
      <c r="E520" s="13" t="str">
        <f t="shared" si="41"/>
        <v/>
      </c>
      <c r="F520" s="13" t="str">
        <f t="shared" si="42"/>
        <v/>
      </c>
      <c r="G520" s="12" t="str">
        <f t="shared" si="43"/>
        <v>0</v>
      </c>
      <c r="H520" s="15" t="str">
        <f t="shared" si="44"/>
        <v/>
      </c>
    </row>
    <row r="521" spans="2:8" ht="13.5" customHeight="1" x14ac:dyDescent="0.2">
      <c r="B521" s="5" t="s">
        <v>461</v>
      </c>
      <c r="C521" s="8">
        <v>992</v>
      </c>
      <c r="D521" s="8">
        <v>863</v>
      </c>
      <c r="E521" s="13">
        <f t="shared" si="41"/>
        <v>0.22617419060647515</v>
      </c>
      <c r="F521" s="13">
        <f t="shared" si="42"/>
        <v>0.18925438596491229</v>
      </c>
      <c r="G521" s="12">
        <f t="shared" si="43"/>
        <v>-0.13004032258064516</v>
      </c>
      <c r="H521" s="15">
        <f t="shared" si="44"/>
        <v>-2.9411764705882353E-2</v>
      </c>
    </row>
    <row r="522" spans="2:8" ht="25.5" customHeight="1" x14ac:dyDescent="0.2">
      <c r="B522" s="5" t="s">
        <v>193</v>
      </c>
      <c r="C522" s="8">
        <v>93</v>
      </c>
      <c r="D522" s="8">
        <v>148</v>
      </c>
      <c r="E522" s="13">
        <f t="shared" si="41"/>
        <v>2.1203830369357045E-2</v>
      </c>
      <c r="F522" s="13">
        <f t="shared" si="42"/>
        <v>3.245614035087719E-2</v>
      </c>
      <c r="G522" s="12">
        <f t="shared" si="43"/>
        <v>0.59139784946236562</v>
      </c>
      <c r="H522" s="15">
        <f t="shared" si="44"/>
        <v>1.2539899680802553E-2</v>
      </c>
    </row>
    <row r="523" spans="2:8" ht="13.5" customHeight="1" x14ac:dyDescent="0.2">
      <c r="B523" s="5" t="s">
        <v>462</v>
      </c>
      <c r="C523" s="8">
        <v>69</v>
      </c>
      <c r="D523" s="8">
        <v>30</v>
      </c>
      <c r="E523" s="13">
        <f t="shared" si="41"/>
        <v>1.573187414500684E-2</v>
      </c>
      <c r="F523" s="13">
        <f t="shared" si="42"/>
        <v>6.5789473684210523E-3</v>
      </c>
      <c r="G523" s="12">
        <f t="shared" si="43"/>
        <v>-0.56521739130434778</v>
      </c>
      <c r="H523" s="15">
        <f t="shared" si="44"/>
        <v>-8.8919288645690833E-3</v>
      </c>
    </row>
    <row r="524" spans="2:8" ht="12" customHeight="1" x14ac:dyDescent="0.2">
      <c r="B524" s="5" t="s">
        <v>194</v>
      </c>
      <c r="C524" s="8">
        <v>86</v>
      </c>
      <c r="D524" s="8">
        <v>46</v>
      </c>
      <c r="E524" s="13">
        <f t="shared" si="41"/>
        <v>1.9607843137254902E-2</v>
      </c>
      <c r="F524" s="13">
        <f t="shared" si="42"/>
        <v>1.0087719298245614E-2</v>
      </c>
      <c r="G524" s="12">
        <f t="shared" si="43"/>
        <v>-0.46511627906976744</v>
      </c>
      <c r="H524" s="15">
        <f t="shared" si="44"/>
        <v>-9.1199270405836752E-3</v>
      </c>
    </row>
    <row r="525" spans="2:8" ht="13.5" customHeight="1" x14ac:dyDescent="0.2">
      <c r="B525" s="5" t="s">
        <v>195</v>
      </c>
      <c r="C525" s="8">
        <v>15</v>
      </c>
      <c r="D525" s="8">
        <v>2</v>
      </c>
      <c r="E525" s="13">
        <f t="shared" si="41"/>
        <v>3.4199726402188782E-3</v>
      </c>
      <c r="F525" s="13">
        <f t="shared" si="42"/>
        <v>4.3859649122807018E-4</v>
      </c>
      <c r="G525" s="12">
        <f t="shared" si="43"/>
        <v>-0.8666666666666667</v>
      </c>
      <c r="H525" s="15">
        <f t="shared" si="44"/>
        <v>-2.9639762881896944E-3</v>
      </c>
    </row>
    <row r="526" spans="2:8" ht="13.5" customHeight="1" x14ac:dyDescent="0.2">
      <c r="B526" s="5" t="s">
        <v>463</v>
      </c>
      <c r="C526" s="8">
        <v>73</v>
      </c>
      <c r="D526" s="8">
        <v>127</v>
      </c>
      <c r="E526" s="13">
        <f t="shared" si="41"/>
        <v>1.6643866849065207E-2</v>
      </c>
      <c r="F526" s="13">
        <f t="shared" si="42"/>
        <v>2.7850877192982456E-2</v>
      </c>
      <c r="G526" s="12">
        <f t="shared" si="43"/>
        <v>0.73972602739726023</v>
      </c>
      <c r="H526" s="15">
        <f t="shared" si="44"/>
        <v>1.2311901504787962E-2</v>
      </c>
    </row>
    <row r="527" spans="2:8" ht="15" x14ac:dyDescent="0.2">
      <c r="B527" s="5" t="s">
        <v>464</v>
      </c>
      <c r="C527" s="8">
        <v>0</v>
      </c>
      <c r="D527" s="8">
        <v>6</v>
      </c>
      <c r="E527" s="13" t="str">
        <f t="shared" si="41"/>
        <v/>
      </c>
      <c r="F527" s="13">
        <f t="shared" si="42"/>
        <v>1.3157894736842105E-3</v>
      </c>
      <c r="G527" s="12" t="str">
        <f t="shared" si="43"/>
        <v>0</v>
      </c>
      <c r="H527" s="15" t="str">
        <f t="shared" si="44"/>
        <v/>
      </c>
    </row>
    <row r="528" spans="2:8" ht="30" x14ac:dyDescent="0.2">
      <c r="B528" s="5" t="s">
        <v>465</v>
      </c>
      <c r="C528" s="8">
        <v>21</v>
      </c>
      <c r="D528" s="8">
        <v>15</v>
      </c>
      <c r="E528" s="13">
        <f t="shared" si="41"/>
        <v>4.7879616963064295E-3</v>
      </c>
      <c r="F528" s="13">
        <f t="shared" si="42"/>
        <v>3.2894736842105261E-3</v>
      </c>
      <c r="G528" s="12">
        <f t="shared" si="43"/>
        <v>-0.2857142857142857</v>
      </c>
      <c r="H528" s="15">
        <f t="shared" si="44"/>
        <v>-1.3679890560875513E-3</v>
      </c>
    </row>
    <row r="529" spans="2:8" ht="15" x14ac:dyDescent="0.2">
      <c r="B529" s="5" t="s">
        <v>466</v>
      </c>
      <c r="C529" s="8">
        <v>156</v>
      </c>
      <c r="D529" s="8">
        <v>116</v>
      </c>
      <c r="E529" s="13">
        <f t="shared" si="41"/>
        <v>3.5567715458276333E-2</v>
      </c>
      <c r="F529" s="13">
        <f t="shared" si="42"/>
        <v>2.5438596491228069E-2</v>
      </c>
      <c r="G529" s="12">
        <f t="shared" si="43"/>
        <v>-0.25641025641025639</v>
      </c>
      <c r="H529" s="15">
        <f t="shared" si="44"/>
        <v>-9.1199270405836752E-3</v>
      </c>
    </row>
    <row r="530" spans="2:8" ht="15" x14ac:dyDescent="0.2">
      <c r="B530" s="5" t="s">
        <v>467</v>
      </c>
      <c r="C530" s="8">
        <v>679</v>
      </c>
      <c r="D530" s="8">
        <v>966</v>
      </c>
      <c r="E530" s="13">
        <f t="shared" si="41"/>
        <v>0.15481076151390788</v>
      </c>
      <c r="F530" s="13">
        <f t="shared" si="42"/>
        <v>0.21184210526315789</v>
      </c>
      <c r="G530" s="12">
        <f t="shared" si="43"/>
        <v>0.42268041237113402</v>
      </c>
      <c r="H530" s="15">
        <f t="shared" si="44"/>
        <v>6.5435476516187863E-2</v>
      </c>
    </row>
    <row r="531" spans="2:8" x14ac:dyDescent="0.2">
      <c r="B531" s="14" t="s">
        <v>525</v>
      </c>
    </row>
  </sheetData>
  <mergeCells count="33">
    <mergeCell ref="B6:B7"/>
    <mergeCell ref="C6:D6"/>
    <mergeCell ref="E6:F6"/>
    <mergeCell ref="B16:B17"/>
    <mergeCell ref="B149:B150"/>
    <mergeCell ref="E16:F16"/>
    <mergeCell ref="E68:F68"/>
    <mergeCell ref="E149:F149"/>
    <mergeCell ref="C16:D16"/>
    <mergeCell ref="B68:B69"/>
    <mergeCell ref="C68:D68"/>
    <mergeCell ref="B292:B293"/>
    <mergeCell ref="B503:B504"/>
    <mergeCell ref="C503:D503"/>
    <mergeCell ref="G68:G69"/>
    <mergeCell ref="C149:D149"/>
    <mergeCell ref="E292:F292"/>
    <mergeCell ref="G292:G293"/>
    <mergeCell ref="G149:G150"/>
    <mergeCell ref="H503:H504"/>
    <mergeCell ref="E503:F503"/>
    <mergeCell ref="G503:G504"/>
    <mergeCell ref="D1:H2"/>
    <mergeCell ref="E3:H3"/>
    <mergeCell ref="D4:H5"/>
    <mergeCell ref="G6:G7"/>
    <mergeCell ref="H6:H7"/>
    <mergeCell ref="C292:D292"/>
    <mergeCell ref="H16:H17"/>
    <mergeCell ref="G16:G17"/>
    <mergeCell ref="H292:H293"/>
    <mergeCell ref="H149:H150"/>
    <mergeCell ref="H68:H69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531"/>
  <sheetViews>
    <sheetView tabSelected="1" workbookViewId="0">
      <selection activeCell="I1" sqref="I1:I1048576"/>
    </sheetView>
  </sheetViews>
  <sheetFormatPr baseColWidth="10" defaultRowHeight="12.75" x14ac:dyDescent="0.2"/>
  <cols>
    <col min="1" max="1" width="3" style="2" customWidth="1"/>
    <col min="2" max="2" width="59.140625" style="1" customWidth="1"/>
    <col min="3" max="4" width="11.42578125" style="1"/>
    <col min="5" max="5" width="12.28515625" style="2" customWidth="1"/>
    <col min="6" max="6" width="11.42578125" style="2"/>
    <col min="7" max="7" width="15" style="2" customWidth="1"/>
    <col min="8" max="16384" width="11.42578125" style="2"/>
  </cols>
  <sheetData>
    <row r="1" spans="2:9" ht="20.100000000000001" customHeight="1" x14ac:dyDescent="0.2">
      <c r="B1" s="28"/>
      <c r="D1" s="43" t="s">
        <v>526</v>
      </c>
      <c r="E1" s="43"/>
      <c r="F1" s="43"/>
      <c r="G1" s="43"/>
      <c r="H1" s="43"/>
    </row>
    <row r="2" spans="2:9" ht="20.100000000000001" customHeight="1" thickBot="1" x14ac:dyDescent="0.25">
      <c r="B2" s="28"/>
      <c r="D2" s="43" t="s">
        <v>527</v>
      </c>
      <c r="E2" s="43"/>
      <c r="F2" s="43"/>
      <c r="G2" s="43"/>
      <c r="H2" s="43"/>
    </row>
    <row r="3" spans="2:9" ht="20.100000000000001" customHeight="1" thickBot="1" x14ac:dyDescent="0.25">
      <c r="B3" s="28"/>
      <c r="D3" s="36" t="s">
        <v>528</v>
      </c>
      <c r="E3" s="44" t="s">
        <v>568</v>
      </c>
      <c r="F3" s="45"/>
      <c r="G3" s="45"/>
      <c r="H3" s="46"/>
    </row>
    <row r="4" spans="2:9" ht="20.100000000000001" customHeight="1" x14ac:dyDescent="0.2">
      <c r="B4" s="29"/>
      <c r="D4" s="47" t="s">
        <v>544</v>
      </c>
      <c r="E4" s="48"/>
      <c r="F4" s="48"/>
      <c r="G4" s="48"/>
      <c r="H4" s="49"/>
    </row>
    <row r="5" spans="2:9" ht="13.5" thickBot="1" x14ac:dyDescent="0.25">
      <c r="D5" s="50"/>
      <c r="E5" s="51"/>
      <c r="F5" s="51"/>
      <c r="G5" s="51"/>
      <c r="H5" s="52"/>
    </row>
    <row r="6" spans="2:9" ht="24" customHeight="1" x14ac:dyDescent="0.2">
      <c r="B6" s="55" t="s">
        <v>517</v>
      </c>
      <c r="C6" s="53" t="s">
        <v>518</v>
      </c>
      <c r="D6" s="54"/>
      <c r="E6" s="41" t="s">
        <v>482</v>
      </c>
      <c r="F6" s="42"/>
      <c r="G6" s="39" t="s">
        <v>569</v>
      </c>
      <c r="H6" s="39" t="s">
        <v>481</v>
      </c>
    </row>
    <row r="7" spans="2:9" ht="24" customHeight="1" x14ac:dyDescent="0.2">
      <c r="B7" s="55"/>
      <c r="C7" s="31">
        <v>2015</v>
      </c>
      <c r="D7" s="31">
        <v>2016</v>
      </c>
      <c r="E7" s="31">
        <v>2015</v>
      </c>
      <c r="F7" s="31">
        <v>2016</v>
      </c>
      <c r="G7" s="40"/>
      <c r="H7" s="40"/>
    </row>
    <row r="8" spans="2:9" ht="24" customHeight="1" x14ac:dyDescent="0.2">
      <c r="B8" s="32" t="s">
        <v>501</v>
      </c>
      <c r="C8" s="33">
        <f>+C18+C70+C151+C294+C505</f>
        <v>263</v>
      </c>
      <c r="D8" s="33">
        <f>+D18+D70+D151+D294+D505</f>
        <v>484</v>
      </c>
      <c r="E8" s="34">
        <f>+C8/C$8</f>
        <v>1</v>
      </c>
      <c r="F8" s="34">
        <f>+D8/D$8</f>
        <v>1</v>
      </c>
      <c r="G8" s="34">
        <f>+(D8-C8)/C8</f>
        <v>0.84030418250950567</v>
      </c>
      <c r="H8" s="35">
        <f>+E8*G8</f>
        <v>0.84030418250950567</v>
      </c>
      <c r="I8" s="9"/>
    </row>
    <row r="9" spans="2:9" x14ac:dyDescent="0.2">
      <c r="B9" s="30" t="str">
        <f>+B18</f>
        <v>Total Vacantes en ocupaciones de nivel Directivo</v>
      </c>
      <c r="C9" s="26">
        <f>+C18</f>
        <v>3</v>
      </c>
      <c r="D9" s="26">
        <f>+D18</f>
        <v>24</v>
      </c>
      <c r="E9" s="27">
        <f t="shared" ref="E9:E13" si="0">C9/$C$8</f>
        <v>1.1406844106463879E-2</v>
      </c>
      <c r="F9" s="27">
        <f>D9/$D$8</f>
        <v>4.9586776859504134E-2</v>
      </c>
      <c r="G9" s="12">
        <f>+IF(OR(AND(D9=0),(C9=0)),"0",((D9-C9)/C9))</f>
        <v>7</v>
      </c>
      <c r="H9" s="15">
        <f>+IF(OR(AND(E9=""),(G9="")),"",E9*G9)</f>
        <v>7.9847908745247151E-2</v>
      </c>
      <c r="I9" s="9"/>
    </row>
    <row r="10" spans="2:9" x14ac:dyDescent="0.2">
      <c r="B10" s="30" t="str">
        <f>+B70</f>
        <v xml:space="preserve">Total Vacantes en ocupaciones de nivel Profesional </v>
      </c>
      <c r="C10" s="26">
        <f>+C70</f>
        <v>139</v>
      </c>
      <c r="D10" s="26">
        <f>+D70</f>
        <v>192</v>
      </c>
      <c r="E10" s="27">
        <f t="shared" si="0"/>
        <v>0.52851711026615966</v>
      </c>
      <c r="F10" s="27">
        <f>D10/$D$8</f>
        <v>0.39669421487603307</v>
      </c>
      <c r="G10" s="12">
        <f>+IF(OR(AND(D10=0),(C10=0)),"0",((D10-C10)/C10))</f>
        <v>0.38129496402877699</v>
      </c>
      <c r="H10" s="15">
        <f>+IF(OR(AND(E10=""),(G10="")),"",E10*G10)</f>
        <v>0.20152091254752852</v>
      </c>
      <c r="I10" s="9"/>
    </row>
    <row r="11" spans="2:9" ht="24" x14ac:dyDescent="0.2">
      <c r="B11" s="30" t="str">
        <f>+B151</f>
        <v>Total Vacantes en ocupaciones de nivel Técnicos Profesionales - Tecnólogos</v>
      </c>
      <c r="C11" s="26">
        <f>+C151</f>
        <v>29</v>
      </c>
      <c r="D11" s="26">
        <f>+D151</f>
        <v>75</v>
      </c>
      <c r="E11" s="27">
        <f t="shared" si="0"/>
        <v>0.11026615969581749</v>
      </c>
      <c r="F11" s="27">
        <f>D11/$D$8</f>
        <v>0.15495867768595042</v>
      </c>
      <c r="G11" s="12">
        <f>+IF(OR(AND(D11=0),(C11=0)),"0",((D11-C11)/C11))</f>
        <v>1.5862068965517242</v>
      </c>
      <c r="H11" s="15">
        <f>+IF(OR(AND(E11=""),(G11="")),"",E11*G11)</f>
        <v>0.17490494296577946</v>
      </c>
      <c r="I11" s="9"/>
    </row>
    <row r="12" spans="2:9" x14ac:dyDescent="0.2">
      <c r="B12" s="30" t="str">
        <f>+B294</f>
        <v>Total Vacantes  en ocupaciones de nivel Calificados</v>
      </c>
      <c r="C12" s="26">
        <f>+C294</f>
        <v>68</v>
      </c>
      <c r="D12" s="26">
        <f>+D294</f>
        <v>171</v>
      </c>
      <c r="E12" s="27">
        <f t="shared" si="0"/>
        <v>0.2585551330798479</v>
      </c>
      <c r="F12" s="27">
        <f>D12/$D$8</f>
        <v>0.35330578512396693</v>
      </c>
      <c r="G12" s="12">
        <f>+IF(OR(AND(D12=0),(C12=0)),"0",((D12-C12)/C12))</f>
        <v>1.5147058823529411</v>
      </c>
      <c r="H12" s="15">
        <f>+IF(OR(AND(E12=""),(G12="")),"",E12*G12)</f>
        <v>0.39163498098859312</v>
      </c>
      <c r="I12" s="9"/>
    </row>
    <row r="13" spans="2:9" x14ac:dyDescent="0.2">
      <c r="B13" s="30" t="str">
        <f>+B505</f>
        <v>Total Vacantes en ocupaciones de nivel Elemental</v>
      </c>
      <c r="C13" s="26">
        <f>+C505</f>
        <v>24</v>
      </c>
      <c r="D13" s="26">
        <f>+D505</f>
        <v>22</v>
      </c>
      <c r="E13" s="27">
        <f t="shared" si="0"/>
        <v>9.125475285171103E-2</v>
      </c>
      <c r="F13" s="27">
        <f>D13/$D$8</f>
        <v>4.5454545454545456E-2</v>
      </c>
      <c r="G13" s="12">
        <f>+IF(OR(AND(D13=0),(C13=0)),"0",((D13-C13)/C13))</f>
        <v>-8.3333333333333329E-2</v>
      </c>
      <c r="H13" s="15">
        <f>+IF(OR(AND(E13=""),(G13="")),"",E13*G13)</f>
        <v>-7.6045627376425855E-3</v>
      </c>
      <c r="I13" s="9"/>
    </row>
    <row r="16" spans="2:9" ht="24" customHeight="1" x14ac:dyDescent="0.2">
      <c r="B16" s="55" t="s">
        <v>517</v>
      </c>
      <c r="C16" s="53" t="s">
        <v>518</v>
      </c>
      <c r="D16" s="54"/>
      <c r="E16" s="41" t="s">
        <v>482</v>
      </c>
      <c r="F16" s="42"/>
      <c r="G16" s="39" t="s">
        <v>569</v>
      </c>
      <c r="H16" s="39" t="s">
        <v>481</v>
      </c>
    </row>
    <row r="17" spans="2:8" s="4" customFormat="1" ht="24" customHeight="1" x14ac:dyDescent="0.2">
      <c r="B17" s="55"/>
      <c r="C17" s="38">
        <v>2015</v>
      </c>
      <c r="D17" s="38">
        <v>2016</v>
      </c>
      <c r="E17" s="38">
        <v>2015</v>
      </c>
      <c r="F17" s="38">
        <v>2016</v>
      </c>
      <c r="G17" s="40"/>
      <c r="H17" s="40"/>
    </row>
    <row r="18" spans="2:8" s="4" customFormat="1" ht="24" customHeight="1" x14ac:dyDescent="0.2">
      <c r="B18" s="32" t="s">
        <v>519</v>
      </c>
      <c r="C18" s="33">
        <f>SUM(C19:C64)</f>
        <v>3</v>
      </c>
      <c r="D18" s="33">
        <f>SUM(D19:D64)</f>
        <v>24</v>
      </c>
      <c r="E18" s="34">
        <f>+IF(C18=0,"",C18/C$18)</f>
        <v>1</v>
      </c>
      <c r="F18" s="34">
        <f>+IF(D18=0,"",D18/D$18)</f>
        <v>1</v>
      </c>
      <c r="G18" s="34">
        <f>+IF(OR(AND(D18=0),(C18=0)),"0",((D18-C18)/C18))</f>
        <v>7</v>
      </c>
      <c r="H18" s="35">
        <f>+IF(OR(AND(E18=""),(G18="")),"",E18*G18)</f>
        <v>7</v>
      </c>
    </row>
    <row r="19" spans="2:8" ht="20.100000000000001" customHeight="1" x14ac:dyDescent="0.2">
      <c r="B19" s="5" t="s">
        <v>0</v>
      </c>
      <c r="C19" s="8">
        <v>0</v>
      </c>
      <c r="D19" s="8">
        <v>0</v>
      </c>
      <c r="E19" s="11" t="str">
        <f>+IF(C19=0,"",C19/C$18)</f>
        <v/>
      </c>
      <c r="F19" s="11" t="str">
        <f>+IF(D19=0,"",D19/D$18)</f>
        <v/>
      </c>
      <c r="G19" s="12" t="str">
        <f>+IF(OR(AND(D19=0),(C19=0)),"0",((D19-C19)/C19))</f>
        <v>0</v>
      </c>
      <c r="H19" s="15" t="str">
        <f>+IF(OR(AND(E19=""),(G19="")),"",E19*G19)</f>
        <v/>
      </c>
    </row>
    <row r="20" spans="2:8" ht="20.100000000000001" customHeight="1" x14ac:dyDescent="0.2">
      <c r="B20" s="5" t="s">
        <v>196</v>
      </c>
      <c r="C20" s="8">
        <v>0</v>
      </c>
      <c r="D20" s="8">
        <v>0</v>
      </c>
      <c r="E20" s="11" t="str">
        <f t="shared" ref="E20:E64" si="1">+IF(C20=0,"",C20/C$18)</f>
        <v/>
      </c>
      <c r="F20" s="11" t="str">
        <f t="shared" ref="F20:F64" si="2">+IF(D20=0,"",D20/D$18)</f>
        <v/>
      </c>
      <c r="G20" s="12" t="str">
        <f t="shared" ref="G20:G64" si="3">+IF(OR(AND(D20=0),(C20=0)),"0",((D20-C20)/C20))</f>
        <v>0</v>
      </c>
      <c r="H20" s="15" t="str">
        <f t="shared" ref="H20:H64" si="4">+IF(OR(AND(E20=""),(G20="")),"",E20*G20)</f>
        <v/>
      </c>
    </row>
    <row r="21" spans="2:8" ht="20.100000000000001" customHeight="1" x14ac:dyDescent="0.2">
      <c r="B21" s="5" t="s">
        <v>1</v>
      </c>
      <c r="C21" s="8">
        <v>0</v>
      </c>
      <c r="D21" s="8">
        <v>0</v>
      </c>
      <c r="E21" s="11" t="str">
        <f t="shared" si="1"/>
        <v/>
      </c>
      <c r="F21" s="11" t="str">
        <f t="shared" si="2"/>
        <v/>
      </c>
      <c r="G21" s="12" t="str">
        <f t="shared" si="3"/>
        <v>0</v>
      </c>
      <c r="H21" s="15" t="str">
        <f t="shared" si="4"/>
        <v/>
      </c>
    </row>
    <row r="22" spans="2:8" ht="20.100000000000001" customHeight="1" x14ac:dyDescent="0.2">
      <c r="B22" s="5" t="s">
        <v>197</v>
      </c>
      <c r="C22" s="8">
        <v>0</v>
      </c>
      <c r="D22" s="8">
        <v>0</v>
      </c>
      <c r="E22" s="11" t="str">
        <f t="shared" si="1"/>
        <v/>
      </c>
      <c r="F22" s="11" t="str">
        <f t="shared" si="2"/>
        <v/>
      </c>
      <c r="G22" s="12" t="str">
        <f t="shared" si="3"/>
        <v>0</v>
      </c>
      <c r="H22" s="15" t="str">
        <f t="shared" si="4"/>
        <v/>
      </c>
    </row>
    <row r="23" spans="2:8" ht="20.100000000000001" customHeight="1" x14ac:dyDescent="0.2">
      <c r="B23" s="5" t="s">
        <v>198</v>
      </c>
      <c r="C23" s="8">
        <v>0</v>
      </c>
      <c r="D23" s="8">
        <v>0</v>
      </c>
      <c r="E23" s="11" t="str">
        <f t="shared" si="1"/>
        <v/>
      </c>
      <c r="F23" s="11" t="str">
        <f t="shared" si="2"/>
        <v/>
      </c>
      <c r="G23" s="12" t="str">
        <f t="shared" si="3"/>
        <v>0</v>
      </c>
      <c r="H23" s="15" t="str">
        <f t="shared" si="4"/>
        <v/>
      </c>
    </row>
    <row r="24" spans="2:8" ht="20.100000000000001" customHeight="1" x14ac:dyDescent="0.2">
      <c r="B24" s="5" t="s">
        <v>199</v>
      </c>
      <c r="C24" s="8">
        <v>0</v>
      </c>
      <c r="D24" s="8">
        <v>0</v>
      </c>
      <c r="E24" s="11" t="str">
        <f t="shared" si="1"/>
        <v/>
      </c>
      <c r="F24" s="11" t="str">
        <f t="shared" si="2"/>
        <v/>
      </c>
      <c r="G24" s="12" t="str">
        <f t="shared" si="3"/>
        <v>0</v>
      </c>
      <c r="H24" s="15" t="str">
        <f t="shared" si="4"/>
        <v/>
      </c>
    </row>
    <row r="25" spans="2:8" ht="20.100000000000001" customHeight="1" x14ac:dyDescent="0.2">
      <c r="B25" s="5" t="s">
        <v>2</v>
      </c>
      <c r="C25" s="8">
        <v>0</v>
      </c>
      <c r="D25" s="8">
        <v>0</v>
      </c>
      <c r="E25" s="11" t="str">
        <f t="shared" si="1"/>
        <v/>
      </c>
      <c r="F25" s="11" t="str">
        <f t="shared" si="2"/>
        <v/>
      </c>
      <c r="G25" s="12" t="str">
        <f t="shared" si="3"/>
        <v>0</v>
      </c>
      <c r="H25" s="15" t="str">
        <f t="shared" si="4"/>
        <v/>
      </c>
    </row>
    <row r="26" spans="2:8" ht="20.100000000000001" customHeight="1" x14ac:dyDescent="0.2">
      <c r="B26" s="5" t="s">
        <v>6</v>
      </c>
      <c r="C26" s="8">
        <v>0</v>
      </c>
      <c r="D26" s="8">
        <v>1</v>
      </c>
      <c r="E26" s="11" t="str">
        <f t="shared" si="1"/>
        <v/>
      </c>
      <c r="F26" s="11">
        <f t="shared" si="2"/>
        <v>4.1666666666666664E-2</v>
      </c>
      <c r="G26" s="12" t="str">
        <f t="shared" si="3"/>
        <v>0</v>
      </c>
      <c r="H26" s="15" t="str">
        <f t="shared" si="4"/>
        <v/>
      </c>
    </row>
    <row r="27" spans="2:8" ht="20.100000000000001" customHeight="1" x14ac:dyDescent="0.2">
      <c r="B27" s="5" t="s">
        <v>3</v>
      </c>
      <c r="C27" s="8">
        <v>0</v>
      </c>
      <c r="D27" s="8">
        <v>1</v>
      </c>
      <c r="E27" s="11" t="str">
        <f t="shared" si="1"/>
        <v/>
      </c>
      <c r="F27" s="11">
        <f t="shared" si="2"/>
        <v>4.1666666666666664E-2</v>
      </c>
      <c r="G27" s="12" t="str">
        <f t="shared" si="3"/>
        <v>0</v>
      </c>
      <c r="H27" s="15" t="str">
        <f t="shared" si="4"/>
        <v/>
      </c>
    </row>
    <row r="28" spans="2:8" ht="20.100000000000001" customHeight="1" x14ac:dyDescent="0.2">
      <c r="B28" s="5" t="s">
        <v>5</v>
      </c>
      <c r="C28" s="8">
        <v>0</v>
      </c>
      <c r="D28" s="8">
        <v>3</v>
      </c>
      <c r="E28" s="11" t="str">
        <f t="shared" si="1"/>
        <v/>
      </c>
      <c r="F28" s="11">
        <f t="shared" si="2"/>
        <v>0.125</v>
      </c>
      <c r="G28" s="12" t="str">
        <f t="shared" si="3"/>
        <v>0</v>
      </c>
      <c r="H28" s="15" t="str">
        <f t="shared" si="4"/>
        <v/>
      </c>
    </row>
    <row r="29" spans="2:8" ht="20.100000000000001" customHeight="1" x14ac:dyDescent="0.2">
      <c r="B29" s="5" t="s">
        <v>200</v>
      </c>
      <c r="C29" s="8">
        <v>0</v>
      </c>
      <c r="D29" s="8">
        <v>0</v>
      </c>
      <c r="E29" s="11" t="str">
        <f t="shared" si="1"/>
        <v/>
      </c>
      <c r="F29" s="11" t="str">
        <f t="shared" si="2"/>
        <v/>
      </c>
      <c r="G29" s="12" t="str">
        <f t="shared" si="3"/>
        <v>0</v>
      </c>
      <c r="H29" s="15" t="str">
        <f t="shared" si="4"/>
        <v/>
      </c>
    </row>
    <row r="30" spans="2:8" ht="20.100000000000001" customHeight="1" x14ac:dyDescent="0.2">
      <c r="B30" s="5" t="s">
        <v>201</v>
      </c>
      <c r="C30" s="8">
        <v>0</v>
      </c>
      <c r="D30" s="8">
        <v>0</v>
      </c>
      <c r="E30" s="11" t="str">
        <f t="shared" si="1"/>
        <v/>
      </c>
      <c r="F30" s="11" t="str">
        <f t="shared" si="2"/>
        <v/>
      </c>
      <c r="G30" s="12" t="str">
        <f t="shared" si="3"/>
        <v>0</v>
      </c>
      <c r="H30" s="15" t="str">
        <f t="shared" si="4"/>
        <v/>
      </c>
    </row>
    <row r="31" spans="2:8" ht="20.100000000000001" customHeight="1" x14ac:dyDescent="0.2">
      <c r="B31" s="5" t="s">
        <v>4</v>
      </c>
      <c r="C31" s="8">
        <v>0</v>
      </c>
      <c r="D31" s="8">
        <v>0</v>
      </c>
      <c r="E31" s="11" t="str">
        <f t="shared" si="1"/>
        <v/>
      </c>
      <c r="F31" s="11" t="str">
        <f t="shared" si="2"/>
        <v/>
      </c>
      <c r="G31" s="12" t="str">
        <f t="shared" si="3"/>
        <v>0</v>
      </c>
      <c r="H31" s="15" t="str">
        <f t="shared" si="4"/>
        <v/>
      </c>
    </row>
    <row r="32" spans="2:8" ht="20.100000000000001" customHeight="1" x14ac:dyDescent="0.2">
      <c r="B32" s="5" t="s">
        <v>7</v>
      </c>
      <c r="C32" s="8">
        <v>0</v>
      </c>
      <c r="D32" s="8">
        <v>0</v>
      </c>
      <c r="E32" s="11" t="str">
        <f t="shared" si="1"/>
        <v/>
      </c>
      <c r="F32" s="11" t="str">
        <f t="shared" si="2"/>
        <v/>
      </c>
      <c r="G32" s="12" t="str">
        <f t="shared" si="3"/>
        <v>0</v>
      </c>
      <c r="H32" s="15" t="str">
        <f t="shared" si="4"/>
        <v/>
      </c>
    </row>
    <row r="33" spans="2:8" ht="20.100000000000001" customHeight="1" x14ac:dyDescent="0.2">
      <c r="B33" s="5" t="s">
        <v>202</v>
      </c>
      <c r="C33" s="8">
        <v>0</v>
      </c>
      <c r="D33" s="8">
        <v>0</v>
      </c>
      <c r="E33" s="11" t="str">
        <f t="shared" si="1"/>
        <v/>
      </c>
      <c r="F33" s="11" t="str">
        <f t="shared" si="2"/>
        <v/>
      </c>
      <c r="G33" s="12" t="str">
        <f t="shared" si="3"/>
        <v>0</v>
      </c>
      <c r="H33" s="15" t="str">
        <f t="shared" si="4"/>
        <v/>
      </c>
    </row>
    <row r="34" spans="2:8" ht="20.100000000000001" customHeight="1" x14ac:dyDescent="0.2">
      <c r="B34" s="5" t="s">
        <v>203</v>
      </c>
      <c r="C34" s="8">
        <v>0</v>
      </c>
      <c r="D34" s="8">
        <v>0</v>
      </c>
      <c r="E34" s="11" t="str">
        <f t="shared" si="1"/>
        <v/>
      </c>
      <c r="F34" s="11" t="str">
        <f t="shared" si="2"/>
        <v/>
      </c>
      <c r="G34" s="12" t="str">
        <f t="shared" si="3"/>
        <v>0</v>
      </c>
      <c r="H34" s="15" t="str">
        <f t="shared" si="4"/>
        <v/>
      </c>
    </row>
    <row r="35" spans="2:8" ht="20.100000000000001" customHeight="1" x14ac:dyDescent="0.2">
      <c r="B35" s="5" t="s">
        <v>204</v>
      </c>
      <c r="C35" s="8">
        <v>0</v>
      </c>
      <c r="D35" s="8">
        <v>0</v>
      </c>
      <c r="E35" s="11" t="str">
        <f t="shared" si="1"/>
        <v/>
      </c>
      <c r="F35" s="11" t="str">
        <f t="shared" si="2"/>
        <v/>
      </c>
      <c r="G35" s="12" t="str">
        <f t="shared" si="3"/>
        <v>0</v>
      </c>
      <c r="H35" s="15" t="str">
        <f t="shared" si="4"/>
        <v/>
      </c>
    </row>
    <row r="36" spans="2:8" ht="20.100000000000001" customHeight="1" x14ac:dyDescent="0.2">
      <c r="B36" s="5" t="s">
        <v>205</v>
      </c>
      <c r="C36" s="8">
        <v>0</v>
      </c>
      <c r="D36" s="8">
        <v>0</v>
      </c>
      <c r="E36" s="11" t="str">
        <f t="shared" si="1"/>
        <v/>
      </c>
      <c r="F36" s="11" t="str">
        <f t="shared" si="2"/>
        <v/>
      </c>
      <c r="G36" s="12" t="str">
        <f t="shared" si="3"/>
        <v>0</v>
      </c>
      <c r="H36" s="15" t="str">
        <f t="shared" si="4"/>
        <v/>
      </c>
    </row>
    <row r="37" spans="2:8" ht="20.100000000000001" customHeight="1" x14ac:dyDescent="0.2">
      <c r="B37" s="5" t="s">
        <v>8</v>
      </c>
      <c r="C37" s="8">
        <v>1</v>
      </c>
      <c r="D37" s="8">
        <v>1</v>
      </c>
      <c r="E37" s="11">
        <f t="shared" si="1"/>
        <v>0.33333333333333331</v>
      </c>
      <c r="F37" s="11">
        <f t="shared" si="2"/>
        <v>4.1666666666666664E-2</v>
      </c>
      <c r="G37" s="12">
        <f t="shared" si="3"/>
        <v>0</v>
      </c>
      <c r="H37" s="15">
        <f t="shared" si="4"/>
        <v>0</v>
      </c>
    </row>
    <row r="38" spans="2:8" ht="20.100000000000001" customHeight="1" x14ac:dyDescent="0.2">
      <c r="B38" s="5" t="s">
        <v>206</v>
      </c>
      <c r="C38" s="8">
        <v>0</v>
      </c>
      <c r="D38" s="8">
        <v>0</v>
      </c>
      <c r="E38" s="11" t="str">
        <f t="shared" si="1"/>
        <v/>
      </c>
      <c r="F38" s="11" t="str">
        <f t="shared" si="2"/>
        <v/>
      </c>
      <c r="G38" s="12" t="str">
        <f t="shared" si="3"/>
        <v>0</v>
      </c>
      <c r="H38" s="15" t="str">
        <f t="shared" si="4"/>
        <v/>
      </c>
    </row>
    <row r="39" spans="2:8" ht="20.100000000000001" customHeight="1" x14ac:dyDescent="0.2">
      <c r="B39" s="5" t="s">
        <v>207</v>
      </c>
      <c r="C39" s="8">
        <v>0</v>
      </c>
      <c r="D39" s="8">
        <v>0</v>
      </c>
      <c r="E39" s="11" t="str">
        <f t="shared" si="1"/>
        <v/>
      </c>
      <c r="F39" s="11" t="str">
        <f t="shared" si="2"/>
        <v/>
      </c>
      <c r="G39" s="12" t="str">
        <f t="shared" si="3"/>
        <v>0</v>
      </c>
      <c r="H39" s="15" t="str">
        <f t="shared" si="4"/>
        <v/>
      </c>
    </row>
    <row r="40" spans="2:8" ht="20.100000000000001" customHeight="1" x14ac:dyDescent="0.2">
      <c r="B40" s="5" t="s">
        <v>208</v>
      </c>
      <c r="C40" s="8">
        <v>1</v>
      </c>
      <c r="D40" s="8">
        <v>3</v>
      </c>
      <c r="E40" s="11">
        <f t="shared" si="1"/>
        <v>0.33333333333333331</v>
      </c>
      <c r="F40" s="11">
        <f t="shared" si="2"/>
        <v>0.125</v>
      </c>
      <c r="G40" s="12">
        <f t="shared" si="3"/>
        <v>2</v>
      </c>
      <c r="H40" s="15">
        <f t="shared" si="4"/>
        <v>0.66666666666666663</v>
      </c>
    </row>
    <row r="41" spans="2:8" ht="20.100000000000001" customHeight="1" x14ac:dyDescent="0.2">
      <c r="B41" s="5" t="s">
        <v>209</v>
      </c>
      <c r="C41" s="8">
        <v>0</v>
      </c>
      <c r="D41" s="8">
        <v>1</v>
      </c>
      <c r="E41" s="11" t="str">
        <f t="shared" si="1"/>
        <v/>
      </c>
      <c r="F41" s="11">
        <f t="shared" si="2"/>
        <v>4.1666666666666664E-2</v>
      </c>
      <c r="G41" s="12" t="str">
        <f t="shared" si="3"/>
        <v>0</v>
      </c>
      <c r="H41" s="15" t="str">
        <f t="shared" si="4"/>
        <v/>
      </c>
    </row>
    <row r="42" spans="2:8" ht="20.100000000000001" customHeight="1" x14ac:dyDescent="0.2">
      <c r="B42" s="5" t="s">
        <v>210</v>
      </c>
      <c r="C42" s="8">
        <v>0</v>
      </c>
      <c r="D42" s="8">
        <v>0</v>
      </c>
      <c r="E42" s="11" t="str">
        <f t="shared" si="1"/>
        <v/>
      </c>
      <c r="F42" s="11" t="str">
        <f t="shared" si="2"/>
        <v/>
      </c>
      <c r="G42" s="12" t="str">
        <f t="shared" si="3"/>
        <v>0</v>
      </c>
      <c r="H42" s="15" t="str">
        <f t="shared" si="4"/>
        <v/>
      </c>
    </row>
    <row r="43" spans="2:8" ht="20.100000000000001" customHeight="1" x14ac:dyDescent="0.2">
      <c r="B43" s="5" t="s">
        <v>211</v>
      </c>
      <c r="C43" s="8">
        <v>1</v>
      </c>
      <c r="D43" s="8">
        <v>0</v>
      </c>
      <c r="E43" s="11">
        <f t="shared" si="1"/>
        <v>0.33333333333333331</v>
      </c>
      <c r="F43" s="11" t="str">
        <f t="shared" si="2"/>
        <v/>
      </c>
      <c r="G43" s="12" t="str">
        <f t="shared" si="3"/>
        <v>0</v>
      </c>
      <c r="H43" s="15">
        <f t="shared" si="4"/>
        <v>0</v>
      </c>
    </row>
    <row r="44" spans="2:8" ht="20.100000000000001" customHeight="1" x14ac:dyDescent="0.2">
      <c r="B44" s="5" t="s">
        <v>9</v>
      </c>
      <c r="C44" s="8">
        <v>0</v>
      </c>
      <c r="D44" s="8">
        <v>0</v>
      </c>
      <c r="E44" s="11" t="str">
        <f t="shared" si="1"/>
        <v/>
      </c>
      <c r="F44" s="11" t="str">
        <f t="shared" si="2"/>
        <v/>
      </c>
      <c r="G44" s="12" t="str">
        <f t="shared" si="3"/>
        <v>0</v>
      </c>
      <c r="H44" s="15" t="str">
        <f t="shared" si="4"/>
        <v/>
      </c>
    </row>
    <row r="45" spans="2:8" ht="20.100000000000001" customHeight="1" x14ac:dyDescent="0.2">
      <c r="B45" s="5" t="s">
        <v>212</v>
      </c>
      <c r="C45" s="8">
        <v>0</v>
      </c>
      <c r="D45" s="8">
        <v>0</v>
      </c>
      <c r="E45" s="11" t="str">
        <f t="shared" si="1"/>
        <v/>
      </c>
      <c r="F45" s="11" t="str">
        <f t="shared" si="2"/>
        <v/>
      </c>
      <c r="G45" s="12" t="str">
        <f t="shared" si="3"/>
        <v>0</v>
      </c>
      <c r="H45" s="15" t="str">
        <f t="shared" si="4"/>
        <v/>
      </c>
    </row>
    <row r="46" spans="2:8" ht="20.100000000000001" customHeight="1" x14ac:dyDescent="0.2">
      <c r="B46" s="5" t="s">
        <v>213</v>
      </c>
      <c r="C46" s="8">
        <v>0</v>
      </c>
      <c r="D46" s="8">
        <v>0</v>
      </c>
      <c r="E46" s="11" t="str">
        <f t="shared" si="1"/>
        <v/>
      </c>
      <c r="F46" s="11" t="str">
        <f t="shared" si="2"/>
        <v/>
      </c>
      <c r="G46" s="12" t="str">
        <f t="shared" si="3"/>
        <v>0</v>
      </c>
      <c r="H46" s="15" t="str">
        <f t="shared" si="4"/>
        <v/>
      </c>
    </row>
    <row r="47" spans="2:8" ht="20.100000000000001" customHeight="1" x14ac:dyDescent="0.2">
      <c r="B47" s="5" t="s">
        <v>10</v>
      </c>
      <c r="C47" s="8">
        <v>0</v>
      </c>
      <c r="D47" s="8">
        <v>9</v>
      </c>
      <c r="E47" s="11" t="str">
        <f t="shared" si="1"/>
        <v/>
      </c>
      <c r="F47" s="11">
        <f t="shared" si="2"/>
        <v>0.375</v>
      </c>
      <c r="G47" s="12" t="str">
        <f t="shared" si="3"/>
        <v>0</v>
      </c>
      <c r="H47" s="15" t="str">
        <f t="shared" si="4"/>
        <v/>
      </c>
    </row>
    <row r="48" spans="2:8" ht="20.100000000000001" customHeight="1" x14ac:dyDescent="0.2">
      <c r="B48" s="5" t="s">
        <v>11</v>
      </c>
      <c r="C48" s="8">
        <v>0</v>
      </c>
      <c r="D48" s="8">
        <v>2</v>
      </c>
      <c r="E48" s="11" t="str">
        <f t="shared" si="1"/>
        <v/>
      </c>
      <c r="F48" s="11">
        <f t="shared" si="2"/>
        <v>8.3333333333333329E-2</v>
      </c>
      <c r="G48" s="12" t="str">
        <f t="shared" si="3"/>
        <v>0</v>
      </c>
      <c r="H48" s="15" t="str">
        <f t="shared" si="4"/>
        <v/>
      </c>
    </row>
    <row r="49" spans="2:8" ht="20.100000000000001" customHeight="1" x14ac:dyDescent="0.2">
      <c r="B49" s="5" t="s">
        <v>16</v>
      </c>
      <c r="C49" s="8">
        <v>0</v>
      </c>
      <c r="D49" s="8">
        <v>0</v>
      </c>
      <c r="E49" s="11" t="str">
        <f t="shared" si="1"/>
        <v/>
      </c>
      <c r="F49" s="11" t="str">
        <f t="shared" si="2"/>
        <v/>
      </c>
      <c r="G49" s="12" t="str">
        <f t="shared" si="3"/>
        <v>0</v>
      </c>
      <c r="H49" s="15" t="str">
        <f t="shared" si="4"/>
        <v/>
      </c>
    </row>
    <row r="50" spans="2:8" ht="20.100000000000001" customHeight="1" x14ac:dyDescent="0.2">
      <c r="B50" s="5" t="s">
        <v>15</v>
      </c>
      <c r="C50" s="8">
        <v>0</v>
      </c>
      <c r="D50" s="8">
        <v>0</v>
      </c>
      <c r="E50" s="11" t="str">
        <f t="shared" si="1"/>
        <v/>
      </c>
      <c r="F50" s="11" t="str">
        <f t="shared" si="2"/>
        <v/>
      </c>
      <c r="G50" s="12" t="str">
        <f t="shared" si="3"/>
        <v>0</v>
      </c>
      <c r="H50" s="15" t="str">
        <f t="shared" si="4"/>
        <v/>
      </c>
    </row>
    <row r="51" spans="2:8" ht="20.100000000000001" customHeight="1" x14ac:dyDescent="0.2">
      <c r="B51" s="5" t="s">
        <v>13</v>
      </c>
      <c r="C51" s="8">
        <v>0</v>
      </c>
      <c r="D51" s="8">
        <v>0</v>
      </c>
      <c r="E51" s="11" t="str">
        <f t="shared" si="1"/>
        <v/>
      </c>
      <c r="F51" s="11" t="str">
        <f t="shared" si="2"/>
        <v/>
      </c>
      <c r="G51" s="12" t="str">
        <f t="shared" si="3"/>
        <v>0</v>
      </c>
      <c r="H51" s="15" t="str">
        <f t="shared" si="4"/>
        <v/>
      </c>
    </row>
    <row r="52" spans="2:8" ht="20.100000000000001" customHeight="1" x14ac:dyDescent="0.2">
      <c r="B52" s="5" t="s">
        <v>14</v>
      </c>
      <c r="C52" s="8">
        <v>0</v>
      </c>
      <c r="D52" s="8">
        <v>0</v>
      </c>
      <c r="E52" s="11" t="str">
        <f t="shared" si="1"/>
        <v/>
      </c>
      <c r="F52" s="11" t="str">
        <f t="shared" si="2"/>
        <v/>
      </c>
      <c r="G52" s="12" t="str">
        <f t="shared" si="3"/>
        <v>0</v>
      </c>
      <c r="H52" s="15" t="str">
        <f t="shared" si="4"/>
        <v/>
      </c>
    </row>
    <row r="53" spans="2:8" ht="20.100000000000001" customHeight="1" x14ac:dyDescent="0.2">
      <c r="B53" s="5" t="s">
        <v>12</v>
      </c>
      <c r="C53" s="8">
        <v>0</v>
      </c>
      <c r="D53" s="8">
        <v>0</v>
      </c>
      <c r="E53" s="11" t="str">
        <f t="shared" si="1"/>
        <v/>
      </c>
      <c r="F53" s="11" t="str">
        <f t="shared" si="2"/>
        <v/>
      </c>
      <c r="G53" s="12" t="str">
        <f t="shared" si="3"/>
        <v>0</v>
      </c>
      <c r="H53" s="15" t="str">
        <f t="shared" si="4"/>
        <v/>
      </c>
    </row>
    <row r="54" spans="2:8" ht="20.100000000000001" customHeight="1" x14ac:dyDescent="0.2">
      <c r="B54" s="5" t="s">
        <v>214</v>
      </c>
      <c r="C54" s="8">
        <v>0</v>
      </c>
      <c r="D54" s="8">
        <v>0</v>
      </c>
      <c r="E54" s="11" t="str">
        <f t="shared" si="1"/>
        <v/>
      </c>
      <c r="F54" s="11" t="str">
        <f t="shared" si="2"/>
        <v/>
      </c>
      <c r="G54" s="12" t="str">
        <f t="shared" si="3"/>
        <v>0</v>
      </c>
      <c r="H54" s="15" t="str">
        <f t="shared" si="4"/>
        <v/>
      </c>
    </row>
    <row r="55" spans="2:8" ht="20.100000000000001" customHeight="1" x14ac:dyDescent="0.2">
      <c r="B55" s="5" t="s">
        <v>17</v>
      </c>
      <c r="C55" s="8">
        <v>0</v>
      </c>
      <c r="D55" s="8">
        <v>0</v>
      </c>
      <c r="E55" s="11" t="str">
        <f t="shared" si="1"/>
        <v/>
      </c>
      <c r="F55" s="11" t="str">
        <f t="shared" si="2"/>
        <v/>
      </c>
      <c r="G55" s="12" t="str">
        <f t="shared" si="3"/>
        <v>0</v>
      </c>
      <c r="H55" s="15" t="str">
        <f t="shared" si="4"/>
        <v/>
      </c>
    </row>
    <row r="56" spans="2:8" ht="20.100000000000001" customHeight="1" x14ac:dyDescent="0.2">
      <c r="B56" s="5" t="s">
        <v>18</v>
      </c>
      <c r="C56" s="8">
        <v>0</v>
      </c>
      <c r="D56" s="8">
        <v>0</v>
      </c>
      <c r="E56" s="11" t="str">
        <f t="shared" si="1"/>
        <v/>
      </c>
      <c r="F56" s="11" t="str">
        <f t="shared" si="2"/>
        <v/>
      </c>
      <c r="G56" s="12" t="str">
        <f t="shared" si="3"/>
        <v>0</v>
      </c>
      <c r="H56" s="15" t="str">
        <f t="shared" si="4"/>
        <v/>
      </c>
    </row>
    <row r="57" spans="2:8" ht="20.100000000000001" customHeight="1" x14ac:dyDescent="0.2">
      <c r="B57" s="5" t="s">
        <v>215</v>
      </c>
      <c r="C57" s="8">
        <v>0</v>
      </c>
      <c r="D57" s="8">
        <v>0</v>
      </c>
      <c r="E57" s="11" t="str">
        <f t="shared" si="1"/>
        <v/>
      </c>
      <c r="F57" s="11" t="str">
        <f t="shared" si="2"/>
        <v/>
      </c>
      <c r="G57" s="12" t="str">
        <f t="shared" si="3"/>
        <v>0</v>
      </c>
      <c r="H57" s="15" t="str">
        <f t="shared" si="4"/>
        <v/>
      </c>
    </row>
    <row r="58" spans="2:8" ht="20.100000000000001" customHeight="1" x14ac:dyDescent="0.2">
      <c r="B58" s="5" t="s">
        <v>216</v>
      </c>
      <c r="C58" s="8">
        <v>0</v>
      </c>
      <c r="D58" s="8">
        <v>0</v>
      </c>
      <c r="E58" s="11" t="str">
        <f t="shared" si="1"/>
        <v/>
      </c>
      <c r="F58" s="11" t="str">
        <f t="shared" si="2"/>
        <v/>
      </c>
      <c r="G58" s="12" t="str">
        <f t="shared" si="3"/>
        <v>0</v>
      </c>
      <c r="H58" s="15" t="str">
        <f t="shared" si="4"/>
        <v/>
      </c>
    </row>
    <row r="59" spans="2:8" ht="20.100000000000001" customHeight="1" x14ac:dyDescent="0.2">
      <c r="B59" s="5" t="s">
        <v>217</v>
      </c>
      <c r="C59" s="8">
        <v>0</v>
      </c>
      <c r="D59" s="8">
        <v>1</v>
      </c>
      <c r="E59" s="11" t="str">
        <f t="shared" si="1"/>
        <v/>
      </c>
      <c r="F59" s="11">
        <f t="shared" si="2"/>
        <v>4.1666666666666664E-2</v>
      </c>
      <c r="G59" s="12" t="str">
        <f t="shared" si="3"/>
        <v>0</v>
      </c>
      <c r="H59" s="15" t="str">
        <f t="shared" si="4"/>
        <v/>
      </c>
    </row>
    <row r="60" spans="2:8" ht="20.100000000000001" customHeight="1" x14ac:dyDescent="0.2">
      <c r="B60" s="5" t="s">
        <v>218</v>
      </c>
      <c r="C60" s="8">
        <v>0</v>
      </c>
      <c r="D60" s="8">
        <v>0</v>
      </c>
      <c r="E60" s="11" t="str">
        <f t="shared" si="1"/>
        <v/>
      </c>
      <c r="F60" s="11" t="str">
        <f t="shared" si="2"/>
        <v/>
      </c>
      <c r="G60" s="12" t="str">
        <f t="shared" si="3"/>
        <v>0</v>
      </c>
      <c r="H60" s="15" t="str">
        <f t="shared" si="4"/>
        <v/>
      </c>
    </row>
    <row r="61" spans="2:8" ht="20.100000000000001" customHeight="1" x14ac:dyDescent="0.2">
      <c r="B61" s="5" t="s">
        <v>219</v>
      </c>
      <c r="C61" s="8">
        <v>0</v>
      </c>
      <c r="D61" s="8">
        <v>0</v>
      </c>
      <c r="E61" s="11" t="str">
        <f t="shared" si="1"/>
        <v/>
      </c>
      <c r="F61" s="11" t="str">
        <f t="shared" si="2"/>
        <v/>
      </c>
      <c r="G61" s="12" t="str">
        <f t="shared" si="3"/>
        <v>0</v>
      </c>
      <c r="H61" s="15" t="str">
        <f t="shared" si="4"/>
        <v/>
      </c>
    </row>
    <row r="62" spans="2:8" ht="20.100000000000001" customHeight="1" x14ac:dyDescent="0.2">
      <c r="B62" s="5" t="s">
        <v>19</v>
      </c>
      <c r="C62" s="8">
        <v>0</v>
      </c>
      <c r="D62" s="8">
        <v>2</v>
      </c>
      <c r="E62" s="11" t="str">
        <f t="shared" si="1"/>
        <v/>
      </c>
      <c r="F62" s="11">
        <f t="shared" si="2"/>
        <v>8.3333333333333329E-2</v>
      </c>
      <c r="G62" s="12" t="str">
        <f t="shared" si="3"/>
        <v>0</v>
      </c>
      <c r="H62" s="15" t="str">
        <f t="shared" si="4"/>
        <v/>
      </c>
    </row>
    <row r="63" spans="2:8" ht="20.100000000000001" customHeight="1" x14ac:dyDescent="0.2">
      <c r="B63" s="5" t="s">
        <v>220</v>
      </c>
      <c r="C63" s="8">
        <v>0</v>
      </c>
      <c r="D63" s="8">
        <v>0</v>
      </c>
      <c r="E63" s="11" t="str">
        <f t="shared" si="1"/>
        <v/>
      </c>
      <c r="F63" s="11" t="str">
        <f t="shared" si="2"/>
        <v/>
      </c>
      <c r="G63" s="12" t="str">
        <f t="shared" si="3"/>
        <v>0</v>
      </c>
      <c r="H63" s="15" t="str">
        <f t="shared" si="4"/>
        <v/>
      </c>
    </row>
    <row r="64" spans="2:8" ht="20.100000000000001" customHeight="1" x14ac:dyDescent="0.2">
      <c r="B64" s="5" t="s">
        <v>221</v>
      </c>
      <c r="C64" s="8">
        <v>0</v>
      </c>
      <c r="D64" s="8">
        <v>0</v>
      </c>
      <c r="E64" s="11" t="str">
        <f t="shared" si="1"/>
        <v/>
      </c>
      <c r="F64" s="11" t="str">
        <f t="shared" si="2"/>
        <v/>
      </c>
      <c r="G64" s="12" t="str">
        <f t="shared" si="3"/>
        <v>0</v>
      </c>
      <c r="H64" s="15" t="str">
        <f t="shared" si="4"/>
        <v/>
      </c>
    </row>
    <row r="65" spans="2:8" x14ac:dyDescent="0.2">
      <c r="B65" s="2"/>
      <c r="C65" s="2"/>
      <c r="D65" s="2"/>
    </row>
    <row r="66" spans="2:8" x14ac:dyDescent="0.2">
      <c r="B66" s="2"/>
      <c r="C66" s="2"/>
      <c r="D66" s="2"/>
    </row>
    <row r="67" spans="2:8" x14ac:dyDescent="0.2">
      <c r="B67" s="19"/>
      <c r="C67" s="2"/>
      <c r="D67" s="2"/>
    </row>
    <row r="68" spans="2:8" ht="24" customHeight="1" x14ac:dyDescent="0.2">
      <c r="B68" s="55" t="s">
        <v>517</v>
      </c>
      <c r="C68" s="53" t="s">
        <v>518</v>
      </c>
      <c r="D68" s="54"/>
      <c r="E68" s="41" t="s">
        <v>482</v>
      </c>
      <c r="F68" s="42"/>
      <c r="G68" s="39" t="s">
        <v>569</v>
      </c>
      <c r="H68" s="39" t="s">
        <v>481</v>
      </c>
    </row>
    <row r="69" spans="2:8" s="4" customFormat="1" ht="24" customHeight="1" x14ac:dyDescent="0.2">
      <c r="B69" s="55"/>
      <c r="C69" s="38">
        <v>2015</v>
      </c>
      <c r="D69" s="38">
        <v>2016</v>
      </c>
      <c r="E69" s="38">
        <v>2015</v>
      </c>
      <c r="F69" s="38">
        <v>2016</v>
      </c>
      <c r="G69" s="40"/>
      <c r="H69" s="40"/>
    </row>
    <row r="70" spans="2:8" s="4" customFormat="1" ht="24" customHeight="1" x14ac:dyDescent="0.2">
      <c r="B70" s="32" t="s">
        <v>520</v>
      </c>
      <c r="C70" s="33">
        <f>SUM(C71:C145)</f>
        <v>139</v>
      </c>
      <c r="D70" s="33">
        <f>SUM(D71:D145)</f>
        <v>192</v>
      </c>
      <c r="E70" s="34">
        <f>+IF(C70=0,"",C70/C$70)</f>
        <v>1</v>
      </c>
      <c r="F70" s="34">
        <f>+IF(D70=0,"",D70/D$70)</f>
        <v>1</v>
      </c>
      <c r="G70" s="34">
        <f>+IF(OR(AND(D70=0),(C70=0)),"0",((D70-C70)/C70))</f>
        <v>0.38129496402877699</v>
      </c>
      <c r="H70" s="35">
        <f>+IF(OR(AND(E70=""),(G70="")),"",E70*G70)</f>
        <v>0.38129496402877699</v>
      </c>
    </row>
    <row r="71" spans="2:8" ht="15" x14ac:dyDescent="0.2">
      <c r="B71" s="5" t="s">
        <v>20</v>
      </c>
      <c r="C71" s="8">
        <v>0</v>
      </c>
      <c r="D71" s="8">
        <v>4</v>
      </c>
      <c r="E71" s="13" t="str">
        <f>+IF(C71=0,"",C71/C$70)</f>
        <v/>
      </c>
      <c r="F71" s="13">
        <f>+IF(D71=0,"",D71/D$70)</f>
        <v>2.0833333333333332E-2</v>
      </c>
      <c r="G71" s="12" t="str">
        <f>+IF(OR(AND(D71=0),(C71=0)),"0",((D71-C71)/C71))</f>
        <v>0</v>
      </c>
      <c r="H71" s="15" t="str">
        <f>+IF(OR(AND(E71=""),(G71="")),"",E71*G71)</f>
        <v/>
      </c>
    </row>
    <row r="72" spans="2:8" ht="15" x14ac:dyDescent="0.2">
      <c r="B72" s="5" t="s">
        <v>21</v>
      </c>
      <c r="C72" s="8">
        <v>0</v>
      </c>
      <c r="D72" s="8">
        <v>0</v>
      </c>
      <c r="E72" s="13" t="str">
        <f t="shared" ref="E72:E135" si="5">+IF(C72=0,"",C72/C$70)</f>
        <v/>
      </c>
      <c r="F72" s="13" t="str">
        <f t="shared" ref="F72:F135" si="6">+IF(D72=0,"",D72/D$70)</f>
        <v/>
      </c>
      <c r="G72" s="12" t="str">
        <f t="shared" ref="G72:G135" si="7">+IF(OR(AND(D72=0),(C72=0)),"0",((D72-C72)/C72))</f>
        <v>0</v>
      </c>
      <c r="H72" s="15" t="str">
        <f t="shared" ref="H72:H135" si="8">+IF(OR(AND(E72=""),(G72="")),"",E72*G72)</f>
        <v/>
      </c>
    </row>
    <row r="73" spans="2:8" ht="15" x14ac:dyDescent="0.2">
      <c r="B73" s="5" t="s">
        <v>22</v>
      </c>
      <c r="C73" s="8">
        <v>1</v>
      </c>
      <c r="D73" s="8">
        <v>5</v>
      </c>
      <c r="E73" s="13">
        <f t="shared" si="5"/>
        <v>7.1942446043165471E-3</v>
      </c>
      <c r="F73" s="13">
        <f t="shared" si="6"/>
        <v>2.6041666666666668E-2</v>
      </c>
      <c r="G73" s="12">
        <f t="shared" si="7"/>
        <v>4</v>
      </c>
      <c r="H73" s="15">
        <f t="shared" si="8"/>
        <v>2.8776978417266189E-2</v>
      </c>
    </row>
    <row r="74" spans="2:8" ht="15" x14ac:dyDescent="0.2">
      <c r="B74" s="5" t="s">
        <v>222</v>
      </c>
      <c r="C74" s="8">
        <v>3</v>
      </c>
      <c r="D74" s="8">
        <v>2</v>
      </c>
      <c r="E74" s="13">
        <f t="shared" si="5"/>
        <v>2.1582733812949641E-2</v>
      </c>
      <c r="F74" s="13">
        <f t="shared" si="6"/>
        <v>1.0416666666666666E-2</v>
      </c>
      <c r="G74" s="12">
        <f t="shared" si="7"/>
        <v>-0.33333333333333331</v>
      </c>
      <c r="H74" s="15">
        <f t="shared" si="8"/>
        <v>-7.1942446043165471E-3</v>
      </c>
    </row>
    <row r="75" spans="2:8" ht="15" x14ac:dyDescent="0.2">
      <c r="B75" s="5" t="s">
        <v>23</v>
      </c>
      <c r="C75" s="8">
        <v>1</v>
      </c>
      <c r="D75" s="8">
        <v>3</v>
      </c>
      <c r="E75" s="13">
        <f t="shared" si="5"/>
        <v>7.1942446043165471E-3</v>
      </c>
      <c r="F75" s="13">
        <f t="shared" si="6"/>
        <v>1.5625E-2</v>
      </c>
      <c r="G75" s="12">
        <f t="shared" si="7"/>
        <v>2</v>
      </c>
      <c r="H75" s="15">
        <f t="shared" si="8"/>
        <v>1.4388489208633094E-2</v>
      </c>
    </row>
    <row r="76" spans="2:8" ht="15" x14ac:dyDescent="0.2">
      <c r="B76" s="5" t="s">
        <v>223</v>
      </c>
      <c r="C76" s="8">
        <v>0</v>
      </c>
      <c r="D76" s="8">
        <v>0</v>
      </c>
      <c r="E76" s="13" t="str">
        <f t="shared" si="5"/>
        <v/>
      </c>
      <c r="F76" s="13" t="str">
        <f t="shared" si="6"/>
        <v/>
      </c>
      <c r="G76" s="12" t="str">
        <f t="shared" si="7"/>
        <v>0</v>
      </c>
      <c r="H76" s="15" t="str">
        <f t="shared" si="8"/>
        <v/>
      </c>
    </row>
    <row r="77" spans="2:8" ht="15" x14ac:dyDescent="0.2">
      <c r="B77" s="5" t="s">
        <v>224</v>
      </c>
      <c r="C77" s="8">
        <v>3</v>
      </c>
      <c r="D77" s="8">
        <v>3</v>
      </c>
      <c r="E77" s="13">
        <f t="shared" si="5"/>
        <v>2.1582733812949641E-2</v>
      </c>
      <c r="F77" s="13">
        <f t="shared" si="6"/>
        <v>1.5625E-2</v>
      </c>
      <c r="G77" s="12">
        <f t="shared" si="7"/>
        <v>0</v>
      </c>
      <c r="H77" s="15">
        <f t="shared" si="8"/>
        <v>0</v>
      </c>
    </row>
    <row r="78" spans="2:8" ht="15" x14ac:dyDescent="0.2">
      <c r="B78" s="5" t="s">
        <v>225</v>
      </c>
      <c r="C78" s="8">
        <v>0</v>
      </c>
      <c r="D78" s="8">
        <v>0</v>
      </c>
      <c r="E78" s="13" t="str">
        <f t="shared" si="5"/>
        <v/>
      </c>
      <c r="F78" s="13" t="str">
        <f t="shared" si="6"/>
        <v/>
      </c>
      <c r="G78" s="12" t="str">
        <f t="shared" si="7"/>
        <v>0</v>
      </c>
      <c r="H78" s="15" t="str">
        <f t="shared" si="8"/>
        <v/>
      </c>
    </row>
    <row r="79" spans="2:8" ht="15" x14ac:dyDescent="0.2">
      <c r="B79" s="5" t="s">
        <v>226</v>
      </c>
      <c r="C79" s="8">
        <v>0</v>
      </c>
      <c r="D79" s="8">
        <v>0</v>
      </c>
      <c r="E79" s="13" t="str">
        <f t="shared" si="5"/>
        <v/>
      </c>
      <c r="F79" s="13" t="str">
        <f t="shared" si="6"/>
        <v/>
      </c>
      <c r="G79" s="12" t="str">
        <f t="shared" si="7"/>
        <v>0</v>
      </c>
      <c r="H79" s="15" t="str">
        <f t="shared" si="8"/>
        <v/>
      </c>
    </row>
    <row r="80" spans="2:8" ht="15" x14ac:dyDescent="0.2">
      <c r="B80" s="5" t="s">
        <v>227</v>
      </c>
      <c r="C80" s="8">
        <v>1</v>
      </c>
      <c r="D80" s="8">
        <v>2</v>
      </c>
      <c r="E80" s="13">
        <f t="shared" si="5"/>
        <v>7.1942446043165471E-3</v>
      </c>
      <c r="F80" s="13">
        <f t="shared" si="6"/>
        <v>1.0416666666666666E-2</v>
      </c>
      <c r="G80" s="12">
        <f t="shared" si="7"/>
        <v>1</v>
      </c>
      <c r="H80" s="15">
        <f t="shared" si="8"/>
        <v>7.1942446043165471E-3</v>
      </c>
    </row>
    <row r="81" spans="2:8" ht="15" x14ac:dyDescent="0.2">
      <c r="B81" s="5" t="s">
        <v>24</v>
      </c>
      <c r="C81" s="8">
        <v>0</v>
      </c>
      <c r="D81" s="8">
        <v>0</v>
      </c>
      <c r="E81" s="13" t="str">
        <f t="shared" si="5"/>
        <v/>
      </c>
      <c r="F81" s="13" t="str">
        <f t="shared" si="6"/>
        <v/>
      </c>
      <c r="G81" s="12" t="str">
        <f t="shared" si="7"/>
        <v>0</v>
      </c>
      <c r="H81" s="15" t="str">
        <f t="shared" si="8"/>
        <v/>
      </c>
    </row>
    <row r="82" spans="2:8" ht="15" x14ac:dyDescent="0.2">
      <c r="B82" s="5" t="s">
        <v>228</v>
      </c>
      <c r="C82" s="8">
        <v>2</v>
      </c>
      <c r="D82" s="8">
        <v>7</v>
      </c>
      <c r="E82" s="13">
        <f t="shared" si="5"/>
        <v>1.4388489208633094E-2</v>
      </c>
      <c r="F82" s="13">
        <f t="shared" si="6"/>
        <v>3.6458333333333336E-2</v>
      </c>
      <c r="G82" s="12">
        <f t="shared" si="7"/>
        <v>2.5</v>
      </c>
      <c r="H82" s="15">
        <f t="shared" si="8"/>
        <v>3.5971223021582732E-2</v>
      </c>
    </row>
    <row r="83" spans="2:8" ht="15" x14ac:dyDescent="0.2">
      <c r="B83" s="5" t="s">
        <v>229</v>
      </c>
      <c r="C83" s="8">
        <v>2</v>
      </c>
      <c r="D83" s="8">
        <v>2</v>
      </c>
      <c r="E83" s="13">
        <f t="shared" si="5"/>
        <v>1.4388489208633094E-2</v>
      </c>
      <c r="F83" s="13">
        <f t="shared" si="6"/>
        <v>1.0416666666666666E-2</v>
      </c>
      <c r="G83" s="12">
        <f t="shared" si="7"/>
        <v>0</v>
      </c>
      <c r="H83" s="15">
        <f t="shared" si="8"/>
        <v>0</v>
      </c>
    </row>
    <row r="84" spans="2:8" ht="15" x14ac:dyDescent="0.2">
      <c r="B84" s="5" t="s">
        <v>230</v>
      </c>
      <c r="C84" s="8">
        <v>0</v>
      </c>
      <c r="D84" s="8">
        <v>0</v>
      </c>
      <c r="E84" s="13" t="str">
        <f t="shared" si="5"/>
        <v/>
      </c>
      <c r="F84" s="13" t="str">
        <f t="shared" si="6"/>
        <v/>
      </c>
      <c r="G84" s="12" t="str">
        <f t="shared" si="7"/>
        <v>0</v>
      </c>
      <c r="H84" s="15" t="str">
        <f t="shared" si="8"/>
        <v/>
      </c>
    </row>
    <row r="85" spans="2:8" ht="15" x14ac:dyDescent="0.2">
      <c r="B85" s="5" t="s">
        <v>28</v>
      </c>
      <c r="C85" s="8">
        <v>0</v>
      </c>
      <c r="D85" s="8">
        <v>0</v>
      </c>
      <c r="E85" s="13" t="str">
        <f t="shared" si="5"/>
        <v/>
      </c>
      <c r="F85" s="13" t="str">
        <f t="shared" si="6"/>
        <v/>
      </c>
      <c r="G85" s="12" t="str">
        <f t="shared" si="7"/>
        <v>0</v>
      </c>
      <c r="H85" s="15" t="str">
        <f t="shared" si="8"/>
        <v/>
      </c>
    </row>
    <row r="86" spans="2:8" ht="15" x14ac:dyDescent="0.2">
      <c r="B86" s="5" t="s">
        <v>231</v>
      </c>
      <c r="C86" s="8">
        <v>0</v>
      </c>
      <c r="D86" s="8">
        <v>0</v>
      </c>
      <c r="E86" s="13" t="str">
        <f t="shared" si="5"/>
        <v/>
      </c>
      <c r="F86" s="13" t="str">
        <f t="shared" si="6"/>
        <v/>
      </c>
      <c r="G86" s="12" t="str">
        <f t="shared" si="7"/>
        <v>0</v>
      </c>
      <c r="H86" s="15" t="str">
        <f t="shared" si="8"/>
        <v/>
      </c>
    </row>
    <row r="87" spans="2:8" ht="15" x14ac:dyDescent="0.2">
      <c r="B87" s="5" t="s">
        <v>232</v>
      </c>
      <c r="C87" s="8">
        <v>1</v>
      </c>
      <c r="D87" s="8">
        <v>0</v>
      </c>
      <c r="E87" s="13">
        <f t="shared" si="5"/>
        <v>7.1942446043165471E-3</v>
      </c>
      <c r="F87" s="13" t="str">
        <f t="shared" si="6"/>
        <v/>
      </c>
      <c r="G87" s="12" t="str">
        <f t="shared" si="7"/>
        <v>0</v>
      </c>
      <c r="H87" s="15">
        <f t="shared" si="8"/>
        <v>0</v>
      </c>
    </row>
    <row r="88" spans="2:8" ht="15" x14ac:dyDescent="0.2">
      <c r="B88" s="5" t="s">
        <v>233</v>
      </c>
      <c r="C88" s="8">
        <v>0</v>
      </c>
      <c r="D88" s="8">
        <v>0</v>
      </c>
      <c r="E88" s="13" t="str">
        <f t="shared" si="5"/>
        <v/>
      </c>
      <c r="F88" s="13" t="str">
        <f t="shared" si="6"/>
        <v/>
      </c>
      <c r="G88" s="12" t="str">
        <f t="shared" si="7"/>
        <v>0</v>
      </c>
      <c r="H88" s="15" t="str">
        <f t="shared" si="8"/>
        <v/>
      </c>
    </row>
    <row r="89" spans="2:8" ht="15" x14ac:dyDescent="0.2">
      <c r="B89" s="5" t="s">
        <v>26</v>
      </c>
      <c r="C89" s="8">
        <v>0</v>
      </c>
      <c r="D89" s="8">
        <v>0</v>
      </c>
      <c r="E89" s="13" t="str">
        <f t="shared" si="5"/>
        <v/>
      </c>
      <c r="F89" s="13" t="str">
        <f t="shared" si="6"/>
        <v/>
      </c>
      <c r="G89" s="12" t="str">
        <f t="shared" si="7"/>
        <v>0</v>
      </c>
      <c r="H89" s="15" t="str">
        <f t="shared" si="8"/>
        <v/>
      </c>
    </row>
    <row r="90" spans="2:8" ht="15" x14ac:dyDescent="0.2">
      <c r="B90" s="5" t="s">
        <v>29</v>
      </c>
      <c r="C90" s="8">
        <v>0</v>
      </c>
      <c r="D90" s="8">
        <v>0</v>
      </c>
      <c r="E90" s="13" t="str">
        <f t="shared" si="5"/>
        <v/>
      </c>
      <c r="F90" s="13" t="str">
        <f t="shared" si="6"/>
        <v/>
      </c>
      <c r="G90" s="12" t="str">
        <f t="shared" si="7"/>
        <v>0</v>
      </c>
      <c r="H90" s="15" t="str">
        <f t="shared" si="8"/>
        <v/>
      </c>
    </row>
    <row r="91" spans="2:8" ht="15" x14ac:dyDescent="0.2">
      <c r="B91" s="5" t="s">
        <v>234</v>
      </c>
      <c r="C91" s="8">
        <v>0</v>
      </c>
      <c r="D91" s="8">
        <v>0</v>
      </c>
      <c r="E91" s="13" t="str">
        <f t="shared" si="5"/>
        <v/>
      </c>
      <c r="F91" s="13" t="str">
        <f t="shared" si="6"/>
        <v/>
      </c>
      <c r="G91" s="12" t="str">
        <f t="shared" si="7"/>
        <v>0</v>
      </c>
      <c r="H91" s="15" t="str">
        <f t="shared" si="8"/>
        <v/>
      </c>
    </row>
    <row r="92" spans="2:8" ht="15" x14ac:dyDescent="0.2">
      <c r="B92" s="5" t="s">
        <v>235</v>
      </c>
      <c r="C92" s="8">
        <v>0</v>
      </c>
      <c r="D92" s="8">
        <v>1</v>
      </c>
      <c r="E92" s="13" t="str">
        <f t="shared" si="5"/>
        <v/>
      </c>
      <c r="F92" s="13">
        <f t="shared" si="6"/>
        <v>5.208333333333333E-3</v>
      </c>
      <c r="G92" s="12" t="str">
        <f t="shared" si="7"/>
        <v>0</v>
      </c>
      <c r="H92" s="15" t="str">
        <f t="shared" si="8"/>
        <v/>
      </c>
    </row>
    <row r="93" spans="2:8" ht="15" x14ac:dyDescent="0.2">
      <c r="B93" s="5" t="s">
        <v>562</v>
      </c>
      <c r="C93" s="8">
        <v>0</v>
      </c>
      <c r="D93" s="8">
        <v>6</v>
      </c>
      <c r="E93" s="13" t="str">
        <f t="shared" si="5"/>
        <v/>
      </c>
      <c r="F93" s="13">
        <f t="shared" si="6"/>
        <v>3.125E-2</v>
      </c>
      <c r="G93" s="12" t="str">
        <f t="shared" si="7"/>
        <v>0</v>
      </c>
      <c r="H93" s="15" t="str">
        <f t="shared" si="8"/>
        <v/>
      </c>
    </row>
    <row r="94" spans="2:8" ht="15" x14ac:dyDescent="0.2">
      <c r="B94" s="5" t="s">
        <v>25</v>
      </c>
      <c r="C94" s="8">
        <v>1</v>
      </c>
      <c r="D94" s="8">
        <v>1</v>
      </c>
      <c r="E94" s="13">
        <f t="shared" si="5"/>
        <v>7.1942446043165471E-3</v>
      </c>
      <c r="F94" s="13">
        <f t="shared" si="6"/>
        <v>5.208333333333333E-3</v>
      </c>
      <c r="G94" s="12">
        <f t="shared" si="7"/>
        <v>0</v>
      </c>
      <c r="H94" s="15">
        <f t="shared" si="8"/>
        <v>0</v>
      </c>
    </row>
    <row r="95" spans="2:8" ht="15" x14ac:dyDescent="0.2">
      <c r="B95" s="5" t="s">
        <v>27</v>
      </c>
      <c r="C95" s="8">
        <v>0</v>
      </c>
      <c r="D95" s="8">
        <v>1</v>
      </c>
      <c r="E95" s="13" t="str">
        <f t="shared" si="5"/>
        <v/>
      </c>
      <c r="F95" s="13">
        <f t="shared" si="6"/>
        <v>5.208333333333333E-3</v>
      </c>
      <c r="G95" s="12" t="str">
        <f t="shared" si="7"/>
        <v>0</v>
      </c>
      <c r="H95" s="15" t="str">
        <f t="shared" si="8"/>
        <v/>
      </c>
    </row>
    <row r="96" spans="2:8" ht="15" x14ac:dyDescent="0.2">
      <c r="B96" s="5" t="s">
        <v>236</v>
      </c>
      <c r="C96" s="8">
        <v>0</v>
      </c>
      <c r="D96" s="8">
        <v>0</v>
      </c>
      <c r="E96" s="13" t="str">
        <f t="shared" si="5"/>
        <v/>
      </c>
      <c r="F96" s="13" t="str">
        <f t="shared" si="6"/>
        <v/>
      </c>
      <c r="G96" s="12" t="str">
        <f t="shared" si="7"/>
        <v>0</v>
      </c>
      <c r="H96" s="15" t="str">
        <f t="shared" si="8"/>
        <v/>
      </c>
    </row>
    <row r="97" spans="2:8" ht="15" x14ac:dyDescent="0.2">
      <c r="B97" s="5" t="s">
        <v>237</v>
      </c>
      <c r="C97" s="8">
        <v>0</v>
      </c>
      <c r="D97" s="8">
        <v>0</v>
      </c>
      <c r="E97" s="13" t="str">
        <f t="shared" si="5"/>
        <v/>
      </c>
      <c r="F97" s="13" t="str">
        <f t="shared" si="6"/>
        <v/>
      </c>
      <c r="G97" s="12" t="str">
        <f t="shared" si="7"/>
        <v>0</v>
      </c>
      <c r="H97" s="15" t="str">
        <f t="shared" si="8"/>
        <v/>
      </c>
    </row>
    <row r="98" spans="2:8" ht="15" x14ac:dyDescent="0.2">
      <c r="B98" s="5" t="s">
        <v>238</v>
      </c>
      <c r="C98" s="8">
        <v>0</v>
      </c>
      <c r="D98" s="8">
        <v>2</v>
      </c>
      <c r="E98" s="13" t="str">
        <f t="shared" si="5"/>
        <v/>
      </c>
      <c r="F98" s="13">
        <f t="shared" si="6"/>
        <v>1.0416666666666666E-2</v>
      </c>
      <c r="G98" s="12" t="str">
        <f t="shared" si="7"/>
        <v>0</v>
      </c>
      <c r="H98" s="15" t="str">
        <f t="shared" si="8"/>
        <v/>
      </c>
    </row>
    <row r="99" spans="2:8" ht="15" x14ac:dyDescent="0.2">
      <c r="B99" s="5" t="s">
        <v>239</v>
      </c>
      <c r="C99" s="8">
        <v>0</v>
      </c>
      <c r="D99" s="8">
        <v>0</v>
      </c>
      <c r="E99" s="13" t="str">
        <f t="shared" si="5"/>
        <v/>
      </c>
      <c r="F99" s="13" t="str">
        <f t="shared" si="6"/>
        <v/>
      </c>
      <c r="G99" s="12" t="str">
        <f t="shared" si="7"/>
        <v>0</v>
      </c>
      <c r="H99" s="15" t="str">
        <f t="shared" si="8"/>
        <v/>
      </c>
    </row>
    <row r="100" spans="2:8" ht="15" x14ac:dyDescent="0.2">
      <c r="B100" s="5" t="s">
        <v>240</v>
      </c>
      <c r="C100" s="8">
        <v>0</v>
      </c>
      <c r="D100" s="8">
        <v>0</v>
      </c>
      <c r="E100" s="13" t="str">
        <f t="shared" si="5"/>
        <v/>
      </c>
      <c r="F100" s="13" t="str">
        <f t="shared" si="6"/>
        <v/>
      </c>
      <c r="G100" s="12" t="str">
        <f t="shared" si="7"/>
        <v>0</v>
      </c>
      <c r="H100" s="15" t="str">
        <f t="shared" si="8"/>
        <v/>
      </c>
    </row>
    <row r="101" spans="2:8" ht="15" x14ac:dyDescent="0.2">
      <c r="B101" s="5" t="s">
        <v>241</v>
      </c>
      <c r="C101" s="8">
        <v>0</v>
      </c>
      <c r="D101" s="8">
        <v>2</v>
      </c>
      <c r="E101" s="13" t="str">
        <f t="shared" si="5"/>
        <v/>
      </c>
      <c r="F101" s="13">
        <f t="shared" si="6"/>
        <v>1.0416666666666666E-2</v>
      </c>
      <c r="G101" s="12" t="str">
        <f t="shared" si="7"/>
        <v>0</v>
      </c>
      <c r="H101" s="15" t="str">
        <f t="shared" si="8"/>
        <v/>
      </c>
    </row>
    <row r="102" spans="2:8" ht="15" x14ac:dyDescent="0.2">
      <c r="B102" s="5" t="s">
        <v>242</v>
      </c>
      <c r="C102" s="8">
        <v>7</v>
      </c>
      <c r="D102" s="8">
        <v>5</v>
      </c>
      <c r="E102" s="13">
        <f t="shared" si="5"/>
        <v>5.0359712230215826E-2</v>
      </c>
      <c r="F102" s="13">
        <f t="shared" si="6"/>
        <v>2.6041666666666668E-2</v>
      </c>
      <c r="G102" s="12">
        <f t="shared" si="7"/>
        <v>-0.2857142857142857</v>
      </c>
      <c r="H102" s="15">
        <f t="shared" si="8"/>
        <v>-1.4388489208633093E-2</v>
      </c>
    </row>
    <row r="103" spans="2:8" ht="15" x14ac:dyDescent="0.2">
      <c r="B103" s="5" t="s">
        <v>243</v>
      </c>
      <c r="C103" s="8">
        <v>1</v>
      </c>
      <c r="D103" s="8">
        <v>1</v>
      </c>
      <c r="E103" s="13">
        <f t="shared" si="5"/>
        <v>7.1942446043165471E-3</v>
      </c>
      <c r="F103" s="13">
        <f t="shared" si="6"/>
        <v>5.208333333333333E-3</v>
      </c>
      <c r="G103" s="12">
        <f t="shared" si="7"/>
        <v>0</v>
      </c>
      <c r="H103" s="15">
        <f t="shared" si="8"/>
        <v>0</v>
      </c>
    </row>
    <row r="104" spans="2:8" ht="15" x14ac:dyDescent="0.2">
      <c r="B104" s="5" t="s">
        <v>34</v>
      </c>
      <c r="C104" s="8">
        <v>0</v>
      </c>
      <c r="D104" s="8">
        <v>3</v>
      </c>
      <c r="E104" s="13" t="str">
        <f t="shared" si="5"/>
        <v/>
      </c>
      <c r="F104" s="13">
        <f t="shared" si="6"/>
        <v>1.5625E-2</v>
      </c>
      <c r="G104" s="12" t="str">
        <f t="shared" si="7"/>
        <v>0</v>
      </c>
      <c r="H104" s="15" t="str">
        <f t="shared" si="8"/>
        <v/>
      </c>
    </row>
    <row r="105" spans="2:8" ht="15" x14ac:dyDescent="0.2">
      <c r="B105" s="5" t="s">
        <v>244</v>
      </c>
      <c r="C105" s="8">
        <v>0</v>
      </c>
      <c r="D105" s="8">
        <v>0</v>
      </c>
      <c r="E105" s="13" t="str">
        <f t="shared" si="5"/>
        <v/>
      </c>
      <c r="F105" s="13" t="str">
        <f t="shared" si="6"/>
        <v/>
      </c>
      <c r="G105" s="12" t="str">
        <f t="shared" si="7"/>
        <v>0</v>
      </c>
      <c r="H105" s="15" t="str">
        <f t="shared" si="8"/>
        <v/>
      </c>
    </row>
    <row r="106" spans="2:8" ht="30" x14ac:dyDescent="0.2">
      <c r="B106" s="5" t="s">
        <v>245</v>
      </c>
      <c r="C106" s="8">
        <v>0</v>
      </c>
      <c r="D106" s="8">
        <v>0</v>
      </c>
      <c r="E106" s="13" t="str">
        <f t="shared" si="5"/>
        <v/>
      </c>
      <c r="F106" s="13" t="str">
        <f t="shared" si="6"/>
        <v/>
      </c>
      <c r="G106" s="12" t="str">
        <f t="shared" si="7"/>
        <v>0</v>
      </c>
      <c r="H106" s="15" t="str">
        <f t="shared" si="8"/>
        <v/>
      </c>
    </row>
    <row r="107" spans="2:8" ht="15" x14ac:dyDescent="0.2">
      <c r="B107" s="5" t="s">
        <v>246</v>
      </c>
      <c r="C107" s="8">
        <v>5</v>
      </c>
      <c r="D107" s="8">
        <v>2</v>
      </c>
      <c r="E107" s="13">
        <f t="shared" si="5"/>
        <v>3.5971223021582732E-2</v>
      </c>
      <c r="F107" s="13">
        <f t="shared" si="6"/>
        <v>1.0416666666666666E-2</v>
      </c>
      <c r="G107" s="12">
        <f t="shared" si="7"/>
        <v>-0.6</v>
      </c>
      <c r="H107" s="15">
        <f t="shared" si="8"/>
        <v>-2.1582733812949638E-2</v>
      </c>
    </row>
    <row r="108" spans="2:8" ht="15" x14ac:dyDescent="0.2">
      <c r="B108" s="5" t="s">
        <v>31</v>
      </c>
      <c r="C108" s="8">
        <v>5</v>
      </c>
      <c r="D108" s="8">
        <v>4</v>
      </c>
      <c r="E108" s="13">
        <f t="shared" si="5"/>
        <v>3.5971223021582732E-2</v>
      </c>
      <c r="F108" s="13">
        <f t="shared" si="6"/>
        <v>2.0833333333333332E-2</v>
      </c>
      <c r="G108" s="12">
        <f t="shared" si="7"/>
        <v>-0.2</v>
      </c>
      <c r="H108" s="15">
        <f t="shared" si="8"/>
        <v>-7.1942446043165471E-3</v>
      </c>
    </row>
    <row r="109" spans="2:8" ht="15" x14ac:dyDescent="0.2">
      <c r="B109" s="5" t="s">
        <v>247</v>
      </c>
      <c r="C109" s="8">
        <v>0</v>
      </c>
      <c r="D109" s="8">
        <v>0</v>
      </c>
      <c r="E109" s="13" t="str">
        <f t="shared" si="5"/>
        <v/>
      </c>
      <c r="F109" s="13" t="str">
        <f t="shared" si="6"/>
        <v/>
      </c>
      <c r="G109" s="12" t="str">
        <f t="shared" si="7"/>
        <v>0</v>
      </c>
      <c r="H109" s="15" t="str">
        <f t="shared" si="8"/>
        <v/>
      </c>
    </row>
    <row r="110" spans="2:8" ht="15" x14ac:dyDescent="0.2">
      <c r="B110" s="5" t="s">
        <v>32</v>
      </c>
      <c r="C110" s="8">
        <v>0</v>
      </c>
      <c r="D110" s="8">
        <v>1</v>
      </c>
      <c r="E110" s="13" t="str">
        <f t="shared" si="5"/>
        <v/>
      </c>
      <c r="F110" s="13">
        <f t="shared" si="6"/>
        <v>5.208333333333333E-3</v>
      </c>
      <c r="G110" s="12" t="str">
        <f t="shared" si="7"/>
        <v>0</v>
      </c>
      <c r="H110" s="15" t="str">
        <f t="shared" si="8"/>
        <v/>
      </c>
    </row>
    <row r="111" spans="2:8" ht="15" x14ac:dyDescent="0.2">
      <c r="B111" s="5" t="s">
        <v>30</v>
      </c>
      <c r="C111" s="8">
        <v>0</v>
      </c>
      <c r="D111" s="8">
        <v>0</v>
      </c>
      <c r="E111" s="13" t="str">
        <f t="shared" si="5"/>
        <v/>
      </c>
      <c r="F111" s="13" t="str">
        <f t="shared" si="6"/>
        <v/>
      </c>
      <c r="G111" s="12" t="str">
        <f t="shared" si="7"/>
        <v>0</v>
      </c>
      <c r="H111" s="15" t="str">
        <f t="shared" si="8"/>
        <v/>
      </c>
    </row>
    <row r="112" spans="2:8" ht="15" x14ac:dyDescent="0.2">
      <c r="B112" s="5" t="s">
        <v>33</v>
      </c>
      <c r="C112" s="8">
        <v>3</v>
      </c>
      <c r="D112" s="8">
        <v>11</v>
      </c>
      <c r="E112" s="13">
        <f t="shared" si="5"/>
        <v>2.1582733812949641E-2</v>
      </c>
      <c r="F112" s="13">
        <f t="shared" si="6"/>
        <v>5.7291666666666664E-2</v>
      </c>
      <c r="G112" s="12">
        <f t="shared" si="7"/>
        <v>2.6666666666666665</v>
      </c>
      <c r="H112" s="15">
        <f t="shared" si="8"/>
        <v>5.7553956834532377E-2</v>
      </c>
    </row>
    <row r="113" spans="2:8" ht="15" x14ac:dyDescent="0.2">
      <c r="B113" s="5" t="s">
        <v>248</v>
      </c>
      <c r="C113" s="8">
        <v>5</v>
      </c>
      <c r="D113" s="8">
        <v>8</v>
      </c>
      <c r="E113" s="13">
        <f t="shared" si="5"/>
        <v>3.5971223021582732E-2</v>
      </c>
      <c r="F113" s="13">
        <f t="shared" si="6"/>
        <v>4.1666666666666664E-2</v>
      </c>
      <c r="G113" s="12">
        <f t="shared" si="7"/>
        <v>0.6</v>
      </c>
      <c r="H113" s="15">
        <f t="shared" si="8"/>
        <v>2.1582733812949638E-2</v>
      </c>
    </row>
    <row r="114" spans="2:8" ht="15" x14ac:dyDescent="0.2">
      <c r="B114" s="5" t="s">
        <v>38</v>
      </c>
      <c r="C114" s="8">
        <v>0</v>
      </c>
      <c r="D114" s="8">
        <v>0</v>
      </c>
      <c r="E114" s="13" t="str">
        <f t="shared" si="5"/>
        <v/>
      </c>
      <c r="F114" s="13" t="str">
        <f t="shared" si="6"/>
        <v/>
      </c>
      <c r="G114" s="12" t="str">
        <f t="shared" si="7"/>
        <v>0</v>
      </c>
      <c r="H114" s="15" t="str">
        <f t="shared" si="8"/>
        <v/>
      </c>
    </row>
    <row r="115" spans="2:8" ht="15" x14ac:dyDescent="0.2">
      <c r="B115" s="5" t="s">
        <v>40</v>
      </c>
      <c r="C115" s="8">
        <v>6</v>
      </c>
      <c r="D115" s="8">
        <v>1</v>
      </c>
      <c r="E115" s="13">
        <f t="shared" si="5"/>
        <v>4.3165467625899283E-2</v>
      </c>
      <c r="F115" s="13">
        <f t="shared" si="6"/>
        <v>5.208333333333333E-3</v>
      </c>
      <c r="G115" s="12">
        <f t="shared" si="7"/>
        <v>-0.83333333333333337</v>
      </c>
      <c r="H115" s="15">
        <f t="shared" si="8"/>
        <v>-3.5971223021582739E-2</v>
      </c>
    </row>
    <row r="116" spans="2:8" ht="15" x14ac:dyDescent="0.2">
      <c r="B116" s="5" t="s">
        <v>249</v>
      </c>
      <c r="C116" s="8">
        <v>2</v>
      </c>
      <c r="D116" s="8">
        <v>5</v>
      </c>
      <c r="E116" s="13">
        <f t="shared" si="5"/>
        <v>1.4388489208633094E-2</v>
      </c>
      <c r="F116" s="13">
        <f t="shared" si="6"/>
        <v>2.6041666666666668E-2</v>
      </c>
      <c r="G116" s="12">
        <f t="shared" si="7"/>
        <v>1.5</v>
      </c>
      <c r="H116" s="15">
        <f t="shared" si="8"/>
        <v>2.1582733812949641E-2</v>
      </c>
    </row>
    <row r="117" spans="2:8" ht="15" x14ac:dyDescent="0.2">
      <c r="B117" s="5" t="s">
        <v>250</v>
      </c>
      <c r="C117" s="8">
        <v>0</v>
      </c>
      <c r="D117" s="8">
        <v>1</v>
      </c>
      <c r="E117" s="13" t="str">
        <f t="shared" si="5"/>
        <v/>
      </c>
      <c r="F117" s="13">
        <f t="shared" si="6"/>
        <v>5.208333333333333E-3</v>
      </c>
      <c r="G117" s="12" t="str">
        <f t="shared" si="7"/>
        <v>0</v>
      </c>
      <c r="H117" s="15" t="str">
        <f t="shared" si="8"/>
        <v/>
      </c>
    </row>
    <row r="118" spans="2:8" ht="15" x14ac:dyDescent="0.2">
      <c r="B118" s="5" t="s">
        <v>251</v>
      </c>
      <c r="C118" s="8">
        <v>56</v>
      </c>
      <c r="D118" s="8">
        <v>64</v>
      </c>
      <c r="E118" s="13">
        <f t="shared" si="5"/>
        <v>0.40287769784172661</v>
      </c>
      <c r="F118" s="13">
        <f t="shared" si="6"/>
        <v>0.33333333333333331</v>
      </c>
      <c r="G118" s="12">
        <f t="shared" si="7"/>
        <v>0.14285714285714285</v>
      </c>
      <c r="H118" s="15">
        <f t="shared" si="8"/>
        <v>5.755395683453237E-2</v>
      </c>
    </row>
    <row r="119" spans="2:8" ht="15" x14ac:dyDescent="0.2">
      <c r="B119" s="5" t="s">
        <v>252</v>
      </c>
      <c r="C119" s="8">
        <v>0</v>
      </c>
      <c r="D119" s="8">
        <v>0</v>
      </c>
      <c r="E119" s="13" t="str">
        <f t="shared" si="5"/>
        <v/>
      </c>
      <c r="F119" s="13" t="str">
        <f t="shared" si="6"/>
        <v/>
      </c>
      <c r="G119" s="12" t="str">
        <f t="shared" si="7"/>
        <v>0</v>
      </c>
      <c r="H119" s="15" t="str">
        <f t="shared" si="8"/>
        <v/>
      </c>
    </row>
    <row r="120" spans="2:8" ht="15" x14ac:dyDescent="0.2">
      <c r="B120" s="5" t="s">
        <v>253</v>
      </c>
      <c r="C120" s="8">
        <v>0</v>
      </c>
      <c r="D120" s="8">
        <v>3</v>
      </c>
      <c r="E120" s="13" t="str">
        <f t="shared" si="5"/>
        <v/>
      </c>
      <c r="F120" s="13">
        <f t="shared" si="6"/>
        <v>1.5625E-2</v>
      </c>
      <c r="G120" s="12" t="str">
        <f t="shared" si="7"/>
        <v>0</v>
      </c>
      <c r="H120" s="15" t="str">
        <f t="shared" si="8"/>
        <v/>
      </c>
    </row>
    <row r="121" spans="2:8" ht="15" x14ac:dyDescent="0.2">
      <c r="B121" s="5" t="s">
        <v>35</v>
      </c>
      <c r="C121" s="8">
        <v>7</v>
      </c>
      <c r="D121" s="8">
        <v>2</v>
      </c>
      <c r="E121" s="13">
        <f t="shared" si="5"/>
        <v>5.0359712230215826E-2</v>
      </c>
      <c r="F121" s="13">
        <f t="shared" si="6"/>
        <v>1.0416666666666666E-2</v>
      </c>
      <c r="G121" s="12">
        <f t="shared" si="7"/>
        <v>-0.7142857142857143</v>
      </c>
      <c r="H121" s="15">
        <f t="shared" si="8"/>
        <v>-3.5971223021582732E-2</v>
      </c>
    </row>
    <row r="122" spans="2:8" ht="15" x14ac:dyDescent="0.2">
      <c r="B122" s="5" t="s">
        <v>39</v>
      </c>
      <c r="C122" s="8">
        <v>2</v>
      </c>
      <c r="D122" s="8">
        <v>1</v>
      </c>
      <c r="E122" s="13">
        <f t="shared" si="5"/>
        <v>1.4388489208633094E-2</v>
      </c>
      <c r="F122" s="13">
        <f t="shared" si="6"/>
        <v>5.208333333333333E-3</v>
      </c>
      <c r="G122" s="12">
        <f t="shared" si="7"/>
        <v>-0.5</v>
      </c>
      <c r="H122" s="15">
        <f t="shared" si="8"/>
        <v>-7.1942446043165471E-3</v>
      </c>
    </row>
    <row r="123" spans="2:8" ht="15" x14ac:dyDescent="0.2">
      <c r="B123" s="5" t="s">
        <v>37</v>
      </c>
      <c r="C123" s="8">
        <v>5</v>
      </c>
      <c r="D123" s="8">
        <v>12</v>
      </c>
      <c r="E123" s="13">
        <f t="shared" si="5"/>
        <v>3.5971223021582732E-2</v>
      </c>
      <c r="F123" s="13">
        <f t="shared" si="6"/>
        <v>6.25E-2</v>
      </c>
      <c r="G123" s="12">
        <f t="shared" si="7"/>
        <v>1.4</v>
      </c>
      <c r="H123" s="15">
        <f t="shared" si="8"/>
        <v>5.035971223021582E-2</v>
      </c>
    </row>
    <row r="124" spans="2:8" ht="15" x14ac:dyDescent="0.2">
      <c r="B124" s="5" t="s">
        <v>36</v>
      </c>
      <c r="C124" s="8">
        <v>1</v>
      </c>
      <c r="D124" s="8">
        <v>1</v>
      </c>
      <c r="E124" s="13">
        <f t="shared" si="5"/>
        <v>7.1942446043165471E-3</v>
      </c>
      <c r="F124" s="13">
        <f t="shared" si="6"/>
        <v>5.208333333333333E-3</v>
      </c>
      <c r="G124" s="12">
        <f t="shared" si="7"/>
        <v>0</v>
      </c>
      <c r="H124" s="15">
        <f t="shared" si="8"/>
        <v>0</v>
      </c>
    </row>
    <row r="125" spans="2:8" ht="15" x14ac:dyDescent="0.2">
      <c r="B125" s="5" t="s">
        <v>254</v>
      </c>
      <c r="C125" s="8">
        <v>1</v>
      </c>
      <c r="D125" s="8">
        <v>1</v>
      </c>
      <c r="E125" s="13">
        <f t="shared" si="5"/>
        <v>7.1942446043165471E-3</v>
      </c>
      <c r="F125" s="13">
        <f t="shared" si="6"/>
        <v>5.208333333333333E-3</v>
      </c>
      <c r="G125" s="12">
        <f t="shared" si="7"/>
        <v>0</v>
      </c>
      <c r="H125" s="15">
        <f t="shared" si="8"/>
        <v>0</v>
      </c>
    </row>
    <row r="126" spans="2:8" ht="15" x14ac:dyDescent="0.2">
      <c r="B126" s="5" t="s">
        <v>255</v>
      </c>
      <c r="C126" s="8">
        <v>0</v>
      </c>
      <c r="D126" s="8">
        <v>1</v>
      </c>
      <c r="E126" s="13" t="str">
        <f t="shared" si="5"/>
        <v/>
      </c>
      <c r="F126" s="13">
        <f t="shared" si="6"/>
        <v>5.208333333333333E-3</v>
      </c>
      <c r="G126" s="12" t="str">
        <f t="shared" si="7"/>
        <v>0</v>
      </c>
      <c r="H126" s="15" t="str">
        <f t="shared" si="8"/>
        <v/>
      </c>
    </row>
    <row r="127" spans="2:8" ht="15" x14ac:dyDescent="0.2">
      <c r="B127" s="5" t="s">
        <v>256</v>
      </c>
      <c r="C127" s="8">
        <v>0</v>
      </c>
      <c r="D127" s="8">
        <v>1</v>
      </c>
      <c r="E127" s="13" t="str">
        <f t="shared" si="5"/>
        <v/>
      </c>
      <c r="F127" s="13">
        <f t="shared" si="6"/>
        <v>5.208333333333333E-3</v>
      </c>
      <c r="G127" s="12" t="str">
        <f t="shared" si="7"/>
        <v>0</v>
      </c>
      <c r="H127" s="15" t="str">
        <f t="shared" si="8"/>
        <v/>
      </c>
    </row>
    <row r="128" spans="2:8" ht="15" x14ac:dyDescent="0.2">
      <c r="B128" s="5" t="s">
        <v>257</v>
      </c>
      <c r="C128" s="8">
        <v>7</v>
      </c>
      <c r="D128" s="8">
        <v>7</v>
      </c>
      <c r="E128" s="13">
        <f t="shared" si="5"/>
        <v>5.0359712230215826E-2</v>
      </c>
      <c r="F128" s="13">
        <f t="shared" si="6"/>
        <v>3.6458333333333336E-2</v>
      </c>
      <c r="G128" s="12">
        <f t="shared" si="7"/>
        <v>0</v>
      </c>
      <c r="H128" s="15">
        <f t="shared" si="8"/>
        <v>0</v>
      </c>
    </row>
    <row r="129" spans="2:8" ht="30" x14ac:dyDescent="0.2">
      <c r="B129" s="5" t="s">
        <v>258</v>
      </c>
      <c r="C129" s="8">
        <v>5</v>
      </c>
      <c r="D129" s="8">
        <v>7</v>
      </c>
      <c r="E129" s="13">
        <f t="shared" si="5"/>
        <v>3.5971223021582732E-2</v>
      </c>
      <c r="F129" s="13">
        <f t="shared" si="6"/>
        <v>3.6458333333333336E-2</v>
      </c>
      <c r="G129" s="12">
        <f t="shared" si="7"/>
        <v>0.4</v>
      </c>
      <c r="H129" s="15">
        <f t="shared" si="8"/>
        <v>1.4388489208633094E-2</v>
      </c>
    </row>
    <row r="130" spans="2:8" ht="30" x14ac:dyDescent="0.2">
      <c r="B130" s="5" t="s">
        <v>259</v>
      </c>
      <c r="C130" s="8">
        <v>0</v>
      </c>
      <c r="D130" s="8">
        <v>0</v>
      </c>
      <c r="E130" s="13" t="str">
        <f t="shared" si="5"/>
        <v/>
      </c>
      <c r="F130" s="13" t="str">
        <f t="shared" si="6"/>
        <v/>
      </c>
      <c r="G130" s="12" t="str">
        <f t="shared" si="7"/>
        <v>0</v>
      </c>
      <c r="H130" s="15" t="str">
        <f t="shared" si="8"/>
        <v/>
      </c>
    </row>
    <row r="131" spans="2:8" ht="30" x14ac:dyDescent="0.2">
      <c r="B131" s="5" t="s">
        <v>260</v>
      </c>
      <c r="C131" s="8">
        <v>0</v>
      </c>
      <c r="D131" s="8">
        <v>0</v>
      </c>
      <c r="E131" s="13" t="str">
        <f t="shared" si="5"/>
        <v/>
      </c>
      <c r="F131" s="13" t="str">
        <f t="shared" si="6"/>
        <v/>
      </c>
      <c r="G131" s="12" t="str">
        <f t="shared" si="7"/>
        <v>0</v>
      </c>
      <c r="H131" s="15" t="str">
        <f t="shared" si="8"/>
        <v/>
      </c>
    </row>
    <row r="132" spans="2:8" ht="15" x14ac:dyDescent="0.2">
      <c r="B132" s="5" t="s">
        <v>50</v>
      </c>
      <c r="C132" s="8">
        <v>1</v>
      </c>
      <c r="D132" s="8">
        <v>1</v>
      </c>
      <c r="E132" s="13">
        <f t="shared" si="5"/>
        <v>7.1942446043165471E-3</v>
      </c>
      <c r="F132" s="13">
        <f t="shared" si="6"/>
        <v>5.208333333333333E-3</v>
      </c>
      <c r="G132" s="12">
        <f t="shared" si="7"/>
        <v>0</v>
      </c>
      <c r="H132" s="15">
        <f t="shared" si="8"/>
        <v>0</v>
      </c>
    </row>
    <row r="133" spans="2:8" ht="15" x14ac:dyDescent="0.2">
      <c r="B133" s="5" t="s">
        <v>45</v>
      </c>
      <c r="C133" s="8">
        <v>0</v>
      </c>
      <c r="D133" s="8">
        <v>0</v>
      </c>
      <c r="E133" s="13" t="str">
        <f t="shared" si="5"/>
        <v/>
      </c>
      <c r="F133" s="13" t="str">
        <f t="shared" si="6"/>
        <v/>
      </c>
      <c r="G133" s="12" t="str">
        <f t="shared" si="7"/>
        <v>0</v>
      </c>
      <c r="H133" s="15" t="str">
        <f t="shared" si="8"/>
        <v/>
      </c>
    </row>
    <row r="134" spans="2:8" ht="15" x14ac:dyDescent="0.2">
      <c r="B134" s="5" t="s">
        <v>42</v>
      </c>
      <c r="C134" s="8">
        <v>0</v>
      </c>
      <c r="D134" s="8">
        <v>0</v>
      </c>
      <c r="E134" s="13" t="str">
        <f t="shared" si="5"/>
        <v/>
      </c>
      <c r="F134" s="13" t="str">
        <f t="shared" si="6"/>
        <v/>
      </c>
      <c r="G134" s="12" t="str">
        <f t="shared" si="7"/>
        <v>0</v>
      </c>
      <c r="H134" s="15" t="str">
        <f t="shared" si="8"/>
        <v/>
      </c>
    </row>
    <row r="135" spans="2:8" ht="15" x14ac:dyDescent="0.2">
      <c r="B135" s="5" t="s">
        <v>43</v>
      </c>
      <c r="C135" s="8">
        <v>0</v>
      </c>
      <c r="D135" s="8">
        <v>0</v>
      </c>
      <c r="E135" s="13" t="str">
        <f t="shared" si="5"/>
        <v/>
      </c>
      <c r="F135" s="13" t="str">
        <f t="shared" si="6"/>
        <v/>
      </c>
      <c r="G135" s="12" t="str">
        <f t="shared" si="7"/>
        <v>0</v>
      </c>
      <c r="H135" s="15" t="str">
        <f t="shared" si="8"/>
        <v/>
      </c>
    </row>
    <row r="136" spans="2:8" ht="15" x14ac:dyDescent="0.2">
      <c r="B136" s="5" t="s">
        <v>44</v>
      </c>
      <c r="C136" s="8">
        <v>0</v>
      </c>
      <c r="D136" s="8">
        <v>0</v>
      </c>
      <c r="E136" s="13" t="str">
        <f t="shared" ref="E136:E145" si="9">+IF(C136=0,"",C136/C$70)</f>
        <v/>
      </c>
      <c r="F136" s="13" t="str">
        <f t="shared" ref="F136:F145" si="10">+IF(D136=0,"",D136/D$70)</f>
        <v/>
      </c>
      <c r="G136" s="12" t="str">
        <f t="shared" ref="G136:G145" si="11">+IF(OR(AND(D136=0),(C136=0)),"0",((D136-C136)/C136))</f>
        <v>0</v>
      </c>
      <c r="H136" s="15" t="str">
        <f t="shared" ref="H136:H145" si="12">+IF(OR(AND(E136=""),(G136="")),"",E136*G136)</f>
        <v/>
      </c>
    </row>
    <row r="137" spans="2:8" ht="15" x14ac:dyDescent="0.2">
      <c r="B137" s="5" t="s">
        <v>41</v>
      </c>
      <c r="C137" s="8">
        <v>1</v>
      </c>
      <c r="D137" s="8">
        <v>0</v>
      </c>
      <c r="E137" s="13">
        <f t="shared" si="9"/>
        <v>7.1942446043165471E-3</v>
      </c>
      <c r="F137" s="13" t="str">
        <f t="shared" si="10"/>
        <v/>
      </c>
      <c r="G137" s="12" t="str">
        <f t="shared" si="11"/>
        <v>0</v>
      </c>
      <c r="H137" s="15">
        <f t="shared" si="12"/>
        <v>0</v>
      </c>
    </row>
    <row r="138" spans="2:8" ht="15" x14ac:dyDescent="0.2">
      <c r="B138" s="5" t="s">
        <v>261</v>
      </c>
      <c r="C138" s="8">
        <v>0</v>
      </c>
      <c r="D138" s="8">
        <v>0</v>
      </c>
      <c r="E138" s="13" t="str">
        <f t="shared" si="9"/>
        <v/>
      </c>
      <c r="F138" s="13" t="str">
        <f t="shared" si="10"/>
        <v/>
      </c>
      <c r="G138" s="12" t="str">
        <f t="shared" si="11"/>
        <v>0</v>
      </c>
      <c r="H138" s="15" t="str">
        <f t="shared" si="12"/>
        <v/>
      </c>
    </row>
    <row r="139" spans="2:8" ht="30" x14ac:dyDescent="0.2">
      <c r="B139" s="5" t="s">
        <v>262</v>
      </c>
      <c r="C139" s="8">
        <v>0</v>
      </c>
      <c r="D139" s="8">
        <v>0</v>
      </c>
      <c r="E139" s="13" t="str">
        <f t="shared" si="9"/>
        <v/>
      </c>
      <c r="F139" s="13" t="str">
        <f t="shared" si="10"/>
        <v/>
      </c>
      <c r="G139" s="12" t="str">
        <f t="shared" si="11"/>
        <v>0</v>
      </c>
      <c r="H139" s="15" t="str">
        <f t="shared" si="12"/>
        <v/>
      </c>
    </row>
    <row r="140" spans="2:8" ht="30" x14ac:dyDescent="0.2">
      <c r="B140" s="5" t="s">
        <v>263</v>
      </c>
      <c r="C140" s="8">
        <v>0</v>
      </c>
      <c r="D140" s="8">
        <v>0</v>
      </c>
      <c r="E140" s="13" t="str">
        <f t="shared" si="9"/>
        <v/>
      </c>
      <c r="F140" s="13" t="str">
        <f t="shared" si="10"/>
        <v/>
      </c>
      <c r="G140" s="12" t="str">
        <f t="shared" si="11"/>
        <v>0</v>
      </c>
      <c r="H140" s="15" t="str">
        <f t="shared" si="12"/>
        <v/>
      </c>
    </row>
    <row r="141" spans="2:8" ht="15" x14ac:dyDescent="0.2">
      <c r="B141" s="5" t="s">
        <v>48</v>
      </c>
      <c r="C141" s="8">
        <v>0</v>
      </c>
      <c r="D141" s="8">
        <v>2</v>
      </c>
      <c r="E141" s="13" t="str">
        <f t="shared" si="9"/>
        <v/>
      </c>
      <c r="F141" s="13">
        <f t="shared" si="10"/>
        <v>1.0416666666666666E-2</v>
      </c>
      <c r="G141" s="12" t="str">
        <f t="shared" si="11"/>
        <v>0</v>
      </c>
      <c r="H141" s="15" t="str">
        <f t="shared" si="12"/>
        <v/>
      </c>
    </row>
    <row r="142" spans="2:8" ht="15" x14ac:dyDescent="0.2">
      <c r="B142" s="5" t="s">
        <v>264</v>
      </c>
      <c r="C142" s="8">
        <v>2</v>
      </c>
      <c r="D142" s="8">
        <v>3</v>
      </c>
      <c r="E142" s="13">
        <f t="shared" si="9"/>
        <v>1.4388489208633094E-2</v>
      </c>
      <c r="F142" s="13">
        <f t="shared" si="10"/>
        <v>1.5625E-2</v>
      </c>
      <c r="G142" s="12">
        <f t="shared" si="11"/>
        <v>0.5</v>
      </c>
      <c r="H142" s="15">
        <f t="shared" si="12"/>
        <v>7.1942446043165471E-3</v>
      </c>
    </row>
    <row r="143" spans="2:8" ht="15" x14ac:dyDescent="0.2">
      <c r="B143" s="5" t="s">
        <v>49</v>
      </c>
      <c r="C143" s="8">
        <v>2</v>
      </c>
      <c r="D143" s="8">
        <v>0</v>
      </c>
      <c r="E143" s="13">
        <f t="shared" si="9"/>
        <v>1.4388489208633094E-2</v>
      </c>
      <c r="F143" s="13" t="str">
        <f t="shared" si="10"/>
        <v/>
      </c>
      <c r="G143" s="12" t="str">
        <f t="shared" si="11"/>
        <v>0</v>
      </c>
      <c r="H143" s="15">
        <f t="shared" si="12"/>
        <v>0</v>
      </c>
    </row>
    <row r="144" spans="2:8" ht="15" x14ac:dyDescent="0.2">
      <c r="B144" s="5" t="s">
        <v>46</v>
      </c>
      <c r="C144" s="8">
        <v>0</v>
      </c>
      <c r="D144" s="8">
        <v>0</v>
      </c>
      <c r="E144" s="13" t="str">
        <f t="shared" si="9"/>
        <v/>
      </c>
      <c r="F144" s="13" t="str">
        <f t="shared" si="10"/>
        <v/>
      </c>
      <c r="G144" s="12" t="str">
        <f t="shared" si="11"/>
        <v>0</v>
      </c>
      <c r="H144" s="15" t="str">
        <f t="shared" si="12"/>
        <v/>
      </c>
    </row>
    <row r="145" spans="2:8" ht="13.5" customHeight="1" x14ac:dyDescent="0.2">
      <c r="B145" s="5" t="s">
        <v>47</v>
      </c>
      <c r="C145" s="8">
        <v>0</v>
      </c>
      <c r="D145" s="8">
        <v>3</v>
      </c>
      <c r="E145" s="13" t="str">
        <f t="shared" si="9"/>
        <v/>
      </c>
      <c r="F145" s="13">
        <f t="shared" si="10"/>
        <v>1.5625E-2</v>
      </c>
      <c r="G145" s="12" t="str">
        <f t="shared" si="11"/>
        <v>0</v>
      </c>
      <c r="H145" s="15" t="str">
        <f t="shared" si="12"/>
        <v/>
      </c>
    </row>
    <row r="146" spans="2:8" x14ac:dyDescent="0.2">
      <c r="B146" s="2"/>
      <c r="C146" s="2"/>
      <c r="D146" s="2"/>
    </row>
    <row r="147" spans="2:8" x14ac:dyDescent="0.2">
      <c r="B147" s="2"/>
      <c r="C147" s="2"/>
      <c r="D147" s="2"/>
    </row>
    <row r="148" spans="2:8" x14ac:dyDescent="0.2">
      <c r="B148" s="16"/>
      <c r="C148" s="16"/>
      <c r="D148" s="16"/>
      <c r="E148" s="16"/>
      <c r="F148" s="16"/>
    </row>
    <row r="149" spans="2:8" ht="24" customHeight="1" x14ac:dyDescent="0.2">
      <c r="B149" s="55" t="s">
        <v>517</v>
      </c>
      <c r="C149" s="53" t="s">
        <v>518</v>
      </c>
      <c r="D149" s="54"/>
      <c r="E149" s="41" t="s">
        <v>482</v>
      </c>
      <c r="F149" s="42"/>
      <c r="G149" s="39" t="s">
        <v>569</v>
      </c>
      <c r="H149" s="39" t="s">
        <v>481</v>
      </c>
    </row>
    <row r="150" spans="2:8" s="4" customFormat="1" ht="24" customHeight="1" x14ac:dyDescent="0.2">
      <c r="B150" s="55"/>
      <c r="C150" s="38">
        <v>2015</v>
      </c>
      <c r="D150" s="38">
        <v>2016</v>
      </c>
      <c r="E150" s="38">
        <v>2015</v>
      </c>
      <c r="F150" s="38">
        <v>2016</v>
      </c>
      <c r="G150" s="40"/>
      <c r="H150" s="40"/>
    </row>
    <row r="151" spans="2:8" s="4" customFormat="1" ht="24" customHeight="1" x14ac:dyDescent="0.2">
      <c r="B151" s="32" t="s">
        <v>521</v>
      </c>
      <c r="C151" s="33">
        <f>SUM(C152:C288)</f>
        <v>29</v>
      </c>
      <c r="D151" s="33">
        <f>SUM(D152:D288)</f>
        <v>75</v>
      </c>
      <c r="E151" s="34">
        <f>+IF(C151=0,"",C151/C$151)</f>
        <v>1</v>
      </c>
      <c r="F151" s="34">
        <f>+IF(D151=0,"",D151/D$151)</f>
        <v>1</v>
      </c>
      <c r="G151" s="34">
        <f>+IF(OR(AND(D151=0),(C151=0)),"0",((D151-C151)/C151))</f>
        <v>1.5862068965517242</v>
      </c>
      <c r="H151" s="35">
        <f>+IF(OR(AND(E151=""),(G151="")),"",E151*G151)</f>
        <v>1.5862068965517242</v>
      </c>
    </row>
    <row r="152" spans="2:8" ht="15" x14ac:dyDescent="0.2">
      <c r="B152" s="7" t="s">
        <v>54</v>
      </c>
      <c r="C152" s="8">
        <v>0</v>
      </c>
      <c r="D152" s="8">
        <v>3</v>
      </c>
      <c r="E152" s="13" t="str">
        <f>+IF(C152=0,"",C152/C$151)</f>
        <v/>
      </c>
      <c r="F152" s="13">
        <f>+IF(D152=0,"",D152/D$151)</f>
        <v>0.04</v>
      </c>
      <c r="G152" s="12" t="str">
        <f>+IF(OR(AND(D152=0),(C152=0)),"0",((D152-C152)/C152))</f>
        <v>0</v>
      </c>
      <c r="H152" s="15" t="str">
        <f>+IF(OR(AND(E152=""),(G152="")),"",E152*G152)</f>
        <v/>
      </c>
    </row>
    <row r="153" spans="2:8" ht="15" x14ac:dyDescent="0.2">
      <c r="B153" s="7" t="s">
        <v>58</v>
      </c>
      <c r="C153" s="8">
        <v>0</v>
      </c>
      <c r="D153" s="8">
        <v>0</v>
      </c>
      <c r="E153" s="13" t="str">
        <f t="shared" ref="E153:E216" si="13">+IF(C153=0,"",C153/C$151)</f>
        <v/>
      </c>
      <c r="F153" s="13" t="str">
        <f t="shared" ref="F153:F216" si="14">+IF(D153=0,"",D153/D$151)</f>
        <v/>
      </c>
      <c r="G153" s="12" t="str">
        <f t="shared" ref="G153:G216" si="15">+IF(OR(AND(D153=0),(C153=0)),"0",((D153-C153)/C153))</f>
        <v>0</v>
      </c>
      <c r="H153" s="15" t="str">
        <f t="shared" ref="H153:H216" si="16">+IF(OR(AND(E153=""),(G153="")),"",E153*G153)</f>
        <v/>
      </c>
    </row>
    <row r="154" spans="2:8" ht="15" x14ac:dyDescent="0.2">
      <c r="B154" s="7" t="s">
        <v>265</v>
      </c>
      <c r="C154" s="8">
        <v>0</v>
      </c>
      <c r="D154" s="8">
        <v>0</v>
      </c>
      <c r="E154" s="13" t="str">
        <f t="shared" si="13"/>
        <v/>
      </c>
      <c r="F154" s="13" t="str">
        <f t="shared" si="14"/>
        <v/>
      </c>
      <c r="G154" s="12" t="str">
        <f t="shared" si="15"/>
        <v>0</v>
      </c>
      <c r="H154" s="15" t="str">
        <f t="shared" si="16"/>
        <v/>
      </c>
    </row>
    <row r="155" spans="2:8" ht="15" x14ac:dyDescent="0.2">
      <c r="B155" s="7" t="s">
        <v>266</v>
      </c>
      <c r="C155" s="8">
        <v>0</v>
      </c>
      <c r="D155" s="8">
        <v>0</v>
      </c>
      <c r="E155" s="13" t="str">
        <f t="shared" si="13"/>
        <v/>
      </c>
      <c r="F155" s="13" t="str">
        <f t="shared" si="14"/>
        <v/>
      </c>
      <c r="G155" s="12" t="str">
        <f t="shared" si="15"/>
        <v>0</v>
      </c>
      <c r="H155" s="15" t="str">
        <f t="shared" si="16"/>
        <v/>
      </c>
    </row>
    <row r="156" spans="2:8" ht="30" x14ac:dyDescent="0.2">
      <c r="B156" s="7" t="s">
        <v>267</v>
      </c>
      <c r="C156" s="8">
        <v>0</v>
      </c>
      <c r="D156" s="8">
        <v>0</v>
      </c>
      <c r="E156" s="13" t="str">
        <f t="shared" si="13"/>
        <v/>
      </c>
      <c r="F156" s="13" t="str">
        <f t="shared" si="14"/>
        <v/>
      </c>
      <c r="G156" s="12" t="str">
        <f t="shared" si="15"/>
        <v>0</v>
      </c>
      <c r="H156" s="15" t="str">
        <f t="shared" si="16"/>
        <v/>
      </c>
    </row>
    <row r="157" spans="2:8" ht="15" x14ac:dyDescent="0.2">
      <c r="B157" s="7" t="s">
        <v>53</v>
      </c>
      <c r="C157" s="8">
        <v>3</v>
      </c>
      <c r="D157" s="8">
        <v>3</v>
      </c>
      <c r="E157" s="13">
        <f t="shared" si="13"/>
        <v>0.10344827586206896</v>
      </c>
      <c r="F157" s="13">
        <f t="shared" si="14"/>
        <v>0.04</v>
      </c>
      <c r="G157" s="12">
        <f t="shared" si="15"/>
        <v>0</v>
      </c>
      <c r="H157" s="15">
        <f t="shared" si="16"/>
        <v>0</v>
      </c>
    </row>
    <row r="158" spans="2:8" ht="15" x14ac:dyDescent="0.2">
      <c r="B158" s="7" t="s">
        <v>59</v>
      </c>
      <c r="C158" s="8">
        <v>0</v>
      </c>
      <c r="D158" s="8">
        <v>0</v>
      </c>
      <c r="E158" s="13" t="str">
        <f t="shared" si="13"/>
        <v/>
      </c>
      <c r="F158" s="13" t="str">
        <f t="shared" si="14"/>
        <v/>
      </c>
      <c r="G158" s="12" t="str">
        <f t="shared" si="15"/>
        <v>0</v>
      </c>
      <c r="H158" s="15" t="str">
        <f t="shared" si="16"/>
        <v/>
      </c>
    </row>
    <row r="159" spans="2:8" ht="15" x14ac:dyDescent="0.2">
      <c r="B159" s="7" t="s">
        <v>268</v>
      </c>
      <c r="C159" s="8">
        <v>0</v>
      </c>
      <c r="D159" s="8">
        <v>1</v>
      </c>
      <c r="E159" s="13" t="str">
        <f t="shared" si="13"/>
        <v/>
      </c>
      <c r="F159" s="13">
        <f t="shared" si="14"/>
        <v>1.3333333333333334E-2</v>
      </c>
      <c r="G159" s="12" t="str">
        <f t="shared" si="15"/>
        <v>0</v>
      </c>
      <c r="H159" s="15" t="str">
        <f t="shared" si="16"/>
        <v/>
      </c>
    </row>
    <row r="160" spans="2:8" ht="15" x14ac:dyDescent="0.2">
      <c r="B160" s="7" t="s">
        <v>55</v>
      </c>
      <c r="C160" s="8">
        <v>0</v>
      </c>
      <c r="D160" s="8">
        <v>0</v>
      </c>
      <c r="E160" s="13" t="str">
        <f t="shared" si="13"/>
        <v/>
      </c>
      <c r="F160" s="13" t="str">
        <f t="shared" si="14"/>
        <v/>
      </c>
      <c r="G160" s="12" t="str">
        <f t="shared" si="15"/>
        <v>0</v>
      </c>
      <c r="H160" s="15" t="str">
        <f t="shared" si="16"/>
        <v/>
      </c>
    </row>
    <row r="161" spans="2:8" ht="15" x14ac:dyDescent="0.2">
      <c r="B161" s="7" t="s">
        <v>51</v>
      </c>
      <c r="C161" s="8">
        <v>0</v>
      </c>
      <c r="D161" s="8">
        <v>0</v>
      </c>
      <c r="E161" s="13" t="str">
        <f t="shared" si="13"/>
        <v/>
      </c>
      <c r="F161" s="13" t="str">
        <f t="shared" si="14"/>
        <v/>
      </c>
      <c r="G161" s="12" t="str">
        <f t="shared" si="15"/>
        <v>0</v>
      </c>
      <c r="H161" s="15" t="str">
        <f t="shared" si="16"/>
        <v/>
      </c>
    </row>
    <row r="162" spans="2:8" ht="30" x14ac:dyDescent="0.2">
      <c r="B162" s="7" t="s">
        <v>269</v>
      </c>
      <c r="C162" s="8">
        <v>0</v>
      </c>
      <c r="D162" s="8">
        <v>0</v>
      </c>
      <c r="E162" s="13" t="str">
        <f t="shared" si="13"/>
        <v/>
      </c>
      <c r="F162" s="13" t="str">
        <f t="shared" si="14"/>
        <v/>
      </c>
      <c r="G162" s="12" t="str">
        <f t="shared" si="15"/>
        <v>0</v>
      </c>
      <c r="H162" s="15" t="str">
        <f t="shared" si="16"/>
        <v/>
      </c>
    </row>
    <row r="163" spans="2:8" ht="15" x14ac:dyDescent="0.2">
      <c r="B163" s="7" t="s">
        <v>61</v>
      </c>
      <c r="C163" s="8">
        <v>0</v>
      </c>
      <c r="D163" s="8">
        <v>0</v>
      </c>
      <c r="E163" s="13" t="str">
        <f t="shared" si="13"/>
        <v/>
      </c>
      <c r="F163" s="13" t="str">
        <f t="shared" si="14"/>
        <v/>
      </c>
      <c r="G163" s="12" t="str">
        <f t="shared" si="15"/>
        <v>0</v>
      </c>
      <c r="H163" s="15" t="str">
        <f t="shared" si="16"/>
        <v/>
      </c>
    </row>
    <row r="164" spans="2:8" ht="15" x14ac:dyDescent="0.2">
      <c r="B164" s="7" t="s">
        <v>56</v>
      </c>
      <c r="C164" s="8">
        <v>1</v>
      </c>
      <c r="D164" s="8">
        <v>1</v>
      </c>
      <c r="E164" s="13">
        <f t="shared" si="13"/>
        <v>3.4482758620689655E-2</v>
      </c>
      <c r="F164" s="13">
        <f t="shared" si="14"/>
        <v>1.3333333333333334E-2</v>
      </c>
      <c r="G164" s="12">
        <f t="shared" si="15"/>
        <v>0</v>
      </c>
      <c r="H164" s="15">
        <f t="shared" si="16"/>
        <v>0</v>
      </c>
    </row>
    <row r="165" spans="2:8" ht="15" x14ac:dyDescent="0.2">
      <c r="B165" s="7" t="s">
        <v>57</v>
      </c>
      <c r="C165" s="8">
        <v>1</v>
      </c>
      <c r="D165" s="8">
        <v>4</v>
      </c>
      <c r="E165" s="13">
        <f t="shared" si="13"/>
        <v>3.4482758620689655E-2</v>
      </c>
      <c r="F165" s="13">
        <f t="shared" si="14"/>
        <v>5.3333333333333337E-2</v>
      </c>
      <c r="G165" s="12">
        <f t="shared" si="15"/>
        <v>3</v>
      </c>
      <c r="H165" s="15">
        <f t="shared" si="16"/>
        <v>0.10344827586206896</v>
      </c>
    </row>
    <row r="166" spans="2:8" ht="15" x14ac:dyDescent="0.2">
      <c r="B166" s="7" t="s">
        <v>270</v>
      </c>
      <c r="C166" s="8">
        <v>0</v>
      </c>
      <c r="D166" s="8">
        <v>0</v>
      </c>
      <c r="E166" s="13" t="str">
        <f t="shared" si="13"/>
        <v/>
      </c>
      <c r="F166" s="13" t="str">
        <f t="shared" si="14"/>
        <v/>
      </c>
      <c r="G166" s="12" t="str">
        <f t="shared" si="15"/>
        <v>0</v>
      </c>
      <c r="H166" s="15" t="str">
        <f t="shared" si="16"/>
        <v/>
      </c>
    </row>
    <row r="167" spans="2:8" ht="15" x14ac:dyDescent="0.2">
      <c r="B167" s="7" t="s">
        <v>52</v>
      </c>
      <c r="C167" s="8">
        <v>0</v>
      </c>
      <c r="D167" s="8">
        <v>0</v>
      </c>
      <c r="E167" s="13" t="str">
        <f t="shared" si="13"/>
        <v/>
      </c>
      <c r="F167" s="13" t="str">
        <f t="shared" si="14"/>
        <v/>
      </c>
      <c r="G167" s="12" t="str">
        <f t="shared" si="15"/>
        <v>0</v>
      </c>
      <c r="H167" s="15" t="str">
        <f t="shared" si="16"/>
        <v/>
      </c>
    </row>
    <row r="168" spans="2:8" ht="15" x14ac:dyDescent="0.2">
      <c r="B168" s="7" t="s">
        <v>60</v>
      </c>
      <c r="C168" s="8">
        <v>0</v>
      </c>
      <c r="D168" s="8">
        <v>0</v>
      </c>
      <c r="E168" s="13" t="str">
        <f t="shared" si="13"/>
        <v/>
      </c>
      <c r="F168" s="13" t="str">
        <f t="shared" si="14"/>
        <v/>
      </c>
      <c r="G168" s="12" t="str">
        <f t="shared" si="15"/>
        <v>0</v>
      </c>
      <c r="H168" s="15" t="str">
        <f t="shared" si="16"/>
        <v/>
      </c>
    </row>
    <row r="169" spans="2:8" ht="15" x14ac:dyDescent="0.2">
      <c r="B169" s="7" t="s">
        <v>271</v>
      </c>
      <c r="C169" s="8">
        <v>0</v>
      </c>
      <c r="D169" s="8">
        <v>0</v>
      </c>
      <c r="E169" s="13" t="str">
        <f t="shared" si="13"/>
        <v/>
      </c>
      <c r="F169" s="13" t="str">
        <f t="shared" si="14"/>
        <v/>
      </c>
      <c r="G169" s="12" t="str">
        <f t="shared" si="15"/>
        <v>0</v>
      </c>
      <c r="H169" s="15" t="str">
        <f t="shared" si="16"/>
        <v/>
      </c>
    </row>
    <row r="170" spans="2:8" ht="15" x14ac:dyDescent="0.2">
      <c r="B170" s="7" t="s">
        <v>272</v>
      </c>
      <c r="C170" s="8">
        <v>0</v>
      </c>
      <c r="D170" s="8">
        <v>0</v>
      </c>
      <c r="E170" s="13" t="str">
        <f t="shared" si="13"/>
        <v/>
      </c>
      <c r="F170" s="13" t="str">
        <f t="shared" si="14"/>
        <v/>
      </c>
      <c r="G170" s="12" t="str">
        <f t="shared" si="15"/>
        <v>0</v>
      </c>
      <c r="H170" s="15" t="str">
        <f t="shared" si="16"/>
        <v/>
      </c>
    </row>
    <row r="171" spans="2:8" ht="15" x14ac:dyDescent="0.2">
      <c r="B171" s="7" t="s">
        <v>273</v>
      </c>
      <c r="C171" s="8">
        <v>0</v>
      </c>
      <c r="D171" s="8">
        <v>0</v>
      </c>
      <c r="E171" s="13" t="str">
        <f t="shared" si="13"/>
        <v/>
      </c>
      <c r="F171" s="13" t="str">
        <f t="shared" si="14"/>
        <v/>
      </c>
      <c r="G171" s="12" t="str">
        <f t="shared" si="15"/>
        <v>0</v>
      </c>
      <c r="H171" s="15" t="str">
        <f t="shared" si="16"/>
        <v/>
      </c>
    </row>
    <row r="172" spans="2:8" ht="15" x14ac:dyDescent="0.2">
      <c r="B172" s="7" t="s">
        <v>274</v>
      </c>
      <c r="C172" s="8">
        <v>0</v>
      </c>
      <c r="D172" s="8">
        <v>0</v>
      </c>
      <c r="E172" s="13" t="str">
        <f t="shared" si="13"/>
        <v/>
      </c>
      <c r="F172" s="13" t="str">
        <f t="shared" si="14"/>
        <v/>
      </c>
      <c r="G172" s="12" t="str">
        <f t="shared" si="15"/>
        <v>0</v>
      </c>
      <c r="H172" s="15" t="str">
        <f t="shared" si="16"/>
        <v/>
      </c>
    </row>
    <row r="173" spans="2:8" ht="15" x14ac:dyDescent="0.2">
      <c r="B173" s="7" t="s">
        <v>275</v>
      </c>
      <c r="C173" s="8">
        <v>3</v>
      </c>
      <c r="D173" s="8">
        <v>2</v>
      </c>
      <c r="E173" s="13">
        <f t="shared" si="13"/>
        <v>0.10344827586206896</v>
      </c>
      <c r="F173" s="13">
        <f t="shared" si="14"/>
        <v>2.6666666666666668E-2</v>
      </c>
      <c r="G173" s="12">
        <f t="shared" si="15"/>
        <v>-0.33333333333333331</v>
      </c>
      <c r="H173" s="15">
        <f t="shared" si="16"/>
        <v>-3.4482758620689655E-2</v>
      </c>
    </row>
    <row r="174" spans="2:8" ht="15" x14ac:dyDescent="0.2">
      <c r="B174" s="7" t="s">
        <v>276</v>
      </c>
      <c r="C174" s="8">
        <v>0</v>
      </c>
      <c r="D174" s="8">
        <v>1</v>
      </c>
      <c r="E174" s="13" t="str">
        <f t="shared" si="13"/>
        <v/>
      </c>
      <c r="F174" s="13">
        <f t="shared" si="14"/>
        <v>1.3333333333333334E-2</v>
      </c>
      <c r="G174" s="12" t="str">
        <f t="shared" si="15"/>
        <v>0</v>
      </c>
      <c r="H174" s="15" t="str">
        <f t="shared" si="16"/>
        <v/>
      </c>
    </row>
    <row r="175" spans="2:8" ht="15" x14ac:dyDescent="0.2">
      <c r="B175" s="7" t="s">
        <v>277</v>
      </c>
      <c r="C175" s="8">
        <v>0</v>
      </c>
      <c r="D175" s="8">
        <v>0</v>
      </c>
      <c r="E175" s="13" t="str">
        <f t="shared" si="13"/>
        <v/>
      </c>
      <c r="F175" s="13" t="str">
        <f t="shared" si="14"/>
        <v/>
      </c>
      <c r="G175" s="12" t="str">
        <f t="shared" si="15"/>
        <v>0</v>
      </c>
      <c r="H175" s="15" t="str">
        <f t="shared" si="16"/>
        <v/>
      </c>
    </row>
    <row r="176" spans="2:8" ht="15" x14ac:dyDescent="0.2">
      <c r="B176" s="7" t="s">
        <v>278</v>
      </c>
      <c r="C176" s="8">
        <v>1</v>
      </c>
      <c r="D176" s="8">
        <v>0</v>
      </c>
      <c r="E176" s="13">
        <f t="shared" si="13"/>
        <v>3.4482758620689655E-2</v>
      </c>
      <c r="F176" s="13" t="str">
        <f t="shared" si="14"/>
        <v/>
      </c>
      <c r="G176" s="12" t="str">
        <f t="shared" si="15"/>
        <v>0</v>
      </c>
      <c r="H176" s="15">
        <f t="shared" si="16"/>
        <v>0</v>
      </c>
    </row>
    <row r="177" spans="2:8" ht="15" x14ac:dyDescent="0.2">
      <c r="B177" s="7" t="s">
        <v>279</v>
      </c>
      <c r="C177" s="8">
        <v>0</v>
      </c>
      <c r="D177" s="8">
        <v>0</v>
      </c>
      <c r="E177" s="13" t="str">
        <f t="shared" si="13"/>
        <v/>
      </c>
      <c r="F177" s="13" t="str">
        <f t="shared" si="14"/>
        <v/>
      </c>
      <c r="G177" s="12" t="str">
        <f t="shared" si="15"/>
        <v>0</v>
      </c>
      <c r="H177" s="15" t="str">
        <f t="shared" si="16"/>
        <v/>
      </c>
    </row>
    <row r="178" spans="2:8" ht="15" x14ac:dyDescent="0.2">
      <c r="B178" s="7" t="s">
        <v>280</v>
      </c>
      <c r="C178" s="8">
        <v>0</v>
      </c>
      <c r="D178" s="8">
        <v>1</v>
      </c>
      <c r="E178" s="13" t="str">
        <f t="shared" si="13"/>
        <v/>
      </c>
      <c r="F178" s="13">
        <f t="shared" si="14"/>
        <v>1.3333333333333334E-2</v>
      </c>
      <c r="G178" s="12" t="str">
        <f t="shared" si="15"/>
        <v>0</v>
      </c>
      <c r="H178" s="15" t="str">
        <f t="shared" si="16"/>
        <v/>
      </c>
    </row>
    <row r="179" spans="2:8" ht="15" x14ac:dyDescent="0.2">
      <c r="B179" s="7" t="s">
        <v>281</v>
      </c>
      <c r="C179" s="8">
        <v>0</v>
      </c>
      <c r="D179" s="8">
        <v>0</v>
      </c>
      <c r="E179" s="13" t="str">
        <f t="shared" si="13"/>
        <v/>
      </c>
      <c r="F179" s="13" t="str">
        <f t="shared" si="14"/>
        <v/>
      </c>
      <c r="G179" s="12" t="str">
        <f t="shared" si="15"/>
        <v>0</v>
      </c>
      <c r="H179" s="15" t="str">
        <f t="shared" si="16"/>
        <v/>
      </c>
    </row>
    <row r="180" spans="2:8" ht="15" x14ac:dyDescent="0.2">
      <c r="B180" s="7" t="s">
        <v>282</v>
      </c>
      <c r="C180" s="8">
        <v>0</v>
      </c>
      <c r="D180" s="8">
        <v>0</v>
      </c>
      <c r="E180" s="13" t="str">
        <f t="shared" si="13"/>
        <v/>
      </c>
      <c r="F180" s="13" t="str">
        <f t="shared" si="14"/>
        <v/>
      </c>
      <c r="G180" s="12" t="str">
        <f t="shared" si="15"/>
        <v>0</v>
      </c>
      <c r="H180" s="15" t="str">
        <f t="shared" si="16"/>
        <v/>
      </c>
    </row>
    <row r="181" spans="2:8" ht="15" x14ac:dyDescent="0.2">
      <c r="B181" s="7" t="s">
        <v>283</v>
      </c>
      <c r="C181" s="8">
        <v>0</v>
      </c>
      <c r="D181" s="8">
        <v>0</v>
      </c>
      <c r="E181" s="13" t="str">
        <f t="shared" si="13"/>
        <v/>
      </c>
      <c r="F181" s="13" t="str">
        <f t="shared" si="14"/>
        <v/>
      </c>
      <c r="G181" s="12" t="str">
        <f t="shared" si="15"/>
        <v>0</v>
      </c>
      <c r="H181" s="15" t="str">
        <f t="shared" si="16"/>
        <v/>
      </c>
    </row>
    <row r="182" spans="2:8" ht="15" x14ac:dyDescent="0.2">
      <c r="B182" s="7" t="s">
        <v>284</v>
      </c>
      <c r="C182" s="8">
        <v>0</v>
      </c>
      <c r="D182" s="8">
        <v>0</v>
      </c>
      <c r="E182" s="13" t="str">
        <f t="shared" si="13"/>
        <v/>
      </c>
      <c r="F182" s="13" t="str">
        <f t="shared" si="14"/>
        <v/>
      </c>
      <c r="G182" s="12" t="str">
        <f t="shared" si="15"/>
        <v>0</v>
      </c>
      <c r="H182" s="15" t="str">
        <f t="shared" si="16"/>
        <v/>
      </c>
    </row>
    <row r="183" spans="2:8" ht="15" x14ac:dyDescent="0.2">
      <c r="B183" s="7" t="s">
        <v>285</v>
      </c>
      <c r="C183" s="8">
        <v>0</v>
      </c>
      <c r="D183" s="8">
        <v>0</v>
      </c>
      <c r="E183" s="13" t="str">
        <f t="shared" si="13"/>
        <v/>
      </c>
      <c r="F183" s="13" t="str">
        <f t="shared" si="14"/>
        <v/>
      </c>
      <c r="G183" s="12" t="str">
        <f t="shared" si="15"/>
        <v>0</v>
      </c>
      <c r="H183" s="15" t="str">
        <f t="shared" si="16"/>
        <v/>
      </c>
    </row>
    <row r="184" spans="2:8" ht="15" x14ac:dyDescent="0.2">
      <c r="B184" s="7" t="s">
        <v>286</v>
      </c>
      <c r="C184" s="8">
        <v>0</v>
      </c>
      <c r="D184" s="8">
        <v>0</v>
      </c>
      <c r="E184" s="13" t="str">
        <f t="shared" si="13"/>
        <v/>
      </c>
      <c r="F184" s="13" t="str">
        <f t="shared" si="14"/>
        <v/>
      </c>
      <c r="G184" s="12" t="str">
        <f t="shared" si="15"/>
        <v>0</v>
      </c>
      <c r="H184" s="15" t="str">
        <f t="shared" si="16"/>
        <v/>
      </c>
    </row>
    <row r="185" spans="2:8" ht="15" x14ac:dyDescent="0.2">
      <c r="B185" s="7" t="s">
        <v>62</v>
      </c>
      <c r="C185" s="8">
        <v>0</v>
      </c>
      <c r="D185" s="8">
        <v>0</v>
      </c>
      <c r="E185" s="13" t="str">
        <f t="shared" si="13"/>
        <v/>
      </c>
      <c r="F185" s="13" t="str">
        <f t="shared" si="14"/>
        <v/>
      </c>
      <c r="G185" s="12" t="str">
        <f t="shared" si="15"/>
        <v>0</v>
      </c>
      <c r="H185" s="15" t="str">
        <f t="shared" si="16"/>
        <v/>
      </c>
    </row>
    <row r="186" spans="2:8" ht="15" x14ac:dyDescent="0.2">
      <c r="B186" s="7" t="s">
        <v>63</v>
      </c>
      <c r="C186" s="8">
        <v>2</v>
      </c>
      <c r="D186" s="8">
        <v>4</v>
      </c>
      <c r="E186" s="13">
        <f t="shared" si="13"/>
        <v>6.8965517241379309E-2</v>
      </c>
      <c r="F186" s="13">
        <f t="shared" si="14"/>
        <v>5.3333333333333337E-2</v>
      </c>
      <c r="G186" s="12">
        <f t="shared" si="15"/>
        <v>1</v>
      </c>
      <c r="H186" s="15">
        <f t="shared" si="16"/>
        <v>6.8965517241379309E-2</v>
      </c>
    </row>
    <row r="187" spans="2:8" ht="15" x14ac:dyDescent="0.2">
      <c r="B187" s="7" t="s">
        <v>287</v>
      </c>
      <c r="C187" s="8">
        <v>0</v>
      </c>
      <c r="D187" s="8">
        <v>0</v>
      </c>
      <c r="E187" s="13" t="str">
        <f t="shared" si="13"/>
        <v/>
      </c>
      <c r="F187" s="13" t="str">
        <f t="shared" si="14"/>
        <v/>
      </c>
      <c r="G187" s="12" t="str">
        <f t="shared" si="15"/>
        <v>0</v>
      </c>
      <c r="H187" s="15" t="str">
        <f t="shared" si="16"/>
        <v/>
      </c>
    </row>
    <row r="188" spans="2:8" ht="30" x14ac:dyDescent="0.2">
      <c r="B188" s="7" t="s">
        <v>288</v>
      </c>
      <c r="C188" s="8">
        <v>0</v>
      </c>
      <c r="D188" s="8">
        <v>0</v>
      </c>
      <c r="E188" s="13" t="str">
        <f t="shared" si="13"/>
        <v/>
      </c>
      <c r="F188" s="13" t="str">
        <f t="shared" si="14"/>
        <v/>
      </c>
      <c r="G188" s="12" t="str">
        <f t="shared" si="15"/>
        <v>0</v>
      </c>
      <c r="H188" s="15" t="str">
        <f t="shared" si="16"/>
        <v/>
      </c>
    </row>
    <row r="189" spans="2:8" ht="15" x14ac:dyDescent="0.2">
      <c r="B189" s="7" t="s">
        <v>289</v>
      </c>
      <c r="C189" s="8">
        <v>0</v>
      </c>
      <c r="D189" s="8">
        <v>0</v>
      </c>
      <c r="E189" s="13" t="str">
        <f t="shared" si="13"/>
        <v/>
      </c>
      <c r="F189" s="13" t="str">
        <f t="shared" si="14"/>
        <v/>
      </c>
      <c r="G189" s="12" t="str">
        <f t="shared" si="15"/>
        <v>0</v>
      </c>
      <c r="H189" s="15" t="str">
        <f t="shared" si="16"/>
        <v/>
      </c>
    </row>
    <row r="190" spans="2:8" ht="15" x14ac:dyDescent="0.2">
      <c r="B190" s="7" t="s">
        <v>65</v>
      </c>
      <c r="C190" s="8">
        <v>0</v>
      </c>
      <c r="D190" s="8">
        <v>0</v>
      </c>
      <c r="E190" s="13" t="str">
        <f t="shared" si="13"/>
        <v/>
      </c>
      <c r="F190" s="13" t="str">
        <f t="shared" si="14"/>
        <v/>
      </c>
      <c r="G190" s="12" t="str">
        <f t="shared" si="15"/>
        <v>0</v>
      </c>
      <c r="H190" s="15" t="str">
        <f t="shared" si="16"/>
        <v/>
      </c>
    </row>
    <row r="191" spans="2:8" ht="15" x14ac:dyDescent="0.2">
      <c r="B191" s="7" t="s">
        <v>290</v>
      </c>
      <c r="C191" s="8">
        <v>0</v>
      </c>
      <c r="D191" s="8">
        <v>0</v>
      </c>
      <c r="E191" s="13" t="str">
        <f t="shared" si="13"/>
        <v/>
      </c>
      <c r="F191" s="13" t="str">
        <f t="shared" si="14"/>
        <v/>
      </c>
      <c r="G191" s="12" t="str">
        <f t="shared" si="15"/>
        <v>0</v>
      </c>
      <c r="H191" s="15" t="str">
        <f t="shared" si="16"/>
        <v/>
      </c>
    </row>
    <row r="192" spans="2:8" ht="15" x14ac:dyDescent="0.2">
      <c r="B192" s="7" t="s">
        <v>64</v>
      </c>
      <c r="C192" s="8">
        <v>1</v>
      </c>
      <c r="D192" s="8">
        <v>0</v>
      </c>
      <c r="E192" s="13">
        <f t="shared" si="13"/>
        <v>3.4482758620689655E-2</v>
      </c>
      <c r="F192" s="13" t="str">
        <f t="shared" si="14"/>
        <v/>
      </c>
      <c r="G192" s="12" t="str">
        <f t="shared" si="15"/>
        <v>0</v>
      </c>
      <c r="H192" s="15">
        <f t="shared" si="16"/>
        <v>0</v>
      </c>
    </row>
    <row r="193" spans="2:8" ht="15" x14ac:dyDescent="0.2">
      <c r="B193" s="7" t="s">
        <v>291</v>
      </c>
      <c r="C193" s="8">
        <v>0</v>
      </c>
      <c r="D193" s="8">
        <v>0</v>
      </c>
      <c r="E193" s="13" t="str">
        <f t="shared" si="13"/>
        <v/>
      </c>
      <c r="F193" s="13" t="str">
        <f t="shared" si="14"/>
        <v/>
      </c>
      <c r="G193" s="12" t="str">
        <f t="shared" si="15"/>
        <v>0</v>
      </c>
      <c r="H193" s="15" t="str">
        <f t="shared" si="16"/>
        <v/>
      </c>
    </row>
    <row r="194" spans="2:8" ht="15" x14ac:dyDescent="0.2">
      <c r="B194" s="7" t="s">
        <v>292</v>
      </c>
      <c r="C194" s="8">
        <v>0</v>
      </c>
      <c r="D194" s="8">
        <v>0</v>
      </c>
      <c r="E194" s="13" t="str">
        <f t="shared" si="13"/>
        <v/>
      </c>
      <c r="F194" s="13" t="str">
        <f t="shared" si="14"/>
        <v/>
      </c>
      <c r="G194" s="12" t="str">
        <f t="shared" si="15"/>
        <v>0</v>
      </c>
      <c r="H194" s="15" t="str">
        <f t="shared" si="16"/>
        <v/>
      </c>
    </row>
    <row r="195" spans="2:8" ht="15" x14ac:dyDescent="0.2">
      <c r="B195" s="7" t="s">
        <v>468</v>
      </c>
      <c r="C195" s="8">
        <v>0</v>
      </c>
      <c r="D195" s="8">
        <v>0</v>
      </c>
      <c r="E195" s="13" t="str">
        <f t="shared" si="13"/>
        <v/>
      </c>
      <c r="F195" s="13" t="str">
        <f t="shared" si="14"/>
        <v/>
      </c>
      <c r="G195" s="12" t="str">
        <f t="shared" si="15"/>
        <v>0</v>
      </c>
      <c r="H195" s="15" t="str">
        <f t="shared" si="16"/>
        <v/>
      </c>
    </row>
    <row r="196" spans="2:8" ht="15" x14ac:dyDescent="0.2">
      <c r="B196" s="7" t="s">
        <v>293</v>
      </c>
      <c r="C196" s="8">
        <v>1</v>
      </c>
      <c r="D196" s="8">
        <v>3</v>
      </c>
      <c r="E196" s="13">
        <f t="shared" si="13"/>
        <v>3.4482758620689655E-2</v>
      </c>
      <c r="F196" s="13">
        <f t="shared" si="14"/>
        <v>0.04</v>
      </c>
      <c r="G196" s="12">
        <f t="shared" si="15"/>
        <v>2</v>
      </c>
      <c r="H196" s="15">
        <f t="shared" si="16"/>
        <v>6.8965517241379309E-2</v>
      </c>
    </row>
    <row r="197" spans="2:8" ht="15" x14ac:dyDescent="0.2">
      <c r="B197" s="7" t="s">
        <v>294</v>
      </c>
      <c r="C197" s="8">
        <v>0</v>
      </c>
      <c r="D197" s="8">
        <v>0</v>
      </c>
      <c r="E197" s="13" t="str">
        <f t="shared" si="13"/>
        <v/>
      </c>
      <c r="F197" s="13" t="str">
        <f t="shared" si="14"/>
        <v/>
      </c>
      <c r="G197" s="12" t="str">
        <f t="shared" si="15"/>
        <v>0</v>
      </c>
      <c r="H197" s="15" t="str">
        <f t="shared" si="16"/>
        <v/>
      </c>
    </row>
    <row r="198" spans="2:8" ht="15" x14ac:dyDescent="0.2">
      <c r="B198" s="7" t="s">
        <v>295</v>
      </c>
      <c r="C198" s="8">
        <v>0</v>
      </c>
      <c r="D198" s="8">
        <v>0</v>
      </c>
      <c r="E198" s="13" t="str">
        <f t="shared" si="13"/>
        <v/>
      </c>
      <c r="F198" s="13" t="str">
        <f t="shared" si="14"/>
        <v/>
      </c>
      <c r="G198" s="12" t="str">
        <f t="shared" si="15"/>
        <v>0</v>
      </c>
      <c r="H198" s="15" t="str">
        <f t="shared" si="16"/>
        <v/>
      </c>
    </row>
    <row r="199" spans="2:8" ht="15" x14ac:dyDescent="0.2">
      <c r="B199" s="7" t="s">
        <v>296</v>
      </c>
      <c r="C199" s="8">
        <v>0</v>
      </c>
      <c r="D199" s="8">
        <v>0</v>
      </c>
      <c r="E199" s="13" t="str">
        <f t="shared" si="13"/>
        <v/>
      </c>
      <c r="F199" s="13" t="str">
        <f t="shared" si="14"/>
        <v/>
      </c>
      <c r="G199" s="12" t="str">
        <f t="shared" si="15"/>
        <v>0</v>
      </c>
      <c r="H199" s="15" t="str">
        <f t="shared" si="16"/>
        <v/>
      </c>
    </row>
    <row r="200" spans="2:8" ht="15" x14ac:dyDescent="0.2">
      <c r="B200" s="7" t="s">
        <v>297</v>
      </c>
      <c r="C200" s="8">
        <v>0</v>
      </c>
      <c r="D200" s="8">
        <v>0</v>
      </c>
      <c r="E200" s="13" t="str">
        <f t="shared" si="13"/>
        <v/>
      </c>
      <c r="F200" s="13" t="str">
        <f t="shared" si="14"/>
        <v/>
      </c>
      <c r="G200" s="12" t="str">
        <f t="shared" si="15"/>
        <v>0</v>
      </c>
      <c r="H200" s="15" t="str">
        <f t="shared" si="16"/>
        <v/>
      </c>
    </row>
    <row r="201" spans="2:8" ht="15" x14ac:dyDescent="0.2">
      <c r="B201" s="7" t="s">
        <v>298</v>
      </c>
      <c r="C201" s="8">
        <v>0</v>
      </c>
      <c r="D201" s="8">
        <v>1</v>
      </c>
      <c r="E201" s="13" t="str">
        <f t="shared" si="13"/>
        <v/>
      </c>
      <c r="F201" s="13">
        <f t="shared" si="14"/>
        <v>1.3333333333333334E-2</v>
      </c>
      <c r="G201" s="12" t="str">
        <f t="shared" si="15"/>
        <v>0</v>
      </c>
      <c r="H201" s="15" t="str">
        <f t="shared" si="16"/>
        <v/>
      </c>
    </row>
    <row r="202" spans="2:8" ht="15" x14ac:dyDescent="0.2">
      <c r="B202" s="7" t="s">
        <v>299</v>
      </c>
      <c r="C202" s="8">
        <v>0</v>
      </c>
      <c r="D202" s="8">
        <v>0</v>
      </c>
      <c r="E202" s="13" t="str">
        <f t="shared" si="13"/>
        <v/>
      </c>
      <c r="F202" s="13" t="str">
        <f t="shared" si="14"/>
        <v/>
      </c>
      <c r="G202" s="12" t="str">
        <f t="shared" si="15"/>
        <v>0</v>
      </c>
      <c r="H202" s="15" t="str">
        <f t="shared" si="16"/>
        <v/>
      </c>
    </row>
    <row r="203" spans="2:8" ht="15" x14ac:dyDescent="0.2">
      <c r="B203" s="7" t="s">
        <v>67</v>
      </c>
      <c r="C203" s="8">
        <v>0</v>
      </c>
      <c r="D203" s="8">
        <v>0</v>
      </c>
      <c r="E203" s="13" t="str">
        <f t="shared" si="13"/>
        <v/>
      </c>
      <c r="F203" s="13" t="str">
        <f t="shared" si="14"/>
        <v/>
      </c>
      <c r="G203" s="12" t="str">
        <f t="shared" si="15"/>
        <v>0</v>
      </c>
      <c r="H203" s="15" t="str">
        <f t="shared" si="16"/>
        <v/>
      </c>
    </row>
    <row r="204" spans="2:8" ht="15" x14ac:dyDescent="0.2">
      <c r="B204" s="7" t="s">
        <v>300</v>
      </c>
      <c r="C204" s="8">
        <v>0</v>
      </c>
      <c r="D204" s="8">
        <v>0</v>
      </c>
      <c r="E204" s="13" t="str">
        <f t="shared" si="13"/>
        <v/>
      </c>
      <c r="F204" s="13" t="str">
        <f t="shared" si="14"/>
        <v/>
      </c>
      <c r="G204" s="12" t="str">
        <f t="shared" si="15"/>
        <v>0</v>
      </c>
      <c r="H204" s="15" t="str">
        <f t="shared" si="16"/>
        <v/>
      </c>
    </row>
    <row r="205" spans="2:8" ht="15" x14ac:dyDescent="0.2">
      <c r="B205" s="7" t="s">
        <v>66</v>
      </c>
      <c r="C205" s="8">
        <v>0</v>
      </c>
      <c r="D205" s="8">
        <v>0</v>
      </c>
      <c r="E205" s="13" t="str">
        <f t="shared" si="13"/>
        <v/>
      </c>
      <c r="F205" s="13" t="str">
        <f t="shared" si="14"/>
        <v/>
      </c>
      <c r="G205" s="12" t="str">
        <f t="shared" si="15"/>
        <v>0</v>
      </c>
      <c r="H205" s="15" t="str">
        <f t="shared" si="16"/>
        <v/>
      </c>
    </row>
    <row r="206" spans="2:8" ht="15" x14ac:dyDescent="0.2">
      <c r="B206" s="7" t="s">
        <v>301</v>
      </c>
      <c r="C206" s="8">
        <v>0</v>
      </c>
      <c r="D206" s="8">
        <v>0</v>
      </c>
      <c r="E206" s="13" t="str">
        <f t="shared" si="13"/>
        <v/>
      </c>
      <c r="F206" s="13" t="str">
        <f t="shared" si="14"/>
        <v/>
      </c>
      <c r="G206" s="12" t="str">
        <f t="shared" si="15"/>
        <v>0</v>
      </c>
      <c r="H206" s="15" t="str">
        <f t="shared" si="16"/>
        <v/>
      </c>
    </row>
    <row r="207" spans="2:8" ht="15" x14ac:dyDescent="0.2">
      <c r="B207" s="7" t="s">
        <v>563</v>
      </c>
      <c r="C207" s="8">
        <v>0</v>
      </c>
      <c r="D207" s="8">
        <v>0</v>
      </c>
      <c r="E207" s="13" t="str">
        <f t="shared" si="13"/>
        <v/>
      </c>
      <c r="F207" s="13" t="str">
        <f t="shared" si="14"/>
        <v/>
      </c>
      <c r="G207" s="12" t="str">
        <f t="shared" si="15"/>
        <v>0</v>
      </c>
      <c r="H207" s="15" t="str">
        <f t="shared" si="16"/>
        <v/>
      </c>
    </row>
    <row r="208" spans="2:8" ht="15" x14ac:dyDescent="0.2">
      <c r="B208" s="7" t="s">
        <v>72</v>
      </c>
      <c r="C208" s="8">
        <v>2</v>
      </c>
      <c r="D208" s="8">
        <v>16</v>
      </c>
      <c r="E208" s="13">
        <f t="shared" si="13"/>
        <v>6.8965517241379309E-2</v>
      </c>
      <c r="F208" s="13">
        <f t="shared" si="14"/>
        <v>0.21333333333333335</v>
      </c>
      <c r="G208" s="12">
        <f t="shared" si="15"/>
        <v>7</v>
      </c>
      <c r="H208" s="15">
        <f t="shared" si="16"/>
        <v>0.48275862068965514</v>
      </c>
    </row>
    <row r="209" spans="2:8" ht="15" x14ac:dyDescent="0.2">
      <c r="B209" s="7" t="s">
        <v>71</v>
      </c>
      <c r="C209" s="8">
        <v>1</v>
      </c>
      <c r="D209" s="8">
        <v>5</v>
      </c>
      <c r="E209" s="13">
        <f t="shared" si="13"/>
        <v>3.4482758620689655E-2</v>
      </c>
      <c r="F209" s="13">
        <f t="shared" si="14"/>
        <v>6.6666666666666666E-2</v>
      </c>
      <c r="G209" s="12">
        <f t="shared" si="15"/>
        <v>4</v>
      </c>
      <c r="H209" s="15">
        <f t="shared" si="16"/>
        <v>0.13793103448275862</v>
      </c>
    </row>
    <row r="210" spans="2:8" ht="15" x14ac:dyDescent="0.2">
      <c r="B210" s="7" t="s">
        <v>73</v>
      </c>
      <c r="C210" s="8">
        <v>0</v>
      </c>
      <c r="D210" s="8">
        <v>0</v>
      </c>
      <c r="E210" s="13" t="str">
        <f t="shared" si="13"/>
        <v/>
      </c>
      <c r="F210" s="13" t="str">
        <f t="shared" si="14"/>
        <v/>
      </c>
      <c r="G210" s="12" t="str">
        <f t="shared" si="15"/>
        <v>0</v>
      </c>
      <c r="H210" s="15" t="str">
        <f t="shared" si="16"/>
        <v/>
      </c>
    </row>
    <row r="211" spans="2:8" ht="15" x14ac:dyDescent="0.2">
      <c r="B211" s="7" t="s">
        <v>69</v>
      </c>
      <c r="C211" s="8">
        <v>0</v>
      </c>
      <c r="D211" s="8">
        <v>0</v>
      </c>
      <c r="E211" s="13" t="str">
        <f t="shared" si="13"/>
        <v/>
      </c>
      <c r="F211" s="13" t="str">
        <f t="shared" si="14"/>
        <v/>
      </c>
      <c r="G211" s="12" t="str">
        <f t="shared" si="15"/>
        <v>0</v>
      </c>
      <c r="H211" s="15" t="str">
        <f t="shared" si="16"/>
        <v/>
      </c>
    </row>
    <row r="212" spans="2:8" ht="15" x14ac:dyDescent="0.2">
      <c r="B212" s="7" t="s">
        <v>68</v>
      </c>
      <c r="C212" s="8">
        <v>0</v>
      </c>
      <c r="D212" s="8">
        <v>0</v>
      </c>
      <c r="E212" s="13" t="str">
        <f t="shared" si="13"/>
        <v/>
      </c>
      <c r="F212" s="13" t="str">
        <f t="shared" si="14"/>
        <v/>
      </c>
      <c r="G212" s="12" t="str">
        <f t="shared" si="15"/>
        <v>0</v>
      </c>
      <c r="H212" s="15" t="str">
        <f t="shared" si="16"/>
        <v/>
      </c>
    </row>
    <row r="213" spans="2:8" ht="15" x14ac:dyDescent="0.2">
      <c r="B213" s="7" t="s">
        <v>302</v>
      </c>
      <c r="C213" s="8">
        <v>0</v>
      </c>
      <c r="D213" s="8">
        <v>0</v>
      </c>
      <c r="E213" s="13" t="str">
        <f t="shared" si="13"/>
        <v/>
      </c>
      <c r="F213" s="13" t="str">
        <f t="shared" si="14"/>
        <v/>
      </c>
      <c r="G213" s="12" t="str">
        <f t="shared" si="15"/>
        <v>0</v>
      </c>
      <c r="H213" s="15" t="str">
        <f t="shared" si="16"/>
        <v/>
      </c>
    </row>
    <row r="214" spans="2:8" ht="15" x14ac:dyDescent="0.2">
      <c r="B214" s="7" t="s">
        <v>70</v>
      </c>
      <c r="C214" s="8">
        <v>0</v>
      </c>
      <c r="D214" s="8">
        <v>0</v>
      </c>
      <c r="E214" s="13" t="str">
        <f t="shared" si="13"/>
        <v/>
      </c>
      <c r="F214" s="13" t="str">
        <f t="shared" si="14"/>
        <v/>
      </c>
      <c r="G214" s="12" t="str">
        <f t="shared" si="15"/>
        <v>0</v>
      </c>
      <c r="H214" s="15" t="str">
        <f t="shared" si="16"/>
        <v/>
      </c>
    </row>
    <row r="215" spans="2:8" ht="15" x14ac:dyDescent="0.2">
      <c r="B215" s="7" t="s">
        <v>303</v>
      </c>
      <c r="C215" s="8">
        <v>0</v>
      </c>
      <c r="D215" s="8">
        <v>0</v>
      </c>
      <c r="E215" s="13" t="str">
        <f t="shared" si="13"/>
        <v/>
      </c>
      <c r="F215" s="13" t="str">
        <f t="shared" si="14"/>
        <v/>
      </c>
      <c r="G215" s="12" t="str">
        <f t="shared" si="15"/>
        <v>0</v>
      </c>
      <c r="H215" s="15" t="str">
        <f t="shared" si="16"/>
        <v/>
      </c>
    </row>
    <row r="216" spans="2:8" ht="15" x14ac:dyDescent="0.2">
      <c r="B216" s="7" t="s">
        <v>304</v>
      </c>
      <c r="C216" s="8">
        <v>0</v>
      </c>
      <c r="D216" s="8">
        <v>0</v>
      </c>
      <c r="E216" s="13" t="str">
        <f t="shared" si="13"/>
        <v/>
      </c>
      <c r="F216" s="13" t="str">
        <f t="shared" si="14"/>
        <v/>
      </c>
      <c r="G216" s="12" t="str">
        <f t="shared" si="15"/>
        <v>0</v>
      </c>
      <c r="H216" s="15" t="str">
        <f t="shared" si="16"/>
        <v/>
      </c>
    </row>
    <row r="217" spans="2:8" ht="15" x14ac:dyDescent="0.2">
      <c r="B217" s="7" t="s">
        <v>469</v>
      </c>
      <c r="C217" s="8">
        <v>0</v>
      </c>
      <c r="D217" s="8">
        <v>0</v>
      </c>
      <c r="E217" s="13" t="str">
        <f t="shared" ref="E217:E280" si="17">+IF(C217=0,"",C217/C$151)</f>
        <v/>
      </c>
      <c r="F217" s="13" t="str">
        <f t="shared" ref="F217:F280" si="18">+IF(D217=0,"",D217/D$151)</f>
        <v/>
      </c>
      <c r="G217" s="12" t="str">
        <f t="shared" ref="G217:G280" si="19">+IF(OR(AND(D217=0),(C217=0)),"0",((D217-C217)/C217))</f>
        <v>0</v>
      </c>
      <c r="H217" s="15" t="str">
        <f t="shared" ref="H217:H280" si="20">+IF(OR(AND(E217=""),(G217="")),"",E217*G217)</f>
        <v/>
      </c>
    </row>
    <row r="218" spans="2:8" ht="15" x14ac:dyDescent="0.2">
      <c r="B218" s="7" t="s">
        <v>305</v>
      </c>
      <c r="C218" s="8">
        <v>0</v>
      </c>
      <c r="D218" s="8">
        <v>0</v>
      </c>
      <c r="E218" s="13" t="str">
        <f t="shared" si="17"/>
        <v/>
      </c>
      <c r="F218" s="13" t="str">
        <f t="shared" si="18"/>
        <v/>
      </c>
      <c r="G218" s="12" t="str">
        <f t="shared" si="19"/>
        <v>0</v>
      </c>
      <c r="H218" s="15" t="str">
        <f t="shared" si="20"/>
        <v/>
      </c>
    </row>
    <row r="219" spans="2:8" ht="15" x14ac:dyDescent="0.2">
      <c r="B219" s="7" t="s">
        <v>306</v>
      </c>
      <c r="C219" s="8">
        <v>0</v>
      </c>
      <c r="D219" s="8">
        <v>0</v>
      </c>
      <c r="E219" s="13" t="str">
        <f t="shared" si="17"/>
        <v/>
      </c>
      <c r="F219" s="13" t="str">
        <f t="shared" si="18"/>
        <v/>
      </c>
      <c r="G219" s="12" t="str">
        <f t="shared" si="19"/>
        <v>0</v>
      </c>
      <c r="H219" s="15" t="str">
        <f t="shared" si="20"/>
        <v/>
      </c>
    </row>
    <row r="220" spans="2:8" ht="15" x14ac:dyDescent="0.2">
      <c r="B220" s="7" t="s">
        <v>307</v>
      </c>
      <c r="C220" s="8">
        <v>0</v>
      </c>
      <c r="D220" s="8">
        <v>0</v>
      </c>
      <c r="E220" s="13" t="str">
        <f t="shared" si="17"/>
        <v/>
      </c>
      <c r="F220" s="13" t="str">
        <f t="shared" si="18"/>
        <v/>
      </c>
      <c r="G220" s="12" t="str">
        <f t="shared" si="19"/>
        <v>0</v>
      </c>
      <c r="H220" s="15" t="str">
        <f t="shared" si="20"/>
        <v/>
      </c>
    </row>
    <row r="221" spans="2:8" ht="15" x14ac:dyDescent="0.2">
      <c r="B221" s="7" t="s">
        <v>308</v>
      </c>
      <c r="C221" s="8">
        <v>0</v>
      </c>
      <c r="D221" s="8">
        <v>0</v>
      </c>
      <c r="E221" s="13" t="str">
        <f t="shared" si="17"/>
        <v/>
      </c>
      <c r="F221" s="13" t="str">
        <f t="shared" si="18"/>
        <v/>
      </c>
      <c r="G221" s="12" t="str">
        <f t="shared" si="19"/>
        <v>0</v>
      </c>
      <c r="H221" s="15" t="str">
        <f t="shared" si="20"/>
        <v/>
      </c>
    </row>
    <row r="222" spans="2:8" ht="15" x14ac:dyDescent="0.2">
      <c r="B222" s="7" t="s">
        <v>309</v>
      </c>
      <c r="C222" s="8">
        <v>1</v>
      </c>
      <c r="D222" s="8">
        <v>0</v>
      </c>
      <c r="E222" s="13">
        <f t="shared" si="17"/>
        <v>3.4482758620689655E-2</v>
      </c>
      <c r="F222" s="13" t="str">
        <f t="shared" si="18"/>
        <v/>
      </c>
      <c r="G222" s="12" t="str">
        <f t="shared" si="19"/>
        <v>0</v>
      </c>
      <c r="H222" s="15">
        <f t="shared" si="20"/>
        <v>0</v>
      </c>
    </row>
    <row r="223" spans="2:8" ht="15" x14ac:dyDescent="0.2">
      <c r="B223" s="7" t="s">
        <v>564</v>
      </c>
      <c r="C223" s="8">
        <v>0</v>
      </c>
      <c r="D223" s="8">
        <v>0</v>
      </c>
      <c r="E223" s="13" t="str">
        <f t="shared" si="17"/>
        <v/>
      </c>
      <c r="F223" s="13" t="str">
        <f t="shared" si="18"/>
        <v/>
      </c>
      <c r="G223" s="12" t="str">
        <f t="shared" si="19"/>
        <v>0</v>
      </c>
      <c r="H223" s="15" t="str">
        <f t="shared" si="20"/>
        <v/>
      </c>
    </row>
    <row r="224" spans="2:8" ht="15" x14ac:dyDescent="0.2">
      <c r="B224" s="7" t="s">
        <v>310</v>
      </c>
      <c r="C224" s="8">
        <v>0</v>
      </c>
      <c r="D224" s="8">
        <v>0</v>
      </c>
      <c r="E224" s="13" t="str">
        <f t="shared" si="17"/>
        <v/>
      </c>
      <c r="F224" s="13" t="str">
        <f t="shared" si="18"/>
        <v/>
      </c>
      <c r="G224" s="12" t="str">
        <f t="shared" si="19"/>
        <v>0</v>
      </c>
      <c r="H224" s="15" t="str">
        <f t="shared" si="20"/>
        <v/>
      </c>
    </row>
    <row r="225" spans="2:8" ht="15" x14ac:dyDescent="0.2">
      <c r="B225" s="7" t="s">
        <v>470</v>
      </c>
      <c r="C225" s="8">
        <v>0</v>
      </c>
      <c r="D225" s="8">
        <v>0</v>
      </c>
      <c r="E225" s="13" t="str">
        <f t="shared" si="17"/>
        <v/>
      </c>
      <c r="F225" s="13" t="str">
        <f t="shared" si="18"/>
        <v/>
      </c>
      <c r="G225" s="12" t="str">
        <f t="shared" si="19"/>
        <v>0</v>
      </c>
      <c r="H225" s="15" t="str">
        <f t="shared" si="20"/>
        <v/>
      </c>
    </row>
    <row r="226" spans="2:8" ht="15" x14ac:dyDescent="0.2">
      <c r="B226" s="7" t="s">
        <v>565</v>
      </c>
      <c r="C226" s="8">
        <v>0</v>
      </c>
      <c r="D226" s="8">
        <v>0</v>
      </c>
      <c r="E226" s="13" t="str">
        <f t="shared" si="17"/>
        <v/>
      </c>
      <c r="F226" s="13" t="str">
        <f t="shared" si="18"/>
        <v/>
      </c>
      <c r="G226" s="12" t="str">
        <f t="shared" si="19"/>
        <v>0</v>
      </c>
      <c r="H226" s="15" t="str">
        <f t="shared" si="20"/>
        <v/>
      </c>
    </row>
    <row r="227" spans="2:8" ht="15" x14ac:dyDescent="0.2">
      <c r="B227" s="7" t="s">
        <v>471</v>
      </c>
      <c r="C227" s="8">
        <v>0</v>
      </c>
      <c r="D227" s="8">
        <v>0</v>
      </c>
      <c r="E227" s="13" t="str">
        <f t="shared" si="17"/>
        <v/>
      </c>
      <c r="F227" s="13" t="str">
        <f t="shared" si="18"/>
        <v/>
      </c>
      <c r="G227" s="12" t="str">
        <f t="shared" si="19"/>
        <v>0</v>
      </c>
      <c r="H227" s="15" t="str">
        <f t="shared" si="20"/>
        <v/>
      </c>
    </row>
    <row r="228" spans="2:8" ht="15" x14ac:dyDescent="0.2">
      <c r="B228" s="7" t="s">
        <v>76</v>
      </c>
      <c r="C228" s="8">
        <v>0</v>
      </c>
      <c r="D228" s="8">
        <v>0</v>
      </c>
      <c r="E228" s="13" t="str">
        <f t="shared" si="17"/>
        <v/>
      </c>
      <c r="F228" s="13" t="str">
        <f t="shared" si="18"/>
        <v/>
      </c>
      <c r="G228" s="12" t="str">
        <f t="shared" si="19"/>
        <v>0</v>
      </c>
      <c r="H228" s="15" t="str">
        <f t="shared" si="20"/>
        <v/>
      </c>
    </row>
    <row r="229" spans="2:8" ht="15" x14ac:dyDescent="0.2">
      <c r="B229" s="7" t="s">
        <v>311</v>
      </c>
      <c r="C229" s="8">
        <v>1</v>
      </c>
      <c r="D229" s="8">
        <v>1</v>
      </c>
      <c r="E229" s="13">
        <f t="shared" si="17"/>
        <v>3.4482758620689655E-2</v>
      </c>
      <c r="F229" s="13">
        <f t="shared" si="18"/>
        <v>1.3333333333333334E-2</v>
      </c>
      <c r="G229" s="12">
        <f t="shared" si="19"/>
        <v>0</v>
      </c>
      <c r="H229" s="15">
        <f t="shared" si="20"/>
        <v>0</v>
      </c>
    </row>
    <row r="230" spans="2:8" ht="15" x14ac:dyDescent="0.2">
      <c r="B230" s="7" t="s">
        <v>312</v>
      </c>
      <c r="C230" s="8">
        <v>0</v>
      </c>
      <c r="D230" s="8">
        <v>0</v>
      </c>
      <c r="E230" s="13" t="str">
        <f t="shared" si="17"/>
        <v/>
      </c>
      <c r="F230" s="13" t="str">
        <f t="shared" si="18"/>
        <v/>
      </c>
      <c r="G230" s="12" t="str">
        <f t="shared" si="19"/>
        <v>0</v>
      </c>
      <c r="H230" s="15" t="str">
        <f t="shared" si="20"/>
        <v/>
      </c>
    </row>
    <row r="231" spans="2:8" ht="30" x14ac:dyDescent="0.2">
      <c r="B231" s="7" t="s">
        <v>313</v>
      </c>
      <c r="C231" s="8">
        <v>0</v>
      </c>
      <c r="D231" s="8">
        <v>0</v>
      </c>
      <c r="E231" s="13" t="str">
        <f t="shared" si="17"/>
        <v/>
      </c>
      <c r="F231" s="13" t="str">
        <f t="shared" si="18"/>
        <v/>
      </c>
      <c r="G231" s="12" t="str">
        <f t="shared" si="19"/>
        <v>0</v>
      </c>
      <c r="H231" s="15" t="str">
        <f t="shared" si="20"/>
        <v/>
      </c>
    </row>
    <row r="232" spans="2:8" ht="15" x14ac:dyDescent="0.2">
      <c r="B232" s="7" t="s">
        <v>77</v>
      </c>
      <c r="C232" s="8">
        <v>1</v>
      </c>
      <c r="D232" s="8">
        <v>1</v>
      </c>
      <c r="E232" s="13">
        <f t="shared" si="17"/>
        <v>3.4482758620689655E-2</v>
      </c>
      <c r="F232" s="13">
        <f t="shared" si="18"/>
        <v>1.3333333333333334E-2</v>
      </c>
      <c r="G232" s="12">
        <f t="shared" si="19"/>
        <v>0</v>
      </c>
      <c r="H232" s="15">
        <f t="shared" si="20"/>
        <v>0</v>
      </c>
    </row>
    <row r="233" spans="2:8" ht="15" x14ac:dyDescent="0.2">
      <c r="B233" s="7" t="s">
        <v>74</v>
      </c>
      <c r="C233" s="8">
        <v>0</v>
      </c>
      <c r="D233" s="8">
        <v>0</v>
      </c>
      <c r="E233" s="13" t="str">
        <f t="shared" si="17"/>
        <v/>
      </c>
      <c r="F233" s="13" t="str">
        <f t="shared" si="18"/>
        <v/>
      </c>
      <c r="G233" s="12" t="str">
        <f t="shared" si="19"/>
        <v>0</v>
      </c>
      <c r="H233" s="15" t="str">
        <f t="shared" si="20"/>
        <v/>
      </c>
    </row>
    <row r="234" spans="2:8" ht="15" x14ac:dyDescent="0.2">
      <c r="B234" s="7" t="s">
        <v>75</v>
      </c>
      <c r="C234" s="8">
        <v>0</v>
      </c>
      <c r="D234" s="8">
        <v>0</v>
      </c>
      <c r="E234" s="13" t="str">
        <f t="shared" si="17"/>
        <v/>
      </c>
      <c r="F234" s="13" t="str">
        <f t="shared" si="18"/>
        <v/>
      </c>
      <c r="G234" s="12" t="str">
        <f t="shared" si="19"/>
        <v>0</v>
      </c>
      <c r="H234" s="15" t="str">
        <f t="shared" si="20"/>
        <v/>
      </c>
    </row>
    <row r="235" spans="2:8" ht="15" x14ac:dyDescent="0.2">
      <c r="B235" s="7" t="s">
        <v>314</v>
      </c>
      <c r="C235" s="8">
        <v>10</v>
      </c>
      <c r="D235" s="8">
        <v>23</v>
      </c>
      <c r="E235" s="13">
        <f t="shared" si="17"/>
        <v>0.34482758620689657</v>
      </c>
      <c r="F235" s="13">
        <f t="shared" si="18"/>
        <v>0.30666666666666664</v>
      </c>
      <c r="G235" s="12">
        <f t="shared" si="19"/>
        <v>1.3</v>
      </c>
      <c r="H235" s="15">
        <f t="shared" si="20"/>
        <v>0.44827586206896558</v>
      </c>
    </row>
    <row r="236" spans="2:8" ht="15" x14ac:dyDescent="0.2">
      <c r="B236" s="7" t="s">
        <v>315</v>
      </c>
      <c r="C236" s="8">
        <v>0</v>
      </c>
      <c r="D236" s="8">
        <v>0</v>
      </c>
      <c r="E236" s="13" t="str">
        <f t="shared" si="17"/>
        <v/>
      </c>
      <c r="F236" s="13" t="str">
        <f t="shared" si="18"/>
        <v/>
      </c>
      <c r="G236" s="12" t="str">
        <f t="shared" si="19"/>
        <v>0</v>
      </c>
      <c r="H236" s="15" t="str">
        <f t="shared" si="20"/>
        <v/>
      </c>
    </row>
    <row r="237" spans="2:8" ht="15" x14ac:dyDescent="0.2">
      <c r="B237" s="7" t="s">
        <v>80</v>
      </c>
      <c r="C237" s="8">
        <v>0</v>
      </c>
      <c r="D237" s="8">
        <v>0</v>
      </c>
      <c r="E237" s="13" t="str">
        <f t="shared" si="17"/>
        <v/>
      </c>
      <c r="F237" s="13" t="str">
        <f t="shared" si="18"/>
        <v/>
      </c>
      <c r="G237" s="12" t="str">
        <f t="shared" si="19"/>
        <v>0</v>
      </c>
      <c r="H237" s="15" t="str">
        <f t="shared" si="20"/>
        <v/>
      </c>
    </row>
    <row r="238" spans="2:8" ht="15" x14ac:dyDescent="0.2">
      <c r="B238" s="7" t="s">
        <v>85</v>
      </c>
      <c r="C238" s="8">
        <v>0</v>
      </c>
      <c r="D238" s="8">
        <v>0</v>
      </c>
      <c r="E238" s="13" t="str">
        <f t="shared" si="17"/>
        <v/>
      </c>
      <c r="F238" s="13" t="str">
        <f t="shared" si="18"/>
        <v/>
      </c>
      <c r="G238" s="12" t="str">
        <f t="shared" si="19"/>
        <v>0</v>
      </c>
      <c r="H238" s="15" t="str">
        <f t="shared" si="20"/>
        <v/>
      </c>
    </row>
    <row r="239" spans="2:8" ht="15" x14ac:dyDescent="0.2">
      <c r="B239" s="7" t="s">
        <v>81</v>
      </c>
      <c r="C239" s="8">
        <v>0</v>
      </c>
      <c r="D239" s="8">
        <v>0</v>
      </c>
      <c r="E239" s="13" t="str">
        <f t="shared" si="17"/>
        <v/>
      </c>
      <c r="F239" s="13" t="str">
        <f t="shared" si="18"/>
        <v/>
      </c>
      <c r="G239" s="12" t="str">
        <f t="shared" si="19"/>
        <v>0</v>
      </c>
      <c r="H239" s="15" t="str">
        <f t="shared" si="20"/>
        <v/>
      </c>
    </row>
    <row r="240" spans="2:8" ht="15" x14ac:dyDescent="0.2">
      <c r="B240" s="7" t="s">
        <v>316</v>
      </c>
      <c r="C240" s="8">
        <v>0</v>
      </c>
      <c r="D240" s="8">
        <v>0</v>
      </c>
      <c r="E240" s="13" t="str">
        <f t="shared" si="17"/>
        <v/>
      </c>
      <c r="F240" s="13" t="str">
        <f t="shared" si="18"/>
        <v/>
      </c>
      <c r="G240" s="12" t="str">
        <f t="shared" si="19"/>
        <v>0</v>
      </c>
      <c r="H240" s="15" t="str">
        <f t="shared" si="20"/>
        <v/>
      </c>
    </row>
    <row r="241" spans="2:8" ht="15" x14ac:dyDescent="0.2">
      <c r="B241" s="7" t="s">
        <v>78</v>
      </c>
      <c r="C241" s="8">
        <v>0</v>
      </c>
      <c r="D241" s="8">
        <v>0</v>
      </c>
      <c r="E241" s="13" t="str">
        <f t="shared" si="17"/>
        <v/>
      </c>
      <c r="F241" s="13" t="str">
        <f t="shared" si="18"/>
        <v/>
      </c>
      <c r="G241" s="12" t="str">
        <f t="shared" si="19"/>
        <v>0</v>
      </c>
      <c r="H241" s="15" t="str">
        <f t="shared" si="20"/>
        <v/>
      </c>
    </row>
    <row r="242" spans="2:8" ht="15" x14ac:dyDescent="0.2">
      <c r="B242" s="7" t="s">
        <v>83</v>
      </c>
      <c r="C242" s="8">
        <v>0</v>
      </c>
      <c r="D242" s="8">
        <v>0</v>
      </c>
      <c r="E242" s="13" t="str">
        <f t="shared" si="17"/>
        <v/>
      </c>
      <c r="F242" s="13" t="str">
        <f t="shared" si="18"/>
        <v/>
      </c>
      <c r="G242" s="12" t="str">
        <f t="shared" si="19"/>
        <v>0</v>
      </c>
      <c r="H242" s="15" t="str">
        <f t="shared" si="20"/>
        <v/>
      </c>
    </row>
    <row r="243" spans="2:8" ht="15" x14ac:dyDescent="0.2">
      <c r="B243" s="7" t="s">
        <v>317</v>
      </c>
      <c r="C243" s="8">
        <v>0</v>
      </c>
      <c r="D243" s="8">
        <v>0</v>
      </c>
      <c r="E243" s="13" t="str">
        <f t="shared" si="17"/>
        <v/>
      </c>
      <c r="F243" s="13" t="str">
        <f t="shared" si="18"/>
        <v/>
      </c>
      <c r="G243" s="12" t="str">
        <f t="shared" si="19"/>
        <v>0</v>
      </c>
      <c r="H243" s="15" t="str">
        <f t="shared" si="20"/>
        <v/>
      </c>
    </row>
    <row r="244" spans="2:8" ht="15" x14ac:dyDescent="0.2">
      <c r="B244" s="7" t="s">
        <v>79</v>
      </c>
      <c r="C244" s="8">
        <v>0</v>
      </c>
      <c r="D244" s="8">
        <v>0</v>
      </c>
      <c r="E244" s="13" t="str">
        <f t="shared" si="17"/>
        <v/>
      </c>
      <c r="F244" s="13" t="str">
        <f t="shared" si="18"/>
        <v/>
      </c>
      <c r="G244" s="12" t="str">
        <f t="shared" si="19"/>
        <v>0</v>
      </c>
      <c r="H244" s="15" t="str">
        <f t="shared" si="20"/>
        <v/>
      </c>
    </row>
    <row r="245" spans="2:8" ht="15" x14ac:dyDescent="0.2">
      <c r="B245" s="7" t="s">
        <v>84</v>
      </c>
      <c r="C245" s="8">
        <v>0</v>
      </c>
      <c r="D245" s="8">
        <v>0</v>
      </c>
      <c r="E245" s="13" t="str">
        <f t="shared" si="17"/>
        <v/>
      </c>
      <c r="F245" s="13" t="str">
        <f t="shared" si="18"/>
        <v/>
      </c>
      <c r="G245" s="12" t="str">
        <f t="shared" si="19"/>
        <v>0</v>
      </c>
      <c r="H245" s="15" t="str">
        <f t="shared" si="20"/>
        <v/>
      </c>
    </row>
    <row r="246" spans="2:8" ht="15" x14ac:dyDescent="0.2">
      <c r="B246" s="7" t="s">
        <v>318</v>
      </c>
      <c r="C246" s="8">
        <v>0</v>
      </c>
      <c r="D246" s="8">
        <v>0</v>
      </c>
      <c r="E246" s="13" t="str">
        <f t="shared" si="17"/>
        <v/>
      </c>
      <c r="F246" s="13" t="str">
        <f t="shared" si="18"/>
        <v/>
      </c>
      <c r="G246" s="12" t="str">
        <f t="shared" si="19"/>
        <v>0</v>
      </c>
      <c r="H246" s="15" t="str">
        <f t="shared" si="20"/>
        <v/>
      </c>
    </row>
    <row r="247" spans="2:8" ht="15" x14ac:dyDescent="0.2">
      <c r="B247" s="7" t="s">
        <v>319</v>
      </c>
      <c r="C247" s="8">
        <v>0</v>
      </c>
      <c r="D247" s="8">
        <v>1</v>
      </c>
      <c r="E247" s="13" t="str">
        <f t="shared" si="17"/>
        <v/>
      </c>
      <c r="F247" s="13">
        <f t="shared" si="18"/>
        <v>1.3333333333333334E-2</v>
      </c>
      <c r="G247" s="12" t="str">
        <f t="shared" si="19"/>
        <v>0</v>
      </c>
      <c r="H247" s="15" t="str">
        <f t="shared" si="20"/>
        <v/>
      </c>
    </row>
    <row r="248" spans="2:8" ht="15" x14ac:dyDescent="0.2">
      <c r="B248" s="7" t="s">
        <v>86</v>
      </c>
      <c r="C248" s="8">
        <v>0</v>
      </c>
      <c r="D248" s="8">
        <v>4</v>
      </c>
      <c r="E248" s="13" t="str">
        <f t="shared" si="17"/>
        <v/>
      </c>
      <c r="F248" s="13">
        <f t="shared" si="18"/>
        <v>5.3333333333333337E-2</v>
      </c>
      <c r="G248" s="12" t="str">
        <f t="shared" si="19"/>
        <v>0</v>
      </c>
      <c r="H248" s="15" t="str">
        <f t="shared" si="20"/>
        <v/>
      </c>
    </row>
    <row r="249" spans="2:8" ht="15" x14ac:dyDescent="0.2">
      <c r="B249" s="7" t="s">
        <v>87</v>
      </c>
      <c r="C249" s="8">
        <v>0</v>
      </c>
      <c r="D249" s="8">
        <v>0</v>
      </c>
      <c r="E249" s="13" t="str">
        <f t="shared" si="17"/>
        <v/>
      </c>
      <c r="F249" s="13" t="str">
        <f t="shared" si="18"/>
        <v/>
      </c>
      <c r="G249" s="12" t="str">
        <f t="shared" si="19"/>
        <v>0</v>
      </c>
      <c r="H249" s="15" t="str">
        <f t="shared" si="20"/>
        <v/>
      </c>
    </row>
    <row r="250" spans="2:8" ht="15" x14ac:dyDescent="0.2">
      <c r="B250" s="7" t="s">
        <v>82</v>
      </c>
      <c r="C250" s="8">
        <v>0</v>
      </c>
      <c r="D250" s="8">
        <v>0</v>
      </c>
      <c r="E250" s="13" t="str">
        <f t="shared" si="17"/>
        <v/>
      </c>
      <c r="F250" s="13" t="str">
        <f t="shared" si="18"/>
        <v/>
      </c>
      <c r="G250" s="12" t="str">
        <f t="shared" si="19"/>
        <v>0</v>
      </c>
      <c r="H250" s="15" t="str">
        <f t="shared" si="20"/>
        <v/>
      </c>
    </row>
    <row r="251" spans="2:8" ht="15" x14ac:dyDescent="0.2">
      <c r="B251" s="7" t="s">
        <v>320</v>
      </c>
      <c r="C251" s="8">
        <v>0</v>
      </c>
      <c r="D251" s="8">
        <v>0</v>
      </c>
      <c r="E251" s="13" t="str">
        <f t="shared" si="17"/>
        <v/>
      </c>
      <c r="F251" s="13" t="str">
        <f t="shared" si="18"/>
        <v/>
      </c>
      <c r="G251" s="12" t="str">
        <f t="shared" si="19"/>
        <v>0</v>
      </c>
      <c r="H251" s="15" t="str">
        <f t="shared" si="20"/>
        <v/>
      </c>
    </row>
    <row r="252" spans="2:8" ht="15" x14ac:dyDescent="0.2">
      <c r="B252" s="7" t="s">
        <v>321</v>
      </c>
      <c r="C252" s="8">
        <v>0</v>
      </c>
      <c r="D252" s="8">
        <v>0</v>
      </c>
      <c r="E252" s="13" t="str">
        <f t="shared" si="17"/>
        <v/>
      </c>
      <c r="F252" s="13" t="str">
        <f t="shared" si="18"/>
        <v/>
      </c>
      <c r="G252" s="12" t="str">
        <f t="shared" si="19"/>
        <v>0</v>
      </c>
      <c r="H252" s="15" t="str">
        <f t="shared" si="20"/>
        <v/>
      </c>
    </row>
    <row r="253" spans="2:8" ht="15" x14ac:dyDescent="0.2">
      <c r="B253" s="7" t="s">
        <v>322</v>
      </c>
      <c r="C253" s="8">
        <v>0</v>
      </c>
      <c r="D253" s="8">
        <v>0</v>
      </c>
      <c r="E253" s="13" t="str">
        <f t="shared" si="17"/>
        <v/>
      </c>
      <c r="F253" s="13" t="str">
        <f t="shared" si="18"/>
        <v/>
      </c>
      <c r="G253" s="12" t="str">
        <f t="shared" si="19"/>
        <v>0</v>
      </c>
      <c r="H253" s="15" t="str">
        <f t="shared" si="20"/>
        <v/>
      </c>
    </row>
    <row r="254" spans="2:8" ht="15" x14ac:dyDescent="0.2">
      <c r="B254" s="7" t="s">
        <v>323</v>
      </c>
      <c r="C254" s="8">
        <v>0</v>
      </c>
      <c r="D254" s="8">
        <v>0</v>
      </c>
      <c r="E254" s="13" t="str">
        <f t="shared" si="17"/>
        <v/>
      </c>
      <c r="F254" s="13" t="str">
        <f t="shared" si="18"/>
        <v/>
      </c>
      <c r="G254" s="12" t="str">
        <f t="shared" si="19"/>
        <v>0</v>
      </c>
      <c r="H254" s="15" t="str">
        <f t="shared" si="20"/>
        <v/>
      </c>
    </row>
    <row r="255" spans="2:8" ht="15" x14ac:dyDescent="0.2">
      <c r="B255" s="7" t="s">
        <v>324</v>
      </c>
      <c r="C255" s="8">
        <v>0</v>
      </c>
      <c r="D255" s="8">
        <v>0</v>
      </c>
      <c r="E255" s="13" t="str">
        <f t="shared" si="17"/>
        <v/>
      </c>
      <c r="F255" s="13" t="str">
        <f t="shared" si="18"/>
        <v/>
      </c>
      <c r="G255" s="12" t="str">
        <f t="shared" si="19"/>
        <v>0</v>
      </c>
      <c r="H255" s="15" t="str">
        <f t="shared" si="20"/>
        <v/>
      </c>
    </row>
    <row r="256" spans="2:8" ht="15" x14ac:dyDescent="0.2">
      <c r="B256" s="7" t="s">
        <v>88</v>
      </c>
      <c r="C256" s="8">
        <v>0</v>
      </c>
      <c r="D256" s="8">
        <v>0</v>
      </c>
      <c r="E256" s="13" t="str">
        <f t="shared" si="17"/>
        <v/>
      </c>
      <c r="F256" s="13" t="str">
        <f t="shared" si="18"/>
        <v/>
      </c>
      <c r="G256" s="12" t="str">
        <f t="shared" si="19"/>
        <v>0</v>
      </c>
      <c r="H256" s="15" t="str">
        <f t="shared" si="20"/>
        <v/>
      </c>
    </row>
    <row r="257" spans="2:8" ht="15" x14ac:dyDescent="0.2">
      <c r="B257" s="7" t="s">
        <v>325</v>
      </c>
      <c r="C257" s="8">
        <v>0</v>
      </c>
      <c r="D257" s="8">
        <v>0</v>
      </c>
      <c r="E257" s="13" t="str">
        <f t="shared" si="17"/>
        <v/>
      </c>
      <c r="F257" s="13" t="str">
        <f t="shared" si="18"/>
        <v/>
      </c>
      <c r="G257" s="12" t="str">
        <f t="shared" si="19"/>
        <v>0</v>
      </c>
      <c r="H257" s="15" t="str">
        <f t="shared" si="20"/>
        <v/>
      </c>
    </row>
    <row r="258" spans="2:8" ht="30" x14ac:dyDescent="0.2">
      <c r="B258" s="7" t="s">
        <v>326</v>
      </c>
      <c r="C258" s="8">
        <v>0</v>
      </c>
      <c r="D258" s="8">
        <v>0</v>
      </c>
      <c r="E258" s="13" t="str">
        <f t="shared" si="17"/>
        <v/>
      </c>
      <c r="F258" s="13" t="str">
        <f t="shared" si="18"/>
        <v/>
      </c>
      <c r="G258" s="12" t="str">
        <f t="shared" si="19"/>
        <v>0</v>
      </c>
      <c r="H258" s="15" t="str">
        <f t="shared" si="20"/>
        <v/>
      </c>
    </row>
    <row r="259" spans="2:8" ht="15" x14ac:dyDescent="0.2">
      <c r="B259" s="7" t="s">
        <v>327</v>
      </c>
      <c r="C259" s="8">
        <v>0</v>
      </c>
      <c r="D259" s="8">
        <v>0</v>
      </c>
      <c r="E259" s="13" t="str">
        <f t="shared" si="17"/>
        <v/>
      </c>
      <c r="F259" s="13" t="str">
        <f t="shared" si="18"/>
        <v/>
      </c>
      <c r="G259" s="12" t="str">
        <f t="shared" si="19"/>
        <v>0</v>
      </c>
      <c r="H259" s="15" t="str">
        <f t="shared" si="20"/>
        <v/>
      </c>
    </row>
    <row r="260" spans="2:8" ht="15" x14ac:dyDescent="0.2">
      <c r="B260" s="7" t="s">
        <v>89</v>
      </c>
      <c r="C260" s="8">
        <v>0</v>
      </c>
      <c r="D260" s="8">
        <v>0</v>
      </c>
      <c r="E260" s="13" t="str">
        <f t="shared" si="17"/>
        <v/>
      </c>
      <c r="F260" s="13" t="str">
        <f t="shared" si="18"/>
        <v/>
      </c>
      <c r="G260" s="12" t="str">
        <f t="shared" si="19"/>
        <v>0</v>
      </c>
      <c r="H260" s="15" t="str">
        <f t="shared" si="20"/>
        <v/>
      </c>
    </row>
    <row r="261" spans="2:8" ht="30" x14ac:dyDescent="0.2">
      <c r="B261" s="7" t="s">
        <v>328</v>
      </c>
      <c r="C261" s="8">
        <v>0</v>
      </c>
      <c r="D261" s="8">
        <v>0</v>
      </c>
      <c r="E261" s="13" t="str">
        <f t="shared" si="17"/>
        <v/>
      </c>
      <c r="F261" s="13" t="str">
        <f t="shared" si="18"/>
        <v/>
      </c>
      <c r="G261" s="12" t="str">
        <f t="shared" si="19"/>
        <v>0</v>
      </c>
      <c r="H261" s="15" t="str">
        <f t="shared" si="20"/>
        <v/>
      </c>
    </row>
    <row r="262" spans="2:8" ht="15" x14ac:dyDescent="0.2">
      <c r="B262" s="7" t="s">
        <v>90</v>
      </c>
      <c r="C262" s="8">
        <v>0</v>
      </c>
      <c r="D262" s="8">
        <v>0</v>
      </c>
      <c r="E262" s="13" t="str">
        <f t="shared" si="17"/>
        <v/>
      </c>
      <c r="F262" s="13" t="str">
        <f t="shared" si="18"/>
        <v/>
      </c>
      <c r="G262" s="12" t="str">
        <f t="shared" si="19"/>
        <v>0</v>
      </c>
      <c r="H262" s="15" t="str">
        <f t="shared" si="20"/>
        <v/>
      </c>
    </row>
    <row r="263" spans="2:8" ht="15" x14ac:dyDescent="0.2">
      <c r="B263" s="7" t="s">
        <v>329</v>
      </c>
      <c r="C263" s="8">
        <v>0</v>
      </c>
      <c r="D263" s="8">
        <v>0</v>
      </c>
      <c r="E263" s="13" t="str">
        <f t="shared" si="17"/>
        <v/>
      </c>
      <c r="F263" s="13" t="str">
        <f t="shared" si="18"/>
        <v/>
      </c>
      <c r="G263" s="12" t="str">
        <f t="shared" si="19"/>
        <v>0</v>
      </c>
      <c r="H263" s="15" t="str">
        <f t="shared" si="20"/>
        <v/>
      </c>
    </row>
    <row r="264" spans="2:8" ht="30" x14ac:dyDescent="0.2">
      <c r="B264" s="7" t="s">
        <v>330</v>
      </c>
      <c r="C264" s="8">
        <v>0</v>
      </c>
      <c r="D264" s="8">
        <v>0</v>
      </c>
      <c r="E264" s="13" t="str">
        <f t="shared" si="17"/>
        <v/>
      </c>
      <c r="F264" s="13" t="str">
        <f t="shared" si="18"/>
        <v/>
      </c>
      <c r="G264" s="12" t="str">
        <f t="shared" si="19"/>
        <v>0</v>
      </c>
      <c r="H264" s="15" t="str">
        <f t="shared" si="20"/>
        <v/>
      </c>
    </row>
    <row r="265" spans="2:8" ht="15" x14ac:dyDescent="0.2">
      <c r="B265" s="7" t="s">
        <v>331</v>
      </c>
      <c r="C265" s="8">
        <v>0</v>
      </c>
      <c r="D265" s="8">
        <v>0</v>
      </c>
      <c r="E265" s="13" t="str">
        <f t="shared" si="17"/>
        <v/>
      </c>
      <c r="F265" s="13" t="str">
        <f t="shared" si="18"/>
        <v/>
      </c>
      <c r="G265" s="12" t="str">
        <f t="shared" si="19"/>
        <v>0</v>
      </c>
      <c r="H265" s="15" t="str">
        <f t="shared" si="20"/>
        <v/>
      </c>
    </row>
    <row r="266" spans="2:8" ht="15" x14ac:dyDescent="0.2">
      <c r="B266" s="7" t="s">
        <v>332</v>
      </c>
      <c r="C266" s="8">
        <v>0</v>
      </c>
      <c r="D266" s="8">
        <v>0</v>
      </c>
      <c r="E266" s="13" t="str">
        <f t="shared" si="17"/>
        <v/>
      </c>
      <c r="F266" s="13" t="str">
        <f t="shared" si="18"/>
        <v/>
      </c>
      <c r="G266" s="12" t="str">
        <f t="shared" si="19"/>
        <v>0</v>
      </c>
      <c r="H266" s="15" t="str">
        <f t="shared" si="20"/>
        <v/>
      </c>
    </row>
    <row r="267" spans="2:8" ht="15" x14ac:dyDescent="0.2">
      <c r="B267" s="7" t="s">
        <v>333</v>
      </c>
      <c r="C267" s="8">
        <v>0</v>
      </c>
      <c r="D267" s="8">
        <v>0</v>
      </c>
      <c r="E267" s="13" t="str">
        <f t="shared" si="17"/>
        <v/>
      </c>
      <c r="F267" s="13" t="str">
        <f t="shared" si="18"/>
        <v/>
      </c>
      <c r="G267" s="12" t="str">
        <f t="shared" si="19"/>
        <v>0</v>
      </c>
      <c r="H267" s="15" t="str">
        <f t="shared" si="20"/>
        <v/>
      </c>
    </row>
    <row r="268" spans="2:8" ht="30" x14ac:dyDescent="0.2">
      <c r="B268" s="7" t="s">
        <v>334</v>
      </c>
      <c r="C268" s="8">
        <v>0</v>
      </c>
      <c r="D268" s="8">
        <v>0</v>
      </c>
      <c r="E268" s="13" t="str">
        <f t="shared" si="17"/>
        <v/>
      </c>
      <c r="F268" s="13" t="str">
        <f t="shared" si="18"/>
        <v/>
      </c>
      <c r="G268" s="12" t="str">
        <f t="shared" si="19"/>
        <v>0</v>
      </c>
      <c r="H268" s="15" t="str">
        <f t="shared" si="20"/>
        <v/>
      </c>
    </row>
    <row r="269" spans="2:8" ht="15" x14ac:dyDescent="0.2">
      <c r="B269" s="7" t="s">
        <v>335</v>
      </c>
      <c r="C269" s="8">
        <v>0</v>
      </c>
      <c r="D269" s="8">
        <v>0</v>
      </c>
      <c r="E269" s="13" t="str">
        <f t="shared" si="17"/>
        <v/>
      </c>
      <c r="F269" s="13" t="str">
        <f t="shared" si="18"/>
        <v/>
      </c>
      <c r="G269" s="12" t="str">
        <f t="shared" si="19"/>
        <v>0</v>
      </c>
      <c r="H269" s="15" t="str">
        <f t="shared" si="20"/>
        <v/>
      </c>
    </row>
    <row r="270" spans="2:8" ht="30" x14ac:dyDescent="0.2">
      <c r="B270" s="7" t="s">
        <v>336</v>
      </c>
      <c r="C270" s="8">
        <v>0</v>
      </c>
      <c r="D270" s="8">
        <v>0</v>
      </c>
      <c r="E270" s="13" t="str">
        <f t="shared" si="17"/>
        <v/>
      </c>
      <c r="F270" s="13" t="str">
        <f t="shared" si="18"/>
        <v/>
      </c>
      <c r="G270" s="12" t="str">
        <f t="shared" si="19"/>
        <v>0</v>
      </c>
      <c r="H270" s="15" t="str">
        <f t="shared" si="20"/>
        <v/>
      </c>
    </row>
    <row r="271" spans="2:8" ht="15" x14ac:dyDescent="0.2">
      <c r="B271" s="7" t="s">
        <v>93</v>
      </c>
      <c r="C271" s="8">
        <v>0</v>
      </c>
      <c r="D271" s="8">
        <v>0</v>
      </c>
      <c r="E271" s="13" t="str">
        <f t="shared" si="17"/>
        <v/>
      </c>
      <c r="F271" s="13" t="str">
        <f t="shared" si="18"/>
        <v/>
      </c>
      <c r="G271" s="12" t="str">
        <f t="shared" si="19"/>
        <v>0</v>
      </c>
      <c r="H271" s="15" t="str">
        <f t="shared" si="20"/>
        <v/>
      </c>
    </row>
    <row r="272" spans="2:8" ht="30" x14ac:dyDescent="0.2">
      <c r="B272" s="7" t="s">
        <v>337</v>
      </c>
      <c r="C272" s="8">
        <v>0</v>
      </c>
      <c r="D272" s="8">
        <v>0</v>
      </c>
      <c r="E272" s="13" t="str">
        <f t="shared" si="17"/>
        <v/>
      </c>
      <c r="F272" s="13" t="str">
        <f t="shared" si="18"/>
        <v/>
      </c>
      <c r="G272" s="12" t="str">
        <f t="shared" si="19"/>
        <v>0</v>
      </c>
      <c r="H272" s="15" t="str">
        <f t="shared" si="20"/>
        <v/>
      </c>
    </row>
    <row r="273" spans="2:8" ht="15" x14ac:dyDescent="0.2">
      <c r="B273" s="7" t="s">
        <v>91</v>
      </c>
      <c r="C273" s="8">
        <v>0</v>
      </c>
      <c r="D273" s="8">
        <v>0</v>
      </c>
      <c r="E273" s="13" t="str">
        <f t="shared" si="17"/>
        <v/>
      </c>
      <c r="F273" s="13" t="str">
        <f t="shared" si="18"/>
        <v/>
      </c>
      <c r="G273" s="12" t="str">
        <f t="shared" si="19"/>
        <v>0</v>
      </c>
      <c r="H273" s="15" t="str">
        <f t="shared" si="20"/>
        <v/>
      </c>
    </row>
    <row r="274" spans="2:8" ht="15" x14ac:dyDescent="0.2">
      <c r="B274" s="7" t="s">
        <v>338</v>
      </c>
      <c r="C274" s="8">
        <v>0</v>
      </c>
      <c r="D274" s="8">
        <v>0</v>
      </c>
      <c r="E274" s="13" t="str">
        <f t="shared" si="17"/>
        <v/>
      </c>
      <c r="F274" s="13" t="str">
        <f t="shared" si="18"/>
        <v/>
      </c>
      <c r="G274" s="12" t="str">
        <f t="shared" si="19"/>
        <v>0</v>
      </c>
      <c r="H274" s="15" t="str">
        <f t="shared" si="20"/>
        <v/>
      </c>
    </row>
    <row r="275" spans="2:8" ht="30" x14ac:dyDescent="0.2">
      <c r="B275" s="7" t="s">
        <v>339</v>
      </c>
      <c r="C275" s="8">
        <v>0</v>
      </c>
      <c r="D275" s="8">
        <v>0</v>
      </c>
      <c r="E275" s="13" t="str">
        <f t="shared" si="17"/>
        <v/>
      </c>
      <c r="F275" s="13" t="str">
        <f t="shared" si="18"/>
        <v/>
      </c>
      <c r="G275" s="12" t="str">
        <f t="shared" si="19"/>
        <v>0</v>
      </c>
      <c r="H275" s="15" t="str">
        <f t="shared" si="20"/>
        <v/>
      </c>
    </row>
    <row r="276" spans="2:8" ht="15" x14ac:dyDescent="0.2">
      <c r="B276" s="7" t="s">
        <v>92</v>
      </c>
      <c r="C276" s="8">
        <v>0</v>
      </c>
      <c r="D276" s="8">
        <v>0</v>
      </c>
      <c r="E276" s="13" t="str">
        <f t="shared" si="17"/>
        <v/>
      </c>
      <c r="F276" s="13" t="str">
        <f t="shared" si="18"/>
        <v/>
      </c>
      <c r="G276" s="12" t="str">
        <f t="shared" si="19"/>
        <v>0</v>
      </c>
      <c r="H276" s="15" t="str">
        <f t="shared" si="20"/>
        <v/>
      </c>
    </row>
    <row r="277" spans="2:8" ht="15" x14ac:dyDescent="0.2">
      <c r="B277" s="7" t="s">
        <v>340</v>
      </c>
      <c r="C277" s="8">
        <v>0</v>
      </c>
      <c r="D277" s="8">
        <v>0</v>
      </c>
      <c r="E277" s="13" t="str">
        <f t="shared" si="17"/>
        <v/>
      </c>
      <c r="F277" s="13" t="str">
        <f t="shared" si="18"/>
        <v/>
      </c>
      <c r="G277" s="12" t="str">
        <f t="shared" si="19"/>
        <v>0</v>
      </c>
      <c r="H277" s="15" t="str">
        <f t="shared" si="20"/>
        <v/>
      </c>
    </row>
    <row r="278" spans="2:8" ht="15" x14ac:dyDescent="0.2">
      <c r="B278" s="7" t="s">
        <v>341</v>
      </c>
      <c r="C278" s="8">
        <v>0</v>
      </c>
      <c r="D278" s="8">
        <v>0</v>
      </c>
      <c r="E278" s="13" t="str">
        <f t="shared" si="17"/>
        <v/>
      </c>
      <c r="F278" s="13" t="str">
        <f t="shared" si="18"/>
        <v/>
      </c>
      <c r="G278" s="12" t="str">
        <f t="shared" si="19"/>
        <v>0</v>
      </c>
      <c r="H278" s="15" t="str">
        <f t="shared" si="20"/>
        <v/>
      </c>
    </row>
    <row r="279" spans="2:8" ht="15" x14ac:dyDescent="0.2">
      <c r="B279" s="7" t="s">
        <v>342</v>
      </c>
      <c r="C279" s="8">
        <v>0</v>
      </c>
      <c r="D279" s="8">
        <v>0</v>
      </c>
      <c r="E279" s="13" t="str">
        <f t="shared" si="17"/>
        <v/>
      </c>
      <c r="F279" s="13" t="str">
        <f t="shared" si="18"/>
        <v/>
      </c>
      <c r="G279" s="12" t="str">
        <f t="shared" si="19"/>
        <v>0</v>
      </c>
      <c r="H279" s="15" t="str">
        <f t="shared" si="20"/>
        <v/>
      </c>
    </row>
    <row r="280" spans="2:8" ht="15" x14ac:dyDescent="0.2">
      <c r="B280" s="7" t="s">
        <v>343</v>
      </c>
      <c r="C280" s="8">
        <v>0</v>
      </c>
      <c r="D280" s="8">
        <v>0</v>
      </c>
      <c r="E280" s="13" t="str">
        <f t="shared" si="17"/>
        <v/>
      </c>
      <c r="F280" s="13" t="str">
        <f t="shared" si="18"/>
        <v/>
      </c>
      <c r="G280" s="12" t="str">
        <f t="shared" si="19"/>
        <v>0</v>
      </c>
      <c r="H280" s="15" t="str">
        <f t="shared" si="20"/>
        <v/>
      </c>
    </row>
    <row r="281" spans="2:8" ht="15" x14ac:dyDescent="0.2">
      <c r="B281" s="7" t="s">
        <v>344</v>
      </c>
      <c r="C281" s="8">
        <v>0</v>
      </c>
      <c r="D281" s="8">
        <v>0</v>
      </c>
      <c r="E281" s="13" t="str">
        <f t="shared" ref="E281:E288" si="21">+IF(C281=0,"",C281/C$151)</f>
        <v/>
      </c>
      <c r="F281" s="13" t="str">
        <f t="shared" ref="F281:F288" si="22">+IF(D281=0,"",D281/D$151)</f>
        <v/>
      </c>
      <c r="G281" s="12" t="str">
        <f t="shared" ref="G281:G288" si="23">+IF(OR(AND(D281=0),(C281=0)),"0",((D281-C281)/C281))</f>
        <v>0</v>
      </c>
      <c r="H281" s="15" t="str">
        <f t="shared" ref="H281:H288" si="24">+IF(OR(AND(E281=""),(G281="")),"",E281*G281)</f>
        <v/>
      </c>
    </row>
    <row r="282" spans="2:8" ht="15" x14ac:dyDescent="0.2">
      <c r="B282" s="7" t="s">
        <v>345</v>
      </c>
      <c r="C282" s="8">
        <v>0</v>
      </c>
      <c r="D282" s="8">
        <v>0</v>
      </c>
      <c r="E282" s="13" t="str">
        <f t="shared" si="21"/>
        <v/>
      </c>
      <c r="F282" s="13" t="str">
        <f t="shared" si="22"/>
        <v/>
      </c>
      <c r="G282" s="12" t="str">
        <f t="shared" si="23"/>
        <v>0</v>
      </c>
      <c r="H282" s="15" t="str">
        <f t="shared" si="24"/>
        <v/>
      </c>
    </row>
    <row r="283" spans="2:8" ht="30" x14ac:dyDescent="0.2">
      <c r="B283" s="7" t="s">
        <v>346</v>
      </c>
      <c r="C283" s="8">
        <v>0</v>
      </c>
      <c r="D283" s="8">
        <v>0</v>
      </c>
      <c r="E283" s="13" t="str">
        <f t="shared" si="21"/>
        <v/>
      </c>
      <c r="F283" s="13" t="str">
        <f t="shared" si="22"/>
        <v/>
      </c>
      <c r="G283" s="12" t="str">
        <f t="shared" si="23"/>
        <v>0</v>
      </c>
      <c r="H283" s="15" t="str">
        <f t="shared" si="24"/>
        <v/>
      </c>
    </row>
    <row r="284" spans="2:8" ht="13.5" customHeight="1" x14ac:dyDescent="0.2">
      <c r="B284" s="7" t="s">
        <v>347</v>
      </c>
      <c r="C284" s="8">
        <v>0</v>
      </c>
      <c r="D284" s="8">
        <v>0</v>
      </c>
      <c r="E284" s="13" t="str">
        <f t="shared" si="21"/>
        <v/>
      </c>
      <c r="F284" s="13" t="str">
        <f t="shared" si="22"/>
        <v/>
      </c>
      <c r="G284" s="12" t="str">
        <f t="shared" si="23"/>
        <v>0</v>
      </c>
      <c r="H284" s="15" t="str">
        <f t="shared" si="24"/>
        <v/>
      </c>
    </row>
    <row r="285" spans="2:8" ht="13.5" customHeight="1" x14ac:dyDescent="0.2">
      <c r="B285" s="7" t="s">
        <v>94</v>
      </c>
      <c r="C285" s="8">
        <v>0</v>
      </c>
      <c r="D285" s="8">
        <v>0</v>
      </c>
      <c r="E285" s="13" t="str">
        <f t="shared" si="21"/>
        <v/>
      </c>
      <c r="F285" s="13" t="str">
        <f t="shared" si="22"/>
        <v/>
      </c>
      <c r="G285" s="12" t="str">
        <f t="shared" si="23"/>
        <v>0</v>
      </c>
      <c r="H285" s="15" t="str">
        <f t="shared" si="24"/>
        <v/>
      </c>
    </row>
    <row r="286" spans="2:8" ht="25.5" customHeight="1" x14ac:dyDescent="0.2">
      <c r="B286" s="7" t="s">
        <v>348</v>
      </c>
      <c r="C286" s="8">
        <v>0</v>
      </c>
      <c r="D286" s="8">
        <v>0</v>
      </c>
      <c r="E286" s="13" t="str">
        <f t="shared" si="21"/>
        <v/>
      </c>
      <c r="F286" s="13" t="str">
        <f t="shared" si="22"/>
        <v/>
      </c>
      <c r="G286" s="12" t="str">
        <f t="shared" si="23"/>
        <v>0</v>
      </c>
      <c r="H286" s="15" t="str">
        <f t="shared" si="24"/>
        <v/>
      </c>
    </row>
    <row r="287" spans="2:8" ht="13.5" customHeight="1" x14ac:dyDescent="0.2">
      <c r="B287" s="7" t="s">
        <v>349</v>
      </c>
      <c r="C287" s="8">
        <v>0</v>
      </c>
      <c r="D287" s="8">
        <v>0</v>
      </c>
      <c r="E287" s="13" t="str">
        <f t="shared" si="21"/>
        <v/>
      </c>
      <c r="F287" s="13" t="str">
        <f t="shared" si="22"/>
        <v/>
      </c>
      <c r="G287" s="12" t="str">
        <f t="shared" si="23"/>
        <v>0</v>
      </c>
      <c r="H287" s="15" t="str">
        <f t="shared" si="24"/>
        <v/>
      </c>
    </row>
    <row r="288" spans="2:8" ht="15" x14ac:dyDescent="0.2">
      <c r="B288" s="7" t="s">
        <v>350</v>
      </c>
      <c r="C288" s="8">
        <v>0</v>
      </c>
      <c r="D288" s="8">
        <v>0</v>
      </c>
      <c r="E288" s="13" t="str">
        <f t="shared" si="21"/>
        <v/>
      </c>
      <c r="F288" s="13" t="str">
        <f t="shared" si="22"/>
        <v/>
      </c>
      <c r="G288" s="12" t="str">
        <f t="shared" si="23"/>
        <v>0</v>
      </c>
      <c r="H288" s="15" t="str">
        <f t="shared" si="24"/>
        <v/>
      </c>
    </row>
    <row r="289" spans="2:8" ht="15" x14ac:dyDescent="0.2">
      <c r="B289" s="20"/>
      <c r="C289" s="23"/>
      <c r="D289" s="23"/>
      <c r="E289" s="24"/>
      <c r="F289" s="24"/>
      <c r="G289" s="21"/>
      <c r="H289" s="22"/>
    </row>
    <row r="290" spans="2:8" ht="15" x14ac:dyDescent="0.2">
      <c r="B290" s="20"/>
      <c r="C290" s="23"/>
      <c r="D290" s="23"/>
      <c r="E290" s="24"/>
      <c r="F290" s="24"/>
      <c r="G290" s="21"/>
      <c r="H290" s="22"/>
    </row>
    <row r="291" spans="2:8" s="4" customFormat="1" ht="26.25" customHeight="1" x14ac:dyDescent="0.2">
      <c r="B291" s="19"/>
      <c r="C291" s="19"/>
      <c r="D291" s="19"/>
      <c r="E291" s="19"/>
      <c r="F291" s="19"/>
      <c r="H291" s="3"/>
    </row>
    <row r="292" spans="2:8" ht="24" customHeight="1" x14ac:dyDescent="0.2">
      <c r="B292" s="55" t="s">
        <v>517</v>
      </c>
      <c r="C292" s="53" t="s">
        <v>518</v>
      </c>
      <c r="D292" s="54"/>
      <c r="E292" s="41" t="s">
        <v>482</v>
      </c>
      <c r="F292" s="42"/>
      <c r="G292" s="39" t="s">
        <v>569</v>
      </c>
      <c r="H292" s="39" t="s">
        <v>481</v>
      </c>
    </row>
    <row r="293" spans="2:8" ht="24" customHeight="1" x14ac:dyDescent="0.2">
      <c r="B293" s="55"/>
      <c r="C293" s="38">
        <v>2015</v>
      </c>
      <c r="D293" s="38">
        <v>2016</v>
      </c>
      <c r="E293" s="38">
        <v>2015</v>
      </c>
      <c r="F293" s="38">
        <v>2016</v>
      </c>
      <c r="G293" s="40"/>
      <c r="H293" s="40"/>
    </row>
    <row r="294" spans="2:8" ht="24" customHeight="1" x14ac:dyDescent="0.2">
      <c r="B294" s="32" t="s">
        <v>522</v>
      </c>
      <c r="C294" s="33">
        <f>SUM(C295:C499)</f>
        <v>68</v>
      </c>
      <c r="D294" s="33">
        <f>SUM(D295:D499)</f>
        <v>171</v>
      </c>
      <c r="E294" s="34">
        <f>+IF(C294=0,"",C294/C$294)</f>
        <v>1</v>
      </c>
      <c r="F294" s="34">
        <f>+IF(D294=0,"",D294/D$294)</f>
        <v>1</v>
      </c>
      <c r="G294" s="34">
        <f>+IF(OR(AND(D294=0),(C294=0)),"0",((D294-C294)/C294))</f>
        <v>1.5147058823529411</v>
      </c>
      <c r="H294" s="35">
        <f>+IF(OR(AND(E294=""),(G294="")),"",E294*G294)</f>
        <v>1.5147058823529411</v>
      </c>
    </row>
    <row r="295" spans="2:8" ht="15" x14ac:dyDescent="0.2">
      <c r="B295" s="5" t="s">
        <v>100</v>
      </c>
      <c r="C295" s="8">
        <v>1</v>
      </c>
      <c r="D295" s="8">
        <v>1</v>
      </c>
      <c r="E295" s="13">
        <f>+IF(C295=0,"",C295/C$294)</f>
        <v>1.4705882352941176E-2</v>
      </c>
      <c r="F295" s="13">
        <f>+IF(D295=0,"",D295/D$294)</f>
        <v>5.8479532163742687E-3</v>
      </c>
      <c r="G295" s="12">
        <f>+IF(OR(AND(D295=0),(C295=0)),"0",((D295-C295)/C295))</f>
        <v>0</v>
      </c>
      <c r="H295" s="15">
        <f>+IF(OR(AND(E295=""),(G295="")),"",E295*G295)</f>
        <v>0</v>
      </c>
    </row>
    <row r="296" spans="2:8" ht="15" x14ac:dyDescent="0.2">
      <c r="B296" s="5" t="s">
        <v>113</v>
      </c>
      <c r="C296" s="8">
        <v>1</v>
      </c>
      <c r="D296" s="8">
        <v>0</v>
      </c>
      <c r="E296" s="13">
        <f t="shared" ref="E296:E359" si="25">+IF(C296=0,"",C296/C$294)</f>
        <v>1.4705882352941176E-2</v>
      </c>
      <c r="F296" s="13" t="str">
        <f t="shared" ref="F296:F359" si="26">+IF(D296=0,"",D296/D$294)</f>
        <v/>
      </c>
      <c r="G296" s="12" t="str">
        <f t="shared" ref="G296:G359" si="27">+IF(OR(AND(D296=0),(C296=0)),"0",((D296-C296)/C296))</f>
        <v>0</v>
      </c>
      <c r="H296" s="15">
        <f t="shared" ref="H296:H359" si="28">+IF(OR(AND(E296=""),(G296="")),"",E296*G296)</f>
        <v>0</v>
      </c>
    </row>
    <row r="297" spans="2:8" ht="15" x14ac:dyDescent="0.2">
      <c r="B297" s="5" t="s">
        <v>104</v>
      </c>
      <c r="C297" s="8">
        <v>1</v>
      </c>
      <c r="D297" s="8">
        <v>0</v>
      </c>
      <c r="E297" s="13">
        <f t="shared" si="25"/>
        <v>1.4705882352941176E-2</v>
      </c>
      <c r="F297" s="13" t="str">
        <f t="shared" si="26"/>
        <v/>
      </c>
      <c r="G297" s="12" t="str">
        <f t="shared" si="27"/>
        <v>0</v>
      </c>
      <c r="H297" s="15">
        <f t="shared" si="28"/>
        <v>0</v>
      </c>
    </row>
    <row r="298" spans="2:8" ht="15" x14ac:dyDescent="0.2">
      <c r="B298" s="5" t="s">
        <v>95</v>
      </c>
      <c r="C298" s="8">
        <v>0</v>
      </c>
      <c r="D298" s="8">
        <v>0</v>
      </c>
      <c r="E298" s="13" t="str">
        <f t="shared" si="25"/>
        <v/>
      </c>
      <c r="F298" s="13" t="str">
        <f t="shared" si="26"/>
        <v/>
      </c>
      <c r="G298" s="12" t="str">
        <f t="shared" si="27"/>
        <v>0</v>
      </c>
      <c r="H298" s="15" t="str">
        <f t="shared" si="28"/>
        <v/>
      </c>
    </row>
    <row r="299" spans="2:8" ht="15" x14ac:dyDescent="0.2">
      <c r="B299" s="5" t="s">
        <v>112</v>
      </c>
      <c r="C299" s="8">
        <v>0</v>
      </c>
      <c r="D299" s="8">
        <v>0</v>
      </c>
      <c r="E299" s="13" t="str">
        <f t="shared" si="25"/>
        <v/>
      </c>
      <c r="F299" s="13" t="str">
        <f t="shared" si="26"/>
        <v/>
      </c>
      <c r="G299" s="12" t="str">
        <f t="shared" si="27"/>
        <v>0</v>
      </c>
      <c r="H299" s="15" t="str">
        <f t="shared" si="28"/>
        <v/>
      </c>
    </row>
    <row r="300" spans="2:8" ht="15" x14ac:dyDescent="0.2">
      <c r="B300" s="5" t="s">
        <v>111</v>
      </c>
      <c r="C300" s="8">
        <v>0</v>
      </c>
      <c r="D300" s="8">
        <v>0</v>
      </c>
      <c r="E300" s="13" t="str">
        <f t="shared" si="25"/>
        <v/>
      </c>
      <c r="F300" s="13" t="str">
        <f t="shared" si="26"/>
        <v/>
      </c>
      <c r="G300" s="12" t="str">
        <f t="shared" si="27"/>
        <v>0</v>
      </c>
      <c r="H300" s="15" t="str">
        <f t="shared" si="28"/>
        <v/>
      </c>
    </row>
    <row r="301" spans="2:8" ht="15" x14ac:dyDescent="0.2">
      <c r="B301" s="5" t="s">
        <v>105</v>
      </c>
      <c r="C301" s="8">
        <v>5</v>
      </c>
      <c r="D301" s="8">
        <v>6</v>
      </c>
      <c r="E301" s="13">
        <f t="shared" si="25"/>
        <v>7.3529411764705885E-2</v>
      </c>
      <c r="F301" s="13">
        <f t="shared" si="26"/>
        <v>3.5087719298245612E-2</v>
      </c>
      <c r="G301" s="12">
        <f t="shared" si="27"/>
        <v>0.2</v>
      </c>
      <c r="H301" s="15">
        <f t="shared" si="28"/>
        <v>1.4705882352941178E-2</v>
      </c>
    </row>
    <row r="302" spans="2:8" ht="15" x14ac:dyDescent="0.2">
      <c r="B302" s="5" t="s">
        <v>109</v>
      </c>
      <c r="C302" s="8">
        <v>0</v>
      </c>
      <c r="D302" s="8">
        <v>0</v>
      </c>
      <c r="E302" s="13" t="str">
        <f t="shared" si="25"/>
        <v/>
      </c>
      <c r="F302" s="13" t="str">
        <f t="shared" si="26"/>
        <v/>
      </c>
      <c r="G302" s="12" t="str">
        <f t="shared" si="27"/>
        <v>0</v>
      </c>
      <c r="H302" s="15" t="str">
        <f t="shared" si="28"/>
        <v/>
      </c>
    </row>
    <row r="303" spans="2:8" ht="15" x14ac:dyDescent="0.2">
      <c r="B303" s="5" t="s">
        <v>108</v>
      </c>
      <c r="C303" s="8">
        <v>0</v>
      </c>
      <c r="D303" s="8">
        <v>0</v>
      </c>
      <c r="E303" s="13" t="str">
        <f t="shared" si="25"/>
        <v/>
      </c>
      <c r="F303" s="13" t="str">
        <f t="shared" si="26"/>
        <v/>
      </c>
      <c r="G303" s="12" t="str">
        <f t="shared" si="27"/>
        <v>0</v>
      </c>
      <c r="H303" s="15" t="str">
        <f t="shared" si="28"/>
        <v/>
      </c>
    </row>
    <row r="304" spans="2:8" ht="15" x14ac:dyDescent="0.2">
      <c r="B304" s="5" t="s">
        <v>107</v>
      </c>
      <c r="C304" s="8">
        <v>1</v>
      </c>
      <c r="D304" s="8">
        <v>1</v>
      </c>
      <c r="E304" s="13">
        <f t="shared" si="25"/>
        <v>1.4705882352941176E-2</v>
      </c>
      <c r="F304" s="13">
        <f t="shared" si="26"/>
        <v>5.8479532163742687E-3</v>
      </c>
      <c r="G304" s="12">
        <f t="shared" si="27"/>
        <v>0</v>
      </c>
      <c r="H304" s="15">
        <f t="shared" si="28"/>
        <v>0</v>
      </c>
    </row>
    <row r="305" spans="2:8" ht="15" x14ac:dyDescent="0.2">
      <c r="B305" s="5" t="s">
        <v>351</v>
      </c>
      <c r="C305" s="8">
        <v>0</v>
      </c>
      <c r="D305" s="8">
        <v>0</v>
      </c>
      <c r="E305" s="13" t="str">
        <f t="shared" si="25"/>
        <v/>
      </c>
      <c r="F305" s="13" t="str">
        <f t="shared" si="26"/>
        <v/>
      </c>
      <c r="G305" s="12" t="str">
        <f t="shared" si="27"/>
        <v>0</v>
      </c>
      <c r="H305" s="15" t="str">
        <f t="shared" si="28"/>
        <v/>
      </c>
    </row>
    <row r="306" spans="2:8" ht="15" x14ac:dyDescent="0.2">
      <c r="B306" s="5" t="s">
        <v>524</v>
      </c>
      <c r="C306" s="8">
        <v>0</v>
      </c>
      <c r="D306" s="8">
        <v>0</v>
      </c>
      <c r="E306" s="13" t="str">
        <f t="shared" si="25"/>
        <v/>
      </c>
      <c r="F306" s="13" t="str">
        <f t="shared" si="26"/>
        <v/>
      </c>
      <c r="G306" s="12" t="str">
        <f t="shared" si="27"/>
        <v>0</v>
      </c>
      <c r="H306" s="15" t="str">
        <f t="shared" si="28"/>
        <v/>
      </c>
    </row>
    <row r="307" spans="2:8" ht="15" x14ac:dyDescent="0.2">
      <c r="B307" s="5" t="s">
        <v>110</v>
      </c>
      <c r="C307" s="8">
        <v>5</v>
      </c>
      <c r="D307" s="8">
        <v>34</v>
      </c>
      <c r="E307" s="13">
        <f t="shared" si="25"/>
        <v>7.3529411764705885E-2</v>
      </c>
      <c r="F307" s="13">
        <f t="shared" si="26"/>
        <v>0.19883040935672514</v>
      </c>
      <c r="G307" s="12">
        <f t="shared" si="27"/>
        <v>5.8</v>
      </c>
      <c r="H307" s="15">
        <f t="shared" si="28"/>
        <v>0.4264705882352941</v>
      </c>
    </row>
    <row r="308" spans="2:8" ht="15" x14ac:dyDescent="0.2">
      <c r="B308" s="5" t="s">
        <v>99</v>
      </c>
      <c r="C308" s="8">
        <v>0</v>
      </c>
      <c r="D308" s="8">
        <v>0</v>
      </c>
      <c r="E308" s="13" t="str">
        <f t="shared" si="25"/>
        <v/>
      </c>
      <c r="F308" s="13" t="str">
        <f t="shared" si="26"/>
        <v/>
      </c>
      <c r="G308" s="12" t="str">
        <f t="shared" si="27"/>
        <v>0</v>
      </c>
      <c r="H308" s="15" t="str">
        <f t="shared" si="28"/>
        <v/>
      </c>
    </row>
    <row r="309" spans="2:8" ht="15" x14ac:dyDescent="0.2">
      <c r="B309" s="5" t="s">
        <v>96</v>
      </c>
      <c r="C309" s="8">
        <v>0</v>
      </c>
      <c r="D309" s="8">
        <v>0</v>
      </c>
      <c r="E309" s="13" t="str">
        <f t="shared" si="25"/>
        <v/>
      </c>
      <c r="F309" s="13" t="str">
        <f t="shared" si="26"/>
        <v/>
      </c>
      <c r="G309" s="12" t="str">
        <f t="shared" si="27"/>
        <v>0</v>
      </c>
      <c r="H309" s="15" t="str">
        <f t="shared" si="28"/>
        <v/>
      </c>
    </row>
    <row r="310" spans="2:8" ht="15" x14ac:dyDescent="0.2">
      <c r="B310" s="5" t="s">
        <v>106</v>
      </c>
      <c r="C310" s="8">
        <v>2</v>
      </c>
      <c r="D310" s="8">
        <v>35</v>
      </c>
      <c r="E310" s="13">
        <f t="shared" si="25"/>
        <v>2.9411764705882353E-2</v>
      </c>
      <c r="F310" s="13">
        <f t="shared" si="26"/>
        <v>0.2046783625730994</v>
      </c>
      <c r="G310" s="12">
        <f t="shared" si="27"/>
        <v>16.5</v>
      </c>
      <c r="H310" s="15">
        <f t="shared" si="28"/>
        <v>0.48529411764705882</v>
      </c>
    </row>
    <row r="311" spans="2:8" ht="15" x14ac:dyDescent="0.2">
      <c r="B311" s="5" t="s">
        <v>102</v>
      </c>
      <c r="C311" s="8">
        <v>0</v>
      </c>
      <c r="D311" s="8">
        <v>8</v>
      </c>
      <c r="E311" s="13" t="str">
        <f t="shared" si="25"/>
        <v/>
      </c>
      <c r="F311" s="13">
        <f t="shared" si="26"/>
        <v>4.6783625730994149E-2</v>
      </c>
      <c r="G311" s="12" t="str">
        <f t="shared" si="27"/>
        <v>0</v>
      </c>
      <c r="H311" s="15" t="str">
        <f t="shared" si="28"/>
        <v/>
      </c>
    </row>
    <row r="312" spans="2:8" ht="15" x14ac:dyDescent="0.2">
      <c r="B312" s="5" t="s">
        <v>97</v>
      </c>
      <c r="C312" s="8">
        <v>0</v>
      </c>
      <c r="D312" s="8">
        <v>0</v>
      </c>
      <c r="E312" s="13" t="str">
        <f t="shared" si="25"/>
        <v/>
      </c>
      <c r="F312" s="13" t="str">
        <f t="shared" si="26"/>
        <v/>
      </c>
      <c r="G312" s="12" t="str">
        <f t="shared" si="27"/>
        <v>0</v>
      </c>
      <c r="H312" s="15" t="str">
        <f t="shared" si="28"/>
        <v/>
      </c>
    </row>
    <row r="313" spans="2:8" ht="15" x14ac:dyDescent="0.2">
      <c r="B313" s="5" t="s">
        <v>352</v>
      </c>
      <c r="C313" s="8">
        <v>0</v>
      </c>
      <c r="D313" s="8">
        <v>0</v>
      </c>
      <c r="E313" s="13" t="str">
        <f t="shared" si="25"/>
        <v/>
      </c>
      <c r="F313" s="13" t="str">
        <f t="shared" si="26"/>
        <v/>
      </c>
      <c r="G313" s="12" t="str">
        <f t="shared" si="27"/>
        <v>0</v>
      </c>
      <c r="H313" s="15" t="str">
        <f t="shared" si="28"/>
        <v/>
      </c>
    </row>
    <row r="314" spans="2:8" ht="15" x14ac:dyDescent="0.2">
      <c r="B314" s="5" t="s">
        <v>353</v>
      </c>
      <c r="C314" s="8">
        <v>4</v>
      </c>
      <c r="D314" s="8">
        <v>3</v>
      </c>
      <c r="E314" s="13">
        <f t="shared" si="25"/>
        <v>5.8823529411764705E-2</v>
      </c>
      <c r="F314" s="13">
        <f t="shared" si="26"/>
        <v>1.7543859649122806E-2</v>
      </c>
      <c r="G314" s="12">
        <f t="shared" si="27"/>
        <v>-0.25</v>
      </c>
      <c r="H314" s="15">
        <f t="shared" si="28"/>
        <v>-1.4705882352941176E-2</v>
      </c>
    </row>
    <row r="315" spans="2:8" ht="15" x14ac:dyDescent="0.2">
      <c r="B315" s="5" t="s">
        <v>354</v>
      </c>
      <c r="C315" s="8">
        <v>0</v>
      </c>
      <c r="D315" s="8">
        <v>1</v>
      </c>
      <c r="E315" s="13" t="str">
        <f t="shared" si="25"/>
        <v/>
      </c>
      <c r="F315" s="13">
        <f t="shared" si="26"/>
        <v>5.8479532163742687E-3</v>
      </c>
      <c r="G315" s="12" t="str">
        <f t="shared" si="27"/>
        <v>0</v>
      </c>
      <c r="H315" s="15" t="str">
        <f t="shared" si="28"/>
        <v/>
      </c>
    </row>
    <row r="316" spans="2:8" ht="15" x14ac:dyDescent="0.2">
      <c r="B316" s="5" t="s">
        <v>101</v>
      </c>
      <c r="C316" s="8">
        <v>0</v>
      </c>
      <c r="D316" s="8">
        <v>0</v>
      </c>
      <c r="E316" s="13" t="str">
        <f t="shared" si="25"/>
        <v/>
      </c>
      <c r="F316" s="13" t="str">
        <f t="shared" si="26"/>
        <v/>
      </c>
      <c r="G316" s="12" t="str">
        <f t="shared" si="27"/>
        <v>0</v>
      </c>
      <c r="H316" s="15" t="str">
        <f t="shared" si="28"/>
        <v/>
      </c>
    </row>
    <row r="317" spans="2:8" ht="15" x14ac:dyDescent="0.2">
      <c r="B317" s="5" t="s">
        <v>103</v>
      </c>
      <c r="C317" s="8">
        <v>0</v>
      </c>
      <c r="D317" s="8">
        <v>3</v>
      </c>
      <c r="E317" s="13" t="str">
        <f t="shared" si="25"/>
        <v/>
      </c>
      <c r="F317" s="13">
        <f t="shared" si="26"/>
        <v>1.7543859649122806E-2</v>
      </c>
      <c r="G317" s="12" t="str">
        <f t="shared" si="27"/>
        <v>0</v>
      </c>
      <c r="H317" s="15" t="str">
        <f t="shared" si="28"/>
        <v/>
      </c>
    </row>
    <row r="318" spans="2:8" ht="15" x14ac:dyDescent="0.2">
      <c r="B318" s="5" t="s">
        <v>355</v>
      </c>
      <c r="C318" s="8">
        <v>6</v>
      </c>
      <c r="D318" s="8">
        <v>5</v>
      </c>
      <c r="E318" s="13">
        <f t="shared" si="25"/>
        <v>8.8235294117647065E-2</v>
      </c>
      <c r="F318" s="13">
        <f t="shared" si="26"/>
        <v>2.9239766081871343E-2</v>
      </c>
      <c r="G318" s="12">
        <f t="shared" si="27"/>
        <v>-0.16666666666666666</v>
      </c>
      <c r="H318" s="15">
        <f t="shared" si="28"/>
        <v>-1.4705882352941176E-2</v>
      </c>
    </row>
    <row r="319" spans="2:8" ht="15" x14ac:dyDescent="0.2">
      <c r="B319" s="5" t="s">
        <v>115</v>
      </c>
      <c r="C319" s="8">
        <v>0</v>
      </c>
      <c r="D319" s="8">
        <v>0</v>
      </c>
      <c r="E319" s="13" t="str">
        <f t="shared" si="25"/>
        <v/>
      </c>
      <c r="F319" s="13" t="str">
        <f t="shared" si="26"/>
        <v/>
      </c>
      <c r="G319" s="12" t="str">
        <f t="shared" si="27"/>
        <v>0</v>
      </c>
      <c r="H319" s="15" t="str">
        <f t="shared" si="28"/>
        <v/>
      </c>
    </row>
    <row r="320" spans="2:8" ht="15" x14ac:dyDescent="0.2">
      <c r="B320" s="5" t="s">
        <v>114</v>
      </c>
      <c r="C320" s="8">
        <v>0</v>
      </c>
      <c r="D320" s="8">
        <v>0</v>
      </c>
      <c r="E320" s="13" t="str">
        <f t="shared" si="25"/>
        <v/>
      </c>
      <c r="F320" s="13" t="str">
        <f t="shared" si="26"/>
        <v/>
      </c>
      <c r="G320" s="12" t="str">
        <f t="shared" si="27"/>
        <v>0</v>
      </c>
      <c r="H320" s="15" t="str">
        <f t="shared" si="28"/>
        <v/>
      </c>
    </row>
    <row r="321" spans="2:8" ht="15" x14ac:dyDescent="0.2">
      <c r="B321" s="5" t="s">
        <v>98</v>
      </c>
      <c r="C321" s="8">
        <v>0</v>
      </c>
      <c r="D321" s="8">
        <v>0</v>
      </c>
      <c r="E321" s="13" t="str">
        <f t="shared" si="25"/>
        <v/>
      </c>
      <c r="F321" s="13" t="str">
        <f t="shared" si="26"/>
        <v/>
      </c>
      <c r="G321" s="12" t="str">
        <f t="shared" si="27"/>
        <v>0</v>
      </c>
      <c r="H321" s="15" t="str">
        <f t="shared" si="28"/>
        <v/>
      </c>
    </row>
    <row r="322" spans="2:8" ht="15" x14ac:dyDescent="0.2">
      <c r="B322" s="5" t="s">
        <v>356</v>
      </c>
      <c r="C322" s="8">
        <v>0</v>
      </c>
      <c r="D322" s="8">
        <v>0</v>
      </c>
      <c r="E322" s="13" t="str">
        <f t="shared" si="25"/>
        <v/>
      </c>
      <c r="F322" s="13" t="str">
        <f t="shared" si="26"/>
        <v/>
      </c>
      <c r="G322" s="12" t="str">
        <f t="shared" si="27"/>
        <v>0</v>
      </c>
      <c r="H322" s="15" t="str">
        <f t="shared" si="28"/>
        <v/>
      </c>
    </row>
    <row r="323" spans="2:8" ht="15" x14ac:dyDescent="0.2">
      <c r="B323" s="5" t="s">
        <v>472</v>
      </c>
      <c r="C323" s="8">
        <v>0</v>
      </c>
      <c r="D323" s="8">
        <v>0</v>
      </c>
      <c r="E323" s="13" t="str">
        <f t="shared" si="25"/>
        <v/>
      </c>
      <c r="F323" s="13" t="str">
        <f t="shared" si="26"/>
        <v/>
      </c>
      <c r="G323" s="12" t="str">
        <f t="shared" si="27"/>
        <v>0</v>
      </c>
      <c r="H323" s="15" t="str">
        <f t="shared" si="28"/>
        <v/>
      </c>
    </row>
    <row r="324" spans="2:8" ht="15" x14ac:dyDescent="0.2">
      <c r="B324" s="5" t="s">
        <v>473</v>
      </c>
      <c r="C324" s="8">
        <v>0</v>
      </c>
      <c r="D324" s="8">
        <v>0</v>
      </c>
      <c r="E324" s="13" t="str">
        <f t="shared" si="25"/>
        <v/>
      </c>
      <c r="F324" s="13" t="str">
        <f t="shared" si="26"/>
        <v/>
      </c>
      <c r="G324" s="12" t="str">
        <f t="shared" si="27"/>
        <v>0</v>
      </c>
      <c r="H324" s="15" t="str">
        <f t="shared" si="28"/>
        <v/>
      </c>
    </row>
    <row r="325" spans="2:8" ht="15" x14ac:dyDescent="0.2">
      <c r="B325" s="5" t="s">
        <v>474</v>
      </c>
      <c r="C325" s="8">
        <v>0</v>
      </c>
      <c r="D325" s="8">
        <v>0</v>
      </c>
      <c r="E325" s="13" t="str">
        <f t="shared" si="25"/>
        <v/>
      </c>
      <c r="F325" s="13" t="str">
        <f t="shared" si="26"/>
        <v/>
      </c>
      <c r="G325" s="12" t="str">
        <f t="shared" si="27"/>
        <v>0</v>
      </c>
      <c r="H325" s="15" t="str">
        <f t="shared" si="28"/>
        <v/>
      </c>
    </row>
    <row r="326" spans="2:8" ht="15" x14ac:dyDescent="0.2">
      <c r="B326" s="5" t="s">
        <v>357</v>
      </c>
      <c r="C326" s="8">
        <v>1</v>
      </c>
      <c r="D326" s="8">
        <v>10</v>
      </c>
      <c r="E326" s="13">
        <f t="shared" si="25"/>
        <v>1.4705882352941176E-2</v>
      </c>
      <c r="F326" s="13">
        <f t="shared" si="26"/>
        <v>5.8479532163742687E-2</v>
      </c>
      <c r="G326" s="12">
        <f t="shared" si="27"/>
        <v>9</v>
      </c>
      <c r="H326" s="15">
        <f t="shared" si="28"/>
        <v>0.13235294117647059</v>
      </c>
    </row>
    <row r="327" spans="2:8" ht="15" x14ac:dyDescent="0.2">
      <c r="B327" s="5" t="s">
        <v>358</v>
      </c>
      <c r="C327" s="8">
        <v>0</v>
      </c>
      <c r="D327" s="8">
        <v>2</v>
      </c>
      <c r="E327" s="13" t="str">
        <f t="shared" si="25"/>
        <v/>
      </c>
      <c r="F327" s="13">
        <f t="shared" si="26"/>
        <v>1.1695906432748537E-2</v>
      </c>
      <c r="G327" s="12" t="str">
        <f t="shared" si="27"/>
        <v>0</v>
      </c>
      <c r="H327" s="15" t="str">
        <f t="shared" si="28"/>
        <v/>
      </c>
    </row>
    <row r="328" spans="2:8" ht="15" x14ac:dyDescent="0.2">
      <c r="B328" s="5" t="s">
        <v>116</v>
      </c>
      <c r="C328" s="8">
        <v>0</v>
      </c>
      <c r="D328" s="8">
        <v>4</v>
      </c>
      <c r="E328" s="13" t="str">
        <f t="shared" si="25"/>
        <v/>
      </c>
      <c r="F328" s="13">
        <f t="shared" si="26"/>
        <v>2.3391812865497075E-2</v>
      </c>
      <c r="G328" s="12" t="str">
        <f t="shared" si="27"/>
        <v>0</v>
      </c>
      <c r="H328" s="15" t="str">
        <f t="shared" si="28"/>
        <v/>
      </c>
    </row>
    <row r="329" spans="2:8" ht="15" x14ac:dyDescent="0.2">
      <c r="B329" s="5" t="s">
        <v>359</v>
      </c>
      <c r="C329" s="8">
        <v>0</v>
      </c>
      <c r="D329" s="8">
        <v>0</v>
      </c>
      <c r="E329" s="13" t="str">
        <f t="shared" si="25"/>
        <v/>
      </c>
      <c r="F329" s="13" t="str">
        <f t="shared" si="26"/>
        <v/>
      </c>
      <c r="G329" s="12" t="str">
        <f t="shared" si="27"/>
        <v>0</v>
      </c>
      <c r="H329" s="15" t="str">
        <f t="shared" si="28"/>
        <v/>
      </c>
    </row>
    <row r="330" spans="2:8" ht="15" x14ac:dyDescent="0.2">
      <c r="B330" s="5" t="s">
        <v>360</v>
      </c>
      <c r="C330" s="8">
        <v>2</v>
      </c>
      <c r="D330" s="8">
        <v>4</v>
      </c>
      <c r="E330" s="13">
        <f t="shared" si="25"/>
        <v>2.9411764705882353E-2</v>
      </c>
      <c r="F330" s="13">
        <f t="shared" si="26"/>
        <v>2.3391812865497075E-2</v>
      </c>
      <c r="G330" s="12">
        <f t="shared" si="27"/>
        <v>1</v>
      </c>
      <c r="H330" s="15">
        <f t="shared" si="28"/>
        <v>2.9411764705882353E-2</v>
      </c>
    </row>
    <row r="331" spans="2:8" ht="15" x14ac:dyDescent="0.2">
      <c r="B331" s="5" t="s">
        <v>117</v>
      </c>
      <c r="C331" s="8">
        <v>0</v>
      </c>
      <c r="D331" s="8">
        <v>0</v>
      </c>
      <c r="E331" s="13" t="str">
        <f t="shared" si="25"/>
        <v/>
      </c>
      <c r="F331" s="13" t="str">
        <f t="shared" si="26"/>
        <v/>
      </c>
      <c r="G331" s="12" t="str">
        <f t="shared" si="27"/>
        <v>0</v>
      </c>
      <c r="H331" s="15" t="str">
        <f t="shared" si="28"/>
        <v/>
      </c>
    </row>
    <row r="332" spans="2:8" ht="15" x14ac:dyDescent="0.2">
      <c r="B332" s="5" t="s">
        <v>361</v>
      </c>
      <c r="C332" s="8">
        <v>2</v>
      </c>
      <c r="D332" s="8">
        <v>3</v>
      </c>
      <c r="E332" s="13">
        <f t="shared" si="25"/>
        <v>2.9411764705882353E-2</v>
      </c>
      <c r="F332" s="13">
        <f t="shared" si="26"/>
        <v>1.7543859649122806E-2</v>
      </c>
      <c r="G332" s="12">
        <f t="shared" si="27"/>
        <v>0.5</v>
      </c>
      <c r="H332" s="15">
        <f t="shared" si="28"/>
        <v>1.4705882352941176E-2</v>
      </c>
    </row>
    <row r="333" spans="2:8" ht="15" x14ac:dyDescent="0.2">
      <c r="B333" s="5" t="s">
        <v>130</v>
      </c>
      <c r="C333" s="8">
        <v>7</v>
      </c>
      <c r="D333" s="8">
        <v>2</v>
      </c>
      <c r="E333" s="13">
        <f t="shared" si="25"/>
        <v>0.10294117647058823</v>
      </c>
      <c r="F333" s="13">
        <f t="shared" si="26"/>
        <v>1.1695906432748537E-2</v>
      </c>
      <c r="G333" s="12">
        <f t="shared" si="27"/>
        <v>-0.7142857142857143</v>
      </c>
      <c r="H333" s="15">
        <f t="shared" si="28"/>
        <v>-7.3529411764705885E-2</v>
      </c>
    </row>
    <row r="334" spans="2:8" ht="15" x14ac:dyDescent="0.2">
      <c r="B334" s="5" t="s">
        <v>119</v>
      </c>
      <c r="C334" s="8">
        <v>0</v>
      </c>
      <c r="D334" s="8">
        <v>1</v>
      </c>
      <c r="E334" s="13" t="str">
        <f t="shared" si="25"/>
        <v/>
      </c>
      <c r="F334" s="13">
        <f t="shared" si="26"/>
        <v>5.8479532163742687E-3</v>
      </c>
      <c r="G334" s="12" t="str">
        <f t="shared" si="27"/>
        <v>0</v>
      </c>
      <c r="H334" s="15" t="str">
        <f t="shared" si="28"/>
        <v/>
      </c>
    </row>
    <row r="335" spans="2:8" ht="15" x14ac:dyDescent="0.2">
      <c r="B335" s="5" t="s">
        <v>128</v>
      </c>
      <c r="C335" s="8">
        <v>3</v>
      </c>
      <c r="D335" s="8">
        <v>4</v>
      </c>
      <c r="E335" s="13">
        <f t="shared" si="25"/>
        <v>4.4117647058823532E-2</v>
      </c>
      <c r="F335" s="13">
        <f t="shared" si="26"/>
        <v>2.3391812865497075E-2</v>
      </c>
      <c r="G335" s="12">
        <f t="shared" si="27"/>
        <v>0.33333333333333331</v>
      </c>
      <c r="H335" s="15">
        <f t="shared" si="28"/>
        <v>1.4705882352941176E-2</v>
      </c>
    </row>
    <row r="336" spans="2:8" ht="15" x14ac:dyDescent="0.2">
      <c r="B336" s="5" t="s">
        <v>132</v>
      </c>
      <c r="C336" s="8">
        <v>0</v>
      </c>
      <c r="D336" s="8">
        <v>0</v>
      </c>
      <c r="E336" s="13" t="str">
        <f t="shared" si="25"/>
        <v/>
      </c>
      <c r="F336" s="13" t="str">
        <f t="shared" si="26"/>
        <v/>
      </c>
      <c r="G336" s="12" t="str">
        <f t="shared" si="27"/>
        <v>0</v>
      </c>
      <c r="H336" s="15" t="str">
        <f t="shared" si="28"/>
        <v/>
      </c>
    </row>
    <row r="337" spans="2:8" ht="15" x14ac:dyDescent="0.2">
      <c r="B337" s="5" t="s">
        <v>133</v>
      </c>
      <c r="C337" s="8">
        <v>0</v>
      </c>
      <c r="D337" s="8">
        <v>0</v>
      </c>
      <c r="E337" s="13" t="str">
        <f t="shared" si="25"/>
        <v/>
      </c>
      <c r="F337" s="13" t="str">
        <f t="shared" si="26"/>
        <v/>
      </c>
      <c r="G337" s="12" t="str">
        <f t="shared" si="27"/>
        <v>0</v>
      </c>
      <c r="H337" s="15" t="str">
        <f t="shared" si="28"/>
        <v/>
      </c>
    </row>
    <row r="338" spans="2:8" ht="30" x14ac:dyDescent="0.2">
      <c r="B338" s="5" t="s">
        <v>362</v>
      </c>
      <c r="C338" s="8">
        <v>0</v>
      </c>
      <c r="D338" s="8">
        <v>0</v>
      </c>
      <c r="E338" s="13" t="str">
        <f t="shared" si="25"/>
        <v/>
      </c>
      <c r="F338" s="13" t="str">
        <f t="shared" si="26"/>
        <v/>
      </c>
      <c r="G338" s="12" t="str">
        <f t="shared" si="27"/>
        <v>0</v>
      </c>
      <c r="H338" s="15" t="str">
        <f t="shared" si="28"/>
        <v/>
      </c>
    </row>
    <row r="339" spans="2:8" ht="15" x14ac:dyDescent="0.2">
      <c r="B339" s="5" t="s">
        <v>363</v>
      </c>
      <c r="C339" s="8">
        <v>0</v>
      </c>
      <c r="D339" s="8">
        <v>0</v>
      </c>
      <c r="E339" s="13" t="str">
        <f t="shared" si="25"/>
        <v/>
      </c>
      <c r="F339" s="13" t="str">
        <f t="shared" si="26"/>
        <v/>
      </c>
      <c r="G339" s="12" t="str">
        <f t="shared" si="27"/>
        <v>0</v>
      </c>
      <c r="H339" s="15" t="str">
        <f t="shared" si="28"/>
        <v/>
      </c>
    </row>
    <row r="340" spans="2:8" ht="15" x14ac:dyDescent="0.2">
      <c r="B340" s="5" t="s">
        <v>364</v>
      </c>
      <c r="C340" s="8">
        <v>0</v>
      </c>
      <c r="D340" s="8">
        <v>1</v>
      </c>
      <c r="E340" s="13" t="str">
        <f t="shared" si="25"/>
        <v/>
      </c>
      <c r="F340" s="13">
        <f t="shared" si="26"/>
        <v>5.8479532163742687E-3</v>
      </c>
      <c r="G340" s="12" t="str">
        <f t="shared" si="27"/>
        <v>0</v>
      </c>
      <c r="H340" s="15" t="str">
        <f t="shared" si="28"/>
        <v/>
      </c>
    </row>
    <row r="341" spans="2:8" ht="15" x14ac:dyDescent="0.2">
      <c r="B341" s="5" t="s">
        <v>118</v>
      </c>
      <c r="C341" s="8">
        <v>0</v>
      </c>
      <c r="D341" s="8">
        <v>0</v>
      </c>
      <c r="E341" s="13" t="str">
        <f t="shared" si="25"/>
        <v/>
      </c>
      <c r="F341" s="13" t="str">
        <f t="shared" si="26"/>
        <v/>
      </c>
      <c r="G341" s="12" t="str">
        <f t="shared" si="27"/>
        <v>0</v>
      </c>
      <c r="H341" s="15" t="str">
        <f t="shared" si="28"/>
        <v/>
      </c>
    </row>
    <row r="342" spans="2:8" ht="15" x14ac:dyDescent="0.2">
      <c r="B342" s="5" t="s">
        <v>365</v>
      </c>
      <c r="C342" s="8">
        <v>0</v>
      </c>
      <c r="D342" s="8">
        <v>0</v>
      </c>
      <c r="E342" s="13" t="str">
        <f t="shared" si="25"/>
        <v/>
      </c>
      <c r="F342" s="13" t="str">
        <f t="shared" si="26"/>
        <v/>
      </c>
      <c r="G342" s="12" t="str">
        <f t="shared" si="27"/>
        <v>0</v>
      </c>
      <c r="H342" s="15" t="str">
        <f t="shared" si="28"/>
        <v/>
      </c>
    </row>
    <row r="343" spans="2:8" ht="15" x14ac:dyDescent="0.2">
      <c r="B343" s="5" t="s">
        <v>129</v>
      </c>
      <c r="C343" s="8">
        <v>0</v>
      </c>
      <c r="D343" s="8">
        <v>0</v>
      </c>
      <c r="E343" s="13" t="str">
        <f t="shared" si="25"/>
        <v/>
      </c>
      <c r="F343" s="13" t="str">
        <f t="shared" si="26"/>
        <v/>
      </c>
      <c r="G343" s="12" t="str">
        <f t="shared" si="27"/>
        <v>0</v>
      </c>
      <c r="H343" s="15" t="str">
        <f t="shared" si="28"/>
        <v/>
      </c>
    </row>
    <row r="344" spans="2:8" ht="15" x14ac:dyDescent="0.2">
      <c r="B344" s="5" t="s">
        <v>131</v>
      </c>
      <c r="C344" s="8">
        <v>0</v>
      </c>
      <c r="D344" s="8">
        <v>2</v>
      </c>
      <c r="E344" s="13" t="str">
        <f t="shared" si="25"/>
        <v/>
      </c>
      <c r="F344" s="13">
        <f t="shared" si="26"/>
        <v>1.1695906432748537E-2</v>
      </c>
      <c r="G344" s="12" t="str">
        <f t="shared" si="27"/>
        <v>0</v>
      </c>
      <c r="H344" s="15" t="str">
        <f t="shared" si="28"/>
        <v/>
      </c>
    </row>
    <row r="345" spans="2:8" ht="15" x14ac:dyDescent="0.2">
      <c r="B345" s="5" t="s">
        <v>366</v>
      </c>
      <c r="C345" s="8">
        <v>3</v>
      </c>
      <c r="D345" s="8">
        <v>1</v>
      </c>
      <c r="E345" s="13">
        <f t="shared" si="25"/>
        <v>4.4117647058823532E-2</v>
      </c>
      <c r="F345" s="13">
        <f t="shared" si="26"/>
        <v>5.8479532163742687E-3</v>
      </c>
      <c r="G345" s="12">
        <f t="shared" si="27"/>
        <v>-0.66666666666666663</v>
      </c>
      <c r="H345" s="15">
        <f t="shared" si="28"/>
        <v>-2.9411764705882353E-2</v>
      </c>
    </row>
    <row r="346" spans="2:8" ht="15" x14ac:dyDescent="0.2">
      <c r="B346" s="5" t="s">
        <v>122</v>
      </c>
      <c r="C346" s="8">
        <v>0</v>
      </c>
      <c r="D346" s="8">
        <v>0</v>
      </c>
      <c r="E346" s="13" t="str">
        <f t="shared" si="25"/>
        <v/>
      </c>
      <c r="F346" s="13" t="str">
        <f t="shared" si="26"/>
        <v/>
      </c>
      <c r="G346" s="12" t="str">
        <f t="shared" si="27"/>
        <v>0</v>
      </c>
      <c r="H346" s="15" t="str">
        <f t="shared" si="28"/>
        <v/>
      </c>
    </row>
    <row r="347" spans="2:8" ht="15" x14ac:dyDescent="0.2">
      <c r="B347" s="5" t="s">
        <v>121</v>
      </c>
      <c r="C347" s="8">
        <v>1</v>
      </c>
      <c r="D347" s="8">
        <v>0</v>
      </c>
      <c r="E347" s="13">
        <f t="shared" si="25"/>
        <v>1.4705882352941176E-2</v>
      </c>
      <c r="F347" s="13" t="str">
        <f t="shared" si="26"/>
        <v/>
      </c>
      <c r="G347" s="12" t="str">
        <f t="shared" si="27"/>
        <v>0</v>
      </c>
      <c r="H347" s="15">
        <f t="shared" si="28"/>
        <v>0</v>
      </c>
    </row>
    <row r="348" spans="2:8" ht="15" x14ac:dyDescent="0.2">
      <c r="B348" s="5" t="s">
        <v>367</v>
      </c>
      <c r="C348" s="8">
        <v>0</v>
      </c>
      <c r="D348" s="8">
        <v>0</v>
      </c>
      <c r="E348" s="13" t="str">
        <f t="shared" si="25"/>
        <v/>
      </c>
      <c r="F348" s="13" t="str">
        <f t="shared" si="26"/>
        <v/>
      </c>
      <c r="G348" s="12" t="str">
        <f t="shared" si="27"/>
        <v>0</v>
      </c>
      <c r="H348" s="15" t="str">
        <f t="shared" si="28"/>
        <v/>
      </c>
    </row>
    <row r="349" spans="2:8" ht="15" x14ac:dyDescent="0.2">
      <c r="B349" s="5" t="s">
        <v>368</v>
      </c>
      <c r="C349" s="8">
        <v>0</v>
      </c>
      <c r="D349" s="8">
        <v>0</v>
      </c>
      <c r="E349" s="13" t="str">
        <f t="shared" si="25"/>
        <v/>
      </c>
      <c r="F349" s="13" t="str">
        <f t="shared" si="26"/>
        <v/>
      </c>
      <c r="G349" s="12" t="str">
        <f t="shared" si="27"/>
        <v>0</v>
      </c>
      <c r="H349" s="15" t="str">
        <f t="shared" si="28"/>
        <v/>
      </c>
    </row>
    <row r="350" spans="2:8" ht="15" x14ac:dyDescent="0.2">
      <c r="B350" s="5" t="s">
        <v>369</v>
      </c>
      <c r="C350" s="8">
        <v>0</v>
      </c>
      <c r="D350" s="8">
        <v>0</v>
      </c>
      <c r="E350" s="13" t="str">
        <f t="shared" si="25"/>
        <v/>
      </c>
      <c r="F350" s="13" t="str">
        <f t="shared" si="26"/>
        <v/>
      </c>
      <c r="G350" s="12" t="str">
        <f t="shared" si="27"/>
        <v>0</v>
      </c>
      <c r="H350" s="15" t="str">
        <f t="shared" si="28"/>
        <v/>
      </c>
    </row>
    <row r="351" spans="2:8" ht="15" x14ac:dyDescent="0.2">
      <c r="B351" s="5" t="s">
        <v>120</v>
      </c>
      <c r="C351" s="8">
        <v>0</v>
      </c>
      <c r="D351" s="8">
        <v>0</v>
      </c>
      <c r="E351" s="13" t="str">
        <f t="shared" si="25"/>
        <v/>
      </c>
      <c r="F351" s="13" t="str">
        <f t="shared" si="26"/>
        <v/>
      </c>
      <c r="G351" s="12" t="str">
        <f t="shared" si="27"/>
        <v>0</v>
      </c>
      <c r="H351" s="15" t="str">
        <f t="shared" si="28"/>
        <v/>
      </c>
    </row>
    <row r="352" spans="2:8" ht="15" x14ac:dyDescent="0.2">
      <c r="B352" s="5" t="s">
        <v>370</v>
      </c>
      <c r="C352" s="8">
        <v>0</v>
      </c>
      <c r="D352" s="8">
        <v>0</v>
      </c>
      <c r="E352" s="13" t="str">
        <f t="shared" si="25"/>
        <v/>
      </c>
      <c r="F352" s="13" t="str">
        <f t="shared" si="26"/>
        <v/>
      </c>
      <c r="G352" s="12" t="str">
        <f t="shared" si="27"/>
        <v>0</v>
      </c>
      <c r="H352" s="15" t="str">
        <f t="shared" si="28"/>
        <v/>
      </c>
    </row>
    <row r="353" spans="2:8" ht="15" x14ac:dyDescent="0.2">
      <c r="B353" s="5" t="s">
        <v>125</v>
      </c>
      <c r="C353" s="8">
        <v>0</v>
      </c>
      <c r="D353" s="8">
        <v>0</v>
      </c>
      <c r="E353" s="13" t="str">
        <f t="shared" si="25"/>
        <v/>
      </c>
      <c r="F353" s="13" t="str">
        <f t="shared" si="26"/>
        <v/>
      </c>
      <c r="G353" s="12" t="str">
        <f t="shared" si="27"/>
        <v>0</v>
      </c>
      <c r="H353" s="15" t="str">
        <f t="shared" si="28"/>
        <v/>
      </c>
    </row>
    <row r="354" spans="2:8" ht="15" x14ac:dyDescent="0.2">
      <c r="B354" s="5" t="s">
        <v>124</v>
      </c>
      <c r="C354" s="8">
        <v>0</v>
      </c>
      <c r="D354" s="8">
        <v>0</v>
      </c>
      <c r="E354" s="13" t="str">
        <f t="shared" si="25"/>
        <v/>
      </c>
      <c r="F354" s="13" t="str">
        <f t="shared" si="26"/>
        <v/>
      </c>
      <c r="G354" s="12" t="str">
        <f t="shared" si="27"/>
        <v>0</v>
      </c>
      <c r="H354" s="15" t="str">
        <f t="shared" si="28"/>
        <v/>
      </c>
    </row>
    <row r="355" spans="2:8" ht="15" x14ac:dyDescent="0.2">
      <c r="B355" s="5" t="s">
        <v>126</v>
      </c>
      <c r="C355" s="8">
        <v>0</v>
      </c>
      <c r="D355" s="8">
        <v>0</v>
      </c>
      <c r="E355" s="13" t="str">
        <f t="shared" si="25"/>
        <v/>
      </c>
      <c r="F355" s="13" t="str">
        <f t="shared" si="26"/>
        <v/>
      </c>
      <c r="G355" s="12" t="str">
        <f t="shared" si="27"/>
        <v>0</v>
      </c>
      <c r="H355" s="15" t="str">
        <f t="shared" si="28"/>
        <v/>
      </c>
    </row>
    <row r="356" spans="2:8" ht="15" x14ac:dyDescent="0.2">
      <c r="B356" s="5" t="s">
        <v>371</v>
      </c>
      <c r="C356" s="8">
        <v>0</v>
      </c>
      <c r="D356" s="8">
        <v>0</v>
      </c>
      <c r="E356" s="13" t="str">
        <f t="shared" si="25"/>
        <v/>
      </c>
      <c r="F356" s="13" t="str">
        <f t="shared" si="26"/>
        <v/>
      </c>
      <c r="G356" s="12" t="str">
        <f t="shared" si="27"/>
        <v>0</v>
      </c>
      <c r="H356" s="15" t="str">
        <f t="shared" si="28"/>
        <v/>
      </c>
    </row>
    <row r="357" spans="2:8" ht="15" x14ac:dyDescent="0.2">
      <c r="B357" s="5" t="s">
        <v>372</v>
      </c>
      <c r="C357" s="8">
        <v>7</v>
      </c>
      <c r="D357" s="8">
        <v>17</v>
      </c>
      <c r="E357" s="13">
        <f t="shared" si="25"/>
        <v>0.10294117647058823</v>
      </c>
      <c r="F357" s="13">
        <f t="shared" si="26"/>
        <v>9.9415204678362568E-2</v>
      </c>
      <c r="G357" s="12">
        <f t="shared" si="27"/>
        <v>1.4285714285714286</v>
      </c>
      <c r="H357" s="15">
        <f t="shared" si="28"/>
        <v>0.14705882352941177</v>
      </c>
    </row>
    <row r="358" spans="2:8" ht="15" x14ac:dyDescent="0.2">
      <c r="B358" s="5" t="s">
        <v>127</v>
      </c>
      <c r="C358" s="8">
        <v>3</v>
      </c>
      <c r="D358" s="8">
        <v>3</v>
      </c>
      <c r="E358" s="13">
        <f t="shared" si="25"/>
        <v>4.4117647058823532E-2</v>
      </c>
      <c r="F358" s="13">
        <f t="shared" si="26"/>
        <v>1.7543859649122806E-2</v>
      </c>
      <c r="G358" s="12">
        <f t="shared" si="27"/>
        <v>0</v>
      </c>
      <c r="H358" s="15">
        <f t="shared" si="28"/>
        <v>0</v>
      </c>
    </row>
    <row r="359" spans="2:8" ht="15" x14ac:dyDescent="0.2">
      <c r="B359" s="5" t="s">
        <v>123</v>
      </c>
      <c r="C359" s="8">
        <v>0</v>
      </c>
      <c r="D359" s="8">
        <v>0</v>
      </c>
      <c r="E359" s="13" t="str">
        <f t="shared" si="25"/>
        <v/>
      </c>
      <c r="F359" s="13" t="str">
        <f t="shared" si="26"/>
        <v/>
      </c>
      <c r="G359" s="12" t="str">
        <f t="shared" si="27"/>
        <v>0</v>
      </c>
      <c r="H359" s="15" t="str">
        <f t="shared" si="28"/>
        <v/>
      </c>
    </row>
    <row r="360" spans="2:8" ht="15" x14ac:dyDescent="0.2">
      <c r="B360" s="5" t="s">
        <v>373</v>
      </c>
      <c r="C360" s="8">
        <v>0</v>
      </c>
      <c r="D360" s="8">
        <v>0</v>
      </c>
      <c r="E360" s="13" t="str">
        <f t="shared" ref="E360:E423" si="29">+IF(C360=0,"",C360/C$294)</f>
        <v/>
      </c>
      <c r="F360" s="13" t="str">
        <f t="shared" ref="F360:F423" si="30">+IF(D360=0,"",D360/D$294)</f>
        <v/>
      </c>
      <c r="G360" s="12" t="str">
        <f t="shared" ref="G360:G423" si="31">+IF(OR(AND(D360=0),(C360=0)),"0",((D360-C360)/C360))</f>
        <v>0</v>
      </c>
      <c r="H360" s="15" t="str">
        <f t="shared" ref="H360:H423" si="32">+IF(OR(AND(E360=""),(G360="")),"",E360*G360)</f>
        <v/>
      </c>
    </row>
    <row r="361" spans="2:8" ht="15" x14ac:dyDescent="0.2">
      <c r="B361" s="5" t="s">
        <v>374</v>
      </c>
      <c r="C361" s="8">
        <v>0</v>
      </c>
      <c r="D361" s="8">
        <v>0</v>
      </c>
      <c r="E361" s="13" t="str">
        <f t="shared" si="29"/>
        <v/>
      </c>
      <c r="F361" s="13" t="str">
        <f t="shared" si="30"/>
        <v/>
      </c>
      <c r="G361" s="12" t="str">
        <f t="shared" si="31"/>
        <v>0</v>
      </c>
      <c r="H361" s="15" t="str">
        <f t="shared" si="32"/>
        <v/>
      </c>
    </row>
    <row r="362" spans="2:8" ht="15" x14ac:dyDescent="0.2">
      <c r="B362" s="5" t="s">
        <v>375</v>
      </c>
      <c r="C362" s="8">
        <v>0</v>
      </c>
      <c r="D362" s="8">
        <v>0</v>
      </c>
      <c r="E362" s="13" t="str">
        <f t="shared" si="29"/>
        <v/>
      </c>
      <c r="F362" s="13" t="str">
        <f t="shared" si="30"/>
        <v/>
      </c>
      <c r="G362" s="12" t="str">
        <f t="shared" si="31"/>
        <v>0</v>
      </c>
      <c r="H362" s="15" t="str">
        <f t="shared" si="32"/>
        <v/>
      </c>
    </row>
    <row r="363" spans="2:8" ht="15" x14ac:dyDescent="0.2">
      <c r="B363" s="5" t="s">
        <v>376</v>
      </c>
      <c r="C363" s="8">
        <v>0</v>
      </c>
      <c r="D363" s="8">
        <v>0</v>
      </c>
      <c r="E363" s="13" t="str">
        <f t="shared" si="29"/>
        <v/>
      </c>
      <c r="F363" s="13" t="str">
        <f t="shared" si="30"/>
        <v/>
      </c>
      <c r="G363" s="12" t="str">
        <f t="shared" si="31"/>
        <v>0</v>
      </c>
      <c r="H363" s="15" t="str">
        <f t="shared" si="32"/>
        <v/>
      </c>
    </row>
    <row r="364" spans="2:8" ht="15" x14ac:dyDescent="0.2">
      <c r="B364" s="5" t="s">
        <v>377</v>
      </c>
      <c r="C364" s="8">
        <v>0</v>
      </c>
      <c r="D364" s="8">
        <v>0</v>
      </c>
      <c r="E364" s="13" t="str">
        <f t="shared" si="29"/>
        <v/>
      </c>
      <c r="F364" s="13" t="str">
        <f t="shared" si="30"/>
        <v/>
      </c>
      <c r="G364" s="12" t="str">
        <f t="shared" si="31"/>
        <v>0</v>
      </c>
      <c r="H364" s="15" t="str">
        <f t="shared" si="32"/>
        <v/>
      </c>
    </row>
    <row r="365" spans="2:8" ht="30" x14ac:dyDescent="0.2">
      <c r="B365" s="5" t="s">
        <v>378</v>
      </c>
      <c r="C365" s="8">
        <v>0</v>
      </c>
      <c r="D365" s="8">
        <v>0</v>
      </c>
      <c r="E365" s="13" t="str">
        <f t="shared" si="29"/>
        <v/>
      </c>
      <c r="F365" s="13" t="str">
        <f t="shared" si="30"/>
        <v/>
      </c>
      <c r="G365" s="12" t="str">
        <f t="shared" si="31"/>
        <v>0</v>
      </c>
      <c r="H365" s="15" t="str">
        <f t="shared" si="32"/>
        <v/>
      </c>
    </row>
    <row r="366" spans="2:8" ht="15" x14ac:dyDescent="0.2">
      <c r="B366" s="5" t="s">
        <v>475</v>
      </c>
      <c r="C366" s="8">
        <v>0</v>
      </c>
      <c r="D366" s="8">
        <v>0</v>
      </c>
      <c r="E366" s="13" t="str">
        <f t="shared" si="29"/>
        <v/>
      </c>
      <c r="F366" s="13" t="str">
        <f t="shared" si="30"/>
        <v/>
      </c>
      <c r="G366" s="12" t="str">
        <f t="shared" si="31"/>
        <v>0</v>
      </c>
      <c r="H366" s="15" t="str">
        <f t="shared" si="32"/>
        <v/>
      </c>
    </row>
    <row r="367" spans="2:8" ht="15" x14ac:dyDescent="0.2">
      <c r="B367" s="5" t="s">
        <v>379</v>
      </c>
      <c r="C367" s="8">
        <v>0</v>
      </c>
      <c r="D367" s="8">
        <v>0</v>
      </c>
      <c r="E367" s="13" t="str">
        <f t="shared" si="29"/>
        <v/>
      </c>
      <c r="F367" s="13" t="str">
        <f t="shared" si="30"/>
        <v/>
      </c>
      <c r="G367" s="12" t="str">
        <f t="shared" si="31"/>
        <v>0</v>
      </c>
      <c r="H367" s="15" t="str">
        <f t="shared" si="32"/>
        <v/>
      </c>
    </row>
    <row r="368" spans="2:8" ht="15" x14ac:dyDescent="0.2">
      <c r="B368" s="5" t="s">
        <v>380</v>
      </c>
      <c r="C368" s="8">
        <v>0</v>
      </c>
      <c r="D368" s="8">
        <v>0</v>
      </c>
      <c r="E368" s="13" t="str">
        <f t="shared" si="29"/>
        <v/>
      </c>
      <c r="F368" s="13" t="str">
        <f t="shared" si="30"/>
        <v/>
      </c>
      <c r="G368" s="12" t="str">
        <f t="shared" si="31"/>
        <v>0</v>
      </c>
      <c r="H368" s="15" t="str">
        <f t="shared" si="32"/>
        <v/>
      </c>
    </row>
    <row r="369" spans="2:8" ht="15" x14ac:dyDescent="0.2">
      <c r="B369" s="5" t="s">
        <v>381</v>
      </c>
      <c r="C369" s="8">
        <v>0</v>
      </c>
      <c r="D369" s="8">
        <v>0</v>
      </c>
      <c r="E369" s="13" t="str">
        <f t="shared" si="29"/>
        <v/>
      </c>
      <c r="F369" s="13" t="str">
        <f t="shared" si="30"/>
        <v/>
      </c>
      <c r="G369" s="12" t="str">
        <f t="shared" si="31"/>
        <v>0</v>
      </c>
      <c r="H369" s="15" t="str">
        <f t="shared" si="32"/>
        <v/>
      </c>
    </row>
    <row r="370" spans="2:8" ht="15" x14ac:dyDescent="0.2">
      <c r="B370" s="5" t="s">
        <v>135</v>
      </c>
      <c r="C370" s="8">
        <v>0</v>
      </c>
      <c r="D370" s="8">
        <v>0</v>
      </c>
      <c r="E370" s="13" t="str">
        <f t="shared" si="29"/>
        <v/>
      </c>
      <c r="F370" s="13" t="str">
        <f t="shared" si="30"/>
        <v/>
      </c>
      <c r="G370" s="12" t="str">
        <f t="shared" si="31"/>
        <v>0</v>
      </c>
      <c r="H370" s="15" t="str">
        <f t="shared" si="32"/>
        <v/>
      </c>
    </row>
    <row r="371" spans="2:8" ht="15" x14ac:dyDescent="0.2">
      <c r="B371" s="5" t="s">
        <v>136</v>
      </c>
      <c r="C371" s="8">
        <v>0</v>
      </c>
      <c r="D371" s="8">
        <v>0</v>
      </c>
      <c r="E371" s="13" t="str">
        <f t="shared" si="29"/>
        <v/>
      </c>
      <c r="F371" s="13" t="str">
        <f t="shared" si="30"/>
        <v/>
      </c>
      <c r="G371" s="12" t="str">
        <f t="shared" si="31"/>
        <v>0</v>
      </c>
      <c r="H371" s="15" t="str">
        <f t="shared" si="32"/>
        <v/>
      </c>
    </row>
    <row r="372" spans="2:8" ht="15" x14ac:dyDescent="0.2">
      <c r="B372" s="5" t="s">
        <v>137</v>
      </c>
      <c r="C372" s="8">
        <v>1</v>
      </c>
      <c r="D372" s="8">
        <v>0</v>
      </c>
      <c r="E372" s="13">
        <f t="shared" si="29"/>
        <v>1.4705882352941176E-2</v>
      </c>
      <c r="F372" s="13" t="str">
        <f t="shared" si="30"/>
        <v/>
      </c>
      <c r="G372" s="12" t="str">
        <f t="shared" si="31"/>
        <v>0</v>
      </c>
      <c r="H372" s="15">
        <f t="shared" si="32"/>
        <v>0</v>
      </c>
    </row>
    <row r="373" spans="2:8" ht="15" x14ac:dyDescent="0.2">
      <c r="B373" s="5" t="s">
        <v>382</v>
      </c>
      <c r="C373" s="8">
        <v>0</v>
      </c>
      <c r="D373" s="8">
        <v>0</v>
      </c>
      <c r="E373" s="13" t="str">
        <f t="shared" si="29"/>
        <v/>
      </c>
      <c r="F373" s="13" t="str">
        <f t="shared" si="30"/>
        <v/>
      </c>
      <c r="G373" s="12" t="str">
        <f t="shared" si="31"/>
        <v>0</v>
      </c>
      <c r="H373" s="15" t="str">
        <f t="shared" si="32"/>
        <v/>
      </c>
    </row>
    <row r="374" spans="2:8" ht="15" x14ac:dyDescent="0.2">
      <c r="B374" s="5" t="s">
        <v>134</v>
      </c>
      <c r="C374" s="8">
        <v>0</v>
      </c>
      <c r="D374" s="8">
        <v>0</v>
      </c>
      <c r="E374" s="13" t="str">
        <f t="shared" si="29"/>
        <v/>
      </c>
      <c r="F374" s="13" t="str">
        <f t="shared" si="30"/>
        <v/>
      </c>
      <c r="G374" s="12" t="str">
        <f t="shared" si="31"/>
        <v>0</v>
      </c>
      <c r="H374" s="15" t="str">
        <f t="shared" si="32"/>
        <v/>
      </c>
    </row>
    <row r="375" spans="2:8" ht="15" x14ac:dyDescent="0.2">
      <c r="B375" s="5" t="s">
        <v>383</v>
      </c>
      <c r="C375" s="8">
        <v>1</v>
      </c>
      <c r="D375" s="8">
        <v>0</v>
      </c>
      <c r="E375" s="13">
        <f t="shared" si="29"/>
        <v>1.4705882352941176E-2</v>
      </c>
      <c r="F375" s="13" t="str">
        <f t="shared" si="30"/>
        <v/>
      </c>
      <c r="G375" s="12" t="str">
        <f t="shared" si="31"/>
        <v>0</v>
      </c>
      <c r="H375" s="15">
        <f t="shared" si="32"/>
        <v>0</v>
      </c>
    </row>
    <row r="376" spans="2:8" ht="15" x14ac:dyDescent="0.2">
      <c r="B376" s="5" t="s">
        <v>141</v>
      </c>
      <c r="C376" s="8">
        <v>0</v>
      </c>
      <c r="D376" s="8">
        <v>0</v>
      </c>
      <c r="E376" s="13" t="str">
        <f t="shared" si="29"/>
        <v/>
      </c>
      <c r="F376" s="13" t="str">
        <f t="shared" si="30"/>
        <v/>
      </c>
      <c r="G376" s="12" t="str">
        <f t="shared" si="31"/>
        <v>0</v>
      </c>
      <c r="H376" s="15" t="str">
        <f t="shared" si="32"/>
        <v/>
      </c>
    </row>
    <row r="377" spans="2:8" ht="15" x14ac:dyDescent="0.2">
      <c r="B377" s="5" t="s">
        <v>150</v>
      </c>
      <c r="C377" s="8">
        <v>0</v>
      </c>
      <c r="D377" s="8">
        <v>4</v>
      </c>
      <c r="E377" s="13" t="str">
        <f t="shared" si="29"/>
        <v/>
      </c>
      <c r="F377" s="13">
        <f t="shared" si="30"/>
        <v>2.3391812865497075E-2</v>
      </c>
      <c r="G377" s="12" t="str">
        <f t="shared" si="31"/>
        <v>0</v>
      </c>
      <c r="H377" s="15" t="str">
        <f t="shared" si="32"/>
        <v/>
      </c>
    </row>
    <row r="378" spans="2:8" ht="15" x14ac:dyDescent="0.2">
      <c r="B378" s="5" t="s">
        <v>149</v>
      </c>
      <c r="C378" s="8">
        <v>1</v>
      </c>
      <c r="D378" s="8">
        <v>0</v>
      </c>
      <c r="E378" s="13">
        <f t="shared" si="29"/>
        <v>1.4705882352941176E-2</v>
      </c>
      <c r="F378" s="13" t="str">
        <f t="shared" si="30"/>
        <v/>
      </c>
      <c r="G378" s="12" t="str">
        <f t="shared" si="31"/>
        <v>0</v>
      </c>
      <c r="H378" s="15">
        <f t="shared" si="32"/>
        <v>0</v>
      </c>
    </row>
    <row r="379" spans="2:8" ht="15" x14ac:dyDescent="0.2">
      <c r="B379" s="5" t="s">
        <v>384</v>
      </c>
      <c r="C379" s="8">
        <v>0</v>
      </c>
      <c r="D379" s="8">
        <v>0</v>
      </c>
      <c r="E379" s="13" t="str">
        <f t="shared" si="29"/>
        <v/>
      </c>
      <c r="F379" s="13" t="str">
        <f t="shared" si="30"/>
        <v/>
      </c>
      <c r="G379" s="12" t="str">
        <f t="shared" si="31"/>
        <v>0</v>
      </c>
      <c r="H379" s="15" t="str">
        <f t="shared" si="32"/>
        <v/>
      </c>
    </row>
    <row r="380" spans="2:8" ht="30" x14ac:dyDescent="0.2">
      <c r="B380" s="5" t="s">
        <v>385</v>
      </c>
      <c r="C380" s="8">
        <v>0</v>
      </c>
      <c r="D380" s="8">
        <v>0</v>
      </c>
      <c r="E380" s="13" t="str">
        <f t="shared" si="29"/>
        <v/>
      </c>
      <c r="F380" s="13" t="str">
        <f t="shared" si="30"/>
        <v/>
      </c>
      <c r="G380" s="12" t="str">
        <f t="shared" si="31"/>
        <v>0</v>
      </c>
      <c r="H380" s="15" t="str">
        <f t="shared" si="32"/>
        <v/>
      </c>
    </row>
    <row r="381" spans="2:8" ht="30" x14ac:dyDescent="0.2">
      <c r="B381" s="5" t="s">
        <v>386</v>
      </c>
      <c r="C381" s="8">
        <v>0</v>
      </c>
      <c r="D381" s="8">
        <v>0</v>
      </c>
      <c r="E381" s="13" t="str">
        <f t="shared" si="29"/>
        <v/>
      </c>
      <c r="F381" s="13" t="str">
        <f t="shared" si="30"/>
        <v/>
      </c>
      <c r="G381" s="12" t="str">
        <f t="shared" si="31"/>
        <v>0</v>
      </c>
      <c r="H381" s="15" t="str">
        <f t="shared" si="32"/>
        <v/>
      </c>
    </row>
    <row r="382" spans="2:8" ht="15" x14ac:dyDescent="0.2">
      <c r="B382" s="5" t="s">
        <v>387</v>
      </c>
      <c r="C382" s="8">
        <v>0</v>
      </c>
      <c r="D382" s="8">
        <v>0</v>
      </c>
      <c r="E382" s="13" t="str">
        <f t="shared" si="29"/>
        <v/>
      </c>
      <c r="F382" s="13" t="str">
        <f t="shared" si="30"/>
        <v/>
      </c>
      <c r="G382" s="12" t="str">
        <f t="shared" si="31"/>
        <v>0</v>
      </c>
      <c r="H382" s="15" t="str">
        <f t="shared" si="32"/>
        <v/>
      </c>
    </row>
    <row r="383" spans="2:8" ht="15" x14ac:dyDescent="0.2">
      <c r="B383" s="5" t="s">
        <v>145</v>
      </c>
      <c r="C383" s="8">
        <v>0</v>
      </c>
      <c r="D383" s="8">
        <v>0</v>
      </c>
      <c r="E383" s="13" t="str">
        <f t="shared" si="29"/>
        <v/>
      </c>
      <c r="F383" s="13" t="str">
        <f t="shared" si="30"/>
        <v/>
      </c>
      <c r="G383" s="12" t="str">
        <f t="shared" si="31"/>
        <v>0</v>
      </c>
      <c r="H383" s="15" t="str">
        <f t="shared" si="32"/>
        <v/>
      </c>
    </row>
    <row r="384" spans="2:8" ht="15" x14ac:dyDescent="0.2">
      <c r="B384" s="5" t="s">
        <v>388</v>
      </c>
      <c r="C384" s="8">
        <v>0</v>
      </c>
      <c r="D384" s="8">
        <v>0</v>
      </c>
      <c r="E384" s="13" t="str">
        <f t="shared" si="29"/>
        <v/>
      </c>
      <c r="F384" s="13" t="str">
        <f t="shared" si="30"/>
        <v/>
      </c>
      <c r="G384" s="12" t="str">
        <f t="shared" si="31"/>
        <v>0</v>
      </c>
      <c r="H384" s="15" t="str">
        <f t="shared" si="32"/>
        <v/>
      </c>
    </row>
    <row r="385" spans="2:8" ht="15" x14ac:dyDescent="0.2">
      <c r="B385" s="5" t="s">
        <v>146</v>
      </c>
      <c r="C385" s="8">
        <v>0</v>
      </c>
      <c r="D385" s="8">
        <v>0</v>
      </c>
      <c r="E385" s="13" t="str">
        <f t="shared" si="29"/>
        <v/>
      </c>
      <c r="F385" s="13" t="str">
        <f t="shared" si="30"/>
        <v/>
      </c>
      <c r="G385" s="12" t="str">
        <f t="shared" si="31"/>
        <v>0</v>
      </c>
      <c r="H385" s="15" t="str">
        <f t="shared" si="32"/>
        <v/>
      </c>
    </row>
    <row r="386" spans="2:8" ht="15" x14ac:dyDescent="0.2">
      <c r="B386" s="5" t="s">
        <v>566</v>
      </c>
      <c r="C386" s="8">
        <v>0</v>
      </c>
      <c r="D386" s="8">
        <v>0</v>
      </c>
      <c r="E386" s="13" t="str">
        <f t="shared" si="29"/>
        <v/>
      </c>
      <c r="F386" s="13" t="str">
        <f t="shared" si="30"/>
        <v/>
      </c>
      <c r="G386" s="12" t="str">
        <f t="shared" si="31"/>
        <v>0</v>
      </c>
      <c r="H386" s="15" t="str">
        <f t="shared" si="32"/>
        <v/>
      </c>
    </row>
    <row r="387" spans="2:8" ht="15" x14ac:dyDescent="0.2">
      <c r="B387" s="5" t="s">
        <v>144</v>
      </c>
      <c r="C387" s="8">
        <v>0</v>
      </c>
      <c r="D387" s="8">
        <v>0</v>
      </c>
      <c r="E387" s="13" t="str">
        <f t="shared" si="29"/>
        <v/>
      </c>
      <c r="F387" s="13" t="str">
        <f t="shared" si="30"/>
        <v/>
      </c>
      <c r="G387" s="12" t="str">
        <f t="shared" si="31"/>
        <v>0</v>
      </c>
      <c r="H387" s="15" t="str">
        <f t="shared" si="32"/>
        <v/>
      </c>
    </row>
    <row r="388" spans="2:8" ht="15" x14ac:dyDescent="0.2">
      <c r="B388" s="5" t="s">
        <v>389</v>
      </c>
      <c r="C388" s="8">
        <v>0</v>
      </c>
      <c r="D388" s="8">
        <v>0</v>
      </c>
      <c r="E388" s="13" t="str">
        <f t="shared" si="29"/>
        <v/>
      </c>
      <c r="F388" s="13" t="str">
        <f t="shared" si="30"/>
        <v/>
      </c>
      <c r="G388" s="12" t="str">
        <f t="shared" si="31"/>
        <v>0</v>
      </c>
      <c r="H388" s="15" t="str">
        <f t="shared" si="32"/>
        <v/>
      </c>
    </row>
    <row r="389" spans="2:8" ht="15" x14ac:dyDescent="0.2">
      <c r="B389" s="5" t="s">
        <v>143</v>
      </c>
      <c r="C389" s="8">
        <v>0</v>
      </c>
      <c r="D389" s="8">
        <v>0</v>
      </c>
      <c r="E389" s="13" t="str">
        <f t="shared" si="29"/>
        <v/>
      </c>
      <c r="F389" s="13" t="str">
        <f t="shared" si="30"/>
        <v/>
      </c>
      <c r="G389" s="12" t="str">
        <f t="shared" si="31"/>
        <v>0</v>
      </c>
      <c r="H389" s="15" t="str">
        <f t="shared" si="32"/>
        <v/>
      </c>
    </row>
    <row r="390" spans="2:8" ht="15" x14ac:dyDescent="0.2">
      <c r="B390" s="5" t="s">
        <v>476</v>
      </c>
      <c r="C390" s="8">
        <v>0</v>
      </c>
      <c r="D390" s="8">
        <v>0</v>
      </c>
      <c r="E390" s="13" t="str">
        <f t="shared" si="29"/>
        <v/>
      </c>
      <c r="F390" s="13" t="str">
        <f t="shared" si="30"/>
        <v/>
      </c>
      <c r="G390" s="12" t="str">
        <f t="shared" si="31"/>
        <v>0</v>
      </c>
      <c r="H390" s="15" t="str">
        <f t="shared" si="32"/>
        <v/>
      </c>
    </row>
    <row r="391" spans="2:8" ht="15" x14ac:dyDescent="0.2">
      <c r="B391" s="5" t="s">
        <v>153</v>
      </c>
      <c r="C391" s="8">
        <v>0</v>
      </c>
      <c r="D391" s="8">
        <v>0</v>
      </c>
      <c r="E391" s="13" t="str">
        <f t="shared" si="29"/>
        <v/>
      </c>
      <c r="F391" s="13" t="str">
        <f t="shared" si="30"/>
        <v/>
      </c>
      <c r="G391" s="12" t="str">
        <f t="shared" si="31"/>
        <v>0</v>
      </c>
      <c r="H391" s="15" t="str">
        <f t="shared" si="32"/>
        <v/>
      </c>
    </row>
    <row r="392" spans="2:8" ht="15" x14ac:dyDescent="0.2">
      <c r="B392" s="5" t="s">
        <v>140</v>
      </c>
      <c r="C392" s="8">
        <v>0</v>
      </c>
      <c r="D392" s="8">
        <v>0</v>
      </c>
      <c r="E392" s="13" t="str">
        <f t="shared" si="29"/>
        <v/>
      </c>
      <c r="F392" s="13" t="str">
        <f t="shared" si="30"/>
        <v/>
      </c>
      <c r="G392" s="12" t="str">
        <f t="shared" si="31"/>
        <v>0</v>
      </c>
      <c r="H392" s="15" t="str">
        <f t="shared" si="32"/>
        <v/>
      </c>
    </row>
    <row r="393" spans="2:8" ht="15" x14ac:dyDescent="0.2">
      <c r="B393" s="5" t="s">
        <v>390</v>
      </c>
      <c r="C393" s="8">
        <v>0</v>
      </c>
      <c r="D393" s="8">
        <v>1</v>
      </c>
      <c r="E393" s="13" t="str">
        <f t="shared" si="29"/>
        <v/>
      </c>
      <c r="F393" s="13">
        <f t="shared" si="30"/>
        <v>5.8479532163742687E-3</v>
      </c>
      <c r="G393" s="12" t="str">
        <f t="shared" si="31"/>
        <v>0</v>
      </c>
      <c r="H393" s="15" t="str">
        <f t="shared" si="32"/>
        <v/>
      </c>
    </row>
    <row r="394" spans="2:8" ht="15" x14ac:dyDescent="0.2">
      <c r="B394" s="5" t="s">
        <v>391</v>
      </c>
      <c r="C394" s="8">
        <v>0</v>
      </c>
      <c r="D394" s="8">
        <v>0</v>
      </c>
      <c r="E394" s="13" t="str">
        <f t="shared" si="29"/>
        <v/>
      </c>
      <c r="F394" s="13" t="str">
        <f t="shared" si="30"/>
        <v/>
      </c>
      <c r="G394" s="12" t="str">
        <f t="shared" si="31"/>
        <v>0</v>
      </c>
      <c r="H394" s="15" t="str">
        <f t="shared" si="32"/>
        <v/>
      </c>
    </row>
    <row r="395" spans="2:8" ht="15" x14ac:dyDescent="0.2">
      <c r="B395" s="5" t="s">
        <v>147</v>
      </c>
      <c r="C395" s="8">
        <v>0</v>
      </c>
      <c r="D395" s="8">
        <v>0</v>
      </c>
      <c r="E395" s="13" t="str">
        <f t="shared" si="29"/>
        <v/>
      </c>
      <c r="F395" s="13" t="str">
        <f t="shared" si="30"/>
        <v/>
      </c>
      <c r="G395" s="12" t="str">
        <f t="shared" si="31"/>
        <v>0</v>
      </c>
      <c r="H395" s="15" t="str">
        <f t="shared" si="32"/>
        <v/>
      </c>
    </row>
    <row r="396" spans="2:8" ht="15" x14ac:dyDescent="0.2">
      <c r="B396" s="5" t="s">
        <v>151</v>
      </c>
      <c r="C396" s="8">
        <v>0</v>
      </c>
      <c r="D396" s="8">
        <v>0</v>
      </c>
      <c r="E396" s="13" t="str">
        <f t="shared" si="29"/>
        <v/>
      </c>
      <c r="F396" s="13" t="str">
        <f t="shared" si="30"/>
        <v/>
      </c>
      <c r="G396" s="12" t="str">
        <f t="shared" si="31"/>
        <v>0</v>
      </c>
      <c r="H396" s="15" t="str">
        <f t="shared" si="32"/>
        <v/>
      </c>
    </row>
    <row r="397" spans="2:8" ht="15" x14ac:dyDescent="0.2">
      <c r="B397" s="5" t="s">
        <v>138</v>
      </c>
      <c r="C397" s="8">
        <v>0</v>
      </c>
      <c r="D397" s="8">
        <v>0</v>
      </c>
      <c r="E397" s="13" t="str">
        <f t="shared" si="29"/>
        <v/>
      </c>
      <c r="F397" s="13" t="str">
        <f t="shared" si="30"/>
        <v/>
      </c>
      <c r="G397" s="12" t="str">
        <f t="shared" si="31"/>
        <v>0</v>
      </c>
      <c r="H397" s="15" t="str">
        <f t="shared" si="32"/>
        <v/>
      </c>
    </row>
    <row r="398" spans="2:8" ht="15" x14ac:dyDescent="0.2">
      <c r="B398" s="5" t="s">
        <v>142</v>
      </c>
      <c r="C398" s="8">
        <v>0</v>
      </c>
      <c r="D398" s="8">
        <v>0</v>
      </c>
      <c r="E398" s="13" t="str">
        <f t="shared" si="29"/>
        <v/>
      </c>
      <c r="F398" s="13" t="str">
        <f t="shared" si="30"/>
        <v/>
      </c>
      <c r="G398" s="12" t="str">
        <f t="shared" si="31"/>
        <v>0</v>
      </c>
      <c r="H398" s="15" t="str">
        <f t="shared" si="32"/>
        <v/>
      </c>
    </row>
    <row r="399" spans="2:8" ht="15" x14ac:dyDescent="0.2">
      <c r="B399" s="5" t="s">
        <v>148</v>
      </c>
      <c r="C399" s="8">
        <v>0</v>
      </c>
      <c r="D399" s="8">
        <v>0</v>
      </c>
      <c r="E399" s="13" t="str">
        <f t="shared" si="29"/>
        <v/>
      </c>
      <c r="F399" s="13" t="str">
        <f t="shared" si="30"/>
        <v/>
      </c>
      <c r="G399" s="12" t="str">
        <f t="shared" si="31"/>
        <v>0</v>
      </c>
      <c r="H399" s="15" t="str">
        <f t="shared" si="32"/>
        <v/>
      </c>
    </row>
    <row r="400" spans="2:8" ht="15" x14ac:dyDescent="0.2">
      <c r="B400" s="5" t="s">
        <v>152</v>
      </c>
      <c r="C400" s="8">
        <v>0</v>
      </c>
      <c r="D400" s="8">
        <v>0</v>
      </c>
      <c r="E400" s="13" t="str">
        <f t="shared" si="29"/>
        <v/>
      </c>
      <c r="F400" s="13" t="str">
        <f t="shared" si="30"/>
        <v/>
      </c>
      <c r="G400" s="12" t="str">
        <f t="shared" si="31"/>
        <v>0</v>
      </c>
      <c r="H400" s="15" t="str">
        <f t="shared" si="32"/>
        <v/>
      </c>
    </row>
    <row r="401" spans="2:8" ht="15" x14ac:dyDescent="0.2">
      <c r="B401" s="5" t="s">
        <v>392</v>
      </c>
      <c r="C401" s="8">
        <v>0</v>
      </c>
      <c r="D401" s="8">
        <v>0</v>
      </c>
      <c r="E401" s="13" t="str">
        <f t="shared" si="29"/>
        <v/>
      </c>
      <c r="F401" s="13" t="str">
        <f t="shared" si="30"/>
        <v/>
      </c>
      <c r="G401" s="12" t="str">
        <f t="shared" si="31"/>
        <v>0</v>
      </c>
      <c r="H401" s="15" t="str">
        <f t="shared" si="32"/>
        <v/>
      </c>
    </row>
    <row r="402" spans="2:8" ht="15" x14ac:dyDescent="0.2">
      <c r="B402" s="5" t="s">
        <v>393</v>
      </c>
      <c r="C402" s="8">
        <v>0</v>
      </c>
      <c r="D402" s="8">
        <v>0</v>
      </c>
      <c r="E402" s="13" t="str">
        <f t="shared" si="29"/>
        <v/>
      </c>
      <c r="F402" s="13" t="str">
        <f t="shared" si="30"/>
        <v/>
      </c>
      <c r="G402" s="12" t="str">
        <f t="shared" si="31"/>
        <v>0</v>
      </c>
      <c r="H402" s="15" t="str">
        <f t="shared" si="32"/>
        <v/>
      </c>
    </row>
    <row r="403" spans="2:8" ht="15" x14ac:dyDescent="0.2">
      <c r="B403" s="5" t="s">
        <v>394</v>
      </c>
      <c r="C403" s="8">
        <v>0</v>
      </c>
      <c r="D403" s="8">
        <v>0</v>
      </c>
      <c r="E403" s="13" t="str">
        <f t="shared" si="29"/>
        <v/>
      </c>
      <c r="F403" s="13" t="str">
        <f t="shared" si="30"/>
        <v/>
      </c>
      <c r="G403" s="12" t="str">
        <f t="shared" si="31"/>
        <v>0</v>
      </c>
      <c r="H403" s="15" t="str">
        <f t="shared" si="32"/>
        <v/>
      </c>
    </row>
    <row r="404" spans="2:8" ht="15" x14ac:dyDescent="0.2">
      <c r="B404" s="5" t="s">
        <v>395</v>
      </c>
      <c r="C404" s="8">
        <v>0</v>
      </c>
      <c r="D404" s="8">
        <v>0</v>
      </c>
      <c r="E404" s="13" t="str">
        <f t="shared" si="29"/>
        <v/>
      </c>
      <c r="F404" s="13" t="str">
        <f t="shared" si="30"/>
        <v/>
      </c>
      <c r="G404" s="12" t="str">
        <f t="shared" si="31"/>
        <v>0</v>
      </c>
      <c r="H404" s="15" t="str">
        <f t="shared" si="32"/>
        <v/>
      </c>
    </row>
    <row r="405" spans="2:8" ht="15" x14ac:dyDescent="0.2">
      <c r="B405" s="5" t="s">
        <v>396</v>
      </c>
      <c r="C405" s="8">
        <v>0</v>
      </c>
      <c r="D405" s="8">
        <v>1</v>
      </c>
      <c r="E405" s="13" t="str">
        <f t="shared" si="29"/>
        <v/>
      </c>
      <c r="F405" s="13">
        <f t="shared" si="30"/>
        <v>5.8479532163742687E-3</v>
      </c>
      <c r="G405" s="12" t="str">
        <f t="shared" si="31"/>
        <v>0</v>
      </c>
      <c r="H405" s="15" t="str">
        <f t="shared" si="32"/>
        <v/>
      </c>
    </row>
    <row r="406" spans="2:8" ht="15" x14ac:dyDescent="0.2">
      <c r="B406" s="5" t="s">
        <v>397</v>
      </c>
      <c r="C406" s="8">
        <v>0</v>
      </c>
      <c r="D406" s="8">
        <v>0</v>
      </c>
      <c r="E406" s="13" t="str">
        <f t="shared" si="29"/>
        <v/>
      </c>
      <c r="F406" s="13" t="str">
        <f t="shared" si="30"/>
        <v/>
      </c>
      <c r="G406" s="12" t="str">
        <f t="shared" si="31"/>
        <v>0</v>
      </c>
      <c r="H406" s="15" t="str">
        <f t="shared" si="32"/>
        <v/>
      </c>
    </row>
    <row r="407" spans="2:8" ht="15" x14ac:dyDescent="0.2">
      <c r="B407" s="5" t="s">
        <v>398</v>
      </c>
      <c r="C407" s="8">
        <v>0</v>
      </c>
      <c r="D407" s="8">
        <v>0</v>
      </c>
      <c r="E407" s="13" t="str">
        <f t="shared" si="29"/>
        <v/>
      </c>
      <c r="F407" s="13" t="str">
        <f t="shared" si="30"/>
        <v/>
      </c>
      <c r="G407" s="12" t="str">
        <f t="shared" si="31"/>
        <v>0</v>
      </c>
      <c r="H407" s="15" t="str">
        <f t="shared" si="32"/>
        <v/>
      </c>
    </row>
    <row r="408" spans="2:8" ht="15" x14ac:dyDescent="0.2">
      <c r="B408" s="5" t="s">
        <v>399</v>
      </c>
      <c r="C408" s="8">
        <v>0</v>
      </c>
      <c r="D408" s="8">
        <v>2</v>
      </c>
      <c r="E408" s="13" t="str">
        <f t="shared" si="29"/>
        <v/>
      </c>
      <c r="F408" s="13">
        <f t="shared" si="30"/>
        <v>1.1695906432748537E-2</v>
      </c>
      <c r="G408" s="12" t="str">
        <f t="shared" si="31"/>
        <v>0</v>
      </c>
      <c r="H408" s="15" t="str">
        <f t="shared" si="32"/>
        <v/>
      </c>
    </row>
    <row r="409" spans="2:8" ht="15" x14ac:dyDescent="0.2">
      <c r="B409" s="5" t="s">
        <v>139</v>
      </c>
      <c r="C409" s="8">
        <v>0</v>
      </c>
      <c r="D409" s="8">
        <v>0</v>
      </c>
      <c r="E409" s="13" t="str">
        <f t="shared" si="29"/>
        <v/>
      </c>
      <c r="F409" s="13" t="str">
        <f t="shared" si="30"/>
        <v/>
      </c>
      <c r="G409" s="12" t="str">
        <f t="shared" si="31"/>
        <v>0</v>
      </c>
      <c r="H409" s="15" t="str">
        <f t="shared" si="32"/>
        <v/>
      </c>
    </row>
    <row r="410" spans="2:8" ht="15" x14ac:dyDescent="0.2">
      <c r="B410" s="5" t="s">
        <v>400</v>
      </c>
      <c r="C410" s="8">
        <v>0</v>
      </c>
      <c r="D410" s="8">
        <v>0</v>
      </c>
      <c r="E410" s="13" t="str">
        <f t="shared" si="29"/>
        <v/>
      </c>
      <c r="F410" s="13" t="str">
        <f t="shared" si="30"/>
        <v/>
      </c>
      <c r="G410" s="12" t="str">
        <f t="shared" si="31"/>
        <v>0</v>
      </c>
      <c r="H410" s="15" t="str">
        <f t="shared" si="32"/>
        <v/>
      </c>
    </row>
    <row r="411" spans="2:8" ht="15" x14ac:dyDescent="0.2">
      <c r="B411" s="5" t="s">
        <v>401</v>
      </c>
      <c r="C411" s="8">
        <v>0</v>
      </c>
      <c r="D411" s="8">
        <v>0</v>
      </c>
      <c r="E411" s="13" t="str">
        <f t="shared" si="29"/>
        <v/>
      </c>
      <c r="F411" s="13" t="str">
        <f t="shared" si="30"/>
        <v/>
      </c>
      <c r="G411" s="12" t="str">
        <f t="shared" si="31"/>
        <v>0</v>
      </c>
      <c r="H411" s="15" t="str">
        <f t="shared" si="32"/>
        <v/>
      </c>
    </row>
    <row r="412" spans="2:8" ht="15" x14ac:dyDescent="0.2">
      <c r="B412" s="5" t="s">
        <v>402</v>
      </c>
      <c r="C412" s="8">
        <v>1</v>
      </c>
      <c r="D412" s="8">
        <v>0</v>
      </c>
      <c r="E412" s="13">
        <f t="shared" si="29"/>
        <v>1.4705882352941176E-2</v>
      </c>
      <c r="F412" s="13" t="str">
        <f t="shared" si="30"/>
        <v/>
      </c>
      <c r="G412" s="12" t="str">
        <f t="shared" si="31"/>
        <v>0</v>
      </c>
      <c r="H412" s="15">
        <f t="shared" si="32"/>
        <v>0</v>
      </c>
    </row>
    <row r="413" spans="2:8" ht="15" x14ac:dyDescent="0.2">
      <c r="B413" s="5" t="s">
        <v>403</v>
      </c>
      <c r="C413" s="8">
        <v>1</v>
      </c>
      <c r="D413" s="8">
        <v>3</v>
      </c>
      <c r="E413" s="13">
        <f t="shared" si="29"/>
        <v>1.4705882352941176E-2</v>
      </c>
      <c r="F413" s="13">
        <f t="shared" si="30"/>
        <v>1.7543859649122806E-2</v>
      </c>
      <c r="G413" s="12">
        <f t="shared" si="31"/>
        <v>2</v>
      </c>
      <c r="H413" s="15">
        <f t="shared" si="32"/>
        <v>2.9411764705882353E-2</v>
      </c>
    </row>
    <row r="414" spans="2:8" ht="15" x14ac:dyDescent="0.2">
      <c r="B414" s="5" t="s">
        <v>404</v>
      </c>
      <c r="C414" s="8">
        <v>0</v>
      </c>
      <c r="D414" s="8">
        <v>0</v>
      </c>
      <c r="E414" s="13" t="str">
        <f t="shared" si="29"/>
        <v/>
      </c>
      <c r="F414" s="13" t="str">
        <f t="shared" si="30"/>
        <v/>
      </c>
      <c r="G414" s="12" t="str">
        <f t="shared" si="31"/>
        <v>0</v>
      </c>
      <c r="H414" s="15" t="str">
        <f t="shared" si="32"/>
        <v/>
      </c>
    </row>
    <row r="415" spans="2:8" ht="15" x14ac:dyDescent="0.2">
      <c r="B415" s="5" t="s">
        <v>405</v>
      </c>
      <c r="C415" s="8">
        <v>0</v>
      </c>
      <c r="D415" s="8">
        <v>0</v>
      </c>
      <c r="E415" s="13" t="str">
        <f t="shared" si="29"/>
        <v/>
      </c>
      <c r="F415" s="13" t="str">
        <f t="shared" si="30"/>
        <v/>
      </c>
      <c r="G415" s="12" t="str">
        <f t="shared" si="31"/>
        <v>0</v>
      </c>
      <c r="H415" s="15" t="str">
        <f t="shared" si="32"/>
        <v/>
      </c>
    </row>
    <row r="416" spans="2:8" ht="15" x14ac:dyDescent="0.2">
      <c r="B416" s="5" t="s">
        <v>406</v>
      </c>
      <c r="C416" s="8">
        <v>0</v>
      </c>
      <c r="D416" s="8">
        <v>0</v>
      </c>
      <c r="E416" s="13" t="str">
        <f t="shared" si="29"/>
        <v/>
      </c>
      <c r="F416" s="13" t="str">
        <f t="shared" si="30"/>
        <v/>
      </c>
      <c r="G416" s="12" t="str">
        <f t="shared" si="31"/>
        <v>0</v>
      </c>
      <c r="H416" s="15" t="str">
        <f t="shared" si="32"/>
        <v/>
      </c>
    </row>
    <row r="417" spans="2:8" ht="15" x14ac:dyDescent="0.2">
      <c r="B417" s="5" t="s">
        <v>165</v>
      </c>
      <c r="C417" s="8">
        <v>0</v>
      </c>
      <c r="D417" s="8">
        <v>0</v>
      </c>
      <c r="E417" s="13" t="str">
        <f t="shared" si="29"/>
        <v/>
      </c>
      <c r="F417" s="13" t="str">
        <f t="shared" si="30"/>
        <v/>
      </c>
      <c r="G417" s="12" t="str">
        <f t="shared" si="31"/>
        <v>0</v>
      </c>
      <c r="H417" s="15" t="str">
        <f t="shared" si="32"/>
        <v/>
      </c>
    </row>
    <row r="418" spans="2:8" ht="30" x14ac:dyDescent="0.2">
      <c r="B418" s="5" t="s">
        <v>166</v>
      </c>
      <c r="C418" s="8">
        <v>0</v>
      </c>
      <c r="D418" s="8">
        <v>0</v>
      </c>
      <c r="E418" s="13" t="str">
        <f t="shared" si="29"/>
        <v/>
      </c>
      <c r="F418" s="13" t="str">
        <f t="shared" si="30"/>
        <v/>
      </c>
      <c r="G418" s="12" t="str">
        <f t="shared" si="31"/>
        <v>0</v>
      </c>
      <c r="H418" s="15" t="str">
        <f t="shared" si="32"/>
        <v/>
      </c>
    </row>
    <row r="419" spans="2:8" ht="15" x14ac:dyDescent="0.2">
      <c r="B419" s="5" t="s">
        <v>407</v>
      </c>
      <c r="C419" s="8">
        <v>0</v>
      </c>
      <c r="D419" s="8">
        <v>0</v>
      </c>
      <c r="E419" s="13" t="str">
        <f t="shared" si="29"/>
        <v/>
      </c>
      <c r="F419" s="13" t="str">
        <f t="shared" si="30"/>
        <v/>
      </c>
      <c r="G419" s="12" t="str">
        <f t="shared" si="31"/>
        <v>0</v>
      </c>
      <c r="H419" s="15" t="str">
        <f t="shared" si="32"/>
        <v/>
      </c>
    </row>
    <row r="420" spans="2:8" ht="15" x14ac:dyDescent="0.2">
      <c r="B420" s="5" t="s">
        <v>408</v>
      </c>
      <c r="C420" s="8">
        <v>0</v>
      </c>
      <c r="D420" s="8">
        <v>0</v>
      </c>
      <c r="E420" s="13" t="str">
        <f t="shared" si="29"/>
        <v/>
      </c>
      <c r="F420" s="13" t="str">
        <f t="shared" si="30"/>
        <v/>
      </c>
      <c r="G420" s="12" t="str">
        <f t="shared" si="31"/>
        <v>0</v>
      </c>
      <c r="H420" s="15" t="str">
        <f t="shared" si="32"/>
        <v/>
      </c>
    </row>
    <row r="421" spans="2:8" ht="30" x14ac:dyDescent="0.2">
      <c r="B421" s="5" t="s">
        <v>409</v>
      </c>
      <c r="C421" s="8">
        <v>0</v>
      </c>
      <c r="D421" s="8">
        <v>0</v>
      </c>
      <c r="E421" s="13" t="str">
        <f t="shared" si="29"/>
        <v/>
      </c>
      <c r="F421" s="13" t="str">
        <f t="shared" si="30"/>
        <v/>
      </c>
      <c r="G421" s="12" t="str">
        <f t="shared" si="31"/>
        <v>0</v>
      </c>
      <c r="H421" s="15" t="str">
        <f t="shared" si="32"/>
        <v/>
      </c>
    </row>
    <row r="422" spans="2:8" ht="15" x14ac:dyDescent="0.2">
      <c r="B422" s="5" t="s">
        <v>163</v>
      </c>
      <c r="C422" s="8">
        <v>1</v>
      </c>
      <c r="D422" s="8">
        <v>0</v>
      </c>
      <c r="E422" s="13">
        <f t="shared" si="29"/>
        <v>1.4705882352941176E-2</v>
      </c>
      <c r="F422" s="13" t="str">
        <f t="shared" si="30"/>
        <v/>
      </c>
      <c r="G422" s="12" t="str">
        <f t="shared" si="31"/>
        <v>0</v>
      </c>
      <c r="H422" s="15">
        <f t="shared" si="32"/>
        <v>0</v>
      </c>
    </row>
    <row r="423" spans="2:8" ht="15" x14ac:dyDescent="0.2">
      <c r="B423" s="5" t="s">
        <v>410</v>
      </c>
      <c r="C423" s="8">
        <v>0</v>
      </c>
      <c r="D423" s="8">
        <v>0</v>
      </c>
      <c r="E423" s="13" t="str">
        <f t="shared" si="29"/>
        <v/>
      </c>
      <c r="F423" s="13" t="str">
        <f t="shared" si="30"/>
        <v/>
      </c>
      <c r="G423" s="12" t="str">
        <f t="shared" si="31"/>
        <v>0</v>
      </c>
      <c r="H423" s="15" t="str">
        <f t="shared" si="32"/>
        <v/>
      </c>
    </row>
    <row r="424" spans="2:8" ht="15" x14ac:dyDescent="0.2">
      <c r="B424" s="5" t="s">
        <v>411</v>
      </c>
      <c r="C424" s="8">
        <v>0</v>
      </c>
      <c r="D424" s="8">
        <v>0</v>
      </c>
      <c r="E424" s="13" t="str">
        <f t="shared" ref="E424:E487" si="33">+IF(C424=0,"",C424/C$294)</f>
        <v/>
      </c>
      <c r="F424" s="13" t="str">
        <f t="shared" ref="F424:F487" si="34">+IF(D424=0,"",D424/D$294)</f>
        <v/>
      </c>
      <c r="G424" s="12" t="str">
        <f t="shared" ref="G424:G487" si="35">+IF(OR(AND(D424=0),(C424=0)),"0",((D424-C424)/C424))</f>
        <v>0</v>
      </c>
      <c r="H424" s="15" t="str">
        <f t="shared" ref="H424:H487" si="36">+IF(OR(AND(E424=""),(G424="")),"",E424*G424)</f>
        <v/>
      </c>
    </row>
    <row r="425" spans="2:8" ht="15" x14ac:dyDescent="0.2">
      <c r="B425" s="5" t="s">
        <v>412</v>
      </c>
      <c r="C425" s="8">
        <v>0</v>
      </c>
      <c r="D425" s="8">
        <v>0</v>
      </c>
      <c r="E425" s="13" t="str">
        <f t="shared" si="33"/>
        <v/>
      </c>
      <c r="F425" s="13" t="str">
        <f t="shared" si="34"/>
        <v/>
      </c>
      <c r="G425" s="12" t="str">
        <f t="shared" si="35"/>
        <v>0</v>
      </c>
      <c r="H425" s="15" t="str">
        <f t="shared" si="36"/>
        <v/>
      </c>
    </row>
    <row r="426" spans="2:8" ht="30" x14ac:dyDescent="0.2">
      <c r="B426" s="5" t="s">
        <v>413</v>
      </c>
      <c r="C426" s="8">
        <v>0</v>
      </c>
      <c r="D426" s="8">
        <v>0</v>
      </c>
      <c r="E426" s="13" t="str">
        <f t="shared" si="33"/>
        <v/>
      </c>
      <c r="F426" s="13" t="str">
        <f t="shared" si="34"/>
        <v/>
      </c>
      <c r="G426" s="12" t="str">
        <f t="shared" si="35"/>
        <v>0</v>
      </c>
      <c r="H426" s="15" t="str">
        <f t="shared" si="36"/>
        <v/>
      </c>
    </row>
    <row r="427" spans="2:8" ht="15" x14ac:dyDescent="0.2">
      <c r="B427" s="5" t="s">
        <v>160</v>
      </c>
      <c r="C427" s="8">
        <v>0</v>
      </c>
      <c r="D427" s="8">
        <v>0</v>
      </c>
      <c r="E427" s="13" t="str">
        <f t="shared" si="33"/>
        <v/>
      </c>
      <c r="F427" s="13" t="str">
        <f t="shared" si="34"/>
        <v/>
      </c>
      <c r="G427" s="12" t="str">
        <f t="shared" si="35"/>
        <v>0</v>
      </c>
      <c r="H427" s="15" t="str">
        <f t="shared" si="36"/>
        <v/>
      </c>
    </row>
    <row r="428" spans="2:8" ht="15" x14ac:dyDescent="0.2">
      <c r="B428" s="5" t="s">
        <v>414</v>
      </c>
      <c r="C428" s="8">
        <v>0</v>
      </c>
      <c r="D428" s="8">
        <v>0</v>
      </c>
      <c r="E428" s="13" t="str">
        <f t="shared" si="33"/>
        <v/>
      </c>
      <c r="F428" s="13" t="str">
        <f t="shared" si="34"/>
        <v/>
      </c>
      <c r="G428" s="12" t="str">
        <f t="shared" si="35"/>
        <v>0</v>
      </c>
      <c r="H428" s="15" t="str">
        <f t="shared" si="36"/>
        <v/>
      </c>
    </row>
    <row r="429" spans="2:8" ht="15" x14ac:dyDescent="0.2">
      <c r="B429" s="5" t="s">
        <v>415</v>
      </c>
      <c r="C429" s="8">
        <v>0</v>
      </c>
      <c r="D429" s="8">
        <v>0</v>
      </c>
      <c r="E429" s="13" t="str">
        <f t="shared" si="33"/>
        <v/>
      </c>
      <c r="F429" s="13" t="str">
        <f t="shared" si="34"/>
        <v/>
      </c>
      <c r="G429" s="12" t="str">
        <f t="shared" si="35"/>
        <v>0</v>
      </c>
      <c r="H429" s="15" t="str">
        <f t="shared" si="36"/>
        <v/>
      </c>
    </row>
    <row r="430" spans="2:8" ht="15" x14ac:dyDescent="0.2">
      <c r="B430" s="5" t="s">
        <v>416</v>
      </c>
      <c r="C430" s="8">
        <v>0</v>
      </c>
      <c r="D430" s="8">
        <v>0</v>
      </c>
      <c r="E430" s="13" t="str">
        <f t="shared" si="33"/>
        <v/>
      </c>
      <c r="F430" s="13" t="str">
        <f t="shared" si="34"/>
        <v/>
      </c>
      <c r="G430" s="12" t="str">
        <f t="shared" si="35"/>
        <v>0</v>
      </c>
      <c r="H430" s="15" t="str">
        <f t="shared" si="36"/>
        <v/>
      </c>
    </row>
    <row r="431" spans="2:8" ht="15" x14ac:dyDescent="0.2">
      <c r="B431" s="5" t="s">
        <v>169</v>
      </c>
      <c r="C431" s="8">
        <v>0</v>
      </c>
      <c r="D431" s="8">
        <v>0</v>
      </c>
      <c r="E431" s="13" t="str">
        <f t="shared" si="33"/>
        <v/>
      </c>
      <c r="F431" s="13" t="str">
        <f t="shared" si="34"/>
        <v/>
      </c>
      <c r="G431" s="12" t="str">
        <f t="shared" si="35"/>
        <v>0</v>
      </c>
      <c r="H431" s="15" t="str">
        <f t="shared" si="36"/>
        <v/>
      </c>
    </row>
    <row r="432" spans="2:8" ht="15" x14ac:dyDescent="0.2">
      <c r="B432" s="5" t="s">
        <v>417</v>
      </c>
      <c r="C432" s="8">
        <v>0</v>
      </c>
      <c r="D432" s="8">
        <v>0</v>
      </c>
      <c r="E432" s="13" t="str">
        <f t="shared" si="33"/>
        <v/>
      </c>
      <c r="F432" s="13" t="str">
        <f t="shared" si="34"/>
        <v/>
      </c>
      <c r="G432" s="12" t="str">
        <f t="shared" si="35"/>
        <v>0</v>
      </c>
      <c r="H432" s="15" t="str">
        <f t="shared" si="36"/>
        <v/>
      </c>
    </row>
    <row r="433" spans="2:8" ht="15" x14ac:dyDescent="0.2">
      <c r="B433" s="5" t="s">
        <v>162</v>
      </c>
      <c r="C433" s="8">
        <v>0</v>
      </c>
      <c r="D433" s="8">
        <v>0</v>
      </c>
      <c r="E433" s="13" t="str">
        <f t="shared" si="33"/>
        <v/>
      </c>
      <c r="F433" s="13" t="str">
        <f t="shared" si="34"/>
        <v/>
      </c>
      <c r="G433" s="12" t="str">
        <f t="shared" si="35"/>
        <v>0</v>
      </c>
      <c r="H433" s="15" t="str">
        <f t="shared" si="36"/>
        <v/>
      </c>
    </row>
    <row r="434" spans="2:8" ht="30" x14ac:dyDescent="0.2">
      <c r="B434" s="5" t="s">
        <v>418</v>
      </c>
      <c r="C434" s="8">
        <v>0</v>
      </c>
      <c r="D434" s="8">
        <v>0</v>
      </c>
      <c r="E434" s="13" t="str">
        <f t="shared" si="33"/>
        <v/>
      </c>
      <c r="F434" s="13" t="str">
        <f t="shared" si="34"/>
        <v/>
      </c>
      <c r="G434" s="12" t="str">
        <f t="shared" si="35"/>
        <v>0</v>
      </c>
      <c r="H434" s="15" t="str">
        <f t="shared" si="36"/>
        <v/>
      </c>
    </row>
    <row r="435" spans="2:8" ht="15" x14ac:dyDescent="0.2">
      <c r="B435" s="5" t="s">
        <v>164</v>
      </c>
      <c r="C435" s="8">
        <v>0</v>
      </c>
      <c r="D435" s="8">
        <v>0</v>
      </c>
      <c r="E435" s="13" t="str">
        <f t="shared" si="33"/>
        <v/>
      </c>
      <c r="F435" s="13" t="str">
        <f t="shared" si="34"/>
        <v/>
      </c>
      <c r="G435" s="12" t="str">
        <f t="shared" si="35"/>
        <v>0</v>
      </c>
      <c r="H435" s="15" t="str">
        <f t="shared" si="36"/>
        <v/>
      </c>
    </row>
    <row r="436" spans="2:8" ht="30" x14ac:dyDescent="0.2">
      <c r="B436" s="5" t="s">
        <v>419</v>
      </c>
      <c r="C436" s="8">
        <v>0</v>
      </c>
      <c r="D436" s="8">
        <v>0</v>
      </c>
      <c r="E436" s="13" t="str">
        <f t="shared" si="33"/>
        <v/>
      </c>
      <c r="F436" s="13" t="str">
        <f t="shared" si="34"/>
        <v/>
      </c>
      <c r="G436" s="12" t="str">
        <f t="shared" si="35"/>
        <v>0</v>
      </c>
      <c r="H436" s="15" t="str">
        <f t="shared" si="36"/>
        <v/>
      </c>
    </row>
    <row r="437" spans="2:8" ht="30" x14ac:dyDescent="0.2">
      <c r="B437" s="5" t="s">
        <v>420</v>
      </c>
      <c r="C437" s="8">
        <v>1</v>
      </c>
      <c r="D437" s="8">
        <v>4</v>
      </c>
      <c r="E437" s="13">
        <f t="shared" si="33"/>
        <v>1.4705882352941176E-2</v>
      </c>
      <c r="F437" s="13">
        <f t="shared" si="34"/>
        <v>2.3391812865497075E-2</v>
      </c>
      <c r="G437" s="12">
        <f t="shared" si="35"/>
        <v>3</v>
      </c>
      <c r="H437" s="15">
        <f t="shared" si="36"/>
        <v>4.4117647058823525E-2</v>
      </c>
    </row>
    <row r="438" spans="2:8" ht="15" x14ac:dyDescent="0.2">
      <c r="B438" s="5" t="s">
        <v>155</v>
      </c>
      <c r="C438" s="8">
        <v>0</v>
      </c>
      <c r="D438" s="8">
        <v>0</v>
      </c>
      <c r="E438" s="13" t="str">
        <f t="shared" si="33"/>
        <v/>
      </c>
      <c r="F438" s="13" t="str">
        <f t="shared" si="34"/>
        <v/>
      </c>
      <c r="G438" s="12" t="str">
        <f t="shared" si="35"/>
        <v>0</v>
      </c>
      <c r="H438" s="15" t="str">
        <f t="shared" si="36"/>
        <v/>
      </c>
    </row>
    <row r="439" spans="2:8" ht="15" x14ac:dyDescent="0.2">
      <c r="B439" s="5" t="s">
        <v>154</v>
      </c>
      <c r="C439" s="8">
        <v>0</v>
      </c>
      <c r="D439" s="8">
        <v>0</v>
      </c>
      <c r="E439" s="13" t="str">
        <f t="shared" si="33"/>
        <v/>
      </c>
      <c r="F439" s="13" t="str">
        <f t="shared" si="34"/>
        <v/>
      </c>
      <c r="G439" s="12" t="str">
        <f t="shared" si="35"/>
        <v>0</v>
      </c>
      <c r="H439" s="15" t="str">
        <f t="shared" si="36"/>
        <v/>
      </c>
    </row>
    <row r="440" spans="2:8" ht="30" x14ac:dyDescent="0.2">
      <c r="B440" s="5" t="s">
        <v>421</v>
      </c>
      <c r="C440" s="8">
        <v>0</v>
      </c>
      <c r="D440" s="8">
        <v>0</v>
      </c>
      <c r="E440" s="13" t="str">
        <f t="shared" si="33"/>
        <v/>
      </c>
      <c r="F440" s="13" t="str">
        <f t="shared" si="34"/>
        <v/>
      </c>
      <c r="G440" s="12" t="str">
        <f t="shared" si="35"/>
        <v>0</v>
      </c>
      <c r="H440" s="15" t="str">
        <f t="shared" si="36"/>
        <v/>
      </c>
    </row>
    <row r="441" spans="2:8" ht="30" x14ac:dyDescent="0.2">
      <c r="B441" s="5" t="s">
        <v>159</v>
      </c>
      <c r="C441" s="8">
        <v>0</v>
      </c>
      <c r="D441" s="8">
        <v>0</v>
      </c>
      <c r="E441" s="13" t="str">
        <f t="shared" si="33"/>
        <v/>
      </c>
      <c r="F441" s="13" t="str">
        <f t="shared" si="34"/>
        <v/>
      </c>
      <c r="G441" s="12" t="str">
        <f t="shared" si="35"/>
        <v>0</v>
      </c>
      <c r="H441" s="15" t="str">
        <f t="shared" si="36"/>
        <v/>
      </c>
    </row>
    <row r="442" spans="2:8" ht="15" x14ac:dyDescent="0.2">
      <c r="B442" s="5" t="s">
        <v>422</v>
      </c>
      <c r="C442" s="8">
        <v>0</v>
      </c>
      <c r="D442" s="8">
        <v>0</v>
      </c>
      <c r="E442" s="13" t="str">
        <f t="shared" si="33"/>
        <v/>
      </c>
      <c r="F442" s="13" t="str">
        <f t="shared" si="34"/>
        <v/>
      </c>
      <c r="G442" s="12" t="str">
        <f t="shared" si="35"/>
        <v>0</v>
      </c>
      <c r="H442" s="15" t="str">
        <f t="shared" si="36"/>
        <v/>
      </c>
    </row>
    <row r="443" spans="2:8" ht="15" x14ac:dyDescent="0.2">
      <c r="B443" s="5" t="s">
        <v>423</v>
      </c>
      <c r="C443" s="8">
        <v>0</v>
      </c>
      <c r="D443" s="8">
        <v>0</v>
      </c>
      <c r="E443" s="13" t="str">
        <f t="shared" si="33"/>
        <v/>
      </c>
      <c r="F443" s="13" t="str">
        <f t="shared" si="34"/>
        <v/>
      </c>
      <c r="G443" s="12" t="str">
        <f t="shared" si="35"/>
        <v>0</v>
      </c>
      <c r="H443" s="15" t="str">
        <f t="shared" si="36"/>
        <v/>
      </c>
    </row>
    <row r="444" spans="2:8" ht="15" x14ac:dyDescent="0.2">
      <c r="B444" s="5" t="s">
        <v>424</v>
      </c>
      <c r="C444" s="8">
        <v>0</v>
      </c>
      <c r="D444" s="8">
        <v>0</v>
      </c>
      <c r="E444" s="13" t="str">
        <f t="shared" si="33"/>
        <v/>
      </c>
      <c r="F444" s="13" t="str">
        <f t="shared" si="34"/>
        <v/>
      </c>
      <c r="G444" s="12" t="str">
        <f t="shared" si="35"/>
        <v>0</v>
      </c>
      <c r="H444" s="15" t="str">
        <f t="shared" si="36"/>
        <v/>
      </c>
    </row>
    <row r="445" spans="2:8" ht="15" x14ac:dyDescent="0.2">
      <c r="B445" s="5" t="s">
        <v>425</v>
      </c>
      <c r="C445" s="8">
        <v>0</v>
      </c>
      <c r="D445" s="8">
        <v>0</v>
      </c>
      <c r="E445" s="13" t="str">
        <f t="shared" si="33"/>
        <v/>
      </c>
      <c r="F445" s="13" t="str">
        <f t="shared" si="34"/>
        <v/>
      </c>
      <c r="G445" s="12" t="str">
        <f t="shared" si="35"/>
        <v>0</v>
      </c>
      <c r="H445" s="15" t="str">
        <f t="shared" si="36"/>
        <v/>
      </c>
    </row>
    <row r="446" spans="2:8" ht="15" x14ac:dyDescent="0.2">
      <c r="B446" s="5" t="s">
        <v>426</v>
      </c>
      <c r="C446" s="8">
        <v>0</v>
      </c>
      <c r="D446" s="8">
        <v>0</v>
      </c>
      <c r="E446" s="13" t="str">
        <f t="shared" si="33"/>
        <v/>
      </c>
      <c r="F446" s="13" t="str">
        <f t="shared" si="34"/>
        <v/>
      </c>
      <c r="G446" s="12" t="str">
        <f t="shared" si="35"/>
        <v>0</v>
      </c>
      <c r="H446" s="15" t="str">
        <f t="shared" si="36"/>
        <v/>
      </c>
    </row>
    <row r="447" spans="2:8" ht="30" x14ac:dyDescent="0.2">
      <c r="B447" s="5" t="s">
        <v>427</v>
      </c>
      <c r="C447" s="8">
        <v>0</v>
      </c>
      <c r="D447" s="8">
        <v>0</v>
      </c>
      <c r="E447" s="13" t="str">
        <f t="shared" si="33"/>
        <v/>
      </c>
      <c r="F447" s="13" t="str">
        <f t="shared" si="34"/>
        <v/>
      </c>
      <c r="G447" s="12" t="str">
        <f t="shared" si="35"/>
        <v>0</v>
      </c>
      <c r="H447" s="15" t="str">
        <f t="shared" si="36"/>
        <v/>
      </c>
    </row>
    <row r="448" spans="2:8" ht="15" x14ac:dyDescent="0.2">
      <c r="B448" s="5" t="s">
        <v>428</v>
      </c>
      <c r="C448" s="8">
        <v>0</v>
      </c>
      <c r="D448" s="8">
        <v>0</v>
      </c>
      <c r="E448" s="13" t="str">
        <f t="shared" si="33"/>
        <v/>
      </c>
      <c r="F448" s="13" t="str">
        <f t="shared" si="34"/>
        <v/>
      </c>
      <c r="G448" s="12" t="str">
        <f t="shared" si="35"/>
        <v>0</v>
      </c>
      <c r="H448" s="15" t="str">
        <f t="shared" si="36"/>
        <v/>
      </c>
    </row>
    <row r="449" spans="2:8" ht="30" x14ac:dyDescent="0.2">
      <c r="B449" s="5" t="s">
        <v>429</v>
      </c>
      <c r="C449" s="8">
        <v>0</v>
      </c>
      <c r="D449" s="8">
        <v>0</v>
      </c>
      <c r="E449" s="13" t="str">
        <f t="shared" si="33"/>
        <v/>
      </c>
      <c r="F449" s="13" t="str">
        <f t="shared" si="34"/>
        <v/>
      </c>
      <c r="G449" s="12" t="str">
        <f t="shared" si="35"/>
        <v>0</v>
      </c>
      <c r="H449" s="15" t="str">
        <f t="shared" si="36"/>
        <v/>
      </c>
    </row>
    <row r="450" spans="2:8" ht="15" x14ac:dyDescent="0.2">
      <c r="B450" s="5" t="s">
        <v>430</v>
      </c>
      <c r="C450" s="8">
        <v>0</v>
      </c>
      <c r="D450" s="8">
        <v>0</v>
      </c>
      <c r="E450" s="13" t="str">
        <f t="shared" si="33"/>
        <v/>
      </c>
      <c r="F450" s="13" t="str">
        <f t="shared" si="34"/>
        <v/>
      </c>
      <c r="G450" s="12" t="str">
        <f t="shared" si="35"/>
        <v>0</v>
      </c>
      <c r="H450" s="15" t="str">
        <f t="shared" si="36"/>
        <v/>
      </c>
    </row>
    <row r="451" spans="2:8" ht="15" x14ac:dyDescent="0.2">
      <c r="B451" s="5" t="s">
        <v>157</v>
      </c>
      <c r="C451" s="8">
        <v>0</v>
      </c>
      <c r="D451" s="8">
        <v>0</v>
      </c>
      <c r="E451" s="13" t="str">
        <f t="shared" si="33"/>
        <v/>
      </c>
      <c r="F451" s="13" t="str">
        <f t="shared" si="34"/>
        <v/>
      </c>
      <c r="G451" s="12" t="str">
        <f t="shared" si="35"/>
        <v>0</v>
      </c>
      <c r="H451" s="15" t="str">
        <f t="shared" si="36"/>
        <v/>
      </c>
    </row>
    <row r="452" spans="2:8" ht="30" x14ac:dyDescent="0.2">
      <c r="B452" s="5" t="s">
        <v>431</v>
      </c>
      <c r="C452" s="8">
        <v>0</v>
      </c>
      <c r="D452" s="8">
        <v>0</v>
      </c>
      <c r="E452" s="13" t="str">
        <f t="shared" si="33"/>
        <v/>
      </c>
      <c r="F452" s="13" t="str">
        <f t="shared" si="34"/>
        <v/>
      </c>
      <c r="G452" s="12" t="str">
        <f t="shared" si="35"/>
        <v>0</v>
      </c>
      <c r="H452" s="15" t="str">
        <f t="shared" si="36"/>
        <v/>
      </c>
    </row>
    <row r="453" spans="2:8" ht="15" x14ac:dyDescent="0.2">
      <c r="B453" s="5" t="s">
        <v>167</v>
      </c>
      <c r="C453" s="8">
        <v>1</v>
      </c>
      <c r="D453" s="8">
        <v>0</v>
      </c>
      <c r="E453" s="13">
        <f t="shared" si="33"/>
        <v>1.4705882352941176E-2</v>
      </c>
      <c r="F453" s="13" t="str">
        <f t="shared" si="34"/>
        <v/>
      </c>
      <c r="G453" s="12" t="str">
        <f t="shared" si="35"/>
        <v>0</v>
      </c>
      <c r="H453" s="15">
        <f t="shared" si="36"/>
        <v>0</v>
      </c>
    </row>
    <row r="454" spans="2:8" ht="15" x14ac:dyDescent="0.2">
      <c r="B454" s="5" t="s">
        <v>156</v>
      </c>
      <c r="C454" s="8">
        <v>0</v>
      </c>
      <c r="D454" s="8">
        <v>0</v>
      </c>
      <c r="E454" s="13" t="str">
        <f t="shared" si="33"/>
        <v/>
      </c>
      <c r="F454" s="13" t="str">
        <f t="shared" si="34"/>
        <v/>
      </c>
      <c r="G454" s="12" t="str">
        <f t="shared" si="35"/>
        <v>0</v>
      </c>
      <c r="H454" s="15" t="str">
        <f t="shared" si="36"/>
        <v/>
      </c>
    </row>
    <row r="455" spans="2:8" ht="15" x14ac:dyDescent="0.2">
      <c r="B455" s="5" t="s">
        <v>158</v>
      </c>
      <c r="C455" s="8">
        <v>0</v>
      </c>
      <c r="D455" s="8">
        <v>0</v>
      </c>
      <c r="E455" s="13" t="str">
        <f t="shared" si="33"/>
        <v/>
      </c>
      <c r="F455" s="13" t="str">
        <f t="shared" si="34"/>
        <v/>
      </c>
      <c r="G455" s="12" t="str">
        <f t="shared" si="35"/>
        <v>0</v>
      </c>
      <c r="H455" s="15" t="str">
        <f t="shared" si="36"/>
        <v/>
      </c>
    </row>
    <row r="456" spans="2:8" ht="15" x14ac:dyDescent="0.2">
      <c r="B456" s="5" t="s">
        <v>432</v>
      </c>
      <c r="C456" s="8">
        <v>0</v>
      </c>
      <c r="D456" s="8">
        <v>0</v>
      </c>
      <c r="E456" s="13" t="str">
        <f t="shared" si="33"/>
        <v/>
      </c>
      <c r="F456" s="13" t="str">
        <f t="shared" si="34"/>
        <v/>
      </c>
      <c r="G456" s="12" t="str">
        <f t="shared" si="35"/>
        <v>0</v>
      </c>
      <c r="H456" s="15" t="str">
        <f t="shared" si="36"/>
        <v/>
      </c>
    </row>
    <row r="457" spans="2:8" ht="15" x14ac:dyDescent="0.2">
      <c r="B457" s="5" t="s">
        <v>433</v>
      </c>
      <c r="C457" s="8">
        <v>0</v>
      </c>
      <c r="D457" s="8">
        <v>0</v>
      </c>
      <c r="E457" s="13" t="str">
        <f t="shared" si="33"/>
        <v/>
      </c>
      <c r="F457" s="13" t="str">
        <f t="shared" si="34"/>
        <v/>
      </c>
      <c r="G457" s="12" t="str">
        <f t="shared" si="35"/>
        <v>0</v>
      </c>
      <c r="H457" s="15" t="str">
        <f t="shared" si="36"/>
        <v/>
      </c>
    </row>
    <row r="458" spans="2:8" ht="15" x14ac:dyDescent="0.2">
      <c r="B458" s="5" t="s">
        <v>168</v>
      </c>
      <c r="C458" s="8">
        <v>0</v>
      </c>
      <c r="D458" s="8">
        <v>0</v>
      </c>
      <c r="E458" s="13" t="str">
        <f t="shared" si="33"/>
        <v/>
      </c>
      <c r="F458" s="13" t="str">
        <f t="shared" si="34"/>
        <v/>
      </c>
      <c r="G458" s="12" t="str">
        <f t="shared" si="35"/>
        <v>0</v>
      </c>
      <c r="H458" s="15" t="str">
        <f t="shared" si="36"/>
        <v/>
      </c>
    </row>
    <row r="459" spans="2:8" ht="15" x14ac:dyDescent="0.2">
      <c r="B459" s="5" t="s">
        <v>161</v>
      </c>
      <c r="C459" s="8">
        <v>0</v>
      </c>
      <c r="D459" s="8">
        <v>0</v>
      </c>
      <c r="E459" s="13" t="str">
        <f t="shared" si="33"/>
        <v/>
      </c>
      <c r="F459" s="13" t="str">
        <f t="shared" si="34"/>
        <v/>
      </c>
      <c r="G459" s="12" t="str">
        <f t="shared" si="35"/>
        <v>0</v>
      </c>
      <c r="H459" s="15" t="str">
        <f t="shared" si="36"/>
        <v/>
      </c>
    </row>
    <row r="460" spans="2:8" ht="15" x14ac:dyDescent="0.2">
      <c r="B460" s="5" t="s">
        <v>176</v>
      </c>
      <c r="C460" s="8">
        <v>1</v>
      </c>
      <c r="D460" s="8">
        <v>0</v>
      </c>
      <c r="E460" s="13">
        <f t="shared" si="33"/>
        <v>1.4705882352941176E-2</v>
      </c>
      <c r="F460" s="13" t="str">
        <f t="shared" si="34"/>
        <v/>
      </c>
      <c r="G460" s="12" t="str">
        <f t="shared" si="35"/>
        <v>0</v>
      </c>
      <c r="H460" s="15">
        <f t="shared" si="36"/>
        <v>0</v>
      </c>
    </row>
    <row r="461" spans="2:8" ht="30" x14ac:dyDescent="0.2">
      <c r="B461" s="5" t="s">
        <v>173</v>
      </c>
      <c r="C461" s="8">
        <v>0</v>
      </c>
      <c r="D461" s="8">
        <v>0</v>
      </c>
      <c r="E461" s="13" t="str">
        <f t="shared" si="33"/>
        <v/>
      </c>
      <c r="F461" s="13" t="str">
        <f t="shared" si="34"/>
        <v/>
      </c>
      <c r="G461" s="12" t="str">
        <f t="shared" si="35"/>
        <v>0</v>
      </c>
      <c r="H461" s="15" t="str">
        <f t="shared" si="36"/>
        <v/>
      </c>
    </row>
    <row r="462" spans="2:8" ht="15" x14ac:dyDescent="0.2">
      <c r="B462" s="5" t="s">
        <v>174</v>
      </c>
      <c r="C462" s="8">
        <v>0</v>
      </c>
      <c r="D462" s="8">
        <v>0</v>
      </c>
      <c r="E462" s="13" t="str">
        <f t="shared" si="33"/>
        <v/>
      </c>
      <c r="F462" s="13" t="str">
        <f t="shared" si="34"/>
        <v/>
      </c>
      <c r="G462" s="12" t="str">
        <f t="shared" si="35"/>
        <v>0</v>
      </c>
      <c r="H462" s="15" t="str">
        <f t="shared" si="36"/>
        <v/>
      </c>
    </row>
    <row r="463" spans="2:8" ht="15" x14ac:dyDescent="0.2">
      <c r="B463" s="5" t="s">
        <v>477</v>
      </c>
      <c r="C463" s="8">
        <v>0</v>
      </c>
      <c r="D463" s="8">
        <v>2</v>
      </c>
      <c r="E463" s="13" t="str">
        <f t="shared" si="33"/>
        <v/>
      </c>
      <c r="F463" s="13">
        <f t="shared" si="34"/>
        <v>1.1695906432748537E-2</v>
      </c>
      <c r="G463" s="12" t="str">
        <f t="shared" si="35"/>
        <v>0</v>
      </c>
      <c r="H463" s="15" t="str">
        <f t="shared" si="36"/>
        <v/>
      </c>
    </row>
    <row r="464" spans="2:8" ht="15" x14ac:dyDescent="0.2">
      <c r="B464" s="5" t="s">
        <v>478</v>
      </c>
      <c r="C464" s="8">
        <v>0</v>
      </c>
      <c r="D464" s="8">
        <v>0</v>
      </c>
      <c r="E464" s="13" t="str">
        <f t="shared" si="33"/>
        <v/>
      </c>
      <c r="F464" s="13" t="str">
        <f t="shared" si="34"/>
        <v/>
      </c>
      <c r="G464" s="12" t="str">
        <f t="shared" si="35"/>
        <v>0</v>
      </c>
      <c r="H464" s="15" t="str">
        <f t="shared" si="36"/>
        <v/>
      </c>
    </row>
    <row r="465" spans="2:8" ht="15" x14ac:dyDescent="0.2">
      <c r="B465" s="5" t="s">
        <v>183</v>
      </c>
      <c r="C465" s="8">
        <v>0</v>
      </c>
      <c r="D465" s="8">
        <v>0</v>
      </c>
      <c r="E465" s="13" t="str">
        <f t="shared" si="33"/>
        <v/>
      </c>
      <c r="F465" s="13" t="str">
        <f t="shared" si="34"/>
        <v/>
      </c>
      <c r="G465" s="12" t="str">
        <f t="shared" si="35"/>
        <v>0</v>
      </c>
      <c r="H465" s="15" t="str">
        <f t="shared" si="36"/>
        <v/>
      </c>
    </row>
    <row r="466" spans="2:8" ht="15" x14ac:dyDescent="0.2">
      <c r="B466" s="5" t="s">
        <v>178</v>
      </c>
      <c r="C466" s="8">
        <v>0</v>
      </c>
      <c r="D466" s="8">
        <v>0</v>
      </c>
      <c r="E466" s="13" t="str">
        <f t="shared" si="33"/>
        <v/>
      </c>
      <c r="F466" s="13" t="str">
        <f t="shared" si="34"/>
        <v/>
      </c>
      <c r="G466" s="12" t="str">
        <f t="shared" si="35"/>
        <v>0</v>
      </c>
      <c r="H466" s="15" t="str">
        <f t="shared" si="36"/>
        <v/>
      </c>
    </row>
    <row r="467" spans="2:8" ht="15" x14ac:dyDescent="0.2">
      <c r="B467" s="5" t="s">
        <v>479</v>
      </c>
      <c r="C467" s="8">
        <v>0</v>
      </c>
      <c r="D467" s="8">
        <v>0</v>
      </c>
      <c r="E467" s="13" t="str">
        <f t="shared" si="33"/>
        <v/>
      </c>
      <c r="F467" s="13" t="str">
        <f t="shared" si="34"/>
        <v/>
      </c>
      <c r="G467" s="12" t="str">
        <f t="shared" si="35"/>
        <v>0</v>
      </c>
      <c r="H467" s="15" t="str">
        <f t="shared" si="36"/>
        <v/>
      </c>
    </row>
    <row r="468" spans="2:8" ht="15" x14ac:dyDescent="0.2">
      <c r="B468" s="5" t="s">
        <v>182</v>
      </c>
      <c r="C468" s="8">
        <v>0</v>
      </c>
      <c r="D468" s="8">
        <v>0</v>
      </c>
      <c r="E468" s="13" t="str">
        <f t="shared" si="33"/>
        <v/>
      </c>
      <c r="F468" s="13" t="str">
        <f t="shared" si="34"/>
        <v/>
      </c>
      <c r="G468" s="12" t="str">
        <f t="shared" si="35"/>
        <v>0</v>
      </c>
      <c r="H468" s="15" t="str">
        <f t="shared" si="36"/>
        <v/>
      </c>
    </row>
    <row r="469" spans="2:8" ht="15" x14ac:dyDescent="0.2">
      <c r="B469" s="5" t="s">
        <v>175</v>
      </c>
      <c r="C469" s="8">
        <v>0</v>
      </c>
      <c r="D469" s="8">
        <v>0</v>
      </c>
      <c r="E469" s="13" t="str">
        <f t="shared" si="33"/>
        <v/>
      </c>
      <c r="F469" s="13" t="str">
        <f t="shared" si="34"/>
        <v/>
      </c>
      <c r="G469" s="12" t="str">
        <f t="shared" si="35"/>
        <v>0</v>
      </c>
      <c r="H469" s="15" t="str">
        <f t="shared" si="36"/>
        <v/>
      </c>
    </row>
    <row r="470" spans="2:8" ht="15" x14ac:dyDescent="0.2">
      <c r="B470" s="5" t="s">
        <v>434</v>
      </c>
      <c r="C470" s="8">
        <v>0</v>
      </c>
      <c r="D470" s="8">
        <v>0</v>
      </c>
      <c r="E470" s="13" t="str">
        <f t="shared" si="33"/>
        <v/>
      </c>
      <c r="F470" s="13" t="str">
        <f t="shared" si="34"/>
        <v/>
      </c>
      <c r="G470" s="12" t="str">
        <f t="shared" si="35"/>
        <v>0</v>
      </c>
      <c r="H470" s="15" t="str">
        <f t="shared" si="36"/>
        <v/>
      </c>
    </row>
    <row r="471" spans="2:8" ht="15" x14ac:dyDescent="0.2">
      <c r="B471" s="5" t="s">
        <v>170</v>
      </c>
      <c r="C471" s="8">
        <v>0</v>
      </c>
      <c r="D471" s="8">
        <v>0</v>
      </c>
      <c r="E471" s="13" t="str">
        <f t="shared" si="33"/>
        <v/>
      </c>
      <c r="F471" s="13" t="str">
        <f t="shared" si="34"/>
        <v/>
      </c>
      <c r="G471" s="12" t="str">
        <f t="shared" si="35"/>
        <v>0</v>
      </c>
      <c r="H471" s="15" t="str">
        <f t="shared" si="36"/>
        <v/>
      </c>
    </row>
    <row r="472" spans="2:8" ht="15" x14ac:dyDescent="0.2">
      <c r="B472" s="5" t="s">
        <v>185</v>
      </c>
      <c r="C472" s="8">
        <v>0</v>
      </c>
      <c r="D472" s="8">
        <v>0</v>
      </c>
      <c r="E472" s="13" t="str">
        <f t="shared" si="33"/>
        <v/>
      </c>
      <c r="F472" s="13" t="str">
        <f t="shared" si="34"/>
        <v/>
      </c>
      <c r="G472" s="12" t="str">
        <f t="shared" si="35"/>
        <v>0</v>
      </c>
      <c r="H472" s="15" t="str">
        <f t="shared" si="36"/>
        <v/>
      </c>
    </row>
    <row r="473" spans="2:8" ht="15" x14ac:dyDescent="0.2">
      <c r="B473" s="5" t="s">
        <v>435</v>
      </c>
      <c r="C473" s="8">
        <v>0</v>
      </c>
      <c r="D473" s="8">
        <v>0</v>
      </c>
      <c r="E473" s="13" t="str">
        <f t="shared" si="33"/>
        <v/>
      </c>
      <c r="F473" s="13" t="str">
        <f t="shared" si="34"/>
        <v/>
      </c>
      <c r="G473" s="12" t="str">
        <f t="shared" si="35"/>
        <v>0</v>
      </c>
      <c r="H473" s="15" t="str">
        <f t="shared" si="36"/>
        <v/>
      </c>
    </row>
    <row r="474" spans="2:8" ht="15" x14ac:dyDescent="0.2">
      <c r="B474" s="5" t="s">
        <v>436</v>
      </c>
      <c r="C474" s="8">
        <v>0</v>
      </c>
      <c r="D474" s="8">
        <v>0</v>
      </c>
      <c r="E474" s="13" t="str">
        <f t="shared" si="33"/>
        <v/>
      </c>
      <c r="F474" s="13" t="str">
        <f t="shared" si="34"/>
        <v/>
      </c>
      <c r="G474" s="12" t="str">
        <f t="shared" si="35"/>
        <v>0</v>
      </c>
      <c r="H474" s="15" t="str">
        <f t="shared" si="36"/>
        <v/>
      </c>
    </row>
    <row r="475" spans="2:8" ht="15" x14ac:dyDescent="0.2">
      <c r="B475" s="5" t="s">
        <v>437</v>
      </c>
      <c r="C475" s="8">
        <v>0</v>
      </c>
      <c r="D475" s="8">
        <v>0</v>
      </c>
      <c r="E475" s="13" t="str">
        <f t="shared" si="33"/>
        <v/>
      </c>
      <c r="F475" s="13" t="str">
        <f t="shared" si="34"/>
        <v/>
      </c>
      <c r="G475" s="12" t="str">
        <f t="shared" si="35"/>
        <v>0</v>
      </c>
      <c r="H475" s="15" t="str">
        <f t="shared" si="36"/>
        <v/>
      </c>
    </row>
    <row r="476" spans="2:8" ht="30" x14ac:dyDescent="0.2">
      <c r="B476" s="5" t="s">
        <v>438</v>
      </c>
      <c r="C476" s="8">
        <v>0</v>
      </c>
      <c r="D476" s="8">
        <v>0</v>
      </c>
      <c r="E476" s="13" t="str">
        <f t="shared" si="33"/>
        <v/>
      </c>
      <c r="F476" s="13" t="str">
        <f t="shared" si="34"/>
        <v/>
      </c>
      <c r="G476" s="12" t="str">
        <f t="shared" si="35"/>
        <v>0</v>
      </c>
      <c r="H476" s="15" t="str">
        <f t="shared" si="36"/>
        <v/>
      </c>
    </row>
    <row r="477" spans="2:8" ht="15" x14ac:dyDescent="0.2">
      <c r="B477" s="5" t="s">
        <v>181</v>
      </c>
      <c r="C477" s="8">
        <v>0</v>
      </c>
      <c r="D477" s="8">
        <v>0</v>
      </c>
      <c r="E477" s="13" t="str">
        <f t="shared" si="33"/>
        <v/>
      </c>
      <c r="F477" s="13" t="str">
        <f t="shared" si="34"/>
        <v/>
      </c>
      <c r="G477" s="12" t="str">
        <f t="shared" si="35"/>
        <v>0</v>
      </c>
      <c r="H477" s="15" t="str">
        <f t="shared" si="36"/>
        <v/>
      </c>
    </row>
    <row r="478" spans="2:8" ht="15" x14ac:dyDescent="0.2">
      <c r="B478" s="5" t="s">
        <v>439</v>
      </c>
      <c r="C478" s="8">
        <v>0</v>
      </c>
      <c r="D478" s="8">
        <v>0</v>
      </c>
      <c r="E478" s="13" t="str">
        <f t="shared" si="33"/>
        <v/>
      </c>
      <c r="F478" s="13" t="str">
        <f t="shared" si="34"/>
        <v/>
      </c>
      <c r="G478" s="12" t="str">
        <f t="shared" si="35"/>
        <v>0</v>
      </c>
      <c r="H478" s="15" t="str">
        <f t="shared" si="36"/>
        <v/>
      </c>
    </row>
    <row r="479" spans="2:8" ht="15" x14ac:dyDescent="0.2">
      <c r="B479" s="5" t="s">
        <v>440</v>
      </c>
      <c r="C479" s="8">
        <v>0</v>
      </c>
      <c r="D479" s="8">
        <v>0</v>
      </c>
      <c r="E479" s="13" t="str">
        <f t="shared" si="33"/>
        <v/>
      </c>
      <c r="F479" s="13" t="str">
        <f t="shared" si="34"/>
        <v/>
      </c>
      <c r="G479" s="12" t="str">
        <f t="shared" si="35"/>
        <v>0</v>
      </c>
      <c r="H479" s="15" t="str">
        <f t="shared" si="36"/>
        <v/>
      </c>
    </row>
    <row r="480" spans="2:8" ht="15" x14ac:dyDescent="0.2">
      <c r="B480" s="5" t="s">
        <v>441</v>
      </c>
      <c r="C480" s="8">
        <v>0</v>
      </c>
      <c r="D480" s="8">
        <v>0</v>
      </c>
      <c r="E480" s="13" t="str">
        <f t="shared" si="33"/>
        <v/>
      </c>
      <c r="F480" s="13" t="str">
        <f t="shared" si="34"/>
        <v/>
      </c>
      <c r="G480" s="12" t="str">
        <f t="shared" si="35"/>
        <v>0</v>
      </c>
      <c r="H480" s="15" t="str">
        <f t="shared" si="36"/>
        <v/>
      </c>
    </row>
    <row r="481" spans="2:8" ht="15" x14ac:dyDescent="0.2">
      <c r="B481" s="5" t="s">
        <v>177</v>
      </c>
      <c r="C481" s="8">
        <v>0</v>
      </c>
      <c r="D481" s="8">
        <v>0</v>
      </c>
      <c r="E481" s="13" t="str">
        <f t="shared" si="33"/>
        <v/>
      </c>
      <c r="F481" s="13" t="str">
        <f t="shared" si="34"/>
        <v/>
      </c>
      <c r="G481" s="12" t="str">
        <f t="shared" si="35"/>
        <v>0</v>
      </c>
      <c r="H481" s="15" t="str">
        <f t="shared" si="36"/>
        <v/>
      </c>
    </row>
    <row r="482" spans="2:8" ht="15" x14ac:dyDescent="0.2">
      <c r="B482" s="5" t="s">
        <v>179</v>
      </c>
      <c r="C482" s="8">
        <v>0</v>
      </c>
      <c r="D482" s="8">
        <v>0</v>
      </c>
      <c r="E482" s="13" t="str">
        <f t="shared" si="33"/>
        <v/>
      </c>
      <c r="F482" s="13" t="str">
        <f t="shared" si="34"/>
        <v/>
      </c>
      <c r="G482" s="12" t="str">
        <f t="shared" si="35"/>
        <v>0</v>
      </c>
      <c r="H482" s="15" t="str">
        <f t="shared" si="36"/>
        <v/>
      </c>
    </row>
    <row r="483" spans="2:8" ht="15" x14ac:dyDescent="0.2">
      <c r="B483" s="5" t="s">
        <v>442</v>
      </c>
      <c r="C483" s="8">
        <v>0</v>
      </c>
      <c r="D483" s="8">
        <v>0</v>
      </c>
      <c r="E483" s="13" t="str">
        <f t="shared" si="33"/>
        <v/>
      </c>
      <c r="F483" s="13" t="str">
        <f t="shared" si="34"/>
        <v/>
      </c>
      <c r="G483" s="12" t="str">
        <f t="shared" si="35"/>
        <v>0</v>
      </c>
      <c r="H483" s="15" t="str">
        <f t="shared" si="36"/>
        <v/>
      </c>
    </row>
    <row r="484" spans="2:8" ht="30" x14ac:dyDescent="0.2">
      <c r="B484" s="5" t="s">
        <v>184</v>
      </c>
      <c r="C484" s="8">
        <v>0</v>
      </c>
      <c r="D484" s="8">
        <v>0</v>
      </c>
      <c r="E484" s="13" t="str">
        <f t="shared" si="33"/>
        <v/>
      </c>
      <c r="F484" s="13" t="str">
        <f t="shared" si="34"/>
        <v/>
      </c>
      <c r="G484" s="12" t="str">
        <f t="shared" si="35"/>
        <v>0</v>
      </c>
      <c r="H484" s="15" t="str">
        <f t="shared" si="36"/>
        <v/>
      </c>
    </row>
    <row r="485" spans="2:8" ht="15" x14ac:dyDescent="0.2">
      <c r="B485" s="5" t="s">
        <v>443</v>
      </c>
      <c r="C485" s="8">
        <v>0</v>
      </c>
      <c r="D485" s="8">
        <v>1</v>
      </c>
      <c r="E485" s="13" t="str">
        <f t="shared" si="33"/>
        <v/>
      </c>
      <c r="F485" s="13">
        <f t="shared" si="34"/>
        <v>5.8479532163742687E-3</v>
      </c>
      <c r="G485" s="12" t="str">
        <f t="shared" si="35"/>
        <v>0</v>
      </c>
      <c r="H485" s="15" t="str">
        <f t="shared" si="36"/>
        <v/>
      </c>
    </row>
    <row r="486" spans="2:8" ht="15" x14ac:dyDescent="0.2">
      <c r="B486" s="5" t="s">
        <v>171</v>
      </c>
      <c r="C486" s="8">
        <v>0</v>
      </c>
      <c r="D486" s="8">
        <v>1</v>
      </c>
      <c r="E486" s="13" t="str">
        <f t="shared" si="33"/>
        <v/>
      </c>
      <c r="F486" s="13">
        <f t="shared" si="34"/>
        <v>5.8479532163742687E-3</v>
      </c>
      <c r="G486" s="12" t="str">
        <f t="shared" si="35"/>
        <v>0</v>
      </c>
      <c r="H486" s="15" t="str">
        <f t="shared" si="36"/>
        <v/>
      </c>
    </row>
    <row r="487" spans="2:8" ht="15" x14ac:dyDescent="0.2">
      <c r="B487" s="5" t="s">
        <v>444</v>
      </c>
      <c r="C487" s="8">
        <v>0</v>
      </c>
      <c r="D487" s="8">
        <v>0</v>
      </c>
      <c r="E487" s="13" t="str">
        <f t="shared" si="33"/>
        <v/>
      </c>
      <c r="F487" s="13" t="str">
        <f t="shared" si="34"/>
        <v/>
      </c>
      <c r="G487" s="12" t="str">
        <f t="shared" si="35"/>
        <v>0</v>
      </c>
      <c r="H487" s="15" t="str">
        <f t="shared" si="36"/>
        <v/>
      </c>
    </row>
    <row r="488" spans="2:8" ht="13.5" customHeight="1" x14ac:dyDescent="0.2">
      <c r="B488" s="5" t="s">
        <v>445</v>
      </c>
      <c r="C488" s="8">
        <v>1</v>
      </c>
      <c r="D488" s="8">
        <v>1</v>
      </c>
      <c r="E488" s="13">
        <f t="shared" ref="E488:E499" si="37">+IF(C488=0,"",C488/C$294)</f>
        <v>1.4705882352941176E-2</v>
      </c>
      <c r="F488" s="13">
        <f t="shared" ref="F488:F499" si="38">+IF(D488=0,"",D488/D$294)</f>
        <v>5.8479532163742687E-3</v>
      </c>
      <c r="G488" s="12">
        <f t="shared" ref="G488:G499" si="39">+IF(OR(AND(D488=0),(C488=0)),"0",((D488-C488)/C488))</f>
        <v>0</v>
      </c>
      <c r="H488" s="15">
        <f t="shared" ref="H488:H499" si="40">+IF(OR(AND(E488=""),(G488="")),"",E488*G488)</f>
        <v>0</v>
      </c>
    </row>
    <row r="489" spans="2:8" ht="13.5" customHeight="1" x14ac:dyDescent="0.2">
      <c r="B489" s="5" t="s">
        <v>446</v>
      </c>
      <c r="C489" s="8">
        <v>0</v>
      </c>
      <c r="D489" s="8">
        <v>0</v>
      </c>
      <c r="E489" s="13" t="str">
        <f t="shared" si="37"/>
        <v/>
      </c>
      <c r="F489" s="13" t="str">
        <f t="shared" si="38"/>
        <v/>
      </c>
      <c r="G489" s="12" t="str">
        <f t="shared" si="39"/>
        <v>0</v>
      </c>
      <c r="H489" s="15" t="str">
        <f t="shared" si="40"/>
        <v/>
      </c>
    </row>
    <row r="490" spans="2:8" ht="25.5" customHeight="1" x14ac:dyDescent="0.2">
      <c r="B490" s="5" t="s">
        <v>172</v>
      </c>
      <c r="C490" s="8">
        <v>0</v>
      </c>
      <c r="D490" s="8">
        <v>0</v>
      </c>
      <c r="E490" s="13" t="str">
        <f t="shared" si="37"/>
        <v/>
      </c>
      <c r="F490" s="13" t="str">
        <f t="shared" si="38"/>
        <v/>
      </c>
      <c r="G490" s="12" t="str">
        <f t="shared" si="39"/>
        <v>0</v>
      </c>
      <c r="H490" s="15" t="str">
        <f t="shared" si="40"/>
        <v/>
      </c>
    </row>
    <row r="491" spans="2:8" ht="13.5" customHeight="1" x14ac:dyDescent="0.2">
      <c r="B491" s="5" t="s">
        <v>180</v>
      </c>
      <c r="C491" s="8">
        <v>3</v>
      </c>
      <c r="D491" s="8">
        <v>0</v>
      </c>
      <c r="E491" s="13">
        <f t="shared" si="37"/>
        <v>4.4117647058823532E-2</v>
      </c>
      <c r="F491" s="13" t="str">
        <f t="shared" si="38"/>
        <v/>
      </c>
      <c r="G491" s="12" t="str">
        <f t="shared" si="39"/>
        <v>0</v>
      </c>
      <c r="H491" s="15">
        <f t="shared" si="40"/>
        <v>0</v>
      </c>
    </row>
    <row r="492" spans="2:8" ht="15" x14ac:dyDescent="0.2">
      <c r="B492" s="5" t="s">
        <v>480</v>
      </c>
      <c r="C492" s="8">
        <v>0</v>
      </c>
      <c r="D492" s="8">
        <v>0</v>
      </c>
      <c r="E492" s="13" t="str">
        <f t="shared" si="37"/>
        <v/>
      </c>
      <c r="F492" s="13" t="str">
        <f t="shared" si="38"/>
        <v/>
      </c>
      <c r="G492" s="12" t="str">
        <f t="shared" si="39"/>
        <v>0</v>
      </c>
      <c r="H492" s="15" t="str">
        <f t="shared" si="40"/>
        <v/>
      </c>
    </row>
    <row r="493" spans="2:8" ht="15" x14ac:dyDescent="0.2">
      <c r="B493" s="5" t="s">
        <v>447</v>
      </c>
      <c r="C493" s="8">
        <v>0</v>
      </c>
      <c r="D493" s="8">
        <v>0</v>
      </c>
      <c r="E493" s="13" t="str">
        <f t="shared" si="37"/>
        <v/>
      </c>
      <c r="F493" s="13" t="str">
        <f t="shared" si="38"/>
        <v/>
      </c>
      <c r="G493" s="12" t="str">
        <f t="shared" si="39"/>
        <v>0</v>
      </c>
      <c r="H493" s="15" t="str">
        <f t="shared" si="40"/>
        <v/>
      </c>
    </row>
    <row r="494" spans="2:8" ht="15" x14ac:dyDescent="0.2">
      <c r="B494" s="5" t="s">
        <v>448</v>
      </c>
      <c r="C494" s="8">
        <v>0</v>
      </c>
      <c r="D494" s="8">
        <v>0</v>
      </c>
      <c r="E494" s="13" t="str">
        <f t="shared" si="37"/>
        <v/>
      </c>
      <c r="F494" s="13" t="str">
        <f t="shared" si="38"/>
        <v/>
      </c>
      <c r="G494" s="12" t="str">
        <f t="shared" si="39"/>
        <v>0</v>
      </c>
      <c r="H494" s="15" t="str">
        <f t="shared" si="40"/>
        <v/>
      </c>
    </row>
    <row r="495" spans="2:8" ht="13.5" customHeight="1" x14ac:dyDescent="0.2">
      <c r="B495" s="5" t="s">
        <v>449</v>
      </c>
      <c r="C495" s="8">
        <v>0</v>
      </c>
      <c r="D495" s="8">
        <v>0</v>
      </c>
      <c r="E495" s="13" t="str">
        <f t="shared" si="37"/>
        <v/>
      </c>
      <c r="F495" s="13" t="str">
        <f t="shared" si="38"/>
        <v/>
      </c>
      <c r="G495" s="12" t="str">
        <f t="shared" si="39"/>
        <v>0</v>
      </c>
      <c r="H495" s="15" t="str">
        <f t="shared" si="40"/>
        <v/>
      </c>
    </row>
    <row r="496" spans="2:8" s="4" customFormat="1" ht="26.25" customHeight="1" x14ac:dyDescent="0.2">
      <c r="B496" s="5" t="s">
        <v>450</v>
      </c>
      <c r="C496" s="8">
        <v>0</v>
      </c>
      <c r="D496" s="8">
        <v>0</v>
      </c>
      <c r="E496" s="13" t="str">
        <f t="shared" si="37"/>
        <v/>
      </c>
      <c r="F496" s="13" t="str">
        <f t="shared" si="38"/>
        <v/>
      </c>
      <c r="G496" s="12" t="str">
        <f t="shared" si="39"/>
        <v>0</v>
      </c>
      <c r="H496" s="15" t="str">
        <f t="shared" si="40"/>
        <v/>
      </c>
    </row>
    <row r="497" spans="2:8" ht="15" x14ac:dyDescent="0.2">
      <c r="B497" s="5" t="s">
        <v>451</v>
      </c>
      <c r="C497" s="8">
        <v>0</v>
      </c>
      <c r="D497" s="8">
        <v>0</v>
      </c>
      <c r="E497" s="13" t="str">
        <f t="shared" si="37"/>
        <v/>
      </c>
      <c r="F497" s="13" t="str">
        <f t="shared" si="38"/>
        <v/>
      </c>
      <c r="G497" s="12" t="str">
        <f t="shared" si="39"/>
        <v>0</v>
      </c>
      <c r="H497" s="15" t="str">
        <f t="shared" si="40"/>
        <v/>
      </c>
    </row>
    <row r="498" spans="2:8" ht="30" x14ac:dyDescent="0.2">
      <c r="B498" s="5" t="s">
        <v>452</v>
      </c>
      <c r="C498" s="8">
        <v>0</v>
      </c>
      <c r="D498" s="8">
        <v>0</v>
      </c>
      <c r="E498" s="13" t="str">
        <f t="shared" si="37"/>
        <v/>
      </c>
      <c r="F498" s="13" t="str">
        <f t="shared" si="38"/>
        <v/>
      </c>
      <c r="G498" s="12" t="str">
        <f t="shared" si="39"/>
        <v>0</v>
      </c>
      <c r="H498" s="15" t="str">
        <f t="shared" si="40"/>
        <v/>
      </c>
    </row>
    <row r="499" spans="2:8" ht="15" x14ac:dyDescent="0.2">
      <c r="B499" s="5" t="s">
        <v>453</v>
      </c>
      <c r="C499" s="8">
        <v>0</v>
      </c>
      <c r="D499" s="8">
        <v>0</v>
      </c>
      <c r="E499" s="13" t="str">
        <f t="shared" si="37"/>
        <v/>
      </c>
      <c r="F499" s="13" t="str">
        <f t="shared" si="38"/>
        <v/>
      </c>
      <c r="G499" s="12" t="str">
        <f t="shared" si="39"/>
        <v>0</v>
      </c>
      <c r="H499" s="15" t="str">
        <f t="shared" si="40"/>
        <v/>
      </c>
    </row>
    <row r="502" spans="2:8" x14ac:dyDescent="0.2">
      <c r="B502" s="19"/>
      <c r="C502" s="19"/>
      <c r="D502" s="19"/>
      <c r="E502" s="19"/>
      <c r="F502" s="19"/>
    </row>
    <row r="503" spans="2:8" ht="24" customHeight="1" x14ac:dyDescent="0.2">
      <c r="B503" s="55" t="s">
        <v>517</v>
      </c>
      <c r="C503" s="53" t="s">
        <v>518</v>
      </c>
      <c r="D503" s="54"/>
      <c r="E503" s="41" t="s">
        <v>482</v>
      </c>
      <c r="F503" s="42"/>
      <c r="G503" s="39" t="s">
        <v>569</v>
      </c>
      <c r="H503" s="39" t="s">
        <v>481</v>
      </c>
    </row>
    <row r="504" spans="2:8" ht="24" customHeight="1" x14ac:dyDescent="0.2">
      <c r="B504" s="55"/>
      <c r="C504" s="38">
        <v>2015</v>
      </c>
      <c r="D504" s="38">
        <v>2016</v>
      </c>
      <c r="E504" s="38">
        <v>2015</v>
      </c>
      <c r="F504" s="38">
        <v>2016</v>
      </c>
      <c r="G504" s="40"/>
      <c r="H504" s="40"/>
    </row>
    <row r="505" spans="2:8" ht="24" customHeight="1" x14ac:dyDescent="0.2">
      <c r="B505" s="32" t="s">
        <v>523</v>
      </c>
      <c r="C505" s="33">
        <f>SUM(C506:C530)</f>
        <v>24</v>
      </c>
      <c r="D505" s="33">
        <f>SUM(D506:D530)</f>
        <v>22</v>
      </c>
      <c r="E505" s="34">
        <f>+IF(C505=0,"",C505/C$505)</f>
        <v>1</v>
      </c>
      <c r="F505" s="34">
        <f>+IF(D505=0,"",D505/D$505)</f>
        <v>1</v>
      </c>
      <c r="G505" s="34">
        <f>+IF(OR(AND(D505=0),(C505=0)),"0",((D505-C505)/C505))</f>
        <v>-8.3333333333333329E-2</v>
      </c>
      <c r="H505" s="35">
        <f>+IF(OR(AND(E505=""),(G505="")),"",E505*G505)</f>
        <v>-8.3333333333333329E-2</v>
      </c>
    </row>
    <row r="506" spans="2:8" ht="15" x14ac:dyDescent="0.2">
      <c r="B506" s="5" t="s">
        <v>454</v>
      </c>
      <c r="C506" s="8">
        <v>0</v>
      </c>
      <c r="D506" s="8">
        <v>0</v>
      </c>
      <c r="E506" s="13" t="str">
        <f>+IF(C506=0,"",C506/C$505)</f>
        <v/>
      </c>
      <c r="F506" s="13" t="str">
        <f>+IF(D506=0,"",D506/D$505)</f>
        <v/>
      </c>
      <c r="G506" s="12" t="str">
        <f>+IF(OR(AND(D506=0),(C506=0)),"0",((D506-C506)/C506))</f>
        <v>0</v>
      </c>
      <c r="H506" s="15" t="str">
        <f>+IF(OR(AND(E506=""),(G506="")),"",E506*G506)</f>
        <v/>
      </c>
    </row>
    <row r="507" spans="2:8" ht="15" x14ac:dyDescent="0.2">
      <c r="B507" s="5" t="s">
        <v>187</v>
      </c>
      <c r="C507" s="8">
        <v>1</v>
      </c>
      <c r="D507" s="8">
        <v>2</v>
      </c>
      <c r="E507" s="13">
        <f t="shared" ref="E507:E530" si="41">+IF(C507=0,"",C507/C$505)</f>
        <v>4.1666666666666664E-2</v>
      </c>
      <c r="F507" s="13">
        <f t="shared" ref="F507:F530" si="42">+IF(D507=0,"",D507/D$505)</f>
        <v>9.0909090909090912E-2</v>
      </c>
      <c r="G507" s="12">
        <f t="shared" ref="G507:G530" si="43">+IF(OR(AND(D507=0),(C507=0)),"0",((D507-C507)/C507))</f>
        <v>1</v>
      </c>
      <c r="H507" s="15">
        <f t="shared" ref="H507:H530" si="44">+IF(OR(AND(E507=""),(G507="")),"",E507*G507)</f>
        <v>4.1666666666666664E-2</v>
      </c>
    </row>
    <row r="508" spans="2:8" ht="15" x14ac:dyDescent="0.2">
      <c r="B508" s="5" t="s">
        <v>455</v>
      </c>
      <c r="C508" s="8">
        <v>9</v>
      </c>
      <c r="D508" s="8">
        <v>0</v>
      </c>
      <c r="E508" s="13">
        <f t="shared" si="41"/>
        <v>0.375</v>
      </c>
      <c r="F508" s="13" t="str">
        <f t="shared" si="42"/>
        <v/>
      </c>
      <c r="G508" s="12" t="str">
        <f t="shared" si="43"/>
        <v>0</v>
      </c>
      <c r="H508" s="15">
        <f t="shared" si="44"/>
        <v>0</v>
      </c>
    </row>
    <row r="509" spans="2:8" ht="15" x14ac:dyDescent="0.2">
      <c r="B509" s="5" t="s">
        <v>456</v>
      </c>
      <c r="C509" s="8">
        <v>6</v>
      </c>
      <c r="D509" s="8">
        <v>4</v>
      </c>
      <c r="E509" s="13">
        <f t="shared" si="41"/>
        <v>0.25</v>
      </c>
      <c r="F509" s="13">
        <f t="shared" si="42"/>
        <v>0.18181818181818182</v>
      </c>
      <c r="G509" s="12">
        <f t="shared" si="43"/>
        <v>-0.33333333333333331</v>
      </c>
      <c r="H509" s="15">
        <f t="shared" si="44"/>
        <v>-8.3333333333333329E-2</v>
      </c>
    </row>
    <row r="510" spans="2:8" ht="15" x14ac:dyDescent="0.2">
      <c r="B510" s="5" t="s">
        <v>188</v>
      </c>
      <c r="C510" s="8">
        <v>0</v>
      </c>
      <c r="D510" s="8">
        <v>0</v>
      </c>
      <c r="E510" s="13" t="str">
        <f t="shared" si="41"/>
        <v/>
      </c>
      <c r="F510" s="13" t="str">
        <f t="shared" si="42"/>
        <v/>
      </c>
      <c r="G510" s="12" t="str">
        <f t="shared" si="43"/>
        <v>0</v>
      </c>
      <c r="H510" s="15" t="str">
        <f t="shared" si="44"/>
        <v/>
      </c>
    </row>
    <row r="511" spans="2:8" ht="15" x14ac:dyDescent="0.2">
      <c r="B511" s="5" t="s">
        <v>186</v>
      </c>
      <c r="C511" s="8">
        <v>0</v>
      </c>
      <c r="D511" s="8">
        <v>0</v>
      </c>
      <c r="E511" s="13" t="str">
        <f t="shared" si="41"/>
        <v/>
      </c>
      <c r="F511" s="13" t="str">
        <f t="shared" si="42"/>
        <v/>
      </c>
      <c r="G511" s="12" t="str">
        <f t="shared" si="43"/>
        <v>0</v>
      </c>
      <c r="H511" s="15" t="str">
        <f t="shared" si="44"/>
        <v/>
      </c>
    </row>
    <row r="512" spans="2:8" ht="15" x14ac:dyDescent="0.2">
      <c r="B512" s="5" t="s">
        <v>189</v>
      </c>
      <c r="C512" s="8">
        <v>0</v>
      </c>
      <c r="D512" s="8">
        <v>0</v>
      </c>
      <c r="E512" s="13" t="str">
        <f t="shared" si="41"/>
        <v/>
      </c>
      <c r="F512" s="13" t="str">
        <f t="shared" si="42"/>
        <v/>
      </c>
      <c r="G512" s="12" t="str">
        <f t="shared" si="43"/>
        <v>0</v>
      </c>
      <c r="H512" s="15" t="str">
        <f t="shared" si="44"/>
        <v/>
      </c>
    </row>
    <row r="513" spans="2:8" ht="15" x14ac:dyDescent="0.2">
      <c r="B513" s="5" t="s">
        <v>457</v>
      </c>
      <c r="C513" s="8">
        <v>0</v>
      </c>
      <c r="D513" s="8">
        <v>0</v>
      </c>
      <c r="E513" s="13" t="str">
        <f t="shared" si="41"/>
        <v/>
      </c>
      <c r="F513" s="13" t="str">
        <f t="shared" si="42"/>
        <v/>
      </c>
      <c r="G513" s="12" t="str">
        <f t="shared" si="43"/>
        <v>0</v>
      </c>
      <c r="H513" s="15" t="str">
        <f t="shared" si="44"/>
        <v/>
      </c>
    </row>
    <row r="514" spans="2:8" ht="15" x14ac:dyDescent="0.2">
      <c r="B514" s="5" t="s">
        <v>458</v>
      </c>
      <c r="C514" s="8">
        <v>0</v>
      </c>
      <c r="D514" s="8">
        <v>0</v>
      </c>
      <c r="E514" s="13" t="str">
        <f t="shared" si="41"/>
        <v/>
      </c>
      <c r="F514" s="13" t="str">
        <f t="shared" si="42"/>
        <v/>
      </c>
      <c r="G514" s="12" t="str">
        <f t="shared" si="43"/>
        <v>0</v>
      </c>
      <c r="H514" s="15" t="str">
        <f t="shared" si="44"/>
        <v/>
      </c>
    </row>
    <row r="515" spans="2:8" ht="15" x14ac:dyDescent="0.2">
      <c r="B515" s="5" t="s">
        <v>567</v>
      </c>
      <c r="C515" s="8">
        <v>2</v>
      </c>
      <c r="D515" s="8">
        <v>0</v>
      </c>
      <c r="E515" s="13">
        <f t="shared" si="41"/>
        <v>8.3333333333333329E-2</v>
      </c>
      <c r="F515" s="13" t="str">
        <f t="shared" si="42"/>
        <v/>
      </c>
      <c r="G515" s="12" t="str">
        <f t="shared" si="43"/>
        <v>0</v>
      </c>
      <c r="H515" s="15">
        <f t="shared" si="44"/>
        <v>0</v>
      </c>
    </row>
    <row r="516" spans="2:8" ht="15" x14ac:dyDescent="0.2">
      <c r="B516" s="5" t="s">
        <v>459</v>
      </c>
      <c r="C516" s="8">
        <v>0</v>
      </c>
      <c r="D516" s="8">
        <v>0</v>
      </c>
      <c r="E516" s="13" t="str">
        <f t="shared" si="41"/>
        <v/>
      </c>
      <c r="F516" s="13" t="str">
        <f t="shared" si="42"/>
        <v/>
      </c>
      <c r="G516" s="12" t="str">
        <f t="shared" si="43"/>
        <v>0</v>
      </c>
      <c r="H516" s="15" t="str">
        <f t="shared" si="44"/>
        <v/>
      </c>
    </row>
    <row r="517" spans="2:8" ht="15" x14ac:dyDescent="0.2">
      <c r="B517" s="5" t="s">
        <v>460</v>
      </c>
      <c r="C517" s="8">
        <v>0</v>
      </c>
      <c r="D517" s="8">
        <v>0</v>
      </c>
      <c r="E517" s="13" t="str">
        <f t="shared" si="41"/>
        <v/>
      </c>
      <c r="F517" s="13" t="str">
        <f t="shared" si="42"/>
        <v/>
      </c>
      <c r="G517" s="12" t="str">
        <f t="shared" si="43"/>
        <v>0</v>
      </c>
      <c r="H517" s="15" t="str">
        <f t="shared" si="44"/>
        <v/>
      </c>
    </row>
    <row r="518" spans="2:8" ht="15" x14ac:dyDescent="0.2">
      <c r="B518" s="5" t="s">
        <v>190</v>
      </c>
      <c r="C518" s="8">
        <v>0</v>
      </c>
      <c r="D518" s="8">
        <v>11</v>
      </c>
      <c r="E518" s="13" t="str">
        <f t="shared" si="41"/>
        <v/>
      </c>
      <c r="F518" s="13">
        <f t="shared" si="42"/>
        <v>0.5</v>
      </c>
      <c r="G518" s="12" t="str">
        <f t="shared" si="43"/>
        <v>0</v>
      </c>
      <c r="H518" s="15" t="str">
        <f t="shared" si="44"/>
        <v/>
      </c>
    </row>
    <row r="519" spans="2:8" ht="15" x14ac:dyDescent="0.2">
      <c r="B519" s="5" t="s">
        <v>192</v>
      </c>
      <c r="C519" s="8">
        <v>0</v>
      </c>
      <c r="D519" s="8">
        <v>0</v>
      </c>
      <c r="E519" s="13" t="str">
        <f t="shared" si="41"/>
        <v/>
      </c>
      <c r="F519" s="13" t="str">
        <f t="shared" si="42"/>
        <v/>
      </c>
      <c r="G519" s="12" t="str">
        <f t="shared" si="43"/>
        <v>0</v>
      </c>
      <c r="H519" s="15" t="str">
        <f t="shared" si="44"/>
        <v/>
      </c>
    </row>
    <row r="520" spans="2:8" ht="13.5" customHeight="1" x14ac:dyDescent="0.2">
      <c r="B520" s="5" t="s">
        <v>191</v>
      </c>
      <c r="C520" s="8">
        <v>0</v>
      </c>
      <c r="D520" s="8">
        <v>0</v>
      </c>
      <c r="E520" s="13" t="str">
        <f t="shared" si="41"/>
        <v/>
      </c>
      <c r="F520" s="13" t="str">
        <f t="shared" si="42"/>
        <v/>
      </c>
      <c r="G520" s="12" t="str">
        <f t="shared" si="43"/>
        <v>0</v>
      </c>
      <c r="H520" s="15" t="str">
        <f t="shared" si="44"/>
        <v/>
      </c>
    </row>
    <row r="521" spans="2:8" ht="13.5" customHeight="1" x14ac:dyDescent="0.2">
      <c r="B521" s="5" t="s">
        <v>461</v>
      </c>
      <c r="C521" s="8">
        <v>3</v>
      </c>
      <c r="D521" s="8">
        <v>5</v>
      </c>
      <c r="E521" s="13">
        <f t="shared" si="41"/>
        <v>0.125</v>
      </c>
      <c r="F521" s="13">
        <f t="shared" si="42"/>
        <v>0.22727272727272727</v>
      </c>
      <c r="G521" s="12">
        <f t="shared" si="43"/>
        <v>0.66666666666666663</v>
      </c>
      <c r="H521" s="15">
        <f t="shared" si="44"/>
        <v>8.3333333333333329E-2</v>
      </c>
    </row>
    <row r="522" spans="2:8" ht="25.5" customHeight="1" x14ac:dyDescent="0.2">
      <c r="B522" s="5" t="s">
        <v>193</v>
      </c>
      <c r="C522" s="8">
        <v>1</v>
      </c>
      <c r="D522" s="8">
        <v>0</v>
      </c>
      <c r="E522" s="13">
        <f t="shared" si="41"/>
        <v>4.1666666666666664E-2</v>
      </c>
      <c r="F522" s="13" t="str">
        <f t="shared" si="42"/>
        <v/>
      </c>
      <c r="G522" s="12" t="str">
        <f t="shared" si="43"/>
        <v>0</v>
      </c>
      <c r="H522" s="15">
        <f t="shared" si="44"/>
        <v>0</v>
      </c>
    </row>
    <row r="523" spans="2:8" ht="13.5" customHeight="1" x14ac:dyDescent="0.2">
      <c r="B523" s="5" t="s">
        <v>462</v>
      </c>
      <c r="C523" s="8">
        <v>0</v>
      </c>
      <c r="D523" s="8">
        <v>0</v>
      </c>
      <c r="E523" s="13" t="str">
        <f t="shared" si="41"/>
        <v/>
      </c>
      <c r="F523" s="13" t="str">
        <f t="shared" si="42"/>
        <v/>
      </c>
      <c r="G523" s="12" t="str">
        <f t="shared" si="43"/>
        <v>0</v>
      </c>
      <c r="H523" s="15" t="str">
        <f t="shared" si="44"/>
        <v/>
      </c>
    </row>
    <row r="524" spans="2:8" ht="12" customHeight="1" x14ac:dyDescent="0.2">
      <c r="B524" s="5" t="s">
        <v>194</v>
      </c>
      <c r="C524" s="8">
        <v>0</v>
      </c>
      <c r="D524" s="8">
        <v>0</v>
      </c>
      <c r="E524" s="13" t="str">
        <f t="shared" si="41"/>
        <v/>
      </c>
      <c r="F524" s="13" t="str">
        <f t="shared" si="42"/>
        <v/>
      </c>
      <c r="G524" s="12" t="str">
        <f t="shared" si="43"/>
        <v>0</v>
      </c>
      <c r="H524" s="15" t="str">
        <f t="shared" si="44"/>
        <v/>
      </c>
    </row>
    <row r="525" spans="2:8" ht="13.5" customHeight="1" x14ac:dyDescent="0.2">
      <c r="B525" s="5" t="s">
        <v>195</v>
      </c>
      <c r="C525" s="8">
        <v>0</v>
      </c>
      <c r="D525" s="8">
        <v>0</v>
      </c>
      <c r="E525" s="13" t="str">
        <f t="shared" si="41"/>
        <v/>
      </c>
      <c r="F525" s="13" t="str">
        <f t="shared" si="42"/>
        <v/>
      </c>
      <c r="G525" s="12" t="str">
        <f t="shared" si="43"/>
        <v>0</v>
      </c>
      <c r="H525" s="15" t="str">
        <f t="shared" si="44"/>
        <v/>
      </c>
    </row>
    <row r="526" spans="2:8" ht="13.5" customHeight="1" x14ac:dyDescent="0.2">
      <c r="B526" s="5" t="s">
        <v>463</v>
      </c>
      <c r="C526" s="8">
        <v>0</v>
      </c>
      <c r="D526" s="8">
        <v>0</v>
      </c>
      <c r="E526" s="13" t="str">
        <f t="shared" si="41"/>
        <v/>
      </c>
      <c r="F526" s="13" t="str">
        <f t="shared" si="42"/>
        <v/>
      </c>
      <c r="G526" s="12" t="str">
        <f t="shared" si="43"/>
        <v>0</v>
      </c>
      <c r="H526" s="15" t="str">
        <f t="shared" si="44"/>
        <v/>
      </c>
    </row>
    <row r="527" spans="2:8" ht="15" x14ac:dyDescent="0.2">
      <c r="B527" s="5" t="s">
        <v>464</v>
      </c>
      <c r="C527" s="8">
        <v>0</v>
      </c>
      <c r="D527" s="8">
        <v>0</v>
      </c>
      <c r="E527" s="13" t="str">
        <f t="shared" si="41"/>
        <v/>
      </c>
      <c r="F527" s="13" t="str">
        <f t="shared" si="42"/>
        <v/>
      </c>
      <c r="G527" s="12" t="str">
        <f t="shared" si="43"/>
        <v>0</v>
      </c>
      <c r="H527" s="15" t="str">
        <f t="shared" si="44"/>
        <v/>
      </c>
    </row>
    <row r="528" spans="2:8" ht="30" x14ac:dyDescent="0.2">
      <c r="B528" s="5" t="s">
        <v>465</v>
      </c>
      <c r="C528" s="8">
        <v>0</v>
      </c>
      <c r="D528" s="8">
        <v>0</v>
      </c>
      <c r="E528" s="13" t="str">
        <f t="shared" si="41"/>
        <v/>
      </c>
      <c r="F528" s="13" t="str">
        <f t="shared" si="42"/>
        <v/>
      </c>
      <c r="G528" s="12" t="str">
        <f t="shared" si="43"/>
        <v>0</v>
      </c>
      <c r="H528" s="15" t="str">
        <f t="shared" si="44"/>
        <v/>
      </c>
    </row>
    <row r="529" spans="2:8" ht="15" x14ac:dyDescent="0.2">
      <c r="B529" s="5" t="s">
        <v>466</v>
      </c>
      <c r="C529" s="8">
        <v>1</v>
      </c>
      <c r="D529" s="8">
        <v>0</v>
      </c>
      <c r="E529" s="13">
        <f t="shared" si="41"/>
        <v>4.1666666666666664E-2</v>
      </c>
      <c r="F529" s="13" t="str">
        <f t="shared" si="42"/>
        <v/>
      </c>
      <c r="G529" s="12" t="str">
        <f t="shared" si="43"/>
        <v>0</v>
      </c>
      <c r="H529" s="15">
        <f t="shared" si="44"/>
        <v>0</v>
      </c>
    </row>
    <row r="530" spans="2:8" ht="15" x14ac:dyDescent="0.2">
      <c r="B530" s="5" t="s">
        <v>467</v>
      </c>
      <c r="C530" s="8">
        <v>1</v>
      </c>
      <c r="D530" s="8">
        <v>0</v>
      </c>
      <c r="E530" s="13">
        <f t="shared" si="41"/>
        <v>4.1666666666666664E-2</v>
      </c>
      <c r="F530" s="13" t="str">
        <f t="shared" si="42"/>
        <v/>
      </c>
      <c r="G530" s="12" t="str">
        <f t="shared" si="43"/>
        <v>0</v>
      </c>
      <c r="H530" s="15">
        <f t="shared" si="44"/>
        <v>0</v>
      </c>
    </row>
    <row r="531" spans="2:8" x14ac:dyDescent="0.2">
      <c r="B531" s="14" t="s">
        <v>525</v>
      </c>
    </row>
  </sheetData>
  <mergeCells count="33">
    <mergeCell ref="B6:B7"/>
    <mergeCell ref="C6:D6"/>
    <mergeCell ref="E6:F6"/>
    <mergeCell ref="B16:B17"/>
    <mergeCell ref="B149:B150"/>
    <mergeCell ref="E16:F16"/>
    <mergeCell ref="E68:F68"/>
    <mergeCell ref="E149:F149"/>
    <mergeCell ref="C16:D16"/>
    <mergeCell ref="B68:B69"/>
    <mergeCell ref="C68:D68"/>
    <mergeCell ref="B292:B293"/>
    <mergeCell ref="B503:B504"/>
    <mergeCell ref="C503:D503"/>
    <mergeCell ref="G68:G69"/>
    <mergeCell ref="C149:D149"/>
    <mergeCell ref="E292:F292"/>
    <mergeCell ref="G292:G293"/>
    <mergeCell ref="G149:G150"/>
    <mergeCell ref="H503:H504"/>
    <mergeCell ref="E503:F503"/>
    <mergeCell ref="G503:G504"/>
    <mergeCell ref="D1:H2"/>
    <mergeCell ref="E3:H3"/>
    <mergeCell ref="D4:H5"/>
    <mergeCell ref="G6:G7"/>
    <mergeCell ref="H6:H7"/>
    <mergeCell ref="C292:D292"/>
    <mergeCell ref="H16:H17"/>
    <mergeCell ref="G16:G17"/>
    <mergeCell ref="H292:H293"/>
    <mergeCell ref="H149:H150"/>
    <mergeCell ref="H68:H69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531"/>
  <sheetViews>
    <sheetView tabSelected="1" workbookViewId="0">
      <selection activeCell="I1" sqref="I1:I1048576"/>
    </sheetView>
  </sheetViews>
  <sheetFormatPr baseColWidth="10" defaultRowHeight="12.75" x14ac:dyDescent="0.2"/>
  <cols>
    <col min="1" max="1" width="3" style="2" customWidth="1"/>
    <col min="2" max="2" width="59.140625" style="1" customWidth="1"/>
    <col min="3" max="4" width="11.42578125" style="1"/>
    <col min="5" max="5" width="12.28515625" style="2" customWidth="1"/>
    <col min="6" max="6" width="11.42578125" style="2"/>
    <col min="7" max="7" width="15" style="2" customWidth="1"/>
    <col min="8" max="16384" width="11.42578125" style="2"/>
  </cols>
  <sheetData>
    <row r="1" spans="2:9" ht="20.100000000000001" customHeight="1" x14ac:dyDescent="0.2">
      <c r="B1" s="28"/>
      <c r="D1" s="43" t="s">
        <v>526</v>
      </c>
      <c r="E1" s="43"/>
      <c r="F1" s="43"/>
      <c r="G1" s="43"/>
      <c r="H1" s="43"/>
    </row>
    <row r="2" spans="2:9" ht="20.100000000000001" customHeight="1" thickBot="1" x14ac:dyDescent="0.25">
      <c r="B2" s="28"/>
      <c r="D2" s="43" t="s">
        <v>527</v>
      </c>
      <c r="E2" s="43"/>
      <c r="F2" s="43"/>
      <c r="G2" s="43"/>
      <c r="H2" s="43"/>
    </row>
    <row r="3" spans="2:9" ht="20.100000000000001" customHeight="1" thickBot="1" x14ac:dyDescent="0.25">
      <c r="B3" s="28"/>
      <c r="D3" s="36" t="s">
        <v>528</v>
      </c>
      <c r="E3" s="44" t="s">
        <v>568</v>
      </c>
      <c r="F3" s="45"/>
      <c r="G3" s="45"/>
      <c r="H3" s="46"/>
    </row>
    <row r="4" spans="2:9" ht="20.100000000000001" customHeight="1" x14ac:dyDescent="0.2">
      <c r="B4" s="29"/>
      <c r="D4" s="47" t="s">
        <v>545</v>
      </c>
      <c r="E4" s="48"/>
      <c r="F4" s="48"/>
      <c r="G4" s="48"/>
      <c r="H4" s="49"/>
    </row>
    <row r="5" spans="2:9" ht="13.5" thickBot="1" x14ac:dyDescent="0.25">
      <c r="D5" s="50"/>
      <c r="E5" s="51"/>
      <c r="F5" s="51"/>
      <c r="G5" s="51"/>
      <c r="H5" s="52"/>
    </row>
    <row r="6" spans="2:9" ht="24" customHeight="1" x14ac:dyDescent="0.2">
      <c r="B6" s="55" t="s">
        <v>517</v>
      </c>
      <c r="C6" s="53" t="s">
        <v>518</v>
      </c>
      <c r="D6" s="54"/>
      <c r="E6" s="41" t="s">
        <v>482</v>
      </c>
      <c r="F6" s="42"/>
      <c r="G6" s="39" t="s">
        <v>569</v>
      </c>
      <c r="H6" s="39" t="s">
        <v>481</v>
      </c>
    </row>
    <row r="7" spans="2:9" ht="24" customHeight="1" x14ac:dyDescent="0.2">
      <c r="B7" s="55"/>
      <c r="C7" s="31">
        <v>2015</v>
      </c>
      <c r="D7" s="31">
        <v>2016</v>
      </c>
      <c r="E7" s="31">
        <v>2015</v>
      </c>
      <c r="F7" s="31">
        <v>2016</v>
      </c>
      <c r="G7" s="40"/>
      <c r="H7" s="40"/>
    </row>
    <row r="8" spans="2:9" ht="24" customHeight="1" x14ac:dyDescent="0.2">
      <c r="B8" s="32" t="s">
        <v>500</v>
      </c>
      <c r="C8" s="33">
        <f>+C18+C70+C151+C294+C505</f>
        <v>2693</v>
      </c>
      <c r="D8" s="33">
        <f>+D18+D70+D151+D294+D505</f>
        <v>4601</v>
      </c>
      <c r="E8" s="34">
        <f>+C8/C$8</f>
        <v>1</v>
      </c>
      <c r="F8" s="34">
        <f>+D8/D$8</f>
        <v>1</v>
      </c>
      <c r="G8" s="34">
        <f>+(D8-C8)/C8</f>
        <v>0.7085035276643149</v>
      </c>
      <c r="H8" s="35">
        <f>+E8*G8</f>
        <v>0.7085035276643149</v>
      </c>
      <c r="I8" s="9"/>
    </row>
    <row r="9" spans="2:9" x14ac:dyDescent="0.2">
      <c r="B9" s="30" t="str">
        <f>+B18</f>
        <v>Total Vacantes en ocupaciones de nivel Directivo</v>
      </c>
      <c r="C9" s="26">
        <f>+C18</f>
        <v>24</v>
      </c>
      <c r="D9" s="26">
        <f>+D18</f>
        <v>22</v>
      </c>
      <c r="E9" s="27">
        <f t="shared" ref="E9:E13" si="0">C9/$C$8</f>
        <v>8.9119940586706269E-3</v>
      </c>
      <c r="F9" s="27">
        <f>D9/$D$8</f>
        <v>4.7815692240817213E-3</v>
      </c>
      <c r="G9" s="12">
        <f>+IF(OR(AND(D9=0),(C9=0)),"0",((D9-C9)/C9))</f>
        <v>-8.3333333333333329E-2</v>
      </c>
      <c r="H9" s="15">
        <f>+IF(OR(AND(E9=""),(G9="")),"",E9*G9)</f>
        <v>-7.426661715558855E-4</v>
      </c>
      <c r="I9" s="9"/>
    </row>
    <row r="10" spans="2:9" x14ac:dyDescent="0.2">
      <c r="B10" s="30" t="str">
        <f>+B70</f>
        <v xml:space="preserve">Total Vacantes en ocupaciones de nivel Profesional </v>
      </c>
      <c r="C10" s="26">
        <f>+C70</f>
        <v>574</v>
      </c>
      <c r="D10" s="26">
        <f>+D70</f>
        <v>810</v>
      </c>
      <c r="E10" s="27">
        <f t="shared" si="0"/>
        <v>0.21314519123653919</v>
      </c>
      <c r="F10" s="27">
        <f>D10/$D$8</f>
        <v>0.17604868506846338</v>
      </c>
      <c r="G10" s="12">
        <f>+IF(OR(AND(D10=0),(C10=0)),"0",((D10-C10)/C10))</f>
        <v>0.41114982578397213</v>
      </c>
      <c r="H10" s="15">
        <f>+IF(OR(AND(E10=""),(G10="")),"",E10*G10)</f>
        <v>8.7634608243594508E-2</v>
      </c>
      <c r="I10" s="9"/>
    </row>
    <row r="11" spans="2:9" ht="24" x14ac:dyDescent="0.2">
      <c r="B11" s="30" t="str">
        <f>+B151</f>
        <v>Total Vacantes en ocupaciones de nivel Técnicos Profesionales - Tecnólogos</v>
      </c>
      <c r="C11" s="26">
        <f>+C151</f>
        <v>617</v>
      </c>
      <c r="D11" s="26">
        <f>+D151</f>
        <v>798</v>
      </c>
      <c r="E11" s="27">
        <f t="shared" si="0"/>
        <v>0.22911251392499071</v>
      </c>
      <c r="F11" s="27">
        <f>D11/$D$8</f>
        <v>0.17344055640078243</v>
      </c>
      <c r="G11" s="12">
        <f>+IF(OR(AND(D11=0),(C11=0)),"0",((D11-C11)/C11))</f>
        <v>0.29335494327390599</v>
      </c>
      <c r="H11" s="15">
        <f>+IF(OR(AND(E11=""),(G11="")),"",E11*G11)</f>
        <v>6.7211288525807641E-2</v>
      </c>
      <c r="I11" s="9"/>
    </row>
    <row r="12" spans="2:9" x14ac:dyDescent="0.2">
      <c r="B12" s="30" t="str">
        <f>+B294</f>
        <v>Total Vacantes  en ocupaciones de nivel Calificados</v>
      </c>
      <c r="C12" s="26">
        <f>+C294</f>
        <v>1106</v>
      </c>
      <c r="D12" s="26">
        <f>+D294</f>
        <v>2355</v>
      </c>
      <c r="E12" s="27">
        <f t="shared" si="0"/>
        <v>0.41069439287040477</v>
      </c>
      <c r="F12" s="27">
        <f>D12/$D$8</f>
        <v>0.51184525103238432</v>
      </c>
      <c r="G12" s="12">
        <f>+IF(OR(AND(D12=0),(C12=0)),"0",((D12-C12)/C12))</f>
        <v>1.1292947558770343</v>
      </c>
      <c r="H12" s="15">
        <f>+IF(OR(AND(E12=""),(G12="")),"",E12*G12)</f>
        <v>0.46379502413665058</v>
      </c>
      <c r="I12" s="9"/>
    </row>
    <row r="13" spans="2:9" x14ac:dyDescent="0.2">
      <c r="B13" s="30" t="str">
        <f>+B505</f>
        <v>Total Vacantes en ocupaciones de nivel Elemental</v>
      </c>
      <c r="C13" s="26">
        <f>+C505</f>
        <v>372</v>
      </c>
      <c r="D13" s="26">
        <f>+D505</f>
        <v>616</v>
      </c>
      <c r="E13" s="27">
        <f t="shared" si="0"/>
        <v>0.13813590790939473</v>
      </c>
      <c r="F13" s="27">
        <f>D13/$D$8</f>
        <v>0.13388393827428821</v>
      </c>
      <c r="G13" s="12">
        <f>+IF(OR(AND(D13=0),(C13=0)),"0",((D13-C13)/C13))</f>
        <v>0.65591397849462363</v>
      </c>
      <c r="H13" s="15">
        <f>+IF(OR(AND(E13=""),(G13="")),"",E13*G13)</f>
        <v>9.0605272929818043E-2</v>
      </c>
      <c r="I13" s="9"/>
    </row>
    <row r="16" spans="2:9" ht="24" customHeight="1" x14ac:dyDescent="0.2">
      <c r="B16" s="55" t="s">
        <v>517</v>
      </c>
      <c r="C16" s="53" t="s">
        <v>518</v>
      </c>
      <c r="D16" s="54"/>
      <c r="E16" s="41" t="s">
        <v>482</v>
      </c>
      <c r="F16" s="42"/>
      <c r="G16" s="39" t="s">
        <v>569</v>
      </c>
      <c r="H16" s="39" t="s">
        <v>481</v>
      </c>
    </row>
    <row r="17" spans="2:8" s="4" customFormat="1" ht="24" customHeight="1" x14ac:dyDescent="0.2">
      <c r="B17" s="55"/>
      <c r="C17" s="38">
        <v>2015</v>
      </c>
      <c r="D17" s="38">
        <v>2016</v>
      </c>
      <c r="E17" s="38">
        <v>2015</v>
      </c>
      <c r="F17" s="38">
        <v>2016</v>
      </c>
      <c r="G17" s="40"/>
      <c r="H17" s="40"/>
    </row>
    <row r="18" spans="2:8" s="4" customFormat="1" ht="24" customHeight="1" x14ac:dyDescent="0.2">
      <c r="B18" s="32" t="s">
        <v>519</v>
      </c>
      <c r="C18" s="33">
        <f>SUM(C19:C64)</f>
        <v>24</v>
      </c>
      <c r="D18" s="33">
        <f>SUM(D19:D64)</f>
        <v>22</v>
      </c>
      <c r="E18" s="34">
        <f>+IF(C18=0,"",C18/C$18)</f>
        <v>1</v>
      </c>
      <c r="F18" s="34">
        <f>+IF(D18=0,"",D18/D$18)</f>
        <v>1</v>
      </c>
      <c r="G18" s="34">
        <f>+IF(OR(AND(D18=0),(C18=0)),"0",((D18-C18)/C18))</f>
        <v>-8.3333333333333329E-2</v>
      </c>
      <c r="H18" s="35">
        <f>+IF(OR(AND(E18=""),(G18="")),"",E18*G18)</f>
        <v>-8.3333333333333329E-2</v>
      </c>
    </row>
    <row r="19" spans="2:8" ht="20.100000000000001" customHeight="1" x14ac:dyDescent="0.2">
      <c r="B19" s="5" t="s">
        <v>0</v>
      </c>
      <c r="C19" s="8">
        <v>0</v>
      </c>
      <c r="D19" s="8">
        <v>0</v>
      </c>
      <c r="E19" s="11" t="str">
        <f>+IF(C19=0,"",C19/C$18)</f>
        <v/>
      </c>
      <c r="F19" s="11" t="str">
        <f>+IF(D19=0,"",D19/D$18)</f>
        <v/>
      </c>
      <c r="G19" s="12" t="str">
        <f>+IF(OR(AND(D19=0),(C19=0)),"0",((D19-C19)/C19))</f>
        <v>0</v>
      </c>
      <c r="H19" s="15" t="str">
        <f>+IF(OR(AND(E19=""),(G19="")),"",E19*G19)</f>
        <v/>
      </c>
    </row>
    <row r="20" spans="2:8" ht="20.100000000000001" customHeight="1" x14ac:dyDescent="0.2">
      <c r="B20" s="5" t="s">
        <v>196</v>
      </c>
      <c r="C20" s="8">
        <v>0</v>
      </c>
      <c r="D20" s="8">
        <v>0</v>
      </c>
      <c r="E20" s="11" t="str">
        <f t="shared" ref="E20:E64" si="1">+IF(C20=0,"",C20/C$18)</f>
        <v/>
      </c>
      <c r="F20" s="11" t="str">
        <f t="shared" ref="F20:F64" si="2">+IF(D20=0,"",D20/D$18)</f>
        <v/>
      </c>
      <c r="G20" s="12" t="str">
        <f t="shared" ref="G20:G64" si="3">+IF(OR(AND(D20=0),(C20=0)),"0",((D20-C20)/C20))</f>
        <v>0</v>
      </c>
      <c r="H20" s="15" t="str">
        <f t="shared" ref="H20:H64" si="4">+IF(OR(AND(E20=""),(G20="")),"",E20*G20)</f>
        <v/>
      </c>
    </row>
    <row r="21" spans="2:8" ht="20.100000000000001" customHeight="1" x14ac:dyDescent="0.2">
      <c r="B21" s="5" t="s">
        <v>1</v>
      </c>
      <c r="C21" s="8">
        <v>0</v>
      </c>
      <c r="D21" s="8">
        <v>0</v>
      </c>
      <c r="E21" s="11" t="str">
        <f t="shared" si="1"/>
        <v/>
      </c>
      <c r="F21" s="11" t="str">
        <f t="shared" si="2"/>
        <v/>
      </c>
      <c r="G21" s="12" t="str">
        <f t="shared" si="3"/>
        <v>0</v>
      </c>
      <c r="H21" s="15" t="str">
        <f t="shared" si="4"/>
        <v/>
      </c>
    </row>
    <row r="22" spans="2:8" ht="20.100000000000001" customHeight="1" x14ac:dyDescent="0.2">
      <c r="B22" s="5" t="s">
        <v>197</v>
      </c>
      <c r="C22" s="8">
        <v>0</v>
      </c>
      <c r="D22" s="8">
        <v>1</v>
      </c>
      <c r="E22" s="11" t="str">
        <f t="shared" si="1"/>
        <v/>
      </c>
      <c r="F22" s="11">
        <f t="shared" si="2"/>
        <v>4.5454545454545456E-2</v>
      </c>
      <c r="G22" s="12" t="str">
        <f t="shared" si="3"/>
        <v>0</v>
      </c>
      <c r="H22" s="15" t="str">
        <f t="shared" si="4"/>
        <v/>
      </c>
    </row>
    <row r="23" spans="2:8" ht="20.100000000000001" customHeight="1" x14ac:dyDescent="0.2">
      <c r="B23" s="5" t="s">
        <v>198</v>
      </c>
      <c r="C23" s="8">
        <v>0</v>
      </c>
      <c r="D23" s="8">
        <v>0</v>
      </c>
      <c r="E23" s="11" t="str">
        <f t="shared" si="1"/>
        <v/>
      </c>
      <c r="F23" s="11" t="str">
        <f t="shared" si="2"/>
        <v/>
      </c>
      <c r="G23" s="12" t="str">
        <f t="shared" si="3"/>
        <v>0</v>
      </c>
      <c r="H23" s="15" t="str">
        <f t="shared" si="4"/>
        <v/>
      </c>
    </row>
    <row r="24" spans="2:8" ht="20.100000000000001" customHeight="1" x14ac:dyDescent="0.2">
      <c r="B24" s="5" t="s">
        <v>199</v>
      </c>
      <c r="C24" s="8">
        <v>0</v>
      </c>
      <c r="D24" s="8">
        <v>0</v>
      </c>
      <c r="E24" s="11" t="str">
        <f t="shared" si="1"/>
        <v/>
      </c>
      <c r="F24" s="11" t="str">
        <f t="shared" si="2"/>
        <v/>
      </c>
      <c r="G24" s="12" t="str">
        <f t="shared" si="3"/>
        <v>0</v>
      </c>
      <c r="H24" s="15" t="str">
        <f t="shared" si="4"/>
        <v/>
      </c>
    </row>
    <row r="25" spans="2:8" ht="20.100000000000001" customHeight="1" x14ac:dyDescent="0.2">
      <c r="B25" s="5" t="s">
        <v>2</v>
      </c>
      <c r="C25" s="8">
        <v>1</v>
      </c>
      <c r="D25" s="8">
        <v>0</v>
      </c>
      <c r="E25" s="11">
        <f t="shared" si="1"/>
        <v>4.1666666666666664E-2</v>
      </c>
      <c r="F25" s="11" t="str">
        <f t="shared" si="2"/>
        <v/>
      </c>
      <c r="G25" s="12" t="str">
        <f t="shared" si="3"/>
        <v>0</v>
      </c>
      <c r="H25" s="15">
        <f t="shared" si="4"/>
        <v>0</v>
      </c>
    </row>
    <row r="26" spans="2:8" ht="20.100000000000001" customHeight="1" x14ac:dyDescent="0.2">
      <c r="B26" s="5" t="s">
        <v>6</v>
      </c>
      <c r="C26" s="8">
        <v>1</v>
      </c>
      <c r="D26" s="8">
        <v>2</v>
      </c>
      <c r="E26" s="11">
        <f t="shared" si="1"/>
        <v>4.1666666666666664E-2</v>
      </c>
      <c r="F26" s="11">
        <f t="shared" si="2"/>
        <v>9.0909090909090912E-2</v>
      </c>
      <c r="G26" s="12">
        <f t="shared" si="3"/>
        <v>1</v>
      </c>
      <c r="H26" s="15">
        <f t="shared" si="4"/>
        <v>4.1666666666666664E-2</v>
      </c>
    </row>
    <row r="27" spans="2:8" ht="20.100000000000001" customHeight="1" x14ac:dyDescent="0.2">
      <c r="B27" s="5" t="s">
        <v>3</v>
      </c>
      <c r="C27" s="8">
        <v>0</v>
      </c>
      <c r="D27" s="8">
        <v>0</v>
      </c>
      <c r="E27" s="11" t="str">
        <f t="shared" si="1"/>
        <v/>
      </c>
      <c r="F27" s="11" t="str">
        <f t="shared" si="2"/>
        <v/>
      </c>
      <c r="G27" s="12" t="str">
        <f t="shared" si="3"/>
        <v>0</v>
      </c>
      <c r="H27" s="15" t="str">
        <f t="shared" si="4"/>
        <v/>
      </c>
    </row>
    <row r="28" spans="2:8" ht="20.100000000000001" customHeight="1" x14ac:dyDescent="0.2">
      <c r="B28" s="5" t="s">
        <v>5</v>
      </c>
      <c r="C28" s="8">
        <v>1</v>
      </c>
      <c r="D28" s="8">
        <v>2</v>
      </c>
      <c r="E28" s="11">
        <f t="shared" si="1"/>
        <v>4.1666666666666664E-2</v>
      </c>
      <c r="F28" s="11">
        <f t="shared" si="2"/>
        <v>9.0909090909090912E-2</v>
      </c>
      <c r="G28" s="12">
        <f t="shared" si="3"/>
        <v>1</v>
      </c>
      <c r="H28" s="15">
        <f t="shared" si="4"/>
        <v>4.1666666666666664E-2</v>
      </c>
    </row>
    <row r="29" spans="2:8" ht="20.100000000000001" customHeight="1" x14ac:dyDescent="0.2">
      <c r="B29" s="5" t="s">
        <v>200</v>
      </c>
      <c r="C29" s="8">
        <v>0</v>
      </c>
      <c r="D29" s="8">
        <v>0</v>
      </c>
      <c r="E29" s="11" t="str">
        <f t="shared" si="1"/>
        <v/>
      </c>
      <c r="F29" s="11" t="str">
        <f t="shared" si="2"/>
        <v/>
      </c>
      <c r="G29" s="12" t="str">
        <f t="shared" si="3"/>
        <v>0</v>
      </c>
      <c r="H29" s="15" t="str">
        <f t="shared" si="4"/>
        <v/>
      </c>
    </row>
    <row r="30" spans="2:8" ht="20.100000000000001" customHeight="1" x14ac:dyDescent="0.2">
      <c r="B30" s="5" t="s">
        <v>201</v>
      </c>
      <c r="C30" s="8">
        <v>0</v>
      </c>
      <c r="D30" s="8">
        <v>1</v>
      </c>
      <c r="E30" s="11" t="str">
        <f t="shared" si="1"/>
        <v/>
      </c>
      <c r="F30" s="11">
        <f t="shared" si="2"/>
        <v>4.5454545454545456E-2</v>
      </c>
      <c r="G30" s="12" t="str">
        <f t="shared" si="3"/>
        <v>0</v>
      </c>
      <c r="H30" s="15" t="str">
        <f t="shared" si="4"/>
        <v/>
      </c>
    </row>
    <row r="31" spans="2:8" ht="20.100000000000001" customHeight="1" x14ac:dyDescent="0.2">
      <c r="B31" s="5" t="s">
        <v>4</v>
      </c>
      <c r="C31" s="8">
        <v>0</v>
      </c>
      <c r="D31" s="8">
        <v>0</v>
      </c>
      <c r="E31" s="11" t="str">
        <f t="shared" si="1"/>
        <v/>
      </c>
      <c r="F31" s="11" t="str">
        <f t="shared" si="2"/>
        <v/>
      </c>
      <c r="G31" s="12" t="str">
        <f t="shared" si="3"/>
        <v>0</v>
      </c>
      <c r="H31" s="15" t="str">
        <f t="shared" si="4"/>
        <v/>
      </c>
    </row>
    <row r="32" spans="2:8" ht="20.100000000000001" customHeight="1" x14ac:dyDescent="0.2">
      <c r="B32" s="5" t="s">
        <v>7</v>
      </c>
      <c r="C32" s="8">
        <v>0</v>
      </c>
      <c r="D32" s="8">
        <v>0</v>
      </c>
      <c r="E32" s="11" t="str">
        <f t="shared" si="1"/>
        <v/>
      </c>
      <c r="F32" s="11" t="str">
        <f t="shared" si="2"/>
        <v/>
      </c>
      <c r="G32" s="12" t="str">
        <f t="shared" si="3"/>
        <v>0</v>
      </c>
      <c r="H32" s="15" t="str">
        <f t="shared" si="4"/>
        <v/>
      </c>
    </row>
    <row r="33" spans="2:8" ht="20.100000000000001" customHeight="1" x14ac:dyDescent="0.2">
      <c r="B33" s="5" t="s">
        <v>202</v>
      </c>
      <c r="C33" s="8">
        <v>0</v>
      </c>
      <c r="D33" s="8">
        <v>0</v>
      </c>
      <c r="E33" s="11" t="str">
        <f t="shared" si="1"/>
        <v/>
      </c>
      <c r="F33" s="11" t="str">
        <f t="shared" si="2"/>
        <v/>
      </c>
      <c r="G33" s="12" t="str">
        <f t="shared" si="3"/>
        <v>0</v>
      </c>
      <c r="H33" s="15" t="str">
        <f t="shared" si="4"/>
        <v/>
      </c>
    </row>
    <row r="34" spans="2:8" ht="20.100000000000001" customHeight="1" x14ac:dyDescent="0.2">
      <c r="B34" s="5" t="s">
        <v>203</v>
      </c>
      <c r="C34" s="8">
        <v>0</v>
      </c>
      <c r="D34" s="8">
        <v>0</v>
      </c>
      <c r="E34" s="11" t="str">
        <f t="shared" si="1"/>
        <v/>
      </c>
      <c r="F34" s="11" t="str">
        <f t="shared" si="2"/>
        <v/>
      </c>
      <c r="G34" s="12" t="str">
        <f t="shared" si="3"/>
        <v>0</v>
      </c>
      <c r="H34" s="15" t="str">
        <f t="shared" si="4"/>
        <v/>
      </c>
    </row>
    <row r="35" spans="2:8" ht="20.100000000000001" customHeight="1" x14ac:dyDescent="0.2">
      <c r="B35" s="5" t="s">
        <v>204</v>
      </c>
      <c r="C35" s="8">
        <v>0</v>
      </c>
      <c r="D35" s="8">
        <v>0</v>
      </c>
      <c r="E35" s="11" t="str">
        <f t="shared" si="1"/>
        <v/>
      </c>
      <c r="F35" s="11" t="str">
        <f t="shared" si="2"/>
        <v/>
      </c>
      <c r="G35" s="12" t="str">
        <f t="shared" si="3"/>
        <v>0</v>
      </c>
      <c r="H35" s="15" t="str">
        <f t="shared" si="4"/>
        <v/>
      </c>
    </row>
    <row r="36" spans="2:8" ht="20.100000000000001" customHeight="1" x14ac:dyDescent="0.2">
      <c r="B36" s="5" t="s">
        <v>205</v>
      </c>
      <c r="C36" s="8">
        <v>0</v>
      </c>
      <c r="D36" s="8">
        <v>0</v>
      </c>
      <c r="E36" s="11" t="str">
        <f t="shared" si="1"/>
        <v/>
      </c>
      <c r="F36" s="11" t="str">
        <f t="shared" si="2"/>
        <v/>
      </c>
      <c r="G36" s="12" t="str">
        <f t="shared" si="3"/>
        <v>0</v>
      </c>
      <c r="H36" s="15" t="str">
        <f t="shared" si="4"/>
        <v/>
      </c>
    </row>
    <row r="37" spans="2:8" ht="20.100000000000001" customHeight="1" x14ac:dyDescent="0.2">
      <c r="B37" s="5" t="s">
        <v>8</v>
      </c>
      <c r="C37" s="8">
        <v>0</v>
      </c>
      <c r="D37" s="8">
        <v>1</v>
      </c>
      <c r="E37" s="11" t="str">
        <f t="shared" si="1"/>
        <v/>
      </c>
      <c r="F37" s="11">
        <f t="shared" si="2"/>
        <v>4.5454545454545456E-2</v>
      </c>
      <c r="G37" s="12" t="str">
        <f t="shared" si="3"/>
        <v>0</v>
      </c>
      <c r="H37" s="15" t="str">
        <f t="shared" si="4"/>
        <v/>
      </c>
    </row>
    <row r="38" spans="2:8" ht="20.100000000000001" customHeight="1" x14ac:dyDescent="0.2">
      <c r="B38" s="5" t="s">
        <v>206</v>
      </c>
      <c r="C38" s="8">
        <v>0</v>
      </c>
      <c r="D38" s="8">
        <v>0</v>
      </c>
      <c r="E38" s="11" t="str">
        <f t="shared" si="1"/>
        <v/>
      </c>
      <c r="F38" s="11" t="str">
        <f t="shared" si="2"/>
        <v/>
      </c>
      <c r="G38" s="12" t="str">
        <f t="shared" si="3"/>
        <v>0</v>
      </c>
      <c r="H38" s="15" t="str">
        <f t="shared" si="4"/>
        <v/>
      </c>
    </row>
    <row r="39" spans="2:8" ht="20.100000000000001" customHeight="1" x14ac:dyDescent="0.2">
      <c r="B39" s="5" t="s">
        <v>207</v>
      </c>
      <c r="C39" s="8">
        <v>0</v>
      </c>
      <c r="D39" s="8">
        <v>0</v>
      </c>
      <c r="E39" s="11" t="str">
        <f t="shared" si="1"/>
        <v/>
      </c>
      <c r="F39" s="11" t="str">
        <f t="shared" si="2"/>
        <v/>
      </c>
      <c r="G39" s="12" t="str">
        <f t="shared" si="3"/>
        <v>0</v>
      </c>
      <c r="H39" s="15" t="str">
        <f t="shared" si="4"/>
        <v/>
      </c>
    </row>
    <row r="40" spans="2:8" ht="20.100000000000001" customHeight="1" x14ac:dyDescent="0.2">
      <c r="B40" s="5" t="s">
        <v>208</v>
      </c>
      <c r="C40" s="8">
        <v>11</v>
      </c>
      <c r="D40" s="8">
        <v>0</v>
      </c>
      <c r="E40" s="11">
        <f t="shared" si="1"/>
        <v>0.45833333333333331</v>
      </c>
      <c r="F40" s="11" t="str">
        <f t="shared" si="2"/>
        <v/>
      </c>
      <c r="G40" s="12" t="str">
        <f t="shared" si="3"/>
        <v>0</v>
      </c>
      <c r="H40" s="15">
        <f t="shared" si="4"/>
        <v>0</v>
      </c>
    </row>
    <row r="41" spans="2:8" ht="20.100000000000001" customHeight="1" x14ac:dyDescent="0.2">
      <c r="B41" s="5" t="s">
        <v>209</v>
      </c>
      <c r="C41" s="8">
        <v>0</v>
      </c>
      <c r="D41" s="8">
        <v>0</v>
      </c>
      <c r="E41" s="11" t="str">
        <f t="shared" si="1"/>
        <v/>
      </c>
      <c r="F41" s="11" t="str">
        <f t="shared" si="2"/>
        <v/>
      </c>
      <c r="G41" s="12" t="str">
        <f t="shared" si="3"/>
        <v>0</v>
      </c>
      <c r="H41" s="15" t="str">
        <f t="shared" si="4"/>
        <v/>
      </c>
    </row>
    <row r="42" spans="2:8" ht="20.100000000000001" customHeight="1" x14ac:dyDescent="0.2">
      <c r="B42" s="5" t="s">
        <v>210</v>
      </c>
      <c r="C42" s="8">
        <v>0</v>
      </c>
      <c r="D42" s="8">
        <v>0</v>
      </c>
      <c r="E42" s="11" t="str">
        <f t="shared" si="1"/>
        <v/>
      </c>
      <c r="F42" s="11" t="str">
        <f t="shared" si="2"/>
        <v/>
      </c>
      <c r="G42" s="12" t="str">
        <f t="shared" si="3"/>
        <v>0</v>
      </c>
      <c r="H42" s="15" t="str">
        <f t="shared" si="4"/>
        <v/>
      </c>
    </row>
    <row r="43" spans="2:8" ht="20.100000000000001" customHeight="1" x14ac:dyDescent="0.2">
      <c r="B43" s="5" t="s">
        <v>211</v>
      </c>
      <c r="C43" s="8">
        <v>0</v>
      </c>
      <c r="D43" s="8">
        <v>5</v>
      </c>
      <c r="E43" s="11" t="str">
        <f t="shared" si="1"/>
        <v/>
      </c>
      <c r="F43" s="11">
        <f t="shared" si="2"/>
        <v>0.22727272727272727</v>
      </c>
      <c r="G43" s="12" t="str">
        <f t="shared" si="3"/>
        <v>0</v>
      </c>
      <c r="H43" s="15" t="str">
        <f t="shared" si="4"/>
        <v/>
      </c>
    </row>
    <row r="44" spans="2:8" ht="20.100000000000001" customHeight="1" x14ac:dyDescent="0.2">
      <c r="B44" s="5" t="s">
        <v>9</v>
      </c>
      <c r="C44" s="8">
        <v>0</v>
      </c>
      <c r="D44" s="8">
        <v>0</v>
      </c>
      <c r="E44" s="11" t="str">
        <f t="shared" si="1"/>
        <v/>
      </c>
      <c r="F44" s="11" t="str">
        <f t="shared" si="2"/>
        <v/>
      </c>
      <c r="G44" s="12" t="str">
        <f t="shared" si="3"/>
        <v>0</v>
      </c>
      <c r="H44" s="15" t="str">
        <f t="shared" si="4"/>
        <v/>
      </c>
    </row>
    <row r="45" spans="2:8" ht="20.100000000000001" customHeight="1" x14ac:dyDescent="0.2">
      <c r="B45" s="5" t="s">
        <v>212</v>
      </c>
      <c r="C45" s="8">
        <v>0</v>
      </c>
      <c r="D45" s="8">
        <v>0</v>
      </c>
      <c r="E45" s="11" t="str">
        <f t="shared" si="1"/>
        <v/>
      </c>
      <c r="F45" s="11" t="str">
        <f t="shared" si="2"/>
        <v/>
      </c>
      <c r="G45" s="12" t="str">
        <f t="shared" si="3"/>
        <v>0</v>
      </c>
      <c r="H45" s="15" t="str">
        <f t="shared" si="4"/>
        <v/>
      </c>
    </row>
    <row r="46" spans="2:8" ht="20.100000000000001" customHeight="1" x14ac:dyDescent="0.2">
      <c r="B46" s="5" t="s">
        <v>213</v>
      </c>
      <c r="C46" s="8">
        <v>0</v>
      </c>
      <c r="D46" s="8">
        <v>0</v>
      </c>
      <c r="E46" s="11" t="str">
        <f t="shared" si="1"/>
        <v/>
      </c>
      <c r="F46" s="11" t="str">
        <f t="shared" si="2"/>
        <v/>
      </c>
      <c r="G46" s="12" t="str">
        <f t="shared" si="3"/>
        <v>0</v>
      </c>
      <c r="H46" s="15" t="str">
        <f t="shared" si="4"/>
        <v/>
      </c>
    </row>
    <row r="47" spans="2:8" ht="20.100000000000001" customHeight="1" x14ac:dyDescent="0.2">
      <c r="B47" s="5" t="s">
        <v>10</v>
      </c>
      <c r="C47" s="8">
        <v>0</v>
      </c>
      <c r="D47" s="8">
        <v>1</v>
      </c>
      <c r="E47" s="11" t="str">
        <f t="shared" si="1"/>
        <v/>
      </c>
      <c r="F47" s="11">
        <f t="shared" si="2"/>
        <v>4.5454545454545456E-2</v>
      </c>
      <c r="G47" s="12" t="str">
        <f t="shared" si="3"/>
        <v>0</v>
      </c>
      <c r="H47" s="15" t="str">
        <f t="shared" si="4"/>
        <v/>
      </c>
    </row>
    <row r="48" spans="2:8" ht="20.100000000000001" customHeight="1" x14ac:dyDescent="0.2">
      <c r="B48" s="5" t="s">
        <v>11</v>
      </c>
      <c r="C48" s="8">
        <v>2</v>
      </c>
      <c r="D48" s="8">
        <v>1</v>
      </c>
      <c r="E48" s="11">
        <f t="shared" si="1"/>
        <v>8.3333333333333329E-2</v>
      </c>
      <c r="F48" s="11">
        <f t="shared" si="2"/>
        <v>4.5454545454545456E-2</v>
      </c>
      <c r="G48" s="12">
        <f t="shared" si="3"/>
        <v>-0.5</v>
      </c>
      <c r="H48" s="15">
        <f t="shared" si="4"/>
        <v>-4.1666666666666664E-2</v>
      </c>
    </row>
    <row r="49" spans="2:8" ht="20.100000000000001" customHeight="1" x14ac:dyDescent="0.2">
      <c r="B49" s="5" t="s">
        <v>16</v>
      </c>
      <c r="C49" s="8">
        <v>0</v>
      </c>
      <c r="D49" s="8">
        <v>0</v>
      </c>
      <c r="E49" s="11" t="str">
        <f t="shared" si="1"/>
        <v/>
      </c>
      <c r="F49" s="11" t="str">
        <f t="shared" si="2"/>
        <v/>
      </c>
      <c r="G49" s="12" t="str">
        <f t="shared" si="3"/>
        <v>0</v>
      </c>
      <c r="H49" s="15" t="str">
        <f t="shared" si="4"/>
        <v/>
      </c>
    </row>
    <row r="50" spans="2:8" ht="20.100000000000001" customHeight="1" x14ac:dyDescent="0.2">
      <c r="B50" s="5" t="s">
        <v>15</v>
      </c>
      <c r="C50" s="8">
        <v>1</v>
      </c>
      <c r="D50" s="8">
        <v>0</v>
      </c>
      <c r="E50" s="11">
        <f t="shared" si="1"/>
        <v>4.1666666666666664E-2</v>
      </c>
      <c r="F50" s="11" t="str">
        <f t="shared" si="2"/>
        <v/>
      </c>
      <c r="G50" s="12" t="str">
        <f t="shared" si="3"/>
        <v>0</v>
      </c>
      <c r="H50" s="15">
        <f t="shared" si="4"/>
        <v>0</v>
      </c>
    </row>
    <row r="51" spans="2:8" ht="20.100000000000001" customHeight="1" x14ac:dyDescent="0.2">
      <c r="B51" s="5" t="s">
        <v>13</v>
      </c>
      <c r="C51" s="8">
        <v>0</v>
      </c>
      <c r="D51" s="8">
        <v>0</v>
      </c>
      <c r="E51" s="11" t="str">
        <f t="shared" si="1"/>
        <v/>
      </c>
      <c r="F51" s="11" t="str">
        <f t="shared" si="2"/>
        <v/>
      </c>
      <c r="G51" s="12" t="str">
        <f t="shared" si="3"/>
        <v>0</v>
      </c>
      <c r="H51" s="15" t="str">
        <f t="shared" si="4"/>
        <v/>
      </c>
    </row>
    <row r="52" spans="2:8" ht="20.100000000000001" customHeight="1" x14ac:dyDescent="0.2">
      <c r="B52" s="5" t="s">
        <v>14</v>
      </c>
      <c r="C52" s="8">
        <v>3</v>
      </c>
      <c r="D52" s="8">
        <v>2</v>
      </c>
      <c r="E52" s="11">
        <f t="shared" si="1"/>
        <v>0.125</v>
      </c>
      <c r="F52" s="11">
        <f t="shared" si="2"/>
        <v>9.0909090909090912E-2</v>
      </c>
      <c r="G52" s="12">
        <f t="shared" si="3"/>
        <v>-0.33333333333333331</v>
      </c>
      <c r="H52" s="15">
        <f t="shared" si="4"/>
        <v>-4.1666666666666664E-2</v>
      </c>
    </row>
    <row r="53" spans="2:8" ht="20.100000000000001" customHeight="1" x14ac:dyDescent="0.2">
      <c r="B53" s="5" t="s">
        <v>12</v>
      </c>
      <c r="C53" s="8">
        <v>0</v>
      </c>
      <c r="D53" s="8">
        <v>0</v>
      </c>
      <c r="E53" s="11" t="str">
        <f t="shared" si="1"/>
        <v/>
      </c>
      <c r="F53" s="11" t="str">
        <f t="shared" si="2"/>
        <v/>
      </c>
      <c r="G53" s="12" t="str">
        <f t="shared" si="3"/>
        <v>0</v>
      </c>
      <c r="H53" s="15" t="str">
        <f t="shared" si="4"/>
        <v/>
      </c>
    </row>
    <row r="54" spans="2:8" ht="20.100000000000001" customHeight="1" x14ac:dyDescent="0.2">
      <c r="B54" s="5" t="s">
        <v>214</v>
      </c>
      <c r="C54" s="8">
        <v>0</v>
      </c>
      <c r="D54" s="8">
        <v>0</v>
      </c>
      <c r="E54" s="11" t="str">
        <f t="shared" si="1"/>
        <v/>
      </c>
      <c r="F54" s="11" t="str">
        <f t="shared" si="2"/>
        <v/>
      </c>
      <c r="G54" s="12" t="str">
        <f t="shared" si="3"/>
        <v>0</v>
      </c>
      <c r="H54" s="15" t="str">
        <f t="shared" si="4"/>
        <v/>
      </c>
    </row>
    <row r="55" spans="2:8" ht="20.100000000000001" customHeight="1" x14ac:dyDescent="0.2">
      <c r="B55" s="5" t="s">
        <v>17</v>
      </c>
      <c r="C55" s="8">
        <v>0</v>
      </c>
      <c r="D55" s="8">
        <v>0</v>
      </c>
      <c r="E55" s="11" t="str">
        <f t="shared" si="1"/>
        <v/>
      </c>
      <c r="F55" s="11" t="str">
        <f t="shared" si="2"/>
        <v/>
      </c>
      <c r="G55" s="12" t="str">
        <f t="shared" si="3"/>
        <v>0</v>
      </c>
      <c r="H55" s="15" t="str">
        <f t="shared" si="4"/>
        <v/>
      </c>
    </row>
    <row r="56" spans="2:8" ht="20.100000000000001" customHeight="1" x14ac:dyDescent="0.2">
      <c r="B56" s="5" t="s">
        <v>18</v>
      </c>
      <c r="C56" s="8">
        <v>0</v>
      </c>
      <c r="D56" s="8">
        <v>0</v>
      </c>
      <c r="E56" s="11" t="str">
        <f t="shared" si="1"/>
        <v/>
      </c>
      <c r="F56" s="11" t="str">
        <f t="shared" si="2"/>
        <v/>
      </c>
      <c r="G56" s="12" t="str">
        <f t="shared" si="3"/>
        <v>0</v>
      </c>
      <c r="H56" s="15" t="str">
        <f t="shared" si="4"/>
        <v/>
      </c>
    </row>
    <row r="57" spans="2:8" ht="20.100000000000001" customHeight="1" x14ac:dyDescent="0.2">
      <c r="B57" s="5" t="s">
        <v>215</v>
      </c>
      <c r="C57" s="8">
        <v>0</v>
      </c>
      <c r="D57" s="8">
        <v>0</v>
      </c>
      <c r="E57" s="11" t="str">
        <f t="shared" si="1"/>
        <v/>
      </c>
      <c r="F57" s="11" t="str">
        <f t="shared" si="2"/>
        <v/>
      </c>
      <c r="G57" s="12" t="str">
        <f t="shared" si="3"/>
        <v>0</v>
      </c>
      <c r="H57" s="15" t="str">
        <f t="shared" si="4"/>
        <v/>
      </c>
    </row>
    <row r="58" spans="2:8" ht="20.100000000000001" customHeight="1" x14ac:dyDescent="0.2">
      <c r="B58" s="5" t="s">
        <v>216</v>
      </c>
      <c r="C58" s="8">
        <v>0</v>
      </c>
      <c r="D58" s="8">
        <v>1</v>
      </c>
      <c r="E58" s="11" t="str">
        <f t="shared" si="1"/>
        <v/>
      </c>
      <c r="F58" s="11">
        <f t="shared" si="2"/>
        <v>4.5454545454545456E-2</v>
      </c>
      <c r="G58" s="12" t="str">
        <f t="shared" si="3"/>
        <v>0</v>
      </c>
      <c r="H58" s="15" t="str">
        <f t="shared" si="4"/>
        <v/>
      </c>
    </row>
    <row r="59" spans="2:8" ht="20.100000000000001" customHeight="1" x14ac:dyDescent="0.2">
      <c r="B59" s="5" t="s">
        <v>217</v>
      </c>
      <c r="C59" s="8">
        <v>1</v>
      </c>
      <c r="D59" s="8">
        <v>0</v>
      </c>
      <c r="E59" s="11">
        <f t="shared" si="1"/>
        <v>4.1666666666666664E-2</v>
      </c>
      <c r="F59" s="11" t="str">
        <f t="shared" si="2"/>
        <v/>
      </c>
      <c r="G59" s="12" t="str">
        <f t="shared" si="3"/>
        <v>0</v>
      </c>
      <c r="H59" s="15">
        <f t="shared" si="4"/>
        <v>0</v>
      </c>
    </row>
    <row r="60" spans="2:8" ht="20.100000000000001" customHeight="1" x14ac:dyDescent="0.2">
      <c r="B60" s="5" t="s">
        <v>218</v>
      </c>
      <c r="C60" s="8">
        <v>2</v>
      </c>
      <c r="D60" s="8">
        <v>2</v>
      </c>
      <c r="E60" s="11">
        <f t="shared" si="1"/>
        <v>8.3333333333333329E-2</v>
      </c>
      <c r="F60" s="11">
        <f t="shared" si="2"/>
        <v>9.0909090909090912E-2</v>
      </c>
      <c r="G60" s="12">
        <f t="shared" si="3"/>
        <v>0</v>
      </c>
      <c r="H60" s="15">
        <f t="shared" si="4"/>
        <v>0</v>
      </c>
    </row>
    <row r="61" spans="2:8" ht="20.100000000000001" customHeight="1" x14ac:dyDescent="0.2">
      <c r="B61" s="5" t="s">
        <v>219</v>
      </c>
      <c r="C61" s="8">
        <v>0</v>
      </c>
      <c r="D61" s="8">
        <v>0</v>
      </c>
      <c r="E61" s="11" t="str">
        <f t="shared" si="1"/>
        <v/>
      </c>
      <c r="F61" s="11" t="str">
        <f t="shared" si="2"/>
        <v/>
      </c>
      <c r="G61" s="12" t="str">
        <f t="shared" si="3"/>
        <v>0</v>
      </c>
      <c r="H61" s="15" t="str">
        <f t="shared" si="4"/>
        <v/>
      </c>
    </row>
    <row r="62" spans="2:8" ht="20.100000000000001" customHeight="1" x14ac:dyDescent="0.2">
      <c r="B62" s="5" t="s">
        <v>19</v>
      </c>
      <c r="C62" s="8">
        <v>1</v>
      </c>
      <c r="D62" s="8">
        <v>3</v>
      </c>
      <c r="E62" s="11">
        <f t="shared" si="1"/>
        <v>4.1666666666666664E-2</v>
      </c>
      <c r="F62" s="11">
        <f t="shared" si="2"/>
        <v>0.13636363636363635</v>
      </c>
      <c r="G62" s="12">
        <f t="shared" si="3"/>
        <v>2</v>
      </c>
      <c r="H62" s="15">
        <f t="shared" si="4"/>
        <v>8.3333333333333329E-2</v>
      </c>
    </row>
    <row r="63" spans="2:8" ht="20.100000000000001" customHeight="1" x14ac:dyDescent="0.2">
      <c r="B63" s="5" t="s">
        <v>220</v>
      </c>
      <c r="C63" s="8">
        <v>0</v>
      </c>
      <c r="D63" s="8">
        <v>0</v>
      </c>
      <c r="E63" s="11" t="str">
        <f t="shared" si="1"/>
        <v/>
      </c>
      <c r="F63" s="11" t="str">
        <f t="shared" si="2"/>
        <v/>
      </c>
      <c r="G63" s="12" t="str">
        <f t="shared" si="3"/>
        <v>0</v>
      </c>
      <c r="H63" s="15" t="str">
        <f t="shared" si="4"/>
        <v/>
      </c>
    </row>
    <row r="64" spans="2:8" ht="20.100000000000001" customHeight="1" x14ac:dyDescent="0.2">
      <c r="B64" s="5" t="s">
        <v>221</v>
      </c>
      <c r="C64" s="8">
        <v>0</v>
      </c>
      <c r="D64" s="8">
        <v>0</v>
      </c>
      <c r="E64" s="11" t="str">
        <f t="shared" si="1"/>
        <v/>
      </c>
      <c r="F64" s="11" t="str">
        <f t="shared" si="2"/>
        <v/>
      </c>
      <c r="G64" s="12" t="str">
        <f t="shared" si="3"/>
        <v>0</v>
      </c>
      <c r="H64" s="15" t="str">
        <f t="shared" si="4"/>
        <v/>
      </c>
    </row>
    <row r="65" spans="2:8" x14ac:dyDescent="0.2">
      <c r="B65" s="2"/>
      <c r="C65" s="2"/>
      <c r="D65" s="2"/>
    </row>
    <row r="66" spans="2:8" x14ac:dyDescent="0.2">
      <c r="B66" s="2"/>
      <c r="C66" s="2"/>
      <c r="D66" s="2"/>
    </row>
    <row r="67" spans="2:8" x14ac:dyDescent="0.2">
      <c r="B67" s="19"/>
      <c r="C67" s="2"/>
      <c r="D67" s="2"/>
    </row>
    <row r="68" spans="2:8" ht="24" customHeight="1" x14ac:dyDescent="0.2">
      <c r="B68" s="55" t="s">
        <v>517</v>
      </c>
      <c r="C68" s="53" t="s">
        <v>518</v>
      </c>
      <c r="D68" s="54"/>
      <c r="E68" s="41" t="s">
        <v>482</v>
      </c>
      <c r="F68" s="42"/>
      <c r="G68" s="39" t="s">
        <v>569</v>
      </c>
      <c r="H68" s="39" t="s">
        <v>481</v>
      </c>
    </row>
    <row r="69" spans="2:8" s="4" customFormat="1" ht="24" customHeight="1" x14ac:dyDescent="0.2">
      <c r="B69" s="55"/>
      <c r="C69" s="38">
        <v>2015</v>
      </c>
      <c r="D69" s="38">
        <v>2016</v>
      </c>
      <c r="E69" s="38">
        <v>2015</v>
      </c>
      <c r="F69" s="38">
        <v>2016</v>
      </c>
      <c r="G69" s="40"/>
      <c r="H69" s="40"/>
    </row>
    <row r="70" spans="2:8" s="4" customFormat="1" ht="24" customHeight="1" x14ac:dyDescent="0.2">
      <c r="B70" s="32" t="s">
        <v>520</v>
      </c>
      <c r="C70" s="33">
        <f>SUM(C71:C145)</f>
        <v>574</v>
      </c>
      <c r="D70" s="33">
        <f>SUM(D71:D145)</f>
        <v>810</v>
      </c>
      <c r="E70" s="34">
        <f>+IF(C70=0,"",C70/C$70)</f>
        <v>1</v>
      </c>
      <c r="F70" s="34">
        <f>+IF(D70=0,"",D70/D$70)</f>
        <v>1</v>
      </c>
      <c r="G70" s="34">
        <f>+IF(OR(AND(D70=0),(C70=0)),"0",((D70-C70)/C70))</f>
        <v>0.41114982578397213</v>
      </c>
      <c r="H70" s="35">
        <f>+IF(OR(AND(E70=""),(G70="")),"",E70*G70)</f>
        <v>0.41114982578397213</v>
      </c>
    </row>
    <row r="71" spans="2:8" ht="15" x14ac:dyDescent="0.2">
      <c r="B71" s="5" t="s">
        <v>20</v>
      </c>
      <c r="C71" s="8">
        <v>27</v>
      </c>
      <c r="D71" s="8">
        <v>18</v>
      </c>
      <c r="E71" s="13">
        <f>+IF(C71=0,"",C71/C$70)</f>
        <v>4.7038327526132406E-2</v>
      </c>
      <c r="F71" s="13">
        <f>+IF(D71=0,"",D71/D$70)</f>
        <v>2.2222222222222223E-2</v>
      </c>
      <c r="G71" s="12">
        <f>+IF(OR(AND(D71=0),(C71=0)),"0",((D71-C71)/C71))</f>
        <v>-0.33333333333333331</v>
      </c>
      <c r="H71" s="15">
        <f>+IF(OR(AND(E71=""),(G71="")),"",E71*G71)</f>
        <v>-1.5679442508710801E-2</v>
      </c>
    </row>
    <row r="72" spans="2:8" ht="15" x14ac:dyDescent="0.2">
      <c r="B72" s="5" t="s">
        <v>21</v>
      </c>
      <c r="C72" s="8">
        <v>4</v>
      </c>
      <c r="D72" s="8">
        <v>3</v>
      </c>
      <c r="E72" s="13">
        <f t="shared" ref="E72:E135" si="5">+IF(C72=0,"",C72/C$70)</f>
        <v>6.9686411149825784E-3</v>
      </c>
      <c r="F72" s="13">
        <f t="shared" ref="F72:F135" si="6">+IF(D72=0,"",D72/D$70)</f>
        <v>3.7037037037037038E-3</v>
      </c>
      <c r="G72" s="12">
        <f t="shared" ref="G72:G135" si="7">+IF(OR(AND(D72=0),(C72=0)),"0",((D72-C72)/C72))</f>
        <v>-0.25</v>
      </c>
      <c r="H72" s="15">
        <f t="shared" ref="H72:H135" si="8">+IF(OR(AND(E72=""),(G72="")),"",E72*G72)</f>
        <v>-1.7421602787456446E-3</v>
      </c>
    </row>
    <row r="73" spans="2:8" ht="15" x14ac:dyDescent="0.2">
      <c r="B73" s="5" t="s">
        <v>22</v>
      </c>
      <c r="C73" s="8">
        <v>8</v>
      </c>
      <c r="D73" s="8">
        <v>38</v>
      </c>
      <c r="E73" s="13">
        <f t="shared" si="5"/>
        <v>1.3937282229965157E-2</v>
      </c>
      <c r="F73" s="13">
        <f t="shared" si="6"/>
        <v>4.6913580246913583E-2</v>
      </c>
      <c r="G73" s="12">
        <f t="shared" si="7"/>
        <v>3.75</v>
      </c>
      <c r="H73" s="15">
        <f t="shared" si="8"/>
        <v>5.2264808362369339E-2</v>
      </c>
    </row>
    <row r="74" spans="2:8" ht="15" x14ac:dyDescent="0.2">
      <c r="B74" s="5" t="s">
        <v>222</v>
      </c>
      <c r="C74" s="8">
        <v>23</v>
      </c>
      <c r="D74" s="8">
        <v>43</v>
      </c>
      <c r="E74" s="13">
        <f t="shared" si="5"/>
        <v>4.0069686411149823E-2</v>
      </c>
      <c r="F74" s="13">
        <f t="shared" si="6"/>
        <v>5.3086419753086422E-2</v>
      </c>
      <c r="G74" s="12">
        <f t="shared" si="7"/>
        <v>0.86956521739130432</v>
      </c>
      <c r="H74" s="15">
        <f t="shared" si="8"/>
        <v>3.484320557491289E-2</v>
      </c>
    </row>
    <row r="75" spans="2:8" ht="15" x14ac:dyDescent="0.2">
      <c r="B75" s="5" t="s">
        <v>23</v>
      </c>
      <c r="C75" s="8">
        <v>2</v>
      </c>
      <c r="D75" s="8">
        <v>4</v>
      </c>
      <c r="E75" s="13">
        <f t="shared" si="5"/>
        <v>3.4843205574912892E-3</v>
      </c>
      <c r="F75" s="13">
        <f t="shared" si="6"/>
        <v>4.9382716049382715E-3</v>
      </c>
      <c r="G75" s="12">
        <f t="shared" si="7"/>
        <v>1</v>
      </c>
      <c r="H75" s="15">
        <f t="shared" si="8"/>
        <v>3.4843205574912892E-3</v>
      </c>
    </row>
    <row r="76" spans="2:8" ht="15" x14ac:dyDescent="0.2">
      <c r="B76" s="5" t="s">
        <v>223</v>
      </c>
      <c r="C76" s="8">
        <v>0</v>
      </c>
      <c r="D76" s="8">
        <v>0</v>
      </c>
      <c r="E76" s="13" t="str">
        <f t="shared" si="5"/>
        <v/>
      </c>
      <c r="F76" s="13" t="str">
        <f t="shared" si="6"/>
        <v/>
      </c>
      <c r="G76" s="12" t="str">
        <f t="shared" si="7"/>
        <v>0</v>
      </c>
      <c r="H76" s="15" t="str">
        <f t="shared" si="8"/>
        <v/>
      </c>
    </row>
    <row r="77" spans="2:8" ht="15" x14ac:dyDescent="0.2">
      <c r="B77" s="5" t="s">
        <v>224</v>
      </c>
      <c r="C77" s="8">
        <v>5</v>
      </c>
      <c r="D77" s="8">
        <v>1</v>
      </c>
      <c r="E77" s="13">
        <f t="shared" si="5"/>
        <v>8.7108013937282226E-3</v>
      </c>
      <c r="F77" s="13">
        <f t="shared" si="6"/>
        <v>1.2345679012345679E-3</v>
      </c>
      <c r="G77" s="12">
        <f t="shared" si="7"/>
        <v>-0.8</v>
      </c>
      <c r="H77" s="15">
        <f t="shared" si="8"/>
        <v>-6.9686411149825784E-3</v>
      </c>
    </row>
    <row r="78" spans="2:8" ht="15" x14ac:dyDescent="0.2">
      <c r="B78" s="5" t="s">
        <v>225</v>
      </c>
      <c r="C78" s="8">
        <v>0</v>
      </c>
      <c r="D78" s="8">
        <v>0</v>
      </c>
      <c r="E78" s="13" t="str">
        <f t="shared" si="5"/>
        <v/>
      </c>
      <c r="F78" s="13" t="str">
        <f t="shared" si="6"/>
        <v/>
      </c>
      <c r="G78" s="12" t="str">
        <f t="shared" si="7"/>
        <v>0</v>
      </c>
      <c r="H78" s="15" t="str">
        <f t="shared" si="8"/>
        <v/>
      </c>
    </row>
    <row r="79" spans="2:8" ht="15" x14ac:dyDescent="0.2">
      <c r="B79" s="5" t="s">
        <v>226</v>
      </c>
      <c r="C79" s="8">
        <v>0</v>
      </c>
      <c r="D79" s="8">
        <v>0</v>
      </c>
      <c r="E79" s="13" t="str">
        <f t="shared" si="5"/>
        <v/>
      </c>
      <c r="F79" s="13" t="str">
        <f t="shared" si="6"/>
        <v/>
      </c>
      <c r="G79" s="12" t="str">
        <f t="shared" si="7"/>
        <v>0</v>
      </c>
      <c r="H79" s="15" t="str">
        <f t="shared" si="8"/>
        <v/>
      </c>
    </row>
    <row r="80" spans="2:8" ht="15" x14ac:dyDescent="0.2">
      <c r="B80" s="5" t="s">
        <v>227</v>
      </c>
      <c r="C80" s="8">
        <v>3</v>
      </c>
      <c r="D80" s="8">
        <v>3</v>
      </c>
      <c r="E80" s="13">
        <f t="shared" si="5"/>
        <v>5.2264808362369342E-3</v>
      </c>
      <c r="F80" s="13">
        <f t="shared" si="6"/>
        <v>3.7037037037037038E-3</v>
      </c>
      <c r="G80" s="12">
        <f t="shared" si="7"/>
        <v>0</v>
      </c>
      <c r="H80" s="15">
        <f t="shared" si="8"/>
        <v>0</v>
      </c>
    </row>
    <row r="81" spans="2:8" ht="15" x14ac:dyDescent="0.2">
      <c r="B81" s="5" t="s">
        <v>24</v>
      </c>
      <c r="C81" s="8">
        <v>0</v>
      </c>
      <c r="D81" s="8">
        <v>1</v>
      </c>
      <c r="E81" s="13" t="str">
        <f t="shared" si="5"/>
        <v/>
      </c>
      <c r="F81" s="13">
        <f t="shared" si="6"/>
        <v>1.2345679012345679E-3</v>
      </c>
      <c r="G81" s="12" t="str">
        <f t="shared" si="7"/>
        <v>0</v>
      </c>
      <c r="H81" s="15" t="str">
        <f t="shared" si="8"/>
        <v/>
      </c>
    </row>
    <row r="82" spans="2:8" ht="15" x14ac:dyDescent="0.2">
      <c r="B82" s="5" t="s">
        <v>228</v>
      </c>
      <c r="C82" s="8">
        <v>4</v>
      </c>
      <c r="D82" s="8">
        <v>4</v>
      </c>
      <c r="E82" s="13">
        <f t="shared" si="5"/>
        <v>6.9686411149825784E-3</v>
      </c>
      <c r="F82" s="13">
        <f t="shared" si="6"/>
        <v>4.9382716049382715E-3</v>
      </c>
      <c r="G82" s="12">
        <f t="shared" si="7"/>
        <v>0</v>
      </c>
      <c r="H82" s="15">
        <f t="shared" si="8"/>
        <v>0</v>
      </c>
    </row>
    <row r="83" spans="2:8" ht="15" x14ac:dyDescent="0.2">
      <c r="B83" s="5" t="s">
        <v>229</v>
      </c>
      <c r="C83" s="8">
        <v>32</v>
      </c>
      <c r="D83" s="8">
        <v>9</v>
      </c>
      <c r="E83" s="13">
        <f t="shared" si="5"/>
        <v>5.5749128919860627E-2</v>
      </c>
      <c r="F83" s="13">
        <f t="shared" si="6"/>
        <v>1.1111111111111112E-2</v>
      </c>
      <c r="G83" s="12">
        <f t="shared" si="7"/>
        <v>-0.71875</v>
      </c>
      <c r="H83" s="15">
        <f t="shared" si="8"/>
        <v>-4.0069686411149823E-2</v>
      </c>
    </row>
    <row r="84" spans="2:8" ht="15" x14ac:dyDescent="0.2">
      <c r="B84" s="5" t="s">
        <v>230</v>
      </c>
      <c r="C84" s="8">
        <v>9</v>
      </c>
      <c r="D84" s="8">
        <v>10</v>
      </c>
      <c r="E84" s="13">
        <f t="shared" si="5"/>
        <v>1.5679442508710801E-2</v>
      </c>
      <c r="F84" s="13">
        <f t="shared" si="6"/>
        <v>1.2345679012345678E-2</v>
      </c>
      <c r="G84" s="12">
        <f t="shared" si="7"/>
        <v>0.1111111111111111</v>
      </c>
      <c r="H84" s="15">
        <f t="shared" si="8"/>
        <v>1.7421602787456444E-3</v>
      </c>
    </row>
    <row r="85" spans="2:8" ht="15" x14ac:dyDescent="0.2">
      <c r="B85" s="5" t="s">
        <v>28</v>
      </c>
      <c r="C85" s="8">
        <v>8</v>
      </c>
      <c r="D85" s="8">
        <v>7</v>
      </c>
      <c r="E85" s="13">
        <f t="shared" si="5"/>
        <v>1.3937282229965157E-2</v>
      </c>
      <c r="F85" s="13">
        <f t="shared" si="6"/>
        <v>8.6419753086419745E-3</v>
      </c>
      <c r="G85" s="12">
        <f t="shared" si="7"/>
        <v>-0.125</v>
      </c>
      <c r="H85" s="15">
        <f t="shared" si="8"/>
        <v>-1.7421602787456446E-3</v>
      </c>
    </row>
    <row r="86" spans="2:8" ht="15" x14ac:dyDescent="0.2">
      <c r="B86" s="5" t="s">
        <v>231</v>
      </c>
      <c r="C86" s="8">
        <v>16</v>
      </c>
      <c r="D86" s="8">
        <v>7</v>
      </c>
      <c r="E86" s="13">
        <f t="shared" si="5"/>
        <v>2.7874564459930314E-2</v>
      </c>
      <c r="F86" s="13">
        <f t="shared" si="6"/>
        <v>8.6419753086419745E-3</v>
      </c>
      <c r="G86" s="12">
        <f t="shared" si="7"/>
        <v>-0.5625</v>
      </c>
      <c r="H86" s="15">
        <f t="shared" si="8"/>
        <v>-1.5679442508710801E-2</v>
      </c>
    </row>
    <row r="87" spans="2:8" ht="15" x14ac:dyDescent="0.2">
      <c r="B87" s="5" t="s">
        <v>232</v>
      </c>
      <c r="C87" s="8">
        <v>3</v>
      </c>
      <c r="D87" s="8">
        <v>1</v>
      </c>
      <c r="E87" s="13">
        <f t="shared" si="5"/>
        <v>5.2264808362369342E-3</v>
      </c>
      <c r="F87" s="13">
        <f t="shared" si="6"/>
        <v>1.2345679012345679E-3</v>
      </c>
      <c r="G87" s="12">
        <f t="shared" si="7"/>
        <v>-0.66666666666666663</v>
      </c>
      <c r="H87" s="15">
        <f t="shared" si="8"/>
        <v>-3.4843205574912892E-3</v>
      </c>
    </row>
    <row r="88" spans="2:8" ht="15" x14ac:dyDescent="0.2">
      <c r="B88" s="5" t="s">
        <v>233</v>
      </c>
      <c r="C88" s="8">
        <v>11</v>
      </c>
      <c r="D88" s="8">
        <v>12</v>
      </c>
      <c r="E88" s="13">
        <f t="shared" si="5"/>
        <v>1.9163763066202089E-2</v>
      </c>
      <c r="F88" s="13">
        <f t="shared" si="6"/>
        <v>1.4814814814814815E-2</v>
      </c>
      <c r="G88" s="12">
        <f t="shared" si="7"/>
        <v>9.0909090909090912E-2</v>
      </c>
      <c r="H88" s="15">
        <f t="shared" si="8"/>
        <v>1.7421602787456446E-3</v>
      </c>
    </row>
    <row r="89" spans="2:8" ht="15" x14ac:dyDescent="0.2">
      <c r="B89" s="5" t="s">
        <v>26</v>
      </c>
      <c r="C89" s="8">
        <v>0</v>
      </c>
      <c r="D89" s="8">
        <v>0</v>
      </c>
      <c r="E89" s="13" t="str">
        <f t="shared" si="5"/>
        <v/>
      </c>
      <c r="F89" s="13" t="str">
        <f t="shared" si="6"/>
        <v/>
      </c>
      <c r="G89" s="12" t="str">
        <f t="shared" si="7"/>
        <v>0</v>
      </c>
      <c r="H89" s="15" t="str">
        <f t="shared" si="8"/>
        <v/>
      </c>
    </row>
    <row r="90" spans="2:8" ht="15" x14ac:dyDescent="0.2">
      <c r="B90" s="5" t="s">
        <v>29</v>
      </c>
      <c r="C90" s="8">
        <v>0</v>
      </c>
      <c r="D90" s="8">
        <v>0</v>
      </c>
      <c r="E90" s="13" t="str">
        <f t="shared" si="5"/>
        <v/>
      </c>
      <c r="F90" s="13" t="str">
        <f t="shared" si="6"/>
        <v/>
      </c>
      <c r="G90" s="12" t="str">
        <f t="shared" si="7"/>
        <v>0</v>
      </c>
      <c r="H90" s="15" t="str">
        <f t="shared" si="8"/>
        <v/>
      </c>
    </row>
    <row r="91" spans="2:8" ht="15" x14ac:dyDescent="0.2">
      <c r="B91" s="5" t="s">
        <v>234</v>
      </c>
      <c r="C91" s="8">
        <v>0</v>
      </c>
      <c r="D91" s="8">
        <v>0</v>
      </c>
      <c r="E91" s="13" t="str">
        <f t="shared" si="5"/>
        <v/>
      </c>
      <c r="F91" s="13" t="str">
        <f t="shared" si="6"/>
        <v/>
      </c>
      <c r="G91" s="12" t="str">
        <f t="shared" si="7"/>
        <v>0</v>
      </c>
      <c r="H91" s="15" t="str">
        <f t="shared" si="8"/>
        <v/>
      </c>
    </row>
    <row r="92" spans="2:8" ht="15" x14ac:dyDescent="0.2">
      <c r="B92" s="5" t="s">
        <v>235</v>
      </c>
      <c r="C92" s="8">
        <v>22</v>
      </c>
      <c r="D92" s="8">
        <v>14</v>
      </c>
      <c r="E92" s="13">
        <f t="shared" si="5"/>
        <v>3.8327526132404179E-2</v>
      </c>
      <c r="F92" s="13">
        <f t="shared" si="6"/>
        <v>1.7283950617283949E-2</v>
      </c>
      <c r="G92" s="12">
        <f t="shared" si="7"/>
        <v>-0.36363636363636365</v>
      </c>
      <c r="H92" s="15">
        <f t="shared" si="8"/>
        <v>-1.3937282229965157E-2</v>
      </c>
    </row>
    <row r="93" spans="2:8" ht="15" x14ac:dyDescent="0.2">
      <c r="B93" s="5" t="s">
        <v>562</v>
      </c>
      <c r="C93" s="8">
        <v>32</v>
      </c>
      <c r="D93" s="8">
        <v>10</v>
      </c>
      <c r="E93" s="13">
        <f t="shared" si="5"/>
        <v>5.5749128919860627E-2</v>
      </c>
      <c r="F93" s="13">
        <f t="shared" si="6"/>
        <v>1.2345679012345678E-2</v>
      </c>
      <c r="G93" s="12">
        <f t="shared" si="7"/>
        <v>-0.6875</v>
      </c>
      <c r="H93" s="15">
        <f t="shared" si="8"/>
        <v>-3.8327526132404179E-2</v>
      </c>
    </row>
    <row r="94" spans="2:8" ht="15" x14ac:dyDescent="0.2">
      <c r="B94" s="5" t="s">
        <v>25</v>
      </c>
      <c r="C94" s="8">
        <v>9</v>
      </c>
      <c r="D94" s="8">
        <v>3</v>
      </c>
      <c r="E94" s="13">
        <f t="shared" si="5"/>
        <v>1.5679442508710801E-2</v>
      </c>
      <c r="F94" s="13">
        <f t="shared" si="6"/>
        <v>3.7037037037037038E-3</v>
      </c>
      <c r="G94" s="12">
        <f t="shared" si="7"/>
        <v>-0.66666666666666663</v>
      </c>
      <c r="H94" s="15">
        <f t="shared" si="8"/>
        <v>-1.0452961672473867E-2</v>
      </c>
    </row>
    <row r="95" spans="2:8" ht="15" x14ac:dyDescent="0.2">
      <c r="B95" s="5" t="s">
        <v>27</v>
      </c>
      <c r="C95" s="8">
        <v>0</v>
      </c>
      <c r="D95" s="8">
        <v>0</v>
      </c>
      <c r="E95" s="13" t="str">
        <f t="shared" si="5"/>
        <v/>
      </c>
      <c r="F95" s="13" t="str">
        <f t="shared" si="6"/>
        <v/>
      </c>
      <c r="G95" s="12" t="str">
        <f t="shared" si="7"/>
        <v>0</v>
      </c>
      <c r="H95" s="15" t="str">
        <f t="shared" si="8"/>
        <v/>
      </c>
    </row>
    <row r="96" spans="2:8" ht="15" x14ac:dyDescent="0.2">
      <c r="B96" s="5" t="s">
        <v>236</v>
      </c>
      <c r="C96" s="8">
        <v>0</v>
      </c>
      <c r="D96" s="8">
        <v>0</v>
      </c>
      <c r="E96" s="13" t="str">
        <f t="shared" si="5"/>
        <v/>
      </c>
      <c r="F96" s="13" t="str">
        <f t="shared" si="6"/>
        <v/>
      </c>
      <c r="G96" s="12" t="str">
        <f t="shared" si="7"/>
        <v>0</v>
      </c>
      <c r="H96" s="15" t="str">
        <f t="shared" si="8"/>
        <v/>
      </c>
    </row>
    <row r="97" spans="2:8" ht="15" x14ac:dyDescent="0.2">
      <c r="B97" s="5" t="s">
        <v>237</v>
      </c>
      <c r="C97" s="8">
        <v>0</v>
      </c>
      <c r="D97" s="8">
        <v>1</v>
      </c>
      <c r="E97" s="13" t="str">
        <f t="shared" si="5"/>
        <v/>
      </c>
      <c r="F97" s="13">
        <f t="shared" si="6"/>
        <v>1.2345679012345679E-3</v>
      </c>
      <c r="G97" s="12" t="str">
        <f t="shared" si="7"/>
        <v>0</v>
      </c>
      <c r="H97" s="15" t="str">
        <f t="shared" si="8"/>
        <v/>
      </c>
    </row>
    <row r="98" spans="2:8" ht="15" x14ac:dyDescent="0.2">
      <c r="B98" s="5" t="s">
        <v>238</v>
      </c>
      <c r="C98" s="8">
        <v>3</v>
      </c>
      <c r="D98" s="8">
        <v>3</v>
      </c>
      <c r="E98" s="13">
        <f t="shared" si="5"/>
        <v>5.2264808362369342E-3</v>
      </c>
      <c r="F98" s="13">
        <f t="shared" si="6"/>
        <v>3.7037037037037038E-3</v>
      </c>
      <c r="G98" s="12">
        <f t="shared" si="7"/>
        <v>0</v>
      </c>
      <c r="H98" s="15">
        <f t="shared" si="8"/>
        <v>0</v>
      </c>
    </row>
    <row r="99" spans="2:8" ht="15" x14ac:dyDescent="0.2">
      <c r="B99" s="5" t="s">
        <v>239</v>
      </c>
      <c r="C99" s="8">
        <v>23</v>
      </c>
      <c r="D99" s="8">
        <v>0</v>
      </c>
      <c r="E99" s="13">
        <f t="shared" si="5"/>
        <v>4.0069686411149823E-2</v>
      </c>
      <c r="F99" s="13" t="str">
        <f t="shared" si="6"/>
        <v/>
      </c>
      <c r="G99" s="12" t="str">
        <f t="shared" si="7"/>
        <v>0</v>
      </c>
      <c r="H99" s="15">
        <f t="shared" si="8"/>
        <v>0</v>
      </c>
    </row>
    <row r="100" spans="2:8" ht="15" x14ac:dyDescent="0.2">
      <c r="B100" s="5" t="s">
        <v>240</v>
      </c>
      <c r="C100" s="8">
        <v>0</v>
      </c>
      <c r="D100" s="8">
        <v>0</v>
      </c>
      <c r="E100" s="13" t="str">
        <f t="shared" si="5"/>
        <v/>
      </c>
      <c r="F100" s="13" t="str">
        <f t="shared" si="6"/>
        <v/>
      </c>
      <c r="G100" s="12" t="str">
        <f t="shared" si="7"/>
        <v>0</v>
      </c>
      <c r="H100" s="15" t="str">
        <f t="shared" si="8"/>
        <v/>
      </c>
    </row>
    <row r="101" spans="2:8" ht="15" x14ac:dyDescent="0.2">
      <c r="B101" s="5" t="s">
        <v>241</v>
      </c>
      <c r="C101" s="8">
        <v>1</v>
      </c>
      <c r="D101" s="8">
        <v>3</v>
      </c>
      <c r="E101" s="13">
        <f t="shared" si="5"/>
        <v>1.7421602787456446E-3</v>
      </c>
      <c r="F101" s="13">
        <f t="shared" si="6"/>
        <v>3.7037037037037038E-3</v>
      </c>
      <c r="G101" s="12">
        <f t="shared" si="7"/>
        <v>2</v>
      </c>
      <c r="H101" s="15">
        <f t="shared" si="8"/>
        <v>3.4843205574912892E-3</v>
      </c>
    </row>
    <row r="102" spans="2:8" ht="15" x14ac:dyDescent="0.2">
      <c r="B102" s="5" t="s">
        <v>242</v>
      </c>
      <c r="C102" s="8">
        <v>13</v>
      </c>
      <c r="D102" s="8">
        <v>18</v>
      </c>
      <c r="E102" s="13">
        <f t="shared" si="5"/>
        <v>2.2648083623693381E-2</v>
      </c>
      <c r="F102" s="13">
        <f t="shared" si="6"/>
        <v>2.2222222222222223E-2</v>
      </c>
      <c r="G102" s="12">
        <f t="shared" si="7"/>
        <v>0.38461538461538464</v>
      </c>
      <c r="H102" s="15">
        <f t="shared" si="8"/>
        <v>8.7108013937282243E-3</v>
      </c>
    </row>
    <row r="103" spans="2:8" ht="15" x14ac:dyDescent="0.2">
      <c r="B103" s="5" t="s">
        <v>243</v>
      </c>
      <c r="C103" s="8">
        <v>0</v>
      </c>
      <c r="D103" s="8">
        <v>3</v>
      </c>
      <c r="E103" s="13" t="str">
        <f t="shared" si="5"/>
        <v/>
      </c>
      <c r="F103" s="13">
        <f t="shared" si="6"/>
        <v>3.7037037037037038E-3</v>
      </c>
      <c r="G103" s="12" t="str">
        <f t="shared" si="7"/>
        <v>0</v>
      </c>
      <c r="H103" s="15" t="str">
        <f t="shared" si="8"/>
        <v/>
      </c>
    </row>
    <row r="104" spans="2:8" ht="15" x14ac:dyDescent="0.2">
      <c r="B104" s="5" t="s">
        <v>34</v>
      </c>
      <c r="C104" s="8">
        <v>3</v>
      </c>
      <c r="D104" s="8">
        <v>7</v>
      </c>
      <c r="E104" s="13">
        <f t="shared" si="5"/>
        <v>5.2264808362369342E-3</v>
      </c>
      <c r="F104" s="13">
        <f t="shared" si="6"/>
        <v>8.6419753086419745E-3</v>
      </c>
      <c r="G104" s="12">
        <f t="shared" si="7"/>
        <v>1.3333333333333333</v>
      </c>
      <c r="H104" s="15">
        <f t="shared" si="8"/>
        <v>6.9686411149825784E-3</v>
      </c>
    </row>
    <row r="105" spans="2:8" ht="15" x14ac:dyDescent="0.2">
      <c r="B105" s="5" t="s">
        <v>244</v>
      </c>
      <c r="C105" s="8">
        <v>1</v>
      </c>
      <c r="D105" s="8">
        <v>1</v>
      </c>
      <c r="E105" s="13">
        <f t="shared" si="5"/>
        <v>1.7421602787456446E-3</v>
      </c>
      <c r="F105" s="13">
        <f t="shared" si="6"/>
        <v>1.2345679012345679E-3</v>
      </c>
      <c r="G105" s="12">
        <f t="shared" si="7"/>
        <v>0</v>
      </c>
      <c r="H105" s="15">
        <f t="shared" si="8"/>
        <v>0</v>
      </c>
    </row>
    <row r="106" spans="2:8" ht="30" x14ac:dyDescent="0.2">
      <c r="B106" s="5" t="s">
        <v>245</v>
      </c>
      <c r="C106" s="8">
        <v>0</v>
      </c>
      <c r="D106" s="8">
        <v>0</v>
      </c>
      <c r="E106" s="13" t="str">
        <f t="shared" si="5"/>
        <v/>
      </c>
      <c r="F106" s="13" t="str">
        <f t="shared" si="6"/>
        <v/>
      </c>
      <c r="G106" s="12" t="str">
        <f t="shared" si="7"/>
        <v>0</v>
      </c>
      <c r="H106" s="15" t="str">
        <f t="shared" si="8"/>
        <v/>
      </c>
    </row>
    <row r="107" spans="2:8" ht="15" x14ac:dyDescent="0.2">
      <c r="B107" s="5" t="s">
        <v>246</v>
      </c>
      <c r="C107" s="8">
        <v>3</v>
      </c>
      <c r="D107" s="8">
        <v>1</v>
      </c>
      <c r="E107" s="13">
        <f t="shared" si="5"/>
        <v>5.2264808362369342E-3</v>
      </c>
      <c r="F107" s="13">
        <f t="shared" si="6"/>
        <v>1.2345679012345679E-3</v>
      </c>
      <c r="G107" s="12">
        <f t="shared" si="7"/>
        <v>-0.66666666666666663</v>
      </c>
      <c r="H107" s="15">
        <f t="shared" si="8"/>
        <v>-3.4843205574912892E-3</v>
      </c>
    </row>
    <row r="108" spans="2:8" ht="15" x14ac:dyDescent="0.2">
      <c r="B108" s="5" t="s">
        <v>31</v>
      </c>
      <c r="C108" s="8">
        <v>5</v>
      </c>
      <c r="D108" s="8">
        <v>13</v>
      </c>
      <c r="E108" s="13">
        <f t="shared" si="5"/>
        <v>8.7108013937282226E-3</v>
      </c>
      <c r="F108" s="13">
        <f t="shared" si="6"/>
        <v>1.6049382716049384E-2</v>
      </c>
      <c r="G108" s="12">
        <f t="shared" si="7"/>
        <v>1.6</v>
      </c>
      <c r="H108" s="15">
        <f t="shared" si="8"/>
        <v>1.3937282229965157E-2</v>
      </c>
    </row>
    <row r="109" spans="2:8" ht="15" x14ac:dyDescent="0.2">
      <c r="B109" s="5" t="s">
        <v>247</v>
      </c>
      <c r="C109" s="8">
        <v>2</v>
      </c>
      <c r="D109" s="8">
        <v>1</v>
      </c>
      <c r="E109" s="13">
        <f t="shared" si="5"/>
        <v>3.4843205574912892E-3</v>
      </c>
      <c r="F109" s="13">
        <f t="shared" si="6"/>
        <v>1.2345679012345679E-3</v>
      </c>
      <c r="G109" s="12">
        <f t="shared" si="7"/>
        <v>-0.5</v>
      </c>
      <c r="H109" s="15">
        <f t="shared" si="8"/>
        <v>-1.7421602787456446E-3</v>
      </c>
    </row>
    <row r="110" spans="2:8" ht="15" x14ac:dyDescent="0.2">
      <c r="B110" s="5" t="s">
        <v>32</v>
      </c>
      <c r="C110" s="8">
        <v>0</v>
      </c>
      <c r="D110" s="8">
        <v>0</v>
      </c>
      <c r="E110" s="13" t="str">
        <f t="shared" si="5"/>
        <v/>
      </c>
      <c r="F110" s="13" t="str">
        <f t="shared" si="6"/>
        <v/>
      </c>
      <c r="G110" s="12" t="str">
        <f t="shared" si="7"/>
        <v>0</v>
      </c>
      <c r="H110" s="15" t="str">
        <f t="shared" si="8"/>
        <v/>
      </c>
    </row>
    <row r="111" spans="2:8" ht="15" x14ac:dyDescent="0.2">
      <c r="B111" s="5" t="s">
        <v>30</v>
      </c>
      <c r="C111" s="8">
        <v>1</v>
      </c>
      <c r="D111" s="8">
        <v>9</v>
      </c>
      <c r="E111" s="13">
        <f t="shared" si="5"/>
        <v>1.7421602787456446E-3</v>
      </c>
      <c r="F111" s="13">
        <f t="shared" si="6"/>
        <v>1.1111111111111112E-2</v>
      </c>
      <c r="G111" s="12">
        <f t="shared" si="7"/>
        <v>8</v>
      </c>
      <c r="H111" s="15">
        <f t="shared" si="8"/>
        <v>1.3937282229965157E-2</v>
      </c>
    </row>
    <row r="112" spans="2:8" ht="15" x14ac:dyDescent="0.2">
      <c r="B112" s="5" t="s">
        <v>33</v>
      </c>
      <c r="C112" s="8">
        <v>14</v>
      </c>
      <c r="D112" s="8">
        <v>13</v>
      </c>
      <c r="E112" s="13">
        <f t="shared" si="5"/>
        <v>2.4390243902439025E-2</v>
      </c>
      <c r="F112" s="13">
        <f t="shared" si="6"/>
        <v>1.6049382716049384E-2</v>
      </c>
      <c r="G112" s="12">
        <f t="shared" si="7"/>
        <v>-7.1428571428571425E-2</v>
      </c>
      <c r="H112" s="15">
        <f t="shared" si="8"/>
        <v>-1.7421602787456446E-3</v>
      </c>
    </row>
    <row r="113" spans="2:8" ht="15" x14ac:dyDescent="0.2">
      <c r="B113" s="5" t="s">
        <v>248</v>
      </c>
      <c r="C113" s="8">
        <v>19</v>
      </c>
      <c r="D113" s="8">
        <v>36</v>
      </c>
      <c r="E113" s="13">
        <f t="shared" si="5"/>
        <v>3.3101045296167246E-2</v>
      </c>
      <c r="F113" s="13">
        <f t="shared" si="6"/>
        <v>4.4444444444444446E-2</v>
      </c>
      <c r="G113" s="12">
        <f t="shared" si="7"/>
        <v>0.89473684210526316</v>
      </c>
      <c r="H113" s="15">
        <f t="shared" si="8"/>
        <v>2.9616724738675958E-2</v>
      </c>
    </row>
    <row r="114" spans="2:8" ht="15" x14ac:dyDescent="0.2">
      <c r="B114" s="5" t="s">
        <v>38</v>
      </c>
      <c r="C114" s="8">
        <v>0</v>
      </c>
      <c r="D114" s="8">
        <v>0</v>
      </c>
      <c r="E114" s="13" t="str">
        <f t="shared" si="5"/>
        <v/>
      </c>
      <c r="F114" s="13" t="str">
        <f t="shared" si="6"/>
        <v/>
      </c>
      <c r="G114" s="12" t="str">
        <f t="shared" si="7"/>
        <v>0</v>
      </c>
      <c r="H114" s="15" t="str">
        <f t="shared" si="8"/>
        <v/>
      </c>
    </row>
    <row r="115" spans="2:8" ht="15" x14ac:dyDescent="0.2">
      <c r="B115" s="5" t="s">
        <v>40</v>
      </c>
      <c r="C115" s="8">
        <v>9</v>
      </c>
      <c r="D115" s="8">
        <v>10</v>
      </c>
      <c r="E115" s="13">
        <f t="shared" si="5"/>
        <v>1.5679442508710801E-2</v>
      </c>
      <c r="F115" s="13">
        <f t="shared" si="6"/>
        <v>1.2345679012345678E-2</v>
      </c>
      <c r="G115" s="12">
        <f t="shared" si="7"/>
        <v>0.1111111111111111</v>
      </c>
      <c r="H115" s="15">
        <f t="shared" si="8"/>
        <v>1.7421602787456444E-3</v>
      </c>
    </row>
    <row r="116" spans="2:8" ht="15" x14ac:dyDescent="0.2">
      <c r="B116" s="5" t="s">
        <v>249</v>
      </c>
      <c r="C116" s="8">
        <v>5</v>
      </c>
      <c r="D116" s="8">
        <v>1</v>
      </c>
      <c r="E116" s="13">
        <f t="shared" si="5"/>
        <v>8.7108013937282226E-3</v>
      </c>
      <c r="F116" s="13">
        <f t="shared" si="6"/>
        <v>1.2345679012345679E-3</v>
      </c>
      <c r="G116" s="12">
        <f t="shared" si="7"/>
        <v>-0.8</v>
      </c>
      <c r="H116" s="15">
        <f t="shared" si="8"/>
        <v>-6.9686411149825784E-3</v>
      </c>
    </row>
    <row r="117" spans="2:8" ht="15" x14ac:dyDescent="0.2">
      <c r="B117" s="5" t="s">
        <v>250</v>
      </c>
      <c r="C117" s="8">
        <v>0</v>
      </c>
      <c r="D117" s="8">
        <v>0</v>
      </c>
      <c r="E117" s="13" t="str">
        <f t="shared" si="5"/>
        <v/>
      </c>
      <c r="F117" s="13" t="str">
        <f t="shared" si="6"/>
        <v/>
      </c>
      <c r="G117" s="12" t="str">
        <f t="shared" si="7"/>
        <v>0</v>
      </c>
      <c r="H117" s="15" t="str">
        <f t="shared" si="8"/>
        <v/>
      </c>
    </row>
    <row r="118" spans="2:8" ht="15" x14ac:dyDescent="0.2">
      <c r="B118" s="5" t="s">
        <v>251</v>
      </c>
      <c r="C118" s="8">
        <v>64</v>
      </c>
      <c r="D118" s="8">
        <v>200</v>
      </c>
      <c r="E118" s="13">
        <f t="shared" si="5"/>
        <v>0.11149825783972125</v>
      </c>
      <c r="F118" s="13">
        <f t="shared" si="6"/>
        <v>0.24691358024691357</v>
      </c>
      <c r="G118" s="12">
        <f t="shared" si="7"/>
        <v>2.125</v>
      </c>
      <c r="H118" s="15">
        <f t="shared" si="8"/>
        <v>0.23693379790940766</v>
      </c>
    </row>
    <row r="119" spans="2:8" ht="15" x14ac:dyDescent="0.2">
      <c r="B119" s="5" t="s">
        <v>252</v>
      </c>
      <c r="C119" s="8">
        <v>15</v>
      </c>
      <c r="D119" s="8">
        <v>20</v>
      </c>
      <c r="E119" s="13">
        <f t="shared" si="5"/>
        <v>2.6132404181184669E-2</v>
      </c>
      <c r="F119" s="13">
        <f t="shared" si="6"/>
        <v>2.4691358024691357E-2</v>
      </c>
      <c r="G119" s="12">
        <f t="shared" si="7"/>
        <v>0.33333333333333331</v>
      </c>
      <c r="H119" s="15">
        <f t="shared" si="8"/>
        <v>8.7108013937282226E-3</v>
      </c>
    </row>
    <row r="120" spans="2:8" ht="15" x14ac:dyDescent="0.2">
      <c r="B120" s="5" t="s">
        <v>253</v>
      </c>
      <c r="C120" s="8">
        <v>75</v>
      </c>
      <c r="D120" s="8">
        <v>108</v>
      </c>
      <c r="E120" s="13">
        <f t="shared" si="5"/>
        <v>0.13066202090592335</v>
      </c>
      <c r="F120" s="13">
        <f t="shared" si="6"/>
        <v>0.13333333333333333</v>
      </c>
      <c r="G120" s="12">
        <f t="shared" si="7"/>
        <v>0.44</v>
      </c>
      <c r="H120" s="15">
        <f t="shared" si="8"/>
        <v>5.7491289198606278E-2</v>
      </c>
    </row>
    <row r="121" spans="2:8" ht="15" x14ac:dyDescent="0.2">
      <c r="B121" s="5" t="s">
        <v>35</v>
      </c>
      <c r="C121" s="8">
        <v>36</v>
      </c>
      <c r="D121" s="8">
        <v>107</v>
      </c>
      <c r="E121" s="13">
        <f t="shared" si="5"/>
        <v>6.2717770034843204E-2</v>
      </c>
      <c r="F121" s="13">
        <f t="shared" si="6"/>
        <v>0.13209876543209875</v>
      </c>
      <c r="G121" s="12">
        <f t="shared" si="7"/>
        <v>1.9722222222222223</v>
      </c>
      <c r="H121" s="15">
        <f t="shared" si="8"/>
        <v>0.12369337979094076</v>
      </c>
    </row>
    <row r="122" spans="2:8" ht="15" x14ac:dyDescent="0.2">
      <c r="B122" s="5" t="s">
        <v>39</v>
      </c>
      <c r="C122" s="8">
        <v>0</v>
      </c>
      <c r="D122" s="8">
        <v>3</v>
      </c>
      <c r="E122" s="13" t="str">
        <f t="shared" si="5"/>
        <v/>
      </c>
      <c r="F122" s="13">
        <f t="shared" si="6"/>
        <v>3.7037037037037038E-3</v>
      </c>
      <c r="G122" s="12" t="str">
        <f t="shared" si="7"/>
        <v>0</v>
      </c>
      <c r="H122" s="15" t="str">
        <f t="shared" si="8"/>
        <v/>
      </c>
    </row>
    <row r="123" spans="2:8" ht="15" x14ac:dyDescent="0.2">
      <c r="B123" s="5" t="s">
        <v>37</v>
      </c>
      <c r="C123" s="8">
        <v>32</v>
      </c>
      <c r="D123" s="8">
        <v>33</v>
      </c>
      <c r="E123" s="13">
        <f t="shared" si="5"/>
        <v>5.5749128919860627E-2</v>
      </c>
      <c r="F123" s="13">
        <f t="shared" si="6"/>
        <v>4.0740740740740744E-2</v>
      </c>
      <c r="G123" s="12">
        <f t="shared" si="7"/>
        <v>3.125E-2</v>
      </c>
      <c r="H123" s="15">
        <f t="shared" si="8"/>
        <v>1.7421602787456446E-3</v>
      </c>
    </row>
    <row r="124" spans="2:8" ht="15" x14ac:dyDescent="0.2">
      <c r="B124" s="5" t="s">
        <v>36</v>
      </c>
      <c r="C124" s="8">
        <v>0</v>
      </c>
      <c r="D124" s="8">
        <v>2</v>
      </c>
      <c r="E124" s="13" t="str">
        <f t="shared" si="5"/>
        <v/>
      </c>
      <c r="F124" s="13">
        <f t="shared" si="6"/>
        <v>2.4691358024691358E-3</v>
      </c>
      <c r="G124" s="12" t="str">
        <f t="shared" si="7"/>
        <v>0</v>
      </c>
      <c r="H124" s="15" t="str">
        <f t="shared" si="8"/>
        <v/>
      </c>
    </row>
    <row r="125" spans="2:8" ht="15" x14ac:dyDescent="0.2">
      <c r="B125" s="5" t="s">
        <v>254</v>
      </c>
      <c r="C125" s="8">
        <v>0</v>
      </c>
      <c r="D125" s="8">
        <v>0</v>
      </c>
      <c r="E125" s="13" t="str">
        <f t="shared" si="5"/>
        <v/>
      </c>
      <c r="F125" s="13" t="str">
        <f t="shared" si="6"/>
        <v/>
      </c>
      <c r="G125" s="12" t="str">
        <f t="shared" si="7"/>
        <v>0</v>
      </c>
      <c r="H125" s="15" t="str">
        <f t="shared" si="8"/>
        <v/>
      </c>
    </row>
    <row r="126" spans="2:8" ht="15" x14ac:dyDescent="0.2">
      <c r="B126" s="5" t="s">
        <v>255</v>
      </c>
      <c r="C126" s="8">
        <v>0</v>
      </c>
      <c r="D126" s="8">
        <v>0</v>
      </c>
      <c r="E126" s="13" t="str">
        <f t="shared" si="5"/>
        <v/>
      </c>
      <c r="F126" s="13" t="str">
        <f t="shared" si="6"/>
        <v/>
      </c>
      <c r="G126" s="12" t="str">
        <f t="shared" si="7"/>
        <v>0</v>
      </c>
      <c r="H126" s="15" t="str">
        <f t="shared" si="8"/>
        <v/>
      </c>
    </row>
    <row r="127" spans="2:8" ht="15" x14ac:dyDescent="0.2">
      <c r="B127" s="5" t="s">
        <v>256</v>
      </c>
      <c r="C127" s="8">
        <v>3</v>
      </c>
      <c r="D127" s="8">
        <v>0</v>
      </c>
      <c r="E127" s="13">
        <f t="shared" si="5"/>
        <v>5.2264808362369342E-3</v>
      </c>
      <c r="F127" s="13" t="str">
        <f t="shared" si="6"/>
        <v/>
      </c>
      <c r="G127" s="12" t="str">
        <f t="shared" si="7"/>
        <v>0</v>
      </c>
      <c r="H127" s="15">
        <f t="shared" si="8"/>
        <v>0</v>
      </c>
    </row>
    <row r="128" spans="2:8" ht="15" x14ac:dyDescent="0.2">
      <c r="B128" s="5" t="s">
        <v>257</v>
      </c>
      <c r="C128" s="8">
        <v>0</v>
      </c>
      <c r="D128" s="8">
        <v>2</v>
      </c>
      <c r="E128" s="13" t="str">
        <f t="shared" si="5"/>
        <v/>
      </c>
      <c r="F128" s="13">
        <f t="shared" si="6"/>
        <v>2.4691358024691358E-3</v>
      </c>
      <c r="G128" s="12" t="str">
        <f t="shared" si="7"/>
        <v>0</v>
      </c>
      <c r="H128" s="15" t="str">
        <f t="shared" si="8"/>
        <v/>
      </c>
    </row>
    <row r="129" spans="2:8" ht="30" x14ac:dyDescent="0.2">
      <c r="B129" s="5" t="s">
        <v>258</v>
      </c>
      <c r="C129" s="8">
        <v>3</v>
      </c>
      <c r="D129" s="8">
        <v>13</v>
      </c>
      <c r="E129" s="13">
        <f t="shared" si="5"/>
        <v>5.2264808362369342E-3</v>
      </c>
      <c r="F129" s="13">
        <f t="shared" si="6"/>
        <v>1.6049382716049384E-2</v>
      </c>
      <c r="G129" s="12">
        <f t="shared" si="7"/>
        <v>3.3333333333333335</v>
      </c>
      <c r="H129" s="15">
        <f t="shared" si="8"/>
        <v>1.7421602787456449E-2</v>
      </c>
    </row>
    <row r="130" spans="2:8" ht="30" x14ac:dyDescent="0.2">
      <c r="B130" s="5" t="s">
        <v>259</v>
      </c>
      <c r="C130" s="8">
        <v>0</v>
      </c>
      <c r="D130" s="8">
        <v>0</v>
      </c>
      <c r="E130" s="13" t="str">
        <f t="shared" si="5"/>
        <v/>
      </c>
      <c r="F130" s="13" t="str">
        <f t="shared" si="6"/>
        <v/>
      </c>
      <c r="G130" s="12" t="str">
        <f t="shared" si="7"/>
        <v>0</v>
      </c>
      <c r="H130" s="15" t="str">
        <f t="shared" si="8"/>
        <v/>
      </c>
    </row>
    <row r="131" spans="2:8" ht="30" x14ac:dyDescent="0.2">
      <c r="B131" s="5" t="s">
        <v>260</v>
      </c>
      <c r="C131" s="8">
        <v>4</v>
      </c>
      <c r="D131" s="8">
        <v>2</v>
      </c>
      <c r="E131" s="13">
        <f t="shared" si="5"/>
        <v>6.9686411149825784E-3</v>
      </c>
      <c r="F131" s="13">
        <f t="shared" si="6"/>
        <v>2.4691358024691358E-3</v>
      </c>
      <c r="G131" s="12">
        <f t="shared" si="7"/>
        <v>-0.5</v>
      </c>
      <c r="H131" s="15">
        <f t="shared" si="8"/>
        <v>-3.4843205574912892E-3</v>
      </c>
    </row>
    <row r="132" spans="2:8" ht="15" x14ac:dyDescent="0.2">
      <c r="B132" s="5" t="s">
        <v>50</v>
      </c>
      <c r="C132" s="8">
        <v>1</v>
      </c>
      <c r="D132" s="8">
        <v>2</v>
      </c>
      <c r="E132" s="13">
        <f t="shared" si="5"/>
        <v>1.7421602787456446E-3</v>
      </c>
      <c r="F132" s="13">
        <f t="shared" si="6"/>
        <v>2.4691358024691358E-3</v>
      </c>
      <c r="G132" s="12">
        <f t="shared" si="7"/>
        <v>1</v>
      </c>
      <c r="H132" s="15">
        <f t="shared" si="8"/>
        <v>1.7421602787456446E-3</v>
      </c>
    </row>
    <row r="133" spans="2:8" ht="15" x14ac:dyDescent="0.2">
      <c r="B133" s="5" t="s">
        <v>45</v>
      </c>
      <c r="C133" s="8">
        <v>0</v>
      </c>
      <c r="D133" s="8">
        <v>0</v>
      </c>
      <c r="E133" s="13" t="str">
        <f t="shared" si="5"/>
        <v/>
      </c>
      <c r="F133" s="13" t="str">
        <f t="shared" si="6"/>
        <v/>
      </c>
      <c r="G133" s="12" t="str">
        <f t="shared" si="7"/>
        <v>0</v>
      </c>
      <c r="H133" s="15" t="str">
        <f t="shared" si="8"/>
        <v/>
      </c>
    </row>
    <row r="134" spans="2:8" ht="15" x14ac:dyDescent="0.2">
      <c r="B134" s="5" t="s">
        <v>42</v>
      </c>
      <c r="C134" s="8">
        <v>8</v>
      </c>
      <c r="D134" s="8">
        <v>4</v>
      </c>
      <c r="E134" s="13">
        <f t="shared" si="5"/>
        <v>1.3937282229965157E-2</v>
      </c>
      <c r="F134" s="13">
        <f t="shared" si="6"/>
        <v>4.9382716049382715E-3</v>
      </c>
      <c r="G134" s="12">
        <f t="shared" si="7"/>
        <v>-0.5</v>
      </c>
      <c r="H134" s="15">
        <f t="shared" si="8"/>
        <v>-6.9686411149825784E-3</v>
      </c>
    </row>
    <row r="135" spans="2:8" ht="15" x14ac:dyDescent="0.2">
      <c r="B135" s="5" t="s">
        <v>43</v>
      </c>
      <c r="C135" s="8">
        <v>0</v>
      </c>
      <c r="D135" s="8">
        <v>0</v>
      </c>
      <c r="E135" s="13" t="str">
        <f t="shared" si="5"/>
        <v/>
      </c>
      <c r="F135" s="13" t="str">
        <f t="shared" si="6"/>
        <v/>
      </c>
      <c r="G135" s="12" t="str">
        <f t="shared" si="7"/>
        <v>0</v>
      </c>
      <c r="H135" s="15" t="str">
        <f t="shared" si="8"/>
        <v/>
      </c>
    </row>
    <row r="136" spans="2:8" ht="15" x14ac:dyDescent="0.2">
      <c r="B136" s="5" t="s">
        <v>44</v>
      </c>
      <c r="C136" s="8">
        <v>0</v>
      </c>
      <c r="D136" s="8">
        <v>0</v>
      </c>
      <c r="E136" s="13" t="str">
        <f t="shared" ref="E136:E145" si="9">+IF(C136=0,"",C136/C$70)</f>
        <v/>
      </c>
      <c r="F136" s="13" t="str">
        <f t="shared" ref="F136:F145" si="10">+IF(D136=0,"",D136/D$70)</f>
        <v/>
      </c>
      <c r="G136" s="12" t="str">
        <f t="shared" ref="G136:G145" si="11">+IF(OR(AND(D136=0),(C136=0)),"0",((D136-C136)/C136))</f>
        <v>0</v>
      </c>
      <c r="H136" s="15" t="str">
        <f t="shared" ref="H136:H145" si="12">+IF(OR(AND(E136=""),(G136="")),"",E136*G136)</f>
        <v/>
      </c>
    </row>
    <row r="137" spans="2:8" ht="15" x14ac:dyDescent="0.2">
      <c r="B137" s="5" t="s">
        <v>41</v>
      </c>
      <c r="C137" s="8">
        <v>3</v>
      </c>
      <c r="D137" s="8">
        <v>3</v>
      </c>
      <c r="E137" s="13">
        <f t="shared" si="9"/>
        <v>5.2264808362369342E-3</v>
      </c>
      <c r="F137" s="13">
        <f t="shared" si="10"/>
        <v>3.7037037037037038E-3</v>
      </c>
      <c r="G137" s="12">
        <f t="shared" si="11"/>
        <v>0</v>
      </c>
      <c r="H137" s="15">
        <f t="shared" si="12"/>
        <v>0</v>
      </c>
    </row>
    <row r="138" spans="2:8" ht="15" x14ac:dyDescent="0.2">
      <c r="B138" s="5" t="s">
        <v>261</v>
      </c>
      <c r="C138" s="8">
        <v>0</v>
      </c>
      <c r="D138" s="8">
        <v>1</v>
      </c>
      <c r="E138" s="13" t="str">
        <f t="shared" si="9"/>
        <v/>
      </c>
      <c r="F138" s="13">
        <f t="shared" si="10"/>
        <v>1.2345679012345679E-3</v>
      </c>
      <c r="G138" s="12" t="str">
        <f t="shared" si="11"/>
        <v>0</v>
      </c>
      <c r="H138" s="15" t="str">
        <f t="shared" si="12"/>
        <v/>
      </c>
    </row>
    <row r="139" spans="2:8" ht="30" x14ac:dyDescent="0.2">
      <c r="B139" s="5" t="s">
        <v>262</v>
      </c>
      <c r="C139" s="8">
        <v>10</v>
      </c>
      <c r="D139" s="8">
        <v>0</v>
      </c>
      <c r="E139" s="13">
        <f t="shared" si="9"/>
        <v>1.7421602787456445E-2</v>
      </c>
      <c r="F139" s="13" t="str">
        <f t="shared" si="10"/>
        <v/>
      </c>
      <c r="G139" s="12" t="str">
        <f t="shared" si="11"/>
        <v>0</v>
      </c>
      <c r="H139" s="15">
        <f t="shared" si="12"/>
        <v>0</v>
      </c>
    </row>
    <row r="140" spans="2:8" ht="30" x14ac:dyDescent="0.2">
      <c r="B140" s="5" t="s">
        <v>263</v>
      </c>
      <c r="C140" s="8">
        <v>0</v>
      </c>
      <c r="D140" s="8">
        <v>0</v>
      </c>
      <c r="E140" s="13" t="str">
        <f t="shared" si="9"/>
        <v/>
      </c>
      <c r="F140" s="13" t="str">
        <f t="shared" si="10"/>
        <v/>
      </c>
      <c r="G140" s="12" t="str">
        <f t="shared" si="11"/>
        <v>0</v>
      </c>
      <c r="H140" s="15" t="str">
        <f t="shared" si="12"/>
        <v/>
      </c>
    </row>
    <row r="141" spans="2:8" ht="15" x14ac:dyDescent="0.2">
      <c r="B141" s="5" t="s">
        <v>48</v>
      </c>
      <c r="C141" s="8">
        <v>0</v>
      </c>
      <c r="D141" s="8">
        <v>0</v>
      </c>
      <c r="E141" s="13" t="str">
        <f t="shared" si="9"/>
        <v/>
      </c>
      <c r="F141" s="13" t="str">
        <f t="shared" si="10"/>
        <v/>
      </c>
      <c r="G141" s="12" t="str">
        <f t="shared" si="11"/>
        <v>0</v>
      </c>
      <c r="H141" s="15" t="str">
        <f t="shared" si="12"/>
        <v/>
      </c>
    </row>
    <row r="142" spans="2:8" ht="15" x14ac:dyDescent="0.2">
      <c r="B142" s="5" t="s">
        <v>264</v>
      </c>
      <c r="C142" s="8">
        <v>0</v>
      </c>
      <c r="D142" s="8">
        <v>0</v>
      </c>
      <c r="E142" s="13" t="str">
        <f t="shared" si="9"/>
        <v/>
      </c>
      <c r="F142" s="13" t="str">
        <f t="shared" si="10"/>
        <v/>
      </c>
      <c r="G142" s="12" t="str">
        <f t="shared" si="11"/>
        <v>0</v>
      </c>
      <c r="H142" s="15" t="str">
        <f t="shared" si="12"/>
        <v/>
      </c>
    </row>
    <row r="143" spans="2:8" ht="15" x14ac:dyDescent="0.2">
      <c r="B143" s="5" t="s">
        <v>49</v>
      </c>
      <c r="C143" s="8">
        <v>0</v>
      </c>
      <c r="D143" s="8">
        <v>1</v>
      </c>
      <c r="E143" s="13" t="str">
        <f t="shared" si="9"/>
        <v/>
      </c>
      <c r="F143" s="13">
        <f t="shared" si="10"/>
        <v>1.2345679012345679E-3</v>
      </c>
      <c r="G143" s="12" t="str">
        <f t="shared" si="11"/>
        <v>0</v>
      </c>
      <c r="H143" s="15" t="str">
        <f t="shared" si="12"/>
        <v/>
      </c>
    </row>
    <row r="144" spans="2:8" ht="15" x14ac:dyDescent="0.2">
      <c r="B144" s="5" t="s">
        <v>46</v>
      </c>
      <c r="C144" s="8">
        <v>0</v>
      </c>
      <c r="D144" s="8">
        <v>0</v>
      </c>
      <c r="E144" s="13" t="str">
        <f t="shared" si="9"/>
        <v/>
      </c>
      <c r="F144" s="13" t="str">
        <f t="shared" si="10"/>
        <v/>
      </c>
      <c r="G144" s="12" t="str">
        <f t="shared" si="11"/>
        <v>0</v>
      </c>
      <c r="H144" s="15" t="str">
        <f t="shared" si="12"/>
        <v/>
      </c>
    </row>
    <row r="145" spans="2:8" ht="13.5" customHeight="1" x14ac:dyDescent="0.2">
      <c r="B145" s="5" t="s">
        <v>47</v>
      </c>
      <c r="C145" s="8">
        <v>0</v>
      </c>
      <c r="D145" s="8">
        <v>1</v>
      </c>
      <c r="E145" s="13" t="str">
        <f t="shared" si="9"/>
        <v/>
      </c>
      <c r="F145" s="13">
        <f t="shared" si="10"/>
        <v>1.2345679012345679E-3</v>
      </c>
      <c r="G145" s="12" t="str">
        <f t="shared" si="11"/>
        <v>0</v>
      </c>
      <c r="H145" s="15" t="str">
        <f t="shared" si="12"/>
        <v/>
      </c>
    </row>
    <row r="146" spans="2:8" x14ac:dyDescent="0.2">
      <c r="B146" s="2"/>
      <c r="C146" s="2"/>
      <c r="D146" s="2"/>
    </row>
    <row r="147" spans="2:8" x14ac:dyDescent="0.2">
      <c r="B147" s="2"/>
      <c r="C147" s="2"/>
      <c r="D147" s="2"/>
    </row>
    <row r="148" spans="2:8" x14ac:dyDescent="0.2">
      <c r="B148" s="16"/>
      <c r="C148" s="16"/>
      <c r="D148" s="16"/>
      <c r="E148" s="16"/>
      <c r="F148" s="16"/>
    </row>
    <row r="149" spans="2:8" ht="24" customHeight="1" x14ac:dyDescent="0.2">
      <c r="B149" s="55" t="s">
        <v>517</v>
      </c>
      <c r="C149" s="53" t="s">
        <v>518</v>
      </c>
      <c r="D149" s="54"/>
      <c r="E149" s="41" t="s">
        <v>482</v>
      </c>
      <c r="F149" s="42"/>
      <c r="G149" s="39" t="s">
        <v>569</v>
      </c>
      <c r="H149" s="39" t="s">
        <v>481</v>
      </c>
    </row>
    <row r="150" spans="2:8" s="4" customFormat="1" ht="24" customHeight="1" x14ac:dyDescent="0.2">
      <c r="B150" s="55"/>
      <c r="C150" s="38">
        <v>2015</v>
      </c>
      <c r="D150" s="38">
        <v>2016</v>
      </c>
      <c r="E150" s="38">
        <v>2015</v>
      </c>
      <c r="F150" s="38">
        <v>2016</v>
      </c>
      <c r="G150" s="40"/>
      <c r="H150" s="40"/>
    </row>
    <row r="151" spans="2:8" s="4" customFormat="1" ht="24" customHeight="1" x14ac:dyDescent="0.2">
      <c r="B151" s="32" t="s">
        <v>521</v>
      </c>
      <c r="C151" s="33">
        <f>SUM(C152:C288)</f>
        <v>617</v>
      </c>
      <c r="D151" s="33">
        <f>SUM(D152:D288)</f>
        <v>798</v>
      </c>
      <c r="E151" s="34">
        <f>+IF(C151=0,"",C151/C$151)</f>
        <v>1</v>
      </c>
      <c r="F151" s="34">
        <f>+IF(D151=0,"",D151/D$151)</f>
        <v>1</v>
      </c>
      <c r="G151" s="34">
        <f>+IF(OR(AND(D151=0),(C151=0)),"0",((D151-C151)/C151))</f>
        <v>0.29335494327390599</v>
      </c>
      <c r="H151" s="35">
        <f>+IF(OR(AND(E151=""),(G151="")),"",E151*G151)</f>
        <v>0.29335494327390599</v>
      </c>
    </row>
    <row r="152" spans="2:8" ht="15" x14ac:dyDescent="0.2">
      <c r="B152" s="7" t="s">
        <v>54</v>
      </c>
      <c r="C152" s="8">
        <v>7</v>
      </c>
      <c r="D152" s="8">
        <v>8</v>
      </c>
      <c r="E152" s="13">
        <f>+IF(C152=0,"",C152/C$151)</f>
        <v>1.1345218800648298E-2</v>
      </c>
      <c r="F152" s="13">
        <f>+IF(D152=0,"",D152/D$151)</f>
        <v>1.0025062656641603E-2</v>
      </c>
      <c r="G152" s="12">
        <f>+IF(OR(AND(D152=0),(C152=0)),"0",((D152-C152)/C152))</f>
        <v>0.14285714285714285</v>
      </c>
      <c r="H152" s="15">
        <f>+IF(OR(AND(E152=""),(G152="")),"",E152*G152)</f>
        <v>1.6207455429497568E-3</v>
      </c>
    </row>
    <row r="153" spans="2:8" ht="15" x14ac:dyDescent="0.2">
      <c r="B153" s="7" t="s">
        <v>58</v>
      </c>
      <c r="C153" s="8">
        <v>0</v>
      </c>
      <c r="D153" s="8">
        <v>2</v>
      </c>
      <c r="E153" s="13" t="str">
        <f t="shared" ref="E153:E216" si="13">+IF(C153=0,"",C153/C$151)</f>
        <v/>
      </c>
      <c r="F153" s="13">
        <f t="shared" ref="F153:F216" si="14">+IF(D153=0,"",D153/D$151)</f>
        <v>2.5062656641604009E-3</v>
      </c>
      <c r="G153" s="12" t="str">
        <f t="shared" ref="G153:G216" si="15">+IF(OR(AND(D153=0),(C153=0)),"0",((D153-C153)/C153))</f>
        <v>0</v>
      </c>
      <c r="H153" s="15" t="str">
        <f t="shared" ref="H153:H216" si="16">+IF(OR(AND(E153=""),(G153="")),"",E153*G153)</f>
        <v/>
      </c>
    </row>
    <row r="154" spans="2:8" ht="15" x14ac:dyDescent="0.2">
      <c r="B154" s="7" t="s">
        <v>265</v>
      </c>
      <c r="C154" s="8">
        <v>0</v>
      </c>
      <c r="D154" s="8">
        <v>21</v>
      </c>
      <c r="E154" s="13" t="str">
        <f t="shared" si="13"/>
        <v/>
      </c>
      <c r="F154" s="13">
        <f t="shared" si="14"/>
        <v>2.6315789473684209E-2</v>
      </c>
      <c r="G154" s="12" t="str">
        <f t="shared" si="15"/>
        <v>0</v>
      </c>
      <c r="H154" s="15" t="str">
        <f t="shared" si="16"/>
        <v/>
      </c>
    </row>
    <row r="155" spans="2:8" ht="15" x14ac:dyDescent="0.2">
      <c r="B155" s="7" t="s">
        <v>266</v>
      </c>
      <c r="C155" s="8">
        <v>0</v>
      </c>
      <c r="D155" s="8">
        <v>0</v>
      </c>
      <c r="E155" s="13" t="str">
        <f t="shared" si="13"/>
        <v/>
      </c>
      <c r="F155" s="13" t="str">
        <f t="shared" si="14"/>
        <v/>
      </c>
      <c r="G155" s="12" t="str">
        <f t="shared" si="15"/>
        <v>0</v>
      </c>
      <c r="H155" s="15" t="str">
        <f t="shared" si="16"/>
        <v/>
      </c>
    </row>
    <row r="156" spans="2:8" ht="30" x14ac:dyDescent="0.2">
      <c r="B156" s="7" t="s">
        <v>267</v>
      </c>
      <c r="C156" s="8">
        <v>28</v>
      </c>
      <c r="D156" s="8">
        <v>8</v>
      </c>
      <c r="E156" s="13">
        <f t="shared" si="13"/>
        <v>4.5380875202593193E-2</v>
      </c>
      <c r="F156" s="13">
        <f t="shared" si="14"/>
        <v>1.0025062656641603E-2</v>
      </c>
      <c r="G156" s="12">
        <f t="shared" si="15"/>
        <v>-0.7142857142857143</v>
      </c>
      <c r="H156" s="15">
        <f t="shared" si="16"/>
        <v>-3.2414910858995137E-2</v>
      </c>
    </row>
    <row r="157" spans="2:8" ht="15" x14ac:dyDescent="0.2">
      <c r="B157" s="7" t="s">
        <v>53</v>
      </c>
      <c r="C157" s="8">
        <v>92</v>
      </c>
      <c r="D157" s="8">
        <v>63</v>
      </c>
      <c r="E157" s="13">
        <f t="shared" si="13"/>
        <v>0.14910858995137763</v>
      </c>
      <c r="F157" s="13">
        <f t="shared" si="14"/>
        <v>7.8947368421052627E-2</v>
      </c>
      <c r="G157" s="12">
        <f t="shared" si="15"/>
        <v>-0.31521739130434784</v>
      </c>
      <c r="H157" s="15">
        <f t="shared" si="16"/>
        <v>-4.7001620745542948E-2</v>
      </c>
    </row>
    <row r="158" spans="2:8" ht="15" x14ac:dyDescent="0.2">
      <c r="B158" s="7" t="s">
        <v>59</v>
      </c>
      <c r="C158" s="8">
        <v>1</v>
      </c>
      <c r="D158" s="8">
        <v>0</v>
      </c>
      <c r="E158" s="13">
        <f t="shared" si="13"/>
        <v>1.6207455429497568E-3</v>
      </c>
      <c r="F158" s="13" t="str">
        <f t="shared" si="14"/>
        <v/>
      </c>
      <c r="G158" s="12" t="str">
        <f t="shared" si="15"/>
        <v>0</v>
      </c>
      <c r="H158" s="15">
        <f t="shared" si="16"/>
        <v>0</v>
      </c>
    </row>
    <row r="159" spans="2:8" ht="15" x14ac:dyDescent="0.2">
      <c r="B159" s="7" t="s">
        <v>268</v>
      </c>
      <c r="C159" s="8">
        <v>3</v>
      </c>
      <c r="D159" s="8">
        <v>1</v>
      </c>
      <c r="E159" s="13">
        <f t="shared" si="13"/>
        <v>4.8622366288492711E-3</v>
      </c>
      <c r="F159" s="13">
        <f t="shared" si="14"/>
        <v>1.2531328320802004E-3</v>
      </c>
      <c r="G159" s="12">
        <f t="shared" si="15"/>
        <v>-0.66666666666666663</v>
      </c>
      <c r="H159" s="15">
        <f t="shared" si="16"/>
        <v>-3.2414910858995141E-3</v>
      </c>
    </row>
    <row r="160" spans="2:8" ht="15" x14ac:dyDescent="0.2">
      <c r="B160" s="7" t="s">
        <v>55</v>
      </c>
      <c r="C160" s="8">
        <v>0</v>
      </c>
      <c r="D160" s="8">
        <v>0</v>
      </c>
      <c r="E160" s="13" t="str">
        <f t="shared" si="13"/>
        <v/>
      </c>
      <c r="F160" s="13" t="str">
        <f t="shared" si="14"/>
        <v/>
      </c>
      <c r="G160" s="12" t="str">
        <f t="shared" si="15"/>
        <v>0</v>
      </c>
      <c r="H160" s="15" t="str">
        <f t="shared" si="16"/>
        <v/>
      </c>
    </row>
    <row r="161" spans="2:8" ht="15" x14ac:dyDescent="0.2">
      <c r="B161" s="7" t="s">
        <v>51</v>
      </c>
      <c r="C161" s="8">
        <v>0</v>
      </c>
      <c r="D161" s="8">
        <v>0</v>
      </c>
      <c r="E161" s="13" t="str">
        <f t="shared" si="13"/>
        <v/>
      </c>
      <c r="F161" s="13" t="str">
        <f t="shared" si="14"/>
        <v/>
      </c>
      <c r="G161" s="12" t="str">
        <f t="shared" si="15"/>
        <v>0</v>
      </c>
      <c r="H161" s="15" t="str">
        <f t="shared" si="16"/>
        <v/>
      </c>
    </row>
    <row r="162" spans="2:8" ht="30" x14ac:dyDescent="0.2">
      <c r="B162" s="7" t="s">
        <v>269</v>
      </c>
      <c r="C162" s="8">
        <v>0</v>
      </c>
      <c r="D162" s="8">
        <v>0</v>
      </c>
      <c r="E162" s="13" t="str">
        <f t="shared" si="13"/>
        <v/>
      </c>
      <c r="F162" s="13" t="str">
        <f t="shared" si="14"/>
        <v/>
      </c>
      <c r="G162" s="12" t="str">
        <f t="shared" si="15"/>
        <v>0</v>
      </c>
      <c r="H162" s="15" t="str">
        <f t="shared" si="16"/>
        <v/>
      </c>
    </row>
    <row r="163" spans="2:8" ht="15" x14ac:dyDescent="0.2">
      <c r="B163" s="7" t="s">
        <v>61</v>
      </c>
      <c r="C163" s="8">
        <v>0</v>
      </c>
      <c r="D163" s="8">
        <v>0</v>
      </c>
      <c r="E163" s="13" t="str">
        <f t="shared" si="13"/>
        <v/>
      </c>
      <c r="F163" s="13" t="str">
        <f t="shared" si="14"/>
        <v/>
      </c>
      <c r="G163" s="12" t="str">
        <f t="shared" si="15"/>
        <v>0</v>
      </c>
      <c r="H163" s="15" t="str">
        <f t="shared" si="16"/>
        <v/>
      </c>
    </row>
    <row r="164" spans="2:8" ht="15" x14ac:dyDescent="0.2">
      <c r="B164" s="7" t="s">
        <v>56</v>
      </c>
      <c r="C164" s="8">
        <v>0</v>
      </c>
      <c r="D164" s="8">
        <v>0</v>
      </c>
      <c r="E164" s="13" t="str">
        <f t="shared" si="13"/>
        <v/>
      </c>
      <c r="F164" s="13" t="str">
        <f t="shared" si="14"/>
        <v/>
      </c>
      <c r="G164" s="12" t="str">
        <f t="shared" si="15"/>
        <v>0</v>
      </c>
      <c r="H164" s="15" t="str">
        <f t="shared" si="16"/>
        <v/>
      </c>
    </row>
    <row r="165" spans="2:8" ht="15" x14ac:dyDescent="0.2">
      <c r="B165" s="7" t="s">
        <v>57</v>
      </c>
      <c r="C165" s="8">
        <v>2</v>
      </c>
      <c r="D165" s="8">
        <v>2</v>
      </c>
      <c r="E165" s="13">
        <f t="shared" si="13"/>
        <v>3.2414910858995136E-3</v>
      </c>
      <c r="F165" s="13">
        <f t="shared" si="14"/>
        <v>2.5062656641604009E-3</v>
      </c>
      <c r="G165" s="12">
        <f t="shared" si="15"/>
        <v>0</v>
      </c>
      <c r="H165" s="15">
        <f t="shared" si="16"/>
        <v>0</v>
      </c>
    </row>
    <row r="166" spans="2:8" ht="15" x14ac:dyDescent="0.2">
      <c r="B166" s="7" t="s">
        <v>270</v>
      </c>
      <c r="C166" s="8">
        <v>5</v>
      </c>
      <c r="D166" s="8">
        <v>2</v>
      </c>
      <c r="E166" s="13">
        <f t="shared" si="13"/>
        <v>8.1037277147487843E-3</v>
      </c>
      <c r="F166" s="13">
        <f t="shared" si="14"/>
        <v>2.5062656641604009E-3</v>
      </c>
      <c r="G166" s="12">
        <f t="shared" si="15"/>
        <v>-0.6</v>
      </c>
      <c r="H166" s="15">
        <f t="shared" si="16"/>
        <v>-4.8622366288492702E-3</v>
      </c>
    </row>
    <row r="167" spans="2:8" ht="15" x14ac:dyDescent="0.2">
      <c r="B167" s="7" t="s">
        <v>52</v>
      </c>
      <c r="C167" s="8">
        <v>0</v>
      </c>
      <c r="D167" s="8">
        <v>0</v>
      </c>
      <c r="E167" s="13" t="str">
        <f t="shared" si="13"/>
        <v/>
      </c>
      <c r="F167" s="13" t="str">
        <f t="shared" si="14"/>
        <v/>
      </c>
      <c r="G167" s="12" t="str">
        <f t="shared" si="15"/>
        <v>0</v>
      </c>
      <c r="H167" s="15" t="str">
        <f t="shared" si="16"/>
        <v/>
      </c>
    </row>
    <row r="168" spans="2:8" ht="15" x14ac:dyDescent="0.2">
      <c r="B168" s="7" t="s">
        <v>60</v>
      </c>
      <c r="C168" s="8">
        <v>1</v>
      </c>
      <c r="D168" s="8">
        <v>0</v>
      </c>
      <c r="E168" s="13">
        <f t="shared" si="13"/>
        <v>1.6207455429497568E-3</v>
      </c>
      <c r="F168" s="13" t="str">
        <f t="shared" si="14"/>
        <v/>
      </c>
      <c r="G168" s="12" t="str">
        <f t="shared" si="15"/>
        <v>0</v>
      </c>
      <c r="H168" s="15">
        <f t="shared" si="16"/>
        <v>0</v>
      </c>
    </row>
    <row r="169" spans="2:8" ht="15" x14ac:dyDescent="0.2">
      <c r="B169" s="7" t="s">
        <v>271</v>
      </c>
      <c r="C169" s="8">
        <v>0</v>
      </c>
      <c r="D169" s="8">
        <v>1</v>
      </c>
      <c r="E169" s="13" t="str">
        <f t="shared" si="13"/>
        <v/>
      </c>
      <c r="F169" s="13">
        <f t="shared" si="14"/>
        <v>1.2531328320802004E-3</v>
      </c>
      <c r="G169" s="12" t="str">
        <f t="shared" si="15"/>
        <v>0</v>
      </c>
      <c r="H169" s="15" t="str">
        <f t="shared" si="16"/>
        <v/>
      </c>
    </row>
    <row r="170" spans="2:8" ht="15" x14ac:dyDescent="0.2">
      <c r="B170" s="7" t="s">
        <v>272</v>
      </c>
      <c r="C170" s="8">
        <v>0</v>
      </c>
      <c r="D170" s="8">
        <v>0</v>
      </c>
      <c r="E170" s="13" t="str">
        <f t="shared" si="13"/>
        <v/>
      </c>
      <c r="F170" s="13" t="str">
        <f t="shared" si="14"/>
        <v/>
      </c>
      <c r="G170" s="12" t="str">
        <f t="shared" si="15"/>
        <v>0</v>
      </c>
      <c r="H170" s="15" t="str">
        <f t="shared" si="16"/>
        <v/>
      </c>
    </row>
    <row r="171" spans="2:8" ht="15" x14ac:dyDescent="0.2">
      <c r="B171" s="7" t="s">
        <v>273</v>
      </c>
      <c r="C171" s="8">
        <v>0</v>
      </c>
      <c r="D171" s="8">
        <v>0</v>
      </c>
      <c r="E171" s="13" t="str">
        <f t="shared" si="13"/>
        <v/>
      </c>
      <c r="F171" s="13" t="str">
        <f t="shared" si="14"/>
        <v/>
      </c>
      <c r="G171" s="12" t="str">
        <f t="shared" si="15"/>
        <v>0</v>
      </c>
      <c r="H171" s="15" t="str">
        <f t="shared" si="16"/>
        <v/>
      </c>
    </row>
    <row r="172" spans="2:8" ht="15" x14ac:dyDescent="0.2">
      <c r="B172" s="7" t="s">
        <v>274</v>
      </c>
      <c r="C172" s="8">
        <v>0</v>
      </c>
      <c r="D172" s="8">
        <v>1</v>
      </c>
      <c r="E172" s="13" t="str">
        <f t="shared" si="13"/>
        <v/>
      </c>
      <c r="F172" s="13">
        <f t="shared" si="14"/>
        <v>1.2531328320802004E-3</v>
      </c>
      <c r="G172" s="12" t="str">
        <f t="shared" si="15"/>
        <v>0</v>
      </c>
      <c r="H172" s="15" t="str">
        <f t="shared" si="16"/>
        <v/>
      </c>
    </row>
    <row r="173" spans="2:8" ht="15" x14ac:dyDescent="0.2">
      <c r="B173" s="7" t="s">
        <v>275</v>
      </c>
      <c r="C173" s="8">
        <v>5</v>
      </c>
      <c r="D173" s="8">
        <v>5</v>
      </c>
      <c r="E173" s="13">
        <f t="shared" si="13"/>
        <v>8.1037277147487843E-3</v>
      </c>
      <c r="F173" s="13">
        <f t="shared" si="14"/>
        <v>6.2656641604010022E-3</v>
      </c>
      <c r="G173" s="12">
        <f t="shared" si="15"/>
        <v>0</v>
      </c>
      <c r="H173" s="15">
        <f t="shared" si="16"/>
        <v>0</v>
      </c>
    </row>
    <row r="174" spans="2:8" ht="15" x14ac:dyDescent="0.2">
      <c r="B174" s="7" t="s">
        <v>276</v>
      </c>
      <c r="C174" s="8">
        <v>10</v>
      </c>
      <c r="D174" s="8">
        <v>5</v>
      </c>
      <c r="E174" s="13">
        <f t="shared" si="13"/>
        <v>1.6207455429497569E-2</v>
      </c>
      <c r="F174" s="13">
        <f t="shared" si="14"/>
        <v>6.2656641604010022E-3</v>
      </c>
      <c r="G174" s="12">
        <f t="shared" si="15"/>
        <v>-0.5</v>
      </c>
      <c r="H174" s="15">
        <f t="shared" si="16"/>
        <v>-8.1037277147487843E-3</v>
      </c>
    </row>
    <row r="175" spans="2:8" ht="15" x14ac:dyDescent="0.2">
      <c r="B175" s="7" t="s">
        <v>277</v>
      </c>
      <c r="C175" s="8">
        <v>8</v>
      </c>
      <c r="D175" s="8">
        <v>21</v>
      </c>
      <c r="E175" s="13">
        <f t="shared" si="13"/>
        <v>1.2965964343598054E-2</v>
      </c>
      <c r="F175" s="13">
        <f t="shared" si="14"/>
        <v>2.6315789473684209E-2</v>
      </c>
      <c r="G175" s="12">
        <f t="shared" si="15"/>
        <v>1.625</v>
      </c>
      <c r="H175" s="15">
        <f t="shared" si="16"/>
        <v>2.1069692058346839E-2</v>
      </c>
    </row>
    <row r="176" spans="2:8" ht="15" x14ac:dyDescent="0.2">
      <c r="B176" s="7" t="s">
        <v>278</v>
      </c>
      <c r="C176" s="8">
        <v>0</v>
      </c>
      <c r="D176" s="8">
        <v>23</v>
      </c>
      <c r="E176" s="13" t="str">
        <f t="shared" si="13"/>
        <v/>
      </c>
      <c r="F176" s="13">
        <f t="shared" si="14"/>
        <v>2.882205513784461E-2</v>
      </c>
      <c r="G176" s="12" t="str">
        <f t="shared" si="15"/>
        <v>0</v>
      </c>
      <c r="H176" s="15" t="str">
        <f t="shared" si="16"/>
        <v/>
      </c>
    </row>
    <row r="177" spans="2:8" ht="15" x14ac:dyDescent="0.2">
      <c r="B177" s="7" t="s">
        <v>279</v>
      </c>
      <c r="C177" s="8">
        <v>79</v>
      </c>
      <c r="D177" s="8">
        <v>44</v>
      </c>
      <c r="E177" s="13">
        <f t="shared" si="13"/>
        <v>0.1280388978930308</v>
      </c>
      <c r="F177" s="13">
        <f t="shared" si="14"/>
        <v>5.5137844611528819E-2</v>
      </c>
      <c r="G177" s="12">
        <f t="shared" si="15"/>
        <v>-0.44303797468354428</v>
      </c>
      <c r="H177" s="15">
        <f t="shared" si="16"/>
        <v>-5.6726094003241488E-2</v>
      </c>
    </row>
    <row r="178" spans="2:8" ht="15" x14ac:dyDescent="0.2">
      <c r="B178" s="7" t="s">
        <v>280</v>
      </c>
      <c r="C178" s="8">
        <v>11</v>
      </c>
      <c r="D178" s="8">
        <v>14</v>
      </c>
      <c r="E178" s="13">
        <f t="shared" si="13"/>
        <v>1.7828200972447326E-2</v>
      </c>
      <c r="F178" s="13">
        <f t="shared" si="14"/>
        <v>1.7543859649122806E-2</v>
      </c>
      <c r="G178" s="12">
        <f t="shared" si="15"/>
        <v>0.27272727272727271</v>
      </c>
      <c r="H178" s="15">
        <f t="shared" si="16"/>
        <v>4.8622366288492702E-3</v>
      </c>
    </row>
    <row r="179" spans="2:8" ht="15" x14ac:dyDescent="0.2">
      <c r="B179" s="7" t="s">
        <v>281</v>
      </c>
      <c r="C179" s="8">
        <v>3</v>
      </c>
      <c r="D179" s="8">
        <v>25</v>
      </c>
      <c r="E179" s="13">
        <f t="shared" si="13"/>
        <v>4.8622366288492711E-3</v>
      </c>
      <c r="F179" s="13">
        <f t="shared" si="14"/>
        <v>3.1328320802005011E-2</v>
      </c>
      <c r="G179" s="12">
        <f t="shared" si="15"/>
        <v>7.333333333333333</v>
      </c>
      <c r="H179" s="15">
        <f t="shared" si="16"/>
        <v>3.5656401944894653E-2</v>
      </c>
    </row>
    <row r="180" spans="2:8" ht="15" x14ac:dyDescent="0.2">
      <c r="B180" s="7" t="s">
        <v>282</v>
      </c>
      <c r="C180" s="8">
        <v>0</v>
      </c>
      <c r="D180" s="8">
        <v>0</v>
      </c>
      <c r="E180" s="13" t="str">
        <f t="shared" si="13"/>
        <v/>
      </c>
      <c r="F180" s="13" t="str">
        <f t="shared" si="14"/>
        <v/>
      </c>
      <c r="G180" s="12" t="str">
        <f t="shared" si="15"/>
        <v>0</v>
      </c>
      <c r="H180" s="15" t="str">
        <f t="shared" si="16"/>
        <v/>
      </c>
    </row>
    <row r="181" spans="2:8" ht="15" x14ac:dyDescent="0.2">
      <c r="B181" s="7" t="s">
        <v>283</v>
      </c>
      <c r="C181" s="8">
        <v>0</v>
      </c>
      <c r="D181" s="8">
        <v>0</v>
      </c>
      <c r="E181" s="13" t="str">
        <f t="shared" si="13"/>
        <v/>
      </c>
      <c r="F181" s="13" t="str">
        <f t="shared" si="14"/>
        <v/>
      </c>
      <c r="G181" s="12" t="str">
        <f t="shared" si="15"/>
        <v>0</v>
      </c>
      <c r="H181" s="15" t="str">
        <f t="shared" si="16"/>
        <v/>
      </c>
    </row>
    <row r="182" spans="2:8" ht="15" x14ac:dyDescent="0.2">
      <c r="B182" s="7" t="s">
        <v>284</v>
      </c>
      <c r="C182" s="8">
        <v>1</v>
      </c>
      <c r="D182" s="8">
        <v>0</v>
      </c>
      <c r="E182" s="13">
        <f t="shared" si="13"/>
        <v>1.6207455429497568E-3</v>
      </c>
      <c r="F182" s="13" t="str">
        <f t="shared" si="14"/>
        <v/>
      </c>
      <c r="G182" s="12" t="str">
        <f t="shared" si="15"/>
        <v>0</v>
      </c>
      <c r="H182" s="15">
        <f t="shared" si="16"/>
        <v>0</v>
      </c>
    </row>
    <row r="183" spans="2:8" ht="15" x14ac:dyDescent="0.2">
      <c r="B183" s="7" t="s">
        <v>285</v>
      </c>
      <c r="C183" s="8">
        <v>14</v>
      </c>
      <c r="D183" s="8">
        <v>13</v>
      </c>
      <c r="E183" s="13">
        <f t="shared" si="13"/>
        <v>2.2690437601296597E-2</v>
      </c>
      <c r="F183" s="13">
        <f t="shared" si="14"/>
        <v>1.6290726817042606E-2</v>
      </c>
      <c r="G183" s="12">
        <f t="shared" si="15"/>
        <v>-7.1428571428571425E-2</v>
      </c>
      <c r="H183" s="15">
        <f t="shared" si="16"/>
        <v>-1.6207455429497568E-3</v>
      </c>
    </row>
    <row r="184" spans="2:8" ht="15" x14ac:dyDescent="0.2">
      <c r="B184" s="7" t="s">
        <v>286</v>
      </c>
      <c r="C184" s="8">
        <v>0</v>
      </c>
      <c r="D184" s="8">
        <v>0</v>
      </c>
      <c r="E184" s="13" t="str">
        <f t="shared" si="13"/>
        <v/>
      </c>
      <c r="F184" s="13" t="str">
        <f t="shared" si="14"/>
        <v/>
      </c>
      <c r="G184" s="12" t="str">
        <f t="shared" si="15"/>
        <v>0</v>
      </c>
      <c r="H184" s="15" t="str">
        <f t="shared" si="16"/>
        <v/>
      </c>
    </row>
    <row r="185" spans="2:8" ht="15" x14ac:dyDescent="0.2">
      <c r="B185" s="7" t="s">
        <v>62</v>
      </c>
      <c r="C185" s="8">
        <v>0</v>
      </c>
      <c r="D185" s="8">
        <v>0</v>
      </c>
      <c r="E185" s="13" t="str">
        <f t="shared" si="13"/>
        <v/>
      </c>
      <c r="F185" s="13" t="str">
        <f t="shared" si="14"/>
        <v/>
      </c>
      <c r="G185" s="12" t="str">
        <f t="shared" si="15"/>
        <v>0</v>
      </c>
      <c r="H185" s="15" t="str">
        <f t="shared" si="16"/>
        <v/>
      </c>
    </row>
    <row r="186" spans="2:8" ht="15" x14ac:dyDescent="0.2">
      <c r="B186" s="7" t="s">
        <v>63</v>
      </c>
      <c r="C186" s="8">
        <v>75</v>
      </c>
      <c r="D186" s="8">
        <v>31</v>
      </c>
      <c r="E186" s="13">
        <f t="shared" si="13"/>
        <v>0.12155591572123177</v>
      </c>
      <c r="F186" s="13">
        <f t="shared" si="14"/>
        <v>3.8847117794486213E-2</v>
      </c>
      <c r="G186" s="12">
        <f t="shared" si="15"/>
        <v>-0.58666666666666667</v>
      </c>
      <c r="H186" s="15">
        <f t="shared" si="16"/>
        <v>-7.1312803889789306E-2</v>
      </c>
    </row>
    <row r="187" spans="2:8" ht="15" x14ac:dyDescent="0.2">
      <c r="B187" s="7" t="s">
        <v>287</v>
      </c>
      <c r="C187" s="8">
        <v>8</v>
      </c>
      <c r="D187" s="8">
        <v>1</v>
      </c>
      <c r="E187" s="13">
        <f t="shared" si="13"/>
        <v>1.2965964343598054E-2</v>
      </c>
      <c r="F187" s="13">
        <f t="shared" si="14"/>
        <v>1.2531328320802004E-3</v>
      </c>
      <c r="G187" s="12">
        <f t="shared" si="15"/>
        <v>-0.875</v>
      </c>
      <c r="H187" s="15">
        <f t="shared" si="16"/>
        <v>-1.1345218800648298E-2</v>
      </c>
    </row>
    <row r="188" spans="2:8" ht="30" x14ac:dyDescent="0.2">
      <c r="B188" s="7" t="s">
        <v>288</v>
      </c>
      <c r="C188" s="8">
        <v>0</v>
      </c>
      <c r="D188" s="8">
        <v>0</v>
      </c>
      <c r="E188" s="13" t="str">
        <f t="shared" si="13"/>
        <v/>
      </c>
      <c r="F188" s="13" t="str">
        <f t="shared" si="14"/>
        <v/>
      </c>
      <c r="G188" s="12" t="str">
        <f t="shared" si="15"/>
        <v>0</v>
      </c>
      <c r="H188" s="15" t="str">
        <f t="shared" si="16"/>
        <v/>
      </c>
    </row>
    <row r="189" spans="2:8" ht="15" x14ac:dyDescent="0.2">
      <c r="B189" s="7" t="s">
        <v>289</v>
      </c>
      <c r="C189" s="8">
        <v>0</v>
      </c>
      <c r="D189" s="8">
        <v>0</v>
      </c>
      <c r="E189" s="13" t="str">
        <f t="shared" si="13"/>
        <v/>
      </c>
      <c r="F189" s="13" t="str">
        <f t="shared" si="14"/>
        <v/>
      </c>
      <c r="G189" s="12" t="str">
        <f t="shared" si="15"/>
        <v>0</v>
      </c>
      <c r="H189" s="15" t="str">
        <f t="shared" si="16"/>
        <v/>
      </c>
    </row>
    <row r="190" spans="2:8" ht="15" x14ac:dyDescent="0.2">
      <c r="B190" s="7" t="s">
        <v>65</v>
      </c>
      <c r="C190" s="8">
        <v>0</v>
      </c>
      <c r="D190" s="8">
        <v>0</v>
      </c>
      <c r="E190" s="13" t="str">
        <f t="shared" si="13"/>
        <v/>
      </c>
      <c r="F190" s="13" t="str">
        <f t="shared" si="14"/>
        <v/>
      </c>
      <c r="G190" s="12" t="str">
        <f t="shared" si="15"/>
        <v>0</v>
      </c>
      <c r="H190" s="15" t="str">
        <f t="shared" si="16"/>
        <v/>
      </c>
    </row>
    <row r="191" spans="2:8" ht="15" x14ac:dyDescent="0.2">
      <c r="B191" s="7" t="s">
        <v>290</v>
      </c>
      <c r="C191" s="8">
        <v>0</v>
      </c>
      <c r="D191" s="8">
        <v>0</v>
      </c>
      <c r="E191" s="13" t="str">
        <f t="shared" si="13"/>
        <v/>
      </c>
      <c r="F191" s="13" t="str">
        <f t="shared" si="14"/>
        <v/>
      </c>
      <c r="G191" s="12" t="str">
        <f t="shared" si="15"/>
        <v>0</v>
      </c>
      <c r="H191" s="15" t="str">
        <f t="shared" si="16"/>
        <v/>
      </c>
    </row>
    <row r="192" spans="2:8" ht="15" x14ac:dyDescent="0.2">
      <c r="B192" s="7" t="s">
        <v>64</v>
      </c>
      <c r="C192" s="8">
        <v>0</v>
      </c>
      <c r="D192" s="8">
        <v>2</v>
      </c>
      <c r="E192" s="13" t="str">
        <f t="shared" si="13"/>
        <v/>
      </c>
      <c r="F192" s="13">
        <f t="shared" si="14"/>
        <v>2.5062656641604009E-3</v>
      </c>
      <c r="G192" s="12" t="str">
        <f t="shared" si="15"/>
        <v>0</v>
      </c>
      <c r="H192" s="15" t="str">
        <f t="shared" si="16"/>
        <v/>
      </c>
    </row>
    <row r="193" spans="2:8" ht="15" x14ac:dyDescent="0.2">
      <c r="B193" s="7" t="s">
        <v>291</v>
      </c>
      <c r="C193" s="8">
        <v>1</v>
      </c>
      <c r="D193" s="8">
        <v>0</v>
      </c>
      <c r="E193" s="13">
        <f t="shared" si="13"/>
        <v>1.6207455429497568E-3</v>
      </c>
      <c r="F193" s="13" t="str">
        <f t="shared" si="14"/>
        <v/>
      </c>
      <c r="G193" s="12" t="str">
        <f t="shared" si="15"/>
        <v>0</v>
      </c>
      <c r="H193" s="15">
        <f t="shared" si="16"/>
        <v>0</v>
      </c>
    </row>
    <row r="194" spans="2:8" ht="15" x14ac:dyDescent="0.2">
      <c r="B194" s="7" t="s">
        <v>292</v>
      </c>
      <c r="C194" s="8">
        <v>0</v>
      </c>
      <c r="D194" s="8">
        <v>0</v>
      </c>
      <c r="E194" s="13" t="str">
        <f t="shared" si="13"/>
        <v/>
      </c>
      <c r="F194" s="13" t="str">
        <f t="shared" si="14"/>
        <v/>
      </c>
      <c r="G194" s="12" t="str">
        <f t="shared" si="15"/>
        <v>0</v>
      </c>
      <c r="H194" s="15" t="str">
        <f t="shared" si="16"/>
        <v/>
      </c>
    </row>
    <row r="195" spans="2:8" ht="15" x14ac:dyDescent="0.2">
      <c r="B195" s="7" t="s">
        <v>468</v>
      </c>
      <c r="C195" s="8">
        <v>0</v>
      </c>
      <c r="D195" s="8">
        <v>1</v>
      </c>
      <c r="E195" s="13" t="str">
        <f t="shared" si="13"/>
        <v/>
      </c>
      <c r="F195" s="13">
        <f t="shared" si="14"/>
        <v>1.2531328320802004E-3</v>
      </c>
      <c r="G195" s="12" t="str">
        <f t="shared" si="15"/>
        <v>0</v>
      </c>
      <c r="H195" s="15" t="str">
        <f t="shared" si="16"/>
        <v/>
      </c>
    </row>
    <row r="196" spans="2:8" ht="15" x14ac:dyDescent="0.2">
      <c r="B196" s="7" t="s">
        <v>293</v>
      </c>
      <c r="C196" s="8">
        <v>58</v>
      </c>
      <c r="D196" s="8">
        <v>32</v>
      </c>
      <c r="E196" s="13">
        <f t="shared" si="13"/>
        <v>9.4003241491085895E-2</v>
      </c>
      <c r="F196" s="13">
        <f t="shared" si="14"/>
        <v>4.0100250626566414E-2</v>
      </c>
      <c r="G196" s="12">
        <f t="shared" si="15"/>
        <v>-0.44827586206896552</v>
      </c>
      <c r="H196" s="15">
        <f t="shared" si="16"/>
        <v>-4.2139384116693678E-2</v>
      </c>
    </row>
    <row r="197" spans="2:8" ht="15" x14ac:dyDescent="0.2">
      <c r="B197" s="7" t="s">
        <v>294</v>
      </c>
      <c r="C197" s="8">
        <v>0</v>
      </c>
      <c r="D197" s="8">
        <v>0</v>
      </c>
      <c r="E197" s="13" t="str">
        <f t="shared" si="13"/>
        <v/>
      </c>
      <c r="F197" s="13" t="str">
        <f t="shared" si="14"/>
        <v/>
      </c>
      <c r="G197" s="12" t="str">
        <f t="shared" si="15"/>
        <v>0</v>
      </c>
      <c r="H197" s="15" t="str">
        <f t="shared" si="16"/>
        <v/>
      </c>
    </row>
    <row r="198" spans="2:8" ht="15" x14ac:dyDescent="0.2">
      <c r="B198" s="7" t="s">
        <v>295</v>
      </c>
      <c r="C198" s="8">
        <v>0</v>
      </c>
      <c r="D198" s="8">
        <v>0</v>
      </c>
      <c r="E198" s="13" t="str">
        <f t="shared" si="13"/>
        <v/>
      </c>
      <c r="F198" s="13" t="str">
        <f t="shared" si="14"/>
        <v/>
      </c>
      <c r="G198" s="12" t="str">
        <f t="shared" si="15"/>
        <v>0</v>
      </c>
      <c r="H198" s="15" t="str">
        <f t="shared" si="16"/>
        <v/>
      </c>
    </row>
    <row r="199" spans="2:8" ht="15" x14ac:dyDescent="0.2">
      <c r="B199" s="7" t="s">
        <v>296</v>
      </c>
      <c r="C199" s="8">
        <v>0</v>
      </c>
      <c r="D199" s="8">
        <v>3</v>
      </c>
      <c r="E199" s="13" t="str">
        <f t="shared" si="13"/>
        <v/>
      </c>
      <c r="F199" s="13">
        <f t="shared" si="14"/>
        <v>3.7593984962406013E-3</v>
      </c>
      <c r="G199" s="12" t="str">
        <f t="shared" si="15"/>
        <v>0</v>
      </c>
      <c r="H199" s="15" t="str">
        <f t="shared" si="16"/>
        <v/>
      </c>
    </row>
    <row r="200" spans="2:8" ht="15" x14ac:dyDescent="0.2">
      <c r="B200" s="7" t="s">
        <v>297</v>
      </c>
      <c r="C200" s="8">
        <v>1</v>
      </c>
      <c r="D200" s="8">
        <v>0</v>
      </c>
      <c r="E200" s="13">
        <f t="shared" si="13"/>
        <v>1.6207455429497568E-3</v>
      </c>
      <c r="F200" s="13" t="str">
        <f t="shared" si="14"/>
        <v/>
      </c>
      <c r="G200" s="12" t="str">
        <f t="shared" si="15"/>
        <v>0</v>
      </c>
      <c r="H200" s="15">
        <f t="shared" si="16"/>
        <v>0</v>
      </c>
    </row>
    <row r="201" spans="2:8" ht="15" x14ac:dyDescent="0.2">
      <c r="B201" s="7" t="s">
        <v>298</v>
      </c>
      <c r="C201" s="8">
        <v>0</v>
      </c>
      <c r="D201" s="8">
        <v>0</v>
      </c>
      <c r="E201" s="13" t="str">
        <f t="shared" si="13"/>
        <v/>
      </c>
      <c r="F201" s="13" t="str">
        <f t="shared" si="14"/>
        <v/>
      </c>
      <c r="G201" s="12" t="str">
        <f t="shared" si="15"/>
        <v>0</v>
      </c>
      <c r="H201" s="15" t="str">
        <f t="shared" si="16"/>
        <v/>
      </c>
    </row>
    <row r="202" spans="2:8" ht="15" x14ac:dyDescent="0.2">
      <c r="B202" s="7" t="s">
        <v>299</v>
      </c>
      <c r="C202" s="8">
        <v>0</v>
      </c>
      <c r="D202" s="8">
        <v>0</v>
      </c>
      <c r="E202" s="13" t="str">
        <f t="shared" si="13"/>
        <v/>
      </c>
      <c r="F202" s="13" t="str">
        <f t="shared" si="14"/>
        <v/>
      </c>
      <c r="G202" s="12" t="str">
        <f t="shared" si="15"/>
        <v>0</v>
      </c>
      <c r="H202" s="15" t="str">
        <f t="shared" si="16"/>
        <v/>
      </c>
    </row>
    <row r="203" spans="2:8" ht="15" x14ac:dyDescent="0.2">
      <c r="B203" s="7" t="s">
        <v>67</v>
      </c>
      <c r="C203" s="8">
        <v>0</v>
      </c>
      <c r="D203" s="8">
        <v>0</v>
      </c>
      <c r="E203" s="13" t="str">
        <f t="shared" si="13"/>
        <v/>
      </c>
      <c r="F203" s="13" t="str">
        <f t="shared" si="14"/>
        <v/>
      </c>
      <c r="G203" s="12" t="str">
        <f t="shared" si="15"/>
        <v>0</v>
      </c>
      <c r="H203" s="15" t="str">
        <f t="shared" si="16"/>
        <v/>
      </c>
    </row>
    <row r="204" spans="2:8" ht="15" x14ac:dyDescent="0.2">
      <c r="B204" s="7" t="s">
        <v>300</v>
      </c>
      <c r="C204" s="8">
        <v>0</v>
      </c>
      <c r="D204" s="8">
        <v>0</v>
      </c>
      <c r="E204" s="13" t="str">
        <f t="shared" si="13"/>
        <v/>
      </c>
      <c r="F204" s="13" t="str">
        <f t="shared" si="14"/>
        <v/>
      </c>
      <c r="G204" s="12" t="str">
        <f t="shared" si="15"/>
        <v>0</v>
      </c>
      <c r="H204" s="15" t="str">
        <f t="shared" si="16"/>
        <v/>
      </c>
    </row>
    <row r="205" spans="2:8" ht="15" x14ac:dyDescent="0.2">
      <c r="B205" s="7" t="s">
        <v>66</v>
      </c>
      <c r="C205" s="8">
        <v>0</v>
      </c>
      <c r="D205" s="8">
        <v>0</v>
      </c>
      <c r="E205" s="13" t="str">
        <f t="shared" si="13"/>
        <v/>
      </c>
      <c r="F205" s="13" t="str">
        <f t="shared" si="14"/>
        <v/>
      </c>
      <c r="G205" s="12" t="str">
        <f t="shared" si="15"/>
        <v>0</v>
      </c>
      <c r="H205" s="15" t="str">
        <f t="shared" si="16"/>
        <v/>
      </c>
    </row>
    <row r="206" spans="2:8" ht="15" x14ac:dyDescent="0.2">
      <c r="B206" s="7" t="s">
        <v>301</v>
      </c>
      <c r="C206" s="8">
        <v>0</v>
      </c>
      <c r="D206" s="8">
        <v>0</v>
      </c>
      <c r="E206" s="13" t="str">
        <f t="shared" si="13"/>
        <v/>
      </c>
      <c r="F206" s="13" t="str">
        <f t="shared" si="14"/>
        <v/>
      </c>
      <c r="G206" s="12" t="str">
        <f t="shared" si="15"/>
        <v>0</v>
      </c>
      <c r="H206" s="15" t="str">
        <f t="shared" si="16"/>
        <v/>
      </c>
    </row>
    <row r="207" spans="2:8" ht="15" x14ac:dyDescent="0.2">
      <c r="B207" s="7" t="s">
        <v>563</v>
      </c>
      <c r="C207" s="8">
        <v>0</v>
      </c>
      <c r="D207" s="8">
        <v>0</v>
      </c>
      <c r="E207" s="13" t="str">
        <f t="shared" si="13"/>
        <v/>
      </c>
      <c r="F207" s="13" t="str">
        <f t="shared" si="14"/>
        <v/>
      </c>
      <c r="G207" s="12" t="str">
        <f t="shared" si="15"/>
        <v>0</v>
      </c>
      <c r="H207" s="15" t="str">
        <f t="shared" si="16"/>
        <v/>
      </c>
    </row>
    <row r="208" spans="2:8" ht="15" x14ac:dyDescent="0.2">
      <c r="B208" s="7" t="s">
        <v>72</v>
      </c>
      <c r="C208" s="8">
        <v>51</v>
      </c>
      <c r="D208" s="8">
        <v>252</v>
      </c>
      <c r="E208" s="13">
        <f t="shared" si="13"/>
        <v>8.2658022690437608E-2</v>
      </c>
      <c r="F208" s="13">
        <f t="shared" si="14"/>
        <v>0.31578947368421051</v>
      </c>
      <c r="G208" s="12">
        <f t="shared" si="15"/>
        <v>3.9411764705882355</v>
      </c>
      <c r="H208" s="15">
        <f t="shared" si="16"/>
        <v>0.32576985413290116</v>
      </c>
    </row>
    <row r="209" spans="2:8" ht="15" x14ac:dyDescent="0.2">
      <c r="B209" s="7" t="s">
        <v>71</v>
      </c>
      <c r="C209" s="8">
        <v>0</v>
      </c>
      <c r="D209" s="8">
        <v>10</v>
      </c>
      <c r="E209" s="13" t="str">
        <f t="shared" si="13"/>
        <v/>
      </c>
      <c r="F209" s="13">
        <f t="shared" si="14"/>
        <v>1.2531328320802004E-2</v>
      </c>
      <c r="G209" s="12" t="str">
        <f t="shared" si="15"/>
        <v>0</v>
      </c>
      <c r="H209" s="15" t="str">
        <f t="shared" si="16"/>
        <v/>
      </c>
    </row>
    <row r="210" spans="2:8" ht="15" x14ac:dyDescent="0.2">
      <c r="B210" s="7" t="s">
        <v>73</v>
      </c>
      <c r="C210" s="8">
        <v>1</v>
      </c>
      <c r="D210" s="8">
        <v>0</v>
      </c>
      <c r="E210" s="13">
        <f t="shared" si="13"/>
        <v>1.6207455429497568E-3</v>
      </c>
      <c r="F210" s="13" t="str">
        <f t="shared" si="14"/>
        <v/>
      </c>
      <c r="G210" s="12" t="str">
        <f t="shared" si="15"/>
        <v>0</v>
      </c>
      <c r="H210" s="15">
        <f t="shared" si="16"/>
        <v>0</v>
      </c>
    </row>
    <row r="211" spans="2:8" ht="15" x14ac:dyDescent="0.2">
      <c r="B211" s="7" t="s">
        <v>69</v>
      </c>
      <c r="C211" s="8">
        <v>0</v>
      </c>
      <c r="D211" s="8">
        <v>0</v>
      </c>
      <c r="E211" s="13" t="str">
        <f t="shared" si="13"/>
        <v/>
      </c>
      <c r="F211" s="13" t="str">
        <f t="shared" si="14"/>
        <v/>
      </c>
      <c r="G211" s="12" t="str">
        <f t="shared" si="15"/>
        <v>0</v>
      </c>
      <c r="H211" s="15" t="str">
        <f t="shared" si="16"/>
        <v/>
      </c>
    </row>
    <row r="212" spans="2:8" ht="15" x14ac:dyDescent="0.2">
      <c r="B212" s="7" t="s">
        <v>68</v>
      </c>
      <c r="C212" s="8">
        <v>0</v>
      </c>
      <c r="D212" s="8">
        <v>0</v>
      </c>
      <c r="E212" s="13" t="str">
        <f t="shared" si="13"/>
        <v/>
      </c>
      <c r="F212" s="13" t="str">
        <f t="shared" si="14"/>
        <v/>
      </c>
      <c r="G212" s="12" t="str">
        <f t="shared" si="15"/>
        <v>0</v>
      </c>
      <c r="H212" s="15" t="str">
        <f t="shared" si="16"/>
        <v/>
      </c>
    </row>
    <row r="213" spans="2:8" ht="15" x14ac:dyDescent="0.2">
      <c r="B213" s="7" t="s">
        <v>302</v>
      </c>
      <c r="C213" s="8">
        <v>0</v>
      </c>
      <c r="D213" s="8">
        <v>0</v>
      </c>
      <c r="E213" s="13" t="str">
        <f t="shared" si="13"/>
        <v/>
      </c>
      <c r="F213" s="13" t="str">
        <f t="shared" si="14"/>
        <v/>
      </c>
      <c r="G213" s="12" t="str">
        <f t="shared" si="15"/>
        <v>0</v>
      </c>
      <c r="H213" s="15" t="str">
        <f t="shared" si="16"/>
        <v/>
      </c>
    </row>
    <row r="214" spans="2:8" ht="15" x14ac:dyDescent="0.2">
      <c r="B214" s="7" t="s">
        <v>70</v>
      </c>
      <c r="C214" s="8">
        <v>0</v>
      </c>
      <c r="D214" s="8">
        <v>0</v>
      </c>
      <c r="E214" s="13" t="str">
        <f t="shared" si="13"/>
        <v/>
      </c>
      <c r="F214" s="13" t="str">
        <f t="shared" si="14"/>
        <v/>
      </c>
      <c r="G214" s="12" t="str">
        <f t="shared" si="15"/>
        <v>0</v>
      </c>
      <c r="H214" s="15" t="str">
        <f t="shared" si="16"/>
        <v/>
      </c>
    </row>
    <row r="215" spans="2:8" ht="15" x14ac:dyDescent="0.2">
      <c r="B215" s="7" t="s">
        <v>303</v>
      </c>
      <c r="C215" s="8">
        <v>0</v>
      </c>
      <c r="D215" s="8">
        <v>0</v>
      </c>
      <c r="E215" s="13" t="str">
        <f t="shared" si="13"/>
        <v/>
      </c>
      <c r="F215" s="13" t="str">
        <f t="shared" si="14"/>
        <v/>
      </c>
      <c r="G215" s="12" t="str">
        <f t="shared" si="15"/>
        <v>0</v>
      </c>
      <c r="H215" s="15" t="str">
        <f t="shared" si="16"/>
        <v/>
      </c>
    </row>
    <row r="216" spans="2:8" ht="15" x14ac:dyDescent="0.2">
      <c r="B216" s="7" t="s">
        <v>304</v>
      </c>
      <c r="C216" s="8">
        <v>16</v>
      </c>
      <c r="D216" s="8">
        <v>2</v>
      </c>
      <c r="E216" s="13">
        <f t="shared" si="13"/>
        <v>2.5931928687196109E-2</v>
      </c>
      <c r="F216" s="13">
        <f t="shared" si="14"/>
        <v>2.5062656641604009E-3</v>
      </c>
      <c r="G216" s="12">
        <f t="shared" si="15"/>
        <v>-0.875</v>
      </c>
      <c r="H216" s="15">
        <f t="shared" si="16"/>
        <v>-2.2690437601296597E-2</v>
      </c>
    </row>
    <row r="217" spans="2:8" ht="15" x14ac:dyDescent="0.2">
      <c r="B217" s="7" t="s">
        <v>469</v>
      </c>
      <c r="C217" s="8">
        <v>0</v>
      </c>
      <c r="D217" s="8">
        <v>0</v>
      </c>
      <c r="E217" s="13" t="str">
        <f t="shared" ref="E217:E280" si="17">+IF(C217=0,"",C217/C$151)</f>
        <v/>
      </c>
      <c r="F217" s="13" t="str">
        <f t="shared" ref="F217:F280" si="18">+IF(D217=0,"",D217/D$151)</f>
        <v/>
      </c>
      <c r="G217" s="12" t="str">
        <f t="shared" ref="G217:G280" si="19">+IF(OR(AND(D217=0),(C217=0)),"0",((D217-C217)/C217))</f>
        <v>0</v>
      </c>
      <c r="H217" s="15" t="str">
        <f t="shared" ref="H217:H280" si="20">+IF(OR(AND(E217=""),(G217="")),"",E217*G217)</f>
        <v/>
      </c>
    </row>
    <row r="218" spans="2:8" ht="15" x14ac:dyDescent="0.2">
      <c r="B218" s="7" t="s">
        <v>305</v>
      </c>
      <c r="C218" s="8">
        <v>0</v>
      </c>
      <c r="D218" s="8">
        <v>0</v>
      </c>
      <c r="E218" s="13" t="str">
        <f t="shared" si="17"/>
        <v/>
      </c>
      <c r="F218" s="13" t="str">
        <f t="shared" si="18"/>
        <v/>
      </c>
      <c r="G218" s="12" t="str">
        <f t="shared" si="19"/>
        <v>0</v>
      </c>
      <c r="H218" s="15" t="str">
        <f t="shared" si="20"/>
        <v/>
      </c>
    </row>
    <row r="219" spans="2:8" ht="15" x14ac:dyDescent="0.2">
      <c r="B219" s="7" t="s">
        <v>306</v>
      </c>
      <c r="C219" s="8">
        <v>0</v>
      </c>
      <c r="D219" s="8">
        <v>1</v>
      </c>
      <c r="E219" s="13" t="str">
        <f t="shared" si="17"/>
        <v/>
      </c>
      <c r="F219" s="13">
        <f t="shared" si="18"/>
        <v>1.2531328320802004E-3</v>
      </c>
      <c r="G219" s="12" t="str">
        <f t="shared" si="19"/>
        <v>0</v>
      </c>
      <c r="H219" s="15" t="str">
        <f t="shared" si="20"/>
        <v/>
      </c>
    </row>
    <row r="220" spans="2:8" ht="15" x14ac:dyDescent="0.2">
      <c r="B220" s="7" t="s">
        <v>307</v>
      </c>
      <c r="C220" s="8">
        <v>0</v>
      </c>
      <c r="D220" s="8">
        <v>0</v>
      </c>
      <c r="E220" s="13" t="str">
        <f t="shared" si="17"/>
        <v/>
      </c>
      <c r="F220" s="13" t="str">
        <f t="shared" si="18"/>
        <v/>
      </c>
      <c r="G220" s="12" t="str">
        <f t="shared" si="19"/>
        <v>0</v>
      </c>
      <c r="H220" s="15" t="str">
        <f t="shared" si="20"/>
        <v/>
      </c>
    </row>
    <row r="221" spans="2:8" ht="15" x14ac:dyDescent="0.2">
      <c r="B221" s="7" t="s">
        <v>308</v>
      </c>
      <c r="C221" s="8">
        <v>0</v>
      </c>
      <c r="D221" s="8">
        <v>0</v>
      </c>
      <c r="E221" s="13" t="str">
        <f t="shared" si="17"/>
        <v/>
      </c>
      <c r="F221" s="13" t="str">
        <f t="shared" si="18"/>
        <v/>
      </c>
      <c r="G221" s="12" t="str">
        <f t="shared" si="19"/>
        <v>0</v>
      </c>
      <c r="H221" s="15" t="str">
        <f t="shared" si="20"/>
        <v/>
      </c>
    </row>
    <row r="222" spans="2:8" ht="15" x14ac:dyDescent="0.2">
      <c r="B222" s="7" t="s">
        <v>309</v>
      </c>
      <c r="C222" s="8">
        <v>2</v>
      </c>
      <c r="D222" s="8">
        <v>1</v>
      </c>
      <c r="E222" s="13">
        <f t="shared" si="17"/>
        <v>3.2414910858995136E-3</v>
      </c>
      <c r="F222" s="13">
        <f t="shared" si="18"/>
        <v>1.2531328320802004E-3</v>
      </c>
      <c r="G222" s="12">
        <f t="shared" si="19"/>
        <v>-0.5</v>
      </c>
      <c r="H222" s="15">
        <f t="shared" si="20"/>
        <v>-1.6207455429497568E-3</v>
      </c>
    </row>
    <row r="223" spans="2:8" ht="15" x14ac:dyDescent="0.2">
      <c r="B223" s="7" t="s">
        <v>564</v>
      </c>
      <c r="C223" s="8">
        <v>0</v>
      </c>
      <c r="D223" s="8">
        <v>0</v>
      </c>
      <c r="E223" s="13" t="str">
        <f t="shared" si="17"/>
        <v/>
      </c>
      <c r="F223" s="13" t="str">
        <f t="shared" si="18"/>
        <v/>
      </c>
      <c r="G223" s="12" t="str">
        <f t="shared" si="19"/>
        <v>0</v>
      </c>
      <c r="H223" s="15" t="str">
        <f t="shared" si="20"/>
        <v/>
      </c>
    </row>
    <row r="224" spans="2:8" ht="15" x14ac:dyDescent="0.2">
      <c r="B224" s="7" t="s">
        <v>310</v>
      </c>
      <c r="C224" s="8">
        <v>0</v>
      </c>
      <c r="D224" s="8">
        <v>0</v>
      </c>
      <c r="E224" s="13" t="str">
        <f t="shared" si="17"/>
        <v/>
      </c>
      <c r="F224" s="13" t="str">
        <f t="shared" si="18"/>
        <v/>
      </c>
      <c r="G224" s="12" t="str">
        <f t="shared" si="19"/>
        <v>0</v>
      </c>
      <c r="H224" s="15" t="str">
        <f t="shared" si="20"/>
        <v/>
      </c>
    </row>
    <row r="225" spans="2:8" ht="15" x14ac:dyDescent="0.2">
      <c r="B225" s="7" t="s">
        <v>470</v>
      </c>
      <c r="C225" s="8">
        <v>0</v>
      </c>
      <c r="D225" s="8">
        <v>0</v>
      </c>
      <c r="E225" s="13" t="str">
        <f t="shared" si="17"/>
        <v/>
      </c>
      <c r="F225" s="13" t="str">
        <f t="shared" si="18"/>
        <v/>
      </c>
      <c r="G225" s="12" t="str">
        <f t="shared" si="19"/>
        <v>0</v>
      </c>
      <c r="H225" s="15" t="str">
        <f t="shared" si="20"/>
        <v/>
      </c>
    </row>
    <row r="226" spans="2:8" ht="15" x14ac:dyDescent="0.2">
      <c r="B226" s="7" t="s">
        <v>565</v>
      </c>
      <c r="C226" s="8">
        <v>0</v>
      </c>
      <c r="D226" s="8">
        <v>0</v>
      </c>
      <c r="E226" s="13" t="str">
        <f t="shared" si="17"/>
        <v/>
      </c>
      <c r="F226" s="13" t="str">
        <f t="shared" si="18"/>
        <v/>
      </c>
      <c r="G226" s="12" t="str">
        <f t="shared" si="19"/>
        <v>0</v>
      </c>
      <c r="H226" s="15" t="str">
        <f t="shared" si="20"/>
        <v/>
      </c>
    </row>
    <row r="227" spans="2:8" ht="15" x14ac:dyDescent="0.2">
      <c r="B227" s="7" t="s">
        <v>471</v>
      </c>
      <c r="C227" s="8">
        <v>0</v>
      </c>
      <c r="D227" s="8">
        <v>0</v>
      </c>
      <c r="E227" s="13" t="str">
        <f t="shared" si="17"/>
        <v/>
      </c>
      <c r="F227" s="13" t="str">
        <f t="shared" si="18"/>
        <v/>
      </c>
      <c r="G227" s="12" t="str">
        <f t="shared" si="19"/>
        <v>0</v>
      </c>
      <c r="H227" s="15" t="str">
        <f t="shared" si="20"/>
        <v/>
      </c>
    </row>
    <row r="228" spans="2:8" ht="15" x14ac:dyDescent="0.2">
      <c r="B228" s="7" t="s">
        <v>76</v>
      </c>
      <c r="C228" s="8">
        <v>0</v>
      </c>
      <c r="D228" s="8">
        <v>0</v>
      </c>
      <c r="E228" s="13" t="str">
        <f t="shared" si="17"/>
        <v/>
      </c>
      <c r="F228" s="13" t="str">
        <f t="shared" si="18"/>
        <v/>
      </c>
      <c r="G228" s="12" t="str">
        <f t="shared" si="19"/>
        <v>0</v>
      </c>
      <c r="H228" s="15" t="str">
        <f t="shared" si="20"/>
        <v/>
      </c>
    </row>
    <row r="229" spans="2:8" ht="15" x14ac:dyDescent="0.2">
      <c r="B229" s="7" t="s">
        <v>311</v>
      </c>
      <c r="C229" s="8">
        <v>5</v>
      </c>
      <c r="D229" s="8">
        <v>7</v>
      </c>
      <c r="E229" s="13">
        <f t="shared" si="17"/>
        <v>8.1037277147487843E-3</v>
      </c>
      <c r="F229" s="13">
        <f t="shared" si="18"/>
        <v>8.771929824561403E-3</v>
      </c>
      <c r="G229" s="12">
        <f t="shared" si="19"/>
        <v>0.4</v>
      </c>
      <c r="H229" s="15">
        <f t="shared" si="20"/>
        <v>3.2414910858995141E-3</v>
      </c>
    </row>
    <row r="230" spans="2:8" ht="15" x14ac:dyDescent="0.2">
      <c r="B230" s="7" t="s">
        <v>312</v>
      </c>
      <c r="C230" s="8">
        <v>0</v>
      </c>
      <c r="D230" s="8">
        <v>0</v>
      </c>
      <c r="E230" s="13" t="str">
        <f t="shared" si="17"/>
        <v/>
      </c>
      <c r="F230" s="13" t="str">
        <f t="shared" si="18"/>
        <v/>
      </c>
      <c r="G230" s="12" t="str">
        <f t="shared" si="19"/>
        <v>0</v>
      </c>
      <c r="H230" s="15" t="str">
        <f t="shared" si="20"/>
        <v/>
      </c>
    </row>
    <row r="231" spans="2:8" ht="30" x14ac:dyDescent="0.2">
      <c r="B231" s="7" t="s">
        <v>313</v>
      </c>
      <c r="C231" s="8">
        <v>1</v>
      </c>
      <c r="D231" s="8">
        <v>5</v>
      </c>
      <c r="E231" s="13">
        <f t="shared" si="17"/>
        <v>1.6207455429497568E-3</v>
      </c>
      <c r="F231" s="13">
        <f t="shared" si="18"/>
        <v>6.2656641604010022E-3</v>
      </c>
      <c r="G231" s="12">
        <f t="shared" si="19"/>
        <v>4</v>
      </c>
      <c r="H231" s="15">
        <f t="shared" si="20"/>
        <v>6.4829821717990272E-3</v>
      </c>
    </row>
    <row r="232" spans="2:8" ht="15" x14ac:dyDescent="0.2">
      <c r="B232" s="7" t="s">
        <v>77</v>
      </c>
      <c r="C232" s="8">
        <v>21</v>
      </c>
      <c r="D232" s="8">
        <v>104</v>
      </c>
      <c r="E232" s="13">
        <f t="shared" si="17"/>
        <v>3.4035656401944892E-2</v>
      </c>
      <c r="F232" s="13">
        <f t="shared" si="18"/>
        <v>0.13032581453634084</v>
      </c>
      <c r="G232" s="12">
        <f t="shared" si="19"/>
        <v>3.9523809523809526</v>
      </c>
      <c r="H232" s="15">
        <f t="shared" si="20"/>
        <v>0.13452188006482982</v>
      </c>
    </row>
    <row r="233" spans="2:8" ht="15" x14ac:dyDescent="0.2">
      <c r="B233" s="7" t="s">
        <v>74</v>
      </c>
      <c r="C233" s="8">
        <v>0</v>
      </c>
      <c r="D233" s="8">
        <v>0</v>
      </c>
      <c r="E233" s="13" t="str">
        <f t="shared" si="17"/>
        <v/>
      </c>
      <c r="F233" s="13" t="str">
        <f t="shared" si="18"/>
        <v/>
      </c>
      <c r="G233" s="12" t="str">
        <f t="shared" si="19"/>
        <v>0</v>
      </c>
      <c r="H233" s="15" t="str">
        <f t="shared" si="20"/>
        <v/>
      </c>
    </row>
    <row r="234" spans="2:8" ht="15" x14ac:dyDescent="0.2">
      <c r="B234" s="7" t="s">
        <v>75</v>
      </c>
      <c r="C234" s="8">
        <v>0</v>
      </c>
      <c r="D234" s="8">
        <v>0</v>
      </c>
      <c r="E234" s="13" t="str">
        <f t="shared" si="17"/>
        <v/>
      </c>
      <c r="F234" s="13" t="str">
        <f t="shared" si="18"/>
        <v/>
      </c>
      <c r="G234" s="12" t="str">
        <f t="shared" si="19"/>
        <v>0</v>
      </c>
      <c r="H234" s="15" t="str">
        <f t="shared" si="20"/>
        <v/>
      </c>
    </row>
    <row r="235" spans="2:8" ht="15" x14ac:dyDescent="0.2">
      <c r="B235" s="7" t="s">
        <v>314</v>
      </c>
      <c r="C235" s="8">
        <v>5</v>
      </c>
      <c r="D235" s="8">
        <v>12</v>
      </c>
      <c r="E235" s="13">
        <f t="shared" si="17"/>
        <v>8.1037277147487843E-3</v>
      </c>
      <c r="F235" s="13">
        <f t="shared" si="18"/>
        <v>1.5037593984962405E-2</v>
      </c>
      <c r="G235" s="12">
        <f t="shared" si="19"/>
        <v>1.4</v>
      </c>
      <c r="H235" s="15">
        <f t="shared" si="20"/>
        <v>1.1345218800648297E-2</v>
      </c>
    </row>
    <row r="236" spans="2:8" ht="15" x14ac:dyDescent="0.2">
      <c r="B236" s="7" t="s">
        <v>315</v>
      </c>
      <c r="C236" s="8">
        <v>0</v>
      </c>
      <c r="D236" s="8">
        <v>0</v>
      </c>
      <c r="E236" s="13" t="str">
        <f t="shared" si="17"/>
        <v/>
      </c>
      <c r="F236" s="13" t="str">
        <f t="shared" si="18"/>
        <v/>
      </c>
      <c r="G236" s="12" t="str">
        <f t="shared" si="19"/>
        <v>0</v>
      </c>
      <c r="H236" s="15" t="str">
        <f t="shared" si="20"/>
        <v/>
      </c>
    </row>
    <row r="237" spans="2:8" ht="15" x14ac:dyDescent="0.2">
      <c r="B237" s="7" t="s">
        <v>80</v>
      </c>
      <c r="C237" s="8">
        <v>18</v>
      </c>
      <c r="D237" s="8">
        <v>8</v>
      </c>
      <c r="E237" s="13">
        <f t="shared" si="17"/>
        <v>2.9173419773095625E-2</v>
      </c>
      <c r="F237" s="13">
        <f t="shared" si="18"/>
        <v>1.0025062656641603E-2</v>
      </c>
      <c r="G237" s="12">
        <f t="shared" si="19"/>
        <v>-0.55555555555555558</v>
      </c>
      <c r="H237" s="15">
        <f t="shared" si="20"/>
        <v>-1.6207455429497569E-2</v>
      </c>
    </row>
    <row r="238" spans="2:8" ht="15" x14ac:dyDescent="0.2">
      <c r="B238" s="7" t="s">
        <v>85</v>
      </c>
      <c r="C238" s="8">
        <v>4</v>
      </c>
      <c r="D238" s="8">
        <v>3</v>
      </c>
      <c r="E238" s="13">
        <f t="shared" si="17"/>
        <v>6.4829821717990272E-3</v>
      </c>
      <c r="F238" s="13">
        <f t="shared" si="18"/>
        <v>3.7593984962406013E-3</v>
      </c>
      <c r="G238" s="12">
        <f t="shared" si="19"/>
        <v>-0.25</v>
      </c>
      <c r="H238" s="15">
        <f t="shared" si="20"/>
        <v>-1.6207455429497568E-3</v>
      </c>
    </row>
    <row r="239" spans="2:8" ht="15" x14ac:dyDescent="0.2">
      <c r="B239" s="7" t="s">
        <v>81</v>
      </c>
      <c r="C239" s="8">
        <v>0</v>
      </c>
      <c r="D239" s="8">
        <v>2</v>
      </c>
      <c r="E239" s="13" t="str">
        <f t="shared" si="17"/>
        <v/>
      </c>
      <c r="F239" s="13">
        <f t="shared" si="18"/>
        <v>2.5062656641604009E-3</v>
      </c>
      <c r="G239" s="12" t="str">
        <f t="shared" si="19"/>
        <v>0</v>
      </c>
      <c r="H239" s="15" t="str">
        <f t="shared" si="20"/>
        <v/>
      </c>
    </row>
    <row r="240" spans="2:8" ht="15" x14ac:dyDescent="0.2">
      <c r="B240" s="7" t="s">
        <v>316</v>
      </c>
      <c r="C240" s="8">
        <v>1</v>
      </c>
      <c r="D240" s="8">
        <v>3</v>
      </c>
      <c r="E240" s="13">
        <f t="shared" si="17"/>
        <v>1.6207455429497568E-3</v>
      </c>
      <c r="F240" s="13">
        <f t="shared" si="18"/>
        <v>3.7593984962406013E-3</v>
      </c>
      <c r="G240" s="12">
        <f t="shared" si="19"/>
        <v>2</v>
      </c>
      <c r="H240" s="15">
        <f t="shared" si="20"/>
        <v>3.2414910858995136E-3</v>
      </c>
    </row>
    <row r="241" spans="2:8" ht="15" x14ac:dyDescent="0.2">
      <c r="B241" s="7" t="s">
        <v>78</v>
      </c>
      <c r="C241" s="8">
        <v>0</v>
      </c>
      <c r="D241" s="8">
        <v>0</v>
      </c>
      <c r="E241" s="13" t="str">
        <f t="shared" si="17"/>
        <v/>
      </c>
      <c r="F241" s="13" t="str">
        <f t="shared" si="18"/>
        <v/>
      </c>
      <c r="G241" s="12" t="str">
        <f t="shared" si="19"/>
        <v>0</v>
      </c>
      <c r="H241" s="15" t="str">
        <f t="shared" si="20"/>
        <v/>
      </c>
    </row>
    <row r="242" spans="2:8" ht="15" x14ac:dyDescent="0.2">
      <c r="B242" s="7" t="s">
        <v>83</v>
      </c>
      <c r="C242" s="8">
        <v>0</v>
      </c>
      <c r="D242" s="8">
        <v>0</v>
      </c>
      <c r="E242" s="13" t="str">
        <f t="shared" si="17"/>
        <v/>
      </c>
      <c r="F242" s="13" t="str">
        <f t="shared" si="18"/>
        <v/>
      </c>
      <c r="G242" s="12" t="str">
        <f t="shared" si="19"/>
        <v>0</v>
      </c>
      <c r="H242" s="15" t="str">
        <f t="shared" si="20"/>
        <v/>
      </c>
    </row>
    <row r="243" spans="2:8" ht="15" x14ac:dyDescent="0.2">
      <c r="B243" s="7" t="s">
        <v>317</v>
      </c>
      <c r="C243" s="8">
        <v>0</v>
      </c>
      <c r="D243" s="8">
        <v>0</v>
      </c>
      <c r="E243" s="13" t="str">
        <f t="shared" si="17"/>
        <v/>
      </c>
      <c r="F243" s="13" t="str">
        <f t="shared" si="18"/>
        <v/>
      </c>
      <c r="G243" s="12" t="str">
        <f t="shared" si="19"/>
        <v>0</v>
      </c>
      <c r="H243" s="15" t="str">
        <f t="shared" si="20"/>
        <v/>
      </c>
    </row>
    <row r="244" spans="2:8" ht="15" x14ac:dyDescent="0.2">
      <c r="B244" s="7" t="s">
        <v>79</v>
      </c>
      <c r="C244" s="8">
        <v>0</v>
      </c>
      <c r="D244" s="8">
        <v>0</v>
      </c>
      <c r="E244" s="13" t="str">
        <f t="shared" si="17"/>
        <v/>
      </c>
      <c r="F244" s="13" t="str">
        <f t="shared" si="18"/>
        <v/>
      </c>
      <c r="G244" s="12" t="str">
        <f t="shared" si="19"/>
        <v>0</v>
      </c>
      <c r="H244" s="15" t="str">
        <f t="shared" si="20"/>
        <v/>
      </c>
    </row>
    <row r="245" spans="2:8" ht="15" x14ac:dyDescent="0.2">
      <c r="B245" s="7" t="s">
        <v>84</v>
      </c>
      <c r="C245" s="8">
        <v>0</v>
      </c>
      <c r="D245" s="8">
        <v>3</v>
      </c>
      <c r="E245" s="13" t="str">
        <f t="shared" si="17"/>
        <v/>
      </c>
      <c r="F245" s="13">
        <f t="shared" si="18"/>
        <v>3.7593984962406013E-3</v>
      </c>
      <c r="G245" s="12" t="str">
        <f t="shared" si="19"/>
        <v>0</v>
      </c>
      <c r="H245" s="15" t="str">
        <f t="shared" si="20"/>
        <v/>
      </c>
    </row>
    <row r="246" spans="2:8" ht="15" x14ac:dyDescent="0.2">
      <c r="B246" s="7" t="s">
        <v>318</v>
      </c>
      <c r="C246" s="8">
        <v>10</v>
      </c>
      <c r="D246" s="8">
        <v>0</v>
      </c>
      <c r="E246" s="13">
        <f t="shared" si="17"/>
        <v>1.6207455429497569E-2</v>
      </c>
      <c r="F246" s="13" t="str">
        <f t="shared" si="18"/>
        <v/>
      </c>
      <c r="G246" s="12" t="str">
        <f t="shared" si="19"/>
        <v>0</v>
      </c>
      <c r="H246" s="15">
        <f t="shared" si="20"/>
        <v>0</v>
      </c>
    </row>
    <row r="247" spans="2:8" ht="15" x14ac:dyDescent="0.2">
      <c r="B247" s="7" t="s">
        <v>319</v>
      </c>
      <c r="C247" s="8">
        <v>36</v>
      </c>
      <c r="D247" s="8">
        <v>3</v>
      </c>
      <c r="E247" s="13">
        <f t="shared" si="17"/>
        <v>5.834683954619125E-2</v>
      </c>
      <c r="F247" s="13">
        <f t="shared" si="18"/>
        <v>3.7593984962406013E-3</v>
      </c>
      <c r="G247" s="12">
        <f t="shared" si="19"/>
        <v>-0.91666666666666663</v>
      </c>
      <c r="H247" s="15">
        <f t="shared" si="20"/>
        <v>-5.3484602917341979E-2</v>
      </c>
    </row>
    <row r="248" spans="2:8" ht="15" x14ac:dyDescent="0.2">
      <c r="B248" s="7" t="s">
        <v>86</v>
      </c>
      <c r="C248" s="8">
        <v>0</v>
      </c>
      <c r="D248" s="8">
        <v>20</v>
      </c>
      <c r="E248" s="13" t="str">
        <f t="shared" si="17"/>
        <v/>
      </c>
      <c r="F248" s="13">
        <f t="shared" si="18"/>
        <v>2.5062656641604009E-2</v>
      </c>
      <c r="G248" s="12" t="str">
        <f t="shared" si="19"/>
        <v>0</v>
      </c>
      <c r="H248" s="15" t="str">
        <f t="shared" si="20"/>
        <v/>
      </c>
    </row>
    <row r="249" spans="2:8" ht="15" x14ac:dyDescent="0.2">
      <c r="B249" s="7" t="s">
        <v>87</v>
      </c>
      <c r="C249" s="8">
        <v>11</v>
      </c>
      <c r="D249" s="8">
        <v>1</v>
      </c>
      <c r="E249" s="13">
        <f t="shared" si="17"/>
        <v>1.7828200972447326E-2</v>
      </c>
      <c r="F249" s="13">
        <f t="shared" si="18"/>
        <v>1.2531328320802004E-3</v>
      </c>
      <c r="G249" s="12">
        <f t="shared" si="19"/>
        <v>-0.90909090909090906</v>
      </c>
      <c r="H249" s="15">
        <f t="shared" si="20"/>
        <v>-1.6207455429497569E-2</v>
      </c>
    </row>
    <row r="250" spans="2:8" ht="15" x14ac:dyDescent="0.2">
      <c r="B250" s="7" t="s">
        <v>82</v>
      </c>
      <c r="C250" s="8">
        <v>0</v>
      </c>
      <c r="D250" s="8">
        <v>0</v>
      </c>
      <c r="E250" s="13" t="str">
        <f t="shared" si="17"/>
        <v/>
      </c>
      <c r="F250" s="13" t="str">
        <f t="shared" si="18"/>
        <v/>
      </c>
      <c r="G250" s="12" t="str">
        <f t="shared" si="19"/>
        <v>0</v>
      </c>
      <c r="H250" s="15" t="str">
        <f t="shared" si="20"/>
        <v/>
      </c>
    </row>
    <row r="251" spans="2:8" ht="15" x14ac:dyDescent="0.2">
      <c r="B251" s="7" t="s">
        <v>320</v>
      </c>
      <c r="C251" s="8">
        <v>0</v>
      </c>
      <c r="D251" s="8">
        <v>0</v>
      </c>
      <c r="E251" s="13" t="str">
        <f t="shared" si="17"/>
        <v/>
      </c>
      <c r="F251" s="13" t="str">
        <f t="shared" si="18"/>
        <v/>
      </c>
      <c r="G251" s="12" t="str">
        <f t="shared" si="19"/>
        <v>0</v>
      </c>
      <c r="H251" s="15" t="str">
        <f t="shared" si="20"/>
        <v/>
      </c>
    </row>
    <row r="252" spans="2:8" ht="15" x14ac:dyDescent="0.2">
      <c r="B252" s="7" t="s">
        <v>321</v>
      </c>
      <c r="C252" s="8">
        <v>1</v>
      </c>
      <c r="D252" s="8">
        <v>13</v>
      </c>
      <c r="E252" s="13">
        <f t="shared" si="17"/>
        <v>1.6207455429497568E-3</v>
      </c>
      <c r="F252" s="13">
        <f t="shared" si="18"/>
        <v>1.6290726817042606E-2</v>
      </c>
      <c r="G252" s="12">
        <f t="shared" si="19"/>
        <v>12</v>
      </c>
      <c r="H252" s="15">
        <f t="shared" si="20"/>
        <v>1.9448946515397081E-2</v>
      </c>
    </row>
    <row r="253" spans="2:8" ht="15" x14ac:dyDescent="0.2">
      <c r="B253" s="7" t="s">
        <v>322</v>
      </c>
      <c r="C253" s="8">
        <v>3</v>
      </c>
      <c r="D253" s="8">
        <v>5</v>
      </c>
      <c r="E253" s="13">
        <f t="shared" si="17"/>
        <v>4.8622366288492711E-3</v>
      </c>
      <c r="F253" s="13">
        <f t="shared" si="18"/>
        <v>6.2656641604010022E-3</v>
      </c>
      <c r="G253" s="12">
        <f t="shared" si="19"/>
        <v>0.66666666666666663</v>
      </c>
      <c r="H253" s="15">
        <f t="shared" si="20"/>
        <v>3.2414910858995141E-3</v>
      </c>
    </row>
    <row r="254" spans="2:8" ht="15" x14ac:dyDescent="0.2">
      <c r="B254" s="7" t="s">
        <v>323</v>
      </c>
      <c r="C254" s="8">
        <v>1</v>
      </c>
      <c r="D254" s="8">
        <v>0</v>
      </c>
      <c r="E254" s="13">
        <f t="shared" si="17"/>
        <v>1.6207455429497568E-3</v>
      </c>
      <c r="F254" s="13" t="str">
        <f t="shared" si="18"/>
        <v/>
      </c>
      <c r="G254" s="12" t="str">
        <f t="shared" si="19"/>
        <v>0</v>
      </c>
      <c r="H254" s="15">
        <f t="shared" si="20"/>
        <v>0</v>
      </c>
    </row>
    <row r="255" spans="2:8" ht="15" x14ac:dyDescent="0.2">
      <c r="B255" s="7" t="s">
        <v>324</v>
      </c>
      <c r="C255" s="8">
        <v>0</v>
      </c>
      <c r="D255" s="8">
        <v>0</v>
      </c>
      <c r="E255" s="13" t="str">
        <f t="shared" si="17"/>
        <v/>
      </c>
      <c r="F255" s="13" t="str">
        <f t="shared" si="18"/>
        <v/>
      </c>
      <c r="G255" s="12" t="str">
        <f t="shared" si="19"/>
        <v>0</v>
      </c>
      <c r="H255" s="15" t="str">
        <f t="shared" si="20"/>
        <v/>
      </c>
    </row>
    <row r="256" spans="2:8" ht="15" x14ac:dyDescent="0.2">
      <c r="B256" s="7" t="s">
        <v>88</v>
      </c>
      <c r="C256" s="8">
        <v>0</v>
      </c>
      <c r="D256" s="8">
        <v>0</v>
      </c>
      <c r="E256" s="13" t="str">
        <f t="shared" si="17"/>
        <v/>
      </c>
      <c r="F256" s="13" t="str">
        <f t="shared" si="18"/>
        <v/>
      </c>
      <c r="G256" s="12" t="str">
        <f t="shared" si="19"/>
        <v>0</v>
      </c>
      <c r="H256" s="15" t="str">
        <f t="shared" si="20"/>
        <v/>
      </c>
    </row>
    <row r="257" spans="2:8" ht="15" x14ac:dyDescent="0.2">
      <c r="B257" s="7" t="s">
        <v>325</v>
      </c>
      <c r="C257" s="8">
        <v>0</v>
      </c>
      <c r="D257" s="8">
        <v>0</v>
      </c>
      <c r="E257" s="13" t="str">
        <f t="shared" si="17"/>
        <v/>
      </c>
      <c r="F257" s="13" t="str">
        <f t="shared" si="18"/>
        <v/>
      </c>
      <c r="G257" s="12" t="str">
        <f t="shared" si="19"/>
        <v>0</v>
      </c>
      <c r="H257" s="15" t="str">
        <f t="shared" si="20"/>
        <v/>
      </c>
    </row>
    <row r="258" spans="2:8" ht="30" x14ac:dyDescent="0.2">
      <c r="B258" s="7" t="s">
        <v>326</v>
      </c>
      <c r="C258" s="8">
        <v>0</v>
      </c>
      <c r="D258" s="8">
        <v>0</v>
      </c>
      <c r="E258" s="13" t="str">
        <f t="shared" si="17"/>
        <v/>
      </c>
      <c r="F258" s="13" t="str">
        <f t="shared" si="18"/>
        <v/>
      </c>
      <c r="G258" s="12" t="str">
        <f t="shared" si="19"/>
        <v>0</v>
      </c>
      <c r="H258" s="15" t="str">
        <f t="shared" si="20"/>
        <v/>
      </c>
    </row>
    <row r="259" spans="2:8" ht="15" x14ac:dyDescent="0.2">
      <c r="B259" s="7" t="s">
        <v>327</v>
      </c>
      <c r="C259" s="8">
        <v>1</v>
      </c>
      <c r="D259" s="8">
        <v>0</v>
      </c>
      <c r="E259" s="13">
        <f t="shared" si="17"/>
        <v>1.6207455429497568E-3</v>
      </c>
      <c r="F259" s="13" t="str">
        <f t="shared" si="18"/>
        <v/>
      </c>
      <c r="G259" s="12" t="str">
        <f t="shared" si="19"/>
        <v>0</v>
      </c>
      <c r="H259" s="15">
        <f t="shared" si="20"/>
        <v>0</v>
      </c>
    </row>
    <row r="260" spans="2:8" ht="15" x14ac:dyDescent="0.2">
      <c r="B260" s="7" t="s">
        <v>89</v>
      </c>
      <c r="C260" s="8">
        <v>0</v>
      </c>
      <c r="D260" s="8">
        <v>0</v>
      </c>
      <c r="E260" s="13" t="str">
        <f t="shared" si="17"/>
        <v/>
      </c>
      <c r="F260" s="13" t="str">
        <f t="shared" si="18"/>
        <v/>
      </c>
      <c r="G260" s="12" t="str">
        <f t="shared" si="19"/>
        <v>0</v>
      </c>
      <c r="H260" s="15" t="str">
        <f t="shared" si="20"/>
        <v/>
      </c>
    </row>
    <row r="261" spans="2:8" ht="30" x14ac:dyDescent="0.2">
      <c r="B261" s="7" t="s">
        <v>328</v>
      </c>
      <c r="C261" s="8">
        <v>0</v>
      </c>
      <c r="D261" s="8">
        <v>0</v>
      </c>
      <c r="E261" s="13" t="str">
        <f t="shared" si="17"/>
        <v/>
      </c>
      <c r="F261" s="13" t="str">
        <f t="shared" si="18"/>
        <v/>
      </c>
      <c r="G261" s="12" t="str">
        <f t="shared" si="19"/>
        <v>0</v>
      </c>
      <c r="H261" s="15" t="str">
        <f t="shared" si="20"/>
        <v/>
      </c>
    </row>
    <row r="262" spans="2:8" ht="15" x14ac:dyDescent="0.2">
      <c r="B262" s="7" t="s">
        <v>90</v>
      </c>
      <c r="C262" s="8">
        <v>2</v>
      </c>
      <c r="D262" s="8">
        <v>0</v>
      </c>
      <c r="E262" s="13">
        <f t="shared" si="17"/>
        <v>3.2414910858995136E-3</v>
      </c>
      <c r="F262" s="13" t="str">
        <f t="shared" si="18"/>
        <v/>
      </c>
      <c r="G262" s="12" t="str">
        <f t="shared" si="19"/>
        <v>0</v>
      </c>
      <c r="H262" s="15">
        <f t="shared" si="20"/>
        <v>0</v>
      </c>
    </row>
    <row r="263" spans="2:8" ht="15" x14ac:dyDescent="0.2">
      <c r="B263" s="7" t="s">
        <v>329</v>
      </c>
      <c r="C263" s="8">
        <v>3</v>
      </c>
      <c r="D263" s="8">
        <v>0</v>
      </c>
      <c r="E263" s="13">
        <f t="shared" si="17"/>
        <v>4.8622366288492711E-3</v>
      </c>
      <c r="F263" s="13" t="str">
        <f t="shared" si="18"/>
        <v/>
      </c>
      <c r="G263" s="12" t="str">
        <f t="shared" si="19"/>
        <v>0</v>
      </c>
      <c r="H263" s="15">
        <f t="shared" si="20"/>
        <v>0</v>
      </c>
    </row>
    <row r="264" spans="2:8" ht="30" x14ac:dyDescent="0.2">
      <c r="B264" s="7" t="s">
        <v>330</v>
      </c>
      <c r="C264" s="8">
        <v>0</v>
      </c>
      <c r="D264" s="8">
        <v>0</v>
      </c>
      <c r="E264" s="13" t="str">
        <f t="shared" si="17"/>
        <v/>
      </c>
      <c r="F264" s="13" t="str">
        <f t="shared" si="18"/>
        <v/>
      </c>
      <c r="G264" s="12" t="str">
        <f t="shared" si="19"/>
        <v>0</v>
      </c>
      <c r="H264" s="15" t="str">
        <f t="shared" si="20"/>
        <v/>
      </c>
    </row>
    <row r="265" spans="2:8" ht="15" x14ac:dyDescent="0.2">
      <c r="B265" s="7" t="s">
        <v>331</v>
      </c>
      <c r="C265" s="8">
        <v>0</v>
      </c>
      <c r="D265" s="8">
        <v>0</v>
      </c>
      <c r="E265" s="13" t="str">
        <f t="shared" si="17"/>
        <v/>
      </c>
      <c r="F265" s="13" t="str">
        <f t="shared" si="18"/>
        <v/>
      </c>
      <c r="G265" s="12" t="str">
        <f t="shared" si="19"/>
        <v>0</v>
      </c>
      <c r="H265" s="15" t="str">
        <f t="shared" si="20"/>
        <v/>
      </c>
    </row>
    <row r="266" spans="2:8" ht="15" x14ac:dyDescent="0.2">
      <c r="B266" s="7" t="s">
        <v>332</v>
      </c>
      <c r="C266" s="8">
        <v>6</v>
      </c>
      <c r="D266" s="8">
        <v>6</v>
      </c>
      <c r="E266" s="13">
        <f t="shared" si="17"/>
        <v>9.7244732576985422E-3</v>
      </c>
      <c r="F266" s="13">
        <f t="shared" si="18"/>
        <v>7.5187969924812026E-3</v>
      </c>
      <c r="G266" s="12">
        <f t="shared" si="19"/>
        <v>0</v>
      </c>
      <c r="H266" s="15">
        <f t="shared" si="20"/>
        <v>0</v>
      </c>
    </row>
    <row r="267" spans="2:8" ht="15" x14ac:dyDescent="0.2">
      <c r="B267" s="7" t="s">
        <v>333</v>
      </c>
      <c r="C267" s="8">
        <v>0</v>
      </c>
      <c r="D267" s="8">
        <v>0</v>
      </c>
      <c r="E267" s="13" t="str">
        <f t="shared" si="17"/>
        <v/>
      </c>
      <c r="F267" s="13" t="str">
        <f t="shared" si="18"/>
        <v/>
      </c>
      <c r="G267" s="12" t="str">
        <f t="shared" si="19"/>
        <v>0</v>
      </c>
      <c r="H267" s="15" t="str">
        <f t="shared" si="20"/>
        <v/>
      </c>
    </row>
    <row r="268" spans="2:8" ht="30" x14ac:dyDescent="0.2">
      <c r="B268" s="7" t="s">
        <v>334</v>
      </c>
      <c r="C268" s="8">
        <v>4</v>
      </c>
      <c r="D268" s="8">
        <v>5</v>
      </c>
      <c r="E268" s="13">
        <f t="shared" si="17"/>
        <v>6.4829821717990272E-3</v>
      </c>
      <c r="F268" s="13">
        <f t="shared" si="18"/>
        <v>6.2656641604010022E-3</v>
      </c>
      <c r="G268" s="12">
        <f t="shared" si="19"/>
        <v>0.25</v>
      </c>
      <c r="H268" s="15">
        <f t="shared" si="20"/>
        <v>1.6207455429497568E-3</v>
      </c>
    </row>
    <row r="269" spans="2:8" ht="15" x14ac:dyDescent="0.2">
      <c r="B269" s="7" t="s">
        <v>335</v>
      </c>
      <c r="C269" s="8">
        <v>0</v>
      </c>
      <c r="D269" s="8">
        <v>0</v>
      </c>
      <c r="E269" s="13" t="str">
        <f t="shared" si="17"/>
        <v/>
      </c>
      <c r="F269" s="13" t="str">
        <f t="shared" si="18"/>
        <v/>
      </c>
      <c r="G269" s="12" t="str">
        <f t="shared" si="19"/>
        <v>0</v>
      </c>
      <c r="H269" s="15" t="str">
        <f t="shared" si="20"/>
        <v/>
      </c>
    </row>
    <row r="270" spans="2:8" ht="30" x14ac:dyDescent="0.2">
      <c r="B270" s="7" t="s">
        <v>336</v>
      </c>
      <c r="C270" s="8">
        <v>0</v>
      </c>
      <c r="D270" s="8">
        <v>2</v>
      </c>
      <c r="E270" s="13" t="str">
        <f t="shared" si="17"/>
        <v/>
      </c>
      <c r="F270" s="13">
        <f t="shared" si="18"/>
        <v>2.5062656641604009E-3</v>
      </c>
      <c r="G270" s="12" t="str">
        <f t="shared" si="19"/>
        <v>0</v>
      </c>
      <c r="H270" s="15" t="str">
        <f t="shared" si="20"/>
        <v/>
      </c>
    </row>
    <row r="271" spans="2:8" ht="15" x14ac:dyDescent="0.2">
      <c r="B271" s="7" t="s">
        <v>93</v>
      </c>
      <c r="C271" s="8">
        <v>0</v>
      </c>
      <c r="D271" s="8">
        <v>0</v>
      </c>
      <c r="E271" s="13" t="str">
        <f t="shared" si="17"/>
        <v/>
      </c>
      <c r="F271" s="13" t="str">
        <f t="shared" si="18"/>
        <v/>
      </c>
      <c r="G271" s="12" t="str">
        <f t="shared" si="19"/>
        <v>0</v>
      </c>
      <c r="H271" s="15" t="str">
        <f t="shared" si="20"/>
        <v/>
      </c>
    </row>
    <row r="272" spans="2:8" ht="30" x14ac:dyDescent="0.2">
      <c r="B272" s="7" t="s">
        <v>337</v>
      </c>
      <c r="C272" s="8">
        <v>0</v>
      </c>
      <c r="D272" s="8">
        <v>0</v>
      </c>
      <c r="E272" s="13" t="str">
        <f t="shared" si="17"/>
        <v/>
      </c>
      <c r="F272" s="13" t="str">
        <f t="shared" si="18"/>
        <v/>
      </c>
      <c r="G272" s="12" t="str">
        <f t="shared" si="19"/>
        <v>0</v>
      </c>
      <c r="H272" s="15" t="str">
        <f t="shared" si="20"/>
        <v/>
      </c>
    </row>
    <row r="273" spans="2:8" ht="15" x14ac:dyDescent="0.2">
      <c r="B273" s="7" t="s">
        <v>91</v>
      </c>
      <c r="C273" s="8">
        <v>0</v>
      </c>
      <c r="D273" s="8">
        <v>0</v>
      </c>
      <c r="E273" s="13" t="str">
        <f t="shared" si="17"/>
        <v/>
      </c>
      <c r="F273" s="13" t="str">
        <f t="shared" si="18"/>
        <v/>
      </c>
      <c r="G273" s="12" t="str">
        <f t="shared" si="19"/>
        <v>0</v>
      </c>
      <c r="H273" s="15" t="str">
        <f t="shared" si="20"/>
        <v/>
      </c>
    </row>
    <row r="274" spans="2:8" ht="15" x14ac:dyDescent="0.2">
      <c r="B274" s="7" t="s">
        <v>338</v>
      </c>
      <c r="C274" s="8">
        <v>0</v>
      </c>
      <c r="D274" s="8">
        <v>0</v>
      </c>
      <c r="E274" s="13" t="str">
        <f t="shared" si="17"/>
        <v/>
      </c>
      <c r="F274" s="13" t="str">
        <f t="shared" si="18"/>
        <v/>
      </c>
      <c r="G274" s="12" t="str">
        <f t="shared" si="19"/>
        <v>0</v>
      </c>
      <c r="H274" s="15" t="str">
        <f t="shared" si="20"/>
        <v/>
      </c>
    </row>
    <row r="275" spans="2:8" ht="30" x14ac:dyDescent="0.2">
      <c r="B275" s="7" t="s">
        <v>339</v>
      </c>
      <c r="C275" s="8">
        <v>0</v>
      </c>
      <c r="D275" s="8">
        <v>0</v>
      </c>
      <c r="E275" s="13" t="str">
        <f t="shared" si="17"/>
        <v/>
      </c>
      <c r="F275" s="13" t="str">
        <f t="shared" si="18"/>
        <v/>
      </c>
      <c r="G275" s="12" t="str">
        <f t="shared" si="19"/>
        <v>0</v>
      </c>
      <c r="H275" s="15" t="str">
        <f t="shared" si="20"/>
        <v/>
      </c>
    </row>
    <row r="276" spans="2:8" ht="15" x14ac:dyDescent="0.2">
      <c r="B276" s="7" t="s">
        <v>92</v>
      </c>
      <c r="C276" s="8">
        <v>0</v>
      </c>
      <c r="D276" s="8">
        <v>0</v>
      </c>
      <c r="E276" s="13" t="str">
        <f t="shared" si="17"/>
        <v/>
      </c>
      <c r="F276" s="13" t="str">
        <f t="shared" si="18"/>
        <v/>
      </c>
      <c r="G276" s="12" t="str">
        <f t="shared" si="19"/>
        <v>0</v>
      </c>
      <c r="H276" s="15" t="str">
        <f t="shared" si="20"/>
        <v/>
      </c>
    </row>
    <row r="277" spans="2:8" ht="15" x14ac:dyDescent="0.2">
      <c r="B277" s="7" t="s">
        <v>340</v>
      </c>
      <c r="C277" s="8">
        <v>0</v>
      </c>
      <c r="D277" s="8">
        <v>0</v>
      </c>
      <c r="E277" s="13" t="str">
        <f t="shared" si="17"/>
        <v/>
      </c>
      <c r="F277" s="13" t="str">
        <f t="shared" si="18"/>
        <v/>
      </c>
      <c r="G277" s="12" t="str">
        <f t="shared" si="19"/>
        <v>0</v>
      </c>
      <c r="H277" s="15" t="str">
        <f t="shared" si="20"/>
        <v/>
      </c>
    </row>
    <row r="278" spans="2:8" ht="15" x14ac:dyDescent="0.2">
      <c r="B278" s="7" t="s">
        <v>341</v>
      </c>
      <c r="C278" s="8">
        <v>0</v>
      </c>
      <c r="D278" s="8">
        <v>0</v>
      </c>
      <c r="E278" s="13" t="str">
        <f t="shared" si="17"/>
        <v/>
      </c>
      <c r="F278" s="13" t="str">
        <f t="shared" si="18"/>
        <v/>
      </c>
      <c r="G278" s="12" t="str">
        <f t="shared" si="19"/>
        <v>0</v>
      </c>
      <c r="H278" s="15" t="str">
        <f t="shared" si="20"/>
        <v/>
      </c>
    </row>
    <row r="279" spans="2:8" ht="15" x14ac:dyDescent="0.2">
      <c r="B279" s="7" t="s">
        <v>342</v>
      </c>
      <c r="C279" s="8">
        <v>0</v>
      </c>
      <c r="D279" s="8">
        <v>0</v>
      </c>
      <c r="E279" s="13" t="str">
        <f t="shared" si="17"/>
        <v/>
      </c>
      <c r="F279" s="13" t="str">
        <f t="shared" si="18"/>
        <v/>
      </c>
      <c r="G279" s="12" t="str">
        <f t="shared" si="19"/>
        <v>0</v>
      </c>
      <c r="H279" s="15" t="str">
        <f t="shared" si="20"/>
        <v/>
      </c>
    </row>
    <row r="280" spans="2:8" ht="15" x14ac:dyDescent="0.2">
      <c r="B280" s="7" t="s">
        <v>343</v>
      </c>
      <c r="C280" s="8">
        <v>0</v>
      </c>
      <c r="D280" s="8">
        <v>0</v>
      </c>
      <c r="E280" s="13" t="str">
        <f t="shared" si="17"/>
        <v/>
      </c>
      <c r="F280" s="13" t="str">
        <f t="shared" si="18"/>
        <v/>
      </c>
      <c r="G280" s="12" t="str">
        <f t="shared" si="19"/>
        <v>0</v>
      </c>
      <c r="H280" s="15" t="str">
        <f t="shared" si="20"/>
        <v/>
      </c>
    </row>
    <row r="281" spans="2:8" ht="15" x14ac:dyDescent="0.2">
      <c r="B281" s="7" t="s">
        <v>344</v>
      </c>
      <c r="C281" s="8">
        <v>0</v>
      </c>
      <c r="D281" s="8">
        <v>0</v>
      </c>
      <c r="E281" s="13" t="str">
        <f t="shared" ref="E281:E288" si="21">+IF(C281=0,"",C281/C$151)</f>
        <v/>
      </c>
      <c r="F281" s="13" t="str">
        <f t="shared" ref="F281:F288" si="22">+IF(D281=0,"",D281/D$151)</f>
        <v/>
      </c>
      <c r="G281" s="12" t="str">
        <f t="shared" ref="G281:G288" si="23">+IF(OR(AND(D281=0),(C281=0)),"0",((D281-C281)/C281))</f>
        <v>0</v>
      </c>
      <c r="H281" s="15" t="str">
        <f t="shared" ref="H281:H288" si="24">+IF(OR(AND(E281=""),(G281="")),"",E281*G281)</f>
        <v/>
      </c>
    </row>
    <row r="282" spans="2:8" ht="15" x14ac:dyDescent="0.2">
      <c r="B282" s="7" t="s">
        <v>345</v>
      </c>
      <c r="C282" s="8">
        <v>0</v>
      </c>
      <c r="D282" s="8">
        <v>0</v>
      </c>
      <c r="E282" s="13" t="str">
        <f t="shared" si="21"/>
        <v/>
      </c>
      <c r="F282" s="13" t="str">
        <f t="shared" si="22"/>
        <v/>
      </c>
      <c r="G282" s="12" t="str">
        <f t="shared" si="23"/>
        <v>0</v>
      </c>
      <c r="H282" s="15" t="str">
        <f t="shared" si="24"/>
        <v/>
      </c>
    </row>
    <row r="283" spans="2:8" ht="30" x14ac:dyDescent="0.2">
      <c r="B283" s="7" t="s">
        <v>346</v>
      </c>
      <c r="C283" s="8">
        <v>0</v>
      </c>
      <c r="D283" s="8">
        <v>0</v>
      </c>
      <c r="E283" s="13" t="str">
        <f t="shared" si="21"/>
        <v/>
      </c>
      <c r="F283" s="13" t="str">
        <f t="shared" si="22"/>
        <v/>
      </c>
      <c r="G283" s="12" t="str">
        <f t="shared" si="23"/>
        <v>0</v>
      </c>
      <c r="H283" s="15" t="str">
        <f t="shared" si="24"/>
        <v/>
      </c>
    </row>
    <row r="284" spans="2:8" ht="13.5" customHeight="1" x14ac:dyDescent="0.2">
      <c r="B284" s="7" t="s">
        <v>347</v>
      </c>
      <c r="C284" s="8">
        <v>0</v>
      </c>
      <c r="D284" s="8">
        <v>0</v>
      </c>
      <c r="E284" s="13" t="str">
        <f t="shared" si="21"/>
        <v/>
      </c>
      <c r="F284" s="13" t="str">
        <f t="shared" si="22"/>
        <v/>
      </c>
      <c r="G284" s="12" t="str">
        <f t="shared" si="23"/>
        <v>0</v>
      </c>
      <c r="H284" s="15" t="str">
        <f t="shared" si="24"/>
        <v/>
      </c>
    </row>
    <row r="285" spans="2:8" ht="13.5" customHeight="1" x14ac:dyDescent="0.2">
      <c r="B285" s="7" t="s">
        <v>94</v>
      </c>
      <c r="C285" s="8">
        <v>0</v>
      </c>
      <c r="D285" s="8">
        <v>0</v>
      </c>
      <c r="E285" s="13" t="str">
        <f t="shared" si="21"/>
        <v/>
      </c>
      <c r="F285" s="13" t="str">
        <f t="shared" si="22"/>
        <v/>
      </c>
      <c r="G285" s="12" t="str">
        <f t="shared" si="23"/>
        <v>0</v>
      </c>
      <c r="H285" s="15" t="str">
        <f t="shared" si="24"/>
        <v/>
      </c>
    </row>
    <row r="286" spans="2:8" ht="25.5" customHeight="1" x14ac:dyDescent="0.2">
      <c r="B286" s="7" t="s">
        <v>348</v>
      </c>
      <c r="C286" s="8">
        <v>1</v>
      </c>
      <c r="D286" s="8">
        <v>1</v>
      </c>
      <c r="E286" s="13">
        <f t="shared" si="21"/>
        <v>1.6207455429497568E-3</v>
      </c>
      <c r="F286" s="13">
        <f t="shared" si="22"/>
        <v>1.2531328320802004E-3</v>
      </c>
      <c r="G286" s="12">
        <f t="shared" si="23"/>
        <v>0</v>
      </c>
      <c r="H286" s="15">
        <f t="shared" si="24"/>
        <v>0</v>
      </c>
    </row>
    <row r="287" spans="2:8" ht="13.5" customHeight="1" x14ac:dyDescent="0.2">
      <c r="B287" s="7" t="s">
        <v>349</v>
      </c>
      <c r="C287" s="8">
        <v>0</v>
      </c>
      <c r="D287" s="8">
        <v>0</v>
      </c>
      <c r="E287" s="13" t="str">
        <f t="shared" si="21"/>
        <v/>
      </c>
      <c r="F287" s="13" t="str">
        <f t="shared" si="22"/>
        <v/>
      </c>
      <c r="G287" s="12" t="str">
        <f t="shared" si="23"/>
        <v>0</v>
      </c>
      <c r="H287" s="15" t="str">
        <f t="shared" si="24"/>
        <v/>
      </c>
    </row>
    <row r="288" spans="2:8" ht="15" x14ac:dyDescent="0.2">
      <c r="B288" s="7" t="s">
        <v>350</v>
      </c>
      <c r="C288" s="8">
        <v>0</v>
      </c>
      <c r="D288" s="8">
        <v>0</v>
      </c>
      <c r="E288" s="13" t="str">
        <f t="shared" si="21"/>
        <v/>
      </c>
      <c r="F288" s="13" t="str">
        <f t="shared" si="22"/>
        <v/>
      </c>
      <c r="G288" s="12" t="str">
        <f t="shared" si="23"/>
        <v>0</v>
      </c>
      <c r="H288" s="15" t="str">
        <f t="shared" si="24"/>
        <v/>
      </c>
    </row>
    <row r="289" spans="2:8" ht="15" x14ac:dyDescent="0.2">
      <c r="B289" s="20"/>
      <c r="C289" s="23"/>
      <c r="D289" s="23"/>
      <c r="E289" s="24"/>
      <c r="F289" s="24"/>
      <c r="G289" s="21"/>
      <c r="H289" s="22"/>
    </row>
    <row r="290" spans="2:8" ht="15" x14ac:dyDescent="0.2">
      <c r="B290" s="20"/>
      <c r="C290" s="23"/>
      <c r="D290" s="23"/>
      <c r="E290" s="24"/>
      <c r="F290" s="24"/>
      <c r="G290" s="21"/>
      <c r="H290" s="22"/>
    </row>
    <row r="291" spans="2:8" s="4" customFormat="1" ht="26.25" customHeight="1" x14ac:dyDescent="0.2">
      <c r="B291" s="19"/>
      <c r="C291" s="19"/>
      <c r="D291" s="19"/>
      <c r="E291" s="19"/>
      <c r="F291" s="19"/>
      <c r="H291" s="3"/>
    </row>
    <row r="292" spans="2:8" ht="24" customHeight="1" x14ac:dyDescent="0.2">
      <c r="B292" s="55" t="s">
        <v>517</v>
      </c>
      <c r="C292" s="53" t="s">
        <v>518</v>
      </c>
      <c r="D292" s="54"/>
      <c r="E292" s="41" t="s">
        <v>482</v>
      </c>
      <c r="F292" s="42"/>
      <c r="G292" s="39" t="s">
        <v>569</v>
      </c>
      <c r="H292" s="39" t="s">
        <v>481</v>
      </c>
    </row>
    <row r="293" spans="2:8" ht="24" customHeight="1" x14ac:dyDescent="0.2">
      <c r="B293" s="55"/>
      <c r="C293" s="38">
        <v>2015</v>
      </c>
      <c r="D293" s="38">
        <v>2016</v>
      </c>
      <c r="E293" s="38">
        <v>2015</v>
      </c>
      <c r="F293" s="38">
        <v>2016</v>
      </c>
      <c r="G293" s="40"/>
      <c r="H293" s="40"/>
    </row>
    <row r="294" spans="2:8" ht="24" customHeight="1" x14ac:dyDescent="0.2">
      <c r="B294" s="32" t="s">
        <v>522</v>
      </c>
      <c r="C294" s="33">
        <f>SUM(C295:C499)</f>
        <v>1106</v>
      </c>
      <c r="D294" s="33">
        <f>SUM(D295:D499)</f>
        <v>2355</v>
      </c>
      <c r="E294" s="34">
        <f>+IF(C294=0,"",C294/C$294)</f>
        <v>1</v>
      </c>
      <c r="F294" s="34">
        <f>+IF(D294=0,"",D294/D$294)</f>
        <v>1</v>
      </c>
      <c r="G294" s="34">
        <f>+IF(OR(AND(D294=0),(C294=0)),"0",((D294-C294)/C294))</f>
        <v>1.1292947558770343</v>
      </c>
      <c r="H294" s="35">
        <f>+IF(OR(AND(E294=""),(G294="")),"",E294*G294)</f>
        <v>1.1292947558770343</v>
      </c>
    </row>
    <row r="295" spans="2:8" ht="15" x14ac:dyDescent="0.2">
      <c r="B295" s="5" t="s">
        <v>100</v>
      </c>
      <c r="C295" s="8">
        <v>14</v>
      </c>
      <c r="D295" s="8">
        <v>7</v>
      </c>
      <c r="E295" s="13">
        <f>+IF(C295=0,"",C295/C$294)</f>
        <v>1.2658227848101266E-2</v>
      </c>
      <c r="F295" s="13">
        <f>+IF(D295=0,"",D295/D$294)</f>
        <v>2.9723991507431E-3</v>
      </c>
      <c r="G295" s="12">
        <f>+IF(OR(AND(D295=0),(C295=0)),"0",((D295-C295)/C295))</f>
        <v>-0.5</v>
      </c>
      <c r="H295" s="15">
        <f>+IF(OR(AND(E295=""),(G295="")),"",E295*G295)</f>
        <v>-6.3291139240506328E-3</v>
      </c>
    </row>
    <row r="296" spans="2:8" ht="15" x14ac:dyDescent="0.2">
      <c r="B296" s="5" t="s">
        <v>113</v>
      </c>
      <c r="C296" s="8">
        <v>2</v>
      </c>
      <c r="D296" s="8">
        <v>1</v>
      </c>
      <c r="E296" s="13">
        <f t="shared" ref="E296:E359" si="25">+IF(C296=0,"",C296/C$294)</f>
        <v>1.8083182640144665E-3</v>
      </c>
      <c r="F296" s="13">
        <f t="shared" ref="F296:F359" si="26">+IF(D296=0,"",D296/D$294)</f>
        <v>4.2462845010615713E-4</v>
      </c>
      <c r="G296" s="12">
        <f t="shared" ref="G296:G359" si="27">+IF(OR(AND(D296=0),(C296=0)),"0",((D296-C296)/C296))</f>
        <v>-0.5</v>
      </c>
      <c r="H296" s="15">
        <f t="shared" ref="H296:H359" si="28">+IF(OR(AND(E296=""),(G296="")),"",E296*G296)</f>
        <v>-9.0415913200723324E-4</v>
      </c>
    </row>
    <row r="297" spans="2:8" ht="15" x14ac:dyDescent="0.2">
      <c r="B297" s="5" t="s">
        <v>104</v>
      </c>
      <c r="C297" s="8">
        <v>6</v>
      </c>
      <c r="D297" s="8">
        <v>7</v>
      </c>
      <c r="E297" s="13">
        <f t="shared" si="25"/>
        <v>5.4249547920433997E-3</v>
      </c>
      <c r="F297" s="13">
        <f t="shared" si="26"/>
        <v>2.9723991507431E-3</v>
      </c>
      <c r="G297" s="12">
        <f t="shared" si="27"/>
        <v>0.16666666666666666</v>
      </c>
      <c r="H297" s="15">
        <f t="shared" si="28"/>
        <v>9.0415913200723324E-4</v>
      </c>
    </row>
    <row r="298" spans="2:8" ht="15" x14ac:dyDescent="0.2">
      <c r="B298" s="5" t="s">
        <v>95</v>
      </c>
      <c r="C298" s="8">
        <v>1</v>
      </c>
      <c r="D298" s="8">
        <v>46</v>
      </c>
      <c r="E298" s="13">
        <f t="shared" si="25"/>
        <v>9.0415913200723324E-4</v>
      </c>
      <c r="F298" s="13">
        <f t="shared" si="26"/>
        <v>1.9532908704883226E-2</v>
      </c>
      <c r="G298" s="12">
        <f t="shared" si="27"/>
        <v>45</v>
      </c>
      <c r="H298" s="15">
        <f t="shared" si="28"/>
        <v>4.0687160940325498E-2</v>
      </c>
    </row>
    <row r="299" spans="2:8" ht="15" x14ac:dyDescent="0.2">
      <c r="B299" s="5" t="s">
        <v>112</v>
      </c>
      <c r="C299" s="8">
        <v>0</v>
      </c>
      <c r="D299" s="8">
        <v>0</v>
      </c>
      <c r="E299" s="13" t="str">
        <f t="shared" si="25"/>
        <v/>
      </c>
      <c r="F299" s="13" t="str">
        <f t="shared" si="26"/>
        <v/>
      </c>
      <c r="G299" s="12" t="str">
        <f t="shared" si="27"/>
        <v>0</v>
      </c>
      <c r="H299" s="15" t="str">
        <f t="shared" si="28"/>
        <v/>
      </c>
    </row>
    <row r="300" spans="2:8" ht="15" x14ac:dyDescent="0.2">
      <c r="B300" s="5" t="s">
        <v>111</v>
      </c>
      <c r="C300" s="8">
        <v>3</v>
      </c>
      <c r="D300" s="8">
        <v>0</v>
      </c>
      <c r="E300" s="13">
        <f t="shared" si="25"/>
        <v>2.7124773960216998E-3</v>
      </c>
      <c r="F300" s="13" t="str">
        <f t="shared" si="26"/>
        <v/>
      </c>
      <c r="G300" s="12" t="str">
        <f t="shared" si="27"/>
        <v>0</v>
      </c>
      <c r="H300" s="15">
        <f t="shared" si="28"/>
        <v>0</v>
      </c>
    </row>
    <row r="301" spans="2:8" ht="15" x14ac:dyDescent="0.2">
      <c r="B301" s="5" t="s">
        <v>105</v>
      </c>
      <c r="C301" s="8">
        <v>82</v>
      </c>
      <c r="D301" s="8">
        <v>30</v>
      </c>
      <c r="E301" s="13">
        <f t="shared" si="25"/>
        <v>7.4141048824593131E-2</v>
      </c>
      <c r="F301" s="13">
        <f t="shared" si="26"/>
        <v>1.2738853503184714E-2</v>
      </c>
      <c r="G301" s="12">
        <f t="shared" si="27"/>
        <v>-0.63414634146341464</v>
      </c>
      <c r="H301" s="15">
        <f t="shared" si="28"/>
        <v>-4.701627486437613E-2</v>
      </c>
    </row>
    <row r="302" spans="2:8" ht="15" x14ac:dyDescent="0.2">
      <c r="B302" s="5" t="s">
        <v>109</v>
      </c>
      <c r="C302" s="8">
        <v>0</v>
      </c>
      <c r="D302" s="8">
        <v>0</v>
      </c>
      <c r="E302" s="13" t="str">
        <f t="shared" si="25"/>
        <v/>
      </c>
      <c r="F302" s="13" t="str">
        <f t="shared" si="26"/>
        <v/>
      </c>
      <c r="G302" s="12" t="str">
        <f t="shared" si="27"/>
        <v>0</v>
      </c>
      <c r="H302" s="15" t="str">
        <f t="shared" si="28"/>
        <v/>
      </c>
    </row>
    <row r="303" spans="2:8" ht="15" x14ac:dyDescent="0.2">
      <c r="B303" s="5" t="s">
        <v>108</v>
      </c>
      <c r="C303" s="8">
        <v>1</v>
      </c>
      <c r="D303" s="8">
        <v>0</v>
      </c>
      <c r="E303" s="13">
        <f t="shared" si="25"/>
        <v>9.0415913200723324E-4</v>
      </c>
      <c r="F303" s="13" t="str">
        <f t="shared" si="26"/>
        <v/>
      </c>
      <c r="G303" s="12" t="str">
        <f t="shared" si="27"/>
        <v>0</v>
      </c>
      <c r="H303" s="15">
        <f t="shared" si="28"/>
        <v>0</v>
      </c>
    </row>
    <row r="304" spans="2:8" ht="15" x14ac:dyDescent="0.2">
      <c r="B304" s="5" t="s">
        <v>107</v>
      </c>
      <c r="C304" s="8">
        <v>10</v>
      </c>
      <c r="D304" s="8">
        <v>16</v>
      </c>
      <c r="E304" s="13">
        <f t="shared" si="25"/>
        <v>9.0415913200723331E-3</v>
      </c>
      <c r="F304" s="13">
        <f t="shared" si="26"/>
        <v>6.794055201698514E-3</v>
      </c>
      <c r="G304" s="12">
        <f t="shared" si="27"/>
        <v>0.6</v>
      </c>
      <c r="H304" s="15">
        <f t="shared" si="28"/>
        <v>5.4249547920433997E-3</v>
      </c>
    </row>
    <row r="305" spans="2:8" ht="15" x14ac:dyDescent="0.2">
      <c r="B305" s="5" t="s">
        <v>351</v>
      </c>
      <c r="C305" s="8">
        <v>2</v>
      </c>
      <c r="D305" s="8">
        <v>1</v>
      </c>
      <c r="E305" s="13">
        <f t="shared" si="25"/>
        <v>1.8083182640144665E-3</v>
      </c>
      <c r="F305" s="13">
        <f t="shared" si="26"/>
        <v>4.2462845010615713E-4</v>
      </c>
      <c r="G305" s="12">
        <f t="shared" si="27"/>
        <v>-0.5</v>
      </c>
      <c r="H305" s="15">
        <f t="shared" si="28"/>
        <v>-9.0415913200723324E-4</v>
      </c>
    </row>
    <row r="306" spans="2:8" ht="15" x14ac:dyDescent="0.2">
      <c r="B306" s="5" t="s">
        <v>524</v>
      </c>
      <c r="C306" s="8">
        <v>0</v>
      </c>
      <c r="D306" s="8">
        <v>0</v>
      </c>
      <c r="E306" s="13" t="str">
        <f t="shared" si="25"/>
        <v/>
      </c>
      <c r="F306" s="13" t="str">
        <f t="shared" si="26"/>
        <v/>
      </c>
      <c r="G306" s="12" t="str">
        <f t="shared" si="27"/>
        <v>0</v>
      </c>
      <c r="H306" s="15" t="str">
        <f t="shared" si="28"/>
        <v/>
      </c>
    </row>
    <row r="307" spans="2:8" ht="15" x14ac:dyDescent="0.2">
      <c r="B307" s="5" t="s">
        <v>110</v>
      </c>
      <c r="C307" s="8">
        <v>30</v>
      </c>
      <c r="D307" s="8">
        <v>15</v>
      </c>
      <c r="E307" s="13">
        <f t="shared" si="25"/>
        <v>2.7124773960216998E-2</v>
      </c>
      <c r="F307" s="13">
        <f t="shared" si="26"/>
        <v>6.369426751592357E-3</v>
      </c>
      <c r="G307" s="12">
        <f t="shared" si="27"/>
        <v>-0.5</v>
      </c>
      <c r="H307" s="15">
        <f t="shared" si="28"/>
        <v>-1.3562386980108499E-2</v>
      </c>
    </row>
    <row r="308" spans="2:8" ht="15" x14ac:dyDescent="0.2">
      <c r="B308" s="5" t="s">
        <v>99</v>
      </c>
      <c r="C308" s="8">
        <v>7</v>
      </c>
      <c r="D308" s="8">
        <v>10</v>
      </c>
      <c r="E308" s="13">
        <f t="shared" si="25"/>
        <v>6.3291139240506328E-3</v>
      </c>
      <c r="F308" s="13">
        <f t="shared" si="26"/>
        <v>4.246284501061571E-3</v>
      </c>
      <c r="G308" s="12">
        <f t="shared" si="27"/>
        <v>0.42857142857142855</v>
      </c>
      <c r="H308" s="15">
        <f t="shared" si="28"/>
        <v>2.7124773960216998E-3</v>
      </c>
    </row>
    <row r="309" spans="2:8" ht="15" x14ac:dyDescent="0.2">
      <c r="B309" s="5" t="s">
        <v>96</v>
      </c>
      <c r="C309" s="8">
        <v>0</v>
      </c>
      <c r="D309" s="8">
        <v>0</v>
      </c>
      <c r="E309" s="13" t="str">
        <f t="shared" si="25"/>
        <v/>
      </c>
      <c r="F309" s="13" t="str">
        <f t="shared" si="26"/>
        <v/>
      </c>
      <c r="G309" s="12" t="str">
        <f t="shared" si="27"/>
        <v>0</v>
      </c>
      <c r="H309" s="15" t="str">
        <f t="shared" si="28"/>
        <v/>
      </c>
    </row>
    <row r="310" spans="2:8" ht="15" x14ac:dyDescent="0.2">
      <c r="B310" s="5" t="s">
        <v>106</v>
      </c>
      <c r="C310" s="8">
        <v>34</v>
      </c>
      <c r="D310" s="8">
        <v>12</v>
      </c>
      <c r="E310" s="13">
        <f t="shared" si="25"/>
        <v>3.074141048824593E-2</v>
      </c>
      <c r="F310" s="13">
        <f t="shared" si="26"/>
        <v>5.0955414012738851E-3</v>
      </c>
      <c r="G310" s="12">
        <f t="shared" si="27"/>
        <v>-0.6470588235294118</v>
      </c>
      <c r="H310" s="15">
        <f t="shared" si="28"/>
        <v>-1.9891500904159132E-2</v>
      </c>
    </row>
    <row r="311" spans="2:8" ht="15" x14ac:dyDescent="0.2">
      <c r="B311" s="5" t="s">
        <v>102</v>
      </c>
      <c r="C311" s="8">
        <v>2</v>
      </c>
      <c r="D311" s="8">
        <v>1</v>
      </c>
      <c r="E311" s="13">
        <f t="shared" si="25"/>
        <v>1.8083182640144665E-3</v>
      </c>
      <c r="F311" s="13">
        <f t="shared" si="26"/>
        <v>4.2462845010615713E-4</v>
      </c>
      <c r="G311" s="12">
        <f t="shared" si="27"/>
        <v>-0.5</v>
      </c>
      <c r="H311" s="15">
        <f t="shared" si="28"/>
        <v>-9.0415913200723324E-4</v>
      </c>
    </row>
    <row r="312" spans="2:8" ht="15" x14ac:dyDescent="0.2">
      <c r="B312" s="5" t="s">
        <v>97</v>
      </c>
      <c r="C312" s="8">
        <v>0</v>
      </c>
      <c r="D312" s="8">
        <v>0</v>
      </c>
      <c r="E312" s="13" t="str">
        <f t="shared" si="25"/>
        <v/>
      </c>
      <c r="F312" s="13" t="str">
        <f t="shared" si="26"/>
        <v/>
      </c>
      <c r="G312" s="12" t="str">
        <f t="shared" si="27"/>
        <v>0</v>
      </c>
      <c r="H312" s="15" t="str">
        <f t="shared" si="28"/>
        <v/>
      </c>
    </row>
    <row r="313" spans="2:8" ht="15" x14ac:dyDescent="0.2">
      <c r="B313" s="5" t="s">
        <v>352</v>
      </c>
      <c r="C313" s="8">
        <v>0</v>
      </c>
      <c r="D313" s="8">
        <v>0</v>
      </c>
      <c r="E313" s="13" t="str">
        <f t="shared" si="25"/>
        <v/>
      </c>
      <c r="F313" s="13" t="str">
        <f t="shared" si="26"/>
        <v/>
      </c>
      <c r="G313" s="12" t="str">
        <f t="shared" si="27"/>
        <v>0</v>
      </c>
      <c r="H313" s="15" t="str">
        <f t="shared" si="28"/>
        <v/>
      </c>
    </row>
    <row r="314" spans="2:8" ht="15" x14ac:dyDescent="0.2">
      <c r="B314" s="5" t="s">
        <v>353</v>
      </c>
      <c r="C314" s="8">
        <v>40</v>
      </c>
      <c r="D314" s="8">
        <v>443</v>
      </c>
      <c r="E314" s="13">
        <f t="shared" si="25"/>
        <v>3.6166365280289332E-2</v>
      </c>
      <c r="F314" s="13">
        <f t="shared" si="26"/>
        <v>0.18811040339702761</v>
      </c>
      <c r="G314" s="12">
        <f t="shared" si="27"/>
        <v>10.074999999999999</v>
      </c>
      <c r="H314" s="15">
        <f t="shared" si="28"/>
        <v>0.36437613019891502</v>
      </c>
    </row>
    <row r="315" spans="2:8" ht="15" x14ac:dyDescent="0.2">
      <c r="B315" s="5" t="s">
        <v>354</v>
      </c>
      <c r="C315" s="8">
        <v>9</v>
      </c>
      <c r="D315" s="8">
        <v>59</v>
      </c>
      <c r="E315" s="13">
        <f t="shared" si="25"/>
        <v>8.1374321880651E-3</v>
      </c>
      <c r="F315" s="13">
        <f t="shared" si="26"/>
        <v>2.5053078556263271E-2</v>
      </c>
      <c r="G315" s="12">
        <f t="shared" si="27"/>
        <v>5.5555555555555554</v>
      </c>
      <c r="H315" s="15">
        <f t="shared" si="28"/>
        <v>4.5207956600361664E-2</v>
      </c>
    </row>
    <row r="316" spans="2:8" ht="15" x14ac:dyDescent="0.2">
      <c r="B316" s="5" t="s">
        <v>101</v>
      </c>
      <c r="C316" s="8">
        <v>0</v>
      </c>
      <c r="D316" s="8">
        <v>0</v>
      </c>
      <c r="E316" s="13" t="str">
        <f t="shared" si="25"/>
        <v/>
      </c>
      <c r="F316" s="13" t="str">
        <f t="shared" si="26"/>
        <v/>
      </c>
      <c r="G316" s="12" t="str">
        <f t="shared" si="27"/>
        <v>0</v>
      </c>
      <c r="H316" s="15" t="str">
        <f t="shared" si="28"/>
        <v/>
      </c>
    </row>
    <row r="317" spans="2:8" ht="15" x14ac:dyDescent="0.2">
      <c r="B317" s="5" t="s">
        <v>103</v>
      </c>
      <c r="C317" s="8">
        <v>4</v>
      </c>
      <c r="D317" s="8">
        <v>3</v>
      </c>
      <c r="E317" s="13">
        <f t="shared" si="25"/>
        <v>3.616636528028933E-3</v>
      </c>
      <c r="F317" s="13">
        <f t="shared" si="26"/>
        <v>1.2738853503184713E-3</v>
      </c>
      <c r="G317" s="12">
        <f t="shared" si="27"/>
        <v>-0.25</v>
      </c>
      <c r="H317" s="15">
        <f t="shared" si="28"/>
        <v>-9.0415913200723324E-4</v>
      </c>
    </row>
    <row r="318" spans="2:8" ht="15" x14ac:dyDescent="0.2">
      <c r="B318" s="5" t="s">
        <v>355</v>
      </c>
      <c r="C318" s="8">
        <v>50</v>
      </c>
      <c r="D318" s="8">
        <v>16</v>
      </c>
      <c r="E318" s="13">
        <f t="shared" si="25"/>
        <v>4.5207956600361664E-2</v>
      </c>
      <c r="F318" s="13">
        <f t="shared" si="26"/>
        <v>6.794055201698514E-3</v>
      </c>
      <c r="G318" s="12">
        <f t="shared" si="27"/>
        <v>-0.68</v>
      </c>
      <c r="H318" s="15">
        <f t="shared" si="28"/>
        <v>-3.0741410488245934E-2</v>
      </c>
    </row>
    <row r="319" spans="2:8" ht="15" x14ac:dyDescent="0.2">
      <c r="B319" s="5" t="s">
        <v>115</v>
      </c>
      <c r="C319" s="8">
        <v>22</v>
      </c>
      <c r="D319" s="8">
        <v>2</v>
      </c>
      <c r="E319" s="13">
        <f t="shared" si="25"/>
        <v>1.9891500904159132E-2</v>
      </c>
      <c r="F319" s="13">
        <f t="shared" si="26"/>
        <v>8.4925690021231425E-4</v>
      </c>
      <c r="G319" s="12">
        <f t="shared" si="27"/>
        <v>-0.90909090909090906</v>
      </c>
      <c r="H319" s="15">
        <f t="shared" si="28"/>
        <v>-1.8083182640144666E-2</v>
      </c>
    </row>
    <row r="320" spans="2:8" ht="15" x14ac:dyDescent="0.2">
      <c r="B320" s="5" t="s">
        <v>114</v>
      </c>
      <c r="C320" s="8">
        <v>0</v>
      </c>
      <c r="D320" s="8">
        <v>0</v>
      </c>
      <c r="E320" s="13" t="str">
        <f t="shared" si="25"/>
        <v/>
      </c>
      <c r="F320" s="13" t="str">
        <f t="shared" si="26"/>
        <v/>
      </c>
      <c r="G320" s="12" t="str">
        <f t="shared" si="27"/>
        <v>0</v>
      </c>
      <c r="H320" s="15" t="str">
        <f t="shared" si="28"/>
        <v/>
      </c>
    </row>
    <row r="321" spans="2:8" ht="15" x14ac:dyDescent="0.2">
      <c r="B321" s="5" t="s">
        <v>98</v>
      </c>
      <c r="C321" s="8">
        <v>0</v>
      </c>
      <c r="D321" s="8">
        <v>0</v>
      </c>
      <c r="E321" s="13" t="str">
        <f t="shared" si="25"/>
        <v/>
      </c>
      <c r="F321" s="13" t="str">
        <f t="shared" si="26"/>
        <v/>
      </c>
      <c r="G321" s="12" t="str">
        <f t="shared" si="27"/>
        <v>0</v>
      </c>
      <c r="H321" s="15" t="str">
        <f t="shared" si="28"/>
        <v/>
      </c>
    </row>
    <row r="322" spans="2:8" ht="15" x14ac:dyDescent="0.2">
      <c r="B322" s="5" t="s">
        <v>356</v>
      </c>
      <c r="C322" s="8">
        <v>0</v>
      </c>
      <c r="D322" s="8">
        <v>0</v>
      </c>
      <c r="E322" s="13" t="str">
        <f t="shared" si="25"/>
        <v/>
      </c>
      <c r="F322" s="13" t="str">
        <f t="shared" si="26"/>
        <v/>
      </c>
      <c r="G322" s="12" t="str">
        <f t="shared" si="27"/>
        <v>0</v>
      </c>
      <c r="H322" s="15" t="str">
        <f t="shared" si="28"/>
        <v/>
      </c>
    </row>
    <row r="323" spans="2:8" ht="15" x14ac:dyDescent="0.2">
      <c r="B323" s="5" t="s">
        <v>472</v>
      </c>
      <c r="C323" s="8">
        <v>2</v>
      </c>
      <c r="D323" s="8">
        <v>0</v>
      </c>
      <c r="E323" s="13">
        <f t="shared" si="25"/>
        <v>1.8083182640144665E-3</v>
      </c>
      <c r="F323" s="13" t="str">
        <f t="shared" si="26"/>
        <v/>
      </c>
      <c r="G323" s="12" t="str">
        <f t="shared" si="27"/>
        <v>0</v>
      </c>
      <c r="H323" s="15">
        <f t="shared" si="28"/>
        <v>0</v>
      </c>
    </row>
    <row r="324" spans="2:8" ht="15" x14ac:dyDescent="0.2">
      <c r="B324" s="5" t="s">
        <v>473</v>
      </c>
      <c r="C324" s="8">
        <v>0</v>
      </c>
      <c r="D324" s="8">
        <v>0</v>
      </c>
      <c r="E324" s="13" t="str">
        <f t="shared" si="25"/>
        <v/>
      </c>
      <c r="F324" s="13" t="str">
        <f t="shared" si="26"/>
        <v/>
      </c>
      <c r="G324" s="12" t="str">
        <f t="shared" si="27"/>
        <v>0</v>
      </c>
      <c r="H324" s="15" t="str">
        <f t="shared" si="28"/>
        <v/>
      </c>
    </row>
    <row r="325" spans="2:8" ht="15" x14ac:dyDescent="0.2">
      <c r="B325" s="5" t="s">
        <v>474</v>
      </c>
      <c r="C325" s="8">
        <v>0</v>
      </c>
      <c r="D325" s="8">
        <v>8</v>
      </c>
      <c r="E325" s="13" t="str">
        <f t="shared" si="25"/>
        <v/>
      </c>
      <c r="F325" s="13">
        <f t="shared" si="26"/>
        <v>3.397027600849257E-3</v>
      </c>
      <c r="G325" s="12" t="str">
        <f t="shared" si="27"/>
        <v>0</v>
      </c>
      <c r="H325" s="15" t="str">
        <f t="shared" si="28"/>
        <v/>
      </c>
    </row>
    <row r="326" spans="2:8" ht="15" x14ac:dyDescent="0.2">
      <c r="B326" s="5" t="s">
        <v>357</v>
      </c>
      <c r="C326" s="8">
        <v>13</v>
      </c>
      <c r="D326" s="8">
        <v>132</v>
      </c>
      <c r="E326" s="13">
        <f t="shared" si="25"/>
        <v>1.1754068716094032E-2</v>
      </c>
      <c r="F326" s="13">
        <f t="shared" si="26"/>
        <v>5.605095541401274E-2</v>
      </c>
      <c r="G326" s="12">
        <f t="shared" si="27"/>
        <v>9.1538461538461533</v>
      </c>
      <c r="H326" s="15">
        <f t="shared" si="28"/>
        <v>0.10759493670886075</v>
      </c>
    </row>
    <row r="327" spans="2:8" ht="15" x14ac:dyDescent="0.2">
      <c r="B327" s="5" t="s">
        <v>358</v>
      </c>
      <c r="C327" s="8">
        <v>0</v>
      </c>
      <c r="D327" s="8">
        <v>2</v>
      </c>
      <c r="E327" s="13" t="str">
        <f t="shared" si="25"/>
        <v/>
      </c>
      <c r="F327" s="13">
        <f t="shared" si="26"/>
        <v>8.4925690021231425E-4</v>
      </c>
      <c r="G327" s="12" t="str">
        <f t="shared" si="27"/>
        <v>0</v>
      </c>
      <c r="H327" s="15" t="str">
        <f t="shared" si="28"/>
        <v/>
      </c>
    </row>
    <row r="328" spans="2:8" ht="15" x14ac:dyDescent="0.2">
      <c r="B328" s="5" t="s">
        <v>116</v>
      </c>
      <c r="C328" s="8">
        <v>3</v>
      </c>
      <c r="D328" s="8">
        <v>0</v>
      </c>
      <c r="E328" s="13">
        <f t="shared" si="25"/>
        <v>2.7124773960216998E-3</v>
      </c>
      <c r="F328" s="13" t="str">
        <f t="shared" si="26"/>
        <v/>
      </c>
      <c r="G328" s="12" t="str">
        <f t="shared" si="27"/>
        <v>0</v>
      </c>
      <c r="H328" s="15">
        <f t="shared" si="28"/>
        <v>0</v>
      </c>
    </row>
    <row r="329" spans="2:8" ht="15" x14ac:dyDescent="0.2">
      <c r="B329" s="5" t="s">
        <v>359</v>
      </c>
      <c r="C329" s="8">
        <v>1</v>
      </c>
      <c r="D329" s="8">
        <v>1</v>
      </c>
      <c r="E329" s="13">
        <f t="shared" si="25"/>
        <v>9.0415913200723324E-4</v>
      </c>
      <c r="F329" s="13">
        <f t="shared" si="26"/>
        <v>4.2462845010615713E-4</v>
      </c>
      <c r="G329" s="12">
        <f t="shared" si="27"/>
        <v>0</v>
      </c>
      <c r="H329" s="15">
        <f t="shared" si="28"/>
        <v>0</v>
      </c>
    </row>
    <row r="330" spans="2:8" ht="15" x14ac:dyDescent="0.2">
      <c r="B330" s="5" t="s">
        <v>360</v>
      </c>
      <c r="C330" s="8">
        <v>5</v>
      </c>
      <c r="D330" s="8">
        <v>0</v>
      </c>
      <c r="E330" s="13">
        <f t="shared" si="25"/>
        <v>4.5207956600361665E-3</v>
      </c>
      <c r="F330" s="13" t="str">
        <f t="shared" si="26"/>
        <v/>
      </c>
      <c r="G330" s="12" t="str">
        <f t="shared" si="27"/>
        <v>0</v>
      </c>
      <c r="H330" s="15">
        <f t="shared" si="28"/>
        <v>0</v>
      </c>
    </row>
    <row r="331" spans="2:8" ht="15" x14ac:dyDescent="0.2">
      <c r="B331" s="5" t="s">
        <v>117</v>
      </c>
      <c r="C331" s="8">
        <v>0</v>
      </c>
      <c r="D331" s="8">
        <v>0</v>
      </c>
      <c r="E331" s="13" t="str">
        <f t="shared" si="25"/>
        <v/>
      </c>
      <c r="F331" s="13" t="str">
        <f t="shared" si="26"/>
        <v/>
      </c>
      <c r="G331" s="12" t="str">
        <f t="shared" si="27"/>
        <v>0</v>
      </c>
      <c r="H331" s="15" t="str">
        <f t="shared" si="28"/>
        <v/>
      </c>
    </row>
    <row r="332" spans="2:8" ht="15" x14ac:dyDescent="0.2">
      <c r="B332" s="5" t="s">
        <v>361</v>
      </c>
      <c r="C332" s="8">
        <v>190</v>
      </c>
      <c r="D332" s="8">
        <v>113</v>
      </c>
      <c r="E332" s="13">
        <f t="shared" si="25"/>
        <v>0.17179023508137431</v>
      </c>
      <c r="F332" s="13">
        <f t="shared" si="26"/>
        <v>4.7983014861995757E-2</v>
      </c>
      <c r="G332" s="12">
        <f t="shared" si="27"/>
        <v>-0.40526315789473683</v>
      </c>
      <c r="H332" s="15">
        <f t="shared" si="28"/>
        <v>-6.9620253164556958E-2</v>
      </c>
    </row>
    <row r="333" spans="2:8" ht="15" x14ac:dyDescent="0.2">
      <c r="B333" s="5" t="s">
        <v>130</v>
      </c>
      <c r="C333" s="8">
        <v>32</v>
      </c>
      <c r="D333" s="8">
        <v>8</v>
      </c>
      <c r="E333" s="13">
        <f t="shared" si="25"/>
        <v>2.8933092224231464E-2</v>
      </c>
      <c r="F333" s="13">
        <f t="shared" si="26"/>
        <v>3.397027600849257E-3</v>
      </c>
      <c r="G333" s="12">
        <f t="shared" si="27"/>
        <v>-0.75</v>
      </c>
      <c r="H333" s="15">
        <f t="shared" si="28"/>
        <v>-2.1699819168173599E-2</v>
      </c>
    </row>
    <row r="334" spans="2:8" ht="15" x14ac:dyDescent="0.2">
      <c r="B334" s="5" t="s">
        <v>119</v>
      </c>
      <c r="C334" s="8">
        <v>6</v>
      </c>
      <c r="D334" s="8">
        <v>7</v>
      </c>
      <c r="E334" s="13">
        <f t="shared" si="25"/>
        <v>5.4249547920433997E-3</v>
      </c>
      <c r="F334" s="13">
        <f t="shared" si="26"/>
        <v>2.9723991507431E-3</v>
      </c>
      <c r="G334" s="12">
        <f t="shared" si="27"/>
        <v>0.16666666666666666</v>
      </c>
      <c r="H334" s="15">
        <f t="shared" si="28"/>
        <v>9.0415913200723324E-4</v>
      </c>
    </row>
    <row r="335" spans="2:8" ht="15" x14ac:dyDescent="0.2">
      <c r="B335" s="5" t="s">
        <v>128</v>
      </c>
      <c r="C335" s="8">
        <v>66</v>
      </c>
      <c r="D335" s="8">
        <v>12</v>
      </c>
      <c r="E335" s="13">
        <f t="shared" si="25"/>
        <v>5.9674502712477394E-2</v>
      </c>
      <c r="F335" s="13">
        <f t="shared" si="26"/>
        <v>5.0955414012738851E-3</v>
      </c>
      <c r="G335" s="12">
        <f t="shared" si="27"/>
        <v>-0.81818181818181823</v>
      </c>
      <c r="H335" s="15">
        <f t="shared" si="28"/>
        <v>-4.8824593128390596E-2</v>
      </c>
    </row>
    <row r="336" spans="2:8" ht="15" x14ac:dyDescent="0.2">
      <c r="B336" s="5" t="s">
        <v>132</v>
      </c>
      <c r="C336" s="8">
        <v>0</v>
      </c>
      <c r="D336" s="8">
        <v>0</v>
      </c>
      <c r="E336" s="13" t="str">
        <f t="shared" si="25"/>
        <v/>
      </c>
      <c r="F336" s="13" t="str">
        <f t="shared" si="26"/>
        <v/>
      </c>
      <c r="G336" s="12" t="str">
        <f t="shared" si="27"/>
        <v>0</v>
      </c>
      <c r="H336" s="15" t="str">
        <f t="shared" si="28"/>
        <v/>
      </c>
    </row>
    <row r="337" spans="2:8" ht="15" x14ac:dyDescent="0.2">
      <c r="B337" s="5" t="s">
        <v>133</v>
      </c>
      <c r="C337" s="8">
        <v>0</v>
      </c>
      <c r="D337" s="8">
        <v>0</v>
      </c>
      <c r="E337" s="13" t="str">
        <f t="shared" si="25"/>
        <v/>
      </c>
      <c r="F337" s="13" t="str">
        <f t="shared" si="26"/>
        <v/>
      </c>
      <c r="G337" s="12" t="str">
        <f t="shared" si="27"/>
        <v>0</v>
      </c>
      <c r="H337" s="15" t="str">
        <f t="shared" si="28"/>
        <v/>
      </c>
    </row>
    <row r="338" spans="2:8" ht="30" x14ac:dyDescent="0.2">
      <c r="B338" s="5" t="s">
        <v>362</v>
      </c>
      <c r="C338" s="8">
        <v>0</v>
      </c>
      <c r="D338" s="8">
        <v>11</v>
      </c>
      <c r="E338" s="13" t="str">
        <f t="shared" si="25"/>
        <v/>
      </c>
      <c r="F338" s="13">
        <f t="shared" si="26"/>
        <v>4.6709129511677281E-3</v>
      </c>
      <c r="G338" s="12" t="str">
        <f t="shared" si="27"/>
        <v>0</v>
      </c>
      <c r="H338" s="15" t="str">
        <f t="shared" si="28"/>
        <v/>
      </c>
    </row>
    <row r="339" spans="2:8" ht="15" x14ac:dyDescent="0.2">
      <c r="B339" s="5" t="s">
        <v>363</v>
      </c>
      <c r="C339" s="8">
        <v>15</v>
      </c>
      <c r="D339" s="8">
        <v>2</v>
      </c>
      <c r="E339" s="13">
        <f t="shared" si="25"/>
        <v>1.3562386980108499E-2</v>
      </c>
      <c r="F339" s="13">
        <f t="shared" si="26"/>
        <v>8.4925690021231425E-4</v>
      </c>
      <c r="G339" s="12">
        <f t="shared" si="27"/>
        <v>-0.8666666666666667</v>
      </c>
      <c r="H339" s="15">
        <f t="shared" si="28"/>
        <v>-1.1754068716094032E-2</v>
      </c>
    </row>
    <row r="340" spans="2:8" ht="15" x14ac:dyDescent="0.2">
      <c r="B340" s="5" t="s">
        <v>364</v>
      </c>
      <c r="C340" s="8">
        <v>2</v>
      </c>
      <c r="D340" s="8">
        <v>0</v>
      </c>
      <c r="E340" s="13">
        <f t="shared" si="25"/>
        <v>1.8083182640144665E-3</v>
      </c>
      <c r="F340" s="13" t="str">
        <f t="shared" si="26"/>
        <v/>
      </c>
      <c r="G340" s="12" t="str">
        <f t="shared" si="27"/>
        <v>0</v>
      </c>
      <c r="H340" s="15">
        <f t="shared" si="28"/>
        <v>0</v>
      </c>
    </row>
    <row r="341" spans="2:8" ht="15" x14ac:dyDescent="0.2">
      <c r="B341" s="5" t="s">
        <v>118</v>
      </c>
      <c r="C341" s="8">
        <v>0</v>
      </c>
      <c r="D341" s="8">
        <v>0</v>
      </c>
      <c r="E341" s="13" t="str">
        <f t="shared" si="25"/>
        <v/>
      </c>
      <c r="F341" s="13" t="str">
        <f t="shared" si="26"/>
        <v/>
      </c>
      <c r="G341" s="12" t="str">
        <f t="shared" si="27"/>
        <v>0</v>
      </c>
      <c r="H341" s="15" t="str">
        <f t="shared" si="28"/>
        <v/>
      </c>
    </row>
    <row r="342" spans="2:8" ht="15" x14ac:dyDescent="0.2">
      <c r="B342" s="5" t="s">
        <v>365</v>
      </c>
      <c r="C342" s="8">
        <v>0</v>
      </c>
      <c r="D342" s="8">
        <v>0</v>
      </c>
      <c r="E342" s="13" t="str">
        <f t="shared" si="25"/>
        <v/>
      </c>
      <c r="F342" s="13" t="str">
        <f t="shared" si="26"/>
        <v/>
      </c>
      <c r="G342" s="12" t="str">
        <f t="shared" si="27"/>
        <v>0</v>
      </c>
      <c r="H342" s="15" t="str">
        <f t="shared" si="28"/>
        <v/>
      </c>
    </row>
    <row r="343" spans="2:8" ht="15" x14ac:dyDescent="0.2">
      <c r="B343" s="5" t="s">
        <v>129</v>
      </c>
      <c r="C343" s="8">
        <v>17</v>
      </c>
      <c r="D343" s="8">
        <v>1</v>
      </c>
      <c r="E343" s="13">
        <f t="shared" si="25"/>
        <v>1.5370705244122965E-2</v>
      </c>
      <c r="F343" s="13">
        <f t="shared" si="26"/>
        <v>4.2462845010615713E-4</v>
      </c>
      <c r="G343" s="12">
        <f t="shared" si="27"/>
        <v>-0.94117647058823528</v>
      </c>
      <c r="H343" s="15">
        <f t="shared" si="28"/>
        <v>-1.4466546112115732E-2</v>
      </c>
    </row>
    <row r="344" spans="2:8" ht="15" x14ac:dyDescent="0.2">
      <c r="B344" s="5" t="s">
        <v>131</v>
      </c>
      <c r="C344" s="8">
        <v>16</v>
      </c>
      <c r="D344" s="8">
        <v>29</v>
      </c>
      <c r="E344" s="13">
        <f t="shared" si="25"/>
        <v>1.4466546112115732E-2</v>
      </c>
      <c r="F344" s="13">
        <f t="shared" si="26"/>
        <v>1.2314225053078557E-2</v>
      </c>
      <c r="G344" s="12">
        <f t="shared" si="27"/>
        <v>0.8125</v>
      </c>
      <c r="H344" s="15">
        <f t="shared" si="28"/>
        <v>1.1754068716094032E-2</v>
      </c>
    </row>
    <row r="345" spans="2:8" ht="15" x14ac:dyDescent="0.2">
      <c r="B345" s="5" t="s">
        <v>366</v>
      </c>
      <c r="C345" s="8">
        <v>19</v>
      </c>
      <c r="D345" s="8">
        <v>5</v>
      </c>
      <c r="E345" s="13">
        <f t="shared" si="25"/>
        <v>1.7179023508137433E-2</v>
      </c>
      <c r="F345" s="13">
        <f t="shared" si="26"/>
        <v>2.1231422505307855E-3</v>
      </c>
      <c r="G345" s="12">
        <f t="shared" si="27"/>
        <v>-0.73684210526315785</v>
      </c>
      <c r="H345" s="15">
        <f t="shared" si="28"/>
        <v>-1.2658227848101266E-2</v>
      </c>
    </row>
    <row r="346" spans="2:8" ht="15" x14ac:dyDescent="0.2">
      <c r="B346" s="5" t="s">
        <v>122</v>
      </c>
      <c r="C346" s="8">
        <v>4</v>
      </c>
      <c r="D346" s="8">
        <v>1</v>
      </c>
      <c r="E346" s="13">
        <f t="shared" si="25"/>
        <v>3.616636528028933E-3</v>
      </c>
      <c r="F346" s="13">
        <f t="shared" si="26"/>
        <v>4.2462845010615713E-4</v>
      </c>
      <c r="G346" s="12">
        <f t="shared" si="27"/>
        <v>-0.75</v>
      </c>
      <c r="H346" s="15">
        <f t="shared" si="28"/>
        <v>-2.7124773960216998E-3</v>
      </c>
    </row>
    <row r="347" spans="2:8" ht="15" x14ac:dyDescent="0.2">
      <c r="B347" s="5" t="s">
        <v>121</v>
      </c>
      <c r="C347" s="8">
        <v>7</v>
      </c>
      <c r="D347" s="8">
        <v>67</v>
      </c>
      <c r="E347" s="13">
        <f t="shared" si="25"/>
        <v>6.3291139240506328E-3</v>
      </c>
      <c r="F347" s="13">
        <f t="shared" si="26"/>
        <v>2.8450106157112527E-2</v>
      </c>
      <c r="G347" s="12">
        <f t="shared" si="27"/>
        <v>8.5714285714285712</v>
      </c>
      <c r="H347" s="15">
        <f t="shared" si="28"/>
        <v>5.4249547920433995E-2</v>
      </c>
    </row>
    <row r="348" spans="2:8" ht="15" x14ac:dyDescent="0.2">
      <c r="B348" s="5" t="s">
        <v>367</v>
      </c>
      <c r="C348" s="8">
        <v>0</v>
      </c>
      <c r="D348" s="8">
        <v>0</v>
      </c>
      <c r="E348" s="13" t="str">
        <f t="shared" si="25"/>
        <v/>
      </c>
      <c r="F348" s="13" t="str">
        <f t="shared" si="26"/>
        <v/>
      </c>
      <c r="G348" s="12" t="str">
        <f t="shared" si="27"/>
        <v>0</v>
      </c>
      <c r="H348" s="15" t="str">
        <f t="shared" si="28"/>
        <v/>
      </c>
    </row>
    <row r="349" spans="2:8" ht="15" x14ac:dyDescent="0.2">
      <c r="B349" s="5" t="s">
        <v>368</v>
      </c>
      <c r="C349" s="8">
        <v>0</v>
      </c>
      <c r="D349" s="8">
        <v>0</v>
      </c>
      <c r="E349" s="13" t="str">
        <f t="shared" si="25"/>
        <v/>
      </c>
      <c r="F349" s="13" t="str">
        <f t="shared" si="26"/>
        <v/>
      </c>
      <c r="G349" s="12" t="str">
        <f t="shared" si="27"/>
        <v>0</v>
      </c>
      <c r="H349" s="15" t="str">
        <f t="shared" si="28"/>
        <v/>
      </c>
    </row>
    <row r="350" spans="2:8" ht="15" x14ac:dyDescent="0.2">
      <c r="B350" s="5" t="s">
        <v>369</v>
      </c>
      <c r="C350" s="8">
        <v>0</v>
      </c>
      <c r="D350" s="8">
        <v>0</v>
      </c>
      <c r="E350" s="13" t="str">
        <f t="shared" si="25"/>
        <v/>
      </c>
      <c r="F350" s="13" t="str">
        <f t="shared" si="26"/>
        <v/>
      </c>
      <c r="G350" s="12" t="str">
        <f t="shared" si="27"/>
        <v>0</v>
      </c>
      <c r="H350" s="15" t="str">
        <f t="shared" si="28"/>
        <v/>
      </c>
    </row>
    <row r="351" spans="2:8" ht="15" x14ac:dyDescent="0.2">
      <c r="B351" s="5" t="s">
        <v>120</v>
      </c>
      <c r="C351" s="8">
        <v>0</v>
      </c>
      <c r="D351" s="8">
        <v>0</v>
      </c>
      <c r="E351" s="13" t="str">
        <f t="shared" si="25"/>
        <v/>
      </c>
      <c r="F351" s="13" t="str">
        <f t="shared" si="26"/>
        <v/>
      </c>
      <c r="G351" s="12" t="str">
        <f t="shared" si="27"/>
        <v>0</v>
      </c>
      <c r="H351" s="15" t="str">
        <f t="shared" si="28"/>
        <v/>
      </c>
    </row>
    <row r="352" spans="2:8" ht="15" x14ac:dyDescent="0.2">
      <c r="B352" s="5" t="s">
        <v>370</v>
      </c>
      <c r="C352" s="8">
        <v>0</v>
      </c>
      <c r="D352" s="8">
        <v>0</v>
      </c>
      <c r="E352" s="13" t="str">
        <f t="shared" si="25"/>
        <v/>
      </c>
      <c r="F352" s="13" t="str">
        <f t="shared" si="26"/>
        <v/>
      </c>
      <c r="G352" s="12" t="str">
        <f t="shared" si="27"/>
        <v>0</v>
      </c>
      <c r="H352" s="15" t="str">
        <f t="shared" si="28"/>
        <v/>
      </c>
    </row>
    <row r="353" spans="2:8" ht="15" x14ac:dyDescent="0.2">
      <c r="B353" s="5" t="s">
        <v>125</v>
      </c>
      <c r="C353" s="8">
        <v>0</v>
      </c>
      <c r="D353" s="8">
        <v>0</v>
      </c>
      <c r="E353" s="13" t="str">
        <f t="shared" si="25"/>
        <v/>
      </c>
      <c r="F353" s="13" t="str">
        <f t="shared" si="26"/>
        <v/>
      </c>
      <c r="G353" s="12" t="str">
        <f t="shared" si="27"/>
        <v>0</v>
      </c>
      <c r="H353" s="15" t="str">
        <f t="shared" si="28"/>
        <v/>
      </c>
    </row>
    <row r="354" spans="2:8" ht="15" x14ac:dyDescent="0.2">
      <c r="B354" s="5" t="s">
        <v>124</v>
      </c>
      <c r="C354" s="8">
        <v>6</v>
      </c>
      <c r="D354" s="8">
        <v>27</v>
      </c>
      <c r="E354" s="13">
        <f t="shared" si="25"/>
        <v>5.4249547920433997E-3</v>
      </c>
      <c r="F354" s="13">
        <f t="shared" si="26"/>
        <v>1.1464968152866241E-2</v>
      </c>
      <c r="G354" s="12">
        <f t="shared" si="27"/>
        <v>3.5</v>
      </c>
      <c r="H354" s="15">
        <f t="shared" si="28"/>
        <v>1.8987341772151899E-2</v>
      </c>
    </row>
    <row r="355" spans="2:8" ht="15" x14ac:dyDescent="0.2">
      <c r="B355" s="5" t="s">
        <v>126</v>
      </c>
      <c r="C355" s="8">
        <v>0</v>
      </c>
      <c r="D355" s="8">
        <v>0</v>
      </c>
      <c r="E355" s="13" t="str">
        <f t="shared" si="25"/>
        <v/>
      </c>
      <c r="F355" s="13" t="str">
        <f t="shared" si="26"/>
        <v/>
      </c>
      <c r="G355" s="12" t="str">
        <f t="shared" si="27"/>
        <v>0</v>
      </c>
      <c r="H355" s="15" t="str">
        <f t="shared" si="28"/>
        <v/>
      </c>
    </row>
    <row r="356" spans="2:8" ht="15" x14ac:dyDescent="0.2">
      <c r="B356" s="5" t="s">
        <v>371</v>
      </c>
      <c r="C356" s="8">
        <v>0</v>
      </c>
      <c r="D356" s="8">
        <v>0</v>
      </c>
      <c r="E356" s="13" t="str">
        <f t="shared" si="25"/>
        <v/>
      </c>
      <c r="F356" s="13" t="str">
        <f t="shared" si="26"/>
        <v/>
      </c>
      <c r="G356" s="12" t="str">
        <f t="shared" si="27"/>
        <v>0</v>
      </c>
      <c r="H356" s="15" t="str">
        <f t="shared" si="28"/>
        <v/>
      </c>
    </row>
    <row r="357" spans="2:8" ht="15" x14ac:dyDescent="0.2">
      <c r="B357" s="5" t="s">
        <v>372</v>
      </c>
      <c r="C357" s="8">
        <v>0</v>
      </c>
      <c r="D357" s="8">
        <v>36</v>
      </c>
      <c r="E357" s="13" t="str">
        <f t="shared" si="25"/>
        <v/>
      </c>
      <c r="F357" s="13">
        <f t="shared" si="26"/>
        <v>1.5286624203821656E-2</v>
      </c>
      <c r="G357" s="12" t="str">
        <f t="shared" si="27"/>
        <v>0</v>
      </c>
      <c r="H357" s="15" t="str">
        <f t="shared" si="28"/>
        <v/>
      </c>
    </row>
    <row r="358" spans="2:8" ht="15" x14ac:dyDescent="0.2">
      <c r="B358" s="5" t="s">
        <v>127</v>
      </c>
      <c r="C358" s="8">
        <v>16</v>
      </c>
      <c r="D358" s="8">
        <v>6</v>
      </c>
      <c r="E358" s="13">
        <f t="shared" si="25"/>
        <v>1.4466546112115732E-2</v>
      </c>
      <c r="F358" s="13">
        <f t="shared" si="26"/>
        <v>2.5477707006369425E-3</v>
      </c>
      <c r="G358" s="12">
        <f t="shared" si="27"/>
        <v>-0.625</v>
      </c>
      <c r="H358" s="15">
        <f t="shared" si="28"/>
        <v>-9.0415913200723331E-3</v>
      </c>
    </row>
    <row r="359" spans="2:8" ht="15" x14ac:dyDescent="0.2">
      <c r="B359" s="5" t="s">
        <v>123</v>
      </c>
      <c r="C359" s="8">
        <v>1</v>
      </c>
      <c r="D359" s="8">
        <v>0</v>
      </c>
      <c r="E359" s="13">
        <f t="shared" si="25"/>
        <v>9.0415913200723324E-4</v>
      </c>
      <c r="F359" s="13" t="str">
        <f t="shared" si="26"/>
        <v/>
      </c>
      <c r="G359" s="12" t="str">
        <f t="shared" si="27"/>
        <v>0</v>
      </c>
      <c r="H359" s="15">
        <f t="shared" si="28"/>
        <v>0</v>
      </c>
    </row>
    <row r="360" spans="2:8" ht="15" x14ac:dyDescent="0.2">
      <c r="B360" s="5" t="s">
        <v>373</v>
      </c>
      <c r="C360" s="8">
        <v>1</v>
      </c>
      <c r="D360" s="8">
        <v>0</v>
      </c>
      <c r="E360" s="13">
        <f t="shared" ref="E360:E423" si="29">+IF(C360=0,"",C360/C$294)</f>
        <v>9.0415913200723324E-4</v>
      </c>
      <c r="F360" s="13" t="str">
        <f t="shared" ref="F360:F423" si="30">+IF(D360=0,"",D360/D$294)</f>
        <v/>
      </c>
      <c r="G360" s="12" t="str">
        <f t="shared" ref="G360:G423" si="31">+IF(OR(AND(D360=0),(C360=0)),"0",((D360-C360)/C360))</f>
        <v>0</v>
      </c>
      <c r="H360" s="15">
        <f t="shared" ref="H360:H423" si="32">+IF(OR(AND(E360=""),(G360="")),"",E360*G360)</f>
        <v>0</v>
      </c>
    </row>
    <row r="361" spans="2:8" ht="15" x14ac:dyDescent="0.2">
      <c r="B361" s="5" t="s">
        <v>374</v>
      </c>
      <c r="C361" s="8">
        <v>0</v>
      </c>
      <c r="D361" s="8">
        <v>0</v>
      </c>
      <c r="E361" s="13" t="str">
        <f t="shared" si="29"/>
        <v/>
      </c>
      <c r="F361" s="13" t="str">
        <f t="shared" si="30"/>
        <v/>
      </c>
      <c r="G361" s="12" t="str">
        <f t="shared" si="31"/>
        <v>0</v>
      </c>
      <c r="H361" s="15" t="str">
        <f t="shared" si="32"/>
        <v/>
      </c>
    </row>
    <row r="362" spans="2:8" ht="15" x14ac:dyDescent="0.2">
      <c r="B362" s="5" t="s">
        <v>375</v>
      </c>
      <c r="C362" s="8">
        <v>0</v>
      </c>
      <c r="D362" s="8">
        <v>1</v>
      </c>
      <c r="E362" s="13" t="str">
        <f t="shared" si="29"/>
        <v/>
      </c>
      <c r="F362" s="13">
        <f t="shared" si="30"/>
        <v>4.2462845010615713E-4</v>
      </c>
      <c r="G362" s="12" t="str">
        <f t="shared" si="31"/>
        <v>0</v>
      </c>
      <c r="H362" s="15" t="str">
        <f t="shared" si="32"/>
        <v/>
      </c>
    </row>
    <row r="363" spans="2:8" ht="15" x14ac:dyDescent="0.2">
      <c r="B363" s="5" t="s">
        <v>376</v>
      </c>
      <c r="C363" s="8">
        <v>0</v>
      </c>
      <c r="D363" s="8">
        <v>5</v>
      </c>
      <c r="E363" s="13" t="str">
        <f t="shared" si="29"/>
        <v/>
      </c>
      <c r="F363" s="13">
        <f t="shared" si="30"/>
        <v>2.1231422505307855E-3</v>
      </c>
      <c r="G363" s="12" t="str">
        <f t="shared" si="31"/>
        <v>0</v>
      </c>
      <c r="H363" s="15" t="str">
        <f t="shared" si="32"/>
        <v/>
      </c>
    </row>
    <row r="364" spans="2:8" ht="15" x14ac:dyDescent="0.2">
      <c r="B364" s="5" t="s">
        <v>377</v>
      </c>
      <c r="C364" s="8">
        <v>0</v>
      </c>
      <c r="D364" s="8">
        <v>0</v>
      </c>
      <c r="E364" s="13" t="str">
        <f t="shared" si="29"/>
        <v/>
      </c>
      <c r="F364" s="13" t="str">
        <f t="shared" si="30"/>
        <v/>
      </c>
      <c r="G364" s="12" t="str">
        <f t="shared" si="31"/>
        <v>0</v>
      </c>
      <c r="H364" s="15" t="str">
        <f t="shared" si="32"/>
        <v/>
      </c>
    </row>
    <row r="365" spans="2:8" ht="30" x14ac:dyDescent="0.2">
      <c r="B365" s="5" t="s">
        <v>378</v>
      </c>
      <c r="C365" s="8">
        <v>0</v>
      </c>
      <c r="D365" s="8">
        <v>0</v>
      </c>
      <c r="E365" s="13" t="str">
        <f t="shared" si="29"/>
        <v/>
      </c>
      <c r="F365" s="13" t="str">
        <f t="shared" si="30"/>
        <v/>
      </c>
      <c r="G365" s="12" t="str">
        <f t="shared" si="31"/>
        <v>0</v>
      </c>
      <c r="H365" s="15" t="str">
        <f t="shared" si="32"/>
        <v/>
      </c>
    </row>
    <row r="366" spans="2:8" ht="15" x14ac:dyDescent="0.2">
      <c r="B366" s="5" t="s">
        <v>475</v>
      </c>
      <c r="C366" s="8">
        <v>0</v>
      </c>
      <c r="D366" s="8">
        <v>0</v>
      </c>
      <c r="E366" s="13" t="str">
        <f t="shared" si="29"/>
        <v/>
      </c>
      <c r="F366" s="13" t="str">
        <f t="shared" si="30"/>
        <v/>
      </c>
      <c r="G366" s="12" t="str">
        <f t="shared" si="31"/>
        <v>0</v>
      </c>
      <c r="H366" s="15" t="str">
        <f t="shared" si="32"/>
        <v/>
      </c>
    </row>
    <row r="367" spans="2:8" ht="15" x14ac:dyDescent="0.2">
      <c r="B367" s="5" t="s">
        <v>379</v>
      </c>
      <c r="C367" s="8">
        <v>0</v>
      </c>
      <c r="D367" s="8">
        <v>0</v>
      </c>
      <c r="E367" s="13" t="str">
        <f t="shared" si="29"/>
        <v/>
      </c>
      <c r="F367" s="13" t="str">
        <f t="shared" si="30"/>
        <v/>
      </c>
      <c r="G367" s="12" t="str">
        <f t="shared" si="31"/>
        <v>0</v>
      </c>
      <c r="H367" s="15" t="str">
        <f t="shared" si="32"/>
        <v/>
      </c>
    </row>
    <row r="368" spans="2:8" ht="15" x14ac:dyDescent="0.2">
      <c r="B368" s="5" t="s">
        <v>380</v>
      </c>
      <c r="C368" s="8">
        <v>0</v>
      </c>
      <c r="D368" s="8">
        <v>0</v>
      </c>
      <c r="E368" s="13" t="str">
        <f t="shared" si="29"/>
        <v/>
      </c>
      <c r="F368" s="13" t="str">
        <f t="shared" si="30"/>
        <v/>
      </c>
      <c r="G368" s="12" t="str">
        <f t="shared" si="31"/>
        <v>0</v>
      </c>
      <c r="H368" s="15" t="str">
        <f t="shared" si="32"/>
        <v/>
      </c>
    </row>
    <row r="369" spans="2:8" ht="15" x14ac:dyDescent="0.2">
      <c r="B369" s="5" t="s">
        <v>381</v>
      </c>
      <c r="C369" s="8">
        <v>3</v>
      </c>
      <c r="D369" s="8">
        <v>0</v>
      </c>
      <c r="E369" s="13">
        <f t="shared" si="29"/>
        <v>2.7124773960216998E-3</v>
      </c>
      <c r="F369" s="13" t="str">
        <f t="shared" si="30"/>
        <v/>
      </c>
      <c r="G369" s="12" t="str">
        <f t="shared" si="31"/>
        <v>0</v>
      </c>
      <c r="H369" s="15">
        <f t="shared" si="32"/>
        <v>0</v>
      </c>
    </row>
    <row r="370" spans="2:8" ht="15" x14ac:dyDescent="0.2">
      <c r="B370" s="5" t="s">
        <v>135</v>
      </c>
      <c r="C370" s="8">
        <v>0</v>
      </c>
      <c r="D370" s="8">
        <v>0</v>
      </c>
      <c r="E370" s="13" t="str">
        <f t="shared" si="29"/>
        <v/>
      </c>
      <c r="F370" s="13" t="str">
        <f t="shared" si="30"/>
        <v/>
      </c>
      <c r="G370" s="12" t="str">
        <f t="shared" si="31"/>
        <v>0</v>
      </c>
      <c r="H370" s="15" t="str">
        <f t="shared" si="32"/>
        <v/>
      </c>
    </row>
    <row r="371" spans="2:8" ht="15" x14ac:dyDescent="0.2">
      <c r="B371" s="5" t="s">
        <v>136</v>
      </c>
      <c r="C371" s="8">
        <v>0</v>
      </c>
      <c r="D371" s="8">
        <v>0</v>
      </c>
      <c r="E371" s="13" t="str">
        <f t="shared" si="29"/>
        <v/>
      </c>
      <c r="F371" s="13" t="str">
        <f t="shared" si="30"/>
        <v/>
      </c>
      <c r="G371" s="12" t="str">
        <f t="shared" si="31"/>
        <v>0</v>
      </c>
      <c r="H371" s="15" t="str">
        <f t="shared" si="32"/>
        <v/>
      </c>
    </row>
    <row r="372" spans="2:8" ht="15" x14ac:dyDescent="0.2">
      <c r="B372" s="5" t="s">
        <v>137</v>
      </c>
      <c r="C372" s="8">
        <v>0</v>
      </c>
      <c r="D372" s="8">
        <v>0</v>
      </c>
      <c r="E372" s="13" t="str">
        <f t="shared" si="29"/>
        <v/>
      </c>
      <c r="F372" s="13" t="str">
        <f t="shared" si="30"/>
        <v/>
      </c>
      <c r="G372" s="12" t="str">
        <f t="shared" si="31"/>
        <v>0</v>
      </c>
      <c r="H372" s="15" t="str">
        <f t="shared" si="32"/>
        <v/>
      </c>
    </row>
    <row r="373" spans="2:8" ht="15" x14ac:dyDescent="0.2">
      <c r="B373" s="5" t="s">
        <v>382</v>
      </c>
      <c r="C373" s="8">
        <v>0</v>
      </c>
      <c r="D373" s="8">
        <v>0</v>
      </c>
      <c r="E373" s="13" t="str">
        <f t="shared" si="29"/>
        <v/>
      </c>
      <c r="F373" s="13" t="str">
        <f t="shared" si="30"/>
        <v/>
      </c>
      <c r="G373" s="12" t="str">
        <f t="shared" si="31"/>
        <v>0</v>
      </c>
      <c r="H373" s="15" t="str">
        <f t="shared" si="32"/>
        <v/>
      </c>
    </row>
    <row r="374" spans="2:8" ht="15" x14ac:dyDescent="0.2">
      <c r="B374" s="5" t="s">
        <v>134</v>
      </c>
      <c r="C374" s="8">
        <v>0</v>
      </c>
      <c r="D374" s="8">
        <v>0</v>
      </c>
      <c r="E374" s="13" t="str">
        <f t="shared" si="29"/>
        <v/>
      </c>
      <c r="F374" s="13" t="str">
        <f t="shared" si="30"/>
        <v/>
      </c>
      <c r="G374" s="12" t="str">
        <f t="shared" si="31"/>
        <v>0</v>
      </c>
      <c r="H374" s="15" t="str">
        <f t="shared" si="32"/>
        <v/>
      </c>
    </row>
    <row r="375" spans="2:8" ht="15" x14ac:dyDescent="0.2">
      <c r="B375" s="5" t="s">
        <v>383</v>
      </c>
      <c r="C375" s="8">
        <v>0</v>
      </c>
      <c r="D375" s="8">
        <v>0</v>
      </c>
      <c r="E375" s="13" t="str">
        <f t="shared" si="29"/>
        <v/>
      </c>
      <c r="F375" s="13" t="str">
        <f t="shared" si="30"/>
        <v/>
      </c>
      <c r="G375" s="12" t="str">
        <f t="shared" si="31"/>
        <v>0</v>
      </c>
      <c r="H375" s="15" t="str">
        <f t="shared" si="32"/>
        <v/>
      </c>
    </row>
    <row r="376" spans="2:8" ht="15" x14ac:dyDescent="0.2">
      <c r="B376" s="5" t="s">
        <v>141</v>
      </c>
      <c r="C376" s="8">
        <v>0</v>
      </c>
      <c r="D376" s="8">
        <v>0</v>
      </c>
      <c r="E376" s="13" t="str">
        <f t="shared" si="29"/>
        <v/>
      </c>
      <c r="F376" s="13" t="str">
        <f t="shared" si="30"/>
        <v/>
      </c>
      <c r="G376" s="12" t="str">
        <f t="shared" si="31"/>
        <v>0</v>
      </c>
      <c r="H376" s="15" t="str">
        <f t="shared" si="32"/>
        <v/>
      </c>
    </row>
    <row r="377" spans="2:8" ht="15" x14ac:dyDescent="0.2">
      <c r="B377" s="5" t="s">
        <v>150</v>
      </c>
      <c r="C377" s="8">
        <v>2</v>
      </c>
      <c r="D377" s="8">
        <v>52</v>
      </c>
      <c r="E377" s="13">
        <f t="shared" si="29"/>
        <v>1.8083182640144665E-3</v>
      </c>
      <c r="F377" s="13">
        <f t="shared" si="30"/>
        <v>2.2080679405520168E-2</v>
      </c>
      <c r="G377" s="12">
        <f t="shared" si="31"/>
        <v>25</v>
      </c>
      <c r="H377" s="15">
        <f t="shared" si="32"/>
        <v>4.5207956600361664E-2</v>
      </c>
    </row>
    <row r="378" spans="2:8" ht="15" x14ac:dyDescent="0.2">
      <c r="B378" s="5" t="s">
        <v>149</v>
      </c>
      <c r="C378" s="8">
        <v>19</v>
      </c>
      <c r="D378" s="8">
        <v>70</v>
      </c>
      <c r="E378" s="13">
        <f t="shared" si="29"/>
        <v>1.7179023508137433E-2</v>
      </c>
      <c r="F378" s="13">
        <f t="shared" si="30"/>
        <v>2.9723991507430998E-2</v>
      </c>
      <c r="G378" s="12">
        <f t="shared" si="31"/>
        <v>2.6842105263157894</v>
      </c>
      <c r="H378" s="15">
        <f t="shared" si="32"/>
        <v>4.6112115732368897E-2</v>
      </c>
    </row>
    <row r="379" spans="2:8" ht="15" x14ac:dyDescent="0.2">
      <c r="B379" s="5" t="s">
        <v>384</v>
      </c>
      <c r="C379" s="8">
        <v>0</v>
      </c>
      <c r="D379" s="8">
        <v>43</v>
      </c>
      <c r="E379" s="13" t="str">
        <f t="shared" si="29"/>
        <v/>
      </c>
      <c r="F379" s="13">
        <f t="shared" si="30"/>
        <v>1.8259023354564755E-2</v>
      </c>
      <c r="G379" s="12" t="str">
        <f t="shared" si="31"/>
        <v>0</v>
      </c>
      <c r="H379" s="15" t="str">
        <f t="shared" si="32"/>
        <v/>
      </c>
    </row>
    <row r="380" spans="2:8" ht="30" x14ac:dyDescent="0.2">
      <c r="B380" s="5" t="s">
        <v>385</v>
      </c>
      <c r="C380" s="8">
        <v>30</v>
      </c>
      <c r="D380" s="8">
        <v>14</v>
      </c>
      <c r="E380" s="13">
        <f t="shared" si="29"/>
        <v>2.7124773960216998E-2</v>
      </c>
      <c r="F380" s="13">
        <f t="shared" si="30"/>
        <v>5.9447983014862E-3</v>
      </c>
      <c r="G380" s="12">
        <f t="shared" si="31"/>
        <v>-0.53333333333333333</v>
      </c>
      <c r="H380" s="15">
        <f t="shared" si="32"/>
        <v>-1.4466546112115732E-2</v>
      </c>
    </row>
    <row r="381" spans="2:8" ht="30" x14ac:dyDescent="0.2">
      <c r="B381" s="5" t="s">
        <v>386</v>
      </c>
      <c r="C381" s="8">
        <v>1</v>
      </c>
      <c r="D381" s="8">
        <v>0</v>
      </c>
      <c r="E381" s="13">
        <f t="shared" si="29"/>
        <v>9.0415913200723324E-4</v>
      </c>
      <c r="F381" s="13" t="str">
        <f t="shared" si="30"/>
        <v/>
      </c>
      <c r="G381" s="12" t="str">
        <f t="shared" si="31"/>
        <v>0</v>
      </c>
      <c r="H381" s="15">
        <f t="shared" si="32"/>
        <v>0</v>
      </c>
    </row>
    <row r="382" spans="2:8" ht="15" x14ac:dyDescent="0.2">
      <c r="B382" s="5" t="s">
        <v>387</v>
      </c>
      <c r="C382" s="8">
        <v>0</v>
      </c>
      <c r="D382" s="8">
        <v>0</v>
      </c>
      <c r="E382" s="13" t="str">
        <f t="shared" si="29"/>
        <v/>
      </c>
      <c r="F382" s="13" t="str">
        <f t="shared" si="30"/>
        <v/>
      </c>
      <c r="G382" s="12" t="str">
        <f t="shared" si="31"/>
        <v>0</v>
      </c>
      <c r="H382" s="15" t="str">
        <f t="shared" si="32"/>
        <v/>
      </c>
    </row>
    <row r="383" spans="2:8" ht="15" x14ac:dyDescent="0.2">
      <c r="B383" s="5" t="s">
        <v>145</v>
      </c>
      <c r="C383" s="8">
        <v>1</v>
      </c>
      <c r="D383" s="8">
        <v>2</v>
      </c>
      <c r="E383" s="13">
        <f t="shared" si="29"/>
        <v>9.0415913200723324E-4</v>
      </c>
      <c r="F383" s="13">
        <f t="shared" si="30"/>
        <v>8.4925690021231425E-4</v>
      </c>
      <c r="G383" s="12">
        <f t="shared" si="31"/>
        <v>1</v>
      </c>
      <c r="H383" s="15">
        <f t="shared" si="32"/>
        <v>9.0415913200723324E-4</v>
      </c>
    </row>
    <row r="384" spans="2:8" ht="15" x14ac:dyDescent="0.2">
      <c r="B384" s="5" t="s">
        <v>388</v>
      </c>
      <c r="C384" s="8">
        <v>1</v>
      </c>
      <c r="D384" s="8">
        <v>0</v>
      </c>
      <c r="E384" s="13">
        <f t="shared" si="29"/>
        <v>9.0415913200723324E-4</v>
      </c>
      <c r="F384" s="13" t="str">
        <f t="shared" si="30"/>
        <v/>
      </c>
      <c r="G384" s="12" t="str">
        <f t="shared" si="31"/>
        <v>0</v>
      </c>
      <c r="H384" s="15">
        <f t="shared" si="32"/>
        <v>0</v>
      </c>
    </row>
    <row r="385" spans="2:8" ht="15" x14ac:dyDescent="0.2">
      <c r="B385" s="5" t="s">
        <v>146</v>
      </c>
      <c r="C385" s="8">
        <v>20</v>
      </c>
      <c r="D385" s="8">
        <v>30</v>
      </c>
      <c r="E385" s="13">
        <f t="shared" si="29"/>
        <v>1.8083182640144666E-2</v>
      </c>
      <c r="F385" s="13">
        <f t="shared" si="30"/>
        <v>1.2738853503184714E-2</v>
      </c>
      <c r="G385" s="12">
        <f t="shared" si="31"/>
        <v>0.5</v>
      </c>
      <c r="H385" s="15">
        <f t="shared" si="32"/>
        <v>9.0415913200723331E-3</v>
      </c>
    </row>
    <row r="386" spans="2:8" ht="15" x14ac:dyDescent="0.2">
      <c r="B386" s="5" t="s">
        <v>566</v>
      </c>
      <c r="C386" s="8">
        <v>0</v>
      </c>
      <c r="D386" s="8">
        <v>0</v>
      </c>
      <c r="E386" s="13" t="str">
        <f t="shared" si="29"/>
        <v/>
      </c>
      <c r="F386" s="13" t="str">
        <f t="shared" si="30"/>
        <v/>
      </c>
      <c r="G386" s="12" t="str">
        <f t="shared" si="31"/>
        <v>0</v>
      </c>
      <c r="H386" s="15" t="str">
        <f t="shared" si="32"/>
        <v/>
      </c>
    </row>
    <row r="387" spans="2:8" ht="15" x14ac:dyDescent="0.2">
      <c r="B387" s="5" t="s">
        <v>144</v>
      </c>
      <c r="C387" s="8">
        <v>17</v>
      </c>
      <c r="D387" s="8">
        <v>23</v>
      </c>
      <c r="E387" s="13">
        <f t="shared" si="29"/>
        <v>1.5370705244122965E-2</v>
      </c>
      <c r="F387" s="13">
        <f t="shared" si="30"/>
        <v>9.7664543524416132E-3</v>
      </c>
      <c r="G387" s="12">
        <f t="shared" si="31"/>
        <v>0.35294117647058826</v>
      </c>
      <c r="H387" s="15">
        <f t="shared" si="32"/>
        <v>5.4249547920433997E-3</v>
      </c>
    </row>
    <row r="388" spans="2:8" ht="15" x14ac:dyDescent="0.2">
      <c r="B388" s="5" t="s">
        <v>389</v>
      </c>
      <c r="C388" s="8">
        <v>1</v>
      </c>
      <c r="D388" s="8">
        <v>20</v>
      </c>
      <c r="E388" s="13">
        <f t="shared" si="29"/>
        <v>9.0415913200723324E-4</v>
      </c>
      <c r="F388" s="13">
        <f t="shared" si="30"/>
        <v>8.4925690021231421E-3</v>
      </c>
      <c r="G388" s="12">
        <f t="shared" si="31"/>
        <v>19</v>
      </c>
      <c r="H388" s="15">
        <f t="shared" si="32"/>
        <v>1.7179023508137433E-2</v>
      </c>
    </row>
    <row r="389" spans="2:8" ht="15" x14ac:dyDescent="0.2">
      <c r="B389" s="5" t="s">
        <v>143</v>
      </c>
      <c r="C389" s="8">
        <v>0</v>
      </c>
      <c r="D389" s="8">
        <v>0</v>
      </c>
      <c r="E389" s="13" t="str">
        <f t="shared" si="29"/>
        <v/>
      </c>
      <c r="F389" s="13" t="str">
        <f t="shared" si="30"/>
        <v/>
      </c>
      <c r="G389" s="12" t="str">
        <f t="shared" si="31"/>
        <v>0</v>
      </c>
      <c r="H389" s="15" t="str">
        <f t="shared" si="32"/>
        <v/>
      </c>
    </row>
    <row r="390" spans="2:8" ht="15" x14ac:dyDescent="0.2">
      <c r="B390" s="5" t="s">
        <v>476</v>
      </c>
      <c r="C390" s="8">
        <v>0</v>
      </c>
      <c r="D390" s="8">
        <v>8</v>
      </c>
      <c r="E390" s="13" t="str">
        <f t="shared" si="29"/>
        <v/>
      </c>
      <c r="F390" s="13">
        <f t="shared" si="30"/>
        <v>3.397027600849257E-3</v>
      </c>
      <c r="G390" s="12" t="str">
        <f t="shared" si="31"/>
        <v>0</v>
      </c>
      <c r="H390" s="15" t="str">
        <f t="shared" si="32"/>
        <v/>
      </c>
    </row>
    <row r="391" spans="2:8" ht="15" x14ac:dyDescent="0.2">
      <c r="B391" s="5" t="s">
        <v>153</v>
      </c>
      <c r="C391" s="8">
        <v>5</v>
      </c>
      <c r="D391" s="8">
        <v>1</v>
      </c>
      <c r="E391" s="13">
        <f t="shared" si="29"/>
        <v>4.5207956600361665E-3</v>
      </c>
      <c r="F391" s="13">
        <f t="shared" si="30"/>
        <v>4.2462845010615713E-4</v>
      </c>
      <c r="G391" s="12">
        <f t="shared" si="31"/>
        <v>-0.8</v>
      </c>
      <c r="H391" s="15">
        <f t="shared" si="32"/>
        <v>-3.6166365280289334E-3</v>
      </c>
    </row>
    <row r="392" spans="2:8" ht="15" x14ac:dyDescent="0.2">
      <c r="B392" s="5" t="s">
        <v>140</v>
      </c>
      <c r="C392" s="8">
        <v>0</v>
      </c>
      <c r="D392" s="8">
        <v>0</v>
      </c>
      <c r="E392" s="13" t="str">
        <f t="shared" si="29"/>
        <v/>
      </c>
      <c r="F392" s="13" t="str">
        <f t="shared" si="30"/>
        <v/>
      </c>
      <c r="G392" s="12" t="str">
        <f t="shared" si="31"/>
        <v>0</v>
      </c>
      <c r="H392" s="15" t="str">
        <f t="shared" si="32"/>
        <v/>
      </c>
    </row>
    <row r="393" spans="2:8" ht="15" x14ac:dyDescent="0.2">
      <c r="B393" s="5" t="s">
        <v>390</v>
      </c>
      <c r="C393" s="8">
        <v>43</v>
      </c>
      <c r="D393" s="8">
        <v>37</v>
      </c>
      <c r="E393" s="13">
        <f t="shared" si="29"/>
        <v>3.8878842676311032E-2</v>
      </c>
      <c r="F393" s="13">
        <f t="shared" si="30"/>
        <v>1.5711252653927813E-2</v>
      </c>
      <c r="G393" s="12">
        <f t="shared" si="31"/>
        <v>-0.13953488372093023</v>
      </c>
      <c r="H393" s="15">
        <f t="shared" si="32"/>
        <v>-5.4249547920433997E-3</v>
      </c>
    </row>
    <row r="394" spans="2:8" ht="15" x14ac:dyDescent="0.2">
      <c r="B394" s="5" t="s">
        <v>391</v>
      </c>
      <c r="C394" s="8">
        <v>0</v>
      </c>
      <c r="D394" s="8">
        <v>0</v>
      </c>
      <c r="E394" s="13" t="str">
        <f t="shared" si="29"/>
        <v/>
      </c>
      <c r="F394" s="13" t="str">
        <f t="shared" si="30"/>
        <v/>
      </c>
      <c r="G394" s="12" t="str">
        <f t="shared" si="31"/>
        <v>0</v>
      </c>
      <c r="H394" s="15" t="str">
        <f t="shared" si="32"/>
        <v/>
      </c>
    </row>
    <row r="395" spans="2:8" ht="15" x14ac:dyDescent="0.2">
      <c r="B395" s="5" t="s">
        <v>147</v>
      </c>
      <c r="C395" s="8">
        <v>0</v>
      </c>
      <c r="D395" s="8">
        <v>0</v>
      </c>
      <c r="E395" s="13" t="str">
        <f t="shared" si="29"/>
        <v/>
      </c>
      <c r="F395" s="13" t="str">
        <f t="shared" si="30"/>
        <v/>
      </c>
      <c r="G395" s="12" t="str">
        <f t="shared" si="31"/>
        <v>0</v>
      </c>
      <c r="H395" s="15" t="str">
        <f t="shared" si="32"/>
        <v/>
      </c>
    </row>
    <row r="396" spans="2:8" ht="15" x14ac:dyDescent="0.2">
      <c r="B396" s="5" t="s">
        <v>151</v>
      </c>
      <c r="C396" s="8">
        <v>0</v>
      </c>
      <c r="D396" s="8">
        <v>0</v>
      </c>
      <c r="E396" s="13" t="str">
        <f t="shared" si="29"/>
        <v/>
      </c>
      <c r="F396" s="13" t="str">
        <f t="shared" si="30"/>
        <v/>
      </c>
      <c r="G396" s="12" t="str">
        <f t="shared" si="31"/>
        <v>0</v>
      </c>
      <c r="H396" s="15" t="str">
        <f t="shared" si="32"/>
        <v/>
      </c>
    </row>
    <row r="397" spans="2:8" ht="15" x14ac:dyDescent="0.2">
      <c r="B397" s="5" t="s">
        <v>138</v>
      </c>
      <c r="C397" s="8">
        <v>0</v>
      </c>
      <c r="D397" s="8">
        <v>0</v>
      </c>
      <c r="E397" s="13" t="str">
        <f t="shared" si="29"/>
        <v/>
      </c>
      <c r="F397" s="13" t="str">
        <f t="shared" si="30"/>
        <v/>
      </c>
      <c r="G397" s="12" t="str">
        <f t="shared" si="31"/>
        <v>0</v>
      </c>
      <c r="H397" s="15" t="str">
        <f t="shared" si="32"/>
        <v/>
      </c>
    </row>
    <row r="398" spans="2:8" ht="15" x14ac:dyDescent="0.2">
      <c r="B398" s="5" t="s">
        <v>142</v>
      </c>
      <c r="C398" s="8">
        <v>0</v>
      </c>
      <c r="D398" s="8">
        <v>0</v>
      </c>
      <c r="E398" s="13" t="str">
        <f t="shared" si="29"/>
        <v/>
      </c>
      <c r="F398" s="13" t="str">
        <f t="shared" si="30"/>
        <v/>
      </c>
      <c r="G398" s="12" t="str">
        <f t="shared" si="31"/>
        <v>0</v>
      </c>
      <c r="H398" s="15" t="str">
        <f t="shared" si="32"/>
        <v/>
      </c>
    </row>
    <row r="399" spans="2:8" ht="15" x14ac:dyDescent="0.2">
      <c r="B399" s="5" t="s">
        <v>148</v>
      </c>
      <c r="C399" s="8">
        <v>0</v>
      </c>
      <c r="D399" s="8">
        <v>0</v>
      </c>
      <c r="E399" s="13" t="str">
        <f t="shared" si="29"/>
        <v/>
      </c>
      <c r="F399" s="13" t="str">
        <f t="shared" si="30"/>
        <v/>
      </c>
      <c r="G399" s="12" t="str">
        <f t="shared" si="31"/>
        <v>0</v>
      </c>
      <c r="H399" s="15" t="str">
        <f t="shared" si="32"/>
        <v/>
      </c>
    </row>
    <row r="400" spans="2:8" ht="15" x14ac:dyDescent="0.2">
      <c r="B400" s="5" t="s">
        <v>152</v>
      </c>
      <c r="C400" s="8">
        <v>0</v>
      </c>
      <c r="D400" s="8">
        <v>0</v>
      </c>
      <c r="E400" s="13" t="str">
        <f t="shared" si="29"/>
        <v/>
      </c>
      <c r="F400" s="13" t="str">
        <f t="shared" si="30"/>
        <v/>
      </c>
      <c r="G400" s="12" t="str">
        <f t="shared" si="31"/>
        <v>0</v>
      </c>
      <c r="H400" s="15" t="str">
        <f t="shared" si="32"/>
        <v/>
      </c>
    </row>
    <row r="401" spans="2:8" ht="15" x14ac:dyDescent="0.2">
      <c r="B401" s="5" t="s">
        <v>392</v>
      </c>
      <c r="C401" s="8">
        <v>7</v>
      </c>
      <c r="D401" s="8">
        <v>10</v>
      </c>
      <c r="E401" s="13">
        <f t="shared" si="29"/>
        <v>6.3291139240506328E-3</v>
      </c>
      <c r="F401" s="13">
        <f t="shared" si="30"/>
        <v>4.246284501061571E-3</v>
      </c>
      <c r="G401" s="12">
        <f t="shared" si="31"/>
        <v>0.42857142857142855</v>
      </c>
      <c r="H401" s="15">
        <f t="shared" si="32"/>
        <v>2.7124773960216998E-3</v>
      </c>
    </row>
    <row r="402" spans="2:8" ht="15" x14ac:dyDescent="0.2">
      <c r="B402" s="5" t="s">
        <v>393</v>
      </c>
      <c r="C402" s="8">
        <v>0</v>
      </c>
      <c r="D402" s="8">
        <v>0</v>
      </c>
      <c r="E402" s="13" t="str">
        <f t="shared" si="29"/>
        <v/>
      </c>
      <c r="F402" s="13" t="str">
        <f t="shared" si="30"/>
        <v/>
      </c>
      <c r="G402" s="12" t="str">
        <f t="shared" si="31"/>
        <v>0</v>
      </c>
      <c r="H402" s="15" t="str">
        <f t="shared" si="32"/>
        <v/>
      </c>
    </row>
    <row r="403" spans="2:8" ht="15" x14ac:dyDescent="0.2">
      <c r="B403" s="5" t="s">
        <v>394</v>
      </c>
      <c r="C403" s="8">
        <v>2</v>
      </c>
      <c r="D403" s="8">
        <v>187</v>
      </c>
      <c r="E403" s="13">
        <f t="shared" si="29"/>
        <v>1.8083182640144665E-3</v>
      </c>
      <c r="F403" s="13">
        <f t="shared" si="30"/>
        <v>7.9405520169851376E-2</v>
      </c>
      <c r="G403" s="12">
        <f t="shared" si="31"/>
        <v>92.5</v>
      </c>
      <c r="H403" s="15">
        <f t="shared" si="32"/>
        <v>0.16726943942133815</v>
      </c>
    </row>
    <row r="404" spans="2:8" ht="15" x14ac:dyDescent="0.2">
      <c r="B404" s="5" t="s">
        <v>395</v>
      </c>
      <c r="C404" s="8">
        <v>0</v>
      </c>
      <c r="D404" s="8">
        <v>0</v>
      </c>
      <c r="E404" s="13" t="str">
        <f t="shared" si="29"/>
        <v/>
      </c>
      <c r="F404" s="13" t="str">
        <f t="shared" si="30"/>
        <v/>
      </c>
      <c r="G404" s="12" t="str">
        <f t="shared" si="31"/>
        <v>0</v>
      </c>
      <c r="H404" s="15" t="str">
        <f t="shared" si="32"/>
        <v/>
      </c>
    </row>
    <row r="405" spans="2:8" ht="15" x14ac:dyDescent="0.2">
      <c r="B405" s="5" t="s">
        <v>396</v>
      </c>
      <c r="C405" s="8">
        <v>10</v>
      </c>
      <c r="D405" s="8">
        <v>0</v>
      </c>
      <c r="E405" s="13">
        <f t="shared" si="29"/>
        <v>9.0415913200723331E-3</v>
      </c>
      <c r="F405" s="13" t="str">
        <f t="shared" si="30"/>
        <v/>
      </c>
      <c r="G405" s="12" t="str">
        <f t="shared" si="31"/>
        <v>0</v>
      </c>
      <c r="H405" s="15">
        <f t="shared" si="32"/>
        <v>0</v>
      </c>
    </row>
    <row r="406" spans="2:8" ht="15" x14ac:dyDescent="0.2">
      <c r="B406" s="5" t="s">
        <v>397</v>
      </c>
      <c r="C406" s="8">
        <v>9</v>
      </c>
      <c r="D406" s="8">
        <v>21</v>
      </c>
      <c r="E406" s="13">
        <f t="shared" si="29"/>
        <v>8.1374321880651E-3</v>
      </c>
      <c r="F406" s="13">
        <f t="shared" si="30"/>
        <v>8.9171974522292991E-3</v>
      </c>
      <c r="G406" s="12">
        <f t="shared" si="31"/>
        <v>1.3333333333333333</v>
      </c>
      <c r="H406" s="15">
        <f t="shared" si="32"/>
        <v>1.0849909584086799E-2</v>
      </c>
    </row>
    <row r="407" spans="2:8" ht="15" x14ac:dyDescent="0.2">
      <c r="B407" s="5" t="s">
        <v>398</v>
      </c>
      <c r="C407" s="8">
        <v>2</v>
      </c>
      <c r="D407" s="8">
        <v>0</v>
      </c>
      <c r="E407" s="13">
        <f t="shared" si="29"/>
        <v>1.8083182640144665E-3</v>
      </c>
      <c r="F407" s="13" t="str">
        <f t="shared" si="30"/>
        <v/>
      </c>
      <c r="G407" s="12" t="str">
        <f t="shared" si="31"/>
        <v>0</v>
      </c>
      <c r="H407" s="15">
        <f t="shared" si="32"/>
        <v>0</v>
      </c>
    </row>
    <row r="408" spans="2:8" ht="15" x14ac:dyDescent="0.2">
      <c r="B408" s="5" t="s">
        <v>399</v>
      </c>
      <c r="C408" s="8">
        <v>0</v>
      </c>
      <c r="D408" s="8">
        <v>1</v>
      </c>
      <c r="E408" s="13" t="str">
        <f t="shared" si="29"/>
        <v/>
      </c>
      <c r="F408" s="13">
        <f t="shared" si="30"/>
        <v>4.2462845010615713E-4</v>
      </c>
      <c r="G408" s="12" t="str">
        <f t="shared" si="31"/>
        <v>0</v>
      </c>
      <c r="H408" s="15" t="str">
        <f t="shared" si="32"/>
        <v/>
      </c>
    </row>
    <row r="409" spans="2:8" ht="15" x14ac:dyDescent="0.2">
      <c r="B409" s="5" t="s">
        <v>139</v>
      </c>
      <c r="C409" s="8">
        <v>0</v>
      </c>
      <c r="D409" s="8">
        <v>2</v>
      </c>
      <c r="E409" s="13" t="str">
        <f t="shared" si="29"/>
        <v/>
      </c>
      <c r="F409" s="13">
        <f t="shared" si="30"/>
        <v>8.4925690021231425E-4</v>
      </c>
      <c r="G409" s="12" t="str">
        <f t="shared" si="31"/>
        <v>0</v>
      </c>
      <c r="H409" s="15" t="str">
        <f t="shared" si="32"/>
        <v/>
      </c>
    </row>
    <row r="410" spans="2:8" ht="15" x14ac:dyDescent="0.2">
      <c r="B410" s="5" t="s">
        <v>400</v>
      </c>
      <c r="C410" s="8">
        <v>0</v>
      </c>
      <c r="D410" s="8">
        <v>0</v>
      </c>
      <c r="E410" s="13" t="str">
        <f t="shared" si="29"/>
        <v/>
      </c>
      <c r="F410" s="13" t="str">
        <f t="shared" si="30"/>
        <v/>
      </c>
      <c r="G410" s="12" t="str">
        <f t="shared" si="31"/>
        <v>0</v>
      </c>
      <c r="H410" s="15" t="str">
        <f t="shared" si="32"/>
        <v/>
      </c>
    </row>
    <row r="411" spans="2:8" ht="15" x14ac:dyDescent="0.2">
      <c r="B411" s="5" t="s">
        <v>401</v>
      </c>
      <c r="C411" s="8">
        <v>14</v>
      </c>
      <c r="D411" s="8">
        <v>60</v>
      </c>
      <c r="E411" s="13">
        <f t="shared" si="29"/>
        <v>1.2658227848101266E-2</v>
      </c>
      <c r="F411" s="13">
        <f t="shared" si="30"/>
        <v>2.5477707006369428E-2</v>
      </c>
      <c r="G411" s="12">
        <f t="shared" si="31"/>
        <v>3.2857142857142856</v>
      </c>
      <c r="H411" s="15">
        <f t="shared" si="32"/>
        <v>4.1591320072332731E-2</v>
      </c>
    </row>
    <row r="412" spans="2:8" ht="15" x14ac:dyDescent="0.2">
      <c r="B412" s="5" t="s">
        <v>402</v>
      </c>
      <c r="C412" s="8">
        <v>3</v>
      </c>
      <c r="D412" s="8">
        <v>6</v>
      </c>
      <c r="E412" s="13">
        <f t="shared" si="29"/>
        <v>2.7124773960216998E-3</v>
      </c>
      <c r="F412" s="13">
        <f t="shared" si="30"/>
        <v>2.5477707006369425E-3</v>
      </c>
      <c r="G412" s="12">
        <f t="shared" si="31"/>
        <v>1</v>
      </c>
      <c r="H412" s="15">
        <f t="shared" si="32"/>
        <v>2.7124773960216998E-3</v>
      </c>
    </row>
    <row r="413" spans="2:8" ht="15" x14ac:dyDescent="0.2">
      <c r="B413" s="5" t="s">
        <v>403</v>
      </c>
      <c r="C413" s="8">
        <v>0</v>
      </c>
      <c r="D413" s="8">
        <v>0</v>
      </c>
      <c r="E413" s="13" t="str">
        <f t="shared" si="29"/>
        <v/>
      </c>
      <c r="F413" s="13" t="str">
        <f t="shared" si="30"/>
        <v/>
      </c>
      <c r="G413" s="12" t="str">
        <f t="shared" si="31"/>
        <v>0</v>
      </c>
      <c r="H413" s="15" t="str">
        <f t="shared" si="32"/>
        <v/>
      </c>
    </row>
    <row r="414" spans="2:8" ht="15" x14ac:dyDescent="0.2">
      <c r="B414" s="5" t="s">
        <v>404</v>
      </c>
      <c r="C414" s="8">
        <v>1</v>
      </c>
      <c r="D414" s="8">
        <v>0</v>
      </c>
      <c r="E414" s="13">
        <f t="shared" si="29"/>
        <v>9.0415913200723324E-4</v>
      </c>
      <c r="F414" s="13" t="str">
        <f t="shared" si="30"/>
        <v/>
      </c>
      <c r="G414" s="12" t="str">
        <f t="shared" si="31"/>
        <v>0</v>
      </c>
      <c r="H414" s="15">
        <f t="shared" si="32"/>
        <v>0</v>
      </c>
    </row>
    <row r="415" spans="2:8" ht="15" x14ac:dyDescent="0.2">
      <c r="B415" s="5" t="s">
        <v>405</v>
      </c>
      <c r="C415" s="8">
        <v>0</v>
      </c>
      <c r="D415" s="8">
        <v>0</v>
      </c>
      <c r="E415" s="13" t="str">
        <f t="shared" si="29"/>
        <v/>
      </c>
      <c r="F415" s="13" t="str">
        <f t="shared" si="30"/>
        <v/>
      </c>
      <c r="G415" s="12" t="str">
        <f t="shared" si="31"/>
        <v>0</v>
      </c>
      <c r="H415" s="15" t="str">
        <f t="shared" si="32"/>
        <v/>
      </c>
    </row>
    <row r="416" spans="2:8" ht="15" x14ac:dyDescent="0.2">
      <c r="B416" s="5" t="s">
        <v>406</v>
      </c>
      <c r="C416" s="8">
        <v>0</v>
      </c>
      <c r="D416" s="8">
        <v>0</v>
      </c>
      <c r="E416" s="13" t="str">
        <f t="shared" si="29"/>
        <v/>
      </c>
      <c r="F416" s="13" t="str">
        <f t="shared" si="30"/>
        <v/>
      </c>
      <c r="G416" s="12" t="str">
        <f t="shared" si="31"/>
        <v>0</v>
      </c>
      <c r="H416" s="15" t="str">
        <f t="shared" si="32"/>
        <v/>
      </c>
    </row>
    <row r="417" spans="2:8" ht="15" x14ac:dyDescent="0.2">
      <c r="B417" s="5" t="s">
        <v>165</v>
      </c>
      <c r="C417" s="8">
        <v>4</v>
      </c>
      <c r="D417" s="8">
        <v>0</v>
      </c>
      <c r="E417" s="13">
        <f t="shared" si="29"/>
        <v>3.616636528028933E-3</v>
      </c>
      <c r="F417" s="13" t="str">
        <f t="shared" si="30"/>
        <v/>
      </c>
      <c r="G417" s="12" t="str">
        <f t="shared" si="31"/>
        <v>0</v>
      </c>
      <c r="H417" s="15">
        <f t="shared" si="32"/>
        <v>0</v>
      </c>
    </row>
    <row r="418" spans="2:8" ht="30" x14ac:dyDescent="0.2">
      <c r="B418" s="5" t="s">
        <v>166</v>
      </c>
      <c r="C418" s="8">
        <v>0</v>
      </c>
      <c r="D418" s="8">
        <v>0</v>
      </c>
      <c r="E418" s="13" t="str">
        <f t="shared" si="29"/>
        <v/>
      </c>
      <c r="F418" s="13" t="str">
        <f t="shared" si="30"/>
        <v/>
      </c>
      <c r="G418" s="12" t="str">
        <f t="shared" si="31"/>
        <v>0</v>
      </c>
      <c r="H418" s="15" t="str">
        <f t="shared" si="32"/>
        <v/>
      </c>
    </row>
    <row r="419" spans="2:8" ht="15" x14ac:dyDescent="0.2">
      <c r="B419" s="5" t="s">
        <v>407</v>
      </c>
      <c r="C419" s="8">
        <v>0</v>
      </c>
      <c r="D419" s="8">
        <v>0</v>
      </c>
      <c r="E419" s="13" t="str">
        <f t="shared" si="29"/>
        <v/>
      </c>
      <c r="F419" s="13" t="str">
        <f t="shared" si="30"/>
        <v/>
      </c>
      <c r="G419" s="12" t="str">
        <f t="shared" si="31"/>
        <v>0</v>
      </c>
      <c r="H419" s="15" t="str">
        <f t="shared" si="32"/>
        <v/>
      </c>
    </row>
    <row r="420" spans="2:8" ht="15" x14ac:dyDescent="0.2">
      <c r="B420" s="5" t="s">
        <v>408</v>
      </c>
      <c r="C420" s="8">
        <v>0</v>
      </c>
      <c r="D420" s="8">
        <v>0</v>
      </c>
      <c r="E420" s="13" t="str">
        <f t="shared" si="29"/>
        <v/>
      </c>
      <c r="F420" s="13" t="str">
        <f t="shared" si="30"/>
        <v/>
      </c>
      <c r="G420" s="12" t="str">
        <f t="shared" si="31"/>
        <v>0</v>
      </c>
      <c r="H420" s="15" t="str">
        <f t="shared" si="32"/>
        <v/>
      </c>
    </row>
    <row r="421" spans="2:8" ht="30" x14ac:dyDescent="0.2">
      <c r="B421" s="5" t="s">
        <v>409</v>
      </c>
      <c r="C421" s="8">
        <v>0</v>
      </c>
      <c r="D421" s="8">
        <v>0</v>
      </c>
      <c r="E421" s="13" t="str">
        <f t="shared" si="29"/>
        <v/>
      </c>
      <c r="F421" s="13" t="str">
        <f t="shared" si="30"/>
        <v/>
      </c>
      <c r="G421" s="12" t="str">
        <f t="shared" si="31"/>
        <v>0</v>
      </c>
      <c r="H421" s="15" t="str">
        <f t="shared" si="32"/>
        <v/>
      </c>
    </row>
    <row r="422" spans="2:8" ht="15" x14ac:dyDescent="0.2">
      <c r="B422" s="5" t="s">
        <v>163</v>
      </c>
      <c r="C422" s="8">
        <v>0</v>
      </c>
      <c r="D422" s="8">
        <v>0</v>
      </c>
      <c r="E422" s="13" t="str">
        <f t="shared" si="29"/>
        <v/>
      </c>
      <c r="F422" s="13" t="str">
        <f t="shared" si="30"/>
        <v/>
      </c>
      <c r="G422" s="12" t="str">
        <f t="shared" si="31"/>
        <v>0</v>
      </c>
      <c r="H422" s="15" t="str">
        <f t="shared" si="32"/>
        <v/>
      </c>
    </row>
    <row r="423" spans="2:8" ht="15" x14ac:dyDescent="0.2">
      <c r="B423" s="5" t="s">
        <v>410</v>
      </c>
      <c r="C423" s="8">
        <v>0</v>
      </c>
      <c r="D423" s="8">
        <v>0</v>
      </c>
      <c r="E423" s="13" t="str">
        <f t="shared" si="29"/>
        <v/>
      </c>
      <c r="F423" s="13" t="str">
        <f t="shared" si="30"/>
        <v/>
      </c>
      <c r="G423" s="12" t="str">
        <f t="shared" si="31"/>
        <v>0</v>
      </c>
      <c r="H423" s="15" t="str">
        <f t="shared" si="32"/>
        <v/>
      </c>
    </row>
    <row r="424" spans="2:8" ht="15" x14ac:dyDescent="0.2">
      <c r="B424" s="5" t="s">
        <v>411</v>
      </c>
      <c r="C424" s="8">
        <v>0</v>
      </c>
      <c r="D424" s="8">
        <v>0</v>
      </c>
      <c r="E424" s="13" t="str">
        <f t="shared" ref="E424:E487" si="33">+IF(C424=0,"",C424/C$294)</f>
        <v/>
      </c>
      <c r="F424" s="13" t="str">
        <f t="shared" ref="F424:F487" si="34">+IF(D424=0,"",D424/D$294)</f>
        <v/>
      </c>
      <c r="G424" s="12" t="str">
        <f t="shared" ref="G424:G487" si="35">+IF(OR(AND(D424=0),(C424=0)),"0",((D424-C424)/C424))</f>
        <v>0</v>
      </c>
      <c r="H424" s="15" t="str">
        <f t="shared" ref="H424:H487" si="36">+IF(OR(AND(E424=""),(G424="")),"",E424*G424)</f>
        <v/>
      </c>
    </row>
    <row r="425" spans="2:8" ht="15" x14ac:dyDescent="0.2">
      <c r="B425" s="5" t="s">
        <v>412</v>
      </c>
      <c r="C425" s="8">
        <v>0</v>
      </c>
      <c r="D425" s="8">
        <v>0</v>
      </c>
      <c r="E425" s="13" t="str">
        <f t="shared" si="33"/>
        <v/>
      </c>
      <c r="F425" s="13" t="str">
        <f t="shared" si="34"/>
        <v/>
      </c>
      <c r="G425" s="12" t="str">
        <f t="shared" si="35"/>
        <v>0</v>
      </c>
      <c r="H425" s="15" t="str">
        <f t="shared" si="36"/>
        <v/>
      </c>
    </row>
    <row r="426" spans="2:8" ht="30" x14ac:dyDescent="0.2">
      <c r="B426" s="5" t="s">
        <v>413</v>
      </c>
      <c r="C426" s="8">
        <v>0</v>
      </c>
      <c r="D426" s="8">
        <v>0</v>
      </c>
      <c r="E426" s="13" t="str">
        <f t="shared" si="33"/>
        <v/>
      </c>
      <c r="F426" s="13" t="str">
        <f t="shared" si="34"/>
        <v/>
      </c>
      <c r="G426" s="12" t="str">
        <f t="shared" si="35"/>
        <v>0</v>
      </c>
      <c r="H426" s="15" t="str">
        <f t="shared" si="36"/>
        <v/>
      </c>
    </row>
    <row r="427" spans="2:8" ht="15" x14ac:dyDescent="0.2">
      <c r="B427" s="5" t="s">
        <v>160</v>
      </c>
      <c r="C427" s="8">
        <v>0</v>
      </c>
      <c r="D427" s="8">
        <v>0</v>
      </c>
      <c r="E427" s="13" t="str">
        <f t="shared" si="33"/>
        <v/>
      </c>
      <c r="F427" s="13" t="str">
        <f t="shared" si="34"/>
        <v/>
      </c>
      <c r="G427" s="12" t="str">
        <f t="shared" si="35"/>
        <v>0</v>
      </c>
      <c r="H427" s="15" t="str">
        <f t="shared" si="36"/>
        <v/>
      </c>
    </row>
    <row r="428" spans="2:8" ht="15" x14ac:dyDescent="0.2">
      <c r="B428" s="5" t="s">
        <v>414</v>
      </c>
      <c r="C428" s="8">
        <v>1</v>
      </c>
      <c r="D428" s="8">
        <v>0</v>
      </c>
      <c r="E428" s="13">
        <f t="shared" si="33"/>
        <v>9.0415913200723324E-4</v>
      </c>
      <c r="F428" s="13" t="str">
        <f t="shared" si="34"/>
        <v/>
      </c>
      <c r="G428" s="12" t="str">
        <f t="shared" si="35"/>
        <v>0</v>
      </c>
      <c r="H428" s="15">
        <f t="shared" si="36"/>
        <v>0</v>
      </c>
    </row>
    <row r="429" spans="2:8" ht="15" x14ac:dyDescent="0.2">
      <c r="B429" s="5" t="s">
        <v>415</v>
      </c>
      <c r="C429" s="8">
        <v>0</v>
      </c>
      <c r="D429" s="8">
        <v>0</v>
      </c>
      <c r="E429" s="13" t="str">
        <f t="shared" si="33"/>
        <v/>
      </c>
      <c r="F429" s="13" t="str">
        <f t="shared" si="34"/>
        <v/>
      </c>
      <c r="G429" s="12" t="str">
        <f t="shared" si="35"/>
        <v>0</v>
      </c>
      <c r="H429" s="15" t="str">
        <f t="shared" si="36"/>
        <v/>
      </c>
    </row>
    <row r="430" spans="2:8" ht="15" x14ac:dyDescent="0.2">
      <c r="B430" s="5" t="s">
        <v>416</v>
      </c>
      <c r="C430" s="8">
        <v>1</v>
      </c>
      <c r="D430" s="8">
        <v>0</v>
      </c>
      <c r="E430" s="13">
        <f t="shared" si="33"/>
        <v>9.0415913200723324E-4</v>
      </c>
      <c r="F430" s="13" t="str">
        <f t="shared" si="34"/>
        <v/>
      </c>
      <c r="G430" s="12" t="str">
        <f t="shared" si="35"/>
        <v>0</v>
      </c>
      <c r="H430" s="15">
        <f t="shared" si="36"/>
        <v>0</v>
      </c>
    </row>
    <row r="431" spans="2:8" ht="15" x14ac:dyDescent="0.2">
      <c r="B431" s="5" t="s">
        <v>169</v>
      </c>
      <c r="C431" s="8">
        <v>0</v>
      </c>
      <c r="D431" s="8">
        <v>0</v>
      </c>
      <c r="E431" s="13" t="str">
        <f t="shared" si="33"/>
        <v/>
      </c>
      <c r="F431" s="13" t="str">
        <f t="shared" si="34"/>
        <v/>
      </c>
      <c r="G431" s="12" t="str">
        <f t="shared" si="35"/>
        <v>0</v>
      </c>
      <c r="H431" s="15" t="str">
        <f t="shared" si="36"/>
        <v/>
      </c>
    </row>
    <row r="432" spans="2:8" ht="15" x14ac:dyDescent="0.2">
      <c r="B432" s="5" t="s">
        <v>417</v>
      </c>
      <c r="C432" s="8">
        <v>4</v>
      </c>
      <c r="D432" s="8">
        <v>3</v>
      </c>
      <c r="E432" s="13">
        <f t="shared" si="33"/>
        <v>3.616636528028933E-3</v>
      </c>
      <c r="F432" s="13">
        <f t="shared" si="34"/>
        <v>1.2738853503184713E-3</v>
      </c>
      <c r="G432" s="12">
        <f t="shared" si="35"/>
        <v>-0.25</v>
      </c>
      <c r="H432" s="15">
        <f t="shared" si="36"/>
        <v>-9.0415913200723324E-4</v>
      </c>
    </row>
    <row r="433" spans="2:8" ht="15" x14ac:dyDescent="0.2">
      <c r="B433" s="5" t="s">
        <v>162</v>
      </c>
      <c r="C433" s="8">
        <v>0</v>
      </c>
      <c r="D433" s="8">
        <v>0</v>
      </c>
      <c r="E433" s="13" t="str">
        <f t="shared" si="33"/>
        <v/>
      </c>
      <c r="F433" s="13" t="str">
        <f t="shared" si="34"/>
        <v/>
      </c>
      <c r="G433" s="12" t="str">
        <f t="shared" si="35"/>
        <v>0</v>
      </c>
      <c r="H433" s="15" t="str">
        <f t="shared" si="36"/>
        <v/>
      </c>
    </row>
    <row r="434" spans="2:8" ht="30" x14ac:dyDescent="0.2">
      <c r="B434" s="5" t="s">
        <v>418</v>
      </c>
      <c r="C434" s="8">
        <v>1</v>
      </c>
      <c r="D434" s="8">
        <v>0</v>
      </c>
      <c r="E434" s="13">
        <f t="shared" si="33"/>
        <v>9.0415913200723324E-4</v>
      </c>
      <c r="F434" s="13" t="str">
        <f t="shared" si="34"/>
        <v/>
      </c>
      <c r="G434" s="12" t="str">
        <f t="shared" si="35"/>
        <v>0</v>
      </c>
      <c r="H434" s="15">
        <f t="shared" si="36"/>
        <v>0</v>
      </c>
    </row>
    <row r="435" spans="2:8" ht="15" x14ac:dyDescent="0.2">
      <c r="B435" s="5" t="s">
        <v>164</v>
      </c>
      <c r="C435" s="8">
        <v>0</v>
      </c>
      <c r="D435" s="8">
        <v>0</v>
      </c>
      <c r="E435" s="13" t="str">
        <f t="shared" si="33"/>
        <v/>
      </c>
      <c r="F435" s="13" t="str">
        <f t="shared" si="34"/>
        <v/>
      </c>
      <c r="G435" s="12" t="str">
        <f t="shared" si="35"/>
        <v>0</v>
      </c>
      <c r="H435" s="15" t="str">
        <f t="shared" si="36"/>
        <v/>
      </c>
    </row>
    <row r="436" spans="2:8" ht="30" x14ac:dyDescent="0.2">
      <c r="B436" s="5" t="s">
        <v>419</v>
      </c>
      <c r="C436" s="8">
        <v>0</v>
      </c>
      <c r="D436" s="8">
        <v>0</v>
      </c>
      <c r="E436" s="13" t="str">
        <f t="shared" si="33"/>
        <v/>
      </c>
      <c r="F436" s="13" t="str">
        <f t="shared" si="34"/>
        <v/>
      </c>
      <c r="G436" s="12" t="str">
        <f t="shared" si="35"/>
        <v>0</v>
      </c>
      <c r="H436" s="15" t="str">
        <f t="shared" si="36"/>
        <v/>
      </c>
    </row>
    <row r="437" spans="2:8" ht="30" x14ac:dyDescent="0.2">
      <c r="B437" s="5" t="s">
        <v>420</v>
      </c>
      <c r="C437" s="8">
        <v>10</v>
      </c>
      <c r="D437" s="8">
        <v>0</v>
      </c>
      <c r="E437" s="13">
        <f t="shared" si="33"/>
        <v>9.0415913200723331E-3</v>
      </c>
      <c r="F437" s="13" t="str">
        <f t="shared" si="34"/>
        <v/>
      </c>
      <c r="G437" s="12" t="str">
        <f t="shared" si="35"/>
        <v>0</v>
      </c>
      <c r="H437" s="15">
        <f t="shared" si="36"/>
        <v>0</v>
      </c>
    </row>
    <row r="438" spans="2:8" ht="15" x14ac:dyDescent="0.2">
      <c r="B438" s="5" t="s">
        <v>155</v>
      </c>
      <c r="C438" s="8">
        <v>1</v>
      </c>
      <c r="D438" s="8">
        <v>0</v>
      </c>
      <c r="E438" s="13">
        <f t="shared" si="33"/>
        <v>9.0415913200723324E-4</v>
      </c>
      <c r="F438" s="13" t="str">
        <f t="shared" si="34"/>
        <v/>
      </c>
      <c r="G438" s="12" t="str">
        <f t="shared" si="35"/>
        <v>0</v>
      </c>
      <c r="H438" s="15">
        <f t="shared" si="36"/>
        <v>0</v>
      </c>
    </row>
    <row r="439" spans="2:8" ht="15" x14ac:dyDescent="0.2">
      <c r="B439" s="5" t="s">
        <v>154</v>
      </c>
      <c r="C439" s="8">
        <v>0</v>
      </c>
      <c r="D439" s="8">
        <v>0</v>
      </c>
      <c r="E439" s="13" t="str">
        <f t="shared" si="33"/>
        <v/>
      </c>
      <c r="F439" s="13" t="str">
        <f t="shared" si="34"/>
        <v/>
      </c>
      <c r="G439" s="12" t="str">
        <f t="shared" si="35"/>
        <v>0</v>
      </c>
      <c r="H439" s="15" t="str">
        <f t="shared" si="36"/>
        <v/>
      </c>
    </row>
    <row r="440" spans="2:8" ht="30" x14ac:dyDescent="0.2">
      <c r="B440" s="5" t="s">
        <v>421</v>
      </c>
      <c r="C440" s="8">
        <v>0</v>
      </c>
      <c r="D440" s="8">
        <v>0</v>
      </c>
      <c r="E440" s="13" t="str">
        <f t="shared" si="33"/>
        <v/>
      </c>
      <c r="F440" s="13" t="str">
        <f t="shared" si="34"/>
        <v/>
      </c>
      <c r="G440" s="12" t="str">
        <f t="shared" si="35"/>
        <v>0</v>
      </c>
      <c r="H440" s="15" t="str">
        <f t="shared" si="36"/>
        <v/>
      </c>
    </row>
    <row r="441" spans="2:8" ht="30" x14ac:dyDescent="0.2">
      <c r="B441" s="5" t="s">
        <v>159</v>
      </c>
      <c r="C441" s="8">
        <v>0</v>
      </c>
      <c r="D441" s="8">
        <v>0</v>
      </c>
      <c r="E441" s="13" t="str">
        <f t="shared" si="33"/>
        <v/>
      </c>
      <c r="F441" s="13" t="str">
        <f t="shared" si="34"/>
        <v/>
      </c>
      <c r="G441" s="12" t="str">
        <f t="shared" si="35"/>
        <v>0</v>
      </c>
      <c r="H441" s="15" t="str">
        <f t="shared" si="36"/>
        <v/>
      </c>
    </row>
    <row r="442" spans="2:8" ht="15" x14ac:dyDescent="0.2">
      <c r="B442" s="5" t="s">
        <v>422</v>
      </c>
      <c r="C442" s="8">
        <v>0</v>
      </c>
      <c r="D442" s="8">
        <v>0</v>
      </c>
      <c r="E442" s="13" t="str">
        <f t="shared" si="33"/>
        <v/>
      </c>
      <c r="F442" s="13" t="str">
        <f t="shared" si="34"/>
        <v/>
      </c>
      <c r="G442" s="12" t="str">
        <f t="shared" si="35"/>
        <v>0</v>
      </c>
      <c r="H442" s="15" t="str">
        <f t="shared" si="36"/>
        <v/>
      </c>
    </row>
    <row r="443" spans="2:8" ht="15" x14ac:dyDescent="0.2">
      <c r="B443" s="5" t="s">
        <v>423</v>
      </c>
      <c r="C443" s="8">
        <v>0</v>
      </c>
      <c r="D443" s="8">
        <v>0</v>
      </c>
      <c r="E443" s="13" t="str">
        <f t="shared" si="33"/>
        <v/>
      </c>
      <c r="F443" s="13" t="str">
        <f t="shared" si="34"/>
        <v/>
      </c>
      <c r="G443" s="12" t="str">
        <f t="shared" si="35"/>
        <v>0</v>
      </c>
      <c r="H443" s="15" t="str">
        <f t="shared" si="36"/>
        <v/>
      </c>
    </row>
    <row r="444" spans="2:8" ht="15" x14ac:dyDescent="0.2">
      <c r="B444" s="5" t="s">
        <v>424</v>
      </c>
      <c r="C444" s="8">
        <v>0</v>
      </c>
      <c r="D444" s="8">
        <v>0</v>
      </c>
      <c r="E444" s="13" t="str">
        <f t="shared" si="33"/>
        <v/>
      </c>
      <c r="F444" s="13" t="str">
        <f t="shared" si="34"/>
        <v/>
      </c>
      <c r="G444" s="12" t="str">
        <f t="shared" si="35"/>
        <v>0</v>
      </c>
      <c r="H444" s="15" t="str">
        <f t="shared" si="36"/>
        <v/>
      </c>
    </row>
    <row r="445" spans="2:8" ht="15" x14ac:dyDescent="0.2">
      <c r="B445" s="5" t="s">
        <v>425</v>
      </c>
      <c r="C445" s="8">
        <v>0</v>
      </c>
      <c r="D445" s="8">
        <v>0</v>
      </c>
      <c r="E445" s="13" t="str">
        <f t="shared" si="33"/>
        <v/>
      </c>
      <c r="F445" s="13" t="str">
        <f t="shared" si="34"/>
        <v/>
      </c>
      <c r="G445" s="12" t="str">
        <f t="shared" si="35"/>
        <v>0</v>
      </c>
      <c r="H445" s="15" t="str">
        <f t="shared" si="36"/>
        <v/>
      </c>
    </row>
    <row r="446" spans="2:8" ht="15" x14ac:dyDescent="0.2">
      <c r="B446" s="5" t="s">
        <v>426</v>
      </c>
      <c r="C446" s="8">
        <v>0</v>
      </c>
      <c r="D446" s="8">
        <v>0</v>
      </c>
      <c r="E446" s="13" t="str">
        <f t="shared" si="33"/>
        <v/>
      </c>
      <c r="F446" s="13" t="str">
        <f t="shared" si="34"/>
        <v/>
      </c>
      <c r="G446" s="12" t="str">
        <f t="shared" si="35"/>
        <v>0</v>
      </c>
      <c r="H446" s="15" t="str">
        <f t="shared" si="36"/>
        <v/>
      </c>
    </row>
    <row r="447" spans="2:8" ht="30" x14ac:dyDescent="0.2">
      <c r="B447" s="5" t="s">
        <v>427</v>
      </c>
      <c r="C447" s="8">
        <v>0</v>
      </c>
      <c r="D447" s="8">
        <v>0</v>
      </c>
      <c r="E447" s="13" t="str">
        <f t="shared" si="33"/>
        <v/>
      </c>
      <c r="F447" s="13" t="str">
        <f t="shared" si="34"/>
        <v/>
      </c>
      <c r="G447" s="12" t="str">
        <f t="shared" si="35"/>
        <v>0</v>
      </c>
      <c r="H447" s="15" t="str">
        <f t="shared" si="36"/>
        <v/>
      </c>
    </row>
    <row r="448" spans="2:8" ht="15" x14ac:dyDescent="0.2">
      <c r="B448" s="5" t="s">
        <v>428</v>
      </c>
      <c r="C448" s="8">
        <v>0</v>
      </c>
      <c r="D448" s="8">
        <v>0</v>
      </c>
      <c r="E448" s="13" t="str">
        <f t="shared" si="33"/>
        <v/>
      </c>
      <c r="F448" s="13" t="str">
        <f t="shared" si="34"/>
        <v/>
      </c>
      <c r="G448" s="12" t="str">
        <f t="shared" si="35"/>
        <v>0</v>
      </c>
      <c r="H448" s="15" t="str">
        <f t="shared" si="36"/>
        <v/>
      </c>
    </row>
    <row r="449" spans="2:8" ht="30" x14ac:dyDescent="0.2">
      <c r="B449" s="5" t="s">
        <v>429</v>
      </c>
      <c r="C449" s="8">
        <v>0</v>
      </c>
      <c r="D449" s="8">
        <v>0</v>
      </c>
      <c r="E449" s="13" t="str">
        <f t="shared" si="33"/>
        <v/>
      </c>
      <c r="F449" s="13" t="str">
        <f t="shared" si="34"/>
        <v/>
      </c>
      <c r="G449" s="12" t="str">
        <f t="shared" si="35"/>
        <v>0</v>
      </c>
      <c r="H449" s="15" t="str">
        <f t="shared" si="36"/>
        <v/>
      </c>
    </row>
    <row r="450" spans="2:8" ht="15" x14ac:dyDescent="0.2">
      <c r="B450" s="5" t="s">
        <v>430</v>
      </c>
      <c r="C450" s="8">
        <v>0</v>
      </c>
      <c r="D450" s="8">
        <v>0</v>
      </c>
      <c r="E450" s="13" t="str">
        <f t="shared" si="33"/>
        <v/>
      </c>
      <c r="F450" s="13" t="str">
        <f t="shared" si="34"/>
        <v/>
      </c>
      <c r="G450" s="12" t="str">
        <f t="shared" si="35"/>
        <v>0</v>
      </c>
      <c r="H450" s="15" t="str">
        <f t="shared" si="36"/>
        <v/>
      </c>
    </row>
    <row r="451" spans="2:8" ht="15" x14ac:dyDescent="0.2">
      <c r="B451" s="5" t="s">
        <v>157</v>
      </c>
      <c r="C451" s="8">
        <v>0</v>
      </c>
      <c r="D451" s="8">
        <v>0</v>
      </c>
      <c r="E451" s="13" t="str">
        <f t="shared" si="33"/>
        <v/>
      </c>
      <c r="F451" s="13" t="str">
        <f t="shared" si="34"/>
        <v/>
      </c>
      <c r="G451" s="12" t="str">
        <f t="shared" si="35"/>
        <v>0</v>
      </c>
      <c r="H451" s="15" t="str">
        <f t="shared" si="36"/>
        <v/>
      </c>
    </row>
    <row r="452" spans="2:8" ht="30" x14ac:dyDescent="0.2">
      <c r="B452" s="5" t="s">
        <v>431</v>
      </c>
      <c r="C452" s="8">
        <v>0</v>
      </c>
      <c r="D452" s="8">
        <v>0</v>
      </c>
      <c r="E452" s="13" t="str">
        <f t="shared" si="33"/>
        <v/>
      </c>
      <c r="F452" s="13" t="str">
        <f t="shared" si="34"/>
        <v/>
      </c>
      <c r="G452" s="12" t="str">
        <f t="shared" si="35"/>
        <v>0</v>
      </c>
      <c r="H452" s="15" t="str">
        <f t="shared" si="36"/>
        <v/>
      </c>
    </row>
    <row r="453" spans="2:8" ht="15" x14ac:dyDescent="0.2">
      <c r="B453" s="5" t="s">
        <v>167</v>
      </c>
      <c r="C453" s="8">
        <v>0</v>
      </c>
      <c r="D453" s="8">
        <v>0</v>
      </c>
      <c r="E453" s="13" t="str">
        <f t="shared" si="33"/>
        <v/>
      </c>
      <c r="F453" s="13" t="str">
        <f t="shared" si="34"/>
        <v/>
      </c>
      <c r="G453" s="12" t="str">
        <f t="shared" si="35"/>
        <v>0</v>
      </c>
      <c r="H453" s="15" t="str">
        <f t="shared" si="36"/>
        <v/>
      </c>
    </row>
    <row r="454" spans="2:8" ht="15" x14ac:dyDescent="0.2">
      <c r="B454" s="5" t="s">
        <v>156</v>
      </c>
      <c r="C454" s="8">
        <v>0</v>
      </c>
      <c r="D454" s="8">
        <v>0</v>
      </c>
      <c r="E454" s="13" t="str">
        <f t="shared" si="33"/>
        <v/>
      </c>
      <c r="F454" s="13" t="str">
        <f t="shared" si="34"/>
        <v/>
      </c>
      <c r="G454" s="12" t="str">
        <f t="shared" si="35"/>
        <v>0</v>
      </c>
      <c r="H454" s="15" t="str">
        <f t="shared" si="36"/>
        <v/>
      </c>
    </row>
    <row r="455" spans="2:8" ht="15" x14ac:dyDescent="0.2">
      <c r="B455" s="5" t="s">
        <v>158</v>
      </c>
      <c r="C455" s="8">
        <v>0</v>
      </c>
      <c r="D455" s="8">
        <v>0</v>
      </c>
      <c r="E455" s="13" t="str">
        <f t="shared" si="33"/>
        <v/>
      </c>
      <c r="F455" s="13" t="str">
        <f t="shared" si="34"/>
        <v/>
      </c>
      <c r="G455" s="12" t="str">
        <f t="shared" si="35"/>
        <v>0</v>
      </c>
      <c r="H455" s="15" t="str">
        <f t="shared" si="36"/>
        <v/>
      </c>
    </row>
    <row r="456" spans="2:8" ht="15" x14ac:dyDescent="0.2">
      <c r="B456" s="5" t="s">
        <v>432</v>
      </c>
      <c r="C456" s="8">
        <v>0</v>
      </c>
      <c r="D456" s="8">
        <v>0</v>
      </c>
      <c r="E456" s="13" t="str">
        <f t="shared" si="33"/>
        <v/>
      </c>
      <c r="F456" s="13" t="str">
        <f t="shared" si="34"/>
        <v/>
      </c>
      <c r="G456" s="12" t="str">
        <f t="shared" si="35"/>
        <v>0</v>
      </c>
      <c r="H456" s="15" t="str">
        <f t="shared" si="36"/>
        <v/>
      </c>
    </row>
    <row r="457" spans="2:8" ht="15" x14ac:dyDescent="0.2">
      <c r="B457" s="5" t="s">
        <v>433</v>
      </c>
      <c r="C457" s="8">
        <v>0</v>
      </c>
      <c r="D457" s="8">
        <v>0</v>
      </c>
      <c r="E457" s="13" t="str">
        <f t="shared" si="33"/>
        <v/>
      </c>
      <c r="F457" s="13" t="str">
        <f t="shared" si="34"/>
        <v/>
      </c>
      <c r="G457" s="12" t="str">
        <f t="shared" si="35"/>
        <v>0</v>
      </c>
      <c r="H457" s="15" t="str">
        <f t="shared" si="36"/>
        <v/>
      </c>
    </row>
    <row r="458" spans="2:8" ht="15" x14ac:dyDescent="0.2">
      <c r="B458" s="5" t="s">
        <v>168</v>
      </c>
      <c r="C458" s="8">
        <v>5</v>
      </c>
      <c r="D458" s="8">
        <v>4</v>
      </c>
      <c r="E458" s="13">
        <f t="shared" si="33"/>
        <v>4.5207956600361665E-3</v>
      </c>
      <c r="F458" s="13">
        <f t="shared" si="34"/>
        <v>1.6985138004246285E-3</v>
      </c>
      <c r="G458" s="12">
        <f t="shared" si="35"/>
        <v>-0.2</v>
      </c>
      <c r="H458" s="15">
        <f t="shared" si="36"/>
        <v>-9.0415913200723335E-4</v>
      </c>
    </row>
    <row r="459" spans="2:8" ht="15" x14ac:dyDescent="0.2">
      <c r="B459" s="5" t="s">
        <v>161</v>
      </c>
      <c r="C459" s="8">
        <v>0</v>
      </c>
      <c r="D459" s="8">
        <v>0</v>
      </c>
      <c r="E459" s="13" t="str">
        <f t="shared" si="33"/>
        <v/>
      </c>
      <c r="F459" s="13" t="str">
        <f t="shared" si="34"/>
        <v/>
      </c>
      <c r="G459" s="12" t="str">
        <f t="shared" si="35"/>
        <v>0</v>
      </c>
      <c r="H459" s="15" t="str">
        <f t="shared" si="36"/>
        <v/>
      </c>
    </row>
    <row r="460" spans="2:8" ht="15" x14ac:dyDescent="0.2">
      <c r="B460" s="5" t="s">
        <v>176</v>
      </c>
      <c r="C460" s="8">
        <v>1</v>
      </c>
      <c r="D460" s="8">
        <v>34</v>
      </c>
      <c r="E460" s="13">
        <f t="shared" si="33"/>
        <v>9.0415913200723324E-4</v>
      </c>
      <c r="F460" s="13">
        <f t="shared" si="34"/>
        <v>1.4437367303609342E-2</v>
      </c>
      <c r="G460" s="12">
        <f t="shared" si="35"/>
        <v>33</v>
      </c>
      <c r="H460" s="15">
        <f t="shared" si="36"/>
        <v>2.9837251356238697E-2</v>
      </c>
    </row>
    <row r="461" spans="2:8" ht="30" x14ac:dyDescent="0.2">
      <c r="B461" s="5" t="s">
        <v>173</v>
      </c>
      <c r="C461" s="8">
        <v>0</v>
      </c>
      <c r="D461" s="8">
        <v>0</v>
      </c>
      <c r="E461" s="13" t="str">
        <f t="shared" si="33"/>
        <v/>
      </c>
      <c r="F461" s="13" t="str">
        <f t="shared" si="34"/>
        <v/>
      </c>
      <c r="G461" s="12" t="str">
        <f t="shared" si="35"/>
        <v>0</v>
      </c>
      <c r="H461" s="15" t="str">
        <f t="shared" si="36"/>
        <v/>
      </c>
    </row>
    <row r="462" spans="2:8" ht="15" x14ac:dyDescent="0.2">
      <c r="B462" s="5" t="s">
        <v>174</v>
      </c>
      <c r="C462" s="8">
        <v>0</v>
      </c>
      <c r="D462" s="8">
        <v>0</v>
      </c>
      <c r="E462" s="13" t="str">
        <f t="shared" si="33"/>
        <v/>
      </c>
      <c r="F462" s="13" t="str">
        <f t="shared" si="34"/>
        <v/>
      </c>
      <c r="G462" s="12" t="str">
        <f t="shared" si="35"/>
        <v>0</v>
      </c>
      <c r="H462" s="15" t="str">
        <f t="shared" si="36"/>
        <v/>
      </c>
    </row>
    <row r="463" spans="2:8" ht="15" x14ac:dyDescent="0.2">
      <c r="B463" s="5" t="s">
        <v>477</v>
      </c>
      <c r="C463" s="8">
        <v>22</v>
      </c>
      <c r="D463" s="8">
        <v>10</v>
      </c>
      <c r="E463" s="13">
        <f t="shared" si="33"/>
        <v>1.9891500904159132E-2</v>
      </c>
      <c r="F463" s="13">
        <f t="shared" si="34"/>
        <v>4.246284501061571E-3</v>
      </c>
      <c r="G463" s="12">
        <f t="shared" si="35"/>
        <v>-0.54545454545454541</v>
      </c>
      <c r="H463" s="15">
        <f t="shared" si="36"/>
        <v>-1.0849909584086799E-2</v>
      </c>
    </row>
    <row r="464" spans="2:8" ht="15" x14ac:dyDescent="0.2">
      <c r="B464" s="5" t="s">
        <v>478</v>
      </c>
      <c r="C464" s="8">
        <v>2</v>
      </c>
      <c r="D464" s="8">
        <v>11</v>
      </c>
      <c r="E464" s="13">
        <f t="shared" si="33"/>
        <v>1.8083182640144665E-3</v>
      </c>
      <c r="F464" s="13">
        <f t="shared" si="34"/>
        <v>4.6709129511677281E-3</v>
      </c>
      <c r="G464" s="12">
        <f t="shared" si="35"/>
        <v>4.5</v>
      </c>
      <c r="H464" s="15">
        <f t="shared" si="36"/>
        <v>8.1374321880651E-3</v>
      </c>
    </row>
    <row r="465" spans="2:8" ht="15" x14ac:dyDescent="0.2">
      <c r="B465" s="5" t="s">
        <v>183</v>
      </c>
      <c r="C465" s="8">
        <v>0</v>
      </c>
      <c r="D465" s="8">
        <v>0</v>
      </c>
      <c r="E465" s="13" t="str">
        <f t="shared" si="33"/>
        <v/>
      </c>
      <c r="F465" s="13" t="str">
        <f t="shared" si="34"/>
        <v/>
      </c>
      <c r="G465" s="12" t="str">
        <f t="shared" si="35"/>
        <v>0</v>
      </c>
      <c r="H465" s="15" t="str">
        <f t="shared" si="36"/>
        <v/>
      </c>
    </row>
    <row r="466" spans="2:8" ht="15" x14ac:dyDescent="0.2">
      <c r="B466" s="5" t="s">
        <v>178</v>
      </c>
      <c r="C466" s="8">
        <v>0</v>
      </c>
      <c r="D466" s="8">
        <v>0</v>
      </c>
      <c r="E466" s="13" t="str">
        <f t="shared" si="33"/>
        <v/>
      </c>
      <c r="F466" s="13" t="str">
        <f t="shared" si="34"/>
        <v/>
      </c>
      <c r="G466" s="12" t="str">
        <f t="shared" si="35"/>
        <v>0</v>
      </c>
      <c r="H466" s="15" t="str">
        <f t="shared" si="36"/>
        <v/>
      </c>
    </row>
    <row r="467" spans="2:8" ht="15" x14ac:dyDescent="0.2">
      <c r="B467" s="5" t="s">
        <v>479</v>
      </c>
      <c r="C467" s="8">
        <v>3</v>
      </c>
      <c r="D467" s="8">
        <v>0</v>
      </c>
      <c r="E467" s="13">
        <f t="shared" si="33"/>
        <v>2.7124773960216998E-3</v>
      </c>
      <c r="F467" s="13" t="str">
        <f t="shared" si="34"/>
        <v/>
      </c>
      <c r="G467" s="12" t="str">
        <f t="shared" si="35"/>
        <v>0</v>
      </c>
      <c r="H467" s="15">
        <f t="shared" si="36"/>
        <v>0</v>
      </c>
    </row>
    <row r="468" spans="2:8" ht="15" x14ac:dyDescent="0.2">
      <c r="B468" s="5" t="s">
        <v>182</v>
      </c>
      <c r="C468" s="8">
        <v>0</v>
      </c>
      <c r="D468" s="8">
        <v>0</v>
      </c>
      <c r="E468" s="13" t="str">
        <f t="shared" si="33"/>
        <v/>
      </c>
      <c r="F468" s="13" t="str">
        <f t="shared" si="34"/>
        <v/>
      </c>
      <c r="G468" s="12" t="str">
        <f t="shared" si="35"/>
        <v>0</v>
      </c>
      <c r="H468" s="15" t="str">
        <f t="shared" si="36"/>
        <v/>
      </c>
    </row>
    <row r="469" spans="2:8" ht="15" x14ac:dyDescent="0.2">
      <c r="B469" s="5" t="s">
        <v>175</v>
      </c>
      <c r="C469" s="8">
        <v>0</v>
      </c>
      <c r="D469" s="8">
        <v>0</v>
      </c>
      <c r="E469" s="13" t="str">
        <f t="shared" si="33"/>
        <v/>
      </c>
      <c r="F469" s="13" t="str">
        <f t="shared" si="34"/>
        <v/>
      </c>
      <c r="G469" s="12" t="str">
        <f t="shared" si="35"/>
        <v>0</v>
      </c>
      <c r="H469" s="15" t="str">
        <f t="shared" si="36"/>
        <v/>
      </c>
    </row>
    <row r="470" spans="2:8" ht="15" x14ac:dyDescent="0.2">
      <c r="B470" s="5" t="s">
        <v>434</v>
      </c>
      <c r="C470" s="8">
        <v>0</v>
      </c>
      <c r="D470" s="8">
        <v>0</v>
      </c>
      <c r="E470" s="13" t="str">
        <f t="shared" si="33"/>
        <v/>
      </c>
      <c r="F470" s="13" t="str">
        <f t="shared" si="34"/>
        <v/>
      </c>
      <c r="G470" s="12" t="str">
        <f t="shared" si="35"/>
        <v>0</v>
      </c>
      <c r="H470" s="15" t="str">
        <f t="shared" si="36"/>
        <v/>
      </c>
    </row>
    <row r="471" spans="2:8" ht="15" x14ac:dyDescent="0.2">
      <c r="B471" s="5" t="s">
        <v>170</v>
      </c>
      <c r="C471" s="8">
        <v>0</v>
      </c>
      <c r="D471" s="8">
        <v>0</v>
      </c>
      <c r="E471" s="13" t="str">
        <f t="shared" si="33"/>
        <v/>
      </c>
      <c r="F471" s="13" t="str">
        <f t="shared" si="34"/>
        <v/>
      </c>
      <c r="G471" s="12" t="str">
        <f t="shared" si="35"/>
        <v>0</v>
      </c>
      <c r="H471" s="15" t="str">
        <f t="shared" si="36"/>
        <v/>
      </c>
    </row>
    <row r="472" spans="2:8" ht="15" x14ac:dyDescent="0.2">
      <c r="B472" s="5" t="s">
        <v>185</v>
      </c>
      <c r="C472" s="8">
        <v>0</v>
      </c>
      <c r="D472" s="8">
        <v>0</v>
      </c>
      <c r="E472" s="13" t="str">
        <f t="shared" si="33"/>
        <v/>
      </c>
      <c r="F472" s="13" t="str">
        <f t="shared" si="34"/>
        <v/>
      </c>
      <c r="G472" s="12" t="str">
        <f t="shared" si="35"/>
        <v>0</v>
      </c>
      <c r="H472" s="15" t="str">
        <f t="shared" si="36"/>
        <v/>
      </c>
    </row>
    <row r="473" spans="2:8" ht="15" x14ac:dyDescent="0.2">
      <c r="B473" s="5" t="s">
        <v>435</v>
      </c>
      <c r="C473" s="8">
        <v>0</v>
      </c>
      <c r="D473" s="8">
        <v>0</v>
      </c>
      <c r="E473" s="13" t="str">
        <f t="shared" si="33"/>
        <v/>
      </c>
      <c r="F473" s="13" t="str">
        <f t="shared" si="34"/>
        <v/>
      </c>
      <c r="G473" s="12" t="str">
        <f t="shared" si="35"/>
        <v>0</v>
      </c>
      <c r="H473" s="15" t="str">
        <f t="shared" si="36"/>
        <v/>
      </c>
    </row>
    <row r="474" spans="2:8" ht="15" x14ac:dyDescent="0.2">
      <c r="B474" s="5" t="s">
        <v>436</v>
      </c>
      <c r="C474" s="8">
        <v>0</v>
      </c>
      <c r="D474" s="8">
        <v>0</v>
      </c>
      <c r="E474" s="13" t="str">
        <f t="shared" si="33"/>
        <v/>
      </c>
      <c r="F474" s="13" t="str">
        <f t="shared" si="34"/>
        <v/>
      </c>
      <c r="G474" s="12" t="str">
        <f t="shared" si="35"/>
        <v>0</v>
      </c>
      <c r="H474" s="15" t="str">
        <f t="shared" si="36"/>
        <v/>
      </c>
    </row>
    <row r="475" spans="2:8" ht="15" x14ac:dyDescent="0.2">
      <c r="B475" s="5" t="s">
        <v>437</v>
      </c>
      <c r="C475" s="8">
        <v>1</v>
      </c>
      <c r="D475" s="8">
        <v>1</v>
      </c>
      <c r="E475" s="13">
        <f t="shared" si="33"/>
        <v>9.0415913200723324E-4</v>
      </c>
      <c r="F475" s="13">
        <f t="shared" si="34"/>
        <v>4.2462845010615713E-4</v>
      </c>
      <c r="G475" s="12">
        <f t="shared" si="35"/>
        <v>0</v>
      </c>
      <c r="H475" s="15">
        <f t="shared" si="36"/>
        <v>0</v>
      </c>
    </row>
    <row r="476" spans="2:8" ht="30" x14ac:dyDescent="0.2">
      <c r="B476" s="5" t="s">
        <v>438</v>
      </c>
      <c r="C476" s="8">
        <v>0</v>
      </c>
      <c r="D476" s="8">
        <v>0</v>
      </c>
      <c r="E476" s="13" t="str">
        <f t="shared" si="33"/>
        <v/>
      </c>
      <c r="F476" s="13" t="str">
        <f t="shared" si="34"/>
        <v/>
      </c>
      <c r="G476" s="12" t="str">
        <f t="shared" si="35"/>
        <v>0</v>
      </c>
      <c r="H476" s="15" t="str">
        <f t="shared" si="36"/>
        <v/>
      </c>
    </row>
    <row r="477" spans="2:8" ht="15" x14ac:dyDescent="0.2">
      <c r="B477" s="5" t="s">
        <v>181</v>
      </c>
      <c r="C477" s="8">
        <v>0</v>
      </c>
      <c r="D477" s="8">
        <v>0</v>
      </c>
      <c r="E477" s="13" t="str">
        <f t="shared" si="33"/>
        <v/>
      </c>
      <c r="F477" s="13" t="str">
        <f t="shared" si="34"/>
        <v/>
      </c>
      <c r="G477" s="12" t="str">
        <f t="shared" si="35"/>
        <v>0</v>
      </c>
      <c r="H477" s="15" t="str">
        <f t="shared" si="36"/>
        <v/>
      </c>
    </row>
    <row r="478" spans="2:8" ht="15" x14ac:dyDescent="0.2">
      <c r="B478" s="5" t="s">
        <v>439</v>
      </c>
      <c r="C478" s="8">
        <v>70</v>
      </c>
      <c r="D478" s="8">
        <v>290</v>
      </c>
      <c r="E478" s="13">
        <f t="shared" si="33"/>
        <v>6.3291139240506333E-2</v>
      </c>
      <c r="F478" s="13">
        <f t="shared" si="34"/>
        <v>0.12314225053078556</v>
      </c>
      <c r="G478" s="12">
        <f t="shared" si="35"/>
        <v>3.1428571428571428</v>
      </c>
      <c r="H478" s="15">
        <f t="shared" si="36"/>
        <v>0.19891500904159132</v>
      </c>
    </row>
    <row r="479" spans="2:8" ht="15" x14ac:dyDescent="0.2">
      <c r="B479" s="5" t="s">
        <v>440</v>
      </c>
      <c r="C479" s="8">
        <v>0</v>
      </c>
      <c r="D479" s="8">
        <v>2</v>
      </c>
      <c r="E479" s="13" t="str">
        <f t="shared" si="33"/>
        <v/>
      </c>
      <c r="F479" s="13">
        <f t="shared" si="34"/>
        <v>8.4925690021231425E-4</v>
      </c>
      <c r="G479" s="12" t="str">
        <f t="shared" si="35"/>
        <v>0</v>
      </c>
      <c r="H479" s="15" t="str">
        <f t="shared" si="36"/>
        <v/>
      </c>
    </row>
    <row r="480" spans="2:8" ht="15" x14ac:dyDescent="0.2">
      <c r="B480" s="5" t="s">
        <v>441</v>
      </c>
      <c r="C480" s="8">
        <v>0</v>
      </c>
      <c r="D480" s="8">
        <v>0</v>
      </c>
      <c r="E480" s="13" t="str">
        <f t="shared" si="33"/>
        <v/>
      </c>
      <c r="F480" s="13" t="str">
        <f t="shared" si="34"/>
        <v/>
      </c>
      <c r="G480" s="12" t="str">
        <f t="shared" si="35"/>
        <v>0</v>
      </c>
      <c r="H480" s="15" t="str">
        <f t="shared" si="36"/>
        <v/>
      </c>
    </row>
    <row r="481" spans="2:8" ht="15" x14ac:dyDescent="0.2">
      <c r="B481" s="5" t="s">
        <v>177</v>
      </c>
      <c r="C481" s="8">
        <v>0</v>
      </c>
      <c r="D481" s="8">
        <v>0</v>
      </c>
      <c r="E481" s="13" t="str">
        <f t="shared" si="33"/>
        <v/>
      </c>
      <c r="F481" s="13" t="str">
        <f t="shared" si="34"/>
        <v/>
      </c>
      <c r="G481" s="12" t="str">
        <f t="shared" si="35"/>
        <v>0</v>
      </c>
      <c r="H481" s="15" t="str">
        <f t="shared" si="36"/>
        <v/>
      </c>
    </row>
    <row r="482" spans="2:8" ht="15" x14ac:dyDescent="0.2">
      <c r="B482" s="5" t="s">
        <v>179</v>
      </c>
      <c r="C482" s="8">
        <v>0</v>
      </c>
      <c r="D482" s="8">
        <v>0</v>
      </c>
      <c r="E482" s="13" t="str">
        <f t="shared" si="33"/>
        <v/>
      </c>
      <c r="F482" s="13" t="str">
        <f t="shared" si="34"/>
        <v/>
      </c>
      <c r="G482" s="12" t="str">
        <f t="shared" si="35"/>
        <v>0</v>
      </c>
      <c r="H482" s="15" t="str">
        <f t="shared" si="36"/>
        <v/>
      </c>
    </row>
    <row r="483" spans="2:8" ht="15" x14ac:dyDescent="0.2">
      <c r="B483" s="5" t="s">
        <v>442</v>
      </c>
      <c r="C483" s="8">
        <v>14</v>
      </c>
      <c r="D483" s="8">
        <v>99</v>
      </c>
      <c r="E483" s="13">
        <f t="shared" si="33"/>
        <v>1.2658227848101266E-2</v>
      </c>
      <c r="F483" s="13">
        <f t="shared" si="34"/>
        <v>4.2038216560509552E-2</v>
      </c>
      <c r="G483" s="12">
        <f t="shared" si="35"/>
        <v>6.0714285714285712</v>
      </c>
      <c r="H483" s="15">
        <f t="shared" si="36"/>
        <v>7.6853526220614823E-2</v>
      </c>
    </row>
    <row r="484" spans="2:8" ht="30" x14ac:dyDescent="0.2">
      <c r="B484" s="5" t="s">
        <v>184</v>
      </c>
      <c r="C484" s="8">
        <v>0</v>
      </c>
      <c r="D484" s="8">
        <v>33</v>
      </c>
      <c r="E484" s="13" t="str">
        <f t="shared" si="33"/>
        <v/>
      </c>
      <c r="F484" s="13">
        <f t="shared" si="34"/>
        <v>1.4012738853503185E-2</v>
      </c>
      <c r="G484" s="12" t="str">
        <f t="shared" si="35"/>
        <v>0</v>
      </c>
      <c r="H484" s="15" t="str">
        <f t="shared" si="36"/>
        <v/>
      </c>
    </row>
    <row r="485" spans="2:8" ht="15" x14ac:dyDescent="0.2">
      <c r="B485" s="5" t="s">
        <v>443</v>
      </c>
      <c r="C485" s="8">
        <v>23</v>
      </c>
      <c r="D485" s="8">
        <v>110</v>
      </c>
      <c r="E485" s="13">
        <f t="shared" si="33"/>
        <v>2.0795660036166366E-2</v>
      </c>
      <c r="F485" s="13">
        <f t="shared" si="34"/>
        <v>4.6709129511677279E-2</v>
      </c>
      <c r="G485" s="12">
        <f t="shared" si="35"/>
        <v>3.7826086956521738</v>
      </c>
      <c r="H485" s="15">
        <f t="shared" si="36"/>
        <v>7.866184448462929E-2</v>
      </c>
    </row>
    <row r="486" spans="2:8" ht="15" x14ac:dyDescent="0.2">
      <c r="B486" s="5" t="s">
        <v>171</v>
      </c>
      <c r="C486" s="8">
        <v>1</v>
      </c>
      <c r="D486" s="8">
        <v>7</v>
      </c>
      <c r="E486" s="13">
        <f t="shared" si="33"/>
        <v>9.0415913200723324E-4</v>
      </c>
      <c r="F486" s="13">
        <f t="shared" si="34"/>
        <v>2.9723991507431E-3</v>
      </c>
      <c r="G486" s="12">
        <f t="shared" si="35"/>
        <v>6</v>
      </c>
      <c r="H486" s="15">
        <f t="shared" si="36"/>
        <v>5.4249547920433997E-3</v>
      </c>
    </row>
    <row r="487" spans="2:8" ht="15" x14ac:dyDescent="0.2">
      <c r="B487" s="5" t="s">
        <v>444</v>
      </c>
      <c r="C487" s="8">
        <v>0</v>
      </c>
      <c r="D487" s="8">
        <v>2</v>
      </c>
      <c r="E487" s="13" t="str">
        <f t="shared" si="33"/>
        <v/>
      </c>
      <c r="F487" s="13">
        <f t="shared" si="34"/>
        <v>8.4925690021231425E-4</v>
      </c>
      <c r="G487" s="12" t="str">
        <f t="shared" si="35"/>
        <v>0</v>
      </c>
      <c r="H487" s="15" t="str">
        <f t="shared" si="36"/>
        <v/>
      </c>
    </row>
    <row r="488" spans="2:8" ht="13.5" customHeight="1" x14ac:dyDescent="0.2">
      <c r="B488" s="5" t="s">
        <v>445</v>
      </c>
      <c r="C488" s="8">
        <v>0</v>
      </c>
      <c r="D488" s="8">
        <v>0</v>
      </c>
      <c r="E488" s="13" t="str">
        <f t="shared" ref="E488:E499" si="37">+IF(C488=0,"",C488/C$294)</f>
        <v/>
      </c>
      <c r="F488" s="13" t="str">
        <f t="shared" ref="F488:F499" si="38">+IF(D488=0,"",D488/D$294)</f>
        <v/>
      </c>
      <c r="G488" s="12" t="str">
        <f t="shared" ref="G488:G499" si="39">+IF(OR(AND(D488=0),(C488=0)),"0",((D488-C488)/C488))</f>
        <v>0</v>
      </c>
      <c r="H488" s="15" t="str">
        <f t="shared" ref="H488:H499" si="40">+IF(OR(AND(E488=""),(G488="")),"",E488*G488)</f>
        <v/>
      </c>
    </row>
    <row r="489" spans="2:8" ht="13.5" customHeight="1" x14ac:dyDescent="0.2">
      <c r="B489" s="5" t="s">
        <v>446</v>
      </c>
      <c r="C489" s="8">
        <v>0</v>
      </c>
      <c r="D489" s="8">
        <v>2</v>
      </c>
      <c r="E489" s="13" t="str">
        <f t="shared" si="37"/>
        <v/>
      </c>
      <c r="F489" s="13">
        <f t="shared" si="38"/>
        <v>8.4925690021231425E-4</v>
      </c>
      <c r="G489" s="12" t="str">
        <f t="shared" si="39"/>
        <v>0</v>
      </c>
      <c r="H489" s="15" t="str">
        <f t="shared" si="40"/>
        <v/>
      </c>
    </row>
    <row r="490" spans="2:8" ht="25.5" customHeight="1" x14ac:dyDescent="0.2">
      <c r="B490" s="5" t="s">
        <v>172</v>
      </c>
      <c r="C490" s="8">
        <v>0</v>
      </c>
      <c r="D490" s="8">
        <v>0</v>
      </c>
      <c r="E490" s="13" t="str">
        <f t="shared" si="37"/>
        <v/>
      </c>
      <c r="F490" s="13" t="str">
        <f t="shared" si="38"/>
        <v/>
      </c>
      <c r="G490" s="12" t="str">
        <f t="shared" si="39"/>
        <v>0</v>
      </c>
      <c r="H490" s="15" t="str">
        <f t="shared" si="40"/>
        <v/>
      </c>
    </row>
    <row r="491" spans="2:8" ht="13.5" customHeight="1" x14ac:dyDescent="0.2">
      <c r="B491" s="5" t="s">
        <v>180</v>
      </c>
      <c r="C491" s="8">
        <v>6</v>
      </c>
      <c r="D491" s="8">
        <v>15</v>
      </c>
      <c r="E491" s="13">
        <f t="shared" si="37"/>
        <v>5.4249547920433997E-3</v>
      </c>
      <c r="F491" s="13">
        <f t="shared" si="38"/>
        <v>6.369426751592357E-3</v>
      </c>
      <c r="G491" s="12">
        <f t="shared" si="39"/>
        <v>1.5</v>
      </c>
      <c r="H491" s="15">
        <f t="shared" si="40"/>
        <v>8.1374321880651E-3</v>
      </c>
    </row>
    <row r="492" spans="2:8" ht="15" x14ac:dyDescent="0.2">
      <c r="B492" s="5" t="s">
        <v>480</v>
      </c>
      <c r="C492" s="8">
        <v>0</v>
      </c>
      <c r="D492" s="8">
        <v>2</v>
      </c>
      <c r="E492" s="13" t="str">
        <f t="shared" si="37"/>
        <v/>
      </c>
      <c r="F492" s="13">
        <f t="shared" si="38"/>
        <v>8.4925690021231425E-4</v>
      </c>
      <c r="G492" s="12" t="str">
        <f t="shared" si="39"/>
        <v>0</v>
      </c>
      <c r="H492" s="15" t="str">
        <f t="shared" si="40"/>
        <v/>
      </c>
    </row>
    <row r="493" spans="2:8" ht="15" x14ac:dyDescent="0.2">
      <c r="B493" s="5" t="s">
        <v>447</v>
      </c>
      <c r="C493" s="8">
        <v>4</v>
      </c>
      <c r="D493" s="8">
        <v>0</v>
      </c>
      <c r="E493" s="13">
        <f t="shared" si="37"/>
        <v>3.616636528028933E-3</v>
      </c>
      <c r="F493" s="13" t="str">
        <f t="shared" si="38"/>
        <v/>
      </c>
      <c r="G493" s="12" t="str">
        <f t="shared" si="39"/>
        <v>0</v>
      </c>
      <c r="H493" s="15">
        <f t="shared" si="40"/>
        <v>0</v>
      </c>
    </row>
    <row r="494" spans="2:8" ht="15" x14ac:dyDescent="0.2">
      <c r="B494" s="5" t="s">
        <v>448</v>
      </c>
      <c r="C494" s="8">
        <v>0</v>
      </c>
      <c r="D494" s="8">
        <v>0</v>
      </c>
      <c r="E494" s="13" t="str">
        <f t="shared" si="37"/>
        <v/>
      </c>
      <c r="F494" s="13" t="str">
        <f t="shared" si="38"/>
        <v/>
      </c>
      <c r="G494" s="12" t="str">
        <f t="shared" si="39"/>
        <v>0</v>
      </c>
      <c r="H494" s="15" t="str">
        <f t="shared" si="40"/>
        <v/>
      </c>
    </row>
    <row r="495" spans="2:8" ht="13.5" customHeight="1" x14ac:dyDescent="0.2">
      <c r="B495" s="5" t="s">
        <v>449</v>
      </c>
      <c r="C495" s="8">
        <v>0</v>
      </c>
      <c r="D495" s="8">
        <v>0</v>
      </c>
      <c r="E495" s="13" t="str">
        <f t="shared" si="37"/>
        <v/>
      </c>
      <c r="F495" s="13" t="str">
        <f t="shared" si="38"/>
        <v/>
      </c>
      <c r="G495" s="12" t="str">
        <f t="shared" si="39"/>
        <v>0</v>
      </c>
      <c r="H495" s="15" t="str">
        <f t="shared" si="40"/>
        <v/>
      </c>
    </row>
    <row r="496" spans="2:8" s="4" customFormat="1" ht="26.25" customHeight="1" x14ac:dyDescent="0.2">
      <c r="B496" s="5" t="s">
        <v>450</v>
      </c>
      <c r="C496" s="8">
        <v>0</v>
      </c>
      <c r="D496" s="8">
        <v>0</v>
      </c>
      <c r="E496" s="13" t="str">
        <f t="shared" si="37"/>
        <v/>
      </c>
      <c r="F496" s="13" t="str">
        <f t="shared" si="38"/>
        <v/>
      </c>
      <c r="G496" s="12" t="str">
        <f t="shared" si="39"/>
        <v>0</v>
      </c>
      <c r="H496" s="15" t="str">
        <f t="shared" si="40"/>
        <v/>
      </c>
    </row>
    <row r="497" spans="2:8" ht="15" x14ac:dyDescent="0.2">
      <c r="B497" s="5" t="s">
        <v>451</v>
      </c>
      <c r="C497" s="8">
        <v>0</v>
      </c>
      <c r="D497" s="8">
        <v>0</v>
      </c>
      <c r="E497" s="13" t="str">
        <f t="shared" si="37"/>
        <v/>
      </c>
      <c r="F497" s="13" t="str">
        <f t="shared" si="38"/>
        <v/>
      </c>
      <c r="G497" s="12" t="str">
        <f t="shared" si="39"/>
        <v>0</v>
      </c>
      <c r="H497" s="15" t="str">
        <f t="shared" si="40"/>
        <v/>
      </c>
    </row>
    <row r="498" spans="2:8" ht="30" x14ac:dyDescent="0.2">
      <c r="B498" s="5" t="s">
        <v>452</v>
      </c>
      <c r="C498" s="8">
        <v>0</v>
      </c>
      <c r="D498" s="8">
        <v>0</v>
      </c>
      <c r="E498" s="13" t="str">
        <f t="shared" si="37"/>
        <v/>
      </c>
      <c r="F498" s="13" t="str">
        <f t="shared" si="38"/>
        <v/>
      </c>
      <c r="G498" s="12" t="str">
        <f t="shared" si="39"/>
        <v>0</v>
      </c>
      <c r="H498" s="15" t="str">
        <f t="shared" si="40"/>
        <v/>
      </c>
    </row>
    <row r="499" spans="2:8" ht="15" x14ac:dyDescent="0.2">
      <c r="B499" s="5" t="s">
        <v>453</v>
      </c>
      <c r="C499" s="8">
        <v>0</v>
      </c>
      <c r="D499" s="8">
        <v>0</v>
      </c>
      <c r="E499" s="13" t="str">
        <f t="shared" si="37"/>
        <v/>
      </c>
      <c r="F499" s="13" t="str">
        <f t="shared" si="38"/>
        <v/>
      </c>
      <c r="G499" s="12" t="str">
        <f t="shared" si="39"/>
        <v>0</v>
      </c>
      <c r="H499" s="15" t="str">
        <f t="shared" si="40"/>
        <v/>
      </c>
    </row>
    <row r="502" spans="2:8" x14ac:dyDescent="0.2">
      <c r="B502" s="19"/>
      <c r="C502" s="19"/>
      <c r="D502" s="19"/>
      <c r="E502" s="19"/>
      <c r="F502" s="19"/>
    </row>
    <row r="503" spans="2:8" ht="24" customHeight="1" x14ac:dyDescent="0.2">
      <c r="B503" s="55" t="s">
        <v>517</v>
      </c>
      <c r="C503" s="53" t="s">
        <v>518</v>
      </c>
      <c r="D503" s="54"/>
      <c r="E503" s="41" t="s">
        <v>482</v>
      </c>
      <c r="F503" s="42"/>
      <c r="G503" s="39" t="s">
        <v>569</v>
      </c>
      <c r="H503" s="39" t="s">
        <v>481</v>
      </c>
    </row>
    <row r="504" spans="2:8" ht="24" customHeight="1" x14ac:dyDescent="0.2">
      <c r="B504" s="55"/>
      <c r="C504" s="38">
        <v>2015</v>
      </c>
      <c r="D504" s="38">
        <v>2016</v>
      </c>
      <c r="E504" s="38">
        <v>2015</v>
      </c>
      <c r="F504" s="38">
        <v>2016</v>
      </c>
      <c r="G504" s="40"/>
      <c r="H504" s="40"/>
    </row>
    <row r="505" spans="2:8" ht="24" customHeight="1" x14ac:dyDescent="0.2">
      <c r="B505" s="32" t="s">
        <v>523</v>
      </c>
      <c r="C505" s="33">
        <f>SUM(C506:C530)</f>
        <v>372</v>
      </c>
      <c r="D505" s="33">
        <f>SUM(D506:D530)</f>
        <v>616</v>
      </c>
      <c r="E505" s="34">
        <f>+IF(C505=0,"",C505/C$505)</f>
        <v>1</v>
      </c>
      <c r="F505" s="34">
        <f>+IF(D505=0,"",D505/D$505)</f>
        <v>1</v>
      </c>
      <c r="G505" s="34">
        <f>+IF(OR(AND(D505=0),(C505=0)),"0",((D505-C505)/C505))</f>
        <v>0.65591397849462363</v>
      </c>
      <c r="H505" s="35">
        <f>+IF(OR(AND(E505=""),(G505="")),"",E505*G505)</f>
        <v>0.65591397849462363</v>
      </c>
    </row>
    <row r="506" spans="2:8" ht="15" x14ac:dyDescent="0.2">
      <c r="B506" s="5" t="s">
        <v>454</v>
      </c>
      <c r="C506" s="8">
        <v>0</v>
      </c>
      <c r="D506" s="8">
        <v>0</v>
      </c>
      <c r="E506" s="13" t="str">
        <f>+IF(C506=0,"",C506/C$505)</f>
        <v/>
      </c>
      <c r="F506" s="13" t="str">
        <f>+IF(D506=0,"",D506/D$505)</f>
        <v/>
      </c>
      <c r="G506" s="12" t="str">
        <f>+IF(OR(AND(D506=0),(C506=0)),"0",((D506-C506)/C506))</f>
        <v>0</v>
      </c>
      <c r="H506" s="15" t="str">
        <f>+IF(OR(AND(E506=""),(G506="")),"",E506*G506)</f>
        <v/>
      </c>
    </row>
    <row r="507" spans="2:8" ht="15" x14ac:dyDescent="0.2">
      <c r="B507" s="5" t="s">
        <v>187</v>
      </c>
      <c r="C507" s="8">
        <v>57</v>
      </c>
      <c r="D507" s="8">
        <v>57</v>
      </c>
      <c r="E507" s="13">
        <f t="shared" ref="E507:E530" si="41">+IF(C507=0,"",C507/C$505)</f>
        <v>0.15322580645161291</v>
      </c>
      <c r="F507" s="13">
        <f t="shared" ref="F507:F530" si="42">+IF(D507=0,"",D507/D$505)</f>
        <v>9.2532467532467536E-2</v>
      </c>
      <c r="G507" s="12">
        <f t="shared" ref="G507:G530" si="43">+IF(OR(AND(D507=0),(C507=0)),"0",((D507-C507)/C507))</f>
        <v>0</v>
      </c>
      <c r="H507" s="15">
        <f t="shared" ref="H507:H530" si="44">+IF(OR(AND(E507=""),(G507="")),"",E507*G507)</f>
        <v>0</v>
      </c>
    </row>
    <row r="508" spans="2:8" ht="15" x14ac:dyDescent="0.2">
      <c r="B508" s="5" t="s">
        <v>455</v>
      </c>
      <c r="C508" s="8">
        <v>79</v>
      </c>
      <c r="D508" s="8">
        <v>128</v>
      </c>
      <c r="E508" s="13">
        <f t="shared" si="41"/>
        <v>0.21236559139784947</v>
      </c>
      <c r="F508" s="13">
        <f t="shared" si="42"/>
        <v>0.20779220779220781</v>
      </c>
      <c r="G508" s="12">
        <f t="shared" si="43"/>
        <v>0.620253164556962</v>
      </c>
      <c r="H508" s="15">
        <f t="shared" si="44"/>
        <v>0.13172043010752688</v>
      </c>
    </row>
    <row r="509" spans="2:8" ht="15" x14ac:dyDescent="0.2">
      <c r="B509" s="5" t="s">
        <v>456</v>
      </c>
      <c r="C509" s="8">
        <v>71</v>
      </c>
      <c r="D509" s="8">
        <v>103</v>
      </c>
      <c r="E509" s="13">
        <f t="shared" si="41"/>
        <v>0.19086021505376344</v>
      </c>
      <c r="F509" s="13">
        <f t="shared" si="42"/>
        <v>0.16720779220779219</v>
      </c>
      <c r="G509" s="12">
        <f t="shared" si="43"/>
        <v>0.45070422535211269</v>
      </c>
      <c r="H509" s="15">
        <f t="shared" si="44"/>
        <v>8.6021505376344093E-2</v>
      </c>
    </row>
    <row r="510" spans="2:8" ht="15" x14ac:dyDescent="0.2">
      <c r="B510" s="5" t="s">
        <v>188</v>
      </c>
      <c r="C510" s="8">
        <v>0</v>
      </c>
      <c r="D510" s="8">
        <v>0</v>
      </c>
      <c r="E510" s="13" t="str">
        <f t="shared" si="41"/>
        <v/>
      </c>
      <c r="F510" s="13" t="str">
        <f t="shared" si="42"/>
        <v/>
      </c>
      <c r="G510" s="12" t="str">
        <f t="shared" si="43"/>
        <v>0</v>
      </c>
      <c r="H510" s="15" t="str">
        <f t="shared" si="44"/>
        <v/>
      </c>
    </row>
    <row r="511" spans="2:8" ht="15" x14ac:dyDescent="0.2">
      <c r="B511" s="5" t="s">
        <v>186</v>
      </c>
      <c r="C511" s="8">
        <v>0</v>
      </c>
      <c r="D511" s="8">
        <v>0</v>
      </c>
      <c r="E511" s="13" t="str">
        <f t="shared" si="41"/>
        <v/>
      </c>
      <c r="F511" s="13" t="str">
        <f t="shared" si="42"/>
        <v/>
      </c>
      <c r="G511" s="12" t="str">
        <f t="shared" si="43"/>
        <v>0</v>
      </c>
      <c r="H511" s="15" t="str">
        <f t="shared" si="44"/>
        <v/>
      </c>
    </row>
    <row r="512" spans="2:8" ht="15" x14ac:dyDescent="0.2">
      <c r="B512" s="5" t="s">
        <v>189</v>
      </c>
      <c r="C512" s="8">
        <v>4</v>
      </c>
      <c r="D512" s="8">
        <v>0</v>
      </c>
      <c r="E512" s="13">
        <f t="shared" si="41"/>
        <v>1.0752688172043012E-2</v>
      </c>
      <c r="F512" s="13" t="str">
        <f t="shared" si="42"/>
        <v/>
      </c>
      <c r="G512" s="12" t="str">
        <f t="shared" si="43"/>
        <v>0</v>
      </c>
      <c r="H512" s="15">
        <f t="shared" si="44"/>
        <v>0</v>
      </c>
    </row>
    <row r="513" spans="2:8" ht="15" x14ac:dyDescent="0.2">
      <c r="B513" s="5" t="s">
        <v>457</v>
      </c>
      <c r="C513" s="8">
        <v>4</v>
      </c>
      <c r="D513" s="8">
        <v>5</v>
      </c>
      <c r="E513" s="13">
        <f t="shared" si="41"/>
        <v>1.0752688172043012E-2</v>
      </c>
      <c r="F513" s="13">
        <f t="shared" si="42"/>
        <v>8.1168831168831161E-3</v>
      </c>
      <c r="G513" s="12">
        <f t="shared" si="43"/>
        <v>0.25</v>
      </c>
      <c r="H513" s="15">
        <f t="shared" si="44"/>
        <v>2.6881720430107529E-3</v>
      </c>
    </row>
    <row r="514" spans="2:8" ht="15" x14ac:dyDescent="0.2">
      <c r="B514" s="5" t="s">
        <v>458</v>
      </c>
      <c r="C514" s="8">
        <v>0</v>
      </c>
      <c r="D514" s="8">
        <v>0</v>
      </c>
      <c r="E514" s="13" t="str">
        <f t="shared" si="41"/>
        <v/>
      </c>
      <c r="F514" s="13" t="str">
        <f t="shared" si="42"/>
        <v/>
      </c>
      <c r="G514" s="12" t="str">
        <f t="shared" si="43"/>
        <v>0</v>
      </c>
      <c r="H514" s="15" t="str">
        <f t="shared" si="44"/>
        <v/>
      </c>
    </row>
    <row r="515" spans="2:8" ht="15" x14ac:dyDescent="0.2">
      <c r="B515" s="5" t="s">
        <v>567</v>
      </c>
      <c r="C515" s="8">
        <v>10</v>
      </c>
      <c r="D515" s="8">
        <v>5</v>
      </c>
      <c r="E515" s="13">
        <f t="shared" si="41"/>
        <v>2.6881720430107527E-2</v>
      </c>
      <c r="F515" s="13">
        <f t="shared" si="42"/>
        <v>8.1168831168831161E-3</v>
      </c>
      <c r="G515" s="12">
        <f t="shared" si="43"/>
        <v>-0.5</v>
      </c>
      <c r="H515" s="15">
        <f t="shared" si="44"/>
        <v>-1.3440860215053764E-2</v>
      </c>
    </row>
    <row r="516" spans="2:8" ht="15" x14ac:dyDescent="0.2">
      <c r="B516" s="5" t="s">
        <v>459</v>
      </c>
      <c r="C516" s="8">
        <v>0</v>
      </c>
      <c r="D516" s="8">
        <v>0</v>
      </c>
      <c r="E516" s="13" t="str">
        <f t="shared" si="41"/>
        <v/>
      </c>
      <c r="F516" s="13" t="str">
        <f t="shared" si="42"/>
        <v/>
      </c>
      <c r="G516" s="12" t="str">
        <f t="shared" si="43"/>
        <v>0</v>
      </c>
      <c r="H516" s="15" t="str">
        <f t="shared" si="44"/>
        <v/>
      </c>
    </row>
    <row r="517" spans="2:8" ht="15" x14ac:dyDescent="0.2">
      <c r="B517" s="5" t="s">
        <v>460</v>
      </c>
      <c r="C517" s="8">
        <v>0</v>
      </c>
      <c r="D517" s="8">
        <v>93</v>
      </c>
      <c r="E517" s="13" t="str">
        <f t="shared" si="41"/>
        <v/>
      </c>
      <c r="F517" s="13">
        <f t="shared" si="42"/>
        <v>0.15097402597402598</v>
      </c>
      <c r="G517" s="12" t="str">
        <f t="shared" si="43"/>
        <v>0</v>
      </c>
      <c r="H517" s="15" t="str">
        <f t="shared" si="44"/>
        <v/>
      </c>
    </row>
    <row r="518" spans="2:8" ht="15" x14ac:dyDescent="0.2">
      <c r="B518" s="5" t="s">
        <v>190</v>
      </c>
      <c r="C518" s="8">
        <v>4</v>
      </c>
      <c r="D518" s="8">
        <v>2</v>
      </c>
      <c r="E518" s="13">
        <f t="shared" si="41"/>
        <v>1.0752688172043012E-2</v>
      </c>
      <c r="F518" s="13">
        <f t="shared" si="42"/>
        <v>3.246753246753247E-3</v>
      </c>
      <c r="G518" s="12">
        <f t="shared" si="43"/>
        <v>-0.5</v>
      </c>
      <c r="H518" s="15">
        <f t="shared" si="44"/>
        <v>-5.3763440860215058E-3</v>
      </c>
    </row>
    <row r="519" spans="2:8" ht="15" x14ac:dyDescent="0.2">
      <c r="B519" s="5" t="s">
        <v>192</v>
      </c>
      <c r="C519" s="8">
        <v>0</v>
      </c>
      <c r="D519" s="8">
        <v>0</v>
      </c>
      <c r="E519" s="13" t="str">
        <f t="shared" si="41"/>
        <v/>
      </c>
      <c r="F519" s="13" t="str">
        <f t="shared" si="42"/>
        <v/>
      </c>
      <c r="G519" s="12" t="str">
        <f t="shared" si="43"/>
        <v>0</v>
      </c>
      <c r="H519" s="15" t="str">
        <f t="shared" si="44"/>
        <v/>
      </c>
    </row>
    <row r="520" spans="2:8" ht="13.5" customHeight="1" x14ac:dyDescent="0.2">
      <c r="B520" s="5" t="s">
        <v>191</v>
      </c>
      <c r="C520" s="8">
        <v>0</v>
      </c>
      <c r="D520" s="8">
        <v>0</v>
      </c>
      <c r="E520" s="13" t="str">
        <f t="shared" si="41"/>
        <v/>
      </c>
      <c r="F520" s="13" t="str">
        <f t="shared" si="42"/>
        <v/>
      </c>
      <c r="G520" s="12" t="str">
        <f t="shared" si="43"/>
        <v>0</v>
      </c>
      <c r="H520" s="15" t="str">
        <f t="shared" si="44"/>
        <v/>
      </c>
    </row>
    <row r="521" spans="2:8" ht="13.5" customHeight="1" x14ac:dyDescent="0.2">
      <c r="B521" s="5" t="s">
        <v>461</v>
      </c>
      <c r="C521" s="8">
        <v>112</v>
      </c>
      <c r="D521" s="8">
        <v>197</v>
      </c>
      <c r="E521" s="13">
        <f t="shared" si="41"/>
        <v>0.30107526881720431</v>
      </c>
      <c r="F521" s="13">
        <f t="shared" si="42"/>
        <v>0.31980519480519481</v>
      </c>
      <c r="G521" s="12">
        <f t="shared" si="43"/>
        <v>0.7589285714285714</v>
      </c>
      <c r="H521" s="15">
        <f t="shared" si="44"/>
        <v>0.22849462365591397</v>
      </c>
    </row>
    <row r="522" spans="2:8" ht="25.5" customHeight="1" x14ac:dyDescent="0.2">
      <c r="B522" s="5" t="s">
        <v>193</v>
      </c>
      <c r="C522" s="8">
        <v>3</v>
      </c>
      <c r="D522" s="8">
        <v>11</v>
      </c>
      <c r="E522" s="13">
        <f t="shared" si="41"/>
        <v>8.0645161290322578E-3</v>
      </c>
      <c r="F522" s="13">
        <f t="shared" si="42"/>
        <v>1.7857142857142856E-2</v>
      </c>
      <c r="G522" s="12">
        <f t="shared" si="43"/>
        <v>2.6666666666666665</v>
      </c>
      <c r="H522" s="15">
        <f t="shared" si="44"/>
        <v>2.150537634408602E-2</v>
      </c>
    </row>
    <row r="523" spans="2:8" ht="13.5" customHeight="1" x14ac:dyDescent="0.2">
      <c r="B523" s="5" t="s">
        <v>462</v>
      </c>
      <c r="C523" s="8">
        <v>5</v>
      </c>
      <c r="D523" s="8">
        <v>0</v>
      </c>
      <c r="E523" s="13">
        <f t="shared" si="41"/>
        <v>1.3440860215053764E-2</v>
      </c>
      <c r="F523" s="13" t="str">
        <f t="shared" si="42"/>
        <v/>
      </c>
      <c r="G523" s="12" t="str">
        <f t="shared" si="43"/>
        <v>0</v>
      </c>
      <c r="H523" s="15">
        <f t="shared" si="44"/>
        <v>0</v>
      </c>
    </row>
    <row r="524" spans="2:8" ht="12" customHeight="1" x14ac:dyDescent="0.2">
      <c r="B524" s="5" t="s">
        <v>194</v>
      </c>
      <c r="C524" s="8">
        <v>3</v>
      </c>
      <c r="D524" s="8">
        <v>4</v>
      </c>
      <c r="E524" s="13">
        <f t="shared" si="41"/>
        <v>8.0645161290322578E-3</v>
      </c>
      <c r="F524" s="13">
        <f t="shared" si="42"/>
        <v>6.4935064935064939E-3</v>
      </c>
      <c r="G524" s="12">
        <f t="shared" si="43"/>
        <v>0.33333333333333331</v>
      </c>
      <c r="H524" s="15">
        <f t="shared" si="44"/>
        <v>2.6881720430107525E-3</v>
      </c>
    </row>
    <row r="525" spans="2:8" ht="13.5" customHeight="1" x14ac:dyDescent="0.2">
      <c r="B525" s="5" t="s">
        <v>195</v>
      </c>
      <c r="C525" s="8">
        <v>0</v>
      </c>
      <c r="D525" s="8">
        <v>0</v>
      </c>
      <c r="E525" s="13" t="str">
        <f t="shared" si="41"/>
        <v/>
      </c>
      <c r="F525" s="13" t="str">
        <f t="shared" si="42"/>
        <v/>
      </c>
      <c r="G525" s="12" t="str">
        <f t="shared" si="43"/>
        <v>0</v>
      </c>
      <c r="H525" s="15" t="str">
        <f t="shared" si="44"/>
        <v/>
      </c>
    </row>
    <row r="526" spans="2:8" ht="13.5" customHeight="1" x14ac:dyDescent="0.2">
      <c r="B526" s="5" t="s">
        <v>463</v>
      </c>
      <c r="C526" s="8">
        <v>2</v>
      </c>
      <c r="D526" s="8">
        <v>4</v>
      </c>
      <c r="E526" s="13">
        <f t="shared" si="41"/>
        <v>5.3763440860215058E-3</v>
      </c>
      <c r="F526" s="13">
        <f t="shared" si="42"/>
        <v>6.4935064935064939E-3</v>
      </c>
      <c r="G526" s="12">
        <f t="shared" si="43"/>
        <v>1</v>
      </c>
      <c r="H526" s="15">
        <f t="shared" si="44"/>
        <v>5.3763440860215058E-3</v>
      </c>
    </row>
    <row r="527" spans="2:8" ht="15" x14ac:dyDescent="0.2">
      <c r="B527" s="5" t="s">
        <v>464</v>
      </c>
      <c r="C527" s="8">
        <v>12</v>
      </c>
      <c r="D527" s="8">
        <v>0</v>
      </c>
      <c r="E527" s="13">
        <f t="shared" si="41"/>
        <v>3.2258064516129031E-2</v>
      </c>
      <c r="F527" s="13" t="str">
        <f t="shared" si="42"/>
        <v/>
      </c>
      <c r="G527" s="12" t="str">
        <f t="shared" si="43"/>
        <v>0</v>
      </c>
      <c r="H527" s="15">
        <f t="shared" si="44"/>
        <v>0</v>
      </c>
    </row>
    <row r="528" spans="2:8" ht="30" x14ac:dyDescent="0.2">
      <c r="B528" s="5" t="s">
        <v>465</v>
      </c>
      <c r="C528" s="8">
        <v>0</v>
      </c>
      <c r="D528" s="8">
        <v>0</v>
      </c>
      <c r="E528" s="13" t="str">
        <f t="shared" si="41"/>
        <v/>
      </c>
      <c r="F528" s="13" t="str">
        <f t="shared" si="42"/>
        <v/>
      </c>
      <c r="G528" s="12" t="str">
        <f t="shared" si="43"/>
        <v>0</v>
      </c>
      <c r="H528" s="15" t="str">
        <f t="shared" si="44"/>
        <v/>
      </c>
    </row>
    <row r="529" spans="2:8" ht="15" x14ac:dyDescent="0.2">
      <c r="B529" s="5" t="s">
        <v>466</v>
      </c>
      <c r="C529" s="8">
        <v>6</v>
      </c>
      <c r="D529" s="8">
        <v>7</v>
      </c>
      <c r="E529" s="13">
        <f t="shared" si="41"/>
        <v>1.6129032258064516E-2</v>
      </c>
      <c r="F529" s="13">
        <f t="shared" si="42"/>
        <v>1.1363636363636364E-2</v>
      </c>
      <c r="G529" s="12">
        <f t="shared" si="43"/>
        <v>0.16666666666666666</v>
      </c>
      <c r="H529" s="15">
        <f t="shared" si="44"/>
        <v>2.6881720430107525E-3</v>
      </c>
    </row>
    <row r="530" spans="2:8" ht="15" x14ac:dyDescent="0.2">
      <c r="B530" s="5" t="s">
        <v>467</v>
      </c>
      <c r="C530" s="8">
        <v>0</v>
      </c>
      <c r="D530" s="8">
        <v>0</v>
      </c>
      <c r="E530" s="13" t="str">
        <f t="shared" si="41"/>
        <v/>
      </c>
      <c r="F530" s="13" t="str">
        <f t="shared" si="42"/>
        <v/>
      </c>
      <c r="G530" s="12" t="str">
        <f t="shared" si="43"/>
        <v>0</v>
      </c>
      <c r="H530" s="15" t="str">
        <f t="shared" si="44"/>
        <v/>
      </c>
    </row>
    <row r="531" spans="2:8" x14ac:dyDescent="0.2">
      <c r="B531" s="14" t="s">
        <v>525</v>
      </c>
      <c r="C531" s="10"/>
      <c r="D531" s="10"/>
    </row>
  </sheetData>
  <mergeCells count="33">
    <mergeCell ref="B6:B7"/>
    <mergeCell ref="C6:D6"/>
    <mergeCell ref="E6:F6"/>
    <mergeCell ref="B16:B17"/>
    <mergeCell ref="B149:B150"/>
    <mergeCell ref="E16:F16"/>
    <mergeCell ref="E68:F68"/>
    <mergeCell ref="E149:F149"/>
    <mergeCell ref="C16:D16"/>
    <mergeCell ref="B68:B69"/>
    <mergeCell ref="C68:D68"/>
    <mergeCell ref="B292:B293"/>
    <mergeCell ref="B503:B504"/>
    <mergeCell ref="C503:D503"/>
    <mergeCell ref="G68:G69"/>
    <mergeCell ref="C149:D149"/>
    <mergeCell ref="E292:F292"/>
    <mergeCell ref="G292:G293"/>
    <mergeCell ref="G149:G150"/>
    <mergeCell ref="H503:H504"/>
    <mergeCell ref="E503:F503"/>
    <mergeCell ref="G503:G504"/>
    <mergeCell ref="D1:H2"/>
    <mergeCell ref="E3:H3"/>
    <mergeCell ref="D4:H5"/>
    <mergeCell ref="G6:G7"/>
    <mergeCell ref="H6:H7"/>
    <mergeCell ref="C292:D292"/>
    <mergeCell ref="H16:H17"/>
    <mergeCell ref="G16:G17"/>
    <mergeCell ref="H292:H293"/>
    <mergeCell ref="H149:H150"/>
    <mergeCell ref="H68:H69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531"/>
  <sheetViews>
    <sheetView tabSelected="1" workbookViewId="0">
      <selection activeCell="I1" sqref="I1:I1048576"/>
    </sheetView>
  </sheetViews>
  <sheetFormatPr baseColWidth="10" defaultRowHeight="12.75" x14ac:dyDescent="0.2"/>
  <cols>
    <col min="1" max="1" width="3" style="2" customWidth="1"/>
    <col min="2" max="2" width="59.140625" style="1" customWidth="1"/>
    <col min="3" max="4" width="11.42578125" style="1"/>
    <col min="5" max="5" width="12.28515625" style="2" customWidth="1"/>
    <col min="6" max="6" width="11.42578125" style="2"/>
    <col min="7" max="7" width="15" style="2" customWidth="1"/>
    <col min="8" max="16384" width="11.42578125" style="2"/>
  </cols>
  <sheetData>
    <row r="1" spans="2:9" ht="20.100000000000001" customHeight="1" x14ac:dyDescent="0.2">
      <c r="B1" s="28"/>
      <c r="D1" s="43" t="s">
        <v>526</v>
      </c>
      <c r="E1" s="43"/>
      <c r="F1" s="43"/>
      <c r="G1" s="43"/>
      <c r="H1" s="43"/>
    </row>
    <row r="2" spans="2:9" ht="20.100000000000001" customHeight="1" thickBot="1" x14ac:dyDescent="0.25">
      <c r="B2" s="28"/>
      <c r="D2" s="43" t="s">
        <v>527</v>
      </c>
      <c r="E2" s="43"/>
      <c r="F2" s="43"/>
      <c r="G2" s="43"/>
      <c r="H2" s="43"/>
    </row>
    <row r="3" spans="2:9" ht="20.100000000000001" customHeight="1" thickBot="1" x14ac:dyDescent="0.25">
      <c r="B3" s="28"/>
      <c r="D3" s="36" t="s">
        <v>528</v>
      </c>
      <c r="E3" s="44" t="s">
        <v>568</v>
      </c>
      <c r="F3" s="45"/>
      <c r="G3" s="45"/>
      <c r="H3" s="46"/>
    </row>
    <row r="4" spans="2:9" ht="20.100000000000001" customHeight="1" x14ac:dyDescent="0.2">
      <c r="B4" s="29"/>
      <c r="D4" s="47" t="s">
        <v>546</v>
      </c>
      <c r="E4" s="48"/>
      <c r="F4" s="48"/>
      <c r="G4" s="48"/>
      <c r="H4" s="49"/>
    </row>
    <row r="5" spans="2:9" ht="13.5" thickBot="1" x14ac:dyDescent="0.25">
      <c r="D5" s="50"/>
      <c r="E5" s="51"/>
      <c r="F5" s="51"/>
      <c r="G5" s="51"/>
      <c r="H5" s="52"/>
    </row>
    <row r="6" spans="2:9" ht="24" customHeight="1" x14ac:dyDescent="0.2">
      <c r="B6" s="55" t="s">
        <v>517</v>
      </c>
      <c r="C6" s="53" t="s">
        <v>518</v>
      </c>
      <c r="D6" s="54"/>
      <c r="E6" s="41" t="s">
        <v>482</v>
      </c>
      <c r="F6" s="42"/>
      <c r="G6" s="39" t="s">
        <v>569</v>
      </c>
      <c r="H6" s="39" t="s">
        <v>481</v>
      </c>
    </row>
    <row r="7" spans="2:9" ht="24" customHeight="1" x14ac:dyDescent="0.2">
      <c r="B7" s="55"/>
      <c r="C7" s="31">
        <v>2015</v>
      </c>
      <c r="D7" s="31">
        <v>2016</v>
      </c>
      <c r="E7" s="31">
        <v>2015</v>
      </c>
      <c r="F7" s="31">
        <v>2016</v>
      </c>
      <c r="G7" s="40"/>
      <c r="H7" s="40"/>
    </row>
    <row r="8" spans="2:9" ht="24" customHeight="1" x14ac:dyDescent="0.2">
      <c r="B8" s="32" t="s">
        <v>499</v>
      </c>
      <c r="C8" s="33">
        <f>+C18+C70+C151+C294+C505</f>
        <v>540</v>
      </c>
      <c r="D8" s="33">
        <f>+D18+D70+D151+D294+D505</f>
        <v>964</v>
      </c>
      <c r="E8" s="34">
        <f>+C8/C$8</f>
        <v>1</v>
      </c>
      <c r="F8" s="34">
        <f>+D8/D$8</f>
        <v>1</v>
      </c>
      <c r="G8" s="34">
        <f>+(D8-C8)/C8</f>
        <v>0.78518518518518521</v>
      </c>
      <c r="H8" s="35">
        <f>+E8*G8</f>
        <v>0.78518518518518521</v>
      </c>
      <c r="I8" s="9"/>
    </row>
    <row r="9" spans="2:9" x14ac:dyDescent="0.2">
      <c r="B9" s="30" t="str">
        <f>+B18</f>
        <v>Total Vacantes en ocupaciones de nivel Directivo</v>
      </c>
      <c r="C9" s="26">
        <f>+C18</f>
        <v>12</v>
      </c>
      <c r="D9" s="26">
        <f>+D18</f>
        <v>13</v>
      </c>
      <c r="E9" s="27">
        <f t="shared" ref="E9:E13" si="0">C9/$C$8</f>
        <v>2.2222222222222223E-2</v>
      </c>
      <c r="F9" s="27">
        <f>D9/$D$8</f>
        <v>1.3485477178423237E-2</v>
      </c>
      <c r="G9" s="12">
        <f>+IF(OR(AND(D9=0),(C9=0)),"0",((D9-C9)/C9))</f>
        <v>8.3333333333333329E-2</v>
      </c>
      <c r="H9" s="15">
        <f>+IF(OR(AND(E9=""),(G9="")),"",E9*G9)</f>
        <v>1.8518518518518519E-3</v>
      </c>
      <c r="I9" s="9"/>
    </row>
    <row r="10" spans="2:9" x14ac:dyDescent="0.2">
      <c r="B10" s="30" t="str">
        <f>+B70</f>
        <v xml:space="preserve">Total Vacantes en ocupaciones de nivel Profesional </v>
      </c>
      <c r="C10" s="26">
        <f>+C70</f>
        <v>202</v>
      </c>
      <c r="D10" s="26">
        <f>+D70</f>
        <v>281</v>
      </c>
      <c r="E10" s="27">
        <f t="shared" si="0"/>
        <v>0.37407407407407406</v>
      </c>
      <c r="F10" s="27">
        <f>D10/$D$8</f>
        <v>0.29149377593360998</v>
      </c>
      <c r="G10" s="12">
        <f>+IF(OR(AND(D10=0),(C10=0)),"0",((D10-C10)/C10))</f>
        <v>0.3910891089108911</v>
      </c>
      <c r="H10" s="15">
        <f>+IF(OR(AND(E10=""),(G10="")),"",E10*G10)</f>
        <v>0.14629629629629629</v>
      </c>
      <c r="I10" s="9"/>
    </row>
    <row r="11" spans="2:9" ht="24" x14ac:dyDescent="0.2">
      <c r="B11" s="30" t="str">
        <f>+B151</f>
        <v>Total Vacantes en ocupaciones de nivel Técnicos Profesionales - Tecnólogos</v>
      </c>
      <c r="C11" s="26">
        <f>+C151</f>
        <v>68</v>
      </c>
      <c r="D11" s="26">
        <f>+D151</f>
        <v>184</v>
      </c>
      <c r="E11" s="27">
        <f t="shared" si="0"/>
        <v>0.12592592592592591</v>
      </c>
      <c r="F11" s="27">
        <f>D11/$D$8</f>
        <v>0.1908713692946058</v>
      </c>
      <c r="G11" s="12">
        <f>+IF(OR(AND(D11=0),(C11=0)),"0",((D11-C11)/C11))</f>
        <v>1.7058823529411764</v>
      </c>
      <c r="H11" s="15">
        <f>+IF(OR(AND(E11=""),(G11="")),"",E11*G11)</f>
        <v>0.21481481481481479</v>
      </c>
      <c r="I11" s="9"/>
    </row>
    <row r="12" spans="2:9" x14ac:dyDescent="0.2">
      <c r="B12" s="30" t="str">
        <f>+B294</f>
        <v>Total Vacantes  en ocupaciones de nivel Calificados</v>
      </c>
      <c r="C12" s="26">
        <f>+C294</f>
        <v>208</v>
      </c>
      <c r="D12" s="26">
        <f>+D294</f>
        <v>356</v>
      </c>
      <c r="E12" s="27">
        <f t="shared" si="0"/>
        <v>0.38518518518518519</v>
      </c>
      <c r="F12" s="27">
        <f>D12/$D$8</f>
        <v>0.36929460580912865</v>
      </c>
      <c r="G12" s="12">
        <f>+IF(OR(AND(D12=0),(C12=0)),"0",((D12-C12)/C12))</f>
        <v>0.71153846153846156</v>
      </c>
      <c r="H12" s="15">
        <f>+IF(OR(AND(E12=""),(G12="")),"",E12*G12)</f>
        <v>0.27407407407407408</v>
      </c>
      <c r="I12" s="9"/>
    </row>
    <row r="13" spans="2:9" x14ac:dyDescent="0.2">
      <c r="B13" s="30" t="str">
        <f>+B505</f>
        <v>Total Vacantes en ocupaciones de nivel Elemental</v>
      </c>
      <c r="C13" s="26">
        <f>+C505</f>
        <v>50</v>
      </c>
      <c r="D13" s="26">
        <f>+D505</f>
        <v>130</v>
      </c>
      <c r="E13" s="27">
        <f t="shared" si="0"/>
        <v>9.2592592592592587E-2</v>
      </c>
      <c r="F13" s="27">
        <f>D13/$D$8</f>
        <v>0.13485477178423236</v>
      </c>
      <c r="G13" s="12">
        <f>+IF(OR(AND(D13=0),(C13=0)),"0",((D13-C13)/C13))</f>
        <v>1.6</v>
      </c>
      <c r="H13" s="15">
        <f>+IF(OR(AND(E13=""),(G13="")),"",E13*G13)</f>
        <v>0.14814814814814814</v>
      </c>
      <c r="I13" s="9"/>
    </row>
    <row r="16" spans="2:9" ht="24" customHeight="1" x14ac:dyDescent="0.2">
      <c r="B16" s="55" t="s">
        <v>517</v>
      </c>
      <c r="C16" s="53" t="s">
        <v>518</v>
      </c>
      <c r="D16" s="54"/>
      <c r="E16" s="41" t="s">
        <v>482</v>
      </c>
      <c r="F16" s="42"/>
      <c r="G16" s="39" t="s">
        <v>569</v>
      </c>
      <c r="H16" s="39" t="s">
        <v>481</v>
      </c>
    </row>
    <row r="17" spans="2:8" s="4" customFormat="1" ht="24" customHeight="1" x14ac:dyDescent="0.2">
      <c r="B17" s="55"/>
      <c r="C17" s="38">
        <v>2015</v>
      </c>
      <c r="D17" s="38">
        <v>2016</v>
      </c>
      <c r="E17" s="38">
        <v>2015</v>
      </c>
      <c r="F17" s="38">
        <v>2016</v>
      </c>
      <c r="G17" s="40"/>
      <c r="H17" s="40"/>
    </row>
    <row r="18" spans="2:8" s="4" customFormat="1" ht="24" customHeight="1" x14ac:dyDescent="0.2">
      <c r="B18" s="32" t="s">
        <v>519</v>
      </c>
      <c r="C18" s="33">
        <f>SUM(C19:C64)</f>
        <v>12</v>
      </c>
      <c r="D18" s="33">
        <f>SUM(D19:D64)</f>
        <v>13</v>
      </c>
      <c r="E18" s="34">
        <f>+IF(C18=0,"",C18/C$18)</f>
        <v>1</v>
      </c>
      <c r="F18" s="34">
        <f>+IF(D18=0,"",D18/D$18)</f>
        <v>1</v>
      </c>
      <c r="G18" s="34">
        <f>+IF(OR(AND(D18=0),(C18=0)),"0",((D18-C18)/C18))</f>
        <v>8.3333333333333329E-2</v>
      </c>
      <c r="H18" s="35">
        <f>+IF(OR(AND(E18=""),(G18="")),"",E18*G18)</f>
        <v>8.3333333333333329E-2</v>
      </c>
    </row>
    <row r="19" spans="2:8" ht="20.100000000000001" customHeight="1" x14ac:dyDescent="0.2">
      <c r="B19" s="5" t="s">
        <v>0</v>
      </c>
      <c r="C19" s="8">
        <v>0</v>
      </c>
      <c r="D19" s="8">
        <v>0</v>
      </c>
      <c r="E19" s="11" t="str">
        <f>+IF(C19=0,"",C19/C$18)</f>
        <v/>
      </c>
      <c r="F19" s="11" t="str">
        <f>+IF(D19=0,"",D19/D$18)</f>
        <v/>
      </c>
      <c r="G19" s="12" t="str">
        <f>+IF(OR(AND(D19=0),(C19=0)),"0",((D19-C19)/C19))</f>
        <v>0</v>
      </c>
      <c r="H19" s="15" t="str">
        <f>+IF(OR(AND(E19=""),(G19="")),"",E19*G19)</f>
        <v/>
      </c>
    </row>
    <row r="20" spans="2:8" ht="20.100000000000001" customHeight="1" x14ac:dyDescent="0.2">
      <c r="B20" s="5" t="s">
        <v>196</v>
      </c>
      <c r="C20" s="8">
        <v>0</v>
      </c>
      <c r="D20" s="8">
        <v>0</v>
      </c>
      <c r="E20" s="11" t="str">
        <f t="shared" ref="E20:E64" si="1">+IF(C20=0,"",C20/C$18)</f>
        <v/>
      </c>
      <c r="F20" s="11" t="str">
        <f t="shared" ref="F20:F64" si="2">+IF(D20=0,"",D20/D$18)</f>
        <v/>
      </c>
      <c r="G20" s="12" t="str">
        <f t="shared" ref="G20:G64" si="3">+IF(OR(AND(D20=0),(C20=0)),"0",((D20-C20)/C20))</f>
        <v>0</v>
      </c>
      <c r="H20" s="15" t="str">
        <f t="shared" ref="H20:H64" si="4">+IF(OR(AND(E20=""),(G20="")),"",E20*G20)</f>
        <v/>
      </c>
    </row>
    <row r="21" spans="2:8" ht="20.100000000000001" customHeight="1" x14ac:dyDescent="0.2">
      <c r="B21" s="5" t="s">
        <v>1</v>
      </c>
      <c r="C21" s="8">
        <v>0</v>
      </c>
      <c r="D21" s="8">
        <v>0</v>
      </c>
      <c r="E21" s="11" t="str">
        <f t="shared" si="1"/>
        <v/>
      </c>
      <c r="F21" s="11" t="str">
        <f t="shared" si="2"/>
        <v/>
      </c>
      <c r="G21" s="12" t="str">
        <f t="shared" si="3"/>
        <v>0</v>
      </c>
      <c r="H21" s="15" t="str">
        <f t="shared" si="4"/>
        <v/>
      </c>
    </row>
    <row r="22" spans="2:8" ht="20.100000000000001" customHeight="1" x14ac:dyDescent="0.2">
      <c r="B22" s="5" t="s">
        <v>197</v>
      </c>
      <c r="C22" s="8">
        <v>0</v>
      </c>
      <c r="D22" s="8">
        <v>0</v>
      </c>
      <c r="E22" s="11" t="str">
        <f t="shared" si="1"/>
        <v/>
      </c>
      <c r="F22" s="11" t="str">
        <f t="shared" si="2"/>
        <v/>
      </c>
      <c r="G22" s="12" t="str">
        <f t="shared" si="3"/>
        <v>0</v>
      </c>
      <c r="H22" s="15" t="str">
        <f t="shared" si="4"/>
        <v/>
      </c>
    </row>
    <row r="23" spans="2:8" ht="20.100000000000001" customHeight="1" x14ac:dyDescent="0.2">
      <c r="B23" s="5" t="s">
        <v>198</v>
      </c>
      <c r="C23" s="8">
        <v>0</v>
      </c>
      <c r="D23" s="8">
        <v>0</v>
      </c>
      <c r="E23" s="11" t="str">
        <f t="shared" si="1"/>
        <v/>
      </c>
      <c r="F23" s="11" t="str">
        <f t="shared" si="2"/>
        <v/>
      </c>
      <c r="G23" s="12" t="str">
        <f t="shared" si="3"/>
        <v>0</v>
      </c>
      <c r="H23" s="15" t="str">
        <f t="shared" si="4"/>
        <v/>
      </c>
    </row>
    <row r="24" spans="2:8" ht="20.100000000000001" customHeight="1" x14ac:dyDescent="0.2">
      <c r="B24" s="5" t="s">
        <v>199</v>
      </c>
      <c r="C24" s="8">
        <v>0</v>
      </c>
      <c r="D24" s="8">
        <v>0</v>
      </c>
      <c r="E24" s="11" t="str">
        <f t="shared" si="1"/>
        <v/>
      </c>
      <c r="F24" s="11" t="str">
        <f t="shared" si="2"/>
        <v/>
      </c>
      <c r="G24" s="12" t="str">
        <f t="shared" si="3"/>
        <v>0</v>
      </c>
      <c r="H24" s="15" t="str">
        <f t="shared" si="4"/>
        <v/>
      </c>
    </row>
    <row r="25" spans="2:8" ht="20.100000000000001" customHeight="1" x14ac:dyDescent="0.2">
      <c r="B25" s="5" t="s">
        <v>2</v>
      </c>
      <c r="C25" s="8">
        <v>1</v>
      </c>
      <c r="D25" s="8">
        <v>0</v>
      </c>
      <c r="E25" s="11">
        <f t="shared" si="1"/>
        <v>8.3333333333333329E-2</v>
      </c>
      <c r="F25" s="11" t="str">
        <f t="shared" si="2"/>
        <v/>
      </c>
      <c r="G25" s="12" t="str">
        <f t="shared" si="3"/>
        <v>0</v>
      </c>
      <c r="H25" s="15">
        <f t="shared" si="4"/>
        <v>0</v>
      </c>
    </row>
    <row r="26" spans="2:8" ht="20.100000000000001" customHeight="1" x14ac:dyDescent="0.2">
      <c r="B26" s="5" t="s">
        <v>6</v>
      </c>
      <c r="C26" s="8">
        <v>1</v>
      </c>
      <c r="D26" s="8">
        <v>1</v>
      </c>
      <c r="E26" s="11">
        <f t="shared" si="1"/>
        <v>8.3333333333333329E-2</v>
      </c>
      <c r="F26" s="11">
        <f t="shared" si="2"/>
        <v>7.6923076923076927E-2</v>
      </c>
      <c r="G26" s="12">
        <f t="shared" si="3"/>
        <v>0</v>
      </c>
      <c r="H26" s="15">
        <f t="shared" si="4"/>
        <v>0</v>
      </c>
    </row>
    <row r="27" spans="2:8" ht="20.100000000000001" customHeight="1" x14ac:dyDescent="0.2">
      <c r="B27" s="5" t="s">
        <v>3</v>
      </c>
      <c r="C27" s="8">
        <v>0</v>
      </c>
      <c r="D27" s="8">
        <v>0</v>
      </c>
      <c r="E27" s="11" t="str">
        <f t="shared" si="1"/>
        <v/>
      </c>
      <c r="F27" s="11" t="str">
        <f t="shared" si="2"/>
        <v/>
      </c>
      <c r="G27" s="12" t="str">
        <f t="shared" si="3"/>
        <v>0</v>
      </c>
      <c r="H27" s="15" t="str">
        <f t="shared" si="4"/>
        <v/>
      </c>
    </row>
    <row r="28" spans="2:8" ht="20.100000000000001" customHeight="1" x14ac:dyDescent="0.2">
      <c r="B28" s="5" t="s">
        <v>5</v>
      </c>
      <c r="C28" s="8">
        <v>3</v>
      </c>
      <c r="D28" s="8">
        <v>2</v>
      </c>
      <c r="E28" s="11">
        <f t="shared" si="1"/>
        <v>0.25</v>
      </c>
      <c r="F28" s="11">
        <f t="shared" si="2"/>
        <v>0.15384615384615385</v>
      </c>
      <c r="G28" s="12">
        <f t="shared" si="3"/>
        <v>-0.33333333333333331</v>
      </c>
      <c r="H28" s="15">
        <f t="shared" si="4"/>
        <v>-8.3333333333333329E-2</v>
      </c>
    </row>
    <row r="29" spans="2:8" ht="20.100000000000001" customHeight="1" x14ac:dyDescent="0.2">
      <c r="B29" s="5" t="s">
        <v>200</v>
      </c>
      <c r="C29" s="8">
        <v>0</v>
      </c>
      <c r="D29" s="8">
        <v>0</v>
      </c>
      <c r="E29" s="11" t="str">
        <f t="shared" si="1"/>
        <v/>
      </c>
      <c r="F29" s="11" t="str">
        <f t="shared" si="2"/>
        <v/>
      </c>
      <c r="G29" s="12" t="str">
        <f t="shared" si="3"/>
        <v>0</v>
      </c>
      <c r="H29" s="15" t="str">
        <f t="shared" si="4"/>
        <v/>
      </c>
    </row>
    <row r="30" spans="2:8" ht="20.100000000000001" customHeight="1" x14ac:dyDescent="0.2">
      <c r="B30" s="5" t="s">
        <v>201</v>
      </c>
      <c r="C30" s="8">
        <v>0</v>
      </c>
      <c r="D30" s="8">
        <v>0</v>
      </c>
      <c r="E30" s="11" t="str">
        <f t="shared" si="1"/>
        <v/>
      </c>
      <c r="F30" s="11" t="str">
        <f t="shared" si="2"/>
        <v/>
      </c>
      <c r="G30" s="12" t="str">
        <f t="shared" si="3"/>
        <v>0</v>
      </c>
      <c r="H30" s="15" t="str">
        <f t="shared" si="4"/>
        <v/>
      </c>
    </row>
    <row r="31" spans="2:8" ht="20.100000000000001" customHeight="1" x14ac:dyDescent="0.2">
      <c r="B31" s="5" t="s">
        <v>4</v>
      </c>
      <c r="C31" s="8">
        <v>0</v>
      </c>
      <c r="D31" s="8">
        <v>0</v>
      </c>
      <c r="E31" s="11" t="str">
        <f t="shared" si="1"/>
        <v/>
      </c>
      <c r="F31" s="11" t="str">
        <f t="shared" si="2"/>
        <v/>
      </c>
      <c r="G31" s="12" t="str">
        <f t="shared" si="3"/>
        <v>0</v>
      </c>
      <c r="H31" s="15" t="str">
        <f t="shared" si="4"/>
        <v/>
      </c>
    </row>
    <row r="32" spans="2:8" ht="20.100000000000001" customHeight="1" x14ac:dyDescent="0.2">
      <c r="B32" s="5" t="s">
        <v>7</v>
      </c>
      <c r="C32" s="8">
        <v>0</v>
      </c>
      <c r="D32" s="8">
        <v>0</v>
      </c>
      <c r="E32" s="11" t="str">
        <f t="shared" si="1"/>
        <v/>
      </c>
      <c r="F32" s="11" t="str">
        <f t="shared" si="2"/>
        <v/>
      </c>
      <c r="G32" s="12" t="str">
        <f t="shared" si="3"/>
        <v>0</v>
      </c>
      <c r="H32" s="15" t="str">
        <f t="shared" si="4"/>
        <v/>
      </c>
    </row>
    <row r="33" spans="2:8" ht="20.100000000000001" customHeight="1" x14ac:dyDescent="0.2">
      <c r="B33" s="5" t="s">
        <v>202</v>
      </c>
      <c r="C33" s="8">
        <v>0</v>
      </c>
      <c r="D33" s="8">
        <v>0</v>
      </c>
      <c r="E33" s="11" t="str">
        <f t="shared" si="1"/>
        <v/>
      </c>
      <c r="F33" s="11" t="str">
        <f t="shared" si="2"/>
        <v/>
      </c>
      <c r="G33" s="12" t="str">
        <f t="shared" si="3"/>
        <v>0</v>
      </c>
      <c r="H33" s="15" t="str">
        <f t="shared" si="4"/>
        <v/>
      </c>
    </row>
    <row r="34" spans="2:8" ht="20.100000000000001" customHeight="1" x14ac:dyDescent="0.2">
      <c r="B34" s="5" t="s">
        <v>203</v>
      </c>
      <c r="C34" s="8">
        <v>0</v>
      </c>
      <c r="D34" s="8">
        <v>0</v>
      </c>
      <c r="E34" s="11" t="str">
        <f t="shared" si="1"/>
        <v/>
      </c>
      <c r="F34" s="11" t="str">
        <f t="shared" si="2"/>
        <v/>
      </c>
      <c r="G34" s="12" t="str">
        <f t="shared" si="3"/>
        <v>0</v>
      </c>
      <c r="H34" s="15" t="str">
        <f t="shared" si="4"/>
        <v/>
      </c>
    </row>
    <row r="35" spans="2:8" ht="20.100000000000001" customHeight="1" x14ac:dyDescent="0.2">
      <c r="B35" s="5" t="s">
        <v>204</v>
      </c>
      <c r="C35" s="8">
        <v>0</v>
      </c>
      <c r="D35" s="8">
        <v>0</v>
      </c>
      <c r="E35" s="11" t="str">
        <f t="shared" si="1"/>
        <v/>
      </c>
      <c r="F35" s="11" t="str">
        <f t="shared" si="2"/>
        <v/>
      </c>
      <c r="G35" s="12" t="str">
        <f t="shared" si="3"/>
        <v>0</v>
      </c>
      <c r="H35" s="15" t="str">
        <f t="shared" si="4"/>
        <v/>
      </c>
    </row>
    <row r="36" spans="2:8" ht="20.100000000000001" customHeight="1" x14ac:dyDescent="0.2">
      <c r="B36" s="5" t="s">
        <v>205</v>
      </c>
      <c r="C36" s="8">
        <v>0</v>
      </c>
      <c r="D36" s="8">
        <v>0</v>
      </c>
      <c r="E36" s="11" t="str">
        <f t="shared" si="1"/>
        <v/>
      </c>
      <c r="F36" s="11" t="str">
        <f t="shared" si="2"/>
        <v/>
      </c>
      <c r="G36" s="12" t="str">
        <f t="shared" si="3"/>
        <v>0</v>
      </c>
      <c r="H36" s="15" t="str">
        <f t="shared" si="4"/>
        <v/>
      </c>
    </row>
    <row r="37" spans="2:8" ht="20.100000000000001" customHeight="1" x14ac:dyDescent="0.2">
      <c r="B37" s="5" t="s">
        <v>8</v>
      </c>
      <c r="C37" s="8">
        <v>0</v>
      </c>
      <c r="D37" s="8">
        <v>0</v>
      </c>
      <c r="E37" s="11" t="str">
        <f t="shared" si="1"/>
        <v/>
      </c>
      <c r="F37" s="11" t="str">
        <f t="shared" si="2"/>
        <v/>
      </c>
      <c r="G37" s="12" t="str">
        <f t="shared" si="3"/>
        <v>0</v>
      </c>
      <c r="H37" s="15" t="str">
        <f t="shared" si="4"/>
        <v/>
      </c>
    </row>
    <row r="38" spans="2:8" ht="20.100000000000001" customHeight="1" x14ac:dyDescent="0.2">
      <c r="B38" s="5" t="s">
        <v>206</v>
      </c>
      <c r="C38" s="8">
        <v>0</v>
      </c>
      <c r="D38" s="8">
        <v>0</v>
      </c>
      <c r="E38" s="11" t="str">
        <f t="shared" si="1"/>
        <v/>
      </c>
      <c r="F38" s="11" t="str">
        <f t="shared" si="2"/>
        <v/>
      </c>
      <c r="G38" s="12" t="str">
        <f t="shared" si="3"/>
        <v>0</v>
      </c>
      <c r="H38" s="15" t="str">
        <f t="shared" si="4"/>
        <v/>
      </c>
    </row>
    <row r="39" spans="2:8" ht="20.100000000000001" customHeight="1" x14ac:dyDescent="0.2">
      <c r="B39" s="5" t="s">
        <v>207</v>
      </c>
      <c r="C39" s="8">
        <v>0</v>
      </c>
      <c r="D39" s="8">
        <v>0</v>
      </c>
      <c r="E39" s="11" t="str">
        <f t="shared" si="1"/>
        <v/>
      </c>
      <c r="F39" s="11" t="str">
        <f t="shared" si="2"/>
        <v/>
      </c>
      <c r="G39" s="12" t="str">
        <f t="shared" si="3"/>
        <v>0</v>
      </c>
      <c r="H39" s="15" t="str">
        <f t="shared" si="4"/>
        <v/>
      </c>
    </row>
    <row r="40" spans="2:8" ht="20.100000000000001" customHeight="1" x14ac:dyDescent="0.2">
      <c r="B40" s="5" t="s">
        <v>208</v>
      </c>
      <c r="C40" s="8">
        <v>0</v>
      </c>
      <c r="D40" s="8">
        <v>0</v>
      </c>
      <c r="E40" s="11" t="str">
        <f t="shared" si="1"/>
        <v/>
      </c>
      <c r="F40" s="11" t="str">
        <f t="shared" si="2"/>
        <v/>
      </c>
      <c r="G40" s="12" t="str">
        <f t="shared" si="3"/>
        <v>0</v>
      </c>
      <c r="H40" s="15" t="str">
        <f t="shared" si="4"/>
        <v/>
      </c>
    </row>
    <row r="41" spans="2:8" ht="20.100000000000001" customHeight="1" x14ac:dyDescent="0.2">
      <c r="B41" s="5" t="s">
        <v>209</v>
      </c>
      <c r="C41" s="8">
        <v>0</v>
      </c>
      <c r="D41" s="8">
        <v>1</v>
      </c>
      <c r="E41" s="11" t="str">
        <f t="shared" si="1"/>
        <v/>
      </c>
      <c r="F41" s="11">
        <f t="shared" si="2"/>
        <v>7.6923076923076927E-2</v>
      </c>
      <c r="G41" s="12" t="str">
        <f t="shared" si="3"/>
        <v>0</v>
      </c>
      <c r="H41" s="15" t="str">
        <f t="shared" si="4"/>
        <v/>
      </c>
    </row>
    <row r="42" spans="2:8" ht="20.100000000000001" customHeight="1" x14ac:dyDescent="0.2">
      <c r="B42" s="5" t="s">
        <v>210</v>
      </c>
      <c r="C42" s="8">
        <v>0</v>
      </c>
      <c r="D42" s="8">
        <v>1</v>
      </c>
      <c r="E42" s="11" t="str">
        <f t="shared" si="1"/>
        <v/>
      </c>
      <c r="F42" s="11">
        <f t="shared" si="2"/>
        <v>7.6923076923076927E-2</v>
      </c>
      <c r="G42" s="12" t="str">
        <f t="shared" si="3"/>
        <v>0</v>
      </c>
      <c r="H42" s="15" t="str">
        <f t="shared" si="4"/>
        <v/>
      </c>
    </row>
    <row r="43" spans="2:8" ht="20.100000000000001" customHeight="1" x14ac:dyDescent="0.2">
      <c r="B43" s="5" t="s">
        <v>211</v>
      </c>
      <c r="C43" s="8">
        <v>2</v>
      </c>
      <c r="D43" s="8">
        <v>4</v>
      </c>
      <c r="E43" s="11">
        <f t="shared" si="1"/>
        <v>0.16666666666666666</v>
      </c>
      <c r="F43" s="11">
        <f t="shared" si="2"/>
        <v>0.30769230769230771</v>
      </c>
      <c r="G43" s="12">
        <f t="shared" si="3"/>
        <v>1</v>
      </c>
      <c r="H43" s="15">
        <f t="shared" si="4"/>
        <v>0.16666666666666666</v>
      </c>
    </row>
    <row r="44" spans="2:8" ht="20.100000000000001" customHeight="1" x14ac:dyDescent="0.2">
      <c r="B44" s="5" t="s">
        <v>9</v>
      </c>
      <c r="C44" s="8">
        <v>0</v>
      </c>
      <c r="D44" s="8">
        <v>0</v>
      </c>
      <c r="E44" s="11" t="str">
        <f t="shared" si="1"/>
        <v/>
      </c>
      <c r="F44" s="11" t="str">
        <f t="shared" si="2"/>
        <v/>
      </c>
      <c r="G44" s="12" t="str">
        <f t="shared" si="3"/>
        <v>0</v>
      </c>
      <c r="H44" s="15" t="str">
        <f t="shared" si="4"/>
        <v/>
      </c>
    </row>
    <row r="45" spans="2:8" ht="20.100000000000001" customHeight="1" x14ac:dyDescent="0.2">
      <c r="B45" s="5" t="s">
        <v>212</v>
      </c>
      <c r="C45" s="8">
        <v>0</v>
      </c>
      <c r="D45" s="8">
        <v>0</v>
      </c>
      <c r="E45" s="11" t="str">
        <f t="shared" si="1"/>
        <v/>
      </c>
      <c r="F45" s="11" t="str">
        <f t="shared" si="2"/>
        <v/>
      </c>
      <c r="G45" s="12" t="str">
        <f t="shared" si="3"/>
        <v>0</v>
      </c>
      <c r="H45" s="15" t="str">
        <f t="shared" si="4"/>
        <v/>
      </c>
    </row>
    <row r="46" spans="2:8" ht="20.100000000000001" customHeight="1" x14ac:dyDescent="0.2">
      <c r="B46" s="5" t="s">
        <v>213</v>
      </c>
      <c r="C46" s="8">
        <v>0</v>
      </c>
      <c r="D46" s="8">
        <v>0</v>
      </c>
      <c r="E46" s="11" t="str">
        <f t="shared" si="1"/>
        <v/>
      </c>
      <c r="F46" s="11" t="str">
        <f t="shared" si="2"/>
        <v/>
      </c>
      <c r="G46" s="12" t="str">
        <f t="shared" si="3"/>
        <v>0</v>
      </c>
      <c r="H46" s="15" t="str">
        <f t="shared" si="4"/>
        <v/>
      </c>
    </row>
    <row r="47" spans="2:8" ht="20.100000000000001" customHeight="1" x14ac:dyDescent="0.2">
      <c r="B47" s="5" t="s">
        <v>10</v>
      </c>
      <c r="C47" s="8">
        <v>0</v>
      </c>
      <c r="D47" s="8">
        <v>0</v>
      </c>
      <c r="E47" s="11" t="str">
        <f t="shared" si="1"/>
        <v/>
      </c>
      <c r="F47" s="11" t="str">
        <f t="shared" si="2"/>
        <v/>
      </c>
      <c r="G47" s="12" t="str">
        <f t="shared" si="3"/>
        <v>0</v>
      </c>
      <c r="H47" s="15" t="str">
        <f t="shared" si="4"/>
        <v/>
      </c>
    </row>
    <row r="48" spans="2:8" ht="20.100000000000001" customHeight="1" x14ac:dyDescent="0.2">
      <c r="B48" s="5" t="s">
        <v>11</v>
      </c>
      <c r="C48" s="8">
        <v>1</v>
      </c>
      <c r="D48" s="8">
        <v>3</v>
      </c>
      <c r="E48" s="11">
        <f t="shared" si="1"/>
        <v>8.3333333333333329E-2</v>
      </c>
      <c r="F48" s="11">
        <f t="shared" si="2"/>
        <v>0.23076923076923078</v>
      </c>
      <c r="G48" s="12">
        <f t="shared" si="3"/>
        <v>2</v>
      </c>
      <c r="H48" s="15">
        <f t="shared" si="4"/>
        <v>0.16666666666666666</v>
      </c>
    </row>
    <row r="49" spans="2:8" ht="20.100000000000001" customHeight="1" x14ac:dyDescent="0.2">
      <c r="B49" s="5" t="s">
        <v>16</v>
      </c>
      <c r="C49" s="8">
        <v>0</v>
      </c>
      <c r="D49" s="8">
        <v>0</v>
      </c>
      <c r="E49" s="11" t="str">
        <f t="shared" si="1"/>
        <v/>
      </c>
      <c r="F49" s="11" t="str">
        <f t="shared" si="2"/>
        <v/>
      </c>
      <c r="G49" s="12" t="str">
        <f t="shared" si="3"/>
        <v>0</v>
      </c>
      <c r="H49" s="15" t="str">
        <f t="shared" si="4"/>
        <v/>
      </c>
    </row>
    <row r="50" spans="2:8" ht="20.100000000000001" customHeight="1" x14ac:dyDescent="0.2">
      <c r="B50" s="5" t="s">
        <v>15</v>
      </c>
      <c r="C50" s="8">
        <v>0</v>
      </c>
      <c r="D50" s="8">
        <v>0</v>
      </c>
      <c r="E50" s="11" t="str">
        <f t="shared" si="1"/>
        <v/>
      </c>
      <c r="F50" s="11" t="str">
        <f t="shared" si="2"/>
        <v/>
      </c>
      <c r="G50" s="12" t="str">
        <f t="shared" si="3"/>
        <v>0</v>
      </c>
      <c r="H50" s="15" t="str">
        <f t="shared" si="4"/>
        <v/>
      </c>
    </row>
    <row r="51" spans="2:8" ht="20.100000000000001" customHeight="1" x14ac:dyDescent="0.2">
      <c r="B51" s="5" t="s">
        <v>13</v>
      </c>
      <c r="C51" s="8">
        <v>1</v>
      </c>
      <c r="D51" s="8">
        <v>0</v>
      </c>
      <c r="E51" s="11">
        <f t="shared" si="1"/>
        <v>8.3333333333333329E-2</v>
      </c>
      <c r="F51" s="11" t="str">
        <f t="shared" si="2"/>
        <v/>
      </c>
      <c r="G51" s="12" t="str">
        <f t="shared" si="3"/>
        <v>0</v>
      </c>
      <c r="H51" s="15">
        <f t="shared" si="4"/>
        <v>0</v>
      </c>
    </row>
    <row r="52" spans="2:8" ht="20.100000000000001" customHeight="1" x14ac:dyDescent="0.2">
      <c r="B52" s="5" t="s">
        <v>14</v>
      </c>
      <c r="C52" s="8">
        <v>2</v>
      </c>
      <c r="D52" s="8">
        <v>0</v>
      </c>
      <c r="E52" s="11">
        <f t="shared" si="1"/>
        <v>0.16666666666666666</v>
      </c>
      <c r="F52" s="11" t="str">
        <f t="shared" si="2"/>
        <v/>
      </c>
      <c r="G52" s="12" t="str">
        <f t="shared" si="3"/>
        <v>0</v>
      </c>
      <c r="H52" s="15">
        <f t="shared" si="4"/>
        <v>0</v>
      </c>
    </row>
    <row r="53" spans="2:8" ht="20.100000000000001" customHeight="1" x14ac:dyDescent="0.2">
      <c r="B53" s="5" t="s">
        <v>12</v>
      </c>
      <c r="C53" s="8">
        <v>0</v>
      </c>
      <c r="D53" s="8">
        <v>0</v>
      </c>
      <c r="E53" s="11" t="str">
        <f t="shared" si="1"/>
        <v/>
      </c>
      <c r="F53" s="11" t="str">
        <f t="shared" si="2"/>
        <v/>
      </c>
      <c r="G53" s="12" t="str">
        <f t="shared" si="3"/>
        <v>0</v>
      </c>
      <c r="H53" s="15" t="str">
        <f t="shared" si="4"/>
        <v/>
      </c>
    </row>
    <row r="54" spans="2:8" ht="20.100000000000001" customHeight="1" x14ac:dyDescent="0.2">
      <c r="B54" s="5" t="s">
        <v>214</v>
      </c>
      <c r="C54" s="8">
        <v>0</v>
      </c>
      <c r="D54" s="8">
        <v>0</v>
      </c>
      <c r="E54" s="11" t="str">
        <f t="shared" si="1"/>
        <v/>
      </c>
      <c r="F54" s="11" t="str">
        <f t="shared" si="2"/>
        <v/>
      </c>
      <c r="G54" s="12" t="str">
        <f t="shared" si="3"/>
        <v>0</v>
      </c>
      <c r="H54" s="15" t="str">
        <f t="shared" si="4"/>
        <v/>
      </c>
    </row>
    <row r="55" spans="2:8" ht="20.100000000000001" customHeight="1" x14ac:dyDescent="0.2">
      <c r="B55" s="5" t="s">
        <v>17</v>
      </c>
      <c r="C55" s="8">
        <v>0</v>
      </c>
      <c r="D55" s="8">
        <v>0</v>
      </c>
      <c r="E55" s="11" t="str">
        <f t="shared" si="1"/>
        <v/>
      </c>
      <c r="F55" s="11" t="str">
        <f t="shared" si="2"/>
        <v/>
      </c>
      <c r="G55" s="12" t="str">
        <f t="shared" si="3"/>
        <v>0</v>
      </c>
      <c r="H55" s="15" t="str">
        <f t="shared" si="4"/>
        <v/>
      </c>
    </row>
    <row r="56" spans="2:8" ht="20.100000000000001" customHeight="1" x14ac:dyDescent="0.2">
      <c r="B56" s="5" t="s">
        <v>18</v>
      </c>
      <c r="C56" s="8">
        <v>1</v>
      </c>
      <c r="D56" s="8">
        <v>0</v>
      </c>
      <c r="E56" s="11">
        <f t="shared" si="1"/>
        <v>8.3333333333333329E-2</v>
      </c>
      <c r="F56" s="11" t="str">
        <f t="shared" si="2"/>
        <v/>
      </c>
      <c r="G56" s="12" t="str">
        <f t="shared" si="3"/>
        <v>0</v>
      </c>
      <c r="H56" s="15">
        <f t="shared" si="4"/>
        <v>0</v>
      </c>
    </row>
    <row r="57" spans="2:8" ht="20.100000000000001" customHeight="1" x14ac:dyDescent="0.2">
      <c r="B57" s="5" t="s">
        <v>215</v>
      </c>
      <c r="C57" s="8">
        <v>0</v>
      </c>
      <c r="D57" s="8">
        <v>0</v>
      </c>
      <c r="E57" s="11" t="str">
        <f t="shared" si="1"/>
        <v/>
      </c>
      <c r="F57" s="11" t="str">
        <f t="shared" si="2"/>
        <v/>
      </c>
      <c r="G57" s="12" t="str">
        <f t="shared" si="3"/>
        <v>0</v>
      </c>
      <c r="H57" s="15" t="str">
        <f t="shared" si="4"/>
        <v/>
      </c>
    </row>
    <row r="58" spans="2:8" ht="20.100000000000001" customHeight="1" x14ac:dyDescent="0.2">
      <c r="B58" s="5" t="s">
        <v>216</v>
      </c>
      <c r="C58" s="8">
        <v>0</v>
      </c>
      <c r="D58" s="8">
        <v>0</v>
      </c>
      <c r="E58" s="11" t="str">
        <f t="shared" si="1"/>
        <v/>
      </c>
      <c r="F58" s="11" t="str">
        <f t="shared" si="2"/>
        <v/>
      </c>
      <c r="G58" s="12" t="str">
        <f t="shared" si="3"/>
        <v>0</v>
      </c>
      <c r="H58" s="15" t="str">
        <f t="shared" si="4"/>
        <v/>
      </c>
    </row>
    <row r="59" spans="2:8" ht="20.100000000000001" customHeight="1" x14ac:dyDescent="0.2">
      <c r="B59" s="5" t="s">
        <v>217</v>
      </c>
      <c r="C59" s="8">
        <v>0</v>
      </c>
      <c r="D59" s="8">
        <v>1</v>
      </c>
      <c r="E59" s="11" t="str">
        <f t="shared" si="1"/>
        <v/>
      </c>
      <c r="F59" s="11">
        <f t="shared" si="2"/>
        <v>7.6923076923076927E-2</v>
      </c>
      <c r="G59" s="12" t="str">
        <f t="shared" si="3"/>
        <v>0</v>
      </c>
      <c r="H59" s="15" t="str">
        <f t="shared" si="4"/>
        <v/>
      </c>
    </row>
    <row r="60" spans="2:8" ht="20.100000000000001" customHeight="1" x14ac:dyDescent="0.2">
      <c r="B60" s="5" t="s">
        <v>218</v>
      </c>
      <c r="C60" s="8">
        <v>0</v>
      </c>
      <c r="D60" s="8">
        <v>0</v>
      </c>
      <c r="E60" s="11" t="str">
        <f t="shared" si="1"/>
        <v/>
      </c>
      <c r="F60" s="11" t="str">
        <f t="shared" si="2"/>
        <v/>
      </c>
      <c r="G60" s="12" t="str">
        <f t="shared" si="3"/>
        <v>0</v>
      </c>
      <c r="H60" s="15" t="str">
        <f t="shared" si="4"/>
        <v/>
      </c>
    </row>
    <row r="61" spans="2:8" ht="20.100000000000001" customHeight="1" x14ac:dyDescent="0.2">
      <c r="B61" s="5" t="s">
        <v>219</v>
      </c>
      <c r="C61" s="8">
        <v>0</v>
      </c>
      <c r="D61" s="8">
        <v>0</v>
      </c>
      <c r="E61" s="11" t="str">
        <f t="shared" si="1"/>
        <v/>
      </c>
      <c r="F61" s="11" t="str">
        <f t="shared" si="2"/>
        <v/>
      </c>
      <c r="G61" s="12" t="str">
        <f t="shared" si="3"/>
        <v>0</v>
      </c>
      <c r="H61" s="15" t="str">
        <f t="shared" si="4"/>
        <v/>
      </c>
    </row>
    <row r="62" spans="2:8" ht="20.100000000000001" customHeight="1" x14ac:dyDescent="0.2">
      <c r="B62" s="5" t="s">
        <v>19</v>
      </c>
      <c r="C62" s="8">
        <v>0</v>
      </c>
      <c r="D62" s="8">
        <v>0</v>
      </c>
      <c r="E62" s="11" t="str">
        <f t="shared" si="1"/>
        <v/>
      </c>
      <c r="F62" s="11" t="str">
        <f t="shared" si="2"/>
        <v/>
      </c>
      <c r="G62" s="12" t="str">
        <f t="shared" si="3"/>
        <v>0</v>
      </c>
      <c r="H62" s="15" t="str">
        <f t="shared" si="4"/>
        <v/>
      </c>
    </row>
    <row r="63" spans="2:8" ht="20.100000000000001" customHeight="1" x14ac:dyDescent="0.2">
      <c r="B63" s="5" t="s">
        <v>220</v>
      </c>
      <c r="C63" s="8">
        <v>0</v>
      </c>
      <c r="D63" s="8">
        <v>0</v>
      </c>
      <c r="E63" s="11" t="str">
        <f t="shared" si="1"/>
        <v/>
      </c>
      <c r="F63" s="11" t="str">
        <f t="shared" si="2"/>
        <v/>
      </c>
      <c r="G63" s="12" t="str">
        <f t="shared" si="3"/>
        <v>0</v>
      </c>
      <c r="H63" s="15" t="str">
        <f t="shared" si="4"/>
        <v/>
      </c>
    </row>
    <row r="64" spans="2:8" ht="20.100000000000001" customHeight="1" x14ac:dyDescent="0.2">
      <c r="B64" s="5" t="s">
        <v>221</v>
      </c>
      <c r="C64" s="8">
        <v>0</v>
      </c>
      <c r="D64" s="8">
        <v>0</v>
      </c>
      <c r="E64" s="11" t="str">
        <f t="shared" si="1"/>
        <v/>
      </c>
      <c r="F64" s="11" t="str">
        <f t="shared" si="2"/>
        <v/>
      </c>
      <c r="G64" s="12" t="str">
        <f t="shared" si="3"/>
        <v>0</v>
      </c>
      <c r="H64" s="15" t="str">
        <f t="shared" si="4"/>
        <v/>
      </c>
    </row>
    <row r="65" spans="2:8" x14ac:dyDescent="0.2">
      <c r="B65" s="2"/>
      <c r="C65" s="2"/>
      <c r="D65" s="2"/>
    </row>
    <row r="66" spans="2:8" x14ac:dyDescent="0.2">
      <c r="B66" s="2"/>
      <c r="C66" s="2"/>
      <c r="D66" s="2"/>
    </row>
    <row r="67" spans="2:8" x14ac:dyDescent="0.2">
      <c r="B67" s="19"/>
      <c r="C67" s="2"/>
      <c r="D67" s="2"/>
    </row>
    <row r="68" spans="2:8" ht="24" customHeight="1" x14ac:dyDescent="0.2">
      <c r="B68" s="55" t="s">
        <v>517</v>
      </c>
      <c r="C68" s="53" t="s">
        <v>518</v>
      </c>
      <c r="D68" s="54"/>
      <c r="E68" s="41" t="s">
        <v>482</v>
      </c>
      <c r="F68" s="42"/>
      <c r="G68" s="39" t="s">
        <v>569</v>
      </c>
      <c r="H68" s="39" t="s">
        <v>481</v>
      </c>
    </row>
    <row r="69" spans="2:8" s="4" customFormat="1" ht="24" customHeight="1" x14ac:dyDescent="0.2">
      <c r="B69" s="55"/>
      <c r="C69" s="38">
        <v>2015</v>
      </c>
      <c r="D69" s="38">
        <v>2016</v>
      </c>
      <c r="E69" s="38">
        <v>2015</v>
      </c>
      <c r="F69" s="38">
        <v>2016</v>
      </c>
      <c r="G69" s="40"/>
      <c r="H69" s="40"/>
    </row>
    <row r="70" spans="2:8" s="4" customFormat="1" ht="24" customHeight="1" x14ac:dyDescent="0.2">
      <c r="B70" s="32" t="s">
        <v>520</v>
      </c>
      <c r="C70" s="33">
        <f>SUM(C71:C145)</f>
        <v>202</v>
      </c>
      <c r="D70" s="33">
        <f>SUM(D71:D145)</f>
        <v>281</v>
      </c>
      <c r="E70" s="34">
        <f>+IF(C70=0,"",C70/C$70)</f>
        <v>1</v>
      </c>
      <c r="F70" s="34">
        <f>+IF(D70=0,"",D70/D$70)</f>
        <v>1</v>
      </c>
      <c r="G70" s="34">
        <f>+IF(OR(AND(D70=0),(C70=0)),"0",((D70-C70)/C70))</f>
        <v>0.3910891089108911</v>
      </c>
      <c r="H70" s="35">
        <f>+IF(OR(AND(E70=""),(G70="")),"",E70*G70)</f>
        <v>0.3910891089108911</v>
      </c>
    </row>
    <row r="71" spans="2:8" ht="15" x14ac:dyDescent="0.2">
      <c r="B71" s="5" t="s">
        <v>20</v>
      </c>
      <c r="C71" s="8">
        <v>5</v>
      </c>
      <c r="D71" s="8">
        <v>2</v>
      </c>
      <c r="E71" s="13">
        <f>+IF(C71=0,"",C71/C$70)</f>
        <v>2.4752475247524754E-2</v>
      </c>
      <c r="F71" s="13">
        <f>+IF(D71=0,"",D71/D$70)</f>
        <v>7.1174377224199285E-3</v>
      </c>
      <c r="G71" s="12">
        <f>+IF(OR(AND(D71=0),(C71=0)),"0",((D71-C71)/C71))</f>
        <v>-0.6</v>
      </c>
      <c r="H71" s="15">
        <f>+IF(OR(AND(E71=""),(G71="")),"",E71*G71)</f>
        <v>-1.4851485148514851E-2</v>
      </c>
    </row>
    <row r="72" spans="2:8" ht="15" x14ac:dyDescent="0.2">
      <c r="B72" s="5" t="s">
        <v>21</v>
      </c>
      <c r="C72" s="8">
        <v>0</v>
      </c>
      <c r="D72" s="8">
        <v>0</v>
      </c>
      <c r="E72" s="13" t="str">
        <f t="shared" ref="E72:E135" si="5">+IF(C72=0,"",C72/C$70)</f>
        <v/>
      </c>
      <c r="F72" s="13" t="str">
        <f t="shared" ref="F72:F135" si="6">+IF(D72=0,"",D72/D$70)</f>
        <v/>
      </c>
      <c r="G72" s="12" t="str">
        <f t="shared" ref="G72:G135" si="7">+IF(OR(AND(D72=0),(C72=0)),"0",((D72-C72)/C72))</f>
        <v>0</v>
      </c>
      <c r="H72" s="15" t="str">
        <f t="shared" ref="H72:H135" si="8">+IF(OR(AND(E72=""),(G72="")),"",E72*G72)</f>
        <v/>
      </c>
    </row>
    <row r="73" spans="2:8" ht="15" x14ac:dyDescent="0.2">
      <c r="B73" s="5" t="s">
        <v>22</v>
      </c>
      <c r="C73" s="8">
        <v>2</v>
      </c>
      <c r="D73" s="8">
        <v>7</v>
      </c>
      <c r="E73" s="13">
        <f t="shared" si="5"/>
        <v>9.9009900990099011E-3</v>
      </c>
      <c r="F73" s="13">
        <f t="shared" si="6"/>
        <v>2.491103202846975E-2</v>
      </c>
      <c r="G73" s="12">
        <f t="shared" si="7"/>
        <v>2.5</v>
      </c>
      <c r="H73" s="15">
        <f t="shared" si="8"/>
        <v>2.4752475247524754E-2</v>
      </c>
    </row>
    <row r="74" spans="2:8" ht="15" x14ac:dyDescent="0.2">
      <c r="B74" s="5" t="s">
        <v>222</v>
      </c>
      <c r="C74" s="8">
        <v>3</v>
      </c>
      <c r="D74" s="8">
        <v>9</v>
      </c>
      <c r="E74" s="13">
        <f t="shared" si="5"/>
        <v>1.4851485148514851E-2</v>
      </c>
      <c r="F74" s="13">
        <f t="shared" si="6"/>
        <v>3.2028469750889681E-2</v>
      </c>
      <c r="G74" s="12">
        <f t="shared" si="7"/>
        <v>2</v>
      </c>
      <c r="H74" s="15">
        <f t="shared" si="8"/>
        <v>2.9702970297029702E-2</v>
      </c>
    </row>
    <row r="75" spans="2:8" ht="15" x14ac:dyDescent="0.2">
      <c r="B75" s="5" t="s">
        <v>23</v>
      </c>
      <c r="C75" s="8">
        <v>1</v>
      </c>
      <c r="D75" s="8">
        <v>1</v>
      </c>
      <c r="E75" s="13">
        <f t="shared" si="5"/>
        <v>4.9504950495049506E-3</v>
      </c>
      <c r="F75" s="13">
        <f t="shared" si="6"/>
        <v>3.5587188612099642E-3</v>
      </c>
      <c r="G75" s="12">
        <f t="shared" si="7"/>
        <v>0</v>
      </c>
      <c r="H75" s="15">
        <f t="shared" si="8"/>
        <v>0</v>
      </c>
    </row>
    <row r="76" spans="2:8" ht="15" x14ac:dyDescent="0.2">
      <c r="B76" s="5" t="s">
        <v>223</v>
      </c>
      <c r="C76" s="8">
        <v>0</v>
      </c>
      <c r="D76" s="8">
        <v>0</v>
      </c>
      <c r="E76" s="13" t="str">
        <f t="shared" si="5"/>
        <v/>
      </c>
      <c r="F76" s="13" t="str">
        <f t="shared" si="6"/>
        <v/>
      </c>
      <c r="G76" s="12" t="str">
        <f t="shared" si="7"/>
        <v>0</v>
      </c>
      <c r="H76" s="15" t="str">
        <f t="shared" si="8"/>
        <v/>
      </c>
    </row>
    <row r="77" spans="2:8" ht="15" x14ac:dyDescent="0.2">
      <c r="B77" s="5" t="s">
        <v>224</v>
      </c>
      <c r="C77" s="8">
        <v>0</v>
      </c>
      <c r="D77" s="8">
        <v>1</v>
      </c>
      <c r="E77" s="13" t="str">
        <f t="shared" si="5"/>
        <v/>
      </c>
      <c r="F77" s="13">
        <f t="shared" si="6"/>
        <v>3.5587188612099642E-3</v>
      </c>
      <c r="G77" s="12" t="str">
        <f t="shared" si="7"/>
        <v>0</v>
      </c>
      <c r="H77" s="15" t="str">
        <f t="shared" si="8"/>
        <v/>
      </c>
    </row>
    <row r="78" spans="2:8" ht="15" x14ac:dyDescent="0.2">
      <c r="B78" s="5" t="s">
        <v>225</v>
      </c>
      <c r="C78" s="8">
        <v>0</v>
      </c>
      <c r="D78" s="8">
        <v>0</v>
      </c>
      <c r="E78" s="13" t="str">
        <f t="shared" si="5"/>
        <v/>
      </c>
      <c r="F78" s="13" t="str">
        <f t="shared" si="6"/>
        <v/>
      </c>
      <c r="G78" s="12" t="str">
        <f t="shared" si="7"/>
        <v>0</v>
      </c>
      <c r="H78" s="15" t="str">
        <f t="shared" si="8"/>
        <v/>
      </c>
    </row>
    <row r="79" spans="2:8" ht="15" x14ac:dyDescent="0.2">
      <c r="B79" s="5" t="s">
        <v>226</v>
      </c>
      <c r="C79" s="8">
        <v>0</v>
      </c>
      <c r="D79" s="8">
        <v>0</v>
      </c>
      <c r="E79" s="13" t="str">
        <f t="shared" si="5"/>
        <v/>
      </c>
      <c r="F79" s="13" t="str">
        <f t="shared" si="6"/>
        <v/>
      </c>
      <c r="G79" s="12" t="str">
        <f t="shared" si="7"/>
        <v>0</v>
      </c>
      <c r="H79" s="15" t="str">
        <f t="shared" si="8"/>
        <v/>
      </c>
    </row>
    <row r="80" spans="2:8" ht="15" x14ac:dyDescent="0.2">
      <c r="B80" s="5" t="s">
        <v>227</v>
      </c>
      <c r="C80" s="8">
        <v>2</v>
      </c>
      <c r="D80" s="8">
        <v>3</v>
      </c>
      <c r="E80" s="13">
        <f t="shared" si="5"/>
        <v>9.9009900990099011E-3</v>
      </c>
      <c r="F80" s="13">
        <f t="shared" si="6"/>
        <v>1.0676156583629894E-2</v>
      </c>
      <c r="G80" s="12">
        <f t="shared" si="7"/>
        <v>0.5</v>
      </c>
      <c r="H80" s="15">
        <f t="shared" si="8"/>
        <v>4.9504950495049506E-3</v>
      </c>
    </row>
    <row r="81" spans="2:8" ht="15" x14ac:dyDescent="0.2">
      <c r="B81" s="5" t="s">
        <v>24</v>
      </c>
      <c r="C81" s="8">
        <v>7</v>
      </c>
      <c r="D81" s="8">
        <v>3</v>
      </c>
      <c r="E81" s="13">
        <f t="shared" si="5"/>
        <v>3.4653465346534656E-2</v>
      </c>
      <c r="F81" s="13">
        <f t="shared" si="6"/>
        <v>1.0676156583629894E-2</v>
      </c>
      <c r="G81" s="12">
        <f t="shared" si="7"/>
        <v>-0.5714285714285714</v>
      </c>
      <c r="H81" s="15">
        <f t="shared" si="8"/>
        <v>-1.9801980198019802E-2</v>
      </c>
    </row>
    <row r="82" spans="2:8" ht="15" x14ac:dyDescent="0.2">
      <c r="B82" s="5" t="s">
        <v>228</v>
      </c>
      <c r="C82" s="8">
        <v>53</v>
      </c>
      <c r="D82" s="8">
        <v>12</v>
      </c>
      <c r="E82" s="13">
        <f t="shared" si="5"/>
        <v>0.26237623762376239</v>
      </c>
      <c r="F82" s="13">
        <f t="shared" si="6"/>
        <v>4.2704626334519574E-2</v>
      </c>
      <c r="G82" s="12">
        <f t="shared" si="7"/>
        <v>-0.77358490566037741</v>
      </c>
      <c r="H82" s="15">
        <f t="shared" si="8"/>
        <v>-0.20297029702970298</v>
      </c>
    </row>
    <row r="83" spans="2:8" ht="15" x14ac:dyDescent="0.2">
      <c r="B83" s="5" t="s">
        <v>229</v>
      </c>
      <c r="C83" s="8">
        <v>2</v>
      </c>
      <c r="D83" s="8">
        <v>1</v>
      </c>
      <c r="E83" s="13">
        <f t="shared" si="5"/>
        <v>9.9009900990099011E-3</v>
      </c>
      <c r="F83" s="13">
        <f t="shared" si="6"/>
        <v>3.5587188612099642E-3</v>
      </c>
      <c r="G83" s="12">
        <f t="shared" si="7"/>
        <v>-0.5</v>
      </c>
      <c r="H83" s="15">
        <f t="shared" si="8"/>
        <v>-4.9504950495049506E-3</v>
      </c>
    </row>
    <row r="84" spans="2:8" ht="15" x14ac:dyDescent="0.2">
      <c r="B84" s="5" t="s">
        <v>230</v>
      </c>
      <c r="C84" s="8">
        <v>0</v>
      </c>
      <c r="D84" s="8">
        <v>0</v>
      </c>
      <c r="E84" s="13" t="str">
        <f t="shared" si="5"/>
        <v/>
      </c>
      <c r="F84" s="13" t="str">
        <f t="shared" si="6"/>
        <v/>
      </c>
      <c r="G84" s="12" t="str">
        <f t="shared" si="7"/>
        <v>0</v>
      </c>
      <c r="H84" s="15" t="str">
        <f t="shared" si="8"/>
        <v/>
      </c>
    </row>
    <row r="85" spans="2:8" ht="15" x14ac:dyDescent="0.2">
      <c r="B85" s="5" t="s">
        <v>28</v>
      </c>
      <c r="C85" s="8">
        <v>2</v>
      </c>
      <c r="D85" s="8">
        <v>0</v>
      </c>
      <c r="E85" s="13">
        <f t="shared" si="5"/>
        <v>9.9009900990099011E-3</v>
      </c>
      <c r="F85" s="13" t="str">
        <f t="shared" si="6"/>
        <v/>
      </c>
      <c r="G85" s="12" t="str">
        <f t="shared" si="7"/>
        <v>0</v>
      </c>
      <c r="H85" s="15">
        <f t="shared" si="8"/>
        <v>0</v>
      </c>
    </row>
    <row r="86" spans="2:8" ht="15" x14ac:dyDescent="0.2">
      <c r="B86" s="5" t="s">
        <v>231</v>
      </c>
      <c r="C86" s="8">
        <v>0</v>
      </c>
      <c r="D86" s="8">
        <v>0</v>
      </c>
      <c r="E86" s="13" t="str">
        <f t="shared" si="5"/>
        <v/>
      </c>
      <c r="F86" s="13" t="str">
        <f t="shared" si="6"/>
        <v/>
      </c>
      <c r="G86" s="12" t="str">
        <f t="shared" si="7"/>
        <v>0</v>
      </c>
      <c r="H86" s="15" t="str">
        <f t="shared" si="8"/>
        <v/>
      </c>
    </row>
    <row r="87" spans="2:8" ht="15" x14ac:dyDescent="0.2">
      <c r="B87" s="5" t="s">
        <v>232</v>
      </c>
      <c r="C87" s="8">
        <v>0</v>
      </c>
      <c r="D87" s="8">
        <v>0</v>
      </c>
      <c r="E87" s="13" t="str">
        <f t="shared" si="5"/>
        <v/>
      </c>
      <c r="F87" s="13" t="str">
        <f t="shared" si="6"/>
        <v/>
      </c>
      <c r="G87" s="12" t="str">
        <f t="shared" si="7"/>
        <v>0</v>
      </c>
      <c r="H87" s="15" t="str">
        <f t="shared" si="8"/>
        <v/>
      </c>
    </row>
    <row r="88" spans="2:8" ht="15" x14ac:dyDescent="0.2">
      <c r="B88" s="5" t="s">
        <v>233</v>
      </c>
      <c r="C88" s="8">
        <v>1</v>
      </c>
      <c r="D88" s="8">
        <v>6</v>
      </c>
      <c r="E88" s="13">
        <f t="shared" si="5"/>
        <v>4.9504950495049506E-3</v>
      </c>
      <c r="F88" s="13">
        <f t="shared" si="6"/>
        <v>2.1352313167259787E-2</v>
      </c>
      <c r="G88" s="12">
        <f t="shared" si="7"/>
        <v>5</v>
      </c>
      <c r="H88" s="15">
        <f t="shared" si="8"/>
        <v>2.4752475247524754E-2</v>
      </c>
    </row>
    <row r="89" spans="2:8" ht="15" x14ac:dyDescent="0.2">
      <c r="B89" s="5" t="s">
        <v>26</v>
      </c>
      <c r="C89" s="8">
        <v>0</v>
      </c>
      <c r="D89" s="8">
        <v>0</v>
      </c>
      <c r="E89" s="13" t="str">
        <f t="shared" si="5"/>
        <v/>
      </c>
      <c r="F89" s="13" t="str">
        <f t="shared" si="6"/>
        <v/>
      </c>
      <c r="G89" s="12" t="str">
        <f t="shared" si="7"/>
        <v>0</v>
      </c>
      <c r="H89" s="15" t="str">
        <f t="shared" si="8"/>
        <v/>
      </c>
    </row>
    <row r="90" spans="2:8" ht="15" x14ac:dyDescent="0.2">
      <c r="B90" s="5" t="s">
        <v>29</v>
      </c>
      <c r="C90" s="8">
        <v>0</v>
      </c>
      <c r="D90" s="8">
        <v>0</v>
      </c>
      <c r="E90" s="13" t="str">
        <f t="shared" si="5"/>
        <v/>
      </c>
      <c r="F90" s="13" t="str">
        <f t="shared" si="6"/>
        <v/>
      </c>
      <c r="G90" s="12" t="str">
        <f t="shared" si="7"/>
        <v>0</v>
      </c>
      <c r="H90" s="15" t="str">
        <f t="shared" si="8"/>
        <v/>
      </c>
    </row>
    <row r="91" spans="2:8" ht="15" x14ac:dyDescent="0.2">
      <c r="B91" s="5" t="s">
        <v>234</v>
      </c>
      <c r="C91" s="8">
        <v>0</v>
      </c>
      <c r="D91" s="8">
        <v>0</v>
      </c>
      <c r="E91" s="13" t="str">
        <f t="shared" si="5"/>
        <v/>
      </c>
      <c r="F91" s="13" t="str">
        <f t="shared" si="6"/>
        <v/>
      </c>
      <c r="G91" s="12" t="str">
        <f t="shared" si="7"/>
        <v>0</v>
      </c>
      <c r="H91" s="15" t="str">
        <f t="shared" si="8"/>
        <v/>
      </c>
    </row>
    <row r="92" spans="2:8" ht="15" x14ac:dyDescent="0.2">
      <c r="B92" s="5" t="s">
        <v>235</v>
      </c>
      <c r="C92" s="8">
        <v>6</v>
      </c>
      <c r="D92" s="8">
        <v>4</v>
      </c>
      <c r="E92" s="13">
        <f t="shared" si="5"/>
        <v>2.9702970297029702E-2</v>
      </c>
      <c r="F92" s="13">
        <f t="shared" si="6"/>
        <v>1.4234875444839857E-2</v>
      </c>
      <c r="G92" s="12">
        <f t="shared" si="7"/>
        <v>-0.33333333333333331</v>
      </c>
      <c r="H92" s="15">
        <f t="shared" si="8"/>
        <v>-9.9009900990098994E-3</v>
      </c>
    </row>
    <row r="93" spans="2:8" ht="15" x14ac:dyDescent="0.2">
      <c r="B93" s="5" t="s">
        <v>562</v>
      </c>
      <c r="C93" s="8">
        <v>3</v>
      </c>
      <c r="D93" s="8">
        <v>3</v>
      </c>
      <c r="E93" s="13">
        <f t="shared" si="5"/>
        <v>1.4851485148514851E-2</v>
      </c>
      <c r="F93" s="13">
        <f t="shared" si="6"/>
        <v>1.0676156583629894E-2</v>
      </c>
      <c r="G93" s="12">
        <f t="shared" si="7"/>
        <v>0</v>
      </c>
      <c r="H93" s="15">
        <f t="shared" si="8"/>
        <v>0</v>
      </c>
    </row>
    <row r="94" spans="2:8" ht="15" x14ac:dyDescent="0.2">
      <c r="B94" s="5" t="s">
        <v>25</v>
      </c>
      <c r="C94" s="8">
        <v>0</v>
      </c>
      <c r="D94" s="8">
        <v>1</v>
      </c>
      <c r="E94" s="13" t="str">
        <f t="shared" si="5"/>
        <v/>
      </c>
      <c r="F94" s="13">
        <f t="shared" si="6"/>
        <v>3.5587188612099642E-3</v>
      </c>
      <c r="G94" s="12" t="str">
        <f t="shared" si="7"/>
        <v>0</v>
      </c>
      <c r="H94" s="15" t="str">
        <f t="shared" si="8"/>
        <v/>
      </c>
    </row>
    <row r="95" spans="2:8" ht="15" x14ac:dyDescent="0.2">
      <c r="B95" s="5" t="s">
        <v>27</v>
      </c>
      <c r="C95" s="8">
        <v>0</v>
      </c>
      <c r="D95" s="8">
        <v>0</v>
      </c>
      <c r="E95" s="13" t="str">
        <f t="shared" si="5"/>
        <v/>
      </c>
      <c r="F95" s="13" t="str">
        <f t="shared" si="6"/>
        <v/>
      </c>
      <c r="G95" s="12" t="str">
        <f t="shared" si="7"/>
        <v>0</v>
      </c>
      <c r="H95" s="15" t="str">
        <f t="shared" si="8"/>
        <v/>
      </c>
    </row>
    <row r="96" spans="2:8" ht="15" x14ac:dyDescent="0.2">
      <c r="B96" s="5" t="s">
        <v>236</v>
      </c>
      <c r="C96" s="8">
        <v>0</v>
      </c>
      <c r="D96" s="8">
        <v>0</v>
      </c>
      <c r="E96" s="13" t="str">
        <f t="shared" si="5"/>
        <v/>
      </c>
      <c r="F96" s="13" t="str">
        <f t="shared" si="6"/>
        <v/>
      </c>
      <c r="G96" s="12" t="str">
        <f t="shared" si="7"/>
        <v>0</v>
      </c>
      <c r="H96" s="15" t="str">
        <f t="shared" si="8"/>
        <v/>
      </c>
    </row>
    <row r="97" spans="2:8" ht="15" x14ac:dyDescent="0.2">
      <c r="B97" s="5" t="s">
        <v>237</v>
      </c>
      <c r="C97" s="8">
        <v>1</v>
      </c>
      <c r="D97" s="8">
        <v>0</v>
      </c>
      <c r="E97" s="13">
        <f t="shared" si="5"/>
        <v>4.9504950495049506E-3</v>
      </c>
      <c r="F97" s="13" t="str">
        <f t="shared" si="6"/>
        <v/>
      </c>
      <c r="G97" s="12" t="str">
        <f t="shared" si="7"/>
        <v>0</v>
      </c>
      <c r="H97" s="15">
        <f t="shared" si="8"/>
        <v>0</v>
      </c>
    </row>
    <row r="98" spans="2:8" ht="15" x14ac:dyDescent="0.2">
      <c r="B98" s="5" t="s">
        <v>238</v>
      </c>
      <c r="C98" s="8">
        <v>0</v>
      </c>
      <c r="D98" s="8">
        <v>0</v>
      </c>
      <c r="E98" s="13" t="str">
        <f t="shared" si="5"/>
        <v/>
      </c>
      <c r="F98" s="13" t="str">
        <f t="shared" si="6"/>
        <v/>
      </c>
      <c r="G98" s="12" t="str">
        <f t="shared" si="7"/>
        <v>0</v>
      </c>
      <c r="H98" s="15" t="str">
        <f t="shared" si="8"/>
        <v/>
      </c>
    </row>
    <row r="99" spans="2:8" ht="15" x14ac:dyDescent="0.2">
      <c r="B99" s="5" t="s">
        <v>239</v>
      </c>
      <c r="C99" s="8">
        <v>0</v>
      </c>
      <c r="D99" s="8">
        <v>20</v>
      </c>
      <c r="E99" s="13" t="str">
        <f t="shared" si="5"/>
        <v/>
      </c>
      <c r="F99" s="13">
        <f t="shared" si="6"/>
        <v>7.1174377224199295E-2</v>
      </c>
      <c r="G99" s="12" t="str">
        <f t="shared" si="7"/>
        <v>0</v>
      </c>
      <c r="H99" s="15" t="str">
        <f t="shared" si="8"/>
        <v/>
      </c>
    </row>
    <row r="100" spans="2:8" ht="15" x14ac:dyDescent="0.2">
      <c r="B100" s="5" t="s">
        <v>240</v>
      </c>
      <c r="C100" s="8">
        <v>0</v>
      </c>
      <c r="D100" s="8">
        <v>0</v>
      </c>
      <c r="E100" s="13" t="str">
        <f t="shared" si="5"/>
        <v/>
      </c>
      <c r="F100" s="13" t="str">
        <f t="shared" si="6"/>
        <v/>
      </c>
      <c r="G100" s="12" t="str">
        <f t="shared" si="7"/>
        <v>0</v>
      </c>
      <c r="H100" s="15" t="str">
        <f t="shared" si="8"/>
        <v/>
      </c>
    </row>
    <row r="101" spans="2:8" ht="15" x14ac:dyDescent="0.2">
      <c r="B101" s="5" t="s">
        <v>241</v>
      </c>
      <c r="C101" s="8">
        <v>0</v>
      </c>
      <c r="D101" s="8">
        <v>0</v>
      </c>
      <c r="E101" s="13" t="str">
        <f t="shared" si="5"/>
        <v/>
      </c>
      <c r="F101" s="13" t="str">
        <f t="shared" si="6"/>
        <v/>
      </c>
      <c r="G101" s="12" t="str">
        <f t="shared" si="7"/>
        <v>0</v>
      </c>
      <c r="H101" s="15" t="str">
        <f t="shared" si="8"/>
        <v/>
      </c>
    </row>
    <row r="102" spans="2:8" ht="15" x14ac:dyDescent="0.2">
      <c r="B102" s="5" t="s">
        <v>242</v>
      </c>
      <c r="C102" s="8">
        <v>5</v>
      </c>
      <c r="D102" s="8">
        <v>2</v>
      </c>
      <c r="E102" s="13">
        <f t="shared" si="5"/>
        <v>2.4752475247524754E-2</v>
      </c>
      <c r="F102" s="13">
        <f t="shared" si="6"/>
        <v>7.1174377224199285E-3</v>
      </c>
      <c r="G102" s="12">
        <f t="shared" si="7"/>
        <v>-0.6</v>
      </c>
      <c r="H102" s="15">
        <f t="shared" si="8"/>
        <v>-1.4851485148514851E-2</v>
      </c>
    </row>
    <row r="103" spans="2:8" ht="15" x14ac:dyDescent="0.2">
      <c r="B103" s="5" t="s">
        <v>243</v>
      </c>
      <c r="C103" s="8">
        <v>0</v>
      </c>
      <c r="D103" s="8">
        <v>0</v>
      </c>
      <c r="E103" s="13" t="str">
        <f t="shared" si="5"/>
        <v/>
      </c>
      <c r="F103" s="13" t="str">
        <f t="shared" si="6"/>
        <v/>
      </c>
      <c r="G103" s="12" t="str">
        <f t="shared" si="7"/>
        <v>0</v>
      </c>
      <c r="H103" s="15" t="str">
        <f t="shared" si="8"/>
        <v/>
      </c>
    </row>
    <row r="104" spans="2:8" ht="15" x14ac:dyDescent="0.2">
      <c r="B104" s="5" t="s">
        <v>34</v>
      </c>
      <c r="C104" s="8">
        <v>1</v>
      </c>
      <c r="D104" s="8">
        <v>0</v>
      </c>
      <c r="E104" s="13">
        <f t="shared" si="5"/>
        <v>4.9504950495049506E-3</v>
      </c>
      <c r="F104" s="13" t="str">
        <f t="shared" si="6"/>
        <v/>
      </c>
      <c r="G104" s="12" t="str">
        <f t="shared" si="7"/>
        <v>0</v>
      </c>
      <c r="H104" s="15">
        <f t="shared" si="8"/>
        <v>0</v>
      </c>
    </row>
    <row r="105" spans="2:8" ht="15" x14ac:dyDescent="0.2">
      <c r="B105" s="5" t="s">
        <v>244</v>
      </c>
      <c r="C105" s="8">
        <v>0</v>
      </c>
      <c r="D105" s="8">
        <v>0</v>
      </c>
      <c r="E105" s="13" t="str">
        <f t="shared" si="5"/>
        <v/>
      </c>
      <c r="F105" s="13" t="str">
        <f t="shared" si="6"/>
        <v/>
      </c>
      <c r="G105" s="12" t="str">
        <f t="shared" si="7"/>
        <v>0</v>
      </c>
      <c r="H105" s="15" t="str">
        <f t="shared" si="8"/>
        <v/>
      </c>
    </row>
    <row r="106" spans="2:8" ht="30" x14ac:dyDescent="0.2">
      <c r="B106" s="5" t="s">
        <v>245</v>
      </c>
      <c r="C106" s="8">
        <v>0</v>
      </c>
      <c r="D106" s="8">
        <v>0</v>
      </c>
      <c r="E106" s="13" t="str">
        <f t="shared" si="5"/>
        <v/>
      </c>
      <c r="F106" s="13" t="str">
        <f t="shared" si="6"/>
        <v/>
      </c>
      <c r="G106" s="12" t="str">
        <f t="shared" si="7"/>
        <v>0</v>
      </c>
      <c r="H106" s="15" t="str">
        <f t="shared" si="8"/>
        <v/>
      </c>
    </row>
    <row r="107" spans="2:8" ht="15" x14ac:dyDescent="0.2">
      <c r="B107" s="5" t="s">
        <v>246</v>
      </c>
      <c r="C107" s="8">
        <v>2</v>
      </c>
      <c r="D107" s="8">
        <v>3</v>
      </c>
      <c r="E107" s="13">
        <f t="shared" si="5"/>
        <v>9.9009900990099011E-3</v>
      </c>
      <c r="F107" s="13">
        <f t="shared" si="6"/>
        <v>1.0676156583629894E-2</v>
      </c>
      <c r="G107" s="12">
        <f t="shared" si="7"/>
        <v>0.5</v>
      </c>
      <c r="H107" s="15">
        <f t="shared" si="8"/>
        <v>4.9504950495049506E-3</v>
      </c>
    </row>
    <row r="108" spans="2:8" ht="15" x14ac:dyDescent="0.2">
      <c r="B108" s="5" t="s">
        <v>31</v>
      </c>
      <c r="C108" s="8">
        <v>0</v>
      </c>
      <c r="D108" s="8">
        <v>4</v>
      </c>
      <c r="E108" s="13" t="str">
        <f t="shared" si="5"/>
        <v/>
      </c>
      <c r="F108" s="13">
        <f t="shared" si="6"/>
        <v>1.4234875444839857E-2</v>
      </c>
      <c r="G108" s="12" t="str">
        <f t="shared" si="7"/>
        <v>0</v>
      </c>
      <c r="H108" s="15" t="str">
        <f t="shared" si="8"/>
        <v/>
      </c>
    </row>
    <row r="109" spans="2:8" ht="15" x14ac:dyDescent="0.2">
      <c r="B109" s="5" t="s">
        <v>247</v>
      </c>
      <c r="C109" s="8">
        <v>1</v>
      </c>
      <c r="D109" s="8">
        <v>2</v>
      </c>
      <c r="E109" s="13">
        <f t="shared" si="5"/>
        <v>4.9504950495049506E-3</v>
      </c>
      <c r="F109" s="13">
        <f t="shared" si="6"/>
        <v>7.1174377224199285E-3</v>
      </c>
      <c r="G109" s="12">
        <f t="shared" si="7"/>
        <v>1</v>
      </c>
      <c r="H109" s="15">
        <f t="shared" si="8"/>
        <v>4.9504950495049506E-3</v>
      </c>
    </row>
    <row r="110" spans="2:8" ht="15" x14ac:dyDescent="0.2">
      <c r="B110" s="5" t="s">
        <v>32</v>
      </c>
      <c r="C110" s="8">
        <v>3</v>
      </c>
      <c r="D110" s="8">
        <v>0</v>
      </c>
      <c r="E110" s="13">
        <f t="shared" si="5"/>
        <v>1.4851485148514851E-2</v>
      </c>
      <c r="F110" s="13" t="str">
        <f t="shared" si="6"/>
        <v/>
      </c>
      <c r="G110" s="12" t="str">
        <f t="shared" si="7"/>
        <v>0</v>
      </c>
      <c r="H110" s="15">
        <f t="shared" si="8"/>
        <v>0</v>
      </c>
    </row>
    <row r="111" spans="2:8" ht="15" x14ac:dyDescent="0.2">
      <c r="B111" s="5" t="s">
        <v>30</v>
      </c>
      <c r="C111" s="8">
        <v>1</v>
      </c>
      <c r="D111" s="8">
        <v>3</v>
      </c>
      <c r="E111" s="13">
        <f t="shared" si="5"/>
        <v>4.9504950495049506E-3</v>
      </c>
      <c r="F111" s="13">
        <f t="shared" si="6"/>
        <v>1.0676156583629894E-2</v>
      </c>
      <c r="G111" s="12">
        <f t="shared" si="7"/>
        <v>2</v>
      </c>
      <c r="H111" s="15">
        <f t="shared" si="8"/>
        <v>9.9009900990099011E-3</v>
      </c>
    </row>
    <row r="112" spans="2:8" ht="15" x14ac:dyDescent="0.2">
      <c r="B112" s="5" t="s">
        <v>33</v>
      </c>
      <c r="C112" s="8">
        <v>4</v>
      </c>
      <c r="D112" s="8">
        <v>8</v>
      </c>
      <c r="E112" s="13">
        <f t="shared" si="5"/>
        <v>1.9801980198019802E-2</v>
      </c>
      <c r="F112" s="13">
        <f t="shared" si="6"/>
        <v>2.8469750889679714E-2</v>
      </c>
      <c r="G112" s="12">
        <f t="shared" si="7"/>
        <v>1</v>
      </c>
      <c r="H112" s="15">
        <f t="shared" si="8"/>
        <v>1.9801980198019802E-2</v>
      </c>
    </row>
    <row r="113" spans="2:8" ht="15" x14ac:dyDescent="0.2">
      <c r="B113" s="5" t="s">
        <v>248</v>
      </c>
      <c r="C113" s="8">
        <v>5</v>
      </c>
      <c r="D113" s="8">
        <v>9</v>
      </c>
      <c r="E113" s="13">
        <f t="shared" si="5"/>
        <v>2.4752475247524754E-2</v>
      </c>
      <c r="F113" s="13">
        <f t="shared" si="6"/>
        <v>3.2028469750889681E-2</v>
      </c>
      <c r="G113" s="12">
        <f t="shared" si="7"/>
        <v>0.8</v>
      </c>
      <c r="H113" s="15">
        <f t="shared" si="8"/>
        <v>1.9801980198019806E-2</v>
      </c>
    </row>
    <row r="114" spans="2:8" ht="15" x14ac:dyDescent="0.2">
      <c r="B114" s="5" t="s">
        <v>38</v>
      </c>
      <c r="C114" s="8">
        <v>0</v>
      </c>
      <c r="D114" s="8">
        <v>0</v>
      </c>
      <c r="E114" s="13" t="str">
        <f t="shared" si="5"/>
        <v/>
      </c>
      <c r="F114" s="13" t="str">
        <f t="shared" si="6"/>
        <v/>
      </c>
      <c r="G114" s="12" t="str">
        <f t="shared" si="7"/>
        <v>0</v>
      </c>
      <c r="H114" s="15" t="str">
        <f t="shared" si="8"/>
        <v/>
      </c>
    </row>
    <row r="115" spans="2:8" ht="15" x14ac:dyDescent="0.2">
      <c r="B115" s="5" t="s">
        <v>40</v>
      </c>
      <c r="C115" s="8">
        <v>2</v>
      </c>
      <c r="D115" s="8">
        <v>2</v>
      </c>
      <c r="E115" s="13">
        <f t="shared" si="5"/>
        <v>9.9009900990099011E-3</v>
      </c>
      <c r="F115" s="13">
        <f t="shared" si="6"/>
        <v>7.1174377224199285E-3</v>
      </c>
      <c r="G115" s="12">
        <f t="shared" si="7"/>
        <v>0</v>
      </c>
      <c r="H115" s="15">
        <f t="shared" si="8"/>
        <v>0</v>
      </c>
    </row>
    <row r="116" spans="2:8" ht="15" x14ac:dyDescent="0.2">
      <c r="B116" s="5" t="s">
        <v>249</v>
      </c>
      <c r="C116" s="8">
        <v>3</v>
      </c>
      <c r="D116" s="8">
        <v>0</v>
      </c>
      <c r="E116" s="13">
        <f t="shared" si="5"/>
        <v>1.4851485148514851E-2</v>
      </c>
      <c r="F116" s="13" t="str">
        <f t="shared" si="6"/>
        <v/>
      </c>
      <c r="G116" s="12" t="str">
        <f t="shared" si="7"/>
        <v>0</v>
      </c>
      <c r="H116" s="15">
        <f t="shared" si="8"/>
        <v>0</v>
      </c>
    </row>
    <row r="117" spans="2:8" ht="15" x14ac:dyDescent="0.2">
      <c r="B117" s="5" t="s">
        <v>250</v>
      </c>
      <c r="C117" s="8">
        <v>0</v>
      </c>
      <c r="D117" s="8">
        <v>0</v>
      </c>
      <c r="E117" s="13" t="str">
        <f t="shared" si="5"/>
        <v/>
      </c>
      <c r="F117" s="13" t="str">
        <f t="shared" si="6"/>
        <v/>
      </c>
      <c r="G117" s="12" t="str">
        <f t="shared" si="7"/>
        <v>0</v>
      </c>
      <c r="H117" s="15" t="str">
        <f t="shared" si="8"/>
        <v/>
      </c>
    </row>
    <row r="118" spans="2:8" ht="15" x14ac:dyDescent="0.2">
      <c r="B118" s="5" t="s">
        <v>251</v>
      </c>
      <c r="C118" s="8">
        <v>60</v>
      </c>
      <c r="D118" s="8">
        <v>114</v>
      </c>
      <c r="E118" s="13">
        <f t="shared" si="5"/>
        <v>0.29702970297029702</v>
      </c>
      <c r="F118" s="13">
        <f t="shared" si="6"/>
        <v>0.40569395017793597</v>
      </c>
      <c r="G118" s="12">
        <f t="shared" si="7"/>
        <v>0.9</v>
      </c>
      <c r="H118" s="15">
        <f t="shared" si="8"/>
        <v>0.26732673267326734</v>
      </c>
    </row>
    <row r="119" spans="2:8" ht="15" x14ac:dyDescent="0.2">
      <c r="B119" s="5" t="s">
        <v>252</v>
      </c>
      <c r="C119" s="8">
        <v>2</v>
      </c>
      <c r="D119" s="8">
        <v>2</v>
      </c>
      <c r="E119" s="13">
        <f t="shared" si="5"/>
        <v>9.9009900990099011E-3</v>
      </c>
      <c r="F119" s="13">
        <f t="shared" si="6"/>
        <v>7.1174377224199285E-3</v>
      </c>
      <c r="G119" s="12">
        <f t="shared" si="7"/>
        <v>0</v>
      </c>
      <c r="H119" s="15">
        <f t="shared" si="8"/>
        <v>0</v>
      </c>
    </row>
    <row r="120" spans="2:8" ht="15" x14ac:dyDescent="0.2">
      <c r="B120" s="5" t="s">
        <v>253</v>
      </c>
      <c r="C120" s="8">
        <v>4</v>
      </c>
      <c r="D120" s="8">
        <v>12</v>
      </c>
      <c r="E120" s="13">
        <f t="shared" si="5"/>
        <v>1.9801980198019802E-2</v>
      </c>
      <c r="F120" s="13">
        <f t="shared" si="6"/>
        <v>4.2704626334519574E-2</v>
      </c>
      <c r="G120" s="12">
        <f t="shared" si="7"/>
        <v>2</v>
      </c>
      <c r="H120" s="15">
        <f t="shared" si="8"/>
        <v>3.9603960396039604E-2</v>
      </c>
    </row>
    <row r="121" spans="2:8" ht="15" x14ac:dyDescent="0.2">
      <c r="B121" s="5" t="s">
        <v>35</v>
      </c>
      <c r="C121" s="8">
        <v>6</v>
      </c>
      <c r="D121" s="8">
        <v>27</v>
      </c>
      <c r="E121" s="13">
        <f t="shared" si="5"/>
        <v>2.9702970297029702E-2</v>
      </c>
      <c r="F121" s="13">
        <f t="shared" si="6"/>
        <v>9.6085409252669035E-2</v>
      </c>
      <c r="G121" s="12">
        <f t="shared" si="7"/>
        <v>3.5</v>
      </c>
      <c r="H121" s="15">
        <f t="shared" si="8"/>
        <v>0.10396039603960396</v>
      </c>
    </row>
    <row r="122" spans="2:8" ht="15" x14ac:dyDescent="0.2">
      <c r="B122" s="5" t="s">
        <v>39</v>
      </c>
      <c r="C122" s="8">
        <v>0</v>
      </c>
      <c r="D122" s="8">
        <v>1</v>
      </c>
      <c r="E122" s="13" t="str">
        <f t="shared" si="5"/>
        <v/>
      </c>
      <c r="F122" s="13">
        <f t="shared" si="6"/>
        <v>3.5587188612099642E-3</v>
      </c>
      <c r="G122" s="12" t="str">
        <f t="shared" si="7"/>
        <v>0</v>
      </c>
      <c r="H122" s="15" t="str">
        <f t="shared" si="8"/>
        <v/>
      </c>
    </row>
    <row r="123" spans="2:8" ht="15" x14ac:dyDescent="0.2">
      <c r="B123" s="5" t="s">
        <v>37</v>
      </c>
      <c r="C123" s="8">
        <v>4</v>
      </c>
      <c r="D123" s="8">
        <v>3</v>
      </c>
      <c r="E123" s="13">
        <f t="shared" si="5"/>
        <v>1.9801980198019802E-2</v>
      </c>
      <c r="F123" s="13">
        <f t="shared" si="6"/>
        <v>1.0676156583629894E-2</v>
      </c>
      <c r="G123" s="12">
        <f t="shared" si="7"/>
        <v>-0.25</v>
      </c>
      <c r="H123" s="15">
        <f t="shared" si="8"/>
        <v>-4.9504950495049506E-3</v>
      </c>
    </row>
    <row r="124" spans="2:8" ht="15" x14ac:dyDescent="0.2">
      <c r="B124" s="5" t="s">
        <v>36</v>
      </c>
      <c r="C124" s="8">
        <v>0</v>
      </c>
      <c r="D124" s="8">
        <v>1</v>
      </c>
      <c r="E124" s="13" t="str">
        <f t="shared" si="5"/>
        <v/>
      </c>
      <c r="F124" s="13">
        <f t="shared" si="6"/>
        <v>3.5587188612099642E-3</v>
      </c>
      <c r="G124" s="12" t="str">
        <f t="shared" si="7"/>
        <v>0</v>
      </c>
      <c r="H124" s="15" t="str">
        <f t="shared" si="8"/>
        <v/>
      </c>
    </row>
    <row r="125" spans="2:8" ht="15" x14ac:dyDescent="0.2">
      <c r="B125" s="5" t="s">
        <v>254</v>
      </c>
      <c r="C125" s="8">
        <v>0</v>
      </c>
      <c r="D125" s="8">
        <v>1</v>
      </c>
      <c r="E125" s="13" t="str">
        <f t="shared" si="5"/>
        <v/>
      </c>
      <c r="F125" s="13">
        <f t="shared" si="6"/>
        <v>3.5587188612099642E-3</v>
      </c>
      <c r="G125" s="12" t="str">
        <f t="shared" si="7"/>
        <v>0</v>
      </c>
      <c r="H125" s="15" t="str">
        <f t="shared" si="8"/>
        <v/>
      </c>
    </row>
    <row r="126" spans="2:8" ht="15" x14ac:dyDescent="0.2">
      <c r="B126" s="5" t="s">
        <v>255</v>
      </c>
      <c r="C126" s="8">
        <v>0</v>
      </c>
      <c r="D126" s="8">
        <v>0</v>
      </c>
      <c r="E126" s="13" t="str">
        <f t="shared" si="5"/>
        <v/>
      </c>
      <c r="F126" s="13" t="str">
        <f t="shared" si="6"/>
        <v/>
      </c>
      <c r="G126" s="12" t="str">
        <f t="shared" si="7"/>
        <v>0</v>
      </c>
      <c r="H126" s="15" t="str">
        <f t="shared" si="8"/>
        <v/>
      </c>
    </row>
    <row r="127" spans="2:8" ht="15" x14ac:dyDescent="0.2">
      <c r="B127" s="5" t="s">
        <v>256</v>
      </c>
      <c r="C127" s="8">
        <v>0</v>
      </c>
      <c r="D127" s="8">
        <v>0</v>
      </c>
      <c r="E127" s="13" t="str">
        <f t="shared" si="5"/>
        <v/>
      </c>
      <c r="F127" s="13" t="str">
        <f t="shared" si="6"/>
        <v/>
      </c>
      <c r="G127" s="12" t="str">
        <f t="shared" si="7"/>
        <v>0</v>
      </c>
      <c r="H127" s="15" t="str">
        <f t="shared" si="8"/>
        <v/>
      </c>
    </row>
    <row r="128" spans="2:8" ht="15" x14ac:dyDescent="0.2">
      <c r="B128" s="5" t="s">
        <v>257</v>
      </c>
      <c r="C128" s="8">
        <v>0</v>
      </c>
      <c r="D128" s="8">
        <v>0</v>
      </c>
      <c r="E128" s="13" t="str">
        <f t="shared" si="5"/>
        <v/>
      </c>
      <c r="F128" s="13" t="str">
        <f t="shared" si="6"/>
        <v/>
      </c>
      <c r="G128" s="12" t="str">
        <f t="shared" si="7"/>
        <v>0</v>
      </c>
      <c r="H128" s="15" t="str">
        <f t="shared" si="8"/>
        <v/>
      </c>
    </row>
    <row r="129" spans="2:8" ht="30" x14ac:dyDescent="0.2">
      <c r="B129" s="5" t="s">
        <v>258</v>
      </c>
      <c r="C129" s="8">
        <v>1</v>
      </c>
      <c r="D129" s="8">
        <v>2</v>
      </c>
      <c r="E129" s="13">
        <f t="shared" si="5"/>
        <v>4.9504950495049506E-3</v>
      </c>
      <c r="F129" s="13">
        <f t="shared" si="6"/>
        <v>7.1174377224199285E-3</v>
      </c>
      <c r="G129" s="12">
        <f t="shared" si="7"/>
        <v>1</v>
      </c>
      <c r="H129" s="15">
        <f t="shared" si="8"/>
        <v>4.9504950495049506E-3</v>
      </c>
    </row>
    <row r="130" spans="2:8" ht="30" x14ac:dyDescent="0.2">
      <c r="B130" s="5" t="s">
        <v>259</v>
      </c>
      <c r="C130" s="8">
        <v>0</v>
      </c>
      <c r="D130" s="8">
        <v>0</v>
      </c>
      <c r="E130" s="13" t="str">
        <f t="shared" si="5"/>
        <v/>
      </c>
      <c r="F130" s="13" t="str">
        <f t="shared" si="6"/>
        <v/>
      </c>
      <c r="G130" s="12" t="str">
        <f t="shared" si="7"/>
        <v>0</v>
      </c>
      <c r="H130" s="15" t="str">
        <f t="shared" si="8"/>
        <v/>
      </c>
    </row>
    <row r="131" spans="2:8" ht="30" x14ac:dyDescent="0.2">
      <c r="B131" s="5" t="s">
        <v>260</v>
      </c>
      <c r="C131" s="8">
        <v>0</v>
      </c>
      <c r="D131" s="8">
        <v>5</v>
      </c>
      <c r="E131" s="13" t="str">
        <f t="shared" si="5"/>
        <v/>
      </c>
      <c r="F131" s="13">
        <f t="shared" si="6"/>
        <v>1.7793594306049824E-2</v>
      </c>
      <c r="G131" s="12" t="str">
        <f t="shared" si="7"/>
        <v>0</v>
      </c>
      <c r="H131" s="15" t="str">
        <f t="shared" si="8"/>
        <v/>
      </c>
    </row>
    <row r="132" spans="2:8" ht="15" x14ac:dyDescent="0.2">
      <c r="B132" s="5" t="s">
        <v>50</v>
      </c>
      <c r="C132" s="8">
        <v>0</v>
      </c>
      <c r="D132" s="8">
        <v>0</v>
      </c>
      <c r="E132" s="13" t="str">
        <f t="shared" si="5"/>
        <v/>
      </c>
      <c r="F132" s="13" t="str">
        <f t="shared" si="6"/>
        <v/>
      </c>
      <c r="G132" s="12" t="str">
        <f t="shared" si="7"/>
        <v>0</v>
      </c>
      <c r="H132" s="15" t="str">
        <f t="shared" si="8"/>
        <v/>
      </c>
    </row>
    <row r="133" spans="2:8" ht="15" x14ac:dyDescent="0.2">
      <c r="B133" s="5" t="s">
        <v>45</v>
      </c>
      <c r="C133" s="8">
        <v>0</v>
      </c>
      <c r="D133" s="8">
        <v>0</v>
      </c>
      <c r="E133" s="13" t="str">
        <f t="shared" si="5"/>
        <v/>
      </c>
      <c r="F133" s="13" t="str">
        <f t="shared" si="6"/>
        <v/>
      </c>
      <c r="G133" s="12" t="str">
        <f t="shared" si="7"/>
        <v>0</v>
      </c>
      <c r="H133" s="15" t="str">
        <f t="shared" si="8"/>
        <v/>
      </c>
    </row>
    <row r="134" spans="2:8" ht="15" x14ac:dyDescent="0.2">
      <c r="B134" s="5" t="s">
        <v>42</v>
      </c>
      <c r="C134" s="8">
        <v>0</v>
      </c>
      <c r="D134" s="8">
        <v>1</v>
      </c>
      <c r="E134" s="13" t="str">
        <f t="shared" si="5"/>
        <v/>
      </c>
      <c r="F134" s="13">
        <f t="shared" si="6"/>
        <v>3.5587188612099642E-3</v>
      </c>
      <c r="G134" s="12" t="str">
        <f t="shared" si="7"/>
        <v>0</v>
      </c>
      <c r="H134" s="15" t="str">
        <f t="shared" si="8"/>
        <v/>
      </c>
    </row>
    <row r="135" spans="2:8" ht="15" x14ac:dyDescent="0.2">
      <c r="B135" s="5" t="s">
        <v>43</v>
      </c>
      <c r="C135" s="8">
        <v>0</v>
      </c>
      <c r="D135" s="8">
        <v>0</v>
      </c>
      <c r="E135" s="13" t="str">
        <f t="shared" si="5"/>
        <v/>
      </c>
      <c r="F135" s="13" t="str">
        <f t="shared" si="6"/>
        <v/>
      </c>
      <c r="G135" s="12" t="str">
        <f t="shared" si="7"/>
        <v>0</v>
      </c>
      <c r="H135" s="15" t="str">
        <f t="shared" si="8"/>
        <v/>
      </c>
    </row>
    <row r="136" spans="2:8" ht="15" x14ac:dyDescent="0.2">
      <c r="B136" s="5" t="s">
        <v>44</v>
      </c>
      <c r="C136" s="8">
        <v>0</v>
      </c>
      <c r="D136" s="8">
        <v>0</v>
      </c>
      <c r="E136" s="13" t="str">
        <f t="shared" ref="E136:E145" si="9">+IF(C136=0,"",C136/C$70)</f>
        <v/>
      </c>
      <c r="F136" s="13" t="str">
        <f t="shared" ref="F136:F145" si="10">+IF(D136=0,"",D136/D$70)</f>
        <v/>
      </c>
      <c r="G136" s="12" t="str">
        <f t="shared" ref="G136:G145" si="11">+IF(OR(AND(D136=0),(C136=0)),"0",((D136-C136)/C136))</f>
        <v>0</v>
      </c>
      <c r="H136" s="15" t="str">
        <f t="shared" ref="H136:H145" si="12">+IF(OR(AND(E136=""),(G136="")),"",E136*G136)</f>
        <v/>
      </c>
    </row>
    <row r="137" spans="2:8" ht="15" x14ac:dyDescent="0.2">
      <c r="B137" s="5" t="s">
        <v>41</v>
      </c>
      <c r="C137" s="8">
        <v>1</v>
      </c>
      <c r="D137" s="8">
        <v>3</v>
      </c>
      <c r="E137" s="13">
        <f t="shared" si="9"/>
        <v>4.9504950495049506E-3</v>
      </c>
      <c r="F137" s="13">
        <f t="shared" si="10"/>
        <v>1.0676156583629894E-2</v>
      </c>
      <c r="G137" s="12">
        <f t="shared" si="11"/>
        <v>2</v>
      </c>
      <c r="H137" s="15">
        <f t="shared" si="12"/>
        <v>9.9009900990099011E-3</v>
      </c>
    </row>
    <row r="138" spans="2:8" ht="15" x14ac:dyDescent="0.2">
      <c r="B138" s="5" t="s">
        <v>261</v>
      </c>
      <c r="C138" s="8">
        <v>0</v>
      </c>
      <c r="D138" s="8">
        <v>1</v>
      </c>
      <c r="E138" s="13" t="str">
        <f t="shared" si="9"/>
        <v/>
      </c>
      <c r="F138" s="13">
        <f t="shared" si="10"/>
        <v>3.5587188612099642E-3</v>
      </c>
      <c r="G138" s="12" t="str">
        <f t="shared" si="11"/>
        <v>0</v>
      </c>
      <c r="H138" s="15" t="str">
        <f t="shared" si="12"/>
        <v/>
      </c>
    </row>
    <row r="139" spans="2:8" ht="30" x14ac:dyDescent="0.2">
      <c r="B139" s="5" t="s">
        <v>262</v>
      </c>
      <c r="C139" s="8">
        <v>0</v>
      </c>
      <c r="D139" s="8">
        <v>0</v>
      </c>
      <c r="E139" s="13" t="str">
        <f t="shared" si="9"/>
        <v/>
      </c>
      <c r="F139" s="13" t="str">
        <f t="shared" si="10"/>
        <v/>
      </c>
      <c r="G139" s="12" t="str">
        <f t="shared" si="11"/>
        <v>0</v>
      </c>
      <c r="H139" s="15" t="str">
        <f t="shared" si="12"/>
        <v/>
      </c>
    </row>
    <row r="140" spans="2:8" ht="30" x14ac:dyDescent="0.2">
      <c r="B140" s="5" t="s">
        <v>263</v>
      </c>
      <c r="C140" s="8">
        <v>0</v>
      </c>
      <c r="D140" s="8">
        <v>0</v>
      </c>
      <c r="E140" s="13" t="str">
        <f t="shared" si="9"/>
        <v/>
      </c>
      <c r="F140" s="13" t="str">
        <f t="shared" si="10"/>
        <v/>
      </c>
      <c r="G140" s="12" t="str">
        <f t="shared" si="11"/>
        <v>0</v>
      </c>
      <c r="H140" s="15" t="str">
        <f t="shared" si="12"/>
        <v/>
      </c>
    </row>
    <row r="141" spans="2:8" ht="15" x14ac:dyDescent="0.2">
      <c r="B141" s="5" t="s">
        <v>48</v>
      </c>
      <c r="C141" s="8">
        <v>1</v>
      </c>
      <c r="D141" s="8">
        <v>0</v>
      </c>
      <c r="E141" s="13">
        <f t="shared" si="9"/>
        <v>4.9504950495049506E-3</v>
      </c>
      <c r="F141" s="13" t="str">
        <f t="shared" si="10"/>
        <v/>
      </c>
      <c r="G141" s="12" t="str">
        <f t="shared" si="11"/>
        <v>0</v>
      </c>
      <c r="H141" s="15">
        <f t="shared" si="12"/>
        <v>0</v>
      </c>
    </row>
    <row r="142" spans="2:8" ht="15" x14ac:dyDescent="0.2">
      <c r="B142" s="5" t="s">
        <v>264</v>
      </c>
      <c r="C142" s="8">
        <v>5</v>
      </c>
      <c r="D142" s="8">
        <v>0</v>
      </c>
      <c r="E142" s="13">
        <f t="shared" si="9"/>
        <v>2.4752475247524754E-2</v>
      </c>
      <c r="F142" s="13" t="str">
        <f t="shared" si="10"/>
        <v/>
      </c>
      <c r="G142" s="12" t="str">
        <f t="shared" si="11"/>
        <v>0</v>
      </c>
      <c r="H142" s="15">
        <f t="shared" si="12"/>
        <v>0</v>
      </c>
    </row>
    <row r="143" spans="2:8" ht="15" x14ac:dyDescent="0.2">
      <c r="B143" s="5" t="s">
        <v>49</v>
      </c>
      <c r="C143" s="8">
        <v>2</v>
      </c>
      <c r="D143" s="8">
        <v>1</v>
      </c>
      <c r="E143" s="13">
        <f t="shared" si="9"/>
        <v>9.9009900990099011E-3</v>
      </c>
      <c r="F143" s="13">
        <f t="shared" si="10"/>
        <v>3.5587188612099642E-3</v>
      </c>
      <c r="G143" s="12">
        <f t="shared" si="11"/>
        <v>-0.5</v>
      </c>
      <c r="H143" s="15">
        <f t="shared" si="12"/>
        <v>-4.9504950495049506E-3</v>
      </c>
    </row>
    <row r="144" spans="2:8" ht="15" x14ac:dyDescent="0.2">
      <c r="B144" s="5" t="s">
        <v>46</v>
      </c>
      <c r="C144" s="8">
        <v>0</v>
      </c>
      <c r="D144" s="8">
        <v>1</v>
      </c>
      <c r="E144" s="13" t="str">
        <f t="shared" si="9"/>
        <v/>
      </c>
      <c r="F144" s="13">
        <f t="shared" si="10"/>
        <v>3.5587188612099642E-3</v>
      </c>
      <c r="G144" s="12" t="str">
        <f t="shared" si="11"/>
        <v>0</v>
      </c>
      <c r="H144" s="15" t="str">
        <f t="shared" si="12"/>
        <v/>
      </c>
    </row>
    <row r="145" spans="2:8" ht="13.5" customHeight="1" x14ac:dyDescent="0.2">
      <c r="B145" s="5" t="s">
        <v>47</v>
      </c>
      <c r="C145" s="8">
        <v>1</v>
      </c>
      <c r="D145" s="8">
        <v>0</v>
      </c>
      <c r="E145" s="13">
        <f t="shared" si="9"/>
        <v>4.9504950495049506E-3</v>
      </c>
      <c r="F145" s="13" t="str">
        <f t="shared" si="10"/>
        <v/>
      </c>
      <c r="G145" s="12" t="str">
        <f t="shared" si="11"/>
        <v>0</v>
      </c>
      <c r="H145" s="15">
        <f t="shared" si="12"/>
        <v>0</v>
      </c>
    </row>
    <row r="146" spans="2:8" x14ac:dyDescent="0.2">
      <c r="B146" s="2"/>
      <c r="C146" s="2"/>
      <c r="D146" s="2"/>
    </row>
    <row r="147" spans="2:8" x14ac:dyDescent="0.2">
      <c r="B147" s="2"/>
      <c r="C147" s="2"/>
      <c r="D147" s="2"/>
    </row>
    <row r="148" spans="2:8" x14ac:dyDescent="0.2">
      <c r="B148" s="16"/>
      <c r="C148" s="16"/>
      <c r="D148" s="16"/>
      <c r="E148" s="16"/>
      <c r="F148" s="16"/>
    </row>
    <row r="149" spans="2:8" ht="24" customHeight="1" x14ac:dyDescent="0.2">
      <c r="B149" s="55" t="s">
        <v>517</v>
      </c>
      <c r="C149" s="53" t="s">
        <v>518</v>
      </c>
      <c r="D149" s="54"/>
      <c r="E149" s="41" t="s">
        <v>482</v>
      </c>
      <c r="F149" s="42"/>
      <c r="G149" s="39" t="s">
        <v>569</v>
      </c>
      <c r="H149" s="39" t="s">
        <v>481</v>
      </c>
    </row>
    <row r="150" spans="2:8" s="4" customFormat="1" ht="24" customHeight="1" x14ac:dyDescent="0.2">
      <c r="B150" s="55"/>
      <c r="C150" s="38">
        <v>2015</v>
      </c>
      <c r="D150" s="38">
        <v>2016</v>
      </c>
      <c r="E150" s="38">
        <v>2015</v>
      </c>
      <c r="F150" s="38">
        <v>2016</v>
      </c>
      <c r="G150" s="40"/>
      <c r="H150" s="40"/>
    </row>
    <row r="151" spans="2:8" s="4" customFormat="1" ht="24" customHeight="1" x14ac:dyDescent="0.2">
      <c r="B151" s="32" t="s">
        <v>521</v>
      </c>
      <c r="C151" s="33">
        <f>SUM(C152:C288)</f>
        <v>68</v>
      </c>
      <c r="D151" s="33">
        <f>SUM(D152:D288)</f>
        <v>184</v>
      </c>
      <c r="E151" s="34">
        <f>+IF(C151=0,"",C151/C$151)</f>
        <v>1</v>
      </c>
      <c r="F151" s="34">
        <f>+IF(D151=0,"",D151/D$151)</f>
        <v>1</v>
      </c>
      <c r="G151" s="34">
        <f>+IF(OR(AND(D151=0),(C151=0)),"0",((D151-C151)/C151))</f>
        <v>1.7058823529411764</v>
      </c>
      <c r="H151" s="35">
        <f>+IF(OR(AND(E151=""),(G151="")),"",E151*G151)</f>
        <v>1.7058823529411764</v>
      </c>
    </row>
    <row r="152" spans="2:8" ht="15" x14ac:dyDescent="0.2">
      <c r="B152" s="7" t="s">
        <v>54</v>
      </c>
      <c r="C152" s="8">
        <v>0</v>
      </c>
      <c r="D152" s="8">
        <v>3</v>
      </c>
      <c r="E152" s="13" t="str">
        <f>+IF(C152=0,"",C152/C$151)</f>
        <v/>
      </c>
      <c r="F152" s="13">
        <f>+IF(D152=0,"",D152/D$151)</f>
        <v>1.6304347826086956E-2</v>
      </c>
      <c r="G152" s="12" t="str">
        <f>+IF(OR(AND(D152=0),(C152=0)),"0",((D152-C152)/C152))</f>
        <v>0</v>
      </c>
      <c r="H152" s="15" t="str">
        <f>+IF(OR(AND(E152=""),(G152="")),"",E152*G152)</f>
        <v/>
      </c>
    </row>
    <row r="153" spans="2:8" ht="15" x14ac:dyDescent="0.2">
      <c r="B153" s="7" t="s">
        <v>58</v>
      </c>
      <c r="C153" s="8">
        <v>0</v>
      </c>
      <c r="D153" s="8">
        <v>0</v>
      </c>
      <c r="E153" s="13" t="str">
        <f t="shared" ref="E153:E216" si="13">+IF(C153=0,"",C153/C$151)</f>
        <v/>
      </c>
      <c r="F153" s="13" t="str">
        <f t="shared" ref="F153:F216" si="14">+IF(D153=0,"",D153/D$151)</f>
        <v/>
      </c>
      <c r="G153" s="12" t="str">
        <f t="shared" ref="G153:G216" si="15">+IF(OR(AND(D153=0),(C153=0)),"0",((D153-C153)/C153))</f>
        <v>0</v>
      </c>
      <c r="H153" s="15" t="str">
        <f t="shared" ref="H153:H216" si="16">+IF(OR(AND(E153=""),(G153="")),"",E153*G153)</f>
        <v/>
      </c>
    </row>
    <row r="154" spans="2:8" ht="15" x14ac:dyDescent="0.2">
      <c r="B154" s="7" t="s">
        <v>265</v>
      </c>
      <c r="C154" s="8">
        <v>0</v>
      </c>
      <c r="D154" s="8">
        <v>0</v>
      </c>
      <c r="E154" s="13" t="str">
        <f t="shared" si="13"/>
        <v/>
      </c>
      <c r="F154" s="13" t="str">
        <f t="shared" si="14"/>
        <v/>
      </c>
      <c r="G154" s="12" t="str">
        <f t="shared" si="15"/>
        <v>0</v>
      </c>
      <c r="H154" s="15" t="str">
        <f t="shared" si="16"/>
        <v/>
      </c>
    </row>
    <row r="155" spans="2:8" ht="15" x14ac:dyDescent="0.2">
      <c r="B155" s="7" t="s">
        <v>266</v>
      </c>
      <c r="C155" s="8">
        <v>0</v>
      </c>
      <c r="D155" s="8">
        <v>0</v>
      </c>
      <c r="E155" s="13" t="str">
        <f t="shared" si="13"/>
        <v/>
      </c>
      <c r="F155" s="13" t="str">
        <f t="shared" si="14"/>
        <v/>
      </c>
      <c r="G155" s="12" t="str">
        <f t="shared" si="15"/>
        <v>0</v>
      </c>
      <c r="H155" s="15" t="str">
        <f t="shared" si="16"/>
        <v/>
      </c>
    </row>
    <row r="156" spans="2:8" ht="30" x14ac:dyDescent="0.2">
      <c r="B156" s="7" t="s">
        <v>267</v>
      </c>
      <c r="C156" s="8">
        <v>1</v>
      </c>
      <c r="D156" s="8">
        <v>0</v>
      </c>
      <c r="E156" s="13">
        <f t="shared" si="13"/>
        <v>1.4705882352941176E-2</v>
      </c>
      <c r="F156" s="13" t="str">
        <f t="shared" si="14"/>
        <v/>
      </c>
      <c r="G156" s="12" t="str">
        <f t="shared" si="15"/>
        <v>0</v>
      </c>
      <c r="H156" s="15">
        <f t="shared" si="16"/>
        <v>0</v>
      </c>
    </row>
    <row r="157" spans="2:8" ht="15" x14ac:dyDescent="0.2">
      <c r="B157" s="7" t="s">
        <v>53</v>
      </c>
      <c r="C157" s="8">
        <v>7</v>
      </c>
      <c r="D157" s="8">
        <v>25</v>
      </c>
      <c r="E157" s="13">
        <f t="shared" si="13"/>
        <v>0.10294117647058823</v>
      </c>
      <c r="F157" s="13">
        <f t="shared" si="14"/>
        <v>0.1358695652173913</v>
      </c>
      <c r="G157" s="12">
        <f t="shared" si="15"/>
        <v>2.5714285714285716</v>
      </c>
      <c r="H157" s="15">
        <f t="shared" si="16"/>
        <v>0.26470588235294118</v>
      </c>
    </row>
    <row r="158" spans="2:8" ht="15" x14ac:dyDescent="0.2">
      <c r="B158" s="7" t="s">
        <v>59</v>
      </c>
      <c r="C158" s="8">
        <v>0</v>
      </c>
      <c r="D158" s="8">
        <v>0</v>
      </c>
      <c r="E158" s="13" t="str">
        <f t="shared" si="13"/>
        <v/>
      </c>
      <c r="F158" s="13" t="str">
        <f t="shared" si="14"/>
        <v/>
      </c>
      <c r="G158" s="12" t="str">
        <f t="shared" si="15"/>
        <v>0</v>
      </c>
      <c r="H158" s="15" t="str">
        <f t="shared" si="16"/>
        <v/>
      </c>
    </row>
    <row r="159" spans="2:8" ht="15" x14ac:dyDescent="0.2">
      <c r="B159" s="7" t="s">
        <v>268</v>
      </c>
      <c r="C159" s="8">
        <v>0</v>
      </c>
      <c r="D159" s="8">
        <v>0</v>
      </c>
      <c r="E159" s="13" t="str">
        <f t="shared" si="13"/>
        <v/>
      </c>
      <c r="F159" s="13" t="str">
        <f t="shared" si="14"/>
        <v/>
      </c>
      <c r="G159" s="12" t="str">
        <f t="shared" si="15"/>
        <v>0</v>
      </c>
      <c r="H159" s="15" t="str">
        <f t="shared" si="16"/>
        <v/>
      </c>
    </row>
    <row r="160" spans="2:8" ht="15" x14ac:dyDescent="0.2">
      <c r="B160" s="7" t="s">
        <v>55</v>
      </c>
      <c r="C160" s="8">
        <v>0</v>
      </c>
      <c r="D160" s="8">
        <v>0</v>
      </c>
      <c r="E160" s="13" t="str">
        <f t="shared" si="13"/>
        <v/>
      </c>
      <c r="F160" s="13" t="str">
        <f t="shared" si="14"/>
        <v/>
      </c>
      <c r="G160" s="12" t="str">
        <f t="shared" si="15"/>
        <v>0</v>
      </c>
      <c r="H160" s="15" t="str">
        <f t="shared" si="16"/>
        <v/>
      </c>
    </row>
    <row r="161" spans="2:8" ht="15" x14ac:dyDescent="0.2">
      <c r="B161" s="7" t="s">
        <v>51</v>
      </c>
      <c r="C161" s="8">
        <v>0</v>
      </c>
      <c r="D161" s="8">
        <v>0</v>
      </c>
      <c r="E161" s="13" t="str">
        <f t="shared" si="13"/>
        <v/>
      </c>
      <c r="F161" s="13" t="str">
        <f t="shared" si="14"/>
        <v/>
      </c>
      <c r="G161" s="12" t="str">
        <f t="shared" si="15"/>
        <v>0</v>
      </c>
      <c r="H161" s="15" t="str">
        <f t="shared" si="16"/>
        <v/>
      </c>
    </row>
    <row r="162" spans="2:8" ht="30" x14ac:dyDescent="0.2">
      <c r="B162" s="7" t="s">
        <v>269</v>
      </c>
      <c r="C162" s="8">
        <v>0</v>
      </c>
      <c r="D162" s="8">
        <v>0</v>
      </c>
      <c r="E162" s="13" t="str">
        <f t="shared" si="13"/>
        <v/>
      </c>
      <c r="F162" s="13" t="str">
        <f t="shared" si="14"/>
        <v/>
      </c>
      <c r="G162" s="12" t="str">
        <f t="shared" si="15"/>
        <v>0</v>
      </c>
      <c r="H162" s="15" t="str">
        <f t="shared" si="16"/>
        <v/>
      </c>
    </row>
    <row r="163" spans="2:8" ht="15" x14ac:dyDescent="0.2">
      <c r="B163" s="7" t="s">
        <v>61</v>
      </c>
      <c r="C163" s="8">
        <v>0</v>
      </c>
      <c r="D163" s="8">
        <v>0</v>
      </c>
      <c r="E163" s="13" t="str">
        <f t="shared" si="13"/>
        <v/>
      </c>
      <c r="F163" s="13" t="str">
        <f t="shared" si="14"/>
        <v/>
      </c>
      <c r="G163" s="12" t="str">
        <f t="shared" si="15"/>
        <v>0</v>
      </c>
      <c r="H163" s="15" t="str">
        <f t="shared" si="16"/>
        <v/>
      </c>
    </row>
    <row r="164" spans="2:8" ht="15" x14ac:dyDescent="0.2">
      <c r="B164" s="7" t="s">
        <v>56</v>
      </c>
      <c r="C164" s="8">
        <v>0</v>
      </c>
      <c r="D164" s="8">
        <v>0</v>
      </c>
      <c r="E164" s="13" t="str">
        <f t="shared" si="13"/>
        <v/>
      </c>
      <c r="F164" s="13" t="str">
        <f t="shared" si="14"/>
        <v/>
      </c>
      <c r="G164" s="12" t="str">
        <f t="shared" si="15"/>
        <v>0</v>
      </c>
      <c r="H164" s="15" t="str">
        <f t="shared" si="16"/>
        <v/>
      </c>
    </row>
    <row r="165" spans="2:8" ht="15" x14ac:dyDescent="0.2">
      <c r="B165" s="7" t="s">
        <v>57</v>
      </c>
      <c r="C165" s="8">
        <v>2</v>
      </c>
      <c r="D165" s="8">
        <v>7</v>
      </c>
      <c r="E165" s="13">
        <f t="shared" si="13"/>
        <v>2.9411764705882353E-2</v>
      </c>
      <c r="F165" s="13">
        <f t="shared" si="14"/>
        <v>3.8043478260869568E-2</v>
      </c>
      <c r="G165" s="12">
        <f t="shared" si="15"/>
        <v>2.5</v>
      </c>
      <c r="H165" s="15">
        <f t="shared" si="16"/>
        <v>7.3529411764705885E-2</v>
      </c>
    </row>
    <row r="166" spans="2:8" ht="15" x14ac:dyDescent="0.2">
      <c r="B166" s="7" t="s">
        <v>270</v>
      </c>
      <c r="C166" s="8">
        <v>0</v>
      </c>
      <c r="D166" s="8">
        <v>0</v>
      </c>
      <c r="E166" s="13" t="str">
        <f t="shared" si="13"/>
        <v/>
      </c>
      <c r="F166" s="13" t="str">
        <f t="shared" si="14"/>
        <v/>
      </c>
      <c r="G166" s="12" t="str">
        <f t="shared" si="15"/>
        <v>0</v>
      </c>
      <c r="H166" s="15" t="str">
        <f t="shared" si="16"/>
        <v/>
      </c>
    </row>
    <row r="167" spans="2:8" ht="15" x14ac:dyDescent="0.2">
      <c r="B167" s="7" t="s">
        <v>52</v>
      </c>
      <c r="C167" s="8">
        <v>0</v>
      </c>
      <c r="D167" s="8">
        <v>0</v>
      </c>
      <c r="E167" s="13" t="str">
        <f t="shared" si="13"/>
        <v/>
      </c>
      <c r="F167" s="13" t="str">
        <f t="shared" si="14"/>
        <v/>
      </c>
      <c r="G167" s="12" t="str">
        <f t="shared" si="15"/>
        <v>0</v>
      </c>
      <c r="H167" s="15" t="str">
        <f t="shared" si="16"/>
        <v/>
      </c>
    </row>
    <row r="168" spans="2:8" ht="15" x14ac:dyDescent="0.2">
      <c r="B168" s="7" t="s">
        <v>60</v>
      </c>
      <c r="C168" s="8">
        <v>0</v>
      </c>
      <c r="D168" s="8">
        <v>0</v>
      </c>
      <c r="E168" s="13" t="str">
        <f t="shared" si="13"/>
        <v/>
      </c>
      <c r="F168" s="13" t="str">
        <f t="shared" si="14"/>
        <v/>
      </c>
      <c r="G168" s="12" t="str">
        <f t="shared" si="15"/>
        <v>0</v>
      </c>
      <c r="H168" s="15" t="str">
        <f t="shared" si="16"/>
        <v/>
      </c>
    </row>
    <row r="169" spans="2:8" ht="15" x14ac:dyDescent="0.2">
      <c r="B169" s="7" t="s">
        <v>271</v>
      </c>
      <c r="C169" s="8">
        <v>1</v>
      </c>
      <c r="D169" s="8">
        <v>2</v>
      </c>
      <c r="E169" s="13">
        <f t="shared" si="13"/>
        <v>1.4705882352941176E-2</v>
      </c>
      <c r="F169" s="13">
        <f t="shared" si="14"/>
        <v>1.0869565217391304E-2</v>
      </c>
      <c r="G169" s="12">
        <f t="shared" si="15"/>
        <v>1</v>
      </c>
      <c r="H169" s="15">
        <f t="shared" si="16"/>
        <v>1.4705882352941176E-2</v>
      </c>
    </row>
    <row r="170" spans="2:8" ht="15" x14ac:dyDescent="0.2">
      <c r="B170" s="7" t="s">
        <v>272</v>
      </c>
      <c r="C170" s="8">
        <v>0</v>
      </c>
      <c r="D170" s="8">
        <v>0</v>
      </c>
      <c r="E170" s="13" t="str">
        <f t="shared" si="13"/>
        <v/>
      </c>
      <c r="F170" s="13" t="str">
        <f t="shared" si="14"/>
        <v/>
      </c>
      <c r="G170" s="12" t="str">
        <f t="shared" si="15"/>
        <v>0</v>
      </c>
      <c r="H170" s="15" t="str">
        <f t="shared" si="16"/>
        <v/>
      </c>
    </row>
    <row r="171" spans="2:8" ht="15" x14ac:dyDescent="0.2">
      <c r="B171" s="7" t="s">
        <v>273</v>
      </c>
      <c r="C171" s="8">
        <v>0</v>
      </c>
      <c r="D171" s="8">
        <v>0</v>
      </c>
      <c r="E171" s="13" t="str">
        <f t="shared" si="13"/>
        <v/>
      </c>
      <c r="F171" s="13" t="str">
        <f t="shared" si="14"/>
        <v/>
      </c>
      <c r="G171" s="12" t="str">
        <f t="shared" si="15"/>
        <v>0</v>
      </c>
      <c r="H171" s="15" t="str">
        <f t="shared" si="16"/>
        <v/>
      </c>
    </row>
    <row r="172" spans="2:8" ht="15" x14ac:dyDescent="0.2">
      <c r="B172" s="7" t="s">
        <v>274</v>
      </c>
      <c r="C172" s="8">
        <v>0</v>
      </c>
      <c r="D172" s="8">
        <v>1</v>
      </c>
      <c r="E172" s="13" t="str">
        <f t="shared" si="13"/>
        <v/>
      </c>
      <c r="F172" s="13">
        <f t="shared" si="14"/>
        <v>5.434782608695652E-3</v>
      </c>
      <c r="G172" s="12" t="str">
        <f t="shared" si="15"/>
        <v>0</v>
      </c>
      <c r="H172" s="15" t="str">
        <f t="shared" si="16"/>
        <v/>
      </c>
    </row>
    <row r="173" spans="2:8" ht="15" x14ac:dyDescent="0.2">
      <c r="B173" s="7" t="s">
        <v>275</v>
      </c>
      <c r="C173" s="8">
        <v>4</v>
      </c>
      <c r="D173" s="8">
        <v>11</v>
      </c>
      <c r="E173" s="13">
        <f t="shared" si="13"/>
        <v>5.8823529411764705E-2</v>
      </c>
      <c r="F173" s="13">
        <f t="shared" si="14"/>
        <v>5.9782608695652176E-2</v>
      </c>
      <c r="G173" s="12">
        <f t="shared" si="15"/>
        <v>1.75</v>
      </c>
      <c r="H173" s="15">
        <f t="shared" si="16"/>
        <v>0.10294117647058823</v>
      </c>
    </row>
    <row r="174" spans="2:8" ht="15" x14ac:dyDescent="0.2">
      <c r="B174" s="7" t="s">
        <v>276</v>
      </c>
      <c r="C174" s="8">
        <v>1</v>
      </c>
      <c r="D174" s="8">
        <v>0</v>
      </c>
      <c r="E174" s="13">
        <f t="shared" si="13"/>
        <v>1.4705882352941176E-2</v>
      </c>
      <c r="F174" s="13" t="str">
        <f t="shared" si="14"/>
        <v/>
      </c>
      <c r="G174" s="12" t="str">
        <f t="shared" si="15"/>
        <v>0</v>
      </c>
      <c r="H174" s="15">
        <f t="shared" si="16"/>
        <v>0</v>
      </c>
    </row>
    <row r="175" spans="2:8" ht="15" x14ac:dyDescent="0.2">
      <c r="B175" s="7" t="s">
        <v>277</v>
      </c>
      <c r="C175" s="8">
        <v>1</v>
      </c>
      <c r="D175" s="8">
        <v>2</v>
      </c>
      <c r="E175" s="13">
        <f t="shared" si="13"/>
        <v>1.4705882352941176E-2</v>
      </c>
      <c r="F175" s="13">
        <f t="shared" si="14"/>
        <v>1.0869565217391304E-2</v>
      </c>
      <c r="G175" s="12">
        <f t="shared" si="15"/>
        <v>1</v>
      </c>
      <c r="H175" s="15">
        <f t="shared" si="16"/>
        <v>1.4705882352941176E-2</v>
      </c>
    </row>
    <row r="176" spans="2:8" ht="15" x14ac:dyDescent="0.2">
      <c r="B176" s="7" t="s">
        <v>278</v>
      </c>
      <c r="C176" s="8">
        <v>1</v>
      </c>
      <c r="D176" s="8">
        <v>0</v>
      </c>
      <c r="E176" s="13">
        <f t="shared" si="13"/>
        <v>1.4705882352941176E-2</v>
      </c>
      <c r="F176" s="13" t="str">
        <f t="shared" si="14"/>
        <v/>
      </c>
      <c r="G176" s="12" t="str">
        <f t="shared" si="15"/>
        <v>0</v>
      </c>
      <c r="H176" s="15">
        <f t="shared" si="16"/>
        <v>0</v>
      </c>
    </row>
    <row r="177" spans="2:8" ht="15" x14ac:dyDescent="0.2">
      <c r="B177" s="7" t="s">
        <v>279</v>
      </c>
      <c r="C177" s="8">
        <v>0</v>
      </c>
      <c r="D177" s="8">
        <v>0</v>
      </c>
      <c r="E177" s="13" t="str">
        <f t="shared" si="13"/>
        <v/>
      </c>
      <c r="F177" s="13" t="str">
        <f t="shared" si="14"/>
        <v/>
      </c>
      <c r="G177" s="12" t="str">
        <f t="shared" si="15"/>
        <v>0</v>
      </c>
      <c r="H177" s="15" t="str">
        <f t="shared" si="16"/>
        <v/>
      </c>
    </row>
    <row r="178" spans="2:8" ht="15" x14ac:dyDescent="0.2">
      <c r="B178" s="7" t="s">
        <v>280</v>
      </c>
      <c r="C178" s="8">
        <v>1</v>
      </c>
      <c r="D178" s="8">
        <v>3</v>
      </c>
      <c r="E178" s="13">
        <f t="shared" si="13"/>
        <v>1.4705882352941176E-2</v>
      </c>
      <c r="F178" s="13">
        <f t="shared" si="14"/>
        <v>1.6304347826086956E-2</v>
      </c>
      <c r="G178" s="12">
        <f t="shared" si="15"/>
        <v>2</v>
      </c>
      <c r="H178" s="15">
        <f t="shared" si="16"/>
        <v>2.9411764705882353E-2</v>
      </c>
    </row>
    <row r="179" spans="2:8" ht="15" x14ac:dyDescent="0.2">
      <c r="B179" s="7" t="s">
        <v>281</v>
      </c>
      <c r="C179" s="8">
        <v>0</v>
      </c>
      <c r="D179" s="8">
        <v>0</v>
      </c>
      <c r="E179" s="13" t="str">
        <f t="shared" si="13"/>
        <v/>
      </c>
      <c r="F179" s="13" t="str">
        <f t="shared" si="14"/>
        <v/>
      </c>
      <c r="G179" s="12" t="str">
        <f t="shared" si="15"/>
        <v>0</v>
      </c>
      <c r="H179" s="15" t="str">
        <f t="shared" si="16"/>
        <v/>
      </c>
    </row>
    <row r="180" spans="2:8" ht="15" x14ac:dyDescent="0.2">
      <c r="B180" s="7" t="s">
        <v>282</v>
      </c>
      <c r="C180" s="8">
        <v>0</v>
      </c>
      <c r="D180" s="8">
        <v>4</v>
      </c>
      <c r="E180" s="13" t="str">
        <f t="shared" si="13"/>
        <v/>
      </c>
      <c r="F180" s="13">
        <f t="shared" si="14"/>
        <v>2.1739130434782608E-2</v>
      </c>
      <c r="G180" s="12" t="str">
        <f t="shared" si="15"/>
        <v>0</v>
      </c>
      <c r="H180" s="15" t="str">
        <f t="shared" si="16"/>
        <v/>
      </c>
    </row>
    <row r="181" spans="2:8" ht="15" x14ac:dyDescent="0.2">
      <c r="B181" s="7" t="s">
        <v>283</v>
      </c>
      <c r="C181" s="8">
        <v>0</v>
      </c>
      <c r="D181" s="8">
        <v>0</v>
      </c>
      <c r="E181" s="13" t="str">
        <f t="shared" si="13"/>
        <v/>
      </c>
      <c r="F181" s="13" t="str">
        <f t="shared" si="14"/>
        <v/>
      </c>
      <c r="G181" s="12" t="str">
        <f t="shared" si="15"/>
        <v>0</v>
      </c>
      <c r="H181" s="15" t="str">
        <f t="shared" si="16"/>
        <v/>
      </c>
    </row>
    <row r="182" spans="2:8" ht="15" x14ac:dyDescent="0.2">
      <c r="B182" s="7" t="s">
        <v>284</v>
      </c>
      <c r="C182" s="8">
        <v>1</v>
      </c>
      <c r="D182" s="8">
        <v>0</v>
      </c>
      <c r="E182" s="13">
        <f t="shared" si="13"/>
        <v>1.4705882352941176E-2</v>
      </c>
      <c r="F182" s="13" t="str">
        <f t="shared" si="14"/>
        <v/>
      </c>
      <c r="G182" s="12" t="str">
        <f t="shared" si="15"/>
        <v>0</v>
      </c>
      <c r="H182" s="15">
        <f t="shared" si="16"/>
        <v>0</v>
      </c>
    </row>
    <row r="183" spans="2:8" ht="15" x14ac:dyDescent="0.2">
      <c r="B183" s="7" t="s">
        <v>285</v>
      </c>
      <c r="C183" s="8">
        <v>1</v>
      </c>
      <c r="D183" s="8">
        <v>1</v>
      </c>
      <c r="E183" s="13">
        <f t="shared" si="13"/>
        <v>1.4705882352941176E-2</v>
      </c>
      <c r="F183" s="13">
        <f t="shared" si="14"/>
        <v>5.434782608695652E-3</v>
      </c>
      <c r="G183" s="12">
        <f t="shared" si="15"/>
        <v>0</v>
      </c>
      <c r="H183" s="15">
        <f t="shared" si="16"/>
        <v>0</v>
      </c>
    </row>
    <row r="184" spans="2:8" ht="15" x14ac:dyDescent="0.2">
      <c r="B184" s="7" t="s">
        <v>286</v>
      </c>
      <c r="C184" s="8">
        <v>0</v>
      </c>
      <c r="D184" s="8">
        <v>0</v>
      </c>
      <c r="E184" s="13" t="str">
        <f t="shared" si="13"/>
        <v/>
      </c>
      <c r="F184" s="13" t="str">
        <f t="shared" si="14"/>
        <v/>
      </c>
      <c r="G184" s="12" t="str">
        <f t="shared" si="15"/>
        <v>0</v>
      </c>
      <c r="H184" s="15" t="str">
        <f t="shared" si="16"/>
        <v/>
      </c>
    </row>
    <row r="185" spans="2:8" ht="15" x14ac:dyDescent="0.2">
      <c r="B185" s="7" t="s">
        <v>62</v>
      </c>
      <c r="C185" s="8">
        <v>0</v>
      </c>
      <c r="D185" s="8">
        <v>0</v>
      </c>
      <c r="E185" s="13" t="str">
        <f t="shared" si="13"/>
        <v/>
      </c>
      <c r="F185" s="13" t="str">
        <f t="shared" si="14"/>
        <v/>
      </c>
      <c r="G185" s="12" t="str">
        <f t="shared" si="15"/>
        <v>0</v>
      </c>
      <c r="H185" s="15" t="str">
        <f t="shared" si="16"/>
        <v/>
      </c>
    </row>
    <row r="186" spans="2:8" ht="15" x14ac:dyDescent="0.2">
      <c r="B186" s="7" t="s">
        <v>63</v>
      </c>
      <c r="C186" s="8">
        <v>3</v>
      </c>
      <c r="D186" s="8">
        <v>9</v>
      </c>
      <c r="E186" s="13">
        <f t="shared" si="13"/>
        <v>4.4117647058823532E-2</v>
      </c>
      <c r="F186" s="13">
        <f t="shared" si="14"/>
        <v>4.8913043478260872E-2</v>
      </c>
      <c r="G186" s="12">
        <f t="shared" si="15"/>
        <v>2</v>
      </c>
      <c r="H186" s="15">
        <f t="shared" si="16"/>
        <v>8.8235294117647065E-2</v>
      </c>
    </row>
    <row r="187" spans="2:8" ht="15" x14ac:dyDescent="0.2">
      <c r="B187" s="7" t="s">
        <v>287</v>
      </c>
      <c r="C187" s="8">
        <v>0</v>
      </c>
      <c r="D187" s="8">
        <v>1</v>
      </c>
      <c r="E187" s="13" t="str">
        <f t="shared" si="13"/>
        <v/>
      </c>
      <c r="F187" s="13">
        <f t="shared" si="14"/>
        <v>5.434782608695652E-3</v>
      </c>
      <c r="G187" s="12" t="str">
        <f t="shared" si="15"/>
        <v>0</v>
      </c>
      <c r="H187" s="15" t="str">
        <f t="shared" si="16"/>
        <v/>
      </c>
    </row>
    <row r="188" spans="2:8" ht="30" x14ac:dyDescent="0.2">
      <c r="B188" s="7" t="s">
        <v>288</v>
      </c>
      <c r="C188" s="8">
        <v>0</v>
      </c>
      <c r="D188" s="8">
        <v>0</v>
      </c>
      <c r="E188" s="13" t="str">
        <f t="shared" si="13"/>
        <v/>
      </c>
      <c r="F188" s="13" t="str">
        <f t="shared" si="14"/>
        <v/>
      </c>
      <c r="G188" s="12" t="str">
        <f t="shared" si="15"/>
        <v>0</v>
      </c>
      <c r="H188" s="15" t="str">
        <f t="shared" si="16"/>
        <v/>
      </c>
    </row>
    <row r="189" spans="2:8" ht="15" x14ac:dyDescent="0.2">
      <c r="B189" s="7" t="s">
        <v>289</v>
      </c>
      <c r="C189" s="8">
        <v>0</v>
      </c>
      <c r="D189" s="8">
        <v>0</v>
      </c>
      <c r="E189" s="13" t="str">
        <f t="shared" si="13"/>
        <v/>
      </c>
      <c r="F189" s="13" t="str">
        <f t="shared" si="14"/>
        <v/>
      </c>
      <c r="G189" s="12" t="str">
        <f t="shared" si="15"/>
        <v>0</v>
      </c>
      <c r="H189" s="15" t="str">
        <f t="shared" si="16"/>
        <v/>
      </c>
    </row>
    <row r="190" spans="2:8" ht="15" x14ac:dyDescent="0.2">
      <c r="B190" s="7" t="s">
        <v>65</v>
      </c>
      <c r="C190" s="8">
        <v>0</v>
      </c>
      <c r="D190" s="8">
        <v>0</v>
      </c>
      <c r="E190" s="13" t="str">
        <f t="shared" si="13"/>
        <v/>
      </c>
      <c r="F190" s="13" t="str">
        <f t="shared" si="14"/>
        <v/>
      </c>
      <c r="G190" s="12" t="str">
        <f t="shared" si="15"/>
        <v>0</v>
      </c>
      <c r="H190" s="15" t="str">
        <f t="shared" si="16"/>
        <v/>
      </c>
    </row>
    <row r="191" spans="2:8" ht="15" x14ac:dyDescent="0.2">
      <c r="B191" s="7" t="s">
        <v>290</v>
      </c>
      <c r="C191" s="8">
        <v>0</v>
      </c>
      <c r="D191" s="8">
        <v>0</v>
      </c>
      <c r="E191" s="13" t="str">
        <f t="shared" si="13"/>
        <v/>
      </c>
      <c r="F191" s="13" t="str">
        <f t="shared" si="14"/>
        <v/>
      </c>
      <c r="G191" s="12" t="str">
        <f t="shared" si="15"/>
        <v>0</v>
      </c>
      <c r="H191" s="15" t="str">
        <f t="shared" si="16"/>
        <v/>
      </c>
    </row>
    <row r="192" spans="2:8" ht="15" x14ac:dyDescent="0.2">
      <c r="B192" s="7" t="s">
        <v>64</v>
      </c>
      <c r="C192" s="8">
        <v>0</v>
      </c>
      <c r="D192" s="8">
        <v>0</v>
      </c>
      <c r="E192" s="13" t="str">
        <f t="shared" si="13"/>
        <v/>
      </c>
      <c r="F192" s="13" t="str">
        <f t="shared" si="14"/>
        <v/>
      </c>
      <c r="G192" s="12" t="str">
        <f t="shared" si="15"/>
        <v>0</v>
      </c>
      <c r="H192" s="15" t="str">
        <f t="shared" si="16"/>
        <v/>
      </c>
    </row>
    <row r="193" spans="2:8" ht="15" x14ac:dyDescent="0.2">
      <c r="B193" s="7" t="s">
        <v>291</v>
      </c>
      <c r="C193" s="8">
        <v>0</v>
      </c>
      <c r="D193" s="8">
        <v>0</v>
      </c>
      <c r="E193" s="13" t="str">
        <f t="shared" si="13"/>
        <v/>
      </c>
      <c r="F193" s="13" t="str">
        <f t="shared" si="14"/>
        <v/>
      </c>
      <c r="G193" s="12" t="str">
        <f t="shared" si="15"/>
        <v>0</v>
      </c>
      <c r="H193" s="15" t="str">
        <f t="shared" si="16"/>
        <v/>
      </c>
    </row>
    <row r="194" spans="2:8" ht="15" x14ac:dyDescent="0.2">
      <c r="B194" s="7" t="s">
        <v>292</v>
      </c>
      <c r="C194" s="8">
        <v>0</v>
      </c>
      <c r="D194" s="8">
        <v>0</v>
      </c>
      <c r="E194" s="13" t="str">
        <f t="shared" si="13"/>
        <v/>
      </c>
      <c r="F194" s="13" t="str">
        <f t="shared" si="14"/>
        <v/>
      </c>
      <c r="G194" s="12" t="str">
        <f t="shared" si="15"/>
        <v>0</v>
      </c>
      <c r="H194" s="15" t="str">
        <f t="shared" si="16"/>
        <v/>
      </c>
    </row>
    <row r="195" spans="2:8" ht="15" x14ac:dyDescent="0.2">
      <c r="B195" s="7" t="s">
        <v>468</v>
      </c>
      <c r="C195" s="8">
        <v>0</v>
      </c>
      <c r="D195" s="8">
        <v>0</v>
      </c>
      <c r="E195" s="13" t="str">
        <f t="shared" si="13"/>
        <v/>
      </c>
      <c r="F195" s="13" t="str">
        <f t="shared" si="14"/>
        <v/>
      </c>
      <c r="G195" s="12" t="str">
        <f t="shared" si="15"/>
        <v>0</v>
      </c>
      <c r="H195" s="15" t="str">
        <f t="shared" si="16"/>
        <v/>
      </c>
    </row>
    <row r="196" spans="2:8" ht="15" x14ac:dyDescent="0.2">
      <c r="B196" s="7" t="s">
        <v>293</v>
      </c>
      <c r="C196" s="8">
        <v>8</v>
      </c>
      <c r="D196" s="8">
        <v>3</v>
      </c>
      <c r="E196" s="13">
        <f t="shared" si="13"/>
        <v>0.11764705882352941</v>
      </c>
      <c r="F196" s="13">
        <f t="shared" si="14"/>
        <v>1.6304347826086956E-2</v>
      </c>
      <c r="G196" s="12">
        <f t="shared" si="15"/>
        <v>-0.625</v>
      </c>
      <c r="H196" s="15">
        <f t="shared" si="16"/>
        <v>-7.3529411764705885E-2</v>
      </c>
    </row>
    <row r="197" spans="2:8" ht="15" x14ac:dyDescent="0.2">
      <c r="B197" s="7" t="s">
        <v>294</v>
      </c>
      <c r="C197" s="8">
        <v>0</v>
      </c>
      <c r="D197" s="8">
        <v>0</v>
      </c>
      <c r="E197" s="13" t="str">
        <f t="shared" si="13"/>
        <v/>
      </c>
      <c r="F197" s="13" t="str">
        <f t="shared" si="14"/>
        <v/>
      </c>
      <c r="G197" s="12" t="str">
        <f t="shared" si="15"/>
        <v>0</v>
      </c>
      <c r="H197" s="15" t="str">
        <f t="shared" si="16"/>
        <v/>
      </c>
    </row>
    <row r="198" spans="2:8" ht="15" x14ac:dyDescent="0.2">
      <c r="B198" s="7" t="s">
        <v>295</v>
      </c>
      <c r="C198" s="8">
        <v>0</v>
      </c>
      <c r="D198" s="8">
        <v>0</v>
      </c>
      <c r="E198" s="13" t="str">
        <f t="shared" si="13"/>
        <v/>
      </c>
      <c r="F198" s="13" t="str">
        <f t="shared" si="14"/>
        <v/>
      </c>
      <c r="G198" s="12" t="str">
        <f t="shared" si="15"/>
        <v>0</v>
      </c>
      <c r="H198" s="15" t="str">
        <f t="shared" si="16"/>
        <v/>
      </c>
    </row>
    <row r="199" spans="2:8" ht="15" x14ac:dyDescent="0.2">
      <c r="B199" s="7" t="s">
        <v>296</v>
      </c>
      <c r="C199" s="8">
        <v>0</v>
      </c>
      <c r="D199" s="8">
        <v>0</v>
      </c>
      <c r="E199" s="13" t="str">
        <f t="shared" si="13"/>
        <v/>
      </c>
      <c r="F199" s="13" t="str">
        <f t="shared" si="14"/>
        <v/>
      </c>
      <c r="G199" s="12" t="str">
        <f t="shared" si="15"/>
        <v>0</v>
      </c>
      <c r="H199" s="15" t="str">
        <f t="shared" si="16"/>
        <v/>
      </c>
    </row>
    <row r="200" spans="2:8" ht="15" x14ac:dyDescent="0.2">
      <c r="B200" s="7" t="s">
        <v>297</v>
      </c>
      <c r="C200" s="8">
        <v>0</v>
      </c>
      <c r="D200" s="8">
        <v>0</v>
      </c>
      <c r="E200" s="13" t="str">
        <f t="shared" si="13"/>
        <v/>
      </c>
      <c r="F200" s="13" t="str">
        <f t="shared" si="14"/>
        <v/>
      </c>
      <c r="G200" s="12" t="str">
        <f t="shared" si="15"/>
        <v>0</v>
      </c>
      <c r="H200" s="15" t="str">
        <f t="shared" si="16"/>
        <v/>
      </c>
    </row>
    <row r="201" spans="2:8" ht="15" x14ac:dyDescent="0.2">
      <c r="B201" s="7" t="s">
        <v>298</v>
      </c>
      <c r="C201" s="8">
        <v>0</v>
      </c>
      <c r="D201" s="8">
        <v>0</v>
      </c>
      <c r="E201" s="13" t="str">
        <f t="shared" si="13"/>
        <v/>
      </c>
      <c r="F201" s="13" t="str">
        <f t="shared" si="14"/>
        <v/>
      </c>
      <c r="G201" s="12" t="str">
        <f t="shared" si="15"/>
        <v>0</v>
      </c>
      <c r="H201" s="15" t="str">
        <f t="shared" si="16"/>
        <v/>
      </c>
    </row>
    <row r="202" spans="2:8" ht="15" x14ac:dyDescent="0.2">
      <c r="B202" s="7" t="s">
        <v>299</v>
      </c>
      <c r="C202" s="8">
        <v>0</v>
      </c>
      <c r="D202" s="8">
        <v>0</v>
      </c>
      <c r="E202" s="13" t="str">
        <f t="shared" si="13"/>
        <v/>
      </c>
      <c r="F202" s="13" t="str">
        <f t="shared" si="14"/>
        <v/>
      </c>
      <c r="G202" s="12" t="str">
        <f t="shared" si="15"/>
        <v>0</v>
      </c>
      <c r="H202" s="15" t="str">
        <f t="shared" si="16"/>
        <v/>
      </c>
    </row>
    <row r="203" spans="2:8" ht="15" x14ac:dyDescent="0.2">
      <c r="B203" s="7" t="s">
        <v>67</v>
      </c>
      <c r="C203" s="8">
        <v>0</v>
      </c>
      <c r="D203" s="8">
        <v>0</v>
      </c>
      <c r="E203" s="13" t="str">
        <f t="shared" si="13"/>
        <v/>
      </c>
      <c r="F203" s="13" t="str">
        <f t="shared" si="14"/>
        <v/>
      </c>
      <c r="G203" s="12" t="str">
        <f t="shared" si="15"/>
        <v>0</v>
      </c>
      <c r="H203" s="15" t="str">
        <f t="shared" si="16"/>
        <v/>
      </c>
    </row>
    <row r="204" spans="2:8" ht="15" x14ac:dyDescent="0.2">
      <c r="B204" s="7" t="s">
        <v>300</v>
      </c>
      <c r="C204" s="8">
        <v>0</v>
      </c>
      <c r="D204" s="8">
        <v>0</v>
      </c>
      <c r="E204" s="13" t="str">
        <f t="shared" si="13"/>
        <v/>
      </c>
      <c r="F204" s="13" t="str">
        <f t="shared" si="14"/>
        <v/>
      </c>
      <c r="G204" s="12" t="str">
        <f t="shared" si="15"/>
        <v>0</v>
      </c>
      <c r="H204" s="15" t="str">
        <f t="shared" si="16"/>
        <v/>
      </c>
    </row>
    <row r="205" spans="2:8" ht="15" x14ac:dyDescent="0.2">
      <c r="B205" s="7" t="s">
        <v>66</v>
      </c>
      <c r="C205" s="8">
        <v>0</v>
      </c>
      <c r="D205" s="8">
        <v>0</v>
      </c>
      <c r="E205" s="13" t="str">
        <f t="shared" si="13"/>
        <v/>
      </c>
      <c r="F205" s="13" t="str">
        <f t="shared" si="14"/>
        <v/>
      </c>
      <c r="G205" s="12" t="str">
        <f t="shared" si="15"/>
        <v>0</v>
      </c>
      <c r="H205" s="15" t="str">
        <f t="shared" si="16"/>
        <v/>
      </c>
    </row>
    <row r="206" spans="2:8" ht="15" x14ac:dyDescent="0.2">
      <c r="B206" s="7" t="s">
        <v>301</v>
      </c>
      <c r="C206" s="8">
        <v>0</v>
      </c>
      <c r="D206" s="8">
        <v>0</v>
      </c>
      <c r="E206" s="13" t="str">
        <f t="shared" si="13"/>
        <v/>
      </c>
      <c r="F206" s="13" t="str">
        <f t="shared" si="14"/>
        <v/>
      </c>
      <c r="G206" s="12" t="str">
        <f t="shared" si="15"/>
        <v>0</v>
      </c>
      <c r="H206" s="15" t="str">
        <f t="shared" si="16"/>
        <v/>
      </c>
    </row>
    <row r="207" spans="2:8" ht="15" x14ac:dyDescent="0.2">
      <c r="B207" s="7" t="s">
        <v>563</v>
      </c>
      <c r="C207" s="8">
        <v>0</v>
      </c>
      <c r="D207" s="8">
        <v>0</v>
      </c>
      <c r="E207" s="13" t="str">
        <f t="shared" si="13"/>
        <v/>
      </c>
      <c r="F207" s="13" t="str">
        <f t="shared" si="14"/>
        <v/>
      </c>
      <c r="G207" s="12" t="str">
        <f t="shared" si="15"/>
        <v>0</v>
      </c>
      <c r="H207" s="15" t="str">
        <f t="shared" si="16"/>
        <v/>
      </c>
    </row>
    <row r="208" spans="2:8" ht="15" x14ac:dyDescent="0.2">
      <c r="B208" s="7" t="s">
        <v>72</v>
      </c>
      <c r="C208" s="8">
        <v>2</v>
      </c>
      <c r="D208" s="8">
        <v>50</v>
      </c>
      <c r="E208" s="13">
        <f t="shared" si="13"/>
        <v>2.9411764705882353E-2</v>
      </c>
      <c r="F208" s="13">
        <f t="shared" si="14"/>
        <v>0.27173913043478259</v>
      </c>
      <c r="G208" s="12">
        <f t="shared" si="15"/>
        <v>24</v>
      </c>
      <c r="H208" s="15">
        <f t="shared" si="16"/>
        <v>0.70588235294117641</v>
      </c>
    </row>
    <row r="209" spans="2:8" ht="15" x14ac:dyDescent="0.2">
      <c r="B209" s="7" t="s">
        <v>71</v>
      </c>
      <c r="C209" s="8">
        <v>0</v>
      </c>
      <c r="D209" s="8">
        <v>0</v>
      </c>
      <c r="E209" s="13" t="str">
        <f t="shared" si="13"/>
        <v/>
      </c>
      <c r="F209" s="13" t="str">
        <f t="shared" si="14"/>
        <v/>
      </c>
      <c r="G209" s="12" t="str">
        <f t="shared" si="15"/>
        <v>0</v>
      </c>
      <c r="H209" s="15" t="str">
        <f t="shared" si="16"/>
        <v/>
      </c>
    </row>
    <row r="210" spans="2:8" ht="15" x14ac:dyDescent="0.2">
      <c r="B210" s="7" t="s">
        <v>73</v>
      </c>
      <c r="C210" s="8">
        <v>1</v>
      </c>
      <c r="D210" s="8">
        <v>1</v>
      </c>
      <c r="E210" s="13">
        <f t="shared" si="13"/>
        <v>1.4705882352941176E-2</v>
      </c>
      <c r="F210" s="13">
        <f t="shared" si="14"/>
        <v>5.434782608695652E-3</v>
      </c>
      <c r="G210" s="12">
        <f t="shared" si="15"/>
        <v>0</v>
      </c>
      <c r="H210" s="15">
        <f t="shared" si="16"/>
        <v>0</v>
      </c>
    </row>
    <row r="211" spans="2:8" ht="15" x14ac:dyDescent="0.2">
      <c r="B211" s="7" t="s">
        <v>69</v>
      </c>
      <c r="C211" s="8">
        <v>0</v>
      </c>
      <c r="D211" s="8">
        <v>1</v>
      </c>
      <c r="E211" s="13" t="str">
        <f t="shared" si="13"/>
        <v/>
      </c>
      <c r="F211" s="13">
        <f t="shared" si="14"/>
        <v>5.434782608695652E-3</v>
      </c>
      <c r="G211" s="12" t="str">
        <f t="shared" si="15"/>
        <v>0</v>
      </c>
      <c r="H211" s="15" t="str">
        <f t="shared" si="16"/>
        <v/>
      </c>
    </row>
    <row r="212" spans="2:8" ht="15" x14ac:dyDescent="0.2">
      <c r="B212" s="7" t="s">
        <v>68</v>
      </c>
      <c r="C212" s="8">
        <v>0</v>
      </c>
      <c r="D212" s="8">
        <v>0</v>
      </c>
      <c r="E212" s="13" t="str">
        <f t="shared" si="13"/>
        <v/>
      </c>
      <c r="F212" s="13" t="str">
        <f t="shared" si="14"/>
        <v/>
      </c>
      <c r="G212" s="12" t="str">
        <f t="shared" si="15"/>
        <v>0</v>
      </c>
      <c r="H212" s="15" t="str">
        <f t="shared" si="16"/>
        <v/>
      </c>
    </row>
    <row r="213" spans="2:8" ht="15" x14ac:dyDescent="0.2">
      <c r="B213" s="7" t="s">
        <v>302</v>
      </c>
      <c r="C213" s="8">
        <v>0</v>
      </c>
      <c r="D213" s="8">
        <v>0</v>
      </c>
      <c r="E213" s="13" t="str">
        <f t="shared" si="13"/>
        <v/>
      </c>
      <c r="F213" s="13" t="str">
        <f t="shared" si="14"/>
        <v/>
      </c>
      <c r="G213" s="12" t="str">
        <f t="shared" si="15"/>
        <v>0</v>
      </c>
      <c r="H213" s="15" t="str">
        <f t="shared" si="16"/>
        <v/>
      </c>
    </row>
    <row r="214" spans="2:8" ht="15" x14ac:dyDescent="0.2">
      <c r="B214" s="7" t="s">
        <v>70</v>
      </c>
      <c r="C214" s="8">
        <v>0</v>
      </c>
      <c r="D214" s="8">
        <v>0</v>
      </c>
      <c r="E214" s="13" t="str">
        <f t="shared" si="13"/>
        <v/>
      </c>
      <c r="F214" s="13" t="str">
        <f t="shared" si="14"/>
        <v/>
      </c>
      <c r="G214" s="12" t="str">
        <f t="shared" si="15"/>
        <v>0</v>
      </c>
      <c r="H214" s="15" t="str">
        <f t="shared" si="16"/>
        <v/>
      </c>
    </row>
    <row r="215" spans="2:8" ht="15" x14ac:dyDescent="0.2">
      <c r="B215" s="7" t="s">
        <v>303</v>
      </c>
      <c r="C215" s="8">
        <v>0</v>
      </c>
      <c r="D215" s="8">
        <v>0</v>
      </c>
      <c r="E215" s="13" t="str">
        <f t="shared" si="13"/>
        <v/>
      </c>
      <c r="F215" s="13" t="str">
        <f t="shared" si="14"/>
        <v/>
      </c>
      <c r="G215" s="12" t="str">
        <f t="shared" si="15"/>
        <v>0</v>
      </c>
      <c r="H215" s="15" t="str">
        <f t="shared" si="16"/>
        <v/>
      </c>
    </row>
    <row r="216" spans="2:8" ht="15" x14ac:dyDescent="0.2">
      <c r="B216" s="7" t="s">
        <v>304</v>
      </c>
      <c r="C216" s="8">
        <v>0</v>
      </c>
      <c r="D216" s="8">
        <v>0</v>
      </c>
      <c r="E216" s="13" t="str">
        <f t="shared" si="13"/>
        <v/>
      </c>
      <c r="F216" s="13" t="str">
        <f t="shared" si="14"/>
        <v/>
      </c>
      <c r="G216" s="12" t="str">
        <f t="shared" si="15"/>
        <v>0</v>
      </c>
      <c r="H216" s="15" t="str">
        <f t="shared" si="16"/>
        <v/>
      </c>
    </row>
    <row r="217" spans="2:8" ht="15" x14ac:dyDescent="0.2">
      <c r="B217" s="7" t="s">
        <v>469</v>
      </c>
      <c r="C217" s="8">
        <v>1</v>
      </c>
      <c r="D217" s="8">
        <v>0</v>
      </c>
      <c r="E217" s="13">
        <f t="shared" ref="E217:E280" si="17">+IF(C217=0,"",C217/C$151)</f>
        <v>1.4705882352941176E-2</v>
      </c>
      <c r="F217" s="13" t="str">
        <f t="shared" ref="F217:F280" si="18">+IF(D217=0,"",D217/D$151)</f>
        <v/>
      </c>
      <c r="G217" s="12" t="str">
        <f t="shared" ref="G217:G280" si="19">+IF(OR(AND(D217=0),(C217=0)),"0",((D217-C217)/C217))</f>
        <v>0</v>
      </c>
      <c r="H217" s="15">
        <f t="shared" ref="H217:H280" si="20">+IF(OR(AND(E217=""),(G217="")),"",E217*G217)</f>
        <v>0</v>
      </c>
    </row>
    <row r="218" spans="2:8" ht="15" x14ac:dyDescent="0.2">
      <c r="B218" s="7" t="s">
        <v>305</v>
      </c>
      <c r="C218" s="8">
        <v>0</v>
      </c>
      <c r="D218" s="8">
        <v>0</v>
      </c>
      <c r="E218" s="13" t="str">
        <f t="shared" si="17"/>
        <v/>
      </c>
      <c r="F218" s="13" t="str">
        <f t="shared" si="18"/>
        <v/>
      </c>
      <c r="G218" s="12" t="str">
        <f t="shared" si="19"/>
        <v>0</v>
      </c>
      <c r="H218" s="15" t="str">
        <f t="shared" si="20"/>
        <v/>
      </c>
    </row>
    <row r="219" spans="2:8" ht="15" x14ac:dyDescent="0.2">
      <c r="B219" s="7" t="s">
        <v>306</v>
      </c>
      <c r="C219" s="8">
        <v>0</v>
      </c>
      <c r="D219" s="8">
        <v>0</v>
      </c>
      <c r="E219" s="13" t="str">
        <f t="shared" si="17"/>
        <v/>
      </c>
      <c r="F219" s="13" t="str">
        <f t="shared" si="18"/>
        <v/>
      </c>
      <c r="G219" s="12" t="str">
        <f t="shared" si="19"/>
        <v>0</v>
      </c>
      <c r="H219" s="15" t="str">
        <f t="shared" si="20"/>
        <v/>
      </c>
    </row>
    <row r="220" spans="2:8" ht="15" x14ac:dyDescent="0.2">
      <c r="B220" s="7" t="s">
        <v>307</v>
      </c>
      <c r="C220" s="8">
        <v>0</v>
      </c>
      <c r="D220" s="8">
        <v>0</v>
      </c>
      <c r="E220" s="13" t="str">
        <f t="shared" si="17"/>
        <v/>
      </c>
      <c r="F220" s="13" t="str">
        <f t="shared" si="18"/>
        <v/>
      </c>
      <c r="G220" s="12" t="str">
        <f t="shared" si="19"/>
        <v>0</v>
      </c>
      <c r="H220" s="15" t="str">
        <f t="shared" si="20"/>
        <v/>
      </c>
    </row>
    <row r="221" spans="2:8" ht="15" x14ac:dyDescent="0.2">
      <c r="B221" s="7" t="s">
        <v>308</v>
      </c>
      <c r="C221" s="8">
        <v>0</v>
      </c>
      <c r="D221" s="8">
        <v>0</v>
      </c>
      <c r="E221" s="13" t="str">
        <f t="shared" si="17"/>
        <v/>
      </c>
      <c r="F221" s="13" t="str">
        <f t="shared" si="18"/>
        <v/>
      </c>
      <c r="G221" s="12" t="str">
        <f t="shared" si="19"/>
        <v>0</v>
      </c>
      <c r="H221" s="15" t="str">
        <f t="shared" si="20"/>
        <v/>
      </c>
    </row>
    <row r="222" spans="2:8" ht="15" x14ac:dyDescent="0.2">
      <c r="B222" s="7" t="s">
        <v>309</v>
      </c>
      <c r="C222" s="8">
        <v>0</v>
      </c>
      <c r="D222" s="8">
        <v>0</v>
      </c>
      <c r="E222" s="13" t="str">
        <f t="shared" si="17"/>
        <v/>
      </c>
      <c r="F222" s="13" t="str">
        <f t="shared" si="18"/>
        <v/>
      </c>
      <c r="G222" s="12" t="str">
        <f t="shared" si="19"/>
        <v>0</v>
      </c>
      <c r="H222" s="15" t="str">
        <f t="shared" si="20"/>
        <v/>
      </c>
    </row>
    <row r="223" spans="2:8" ht="15" x14ac:dyDescent="0.2">
      <c r="B223" s="7" t="s">
        <v>564</v>
      </c>
      <c r="C223" s="8">
        <v>0</v>
      </c>
      <c r="D223" s="8">
        <v>0</v>
      </c>
      <c r="E223" s="13" t="str">
        <f t="shared" si="17"/>
        <v/>
      </c>
      <c r="F223" s="13" t="str">
        <f t="shared" si="18"/>
        <v/>
      </c>
      <c r="G223" s="12" t="str">
        <f t="shared" si="19"/>
        <v>0</v>
      </c>
      <c r="H223" s="15" t="str">
        <f t="shared" si="20"/>
        <v/>
      </c>
    </row>
    <row r="224" spans="2:8" ht="15" x14ac:dyDescent="0.2">
      <c r="B224" s="7" t="s">
        <v>310</v>
      </c>
      <c r="C224" s="8">
        <v>0</v>
      </c>
      <c r="D224" s="8">
        <v>0</v>
      </c>
      <c r="E224" s="13" t="str">
        <f t="shared" si="17"/>
        <v/>
      </c>
      <c r="F224" s="13" t="str">
        <f t="shared" si="18"/>
        <v/>
      </c>
      <c r="G224" s="12" t="str">
        <f t="shared" si="19"/>
        <v>0</v>
      </c>
      <c r="H224" s="15" t="str">
        <f t="shared" si="20"/>
        <v/>
      </c>
    </row>
    <row r="225" spans="2:8" ht="15" x14ac:dyDescent="0.2">
      <c r="B225" s="7" t="s">
        <v>470</v>
      </c>
      <c r="C225" s="8">
        <v>0</v>
      </c>
      <c r="D225" s="8">
        <v>0</v>
      </c>
      <c r="E225" s="13" t="str">
        <f t="shared" si="17"/>
        <v/>
      </c>
      <c r="F225" s="13" t="str">
        <f t="shared" si="18"/>
        <v/>
      </c>
      <c r="G225" s="12" t="str">
        <f t="shared" si="19"/>
        <v>0</v>
      </c>
      <c r="H225" s="15" t="str">
        <f t="shared" si="20"/>
        <v/>
      </c>
    </row>
    <row r="226" spans="2:8" ht="15" x14ac:dyDescent="0.2">
      <c r="B226" s="7" t="s">
        <v>565</v>
      </c>
      <c r="C226" s="8">
        <v>0</v>
      </c>
      <c r="D226" s="8">
        <v>0</v>
      </c>
      <c r="E226" s="13" t="str">
        <f t="shared" si="17"/>
        <v/>
      </c>
      <c r="F226" s="13" t="str">
        <f t="shared" si="18"/>
        <v/>
      </c>
      <c r="G226" s="12" t="str">
        <f t="shared" si="19"/>
        <v>0</v>
      </c>
      <c r="H226" s="15" t="str">
        <f t="shared" si="20"/>
        <v/>
      </c>
    </row>
    <row r="227" spans="2:8" ht="15" x14ac:dyDescent="0.2">
      <c r="B227" s="7" t="s">
        <v>471</v>
      </c>
      <c r="C227" s="8">
        <v>0</v>
      </c>
      <c r="D227" s="8">
        <v>0</v>
      </c>
      <c r="E227" s="13" t="str">
        <f t="shared" si="17"/>
        <v/>
      </c>
      <c r="F227" s="13" t="str">
        <f t="shared" si="18"/>
        <v/>
      </c>
      <c r="G227" s="12" t="str">
        <f t="shared" si="19"/>
        <v>0</v>
      </c>
      <c r="H227" s="15" t="str">
        <f t="shared" si="20"/>
        <v/>
      </c>
    </row>
    <row r="228" spans="2:8" ht="15" x14ac:dyDescent="0.2">
      <c r="B228" s="7" t="s">
        <v>76</v>
      </c>
      <c r="C228" s="8">
        <v>0</v>
      </c>
      <c r="D228" s="8">
        <v>0</v>
      </c>
      <c r="E228" s="13" t="str">
        <f t="shared" si="17"/>
        <v/>
      </c>
      <c r="F228" s="13" t="str">
        <f t="shared" si="18"/>
        <v/>
      </c>
      <c r="G228" s="12" t="str">
        <f t="shared" si="19"/>
        <v>0</v>
      </c>
      <c r="H228" s="15" t="str">
        <f t="shared" si="20"/>
        <v/>
      </c>
    </row>
    <row r="229" spans="2:8" ht="15" x14ac:dyDescent="0.2">
      <c r="B229" s="7" t="s">
        <v>311</v>
      </c>
      <c r="C229" s="8">
        <v>1</v>
      </c>
      <c r="D229" s="8">
        <v>0</v>
      </c>
      <c r="E229" s="13">
        <f t="shared" si="17"/>
        <v>1.4705882352941176E-2</v>
      </c>
      <c r="F229" s="13" t="str">
        <f t="shared" si="18"/>
        <v/>
      </c>
      <c r="G229" s="12" t="str">
        <f t="shared" si="19"/>
        <v>0</v>
      </c>
      <c r="H229" s="15">
        <f t="shared" si="20"/>
        <v>0</v>
      </c>
    </row>
    <row r="230" spans="2:8" ht="15" x14ac:dyDescent="0.2">
      <c r="B230" s="7" t="s">
        <v>312</v>
      </c>
      <c r="C230" s="8">
        <v>0</v>
      </c>
      <c r="D230" s="8">
        <v>0</v>
      </c>
      <c r="E230" s="13" t="str">
        <f t="shared" si="17"/>
        <v/>
      </c>
      <c r="F230" s="13" t="str">
        <f t="shared" si="18"/>
        <v/>
      </c>
      <c r="G230" s="12" t="str">
        <f t="shared" si="19"/>
        <v>0</v>
      </c>
      <c r="H230" s="15" t="str">
        <f t="shared" si="20"/>
        <v/>
      </c>
    </row>
    <row r="231" spans="2:8" ht="30" x14ac:dyDescent="0.2">
      <c r="B231" s="7" t="s">
        <v>313</v>
      </c>
      <c r="C231" s="8">
        <v>0</v>
      </c>
      <c r="D231" s="8">
        <v>0</v>
      </c>
      <c r="E231" s="13" t="str">
        <f t="shared" si="17"/>
        <v/>
      </c>
      <c r="F231" s="13" t="str">
        <f t="shared" si="18"/>
        <v/>
      </c>
      <c r="G231" s="12" t="str">
        <f t="shared" si="19"/>
        <v>0</v>
      </c>
      <c r="H231" s="15" t="str">
        <f t="shared" si="20"/>
        <v/>
      </c>
    </row>
    <row r="232" spans="2:8" ht="15" x14ac:dyDescent="0.2">
      <c r="B232" s="7" t="s">
        <v>77</v>
      </c>
      <c r="C232" s="8">
        <v>0</v>
      </c>
      <c r="D232" s="8">
        <v>25</v>
      </c>
      <c r="E232" s="13" t="str">
        <f t="shared" si="17"/>
        <v/>
      </c>
      <c r="F232" s="13">
        <f t="shared" si="18"/>
        <v>0.1358695652173913</v>
      </c>
      <c r="G232" s="12" t="str">
        <f t="shared" si="19"/>
        <v>0</v>
      </c>
      <c r="H232" s="15" t="str">
        <f t="shared" si="20"/>
        <v/>
      </c>
    </row>
    <row r="233" spans="2:8" ht="15" x14ac:dyDescent="0.2">
      <c r="B233" s="7" t="s">
        <v>74</v>
      </c>
      <c r="C233" s="8">
        <v>0</v>
      </c>
      <c r="D233" s="8">
        <v>0</v>
      </c>
      <c r="E233" s="13" t="str">
        <f t="shared" si="17"/>
        <v/>
      </c>
      <c r="F233" s="13" t="str">
        <f t="shared" si="18"/>
        <v/>
      </c>
      <c r="G233" s="12" t="str">
        <f t="shared" si="19"/>
        <v>0</v>
      </c>
      <c r="H233" s="15" t="str">
        <f t="shared" si="20"/>
        <v/>
      </c>
    </row>
    <row r="234" spans="2:8" ht="15" x14ac:dyDescent="0.2">
      <c r="B234" s="7" t="s">
        <v>75</v>
      </c>
      <c r="C234" s="8">
        <v>0</v>
      </c>
      <c r="D234" s="8">
        <v>0</v>
      </c>
      <c r="E234" s="13" t="str">
        <f t="shared" si="17"/>
        <v/>
      </c>
      <c r="F234" s="13" t="str">
        <f t="shared" si="18"/>
        <v/>
      </c>
      <c r="G234" s="12" t="str">
        <f t="shared" si="19"/>
        <v>0</v>
      </c>
      <c r="H234" s="15" t="str">
        <f t="shared" si="20"/>
        <v/>
      </c>
    </row>
    <row r="235" spans="2:8" ht="15" x14ac:dyDescent="0.2">
      <c r="B235" s="7" t="s">
        <v>314</v>
      </c>
      <c r="C235" s="8">
        <v>7</v>
      </c>
      <c r="D235" s="8">
        <v>6</v>
      </c>
      <c r="E235" s="13">
        <f t="shared" si="17"/>
        <v>0.10294117647058823</v>
      </c>
      <c r="F235" s="13">
        <f t="shared" si="18"/>
        <v>3.2608695652173912E-2</v>
      </c>
      <c r="G235" s="12">
        <f t="shared" si="19"/>
        <v>-0.14285714285714285</v>
      </c>
      <c r="H235" s="15">
        <f t="shared" si="20"/>
        <v>-1.4705882352941175E-2</v>
      </c>
    </row>
    <row r="236" spans="2:8" ht="15" x14ac:dyDescent="0.2">
      <c r="B236" s="7" t="s">
        <v>315</v>
      </c>
      <c r="C236" s="8">
        <v>0</v>
      </c>
      <c r="D236" s="8">
        <v>0</v>
      </c>
      <c r="E236" s="13" t="str">
        <f t="shared" si="17"/>
        <v/>
      </c>
      <c r="F236" s="13" t="str">
        <f t="shared" si="18"/>
        <v/>
      </c>
      <c r="G236" s="12" t="str">
        <f t="shared" si="19"/>
        <v>0</v>
      </c>
      <c r="H236" s="15" t="str">
        <f t="shared" si="20"/>
        <v/>
      </c>
    </row>
    <row r="237" spans="2:8" ht="15" x14ac:dyDescent="0.2">
      <c r="B237" s="7" t="s">
        <v>80</v>
      </c>
      <c r="C237" s="8">
        <v>0</v>
      </c>
      <c r="D237" s="8">
        <v>1</v>
      </c>
      <c r="E237" s="13" t="str">
        <f t="shared" si="17"/>
        <v/>
      </c>
      <c r="F237" s="13">
        <f t="shared" si="18"/>
        <v>5.434782608695652E-3</v>
      </c>
      <c r="G237" s="12" t="str">
        <f t="shared" si="19"/>
        <v>0</v>
      </c>
      <c r="H237" s="15" t="str">
        <f t="shared" si="20"/>
        <v/>
      </c>
    </row>
    <row r="238" spans="2:8" ht="15" x14ac:dyDescent="0.2">
      <c r="B238" s="7" t="s">
        <v>85</v>
      </c>
      <c r="C238" s="8">
        <v>8</v>
      </c>
      <c r="D238" s="8">
        <v>8</v>
      </c>
      <c r="E238" s="13">
        <f t="shared" si="17"/>
        <v>0.11764705882352941</v>
      </c>
      <c r="F238" s="13">
        <f t="shared" si="18"/>
        <v>4.3478260869565216E-2</v>
      </c>
      <c r="G238" s="12">
        <f t="shared" si="19"/>
        <v>0</v>
      </c>
      <c r="H238" s="15">
        <f t="shared" si="20"/>
        <v>0</v>
      </c>
    </row>
    <row r="239" spans="2:8" ht="15" x14ac:dyDescent="0.2">
      <c r="B239" s="7" t="s">
        <v>81</v>
      </c>
      <c r="C239" s="8">
        <v>6</v>
      </c>
      <c r="D239" s="8">
        <v>2</v>
      </c>
      <c r="E239" s="13">
        <f t="shared" si="17"/>
        <v>8.8235294117647065E-2</v>
      </c>
      <c r="F239" s="13">
        <f t="shared" si="18"/>
        <v>1.0869565217391304E-2</v>
      </c>
      <c r="G239" s="12">
        <f t="shared" si="19"/>
        <v>-0.66666666666666663</v>
      </c>
      <c r="H239" s="15">
        <f t="shared" si="20"/>
        <v>-5.8823529411764705E-2</v>
      </c>
    </row>
    <row r="240" spans="2:8" ht="15" x14ac:dyDescent="0.2">
      <c r="B240" s="7" t="s">
        <v>316</v>
      </c>
      <c r="C240" s="8">
        <v>0</v>
      </c>
      <c r="D240" s="8">
        <v>1</v>
      </c>
      <c r="E240" s="13" t="str">
        <f t="shared" si="17"/>
        <v/>
      </c>
      <c r="F240" s="13">
        <f t="shared" si="18"/>
        <v>5.434782608695652E-3</v>
      </c>
      <c r="G240" s="12" t="str">
        <f t="shared" si="19"/>
        <v>0</v>
      </c>
      <c r="H240" s="15" t="str">
        <f t="shared" si="20"/>
        <v/>
      </c>
    </row>
    <row r="241" spans="2:8" ht="15" x14ac:dyDescent="0.2">
      <c r="B241" s="7" t="s">
        <v>78</v>
      </c>
      <c r="C241" s="8">
        <v>0</v>
      </c>
      <c r="D241" s="8">
        <v>0</v>
      </c>
      <c r="E241" s="13" t="str">
        <f t="shared" si="17"/>
        <v/>
      </c>
      <c r="F241" s="13" t="str">
        <f t="shared" si="18"/>
        <v/>
      </c>
      <c r="G241" s="12" t="str">
        <f t="shared" si="19"/>
        <v>0</v>
      </c>
      <c r="H241" s="15" t="str">
        <f t="shared" si="20"/>
        <v/>
      </c>
    </row>
    <row r="242" spans="2:8" ht="15" x14ac:dyDescent="0.2">
      <c r="B242" s="7" t="s">
        <v>83</v>
      </c>
      <c r="C242" s="8">
        <v>0</v>
      </c>
      <c r="D242" s="8">
        <v>0</v>
      </c>
      <c r="E242" s="13" t="str">
        <f t="shared" si="17"/>
        <v/>
      </c>
      <c r="F242" s="13" t="str">
        <f t="shared" si="18"/>
        <v/>
      </c>
      <c r="G242" s="12" t="str">
        <f t="shared" si="19"/>
        <v>0</v>
      </c>
      <c r="H242" s="15" t="str">
        <f t="shared" si="20"/>
        <v/>
      </c>
    </row>
    <row r="243" spans="2:8" ht="15" x14ac:dyDescent="0.2">
      <c r="B243" s="7" t="s">
        <v>317</v>
      </c>
      <c r="C243" s="8">
        <v>0</v>
      </c>
      <c r="D243" s="8">
        <v>0</v>
      </c>
      <c r="E243" s="13" t="str">
        <f t="shared" si="17"/>
        <v/>
      </c>
      <c r="F243" s="13" t="str">
        <f t="shared" si="18"/>
        <v/>
      </c>
      <c r="G243" s="12" t="str">
        <f t="shared" si="19"/>
        <v>0</v>
      </c>
      <c r="H243" s="15" t="str">
        <f t="shared" si="20"/>
        <v/>
      </c>
    </row>
    <row r="244" spans="2:8" ht="15" x14ac:dyDescent="0.2">
      <c r="B244" s="7" t="s">
        <v>79</v>
      </c>
      <c r="C244" s="8">
        <v>0</v>
      </c>
      <c r="D244" s="8">
        <v>0</v>
      </c>
      <c r="E244" s="13" t="str">
        <f t="shared" si="17"/>
        <v/>
      </c>
      <c r="F244" s="13" t="str">
        <f t="shared" si="18"/>
        <v/>
      </c>
      <c r="G244" s="12" t="str">
        <f t="shared" si="19"/>
        <v>0</v>
      </c>
      <c r="H244" s="15" t="str">
        <f t="shared" si="20"/>
        <v/>
      </c>
    </row>
    <row r="245" spans="2:8" ht="15" x14ac:dyDescent="0.2">
      <c r="B245" s="7" t="s">
        <v>84</v>
      </c>
      <c r="C245" s="8">
        <v>0</v>
      </c>
      <c r="D245" s="8">
        <v>0</v>
      </c>
      <c r="E245" s="13" t="str">
        <f t="shared" si="17"/>
        <v/>
      </c>
      <c r="F245" s="13" t="str">
        <f t="shared" si="18"/>
        <v/>
      </c>
      <c r="G245" s="12" t="str">
        <f t="shared" si="19"/>
        <v>0</v>
      </c>
      <c r="H245" s="15" t="str">
        <f t="shared" si="20"/>
        <v/>
      </c>
    </row>
    <row r="246" spans="2:8" ht="15" x14ac:dyDescent="0.2">
      <c r="B246" s="7" t="s">
        <v>318</v>
      </c>
      <c r="C246" s="8">
        <v>0</v>
      </c>
      <c r="D246" s="8">
        <v>0</v>
      </c>
      <c r="E246" s="13" t="str">
        <f t="shared" si="17"/>
        <v/>
      </c>
      <c r="F246" s="13" t="str">
        <f t="shared" si="18"/>
        <v/>
      </c>
      <c r="G246" s="12" t="str">
        <f t="shared" si="19"/>
        <v>0</v>
      </c>
      <c r="H246" s="15" t="str">
        <f t="shared" si="20"/>
        <v/>
      </c>
    </row>
    <row r="247" spans="2:8" ht="15" x14ac:dyDescent="0.2">
      <c r="B247" s="7" t="s">
        <v>319</v>
      </c>
      <c r="C247" s="8">
        <v>0</v>
      </c>
      <c r="D247" s="8">
        <v>0</v>
      </c>
      <c r="E247" s="13" t="str">
        <f t="shared" si="17"/>
        <v/>
      </c>
      <c r="F247" s="13" t="str">
        <f t="shared" si="18"/>
        <v/>
      </c>
      <c r="G247" s="12" t="str">
        <f t="shared" si="19"/>
        <v>0</v>
      </c>
      <c r="H247" s="15" t="str">
        <f t="shared" si="20"/>
        <v/>
      </c>
    </row>
    <row r="248" spans="2:8" ht="15" x14ac:dyDescent="0.2">
      <c r="B248" s="7" t="s">
        <v>86</v>
      </c>
      <c r="C248" s="8">
        <v>0</v>
      </c>
      <c r="D248" s="8">
        <v>0</v>
      </c>
      <c r="E248" s="13" t="str">
        <f t="shared" si="17"/>
        <v/>
      </c>
      <c r="F248" s="13" t="str">
        <f t="shared" si="18"/>
        <v/>
      </c>
      <c r="G248" s="12" t="str">
        <f t="shared" si="19"/>
        <v>0</v>
      </c>
      <c r="H248" s="15" t="str">
        <f t="shared" si="20"/>
        <v/>
      </c>
    </row>
    <row r="249" spans="2:8" ht="15" x14ac:dyDescent="0.2">
      <c r="B249" s="7" t="s">
        <v>87</v>
      </c>
      <c r="C249" s="8">
        <v>0</v>
      </c>
      <c r="D249" s="8">
        <v>0</v>
      </c>
      <c r="E249" s="13" t="str">
        <f t="shared" si="17"/>
        <v/>
      </c>
      <c r="F249" s="13" t="str">
        <f t="shared" si="18"/>
        <v/>
      </c>
      <c r="G249" s="12" t="str">
        <f t="shared" si="19"/>
        <v>0</v>
      </c>
      <c r="H249" s="15" t="str">
        <f t="shared" si="20"/>
        <v/>
      </c>
    </row>
    <row r="250" spans="2:8" ht="15" x14ac:dyDescent="0.2">
      <c r="B250" s="7" t="s">
        <v>82</v>
      </c>
      <c r="C250" s="8">
        <v>0</v>
      </c>
      <c r="D250" s="8">
        <v>0</v>
      </c>
      <c r="E250" s="13" t="str">
        <f t="shared" si="17"/>
        <v/>
      </c>
      <c r="F250" s="13" t="str">
        <f t="shared" si="18"/>
        <v/>
      </c>
      <c r="G250" s="12" t="str">
        <f t="shared" si="19"/>
        <v>0</v>
      </c>
      <c r="H250" s="15" t="str">
        <f t="shared" si="20"/>
        <v/>
      </c>
    </row>
    <row r="251" spans="2:8" ht="15" x14ac:dyDescent="0.2">
      <c r="B251" s="7" t="s">
        <v>320</v>
      </c>
      <c r="C251" s="8">
        <v>0</v>
      </c>
      <c r="D251" s="8">
        <v>0</v>
      </c>
      <c r="E251" s="13" t="str">
        <f t="shared" si="17"/>
        <v/>
      </c>
      <c r="F251" s="13" t="str">
        <f t="shared" si="18"/>
        <v/>
      </c>
      <c r="G251" s="12" t="str">
        <f t="shared" si="19"/>
        <v>0</v>
      </c>
      <c r="H251" s="15" t="str">
        <f t="shared" si="20"/>
        <v/>
      </c>
    </row>
    <row r="252" spans="2:8" ht="15" x14ac:dyDescent="0.2">
      <c r="B252" s="7" t="s">
        <v>321</v>
      </c>
      <c r="C252" s="8">
        <v>0</v>
      </c>
      <c r="D252" s="8">
        <v>0</v>
      </c>
      <c r="E252" s="13" t="str">
        <f t="shared" si="17"/>
        <v/>
      </c>
      <c r="F252" s="13" t="str">
        <f t="shared" si="18"/>
        <v/>
      </c>
      <c r="G252" s="12" t="str">
        <f t="shared" si="19"/>
        <v>0</v>
      </c>
      <c r="H252" s="15" t="str">
        <f t="shared" si="20"/>
        <v/>
      </c>
    </row>
    <row r="253" spans="2:8" ht="15" x14ac:dyDescent="0.2">
      <c r="B253" s="7" t="s">
        <v>322</v>
      </c>
      <c r="C253" s="8">
        <v>2</v>
      </c>
      <c r="D253" s="8">
        <v>7</v>
      </c>
      <c r="E253" s="13">
        <f t="shared" si="17"/>
        <v>2.9411764705882353E-2</v>
      </c>
      <c r="F253" s="13">
        <f t="shared" si="18"/>
        <v>3.8043478260869568E-2</v>
      </c>
      <c r="G253" s="12">
        <f t="shared" si="19"/>
        <v>2.5</v>
      </c>
      <c r="H253" s="15">
        <f t="shared" si="20"/>
        <v>7.3529411764705885E-2</v>
      </c>
    </row>
    <row r="254" spans="2:8" ht="15" x14ac:dyDescent="0.2">
      <c r="B254" s="7" t="s">
        <v>323</v>
      </c>
      <c r="C254" s="8">
        <v>1</v>
      </c>
      <c r="D254" s="8">
        <v>0</v>
      </c>
      <c r="E254" s="13">
        <f t="shared" si="17"/>
        <v>1.4705882352941176E-2</v>
      </c>
      <c r="F254" s="13" t="str">
        <f t="shared" si="18"/>
        <v/>
      </c>
      <c r="G254" s="12" t="str">
        <f t="shared" si="19"/>
        <v>0</v>
      </c>
      <c r="H254" s="15">
        <f t="shared" si="20"/>
        <v>0</v>
      </c>
    </row>
    <row r="255" spans="2:8" ht="15" x14ac:dyDescent="0.2">
      <c r="B255" s="7" t="s">
        <v>324</v>
      </c>
      <c r="C255" s="8">
        <v>0</v>
      </c>
      <c r="D255" s="8">
        <v>0</v>
      </c>
      <c r="E255" s="13" t="str">
        <f t="shared" si="17"/>
        <v/>
      </c>
      <c r="F255" s="13" t="str">
        <f t="shared" si="18"/>
        <v/>
      </c>
      <c r="G255" s="12" t="str">
        <f t="shared" si="19"/>
        <v>0</v>
      </c>
      <c r="H255" s="15" t="str">
        <f t="shared" si="20"/>
        <v/>
      </c>
    </row>
    <row r="256" spans="2:8" ht="15" x14ac:dyDescent="0.2">
      <c r="B256" s="7" t="s">
        <v>88</v>
      </c>
      <c r="C256" s="8">
        <v>3</v>
      </c>
      <c r="D256" s="8">
        <v>2</v>
      </c>
      <c r="E256" s="13">
        <f t="shared" si="17"/>
        <v>4.4117647058823532E-2</v>
      </c>
      <c r="F256" s="13">
        <f t="shared" si="18"/>
        <v>1.0869565217391304E-2</v>
      </c>
      <c r="G256" s="12">
        <f t="shared" si="19"/>
        <v>-0.33333333333333331</v>
      </c>
      <c r="H256" s="15">
        <f t="shared" si="20"/>
        <v>-1.4705882352941176E-2</v>
      </c>
    </row>
    <row r="257" spans="2:8" ht="15" x14ac:dyDescent="0.2">
      <c r="B257" s="7" t="s">
        <v>325</v>
      </c>
      <c r="C257" s="8">
        <v>0</v>
      </c>
      <c r="D257" s="8">
        <v>0</v>
      </c>
      <c r="E257" s="13" t="str">
        <f t="shared" si="17"/>
        <v/>
      </c>
      <c r="F257" s="13" t="str">
        <f t="shared" si="18"/>
        <v/>
      </c>
      <c r="G257" s="12" t="str">
        <f t="shared" si="19"/>
        <v>0</v>
      </c>
      <c r="H257" s="15" t="str">
        <f t="shared" si="20"/>
        <v/>
      </c>
    </row>
    <row r="258" spans="2:8" ht="30" x14ac:dyDescent="0.2">
      <c r="B258" s="7" t="s">
        <v>326</v>
      </c>
      <c r="C258" s="8">
        <v>0</v>
      </c>
      <c r="D258" s="8">
        <v>0</v>
      </c>
      <c r="E258" s="13" t="str">
        <f t="shared" si="17"/>
        <v/>
      </c>
      <c r="F258" s="13" t="str">
        <f t="shared" si="18"/>
        <v/>
      </c>
      <c r="G258" s="12" t="str">
        <f t="shared" si="19"/>
        <v>0</v>
      </c>
      <c r="H258" s="15" t="str">
        <f t="shared" si="20"/>
        <v/>
      </c>
    </row>
    <row r="259" spans="2:8" ht="15" x14ac:dyDescent="0.2">
      <c r="B259" s="7" t="s">
        <v>327</v>
      </c>
      <c r="C259" s="8">
        <v>0</v>
      </c>
      <c r="D259" s="8">
        <v>0</v>
      </c>
      <c r="E259" s="13" t="str">
        <f t="shared" si="17"/>
        <v/>
      </c>
      <c r="F259" s="13" t="str">
        <f t="shared" si="18"/>
        <v/>
      </c>
      <c r="G259" s="12" t="str">
        <f t="shared" si="19"/>
        <v>0</v>
      </c>
      <c r="H259" s="15" t="str">
        <f t="shared" si="20"/>
        <v/>
      </c>
    </row>
    <row r="260" spans="2:8" ht="15" x14ac:dyDescent="0.2">
      <c r="B260" s="7" t="s">
        <v>89</v>
      </c>
      <c r="C260" s="8">
        <v>0</v>
      </c>
      <c r="D260" s="8">
        <v>0</v>
      </c>
      <c r="E260" s="13" t="str">
        <f t="shared" si="17"/>
        <v/>
      </c>
      <c r="F260" s="13" t="str">
        <f t="shared" si="18"/>
        <v/>
      </c>
      <c r="G260" s="12" t="str">
        <f t="shared" si="19"/>
        <v>0</v>
      </c>
      <c r="H260" s="15" t="str">
        <f t="shared" si="20"/>
        <v/>
      </c>
    </row>
    <row r="261" spans="2:8" ht="30" x14ac:dyDescent="0.2">
      <c r="B261" s="7" t="s">
        <v>328</v>
      </c>
      <c r="C261" s="8">
        <v>0</v>
      </c>
      <c r="D261" s="8">
        <v>0</v>
      </c>
      <c r="E261" s="13" t="str">
        <f t="shared" si="17"/>
        <v/>
      </c>
      <c r="F261" s="13" t="str">
        <f t="shared" si="18"/>
        <v/>
      </c>
      <c r="G261" s="12" t="str">
        <f t="shared" si="19"/>
        <v>0</v>
      </c>
      <c r="H261" s="15" t="str">
        <f t="shared" si="20"/>
        <v/>
      </c>
    </row>
    <row r="262" spans="2:8" ht="15" x14ac:dyDescent="0.2">
      <c r="B262" s="7" t="s">
        <v>90</v>
      </c>
      <c r="C262" s="8">
        <v>0</v>
      </c>
      <c r="D262" s="8">
        <v>0</v>
      </c>
      <c r="E262" s="13" t="str">
        <f t="shared" si="17"/>
        <v/>
      </c>
      <c r="F262" s="13" t="str">
        <f t="shared" si="18"/>
        <v/>
      </c>
      <c r="G262" s="12" t="str">
        <f t="shared" si="19"/>
        <v>0</v>
      </c>
      <c r="H262" s="15" t="str">
        <f t="shared" si="20"/>
        <v/>
      </c>
    </row>
    <row r="263" spans="2:8" ht="15" x14ac:dyDescent="0.2">
      <c r="B263" s="7" t="s">
        <v>329</v>
      </c>
      <c r="C263" s="8">
        <v>0</v>
      </c>
      <c r="D263" s="8">
        <v>0</v>
      </c>
      <c r="E263" s="13" t="str">
        <f t="shared" si="17"/>
        <v/>
      </c>
      <c r="F263" s="13" t="str">
        <f t="shared" si="18"/>
        <v/>
      </c>
      <c r="G263" s="12" t="str">
        <f t="shared" si="19"/>
        <v>0</v>
      </c>
      <c r="H263" s="15" t="str">
        <f t="shared" si="20"/>
        <v/>
      </c>
    </row>
    <row r="264" spans="2:8" ht="30" x14ac:dyDescent="0.2">
      <c r="B264" s="7" t="s">
        <v>330</v>
      </c>
      <c r="C264" s="8">
        <v>0</v>
      </c>
      <c r="D264" s="8">
        <v>0</v>
      </c>
      <c r="E264" s="13" t="str">
        <f t="shared" si="17"/>
        <v/>
      </c>
      <c r="F264" s="13" t="str">
        <f t="shared" si="18"/>
        <v/>
      </c>
      <c r="G264" s="12" t="str">
        <f t="shared" si="19"/>
        <v>0</v>
      </c>
      <c r="H264" s="15" t="str">
        <f t="shared" si="20"/>
        <v/>
      </c>
    </row>
    <row r="265" spans="2:8" ht="15" x14ac:dyDescent="0.2">
      <c r="B265" s="7" t="s">
        <v>331</v>
      </c>
      <c r="C265" s="8">
        <v>0</v>
      </c>
      <c r="D265" s="8">
        <v>0</v>
      </c>
      <c r="E265" s="13" t="str">
        <f t="shared" si="17"/>
        <v/>
      </c>
      <c r="F265" s="13" t="str">
        <f t="shared" si="18"/>
        <v/>
      </c>
      <c r="G265" s="12" t="str">
        <f t="shared" si="19"/>
        <v>0</v>
      </c>
      <c r="H265" s="15" t="str">
        <f t="shared" si="20"/>
        <v/>
      </c>
    </row>
    <row r="266" spans="2:8" ht="15" x14ac:dyDescent="0.2">
      <c r="B266" s="7" t="s">
        <v>332</v>
      </c>
      <c r="C266" s="8">
        <v>1</v>
      </c>
      <c r="D266" s="8">
        <v>0</v>
      </c>
      <c r="E266" s="13">
        <f t="shared" si="17"/>
        <v>1.4705882352941176E-2</v>
      </c>
      <c r="F266" s="13" t="str">
        <f t="shared" si="18"/>
        <v/>
      </c>
      <c r="G266" s="12" t="str">
        <f t="shared" si="19"/>
        <v>0</v>
      </c>
      <c r="H266" s="15">
        <f t="shared" si="20"/>
        <v>0</v>
      </c>
    </row>
    <row r="267" spans="2:8" ht="15" x14ac:dyDescent="0.2">
      <c r="B267" s="7" t="s">
        <v>333</v>
      </c>
      <c r="C267" s="8">
        <v>0</v>
      </c>
      <c r="D267" s="8">
        <v>0</v>
      </c>
      <c r="E267" s="13" t="str">
        <f t="shared" si="17"/>
        <v/>
      </c>
      <c r="F267" s="13" t="str">
        <f t="shared" si="18"/>
        <v/>
      </c>
      <c r="G267" s="12" t="str">
        <f t="shared" si="19"/>
        <v>0</v>
      </c>
      <c r="H267" s="15" t="str">
        <f t="shared" si="20"/>
        <v/>
      </c>
    </row>
    <row r="268" spans="2:8" ht="30" x14ac:dyDescent="0.2">
      <c r="B268" s="7" t="s">
        <v>334</v>
      </c>
      <c r="C268" s="8">
        <v>2</v>
      </c>
      <c r="D268" s="8">
        <v>8</v>
      </c>
      <c r="E268" s="13">
        <f t="shared" si="17"/>
        <v>2.9411764705882353E-2</v>
      </c>
      <c r="F268" s="13">
        <f t="shared" si="18"/>
        <v>4.3478260869565216E-2</v>
      </c>
      <c r="G268" s="12">
        <f t="shared" si="19"/>
        <v>3</v>
      </c>
      <c r="H268" s="15">
        <f t="shared" si="20"/>
        <v>8.8235294117647051E-2</v>
      </c>
    </row>
    <row r="269" spans="2:8" ht="15" x14ac:dyDescent="0.2">
      <c r="B269" s="7" t="s">
        <v>335</v>
      </c>
      <c r="C269" s="8">
        <v>0</v>
      </c>
      <c r="D269" s="8">
        <v>0</v>
      </c>
      <c r="E269" s="13" t="str">
        <f t="shared" si="17"/>
        <v/>
      </c>
      <c r="F269" s="13" t="str">
        <f t="shared" si="18"/>
        <v/>
      </c>
      <c r="G269" s="12" t="str">
        <f t="shared" si="19"/>
        <v>0</v>
      </c>
      <c r="H269" s="15" t="str">
        <f t="shared" si="20"/>
        <v/>
      </c>
    </row>
    <row r="270" spans="2:8" ht="30" x14ac:dyDescent="0.2">
      <c r="B270" s="7" t="s">
        <v>336</v>
      </c>
      <c r="C270" s="8">
        <v>0</v>
      </c>
      <c r="D270" s="8">
        <v>0</v>
      </c>
      <c r="E270" s="13" t="str">
        <f t="shared" si="17"/>
        <v/>
      </c>
      <c r="F270" s="13" t="str">
        <f t="shared" si="18"/>
        <v/>
      </c>
      <c r="G270" s="12" t="str">
        <f t="shared" si="19"/>
        <v>0</v>
      </c>
      <c r="H270" s="15" t="str">
        <f t="shared" si="20"/>
        <v/>
      </c>
    </row>
    <row r="271" spans="2:8" ht="15" x14ac:dyDescent="0.2">
      <c r="B271" s="7" t="s">
        <v>93</v>
      </c>
      <c r="C271" s="8">
        <v>0</v>
      </c>
      <c r="D271" s="8">
        <v>0</v>
      </c>
      <c r="E271" s="13" t="str">
        <f t="shared" si="17"/>
        <v/>
      </c>
      <c r="F271" s="13" t="str">
        <f t="shared" si="18"/>
        <v/>
      </c>
      <c r="G271" s="12" t="str">
        <f t="shared" si="19"/>
        <v>0</v>
      </c>
      <c r="H271" s="15" t="str">
        <f t="shared" si="20"/>
        <v/>
      </c>
    </row>
    <row r="272" spans="2:8" ht="30" x14ac:dyDescent="0.2">
      <c r="B272" s="7" t="s">
        <v>337</v>
      </c>
      <c r="C272" s="8">
        <v>0</v>
      </c>
      <c r="D272" s="8">
        <v>0</v>
      </c>
      <c r="E272" s="13" t="str">
        <f t="shared" si="17"/>
        <v/>
      </c>
      <c r="F272" s="13" t="str">
        <f t="shared" si="18"/>
        <v/>
      </c>
      <c r="G272" s="12" t="str">
        <f t="shared" si="19"/>
        <v>0</v>
      </c>
      <c r="H272" s="15" t="str">
        <f t="shared" si="20"/>
        <v/>
      </c>
    </row>
    <row r="273" spans="2:8" ht="15" x14ac:dyDescent="0.2">
      <c r="B273" s="7" t="s">
        <v>91</v>
      </c>
      <c r="C273" s="8">
        <v>0</v>
      </c>
      <c r="D273" s="8">
        <v>0</v>
      </c>
      <c r="E273" s="13" t="str">
        <f t="shared" si="17"/>
        <v/>
      </c>
      <c r="F273" s="13" t="str">
        <f t="shared" si="18"/>
        <v/>
      </c>
      <c r="G273" s="12" t="str">
        <f t="shared" si="19"/>
        <v>0</v>
      </c>
      <c r="H273" s="15" t="str">
        <f t="shared" si="20"/>
        <v/>
      </c>
    </row>
    <row r="274" spans="2:8" ht="15" x14ac:dyDescent="0.2">
      <c r="B274" s="7" t="s">
        <v>338</v>
      </c>
      <c r="C274" s="8">
        <v>0</v>
      </c>
      <c r="D274" s="8">
        <v>0</v>
      </c>
      <c r="E274" s="13" t="str">
        <f t="shared" si="17"/>
        <v/>
      </c>
      <c r="F274" s="13" t="str">
        <f t="shared" si="18"/>
        <v/>
      </c>
      <c r="G274" s="12" t="str">
        <f t="shared" si="19"/>
        <v>0</v>
      </c>
      <c r="H274" s="15" t="str">
        <f t="shared" si="20"/>
        <v/>
      </c>
    </row>
    <row r="275" spans="2:8" ht="30" x14ac:dyDescent="0.2">
      <c r="B275" s="7" t="s">
        <v>339</v>
      </c>
      <c r="C275" s="8">
        <v>0</v>
      </c>
      <c r="D275" s="8">
        <v>0</v>
      </c>
      <c r="E275" s="13" t="str">
        <f t="shared" si="17"/>
        <v/>
      </c>
      <c r="F275" s="13" t="str">
        <f t="shared" si="18"/>
        <v/>
      </c>
      <c r="G275" s="12" t="str">
        <f t="shared" si="19"/>
        <v>0</v>
      </c>
      <c r="H275" s="15" t="str">
        <f t="shared" si="20"/>
        <v/>
      </c>
    </row>
    <row r="276" spans="2:8" ht="15" x14ac:dyDescent="0.2">
      <c r="B276" s="7" t="s">
        <v>92</v>
      </c>
      <c r="C276" s="8">
        <v>0</v>
      </c>
      <c r="D276" s="8">
        <v>0</v>
      </c>
      <c r="E276" s="13" t="str">
        <f t="shared" si="17"/>
        <v/>
      </c>
      <c r="F276" s="13" t="str">
        <f t="shared" si="18"/>
        <v/>
      </c>
      <c r="G276" s="12" t="str">
        <f t="shared" si="19"/>
        <v>0</v>
      </c>
      <c r="H276" s="15" t="str">
        <f t="shared" si="20"/>
        <v/>
      </c>
    </row>
    <row r="277" spans="2:8" ht="15" x14ac:dyDescent="0.2">
      <c r="B277" s="7" t="s">
        <v>340</v>
      </c>
      <c r="C277" s="8">
        <v>0</v>
      </c>
      <c r="D277" s="8">
        <v>0</v>
      </c>
      <c r="E277" s="13" t="str">
        <f t="shared" si="17"/>
        <v/>
      </c>
      <c r="F277" s="13" t="str">
        <f t="shared" si="18"/>
        <v/>
      </c>
      <c r="G277" s="12" t="str">
        <f t="shared" si="19"/>
        <v>0</v>
      </c>
      <c r="H277" s="15" t="str">
        <f t="shared" si="20"/>
        <v/>
      </c>
    </row>
    <row r="278" spans="2:8" ht="15" x14ac:dyDescent="0.2">
      <c r="B278" s="7" t="s">
        <v>341</v>
      </c>
      <c r="C278" s="8">
        <v>0</v>
      </c>
      <c r="D278" s="8">
        <v>0</v>
      </c>
      <c r="E278" s="13" t="str">
        <f t="shared" si="17"/>
        <v/>
      </c>
      <c r="F278" s="13" t="str">
        <f t="shared" si="18"/>
        <v/>
      </c>
      <c r="G278" s="12" t="str">
        <f t="shared" si="19"/>
        <v>0</v>
      </c>
      <c r="H278" s="15" t="str">
        <f t="shared" si="20"/>
        <v/>
      </c>
    </row>
    <row r="279" spans="2:8" ht="15" x14ac:dyDescent="0.2">
      <c r="B279" s="7" t="s">
        <v>342</v>
      </c>
      <c r="C279" s="8">
        <v>0</v>
      </c>
      <c r="D279" s="8">
        <v>0</v>
      </c>
      <c r="E279" s="13" t="str">
        <f t="shared" si="17"/>
        <v/>
      </c>
      <c r="F279" s="13" t="str">
        <f t="shared" si="18"/>
        <v/>
      </c>
      <c r="G279" s="12" t="str">
        <f t="shared" si="19"/>
        <v>0</v>
      </c>
      <c r="H279" s="15" t="str">
        <f t="shared" si="20"/>
        <v/>
      </c>
    </row>
    <row r="280" spans="2:8" ht="15" x14ac:dyDescent="0.2">
      <c r="B280" s="7" t="s">
        <v>343</v>
      </c>
      <c r="C280" s="8">
        <v>0</v>
      </c>
      <c r="D280" s="8">
        <v>0</v>
      </c>
      <c r="E280" s="13" t="str">
        <f t="shared" si="17"/>
        <v/>
      </c>
      <c r="F280" s="13" t="str">
        <f t="shared" si="18"/>
        <v/>
      </c>
      <c r="G280" s="12" t="str">
        <f t="shared" si="19"/>
        <v>0</v>
      </c>
      <c r="H280" s="15" t="str">
        <f t="shared" si="20"/>
        <v/>
      </c>
    </row>
    <row r="281" spans="2:8" ht="15" x14ac:dyDescent="0.2">
      <c r="B281" s="7" t="s">
        <v>344</v>
      </c>
      <c r="C281" s="8">
        <v>0</v>
      </c>
      <c r="D281" s="8">
        <v>0</v>
      </c>
      <c r="E281" s="13" t="str">
        <f t="shared" ref="E281:E288" si="21">+IF(C281=0,"",C281/C$151)</f>
        <v/>
      </c>
      <c r="F281" s="13" t="str">
        <f t="shared" ref="F281:F288" si="22">+IF(D281=0,"",D281/D$151)</f>
        <v/>
      </c>
      <c r="G281" s="12" t="str">
        <f t="shared" ref="G281:G288" si="23">+IF(OR(AND(D281=0),(C281=0)),"0",((D281-C281)/C281))</f>
        <v>0</v>
      </c>
      <c r="H281" s="15" t="str">
        <f t="shared" ref="H281:H288" si="24">+IF(OR(AND(E281=""),(G281="")),"",E281*G281)</f>
        <v/>
      </c>
    </row>
    <row r="282" spans="2:8" ht="15" x14ac:dyDescent="0.2">
      <c r="B282" s="7" t="s">
        <v>345</v>
      </c>
      <c r="C282" s="8">
        <v>0</v>
      </c>
      <c r="D282" s="8">
        <v>0</v>
      </c>
      <c r="E282" s="13" t="str">
        <f t="shared" si="21"/>
        <v/>
      </c>
      <c r="F282" s="13" t="str">
        <f t="shared" si="22"/>
        <v/>
      </c>
      <c r="G282" s="12" t="str">
        <f t="shared" si="23"/>
        <v>0</v>
      </c>
      <c r="H282" s="15" t="str">
        <f t="shared" si="24"/>
        <v/>
      </c>
    </row>
    <row r="283" spans="2:8" ht="30" x14ac:dyDescent="0.2">
      <c r="B283" s="7" t="s">
        <v>346</v>
      </c>
      <c r="C283" s="8">
        <v>0</v>
      </c>
      <c r="D283" s="8">
        <v>0</v>
      </c>
      <c r="E283" s="13" t="str">
        <f t="shared" si="21"/>
        <v/>
      </c>
      <c r="F283" s="13" t="str">
        <f t="shared" si="22"/>
        <v/>
      </c>
      <c r="G283" s="12" t="str">
        <f t="shared" si="23"/>
        <v>0</v>
      </c>
      <c r="H283" s="15" t="str">
        <f t="shared" si="24"/>
        <v/>
      </c>
    </row>
    <row r="284" spans="2:8" ht="13.5" customHeight="1" x14ac:dyDescent="0.2">
      <c r="B284" s="7" t="s">
        <v>347</v>
      </c>
      <c r="C284" s="8">
        <v>0</v>
      </c>
      <c r="D284" s="8">
        <v>0</v>
      </c>
      <c r="E284" s="13" t="str">
        <f t="shared" si="21"/>
        <v/>
      </c>
      <c r="F284" s="13" t="str">
        <f t="shared" si="22"/>
        <v/>
      </c>
      <c r="G284" s="12" t="str">
        <f t="shared" si="23"/>
        <v>0</v>
      </c>
      <c r="H284" s="15" t="str">
        <f t="shared" si="24"/>
        <v/>
      </c>
    </row>
    <row r="285" spans="2:8" ht="13.5" customHeight="1" x14ac:dyDescent="0.2">
      <c r="B285" s="7" t="s">
        <v>94</v>
      </c>
      <c r="C285" s="8">
        <v>0</v>
      </c>
      <c r="D285" s="8">
        <v>0</v>
      </c>
      <c r="E285" s="13" t="str">
        <f t="shared" si="21"/>
        <v/>
      </c>
      <c r="F285" s="13" t="str">
        <f t="shared" si="22"/>
        <v/>
      </c>
      <c r="G285" s="12" t="str">
        <f t="shared" si="23"/>
        <v>0</v>
      </c>
      <c r="H285" s="15" t="str">
        <f t="shared" si="24"/>
        <v/>
      </c>
    </row>
    <row r="286" spans="2:8" ht="25.5" customHeight="1" x14ac:dyDescent="0.2">
      <c r="B286" s="7" t="s">
        <v>348</v>
      </c>
      <c r="C286" s="8">
        <v>1</v>
      </c>
      <c r="D286" s="8">
        <v>0</v>
      </c>
      <c r="E286" s="13">
        <f t="shared" si="21"/>
        <v>1.4705882352941176E-2</v>
      </c>
      <c r="F286" s="13" t="str">
        <f t="shared" si="22"/>
        <v/>
      </c>
      <c r="G286" s="12" t="str">
        <f t="shared" si="23"/>
        <v>0</v>
      </c>
      <c r="H286" s="15">
        <f t="shared" si="24"/>
        <v>0</v>
      </c>
    </row>
    <row r="287" spans="2:8" ht="13.5" customHeight="1" x14ac:dyDescent="0.2">
      <c r="B287" s="7" t="s">
        <v>349</v>
      </c>
      <c r="C287" s="8">
        <v>0</v>
      </c>
      <c r="D287" s="8">
        <v>0</v>
      </c>
      <c r="E287" s="13" t="str">
        <f t="shared" si="21"/>
        <v/>
      </c>
      <c r="F287" s="13" t="str">
        <f t="shared" si="22"/>
        <v/>
      </c>
      <c r="G287" s="12" t="str">
        <f t="shared" si="23"/>
        <v>0</v>
      </c>
      <c r="H287" s="15" t="str">
        <f t="shared" si="24"/>
        <v/>
      </c>
    </row>
    <row r="288" spans="2:8" ht="15" x14ac:dyDescent="0.2">
      <c r="B288" s="7" t="s">
        <v>350</v>
      </c>
      <c r="C288" s="8">
        <v>0</v>
      </c>
      <c r="D288" s="8">
        <v>0</v>
      </c>
      <c r="E288" s="13" t="str">
        <f t="shared" si="21"/>
        <v/>
      </c>
      <c r="F288" s="13" t="str">
        <f t="shared" si="22"/>
        <v/>
      </c>
      <c r="G288" s="12" t="str">
        <f t="shared" si="23"/>
        <v>0</v>
      </c>
      <c r="H288" s="15" t="str">
        <f t="shared" si="24"/>
        <v/>
      </c>
    </row>
    <row r="289" spans="2:8" ht="15" x14ac:dyDescent="0.2">
      <c r="B289" s="20"/>
      <c r="C289" s="23"/>
      <c r="D289" s="23"/>
      <c r="E289" s="24"/>
      <c r="F289" s="24"/>
      <c r="G289" s="21"/>
      <c r="H289" s="22"/>
    </row>
    <row r="290" spans="2:8" ht="15" x14ac:dyDescent="0.2">
      <c r="B290" s="20"/>
      <c r="C290" s="23"/>
      <c r="D290" s="23"/>
      <c r="E290" s="24"/>
      <c r="F290" s="24"/>
      <c r="G290" s="21"/>
      <c r="H290" s="22"/>
    </row>
    <row r="291" spans="2:8" s="4" customFormat="1" ht="26.25" customHeight="1" x14ac:dyDescent="0.2">
      <c r="B291" s="19"/>
      <c r="C291" s="19"/>
      <c r="D291" s="19"/>
      <c r="E291" s="19"/>
      <c r="F291" s="19"/>
      <c r="H291" s="3"/>
    </row>
    <row r="292" spans="2:8" ht="24" customHeight="1" x14ac:dyDescent="0.2">
      <c r="B292" s="55" t="s">
        <v>517</v>
      </c>
      <c r="C292" s="53" t="s">
        <v>518</v>
      </c>
      <c r="D292" s="54"/>
      <c r="E292" s="41" t="s">
        <v>482</v>
      </c>
      <c r="F292" s="42"/>
      <c r="G292" s="39" t="s">
        <v>569</v>
      </c>
      <c r="H292" s="39" t="s">
        <v>481</v>
      </c>
    </row>
    <row r="293" spans="2:8" ht="24" customHeight="1" x14ac:dyDescent="0.2">
      <c r="B293" s="55"/>
      <c r="C293" s="38">
        <v>2015</v>
      </c>
      <c r="D293" s="38">
        <v>2016</v>
      </c>
      <c r="E293" s="38">
        <v>2015</v>
      </c>
      <c r="F293" s="38">
        <v>2016</v>
      </c>
      <c r="G293" s="40"/>
      <c r="H293" s="40"/>
    </row>
    <row r="294" spans="2:8" ht="24" customHeight="1" x14ac:dyDescent="0.2">
      <c r="B294" s="32" t="s">
        <v>522</v>
      </c>
      <c r="C294" s="33">
        <f>SUM(C295:C499)</f>
        <v>208</v>
      </c>
      <c r="D294" s="33">
        <f>SUM(D295:D499)</f>
        <v>356</v>
      </c>
      <c r="E294" s="34">
        <f>+IF(C294=0,"",C294/C$294)</f>
        <v>1</v>
      </c>
      <c r="F294" s="34">
        <f>+IF(D294=0,"",D294/D$294)</f>
        <v>1</v>
      </c>
      <c r="G294" s="34">
        <f>+IF(OR(AND(D294=0),(C294=0)),"0",((D294-C294)/C294))</f>
        <v>0.71153846153846156</v>
      </c>
      <c r="H294" s="35">
        <f>+IF(OR(AND(E294=""),(G294="")),"",E294*G294)</f>
        <v>0.71153846153846156</v>
      </c>
    </row>
    <row r="295" spans="2:8" ht="15" x14ac:dyDescent="0.2">
      <c r="B295" s="5" t="s">
        <v>100</v>
      </c>
      <c r="C295" s="8">
        <v>7</v>
      </c>
      <c r="D295" s="8">
        <v>14</v>
      </c>
      <c r="E295" s="13">
        <f>+IF(C295=0,"",C295/C$294)</f>
        <v>3.3653846153846152E-2</v>
      </c>
      <c r="F295" s="13">
        <f>+IF(D295=0,"",D295/D$294)</f>
        <v>3.9325842696629212E-2</v>
      </c>
      <c r="G295" s="12">
        <f>+IF(OR(AND(D295=0),(C295=0)),"0",((D295-C295)/C295))</f>
        <v>1</v>
      </c>
      <c r="H295" s="15">
        <f>+IF(OR(AND(E295=""),(G295="")),"",E295*G295)</f>
        <v>3.3653846153846152E-2</v>
      </c>
    </row>
    <row r="296" spans="2:8" ht="15" x14ac:dyDescent="0.2">
      <c r="B296" s="5" t="s">
        <v>113</v>
      </c>
      <c r="C296" s="8">
        <v>0</v>
      </c>
      <c r="D296" s="8">
        <v>0</v>
      </c>
      <c r="E296" s="13" t="str">
        <f t="shared" ref="E296:E359" si="25">+IF(C296=0,"",C296/C$294)</f>
        <v/>
      </c>
      <c r="F296" s="13" t="str">
        <f t="shared" ref="F296:F359" si="26">+IF(D296=0,"",D296/D$294)</f>
        <v/>
      </c>
      <c r="G296" s="12" t="str">
        <f t="shared" ref="G296:G359" si="27">+IF(OR(AND(D296=0),(C296=0)),"0",((D296-C296)/C296))</f>
        <v>0</v>
      </c>
      <c r="H296" s="15" t="str">
        <f t="shared" ref="H296:H359" si="28">+IF(OR(AND(E296=""),(G296="")),"",E296*G296)</f>
        <v/>
      </c>
    </row>
    <row r="297" spans="2:8" ht="15" x14ac:dyDescent="0.2">
      <c r="B297" s="5" t="s">
        <v>104</v>
      </c>
      <c r="C297" s="8">
        <v>1</v>
      </c>
      <c r="D297" s="8">
        <v>1</v>
      </c>
      <c r="E297" s="13">
        <f t="shared" si="25"/>
        <v>4.807692307692308E-3</v>
      </c>
      <c r="F297" s="13">
        <f t="shared" si="26"/>
        <v>2.8089887640449437E-3</v>
      </c>
      <c r="G297" s="12">
        <f t="shared" si="27"/>
        <v>0</v>
      </c>
      <c r="H297" s="15">
        <f t="shared" si="28"/>
        <v>0</v>
      </c>
    </row>
    <row r="298" spans="2:8" ht="15" x14ac:dyDescent="0.2">
      <c r="B298" s="5" t="s">
        <v>95</v>
      </c>
      <c r="C298" s="8">
        <v>0</v>
      </c>
      <c r="D298" s="8">
        <v>0</v>
      </c>
      <c r="E298" s="13" t="str">
        <f t="shared" si="25"/>
        <v/>
      </c>
      <c r="F298" s="13" t="str">
        <f t="shared" si="26"/>
        <v/>
      </c>
      <c r="G298" s="12" t="str">
        <f t="shared" si="27"/>
        <v>0</v>
      </c>
      <c r="H298" s="15" t="str">
        <f t="shared" si="28"/>
        <v/>
      </c>
    </row>
    <row r="299" spans="2:8" ht="15" x14ac:dyDescent="0.2">
      <c r="B299" s="5" t="s">
        <v>112</v>
      </c>
      <c r="C299" s="8">
        <v>0</v>
      </c>
      <c r="D299" s="8">
        <v>0</v>
      </c>
      <c r="E299" s="13" t="str">
        <f t="shared" si="25"/>
        <v/>
      </c>
      <c r="F299" s="13" t="str">
        <f t="shared" si="26"/>
        <v/>
      </c>
      <c r="G299" s="12" t="str">
        <f t="shared" si="27"/>
        <v>0</v>
      </c>
      <c r="H299" s="15" t="str">
        <f t="shared" si="28"/>
        <v/>
      </c>
    </row>
    <row r="300" spans="2:8" ht="15" x14ac:dyDescent="0.2">
      <c r="B300" s="5" t="s">
        <v>111</v>
      </c>
      <c r="C300" s="8">
        <v>0</v>
      </c>
      <c r="D300" s="8">
        <v>0</v>
      </c>
      <c r="E300" s="13" t="str">
        <f t="shared" si="25"/>
        <v/>
      </c>
      <c r="F300" s="13" t="str">
        <f t="shared" si="26"/>
        <v/>
      </c>
      <c r="G300" s="12" t="str">
        <f t="shared" si="27"/>
        <v>0</v>
      </c>
      <c r="H300" s="15" t="str">
        <f t="shared" si="28"/>
        <v/>
      </c>
    </row>
    <row r="301" spans="2:8" ht="15" x14ac:dyDescent="0.2">
      <c r="B301" s="5" t="s">
        <v>105</v>
      </c>
      <c r="C301" s="8">
        <v>15</v>
      </c>
      <c r="D301" s="8">
        <v>13</v>
      </c>
      <c r="E301" s="13">
        <f t="shared" si="25"/>
        <v>7.2115384615384609E-2</v>
      </c>
      <c r="F301" s="13">
        <f t="shared" si="26"/>
        <v>3.6516853932584269E-2</v>
      </c>
      <c r="G301" s="12">
        <f t="shared" si="27"/>
        <v>-0.13333333333333333</v>
      </c>
      <c r="H301" s="15">
        <f t="shared" si="28"/>
        <v>-9.6153846153846142E-3</v>
      </c>
    </row>
    <row r="302" spans="2:8" ht="15" x14ac:dyDescent="0.2">
      <c r="B302" s="5" t="s">
        <v>109</v>
      </c>
      <c r="C302" s="8">
        <v>2</v>
      </c>
      <c r="D302" s="8">
        <v>1</v>
      </c>
      <c r="E302" s="13">
        <f t="shared" si="25"/>
        <v>9.6153846153846159E-3</v>
      </c>
      <c r="F302" s="13">
        <f t="shared" si="26"/>
        <v>2.8089887640449437E-3</v>
      </c>
      <c r="G302" s="12">
        <f t="shared" si="27"/>
        <v>-0.5</v>
      </c>
      <c r="H302" s="15">
        <f t="shared" si="28"/>
        <v>-4.807692307692308E-3</v>
      </c>
    </row>
    <row r="303" spans="2:8" ht="15" x14ac:dyDescent="0.2">
      <c r="B303" s="5" t="s">
        <v>108</v>
      </c>
      <c r="C303" s="8">
        <v>0</v>
      </c>
      <c r="D303" s="8">
        <v>0</v>
      </c>
      <c r="E303" s="13" t="str">
        <f t="shared" si="25"/>
        <v/>
      </c>
      <c r="F303" s="13" t="str">
        <f t="shared" si="26"/>
        <v/>
      </c>
      <c r="G303" s="12" t="str">
        <f t="shared" si="27"/>
        <v>0</v>
      </c>
      <c r="H303" s="15" t="str">
        <f t="shared" si="28"/>
        <v/>
      </c>
    </row>
    <row r="304" spans="2:8" ht="15" x14ac:dyDescent="0.2">
      <c r="B304" s="5" t="s">
        <v>107</v>
      </c>
      <c r="C304" s="8">
        <v>1</v>
      </c>
      <c r="D304" s="8">
        <v>0</v>
      </c>
      <c r="E304" s="13">
        <f t="shared" si="25"/>
        <v>4.807692307692308E-3</v>
      </c>
      <c r="F304" s="13" t="str">
        <f t="shared" si="26"/>
        <v/>
      </c>
      <c r="G304" s="12" t="str">
        <f t="shared" si="27"/>
        <v>0</v>
      </c>
      <c r="H304" s="15">
        <f t="shared" si="28"/>
        <v>0</v>
      </c>
    </row>
    <row r="305" spans="2:8" ht="15" x14ac:dyDescent="0.2">
      <c r="B305" s="5" t="s">
        <v>351</v>
      </c>
      <c r="C305" s="8">
        <v>0</v>
      </c>
      <c r="D305" s="8">
        <v>1</v>
      </c>
      <c r="E305" s="13" t="str">
        <f t="shared" si="25"/>
        <v/>
      </c>
      <c r="F305" s="13">
        <f t="shared" si="26"/>
        <v>2.8089887640449437E-3</v>
      </c>
      <c r="G305" s="12" t="str">
        <f t="shared" si="27"/>
        <v>0</v>
      </c>
      <c r="H305" s="15" t="str">
        <f t="shared" si="28"/>
        <v/>
      </c>
    </row>
    <row r="306" spans="2:8" ht="15" x14ac:dyDescent="0.2">
      <c r="B306" s="5" t="s">
        <v>524</v>
      </c>
      <c r="C306" s="8">
        <v>0</v>
      </c>
      <c r="D306" s="8">
        <v>0</v>
      </c>
      <c r="E306" s="13" t="str">
        <f t="shared" si="25"/>
        <v/>
      </c>
      <c r="F306" s="13" t="str">
        <f t="shared" si="26"/>
        <v/>
      </c>
      <c r="G306" s="12" t="str">
        <f t="shared" si="27"/>
        <v>0</v>
      </c>
      <c r="H306" s="15" t="str">
        <f t="shared" si="28"/>
        <v/>
      </c>
    </row>
    <row r="307" spans="2:8" ht="15" x14ac:dyDescent="0.2">
      <c r="B307" s="5" t="s">
        <v>110</v>
      </c>
      <c r="C307" s="8">
        <v>15</v>
      </c>
      <c r="D307" s="8">
        <v>26</v>
      </c>
      <c r="E307" s="13">
        <f t="shared" si="25"/>
        <v>7.2115384615384609E-2</v>
      </c>
      <c r="F307" s="13">
        <f t="shared" si="26"/>
        <v>7.3033707865168537E-2</v>
      </c>
      <c r="G307" s="12">
        <f t="shared" si="27"/>
        <v>0.73333333333333328</v>
      </c>
      <c r="H307" s="15">
        <f t="shared" si="28"/>
        <v>5.2884615384615377E-2</v>
      </c>
    </row>
    <row r="308" spans="2:8" ht="15" x14ac:dyDescent="0.2">
      <c r="B308" s="5" t="s">
        <v>99</v>
      </c>
      <c r="C308" s="8">
        <v>1</v>
      </c>
      <c r="D308" s="8">
        <v>3</v>
      </c>
      <c r="E308" s="13">
        <f t="shared" si="25"/>
        <v>4.807692307692308E-3</v>
      </c>
      <c r="F308" s="13">
        <f t="shared" si="26"/>
        <v>8.4269662921348312E-3</v>
      </c>
      <c r="G308" s="12">
        <f t="shared" si="27"/>
        <v>2</v>
      </c>
      <c r="H308" s="15">
        <f t="shared" si="28"/>
        <v>9.6153846153846159E-3</v>
      </c>
    </row>
    <row r="309" spans="2:8" ht="15" x14ac:dyDescent="0.2">
      <c r="B309" s="5" t="s">
        <v>96</v>
      </c>
      <c r="C309" s="8">
        <v>0</v>
      </c>
      <c r="D309" s="8">
        <v>0</v>
      </c>
      <c r="E309" s="13" t="str">
        <f t="shared" si="25"/>
        <v/>
      </c>
      <c r="F309" s="13" t="str">
        <f t="shared" si="26"/>
        <v/>
      </c>
      <c r="G309" s="12" t="str">
        <f t="shared" si="27"/>
        <v>0</v>
      </c>
      <c r="H309" s="15" t="str">
        <f t="shared" si="28"/>
        <v/>
      </c>
    </row>
    <row r="310" spans="2:8" ht="15" x14ac:dyDescent="0.2">
      <c r="B310" s="5" t="s">
        <v>106</v>
      </c>
      <c r="C310" s="8">
        <v>3</v>
      </c>
      <c r="D310" s="8">
        <v>9</v>
      </c>
      <c r="E310" s="13">
        <f t="shared" si="25"/>
        <v>1.4423076923076924E-2</v>
      </c>
      <c r="F310" s="13">
        <f t="shared" si="26"/>
        <v>2.5280898876404494E-2</v>
      </c>
      <c r="G310" s="12">
        <f t="shared" si="27"/>
        <v>2</v>
      </c>
      <c r="H310" s="15">
        <f t="shared" si="28"/>
        <v>2.8846153846153848E-2</v>
      </c>
    </row>
    <row r="311" spans="2:8" ht="15" x14ac:dyDescent="0.2">
      <c r="B311" s="5" t="s">
        <v>102</v>
      </c>
      <c r="C311" s="8">
        <v>0</v>
      </c>
      <c r="D311" s="8">
        <v>4</v>
      </c>
      <c r="E311" s="13" t="str">
        <f t="shared" si="25"/>
        <v/>
      </c>
      <c r="F311" s="13">
        <f t="shared" si="26"/>
        <v>1.1235955056179775E-2</v>
      </c>
      <c r="G311" s="12" t="str">
        <f t="shared" si="27"/>
        <v>0</v>
      </c>
      <c r="H311" s="15" t="str">
        <f t="shared" si="28"/>
        <v/>
      </c>
    </row>
    <row r="312" spans="2:8" ht="15" x14ac:dyDescent="0.2">
      <c r="B312" s="5" t="s">
        <v>97</v>
      </c>
      <c r="C312" s="8">
        <v>0</v>
      </c>
      <c r="D312" s="8">
        <v>0</v>
      </c>
      <c r="E312" s="13" t="str">
        <f t="shared" si="25"/>
        <v/>
      </c>
      <c r="F312" s="13" t="str">
        <f t="shared" si="26"/>
        <v/>
      </c>
      <c r="G312" s="12" t="str">
        <f t="shared" si="27"/>
        <v>0</v>
      </c>
      <c r="H312" s="15" t="str">
        <f t="shared" si="28"/>
        <v/>
      </c>
    </row>
    <row r="313" spans="2:8" ht="15" x14ac:dyDescent="0.2">
      <c r="B313" s="5" t="s">
        <v>352</v>
      </c>
      <c r="C313" s="8">
        <v>0</v>
      </c>
      <c r="D313" s="8">
        <v>0</v>
      </c>
      <c r="E313" s="13" t="str">
        <f t="shared" si="25"/>
        <v/>
      </c>
      <c r="F313" s="13" t="str">
        <f t="shared" si="26"/>
        <v/>
      </c>
      <c r="G313" s="12" t="str">
        <f t="shared" si="27"/>
        <v>0</v>
      </c>
      <c r="H313" s="15" t="str">
        <f t="shared" si="28"/>
        <v/>
      </c>
    </row>
    <row r="314" spans="2:8" ht="15" x14ac:dyDescent="0.2">
      <c r="B314" s="5" t="s">
        <v>353</v>
      </c>
      <c r="C314" s="8">
        <v>7</v>
      </c>
      <c r="D314" s="8">
        <v>2</v>
      </c>
      <c r="E314" s="13">
        <f t="shared" si="25"/>
        <v>3.3653846153846152E-2</v>
      </c>
      <c r="F314" s="13">
        <f t="shared" si="26"/>
        <v>5.6179775280898875E-3</v>
      </c>
      <c r="G314" s="12">
        <f t="shared" si="27"/>
        <v>-0.7142857142857143</v>
      </c>
      <c r="H314" s="15">
        <f t="shared" si="28"/>
        <v>-2.4038461538461536E-2</v>
      </c>
    </row>
    <row r="315" spans="2:8" ht="15" x14ac:dyDescent="0.2">
      <c r="B315" s="5" t="s">
        <v>354</v>
      </c>
      <c r="C315" s="8">
        <v>14</v>
      </c>
      <c r="D315" s="8">
        <v>1</v>
      </c>
      <c r="E315" s="13">
        <f t="shared" si="25"/>
        <v>6.7307692307692304E-2</v>
      </c>
      <c r="F315" s="13">
        <f t="shared" si="26"/>
        <v>2.8089887640449437E-3</v>
      </c>
      <c r="G315" s="12">
        <f t="shared" si="27"/>
        <v>-0.9285714285714286</v>
      </c>
      <c r="H315" s="15">
        <f t="shared" si="28"/>
        <v>-6.25E-2</v>
      </c>
    </row>
    <row r="316" spans="2:8" ht="15" x14ac:dyDescent="0.2">
      <c r="B316" s="5" t="s">
        <v>101</v>
      </c>
      <c r="C316" s="8">
        <v>0</v>
      </c>
      <c r="D316" s="8">
        <v>0</v>
      </c>
      <c r="E316" s="13" t="str">
        <f t="shared" si="25"/>
        <v/>
      </c>
      <c r="F316" s="13" t="str">
        <f t="shared" si="26"/>
        <v/>
      </c>
      <c r="G316" s="12" t="str">
        <f t="shared" si="27"/>
        <v>0</v>
      </c>
      <c r="H316" s="15" t="str">
        <f t="shared" si="28"/>
        <v/>
      </c>
    </row>
    <row r="317" spans="2:8" ht="15" x14ac:dyDescent="0.2">
      <c r="B317" s="5" t="s">
        <v>103</v>
      </c>
      <c r="C317" s="8">
        <v>1</v>
      </c>
      <c r="D317" s="8">
        <v>1</v>
      </c>
      <c r="E317" s="13">
        <f t="shared" si="25"/>
        <v>4.807692307692308E-3</v>
      </c>
      <c r="F317" s="13">
        <f t="shared" si="26"/>
        <v>2.8089887640449437E-3</v>
      </c>
      <c r="G317" s="12">
        <f t="shared" si="27"/>
        <v>0</v>
      </c>
      <c r="H317" s="15">
        <f t="shared" si="28"/>
        <v>0</v>
      </c>
    </row>
    <row r="318" spans="2:8" ht="15" x14ac:dyDescent="0.2">
      <c r="B318" s="5" t="s">
        <v>355</v>
      </c>
      <c r="C318" s="8">
        <v>1</v>
      </c>
      <c r="D318" s="8">
        <v>1</v>
      </c>
      <c r="E318" s="13">
        <f t="shared" si="25"/>
        <v>4.807692307692308E-3</v>
      </c>
      <c r="F318" s="13">
        <f t="shared" si="26"/>
        <v>2.8089887640449437E-3</v>
      </c>
      <c r="G318" s="12">
        <f t="shared" si="27"/>
        <v>0</v>
      </c>
      <c r="H318" s="15">
        <f t="shared" si="28"/>
        <v>0</v>
      </c>
    </row>
    <row r="319" spans="2:8" ht="15" x14ac:dyDescent="0.2">
      <c r="B319" s="5" t="s">
        <v>115</v>
      </c>
      <c r="C319" s="8">
        <v>2</v>
      </c>
      <c r="D319" s="8">
        <v>0</v>
      </c>
      <c r="E319" s="13">
        <f t="shared" si="25"/>
        <v>9.6153846153846159E-3</v>
      </c>
      <c r="F319" s="13" t="str">
        <f t="shared" si="26"/>
        <v/>
      </c>
      <c r="G319" s="12" t="str">
        <f t="shared" si="27"/>
        <v>0</v>
      </c>
      <c r="H319" s="15">
        <f t="shared" si="28"/>
        <v>0</v>
      </c>
    </row>
    <row r="320" spans="2:8" ht="15" x14ac:dyDescent="0.2">
      <c r="B320" s="5" t="s">
        <v>114</v>
      </c>
      <c r="C320" s="8">
        <v>0</v>
      </c>
      <c r="D320" s="8">
        <v>0</v>
      </c>
      <c r="E320" s="13" t="str">
        <f t="shared" si="25"/>
        <v/>
      </c>
      <c r="F320" s="13" t="str">
        <f t="shared" si="26"/>
        <v/>
      </c>
      <c r="G320" s="12" t="str">
        <f t="shared" si="27"/>
        <v>0</v>
      </c>
      <c r="H320" s="15" t="str">
        <f t="shared" si="28"/>
        <v/>
      </c>
    </row>
    <row r="321" spans="2:8" ht="15" x14ac:dyDescent="0.2">
      <c r="B321" s="5" t="s">
        <v>98</v>
      </c>
      <c r="C321" s="8">
        <v>0</v>
      </c>
      <c r="D321" s="8">
        <v>0</v>
      </c>
      <c r="E321" s="13" t="str">
        <f t="shared" si="25"/>
        <v/>
      </c>
      <c r="F321" s="13" t="str">
        <f t="shared" si="26"/>
        <v/>
      </c>
      <c r="G321" s="12" t="str">
        <f t="shared" si="27"/>
        <v>0</v>
      </c>
      <c r="H321" s="15" t="str">
        <f t="shared" si="28"/>
        <v/>
      </c>
    </row>
    <row r="322" spans="2:8" ht="15" x14ac:dyDescent="0.2">
      <c r="B322" s="5" t="s">
        <v>356</v>
      </c>
      <c r="C322" s="8">
        <v>0</v>
      </c>
      <c r="D322" s="8">
        <v>0</v>
      </c>
      <c r="E322" s="13" t="str">
        <f t="shared" si="25"/>
        <v/>
      </c>
      <c r="F322" s="13" t="str">
        <f t="shared" si="26"/>
        <v/>
      </c>
      <c r="G322" s="12" t="str">
        <f t="shared" si="27"/>
        <v>0</v>
      </c>
      <c r="H322" s="15" t="str">
        <f t="shared" si="28"/>
        <v/>
      </c>
    </row>
    <row r="323" spans="2:8" ht="15" x14ac:dyDescent="0.2">
      <c r="B323" s="5" t="s">
        <v>472</v>
      </c>
      <c r="C323" s="8">
        <v>0</v>
      </c>
      <c r="D323" s="8">
        <v>0</v>
      </c>
      <c r="E323" s="13" t="str">
        <f t="shared" si="25"/>
        <v/>
      </c>
      <c r="F323" s="13" t="str">
        <f t="shared" si="26"/>
        <v/>
      </c>
      <c r="G323" s="12" t="str">
        <f t="shared" si="27"/>
        <v>0</v>
      </c>
      <c r="H323" s="15" t="str">
        <f t="shared" si="28"/>
        <v/>
      </c>
    </row>
    <row r="324" spans="2:8" ht="15" x14ac:dyDescent="0.2">
      <c r="B324" s="5" t="s">
        <v>473</v>
      </c>
      <c r="C324" s="8">
        <v>0</v>
      </c>
      <c r="D324" s="8">
        <v>1</v>
      </c>
      <c r="E324" s="13" t="str">
        <f t="shared" si="25"/>
        <v/>
      </c>
      <c r="F324" s="13">
        <f t="shared" si="26"/>
        <v>2.8089887640449437E-3</v>
      </c>
      <c r="G324" s="12" t="str">
        <f t="shared" si="27"/>
        <v>0</v>
      </c>
      <c r="H324" s="15" t="str">
        <f t="shared" si="28"/>
        <v/>
      </c>
    </row>
    <row r="325" spans="2:8" ht="15" x14ac:dyDescent="0.2">
      <c r="B325" s="5" t="s">
        <v>474</v>
      </c>
      <c r="C325" s="8">
        <v>0</v>
      </c>
      <c r="D325" s="8">
        <v>0</v>
      </c>
      <c r="E325" s="13" t="str">
        <f t="shared" si="25"/>
        <v/>
      </c>
      <c r="F325" s="13" t="str">
        <f t="shared" si="26"/>
        <v/>
      </c>
      <c r="G325" s="12" t="str">
        <f t="shared" si="27"/>
        <v>0</v>
      </c>
      <c r="H325" s="15" t="str">
        <f t="shared" si="28"/>
        <v/>
      </c>
    </row>
    <row r="326" spans="2:8" ht="15" x14ac:dyDescent="0.2">
      <c r="B326" s="5" t="s">
        <v>357</v>
      </c>
      <c r="C326" s="8">
        <v>2</v>
      </c>
      <c r="D326" s="8">
        <v>19</v>
      </c>
      <c r="E326" s="13">
        <f t="shared" si="25"/>
        <v>9.6153846153846159E-3</v>
      </c>
      <c r="F326" s="13">
        <f t="shared" si="26"/>
        <v>5.3370786516853931E-2</v>
      </c>
      <c r="G326" s="12">
        <f t="shared" si="27"/>
        <v>8.5</v>
      </c>
      <c r="H326" s="15">
        <f t="shared" si="28"/>
        <v>8.1730769230769232E-2</v>
      </c>
    </row>
    <row r="327" spans="2:8" ht="15" x14ac:dyDescent="0.2">
      <c r="B327" s="5" t="s">
        <v>358</v>
      </c>
      <c r="C327" s="8">
        <v>2</v>
      </c>
      <c r="D327" s="8">
        <v>1</v>
      </c>
      <c r="E327" s="13">
        <f t="shared" si="25"/>
        <v>9.6153846153846159E-3</v>
      </c>
      <c r="F327" s="13">
        <f t="shared" si="26"/>
        <v>2.8089887640449437E-3</v>
      </c>
      <c r="G327" s="12">
        <f t="shared" si="27"/>
        <v>-0.5</v>
      </c>
      <c r="H327" s="15">
        <f t="shared" si="28"/>
        <v>-4.807692307692308E-3</v>
      </c>
    </row>
    <row r="328" spans="2:8" ht="15" x14ac:dyDescent="0.2">
      <c r="B328" s="5" t="s">
        <v>116</v>
      </c>
      <c r="C328" s="8">
        <v>0</v>
      </c>
      <c r="D328" s="8">
        <v>28</v>
      </c>
      <c r="E328" s="13" t="str">
        <f t="shared" si="25"/>
        <v/>
      </c>
      <c r="F328" s="13">
        <f t="shared" si="26"/>
        <v>7.8651685393258425E-2</v>
      </c>
      <c r="G328" s="12" t="str">
        <f t="shared" si="27"/>
        <v>0</v>
      </c>
      <c r="H328" s="15" t="str">
        <f t="shared" si="28"/>
        <v/>
      </c>
    </row>
    <row r="329" spans="2:8" ht="15" x14ac:dyDescent="0.2">
      <c r="B329" s="5" t="s">
        <v>359</v>
      </c>
      <c r="C329" s="8">
        <v>0</v>
      </c>
      <c r="D329" s="8">
        <v>1</v>
      </c>
      <c r="E329" s="13" t="str">
        <f t="shared" si="25"/>
        <v/>
      </c>
      <c r="F329" s="13">
        <f t="shared" si="26"/>
        <v>2.8089887640449437E-3</v>
      </c>
      <c r="G329" s="12" t="str">
        <f t="shared" si="27"/>
        <v>0</v>
      </c>
      <c r="H329" s="15" t="str">
        <f t="shared" si="28"/>
        <v/>
      </c>
    </row>
    <row r="330" spans="2:8" ht="15" x14ac:dyDescent="0.2">
      <c r="B330" s="5" t="s">
        <v>360</v>
      </c>
      <c r="C330" s="8">
        <v>0</v>
      </c>
      <c r="D330" s="8">
        <v>1</v>
      </c>
      <c r="E330" s="13" t="str">
        <f t="shared" si="25"/>
        <v/>
      </c>
      <c r="F330" s="13">
        <f t="shared" si="26"/>
        <v>2.8089887640449437E-3</v>
      </c>
      <c r="G330" s="12" t="str">
        <f t="shared" si="27"/>
        <v>0</v>
      </c>
      <c r="H330" s="15" t="str">
        <f t="shared" si="28"/>
        <v/>
      </c>
    </row>
    <row r="331" spans="2:8" ht="15" x14ac:dyDescent="0.2">
      <c r="B331" s="5" t="s">
        <v>117</v>
      </c>
      <c r="C331" s="8">
        <v>0</v>
      </c>
      <c r="D331" s="8">
        <v>0</v>
      </c>
      <c r="E331" s="13" t="str">
        <f t="shared" si="25"/>
        <v/>
      </c>
      <c r="F331" s="13" t="str">
        <f t="shared" si="26"/>
        <v/>
      </c>
      <c r="G331" s="12" t="str">
        <f t="shared" si="27"/>
        <v>0</v>
      </c>
      <c r="H331" s="15" t="str">
        <f t="shared" si="28"/>
        <v/>
      </c>
    </row>
    <row r="332" spans="2:8" ht="15" x14ac:dyDescent="0.2">
      <c r="B332" s="5" t="s">
        <v>361</v>
      </c>
      <c r="C332" s="8">
        <v>6</v>
      </c>
      <c r="D332" s="8">
        <v>12</v>
      </c>
      <c r="E332" s="13">
        <f t="shared" si="25"/>
        <v>2.8846153846153848E-2</v>
      </c>
      <c r="F332" s="13">
        <f t="shared" si="26"/>
        <v>3.3707865168539325E-2</v>
      </c>
      <c r="G332" s="12">
        <f t="shared" si="27"/>
        <v>1</v>
      </c>
      <c r="H332" s="15">
        <f t="shared" si="28"/>
        <v>2.8846153846153848E-2</v>
      </c>
    </row>
    <row r="333" spans="2:8" ht="15" x14ac:dyDescent="0.2">
      <c r="B333" s="5" t="s">
        <v>130</v>
      </c>
      <c r="C333" s="8">
        <v>23</v>
      </c>
      <c r="D333" s="8">
        <v>15</v>
      </c>
      <c r="E333" s="13">
        <f t="shared" si="25"/>
        <v>0.11057692307692307</v>
      </c>
      <c r="F333" s="13">
        <f t="shared" si="26"/>
        <v>4.2134831460674156E-2</v>
      </c>
      <c r="G333" s="12">
        <f t="shared" si="27"/>
        <v>-0.34782608695652173</v>
      </c>
      <c r="H333" s="15">
        <f t="shared" si="28"/>
        <v>-3.8461538461538457E-2</v>
      </c>
    </row>
    <row r="334" spans="2:8" ht="15" x14ac:dyDescent="0.2">
      <c r="B334" s="5" t="s">
        <v>119</v>
      </c>
      <c r="C334" s="8">
        <v>3</v>
      </c>
      <c r="D334" s="8">
        <v>10</v>
      </c>
      <c r="E334" s="13">
        <f t="shared" si="25"/>
        <v>1.4423076923076924E-2</v>
      </c>
      <c r="F334" s="13">
        <f t="shared" si="26"/>
        <v>2.8089887640449437E-2</v>
      </c>
      <c r="G334" s="12">
        <f t="shared" si="27"/>
        <v>2.3333333333333335</v>
      </c>
      <c r="H334" s="15">
        <f t="shared" si="28"/>
        <v>3.3653846153846159E-2</v>
      </c>
    </row>
    <row r="335" spans="2:8" ht="15" x14ac:dyDescent="0.2">
      <c r="B335" s="5" t="s">
        <v>128</v>
      </c>
      <c r="C335" s="8">
        <v>8</v>
      </c>
      <c r="D335" s="8">
        <v>10</v>
      </c>
      <c r="E335" s="13">
        <f t="shared" si="25"/>
        <v>3.8461538461538464E-2</v>
      </c>
      <c r="F335" s="13">
        <f t="shared" si="26"/>
        <v>2.8089887640449437E-2</v>
      </c>
      <c r="G335" s="12">
        <f t="shared" si="27"/>
        <v>0.25</v>
      </c>
      <c r="H335" s="15">
        <f t="shared" si="28"/>
        <v>9.6153846153846159E-3</v>
      </c>
    </row>
    <row r="336" spans="2:8" ht="15" x14ac:dyDescent="0.2">
      <c r="B336" s="5" t="s">
        <v>132</v>
      </c>
      <c r="C336" s="8">
        <v>0</v>
      </c>
      <c r="D336" s="8">
        <v>0</v>
      </c>
      <c r="E336" s="13" t="str">
        <f t="shared" si="25"/>
        <v/>
      </c>
      <c r="F336" s="13" t="str">
        <f t="shared" si="26"/>
        <v/>
      </c>
      <c r="G336" s="12" t="str">
        <f t="shared" si="27"/>
        <v>0</v>
      </c>
      <c r="H336" s="15" t="str">
        <f t="shared" si="28"/>
        <v/>
      </c>
    </row>
    <row r="337" spans="2:8" ht="15" x14ac:dyDescent="0.2">
      <c r="B337" s="5" t="s">
        <v>133</v>
      </c>
      <c r="C337" s="8">
        <v>0</v>
      </c>
      <c r="D337" s="8">
        <v>0</v>
      </c>
      <c r="E337" s="13" t="str">
        <f t="shared" si="25"/>
        <v/>
      </c>
      <c r="F337" s="13" t="str">
        <f t="shared" si="26"/>
        <v/>
      </c>
      <c r="G337" s="12" t="str">
        <f t="shared" si="27"/>
        <v>0</v>
      </c>
      <c r="H337" s="15" t="str">
        <f t="shared" si="28"/>
        <v/>
      </c>
    </row>
    <row r="338" spans="2:8" ht="30" x14ac:dyDescent="0.2">
      <c r="B338" s="5" t="s">
        <v>362</v>
      </c>
      <c r="C338" s="8">
        <v>0</v>
      </c>
      <c r="D338" s="8">
        <v>0</v>
      </c>
      <c r="E338" s="13" t="str">
        <f t="shared" si="25"/>
        <v/>
      </c>
      <c r="F338" s="13" t="str">
        <f t="shared" si="26"/>
        <v/>
      </c>
      <c r="G338" s="12" t="str">
        <f t="shared" si="27"/>
        <v>0</v>
      </c>
      <c r="H338" s="15" t="str">
        <f t="shared" si="28"/>
        <v/>
      </c>
    </row>
    <row r="339" spans="2:8" ht="15" x14ac:dyDescent="0.2">
      <c r="B339" s="5" t="s">
        <v>363</v>
      </c>
      <c r="C339" s="8">
        <v>4</v>
      </c>
      <c r="D339" s="8">
        <v>1</v>
      </c>
      <c r="E339" s="13">
        <f t="shared" si="25"/>
        <v>1.9230769230769232E-2</v>
      </c>
      <c r="F339" s="13">
        <f t="shared" si="26"/>
        <v>2.8089887640449437E-3</v>
      </c>
      <c r="G339" s="12">
        <f t="shared" si="27"/>
        <v>-0.75</v>
      </c>
      <c r="H339" s="15">
        <f t="shared" si="28"/>
        <v>-1.4423076923076924E-2</v>
      </c>
    </row>
    <row r="340" spans="2:8" ht="15" x14ac:dyDescent="0.2">
      <c r="B340" s="5" t="s">
        <v>364</v>
      </c>
      <c r="C340" s="8">
        <v>0</v>
      </c>
      <c r="D340" s="8">
        <v>0</v>
      </c>
      <c r="E340" s="13" t="str">
        <f t="shared" si="25"/>
        <v/>
      </c>
      <c r="F340" s="13" t="str">
        <f t="shared" si="26"/>
        <v/>
      </c>
      <c r="G340" s="12" t="str">
        <f t="shared" si="27"/>
        <v>0</v>
      </c>
      <c r="H340" s="15" t="str">
        <f t="shared" si="28"/>
        <v/>
      </c>
    </row>
    <row r="341" spans="2:8" ht="15" x14ac:dyDescent="0.2">
      <c r="B341" s="5" t="s">
        <v>118</v>
      </c>
      <c r="C341" s="8">
        <v>12</v>
      </c>
      <c r="D341" s="8">
        <v>4</v>
      </c>
      <c r="E341" s="13">
        <f t="shared" si="25"/>
        <v>5.7692307692307696E-2</v>
      </c>
      <c r="F341" s="13">
        <f t="shared" si="26"/>
        <v>1.1235955056179775E-2</v>
      </c>
      <c r="G341" s="12">
        <f t="shared" si="27"/>
        <v>-0.66666666666666663</v>
      </c>
      <c r="H341" s="15">
        <f t="shared" si="28"/>
        <v>-3.8461538461538464E-2</v>
      </c>
    </row>
    <row r="342" spans="2:8" ht="15" x14ac:dyDescent="0.2">
      <c r="B342" s="5" t="s">
        <v>365</v>
      </c>
      <c r="C342" s="8">
        <v>0</v>
      </c>
      <c r="D342" s="8">
        <v>0</v>
      </c>
      <c r="E342" s="13" t="str">
        <f t="shared" si="25"/>
        <v/>
      </c>
      <c r="F342" s="13" t="str">
        <f t="shared" si="26"/>
        <v/>
      </c>
      <c r="G342" s="12" t="str">
        <f t="shared" si="27"/>
        <v>0</v>
      </c>
      <c r="H342" s="15" t="str">
        <f t="shared" si="28"/>
        <v/>
      </c>
    </row>
    <row r="343" spans="2:8" ht="15" x14ac:dyDescent="0.2">
      <c r="B343" s="5" t="s">
        <v>129</v>
      </c>
      <c r="C343" s="8">
        <v>1</v>
      </c>
      <c r="D343" s="8">
        <v>2</v>
      </c>
      <c r="E343" s="13">
        <f t="shared" si="25"/>
        <v>4.807692307692308E-3</v>
      </c>
      <c r="F343" s="13">
        <f t="shared" si="26"/>
        <v>5.6179775280898875E-3</v>
      </c>
      <c r="G343" s="12">
        <f t="shared" si="27"/>
        <v>1</v>
      </c>
      <c r="H343" s="15">
        <f t="shared" si="28"/>
        <v>4.807692307692308E-3</v>
      </c>
    </row>
    <row r="344" spans="2:8" ht="15" x14ac:dyDescent="0.2">
      <c r="B344" s="5" t="s">
        <v>131</v>
      </c>
      <c r="C344" s="8">
        <v>4</v>
      </c>
      <c r="D344" s="8">
        <v>2</v>
      </c>
      <c r="E344" s="13">
        <f t="shared" si="25"/>
        <v>1.9230769230769232E-2</v>
      </c>
      <c r="F344" s="13">
        <f t="shared" si="26"/>
        <v>5.6179775280898875E-3</v>
      </c>
      <c r="G344" s="12">
        <f t="shared" si="27"/>
        <v>-0.5</v>
      </c>
      <c r="H344" s="15">
        <f t="shared" si="28"/>
        <v>-9.6153846153846159E-3</v>
      </c>
    </row>
    <row r="345" spans="2:8" ht="15" x14ac:dyDescent="0.2">
      <c r="B345" s="5" t="s">
        <v>366</v>
      </c>
      <c r="C345" s="8">
        <v>10</v>
      </c>
      <c r="D345" s="8">
        <v>5</v>
      </c>
      <c r="E345" s="13">
        <f t="shared" si="25"/>
        <v>4.807692307692308E-2</v>
      </c>
      <c r="F345" s="13">
        <f t="shared" si="26"/>
        <v>1.4044943820224719E-2</v>
      </c>
      <c r="G345" s="12">
        <f t="shared" si="27"/>
        <v>-0.5</v>
      </c>
      <c r="H345" s="15">
        <f t="shared" si="28"/>
        <v>-2.403846153846154E-2</v>
      </c>
    </row>
    <row r="346" spans="2:8" ht="15" x14ac:dyDescent="0.2">
      <c r="B346" s="5" t="s">
        <v>122</v>
      </c>
      <c r="C346" s="8">
        <v>0</v>
      </c>
      <c r="D346" s="8">
        <v>0</v>
      </c>
      <c r="E346" s="13" t="str">
        <f t="shared" si="25"/>
        <v/>
      </c>
      <c r="F346" s="13" t="str">
        <f t="shared" si="26"/>
        <v/>
      </c>
      <c r="G346" s="12" t="str">
        <f t="shared" si="27"/>
        <v>0</v>
      </c>
      <c r="H346" s="15" t="str">
        <f t="shared" si="28"/>
        <v/>
      </c>
    </row>
    <row r="347" spans="2:8" ht="15" x14ac:dyDescent="0.2">
      <c r="B347" s="5" t="s">
        <v>121</v>
      </c>
      <c r="C347" s="8">
        <v>9</v>
      </c>
      <c r="D347" s="8">
        <v>1</v>
      </c>
      <c r="E347" s="13">
        <f t="shared" si="25"/>
        <v>4.3269230769230768E-2</v>
      </c>
      <c r="F347" s="13">
        <f t="shared" si="26"/>
        <v>2.8089887640449437E-3</v>
      </c>
      <c r="G347" s="12">
        <f t="shared" si="27"/>
        <v>-0.88888888888888884</v>
      </c>
      <c r="H347" s="15">
        <f t="shared" si="28"/>
        <v>-3.8461538461538457E-2</v>
      </c>
    </row>
    <row r="348" spans="2:8" ht="15" x14ac:dyDescent="0.2">
      <c r="B348" s="5" t="s">
        <v>367</v>
      </c>
      <c r="C348" s="8">
        <v>0</v>
      </c>
      <c r="D348" s="8">
        <v>0</v>
      </c>
      <c r="E348" s="13" t="str">
        <f t="shared" si="25"/>
        <v/>
      </c>
      <c r="F348" s="13" t="str">
        <f t="shared" si="26"/>
        <v/>
      </c>
      <c r="G348" s="12" t="str">
        <f t="shared" si="27"/>
        <v>0</v>
      </c>
      <c r="H348" s="15" t="str">
        <f t="shared" si="28"/>
        <v/>
      </c>
    </row>
    <row r="349" spans="2:8" ht="15" x14ac:dyDescent="0.2">
      <c r="B349" s="5" t="s">
        <v>368</v>
      </c>
      <c r="C349" s="8">
        <v>0</v>
      </c>
      <c r="D349" s="8">
        <v>0</v>
      </c>
      <c r="E349" s="13" t="str">
        <f t="shared" si="25"/>
        <v/>
      </c>
      <c r="F349" s="13" t="str">
        <f t="shared" si="26"/>
        <v/>
      </c>
      <c r="G349" s="12" t="str">
        <f t="shared" si="27"/>
        <v>0</v>
      </c>
      <c r="H349" s="15" t="str">
        <f t="shared" si="28"/>
        <v/>
      </c>
    </row>
    <row r="350" spans="2:8" ht="15" x14ac:dyDescent="0.2">
      <c r="B350" s="5" t="s">
        <v>369</v>
      </c>
      <c r="C350" s="8">
        <v>0</v>
      </c>
      <c r="D350" s="8">
        <v>0</v>
      </c>
      <c r="E350" s="13" t="str">
        <f t="shared" si="25"/>
        <v/>
      </c>
      <c r="F350" s="13" t="str">
        <f t="shared" si="26"/>
        <v/>
      </c>
      <c r="G350" s="12" t="str">
        <f t="shared" si="27"/>
        <v>0</v>
      </c>
      <c r="H350" s="15" t="str">
        <f t="shared" si="28"/>
        <v/>
      </c>
    </row>
    <row r="351" spans="2:8" ht="15" x14ac:dyDescent="0.2">
      <c r="B351" s="5" t="s">
        <v>120</v>
      </c>
      <c r="C351" s="8">
        <v>0</v>
      </c>
      <c r="D351" s="8">
        <v>0</v>
      </c>
      <c r="E351" s="13" t="str">
        <f t="shared" si="25"/>
        <v/>
      </c>
      <c r="F351" s="13" t="str">
        <f t="shared" si="26"/>
        <v/>
      </c>
      <c r="G351" s="12" t="str">
        <f t="shared" si="27"/>
        <v>0</v>
      </c>
      <c r="H351" s="15" t="str">
        <f t="shared" si="28"/>
        <v/>
      </c>
    </row>
    <row r="352" spans="2:8" ht="15" x14ac:dyDescent="0.2">
      <c r="B352" s="5" t="s">
        <v>370</v>
      </c>
      <c r="C352" s="8">
        <v>0</v>
      </c>
      <c r="D352" s="8">
        <v>0</v>
      </c>
      <c r="E352" s="13" t="str">
        <f t="shared" si="25"/>
        <v/>
      </c>
      <c r="F352" s="13" t="str">
        <f t="shared" si="26"/>
        <v/>
      </c>
      <c r="G352" s="12" t="str">
        <f t="shared" si="27"/>
        <v>0</v>
      </c>
      <c r="H352" s="15" t="str">
        <f t="shared" si="28"/>
        <v/>
      </c>
    </row>
    <row r="353" spans="2:8" ht="15" x14ac:dyDescent="0.2">
      <c r="B353" s="5" t="s">
        <v>125</v>
      </c>
      <c r="C353" s="8">
        <v>0</v>
      </c>
      <c r="D353" s="8">
        <v>0</v>
      </c>
      <c r="E353" s="13" t="str">
        <f t="shared" si="25"/>
        <v/>
      </c>
      <c r="F353" s="13" t="str">
        <f t="shared" si="26"/>
        <v/>
      </c>
      <c r="G353" s="12" t="str">
        <f t="shared" si="27"/>
        <v>0</v>
      </c>
      <c r="H353" s="15" t="str">
        <f t="shared" si="28"/>
        <v/>
      </c>
    </row>
    <row r="354" spans="2:8" ht="15" x14ac:dyDescent="0.2">
      <c r="B354" s="5" t="s">
        <v>124</v>
      </c>
      <c r="C354" s="8">
        <v>16</v>
      </c>
      <c r="D354" s="8">
        <v>7</v>
      </c>
      <c r="E354" s="13">
        <f t="shared" si="25"/>
        <v>7.6923076923076927E-2</v>
      </c>
      <c r="F354" s="13">
        <f t="shared" si="26"/>
        <v>1.9662921348314606E-2</v>
      </c>
      <c r="G354" s="12">
        <f t="shared" si="27"/>
        <v>-0.5625</v>
      </c>
      <c r="H354" s="15">
        <f t="shared" si="28"/>
        <v>-4.3269230769230768E-2</v>
      </c>
    </row>
    <row r="355" spans="2:8" ht="15" x14ac:dyDescent="0.2">
      <c r="B355" s="5" t="s">
        <v>126</v>
      </c>
      <c r="C355" s="8">
        <v>0</v>
      </c>
      <c r="D355" s="8">
        <v>0</v>
      </c>
      <c r="E355" s="13" t="str">
        <f t="shared" si="25"/>
        <v/>
      </c>
      <c r="F355" s="13" t="str">
        <f t="shared" si="26"/>
        <v/>
      </c>
      <c r="G355" s="12" t="str">
        <f t="shared" si="27"/>
        <v>0</v>
      </c>
      <c r="H355" s="15" t="str">
        <f t="shared" si="28"/>
        <v/>
      </c>
    </row>
    <row r="356" spans="2:8" ht="15" x14ac:dyDescent="0.2">
      <c r="B356" s="5" t="s">
        <v>371</v>
      </c>
      <c r="C356" s="8">
        <v>0</v>
      </c>
      <c r="D356" s="8">
        <v>0</v>
      </c>
      <c r="E356" s="13" t="str">
        <f t="shared" si="25"/>
        <v/>
      </c>
      <c r="F356" s="13" t="str">
        <f t="shared" si="26"/>
        <v/>
      </c>
      <c r="G356" s="12" t="str">
        <f t="shared" si="27"/>
        <v>0</v>
      </c>
      <c r="H356" s="15" t="str">
        <f t="shared" si="28"/>
        <v/>
      </c>
    </row>
    <row r="357" spans="2:8" ht="15" x14ac:dyDescent="0.2">
      <c r="B357" s="5" t="s">
        <v>372</v>
      </c>
      <c r="C357" s="8">
        <v>2</v>
      </c>
      <c r="D357" s="8">
        <v>27</v>
      </c>
      <c r="E357" s="13">
        <f t="shared" si="25"/>
        <v>9.6153846153846159E-3</v>
      </c>
      <c r="F357" s="13">
        <f t="shared" si="26"/>
        <v>7.5842696629213488E-2</v>
      </c>
      <c r="G357" s="12">
        <f t="shared" si="27"/>
        <v>12.5</v>
      </c>
      <c r="H357" s="15">
        <f t="shared" si="28"/>
        <v>0.1201923076923077</v>
      </c>
    </row>
    <row r="358" spans="2:8" ht="15" x14ac:dyDescent="0.2">
      <c r="B358" s="5" t="s">
        <v>127</v>
      </c>
      <c r="C358" s="8">
        <v>3</v>
      </c>
      <c r="D358" s="8">
        <v>24</v>
      </c>
      <c r="E358" s="13">
        <f t="shared" si="25"/>
        <v>1.4423076923076924E-2</v>
      </c>
      <c r="F358" s="13">
        <f t="shared" si="26"/>
        <v>6.741573033707865E-2</v>
      </c>
      <c r="G358" s="12">
        <f t="shared" si="27"/>
        <v>7</v>
      </c>
      <c r="H358" s="15">
        <f t="shared" si="28"/>
        <v>0.10096153846153846</v>
      </c>
    </row>
    <row r="359" spans="2:8" ht="15" x14ac:dyDescent="0.2">
      <c r="B359" s="5" t="s">
        <v>123</v>
      </c>
      <c r="C359" s="8">
        <v>1</v>
      </c>
      <c r="D359" s="8">
        <v>0</v>
      </c>
      <c r="E359" s="13">
        <f t="shared" si="25"/>
        <v>4.807692307692308E-3</v>
      </c>
      <c r="F359" s="13" t="str">
        <f t="shared" si="26"/>
        <v/>
      </c>
      <c r="G359" s="12" t="str">
        <f t="shared" si="27"/>
        <v>0</v>
      </c>
      <c r="H359" s="15">
        <f t="shared" si="28"/>
        <v>0</v>
      </c>
    </row>
    <row r="360" spans="2:8" ht="15" x14ac:dyDescent="0.2">
      <c r="B360" s="5" t="s">
        <v>373</v>
      </c>
      <c r="C360" s="8">
        <v>0</v>
      </c>
      <c r="D360" s="8">
        <v>0</v>
      </c>
      <c r="E360" s="13" t="str">
        <f t="shared" ref="E360:E423" si="29">+IF(C360=0,"",C360/C$294)</f>
        <v/>
      </c>
      <c r="F360" s="13" t="str">
        <f t="shared" ref="F360:F423" si="30">+IF(D360=0,"",D360/D$294)</f>
        <v/>
      </c>
      <c r="G360" s="12" t="str">
        <f t="shared" ref="G360:G423" si="31">+IF(OR(AND(D360=0),(C360=0)),"0",((D360-C360)/C360))</f>
        <v>0</v>
      </c>
      <c r="H360" s="15" t="str">
        <f t="shared" ref="H360:H423" si="32">+IF(OR(AND(E360=""),(G360="")),"",E360*G360)</f>
        <v/>
      </c>
    </row>
    <row r="361" spans="2:8" ht="15" x14ac:dyDescent="0.2">
      <c r="B361" s="5" t="s">
        <v>374</v>
      </c>
      <c r="C361" s="8">
        <v>0</v>
      </c>
      <c r="D361" s="8">
        <v>0</v>
      </c>
      <c r="E361" s="13" t="str">
        <f t="shared" si="29"/>
        <v/>
      </c>
      <c r="F361" s="13" t="str">
        <f t="shared" si="30"/>
        <v/>
      </c>
      <c r="G361" s="12" t="str">
        <f t="shared" si="31"/>
        <v>0</v>
      </c>
      <c r="H361" s="15" t="str">
        <f t="shared" si="32"/>
        <v/>
      </c>
    </row>
    <row r="362" spans="2:8" ht="15" x14ac:dyDescent="0.2">
      <c r="B362" s="5" t="s">
        <v>375</v>
      </c>
      <c r="C362" s="8">
        <v>0</v>
      </c>
      <c r="D362" s="8">
        <v>0</v>
      </c>
      <c r="E362" s="13" t="str">
        <f t="shared" si="29"/>
        <v/>
      </c>
      <c r="F362" s="13" t="str">
        <f t="shared" si="30"/>
        <v/>
      </c>
      <c r="G362" s="12" t="str">
        <f t="shared" si="31"/>
        <v>0</v>
      </c>
      <c r="H362" s="15" t="str">
        <f t="shared" si="32"/>
        <v/>
      </c>
    </row>
    <row r="363" spans="2:8" ht="15" x14ac:dyDescent="0.2">
      <c r="B363" s="5" t="s">
        <v>376</v>
      </c>
      <c r="C363" s="8">
        <v>0</v>
      </c>
      <c r="D363" s="8">
        <v>0</v>
      </c>
      <c r="E363" s="13" t="str">
        <f t="shared" si="29"/>
        <v/>
      </c>
      <c r="F363" s="13" t="str">
        <f t="shared" si="30"/>
        <v/>
      </c>
      <c r="G363" s="12" t="str">
        <f t="shared" si="31"/>
        <v>0</v>
      </c>
      <c r="H363" s="15" t="str">
        <f t="shared" si="32"/>
        <v/>
      </c>
    </row>
    <row r="364" spans="2:8" ht="15" x14ac:dyDescent="0.2">
      <c r="B364" s="5" t="s">
        <v>377</v>
      </c>
      <c r="C364" s="8">
        <v>0</v>
      </c>
      <c r="D364" s="8">
        <v>0</v>
      </c>
      <c r="E364" s="13" t="str">
        <f t="shared" si="29"/>
        <v/>
      </c>
      <c r="F364" s="13" t="str">
        <f t="shared" si="30"/>
        <v/>
      </c>
      <c r="G364" s="12" t="str">
        <f t="shared" si="31"/>
        <v>0</v>
      </c>
      <c r="H364" s="15" t="str">
        <f t="shared" si="32"/>
        <v/>
      </c>
    </row>
    <row r="365" spans="2:8" ht="30" x14ac:dyDescent="0.2">
      <c r="B365" s="5" t="s">
        <v>378</v>
      </c>
      <c r="C365" s="8">
        <v>0</v>
      </c>
      <c r="D365" s="8">
        <v>0</v>
      </c>
      <c r="E365" s="13" t="str">
        <f t="shared" si="29"/>
        <v/>
      </c>
      <c r="F365" s="13" t="str">
        <f t="shared" si="30"/>
        <v/>
      </c>
      <c r="G365" s="12" t="str">
        <f t="shared" si="31"/>
        <v>0</v>
      </c>
      <c r="H365" s="15" t="str">
        <f t="shared" si="32"/>
        <v/>
      </c>
    </row>
    <row r="366" spans="2:8" ht="15" x14ac:dyDescent="0.2">
      <c r="B366" s="5" t="s">
        <v>475</v>
      </c>
      <c r="C366" s="8">
        <v>0</v>
      </c>
      <c r="D366" s="8">
        <v>0</v>
      </c>
      <c r="E366" s="13" t="str">
        <f t="shared" si="29"/>
        <v/>
      </c>
      <c r="F366" s="13" t="str">
        <f t="shared" si="30"/>
        <v/>
      </c>
      <c r="G366" s="12" t="str">
        <f t="shared" si="31"/>
        <v>0</v>
      </c>
      <c r="H366" s="15" t="str">
        <f t="shared" si="32"/>
        <v/>
      </c>
    </row>
    <row r="367" spans="2:8" ht="15" x14ac:dyDescent="0.2">
      <c r="B367" s="5" t="s">
        <v>379</v>
      </c>
      <c r="C367" s="8">
        <v>0</v>
      </c>
      <c r="D367" s="8">
        <v>0</v>
      </c>
      <c r="E367" s="13" t="str">
        <f t="shared" si="29"/>
        <v/>
      </c>
      <c r="F367" s="13" t="str">
        <f t="shared" si="30"/>
        <v/>
      </c>
      <c r="G367" s="12" t="str">
        <f t="shared" si="31"/>
        <v>0</v>
      </c>
      <c r="H367" s="15" t="str">
        <f t="shared" si="32"/>
        <v/>
      </c>
    </row>
    <row r="368" spans="2:8" ht="15" x14ac:dyDescent="0.2">
      <c r="B368" s="5" t="s">
        <v>380</v>
      </c>
      <c r="C368" s="8">
        <v>0</v>
      </c>
      <c r="D368" s="8">
        <v>0</v>
      </c>
      <c r="E368" s="13" t="str">
        <f t="shared" si="29"/>
        <v/>
      </c>
      <c r="F368" s="13" t="str">
        <f t="shared" si="30"/>
        <v/>
      </c>
      <c r="G368" s="12" t="str">
        <f t="shared" si="31"/>
        <v>0</v>
      </c>
      <c r="H368" s="15" t="str">
        <f t="shared" si="32"/>
        <v/>
      </c>
    </row>
    <row r="369" spans="2:8" ht="15" x14ac:dyDescent="0.2">
      <c r="B369" s="5" t="s">
        <v>381</v>
      </c>
      <c r="C369" s="8">
        <v>0</v>
      </c>
      <c r="D369" s="8">
        <v>0</v>
      </c>
      <c r="E369" s="13" t="str">
        <f t="shared" si="29"/>
        <v/>
      </c>
      <c r="F369" s="13" t="str">
        <f t="shared" si="30"/>
        <v/>
      </c>
      <c r="G369" s="12" t="str">
        <f t="shared" si="31"/>
        <v>0</v>
      </c>
      <c r="H369" s="15" t="str">
        <f t="shared" si="32"/>
        <v/>
      </c>
    </row>
    <row r="370" spans="2:8" ht="15" x14ac:dyDescent="0.2">
      <c r="B370" s="5" t="s">
        <v>135</v>
      </c>
      <c r="C370" s="8">
        <v>0</v>
      </c>
      <c r="D370" s="8">
        <v>71</v>
      </c>
      <c r="E370" s="13" t="str">
        <f t="shared" si="29"/>
        <v/>
      </c>
      <c r="F370" s="13">
        <f t="shared" si="30"/>
        <v>0.199438202247191</v>
      </c>
      <c r="G370" s="12" t="str">
        <f t="shared" si="31"/>
        <v>0</v>
      </c>
      <c r="H370" s="15" t="str">
        <f t="shared" si="32"/>
        <v/>
      </c>
    </row>
    <row r="371" spans="2:8" ht="15" x14ac:dyDescent="0.2">
      <c r="B371" s="5" t="s">
        <v>136</v>
      </c>
      <c r="C371" s="8">
        <v>0</v>
      </c>
      <c r="D371" s="8">
        <v>0</v>
      </c>
      <c r="E371" s="13" t="str">
        <f t="shared" si="29"/>
        <v/>
      </c>
      <c r="F371" s="13" t="str">
        <f t="shared" si="30"/>
        <v/>
      </c>
      <c r="G371" s="12" t="str">
        <f t="shared" si="31"/>
        <v>0</v>
      </c>
      <c r="H371" s="15" t="str">
        <f t="shared" si="32"/>
        <v/>
      </c>
    </row>
    <row r="372" spans="2:8" ht="15" x14ac:dyDescent="0.2">
      <c r="B372" s="5" t="s">
        <v>137</v>
      </c>
      <c r="C372" s="8">
        <v>2</v>
      </c>
      <c r="D372" s="8">
        <v>4</v>
      </c>
      <c r="E372" s="13">
        <f t="shared" si="29"/>
        <v>9.6153846153846159E-3</v>
      </c>
      <c r="F372" s="13">
        <f t="shared" si="30"/>
        <v>1.1235955056179775E-2</v>
      </c>
      <c r="G372" s="12">
        <f t="shared" si="31"/>
        <v>1</v>
      </c>
      <c r="H372" s="15">
        <f t="shared" si="32"/>
        <v>9.6153846153846159E-3</v>
      </c>
    </row>
    <row r="373" spans="2:8" ht="15" x14ac:dyDescent="0.2">
      <c r="B373" s="5" t="s">
        <v>382</v>
      </c>
      <c r="C373" s="8">
        <v>0</v>
      </c>
      <c r="D373" s="8">
        <v>0</v>
      </c>
      <c r="E373" s="13" t="str">
        <f t="shared" si="29"/>
        <v/>
      </c>
      <c r="F373" s="13" t="str">
        <f t="shared" si="30"/>
        <v/>
      </c>
      <c r="G373" s="12" t="str">
        <f t="shared" si="31"/>
        <v>0</v>
      </c>
      <c r="H373" s="15" t="str">
        <f t="shared" si="32"/>
        <v/>
      </c>
    </row>
    <row r="374" spans="2:8" ht="15" x14ac:dyDescent="0.2">
      <c r="B374" s="5" t="s">
        <v>134</v>
      </c>
      <c r="C374" s="8">
        <v>0</v>
      </c>
      <c r="D374" s="8">
        <v>0</v>
      </c>
      <c r="E374" s="13" t="str">
        <f t="shared" si="29"/>
        <v/>
      </c>
      <c r="F374" s="13" t="str">
        <f t="shared" si="30"/>
        <v/>
      </c>
      <c r="G374" s="12" t="str">
        <f t="shared" si="31"/>
        <v>0</v>
      </c>
      <c r="H374" s="15" t="str">
        <f t="shared" si="32"/>
        <v/>
      </c>
    </row>
    <row r="375" spans="2:8" ht="15" x14ac:dyDescent="0.2">
      <c r="B375" s="5" t="s">
        <v>383</v>
      </c>
      <c r="C375" s="8">
        <v>0</v>
      </c>
      <c r="D375" s="8">
        <v>0</v>
      </c>
      <c r="E375" s="13" t="str">
        <f t="shared" si="29"/>
        <v/>
      </c>
      <c r="F375" s="13" t="str">
        <f t="shared" si="30"/>
        <v/>
      </c>
      <c r="G375" s="12" t="str">
        <f t="shared" si="31"/>
        <v>0</v>
      </c>
      <c r="H375" s="15" t="str">
        <f t="shared" si="32"/>
        <v/>
      </c>
    </row>
    <row r="376" spans="2:8" ht="15" x14ac:dyDescent="0.2">
      <c r="B376" s="5" t="s">
        <v>141</v>
      </c>
      <c r="C376" s="8">
        <v>0</v>
      </c>
      <c r="D376" s="8">
        <v>0</v>
      </c>
      <c r="E376" s="13" t="str">
        <f t="shared" si="29"/>
        <v/>
      </c>
      <c r="F376" s="13" t="str">
        <f t="shared" si="30"/>
        <v/>
      </c>
      <c r="G376" s="12" t="str">
        <f t="shared" si="31"/>
        <v>0</v>
      </c>
      <c r="H376" s="15" t="str">
        <f t="shared" si="32"/>
        <v/>
      </c>
    </row>
    <row r="377" spans="2:8" ht="15" x14ac:dyDescent="0.2">
      <c r="B377" s="5" t="s">
        <v>150</v>
      </c>
      <c r="C377" s="8">
        <v>0</v>
      </c>
      <c r="D377" s="8">
        <v>0</v>
      </c>
      <c r="E377" s="13" t="str">
        <f t="shared" si="29"/>
        <v/>
      </c>
      <c r="F377" s="13" t="str">
        <f t="shared" si="30"/>
        <v/>
      </c>
      <c r="G377" s="12" t="str">
        <f t="shared" si="31"/>
        <v>0</v>
      </c>
      <c r="H377" s="15" t="str">
        <f t="shared" si="32"/>
        <v/>
      </c>
    </row>
    <row r="378" spans="2:8" ht="15" x14ac:dyDescent="0.2">
      <c r="B378" s="5" t="s">
        <v>149</v>
      </c>
      <c r="C378" s="8">
        <v>1</v>
      </c>
      <c r="D378" s="8">
        <v>1</v>
      </c>
      <c r="E378" s="13">
        <f t="shared" si="29"/>
        <v>4.807692307692308E-3</v>
      </c>
      <c r="F378" s="13">
        <f t="shared" si="30"/>
        <v>2.8089887640449437E-3</v>
      </c>
      <c r="G378" s="12">
        <f t="shared" si="31"/>
        <v>0</v>
      </c>
      <c r="H378" s="15">
        <f t="shared" si="32"/>
        <v>0</v>
      </c>
    </row>
    <row r="379" spans="2:8" ht="15" x14ac:dyDescent="0.2">
      <c r="B379" s="5" t="s">
        <v>384</v>
      </c>
      <c r="C379" s="8">
        <v>0</v>
      </c>
      <c r="D379" s="8">
        <v>0</v>
      </c>
      <c r="E379" s="13" t="str">
        <f t="shared" si="29"/>
        <v/>
      </c>
      <c r="F379" s="13" t="str">
        <f t="shared" si="30"/>
        <v/>
      </c>
      <c r="G379" s="12" t="str">
        <f t="shared" si="31"/>
        <v>0</v>
      </c>
      <c r="H379" s="15" t="str">
        <f t="shared" si="32"/>
        <v/>
      </c>
    </row>
    <row r="380" spans="2:8" ht="30" x14ac:dyDescent="0.2">
      <c r="B380" s="5" t="s">
        <v>385</v>
      </c>
      <c r="C380" s="8">
        <v>0</v>
      </c>
      <c r="D380" s="8">
        <v>1</v>
      </c>
      <c r="E380" s="13" t="str">
        <f t="shared" si="29"/>
        <v/>
      </c>
      <c r="F380" s="13">
        <f t="shared" si="30"/>
        <v>2.8089887640449437E-3</v>
      </c>
      <c r="G380" s="12" t="str">
        <f t="shared" si="31"/>
        <v>0</v>
      </c>
      <c r="H380" s="15" t="str">
        <f t="shared" si="32"/>
        <v/>
      </c>
    </row>
    <row r="381" spans="2:8" ht="30" x14ac:dyDescent="0.2">
      <c r="B381" s="5" t="s">
        <v>386</v>
      </c>
      <c r="C381" s="8">
        <v>0</v>
      </c>
      <c r="D381" s="8">
        <v>0</v>
      </c>
      <c r="E381" s="13" t="str">
        <f t="shared" si="29"/>
        <v/>
      </c>
      <c r="F381" s="13" t="str">
        <f t="shared" si="30"/>
        <v/>
      </c>
      <c r="G381" s="12" t="str">
        <f t="shared" si="31"/>
        <v>0</v>
      </c>
      <c r="H381" s="15" t="str">
        <f t="shared" si="32"/>
        <v/>
      </c>
    </row>
    <row r="382" spans="2:8" ht="15" x14ac:dyDescent="0.2">
      <c r="B382" s="5" t="s">
        <v>387</v>
      </c>
      <c r="C382" s="8">
        <v>0</v>
      </c>
      <c r="D382" s="8">
        <v>0</v>
      </c>
      <c r="E382" s="13" t="str">
        <f t="shared" si="29"/>
        <v/>
      </c>
      <c r="F382" s="13" t="str">
        <f t="shared" si="30"/>
        <v/>
      </c>
      <c r="G382" s="12" t="str">
        <f t="shared" si="31"/>
        <v>0</v>
      </c>
      <c r="H382" s="15" t="str">
        <f t="shared" si="32"/>
        <v/>
      </c>
    </row>
    <row r="383" spans="2:8" ht="15" x14ac:dyDescent="0.2">
      <c r="B383" s="5" t="s">
        <v>145</v>
      </c>
      <c r="C383" s="8">
        <v>1</v>
      </c>
      <c r="D383" s="8">
        <v>0</v>
      </c>
      <c r="E383" s="13">
        <f t="shared" si="29"/>
        <v>4.807692307692308E-3</v>
      </c>
      <c r="F383" s="13" t="str">
        <f t="shared" si="30"/>
        <v/>
      </c>
      <c r="G383" s="12" t="str">
        <f t="shared" si="31"/>
        <v>0</v>
      </c>
      <c r="H383" s="15">
        <f t="shared" si="32"/>
        <v>0</v>
      </c>
    </row>
    <row r="384" spans="2:8" ht="15" x14ac:dyDescent="0.2">
      <c r="B384" s="5" t="s">
        <v>388</v>
      </c>
      <c r="C384" s="8">
        <v>0</v>
      </c>
      <c r="D384" s="8">
        <v>0</v>
      </c>
      <c r="E384" s="13" t="str">
        <f t="shared" si="29"/>
        <v/>
      </c>
      <c r="F384" s="13" t="str">
        <f t="shared" si="30"/>
        <v/>
      </c>
      <c r="G384" s="12" t="str">
        <f t="shared" si="31"/>
        <v>0</v>
      </c>
      <c r="H384" s="15" t="str">
        <f t="shared" si="32"/>
        <v/>
      </c>
    </row>
    <row r="385" spans="2:8" ht="15" x14ac:dyDescent="0.2">
      <c r="B385" s="5" t="s">
        <v>146</v>
      </c>
      <c r="C385" s="8">
        <v>1</v>
      </c>
      <c r="D385" s="8">
        <v>1</v>
      </c>
      <c r="E385" s="13">
        <f t="shared" si="29"/>
        <v>4.807692307692308E-3</v>
      </c>
      <c r="F385" s="13">
        <f t="shared" si="30"/>
        <v>2.8089887640449437E-3</v>
      </c>
      <c r="G385" s="12">
        <f t="shared" si="31"/>
        <v>0</v>
      </c>
      <c r="H385" s="15">
        <f t="shared" si="32"/>
        <v>0</v>
      </c>
    </row>
    <row r="386" spans="2:8" ht="15" x14ac:dyDescent="0.2">
      <c r="B386" s="5" t="s">
        <v>566</v>
      </c>
      <c r="C386" s="8">
        <v>0</v>
      </c>
      <c r="D386" s="8">
        <v>0</v>
      </c>
      <c r="E386" s="13" t="str">
        <f t="shared" si="29"/>
        <v/>
      </c>
      <c r="F386" s="13" t="str">
        <f t="shared" si="30"/>
        <v/>
      </c>
      <c r="G386" s="12" t="str">
        <f t="shared" si="31"/>
        <v>0</v>
      </c>
      <c r="H386" s="15" t="str">
        <f t="shared" si="32"/>
        <v/>
      </c>
    </row>
    <row r="387" spans="2:8" ht="15" x14ac:dyDescent="0.2">
      <c r="B387" s="5" t="s">
        <v>144</v>
      </c>
      <c r="C387" s="8">
        <v>0</v>
      </c>
      <c r="D387" s="8">
        <v>0</v>
      </c>
      <c r="E387" s="13" t="str">
        <f t="shared" si="29"/>
        <v/>
      </c>
      <c r="F387" s="13" t="str">
        <f t="shared" si="30"/>
        <v/>
      </c>
      <c r="G387" s="12" t="str">
        <f t="shared" si="31"/>
        <v>0</v>
      </c>
      <c r="H387" s="15" t="str">
        <f t="shared" si="32"/>
        <v/>
      </c>
    </row>
    <row r="388" spans="2:8" ht="15" x14ac:dyDescent="0.2">
      <c r="B388" s="5" t="s">
        <v>389</v>
      </c>
      <c r="C388" s="8">
        <v>0</v>
      </c>
      <c r="D388" s="8">
        <v>0</v>
      </c>
      <c r="E388" s="13" t="str">
        <f t="shared" si="29"/>
        <v/>
      </c>
      <c r="F388" s="13" t="str">
        <f t="shared" si="30"/>
        <v/>
      </c>
      <c r="G388" s="12" t="str">
        <f t="shared" si="31"/>
        <v>0</v>
      </c>
      <c r="H388" s="15" t="str">
        <f t="shared" si="32"/>
        <v/>
      </c>
    </row>
    <row r="389" spans="2:8" ht="15" x14ac:dyDescent="0.2">
      <c r="B389" s="5" t="s">
        <v>143</v>
      </c>
      <c r="C389" s="8">
        <v>0</v>
      </c>
      <c r="D389" s="8">
        <v>0</v>
      </c>
      <c r="E389" s="13" t="str">
        <f t="shared" si="29"/>
        <v/>
      </c>
      <c r="F389" s="13" t="str">
        <f t="shared" si="30"/>
        <v/>
      </c>
      <c r="G389" s="12" t="str">
        <f t="shared" si="31"/>
        <v>0</v>
      </c>
      <c r="H389" s="15" t="str">
        <f t="shared" si="32"/>
        <v/>
      </c>
    </row>
    <row r="390" spans="2:8" ht="15" x14ac:dyDescent="0.2">
      <c r="B390" s="5" t="s">
        <v>476</v>
      </c>
      <c r="C390" s="8">
        <v>0</v>
      </c>
      <c r="D390" s="8">
        <v>0</v>
      </c>
      <c r="E390" s="13" t="str">
        <f t="shared" si="29"/>
        <v/>
      </c>
      <c r="F390" s="13" t="str">
        <f t="shared" si="30"/>
        <v/>
      </c>
      <c r="G390" s="12" t="str">
        <f t="shared" si="31"/>
        <v>0</v>
      </c>
      <c r="H390" s="15" t="str">
        <f t="shared" si="32"/>
        <v/>
      </c>
    </row>
    <row r="391" spans="2:8" ht="15" x14ac:dyDescent="0.2">
      <c r="B391" s="5" t="s">
        <v>153</v>
      </c>
      <c r="C391" s="8">
        <v>1</v>
      </c>
      <c r="D391" s="8">
        <v>0</v>
      </c>
      <c r="E391" s="13">
        <f t="shared" si="29"/>
        <v>4.807692307692308E-3</v>
      </c>
      <c r="F391" s="13" t="str">
        <f t="shared" si="30"/>
        <v/>
      </c>
      <c r="G391" s="12" t="str">
        <f t="shared" si="31"/>
        <v>0</v>
      </c>
      <c r="H391" s="15">
        <f t="shared" si="32"/>
        <v>0</v>
      </c>
    </row>
    <row r="392" spans="2:8" ht="15" x14ac:dyDescent="0.2">
      <c r="B392" s="5" t="s">
        <v>140</v>
      </c>
      <c r="C392" s="8">
        <v>0</v>
      </c>
      <c r="D392" s="8">
        <v>0</v>
      </c>
      <c r="E392" s="13" t="str">
        <f t="shared" si="29"/>
        <v/>
      </c>
      <c r="F392" s="13" t="str">
        <f t="shared" si="30"/>
        <v/>
      </c>
      <c r="G392" s="12" t="str">
        <f t="shared" si="31"/>
        <v>0</v>
      </c>
      <c r="H392" s="15" t="str">
        <f t="shared" si="32"/>
        <v/>
      </c>
    </row>
    <row r="393" spans="2:8" ht="15" x14ac:dyDescent="0.2">
      <c r="B393" s="5" t="s">
        <v>390</v>
      </c>
      <c r="C393" s="8">
        <v>5</v>
      </c>
      <c r="D393" s="8">
        <v>8</v>
      </c>
      <c r="E393" s="13">
        <f t="shared" si="29"/>
        <v>2.403846153846154E-2</v>
      </c>
      <c r="F393" s="13">
        <f t="shared" si="30"/>
        <v>2.247191011235955E-2</v>
      </c>
      <c r="G393" s="12">
        <f t="shared" si="31"/>
        <v>0.6</v>
      </c>
      <c r="H393" s="15">
        <f t="shared" si="32"/>
        <v>1.4423076923076924E-2</v>
      </c>
    </row>
    <row r="394" spans="2:8" ht="15" x14ac:dyDescent="0.2">
      <c r="B394" s="5" t="s">
        <v>391</v>
      </c>
      <c r="C394" s="8">
        <v>0</v>
      </c>
      <c r="D394" s="8">
        <v>0</v>
      </c>
      <c r="E394" s="13" t="str">
        <f t="shared" si="29"/>
        <v/>
      </c>
      <c r="F394" s="13" t="str">
        <f t="shared" si="30"/>
        <v/>
      </c>
      <c r="G394" s="12" t="str">
        <f t="shared" si="31"/>
        <v>0</v>
      </c>
      <c r="H394" s="15" t="str">
        <f t="shared" si="32"/>
        <v/>
      </c>
    </row>
    <row r="395" spans="2:8" ht="15" x14ac:dyDescent="0.2">
      <c r="B395" s="5" t="s">
        <v>147</v>
      </c>
      <c r="C395" s="8">
        <v>0</v>
      </c>
      <c r="D395" s="8">
        <v>0</v>
      </c>
      <c r="E395" s="13" t="str">
        <f t="shared" si="29"/>
        <v/>
      </c>
      <c r="F395" s="13" t="str">
        <f t="shared" si="30"/>
        <v/>
      </c>
      <c r="G395" s="12" t="str">
        <f t="shared" si="31"/>
        <v>0</v>
      </c>
      <c r="H395" s="15" t="str">
        <f t="shared" si="32"/>
        <v/>
      </c>
    </row>
    <row r="396" spans="2:8" ht="15" x14ac:dyDescent="0.2">
      <c r="B396" s="5" t="s">
        <v>151</v>
      </c>
      <c r="C396" s="8">
        <v>0</v>
      </c>
      <c r="D396" s="8">
        <v>0</v>
      </c>
      <c r="E396" s="13" t="str">
        <f t="shared" si="29"/>
        <v/>
      </c>
      <c r="F396" s="13" t="str">
        <f t="shared" si="30"/>
        <v/>
      </c>
      <c r="G396" s="12" t="str">
        <f t="shared" si="31"/>
        <v>0</v>
      </c>
      <c r="H396" s="15" t="str">
        <f t="shared" si="32"/>
        <v/>
      </c>
    </row>
    <row r="397" spans="2:8" ht="15" x14ac:dyDescent="0.2">
      <c r="B397" s="5" t="s">
        <v>138</v>
      </c>
      <c r="C397" s="8">
        <v>0</v>
      </c>
      <c r="D397" s="8">
        <v>0</v>
      </c>
      <c r="E397" s="13" t="str">
        <f t="shared" si="29"/>
        <v/>
      </c>
      <c r="F397" s="13" t="str">
        <f t="shared" si="30"/>
        <v/>
      </c>
      <c r="G397" s="12" t="str">
        <f t="shared" si="31"/>
        <v>0</v>
      </c>
      <c r="H397" s="15" t="str">
        <f t="shared" si="32"/>
        <v/>
      </c>
    </row>
    <row r="398" spans="2:8" ht="15" x14ac:dyDescent="0.2">
      <c r="B398" s="5" t="s">
        <v>142</v>
      </c>
      <c r="C398" s="8">
        <v>0</v>
      </c>
      <c r="D398" s="8">
        <v>0</v>
      </c>
      <c r="E398" s="13" t="str">
        <f t="shared" si="29"/>
        <v/>
      </c>
      <c r="F398" s="13" t="str">
        <f t="shared" si="30"/>
        <v/>
      </c>
      <c r="G398" s="12" t="str">
        <f t="shared" si="31"/>
        <v>0</v>
      </c>
      <c r="H398" s="15" t="str">
        <f t="shared" si="32"/>
        <v/>
      </c>
    </row>
    <row r="399" spans="2:8" ht="15" x14ac:dyDescent="0.2">
      <c r="B399" s="5" t="s">
        <v>148</v>
      </c>
      <c r="C399" s="8">
        <v>0</v>
      </c>
      <c r="D399" s="8">
        <v>0</v>
      </c>
      <c r="E399" s="13" t="str">
        <f t="shared" si="29"/>
        <v/>
      </c>
      <c r="F399" s="13" t="str">
        <f t="shared" si="30"/>
        <v/>
      </c>
      <c r="G399" s="12" t="str">
        <f t="shared" si="31"/>
        <v>0</v>
      </c>
      <c r="H399" s="15" t="str">
        <f t="shared" si="32"/>
        <v/>
      </c>
    </row>
    <row r="400" spans="2:8" ht="15" x14ac:dyDescent="0.2">
      <c r="B400" s="5" t="s">
        <v>152</v>
      </c>
      <c r="C400" s="8">
        <v>0</v>
      </c>
      <c r="D400" s="8">
        <v>0</v>
      </c>
      <c r="E400" s="13" t="str">
        <f t="shared" si="29"/>
        <v/>
      </c>
      <c r="F400" s="13" t="str">
        <f t="shared" si="30"/>
        <v/>
      </c>
      <c r="G400" s="12" t="str">
        <f t="shared" si="31"/>
        <v>0</v>
      </c>
      <c r="H400" s="15" t="str">
        <f t="shared" si="32"/>
        <v/>
      </c>
    </row>
    <row r="401" spans="2:8" ht="15" x14ac:dyDescent="0.2">
      <c r="B401" s="5" t="s">
        <v>392</v>
      </c>
      <c r="C401" s="8">
        <v>0</v>
      </c>
      <c r="D401" s="8">
        <v>0</v>
      </c>
      <c r="E401" s="13" t="str">
        <f t="shared" si="29"/>
        <v/>
      </c>
      <c r="F401" s="13" t="str">
        <f t="shared" si="30"/>
        <v/>
      </c>
      <c r="G401" s="12" t="str">
        <f t="shared" si="31"/>
        <v>0</v>
      </c>
      <c r="H401" s="15" t="str">
        <f t="shared" si="32"/>
        <v/>
      </c>
    </row>
    <row r="402" spans="2:8" ht="15" x14ac:dyDescent="0.2">
      <c r="B402" s="5" t="s">
        <v>393</v>
      </c>
      <c r="C402" s="8">
        <v>0</v>
      </c>
      <c r="D402" s="8">
        <v>0</v>
      </c>
      <c r="E402" s="13" t="str">
        <f t="shared" si="29"/>
        <v/>
      </c>
      <c r="F402" s="13" t="str">
        <f t="shared" si="30"/>
        <v/>
      </c>
      <c r="G402" s="12" t="str">
        <f t="shared" si="31"/>
        <v>0</v>
      </c>
      <c r="H402" s="15" t="str">
        <f t="shared" si="32"/>
        <v/>
      </c>
    </row>
    <row r="403" spans="2:8" ht="15" x14ac:dyDescent="0.2">
      <c r="B403" s="5" t="s">
        <v>394</v>
      </c>
      <c r="C403" s="8">
        <v>0</v>
      </c>
      <c r="D403" s="8">
        <v>0</v>
      </c>
      <c r="E403" s="13" t="str">
        <f t="shared" si="29"/>
        <v/>
      </c>
      <c r="F403" s="13" t="str">
        <f t="shared" si="30"/>
        <v/>
      </c>
      <c r="G403" s="12" t="str">
        <f t="shared" si="31"/>
        <v>0</v>
      </c>
      <c r="H403" s="15" t="str">
        <f t="shared" si="32"/>
        <v/>
      </c>
    </row>
    <row r="404" spans="2:8" ht="15" x14ac:dyDescent="0.2">
      <c r="B404" s="5" t="s">
        <v>395</v>
      </c>
      <c r="C404" s="8">
        <v>0</v>
      </c>
      <c r="D404" s="8">
        <v>0</v>
      </c>
      <c r="E404" s="13" t="str">
        <f t="shared" si="29"/>
        <v/>
      </c>
      <c r="F404" s="13" t="str">
        <f t="shared" si="30"/>
        <v/>
      </c>
      <c r="G404" s="12" t="str">
        <f t="shared" si="31"/>
        <v>0</v>
      </c>
      <c r="H404" s="15" t="str">
        <f t="shared" si="32"/>
        <v/>
      </c>
    </row>
    <row r="405" spans="2:8" ht="15" x14ac:dyDescent="0.2">
      <c r="B405" s="5" t="s">
        <v>396</v>
      </c>
      <c r="C405" s="8">
        <v>0</v>
      </c>
      <c r="D405" s="8">
        <v>0</v>
      </c>
      <c r="E405" s="13" t="str">
        <f t="shared" si="29"/>
        <v/>
      </c>
      <c r="F405" s="13" t="str">
        <f t="shared" si="30"/>
        <v/>
      </c>
      <c r="G405" s="12" t="str">
        <f t="shared" si="31"/>
        <v>0</v>
      </c>
      <c r="H405" s="15" t="str">
        <f t="shared" si="32"/>
        <v/>
      </c>
    </row>
    <row r="406" spans="2:8" ht="15" x14ac:dyDescent="0.2">
      <c r="B406" s="5" t="s">
        <v>397</v>
      </c>
      <c r="C406" s="8">
        <v>1</v>
      </c>
      <c r="D406" s="8">
        <v>0</v>
      </c>
      <c r="E406" s="13">
        <f t="shared" si="29"/>
        <v>4.807692307692308E-3</v>
      </c>
      <c r="F406" s="13" t="str">
        <f t="shared" si="30"/>
        <v/>
      </c>
      <c r="G406" s="12" t="str">
        <f t="shared" si="31"/>
        <v>0</v>
      </c>
      <c r="H406" s="15">
        <f t="shared" si="32"/>
        <v>0</v>
      </c>
    </row>
    <row r="407" spans="2:8" ht="15" x14ac:dyDescent="0.2">
      <c r="B407" s="5" t="s">
        <v>398</v>
      </c>
      <c r="C407" s="8">
        <v>0</v>
      </c>
      <c r="D407" s="8">
        <v>0</v>
      </c>
      <c r="E407" s="13" t="str">
        <f t="shared" si="29"/>
        <v/>
      </c>
      <c r="F407" s="13" t="str">
        <f t="shared" si="30"/>
        <v/>
      </c>
      <c r="G407" s="12" t="str">
        <f t="shared" si="31"/>
        <v>0</v>
      </c>
      <c r="H407" s="15" t="str">
        <f t="shared" si="32"/>
        <v/>
      </c>
    </row>
    <row r="408" spans="2:8" ht="15" x14ac:dyDescent="0.2">
      <c r="B408" s="5" t="s">
        <v>399</v>
      </c>
      <c r="C408" s="8">
        <v>1</v>
      </c>
      <c r="D408" s="8">
        <v>3</v>
      </c>
      <c r="E408" s="13">
        <f t="shared" si="29"/>
        <v>4.807692307692308E-3</v>
      </c>
      <c r="F408" s="13">
        <f t="shared" si="30"/>
        <v>8.4269662921348312E-3</v>
      </c>
      <c r="G408" s="12">
        <f t="shared" si="31"/>
        <v>2</v>
      </c>
      <c r="H408" s="15">
        <f t="shared" si="32"/>
        <v>9.6153846153846159E-3</v>
      </c>
    </row>
    <row r="409" spans="2:8" ht="15" x14ac:dyDescent="0.2">
      <c r="B409" s="5" t="s">
        <v>139</v>
      </c>
      <c r="C409" s="8">
        <v>0</v>
      </c>
      <c r="D409" s="8">
        <v>0</v>
      </c>
      <c r="E409" s="13" t="str">
        <f t="shared" si="29"/>
        <v/>
      </c>
      <c r="F409" s="13" t="str">
        <f t="shared" si="30"/>
        <v/>
      </c>
      <c r="G409" s="12" t="str">
        <f t="shared" si="31"/>
        <v>0</v>
      </c>
      <c r="H409" s="15" t="str">
        <f t="shared" si="32"/>
        <v/>
      </c>
    </row>
    <row r="410" spans="2:8" ht="15" x14ac:dyDescent="0.2">
      <c r="B410" s="5" t="s">
        <v>400</v>
      </c>
      <c r="C410" s="8">
        <v>0</v>
      </c>
      <c r="D410" s="8">
        <v>0</v>
      </c>
      <c r="E410" s="13" t="str">
        <f t="shared" si="29"/>
        <v/>
      </c>
      <c r="F410" s="13" t="str">
        <f t="shared" si="30"/>
        <v/>
      </c>
      <c r="G410" s="12" t="str">
        <f t="shared" si="31"/>
        <v>0</v>
      </c>
      <c r="H410" s="15" t="str">
        <f t="shared" si="32"/>
        <v/>
      </c>
    </row>
    <row r="411" spans="2:8" ht="15" x14ac:dyDescent="0.2">
      <c r="B411" s="5" t="s">
        <v>401</v>
      </c>
      <c r="C411" s="8">
        <v>0</v>
      </c>
      <c r="D411" s="8">
        <v>0</v>
      </c>
      <c r="E411" s="13" t="str">
        <f t="shared" si="29"/>
        <v/>
      </c>
      <c r="F411" s="13" t="str">
        <f t="shared" si="30"/>
        <v/>
      </c>
      <c r="G411" s="12" t="str">
        <f t="shared" si="31"/>
        <v>0</v>
      </c>
      <c r="H411" s="15" t="str">
        <f t="shared" si="32"/>
        <v/>
      </c>
    </row>
    <row r="412" spans="2:8" ht="15" x14ac:dyDescent="0.2">
      <c r="B412" s="5" t="s">
        <v>402</v>
      </c>
      <c r="C412" s="8">
        <v>0</v>
      </c>
      <c r="D412" s="8">
        <v>0</v>
      </c>
      <c r="E412" s="13" t="str">
        <f t="shared" si="29"/>
        <v/>
      </c>
      <c r="F412" s="13" t="str">
        <f t="shared" si="30"/>
        <v/>
      </c>
      <c r="G412" s="12" t="str">
        <f t="shared" si="31"/>
        <v>0</v>
      </c>
      <c r="H412" s="15" t="str">
        <f t="shared" si="32"/>
        <v/>
      </c>
    </row>
    <row r="413" spans="2:8" ht="15" x14ac:dyDescent="0.2">
      <c r="B413" s="5" t="s">
        <v>403</v>
      </c>
      <c r="C413" s="8">
        <v>0</v>
      </c>
      <c r="D413" s="8">
        <v>0</v>
      </c>
      <c r="E413" s="13" t="str">
        <f t="shared" si="29"/>
        <v/>
      </c>
      <c r="F413" s="13" t="str">
        <f t="shared" si="30"/>
        <v/>
      </c>
      <c r="G413" s="12" t="str">
        <f t="shared" si="31"/>
        <v>0</v>
      </c>
      <c r="H413" s="15" t="str">
        <f t="shared" si="32"/>
        <v/>
      </c>
    </row>
    <row r="414" spans="2:8" ht="15" x14ac:dyDescent="0.2">
      <c r="B414" s="5" t="s">
        <v>404</v>
      </c>
      <c r="C414" s="8">
        <v>0</v>
      </c>
      <c r="D414" s="8">
        <v>0</v>
      </c>
      <c r="E414" s="13" t="str">
        <f t="shared" si="29"/>
        <v/>
      </c>
      <c r="F414" s="13" t="str">
        <f t="shared" si="30"/>
        <v/>
      </c>
      <c r="G414" s="12" t="str">
        <f t="shared" si="31"/>
        <v>0</v>
      </c>
      <c r="H414" s="15" t="str">
        <f t="shared" si="32"/>
        <v/>
      </c>
    </row>
    <row r="415" spans="2:8" ht="15" x14ac:dyDescent="0.2">
      <c r="B415" s="5" t="s">
        <v>405</v>
      </c>
      <c r="C415" s="8">
        <v>0</v>
      </c>
      <c r="D415" s="8">
        <v>0</v>
      </c>
      <c r="E415" s="13" t="str">
        <f t="shared" si="29"/>
        <v/>
      </c>
      <c r="F415" s="13" t="str">
        <f t="shared" si="30"/>
        <v/>
      </c>
      <c r="G415" s="12" t="str">
        <f t="shared" si="31"/>
        <v>0</v>
      </c>
      <c r="H415" s="15" t="str">
        <f t="shared" si="32"/>
        <v/>
      </c>
    </row>
    <row r="416" spans="2:8" ht="15" x14ac:dyDescent="0.2">
      <c r="B416" s="5" t="s">
        <v>406</v>
      </c>
      <c r="C416" s="8">
        <v>0</v>
      </c>
      <c r="D416" s="8">
        <v>0</v>
      </c>
      <c r="E416" s="13" t="str">
        <f t="shared" si="29"/>
        <v/>
      </c>
      <c r="F416" s="13" t="str">
        <f t="shared" si="30"/>
        <v/>
      </c>
      <c r="G416" s="12" t="str">
        <f t="shared" si="31"/>
        <v>0</v>
      </c>
      <c r="H416" s="15" t="str">
        <f t="shared" si="32"/>
        <v/>
      </c>
    </row>
    <row r="417" spans="2:8" ht="15" x14ac:dyDescent="0.2">
      <c r="B417" s="5" t="s">
        <v>165</v>
      </c>
      <c r="C417" s="8">
        <v>0</v>
      </c>
      <c r="D417" s="8">
        <v>0</v>
      </c>
      <c r="E417" s="13" t="str">
        <f t="shared" si="29"/>
        <v/>
      </c>
      <c r="F417" s="13" t="str">
        <f t="shared" si="30"/>
        <v/>
      </c>
      <c r="G417" s="12" t="str">
        <f t="shared" si="31"/>
        <v>0</v>
      </c>
      <c r="H417" s="15" t="str">
        <f t="shared" si="32"/>
        <v/>
      </c>
    </row>
    <row r="418" spans="2:8" ht="30" x14ac:dyDescent="0.2">
      <c r="B418" s="5" t="s">
        <v>166</v>
      </c>
      <c r="C418" s="8">
        <v>0</v>
      </c>
      <c r="D418" s="8">
        <v>0</v>
      </c>
      <c r="E418" s="13" t="str">
        <f t="shared" si="29"/>
        <v/>
      </c>
      <c r="F418" s="13" t="str">
        <f t="shared" si="30"/>
        <v/>
      </c>
      <c r="G418" s="12" t="str">
        <f t="shared" si="31"/>
        <v>0</v>
      </c>
      <c r="H418" s="15" t="str">
        <f t="shared" si="32"/>
        <v/>
      </c>
    </row>
    <row r="419" spans="2:8" ht="15" x14ac:dyDescent="0.2">
      <c r="B419" s="5" t="s">
        <v>407</v>
      </c>
      <c r="C419" s="8">
        <v>0</v>
      </c>
      <c r="D419" s="8">
        <v>0</v>
      </c>
      <c r="E419" s="13" t="str">
        <f t="shared" si="29"/>
        <v/>
      </c>
      <c r="F419" s="13" t="str">
        <f t="shared" si="30"/>
        <v/>
      </c>
      <c r="G419" s="12" t="str">
        <f t="shared" si="31"/>
        <v>0</v>
      </c>
      <c r="H419" s="15" t="str">
        <f t="shared" si="32"/>
        <v/>
      </c>
    </row>
    <row r="420" spans="2:8" ht="15" x14ac:dyDescent="0.2">
      <c r="B420" s="5" t="s">
        <v>408</v>
      </c>
      <c r="C420" s="8">
        <v>0</v>
      </c>
      <c r="D420" s="8">
        <v>0</v>
      </c>
      <c r="E420" s="13" t="str">
        <f t="shared" si="29"/>
        <v/>
      </c>
      <c r="F420" s="13" t="str">
        <f t="shared" si="30"/>
        <v/>
      </c>
      <c r="G420" s="12" t="str">
        <f t="shared" si="31"/>
        <v>0</v>
      </c>
      <c r="H420" s="15" t="str">
        <f t="shared" si="32"/>
        <v/>
      </c>
    </row>
    <row r="421" spans="2:8" ht="30" x14ac:dyDescent="0.2">
      <c r="B421" s="5" t="s">
        <v>409</v>
      </c>
      <c r="C421" s="8">
        <v>0</v>
      </c>
      <c r="D421" s="8">
        <v>0</v>
      </c>
      <c r="E421" s="13" t="str">
        <f t="shared" si="29"/>
        <v/>
      </c>
      <c r="F421" s="13" t="str">
        <f t="shared" si="30"/>
        <v/>
      </c>
      <c r="G421" s="12" t="str">
        <f t="shared" si="31"/>
        <v>0</v>
      </c>
      <c r="H421" s="15" t="str">
        <f t="shared" si="32"/>
        <v/>
      </c>
    </row>
    <row r="422" spans="2:8" ht="15" x14ac:dyDescent="0.2">
      <c r="B422" s="5" t="s">
        <v>163</v>
      </c>
      <c r="C422" s="8">
        <v>1</v>
      </c>
      <c r="D422" s="8">
        <v>3</v>
      </c>
      <c r="E422" s="13">
        <f t="shared" si="29"/>
        <v>4.807692307692308E-3</v>
      </c>
      <c r="F422" s="13">
        <f t="shared" si="30"/>
        <v>8.4269662921348312E-3</v>
      </c>
      <c r="G422" s="12">
        <f t="shared" si="31"/>
        <v>2</v>
      </c>
      <c r="H422" s="15">
        <f t="shared" si="32"/>
        <v>9.6153846153846159E-3</v>
      </c>
    </row>
    <row r="423" spans="2:8" ht="15" x14ac:dyDescent="0.2">
      <c r="B423" s="5" t="s">
        <v>410</v>
      </c>
      <c r="C423" s="8">
        <v>0</v>
      </c>
      <c r="D423" s="8">
        <v>0</v>
      </c>
      <c r="E423" s="13" t="str">
        <f t="shared" si="29"/>
        <v/>
      </c>
      <c r="F423" s="13" t="str">
        <f t="shared" si="30"/>
        <v/>
      </c>
      <c r="G423" s="12" t="str">
        <f t="shared" si="31"/>
        <v>0</v>
      </c>
      <c r="H423" s="15" t="str">
        <f t="shared" si="32"/>
        <v/>
      </c>
    </row>
    <row r="424" spans="2:8" ht="15" x14ac:dyDescent="0.2">
      <c r="B424" s="5" t="s">
        <v>411</v>
      </c>
      <c r="C424" s="8">
        <v>0</v>
      </c>
      <c r="D424" s="8">
        <v>0</v>
      </c>
      <c r="E424" s="13" t="str">
        <f t="shared" ref="E424:E487" si="33">+IF(C424=0,"",C424/C$294)</f>
        <v/>
      </c>
      <c r="F424" s="13" t="str">
        <f t="shared" ref="F424:F487" si="34">+IF(D424=0,"",D424/D$294)</f>
        <v/>
      </c>
      <c r="G424" s="12" t="str">
        <f t="shared" ref="G424:G487" si="35">+IF(OR(AND(D424=0),(C424=0)),"0",((D424-C424)/C424))</f>
        <v>0</v>
      </c>
      <c r="H424" s="15" t="str">
        <f t="shared" ref="H424:H487" si="36">+IF(OR(AND(E424=""),(G424="")),"",E424*G424)</f>
        <v/>
      </c>
    </row>
    <row r="425" spans="2:8" ht="15" x14ac:dyDescent="0.2">
      <c r="B425" s="5" t="s">
        <v>412</v>
      </c>
      <c r="C425" s="8">
        <v>0</v>
      </c>
      <c r="D425" s="8">
        <v>0</v>
      </c>
      <c r="E425" s="13" t="str">
        <f t="shared" si="33"/>
        <v/>
      </c>
      <c r="F425" s="13" t="str">
        <f t="shared" si="34"/>
        <v/>
      </c>
      <c r="G425" s="12" t="str">
        <f t="shared" si="35"/>
        <v>0</v>
      </c>
      <c r="H425" s="15" t="str">
        <f t="shared" si="36"/>
        <v/>
      </c>
    </row>
    <row r="426" spans="2:8" ht="30" x14ac:dyDescent="0.2">
      <c r="B426" s="5" t="s">
        <v>413</v>
      </c>
      <c r="C426" s="8">
        <v>0</v>
      </c>
      <c r="D426" s="8">
        <v>0</v>
      </c>
      <c r="E426" s="13" t="str">
        <f t="shared" si="33"/>
        <v/>
      </c>
      <c r="F426" s="13" t="str">
        <f t="shared" si="34"/>
        <v/>
      </c>
      <c r="G426" s="12" t="str">
        <f t="shared" si="35"/>
        <v>0</v>
      </c>
      <c r="H426" s="15" t="str">
        <f t="shared" si="36"/>
        <v/>
      </c>
    </row>
    <row r="427" spans="2:8" ht="15" x14ac:dyDescent="0.2">
      <c r="B427" s="5" t="s">
        <v>160</v>
      </c>
      <c r="C427" s="8">
        <v>0</v>
      </c>
      <c r="D427" s="8">
        <v>0</v>
      </c>
      <c r="E427" s="13" t="str">
        <f t="shared" si="33"/>
        <v/>
      </c>
      <c r="F427" s="13" t="str">
        <f t="shared" si="34"/>
        <v/>
      </c>
      <c r="G427" s="12" t="str">
        <f t="shared" si="35"/>
        <v>0</v>
      </c>
      <c r="H427" s="15" t="str">
        <f t="shared" si="36"/>
        <v/>
      </c>
    </row>
    <row r="428" spans="2:8" ht="15" x14ac:dyDescent="0.2">
      <c r="B428" s="5" t="s">
        <v>414</v>
      </c>
      <c r="C428" s="8">
        <v>0</v>
      </c>
      <c r="D428" s="8">
        <v>0</v>
      </c>
      <c r="E428" s="13" t="str">
        <f t="shared" si="33"/>
        <v/>
      </c>
      <c r="F428" s="13" t="str">
        <f t="shared" si="34"/>
        <v/>
      </c>
      <c r="G428" s="12" t="str">
        <f t="shared" si="35"/>
        <v>0</v>
      </c>
      <c r="H428" s="15" t="str">
        <f t="shared" si="36"/>
        <v/>
      </c>
    </row>
    <row r="429" spans="2:8" ht="15" x14ac:dyDescent="0.2">
      <c r="B429" s="5" t="s">
        <v>415</v>
      </c>
      <c r="C429" s="8">
        <v>0</v>
      </c>
      <c r="D429" s="8">
        <v>0</v>
      </c>
      <c r="E429" s="13" t="str">
        <f t="shared" si="33"/>
        <v/>
      </c>
      <c r="F429" s="13" t="str">
        <f t="shared" si="34"/>
        <v/>
      </c>
      <c r="G429" s="12" t="str">
        <f t="shared" si="35"/>
        <v>0</v>
      </c>
      <c r="H429" s="15" t="str">
        <f t="shared" si="36"/>
        <v/>
      </c>
    </row>
    <row r="430" spans="2:8" ht="15" x14ac:dyDescent="0.2">
      <c r="B430" s="5" t="s">
        <v>416</v>
      </c>
      <c r="C430" s="8">
        <v>0</v>
      </c>
      <c r="D430" s="8">
        <v>0</v>
      </c>
      <c r="E430" s="13" t="str">
        <f t="shared" si="33"/>
        <v/>
      </c>
      <c r="F430" s="13" t="str">
        <f t="shared" si="34"/>
        <v/>
      </c>
      <c r="G430" s="12" t="str">
        <f t="shared" si="35"/>
        <v>0</v>
      </c>
      <c r="H430" s="15" t="str">
        <f t="shared" si="36"/>
        <v/>
      </c>
    </row>
    <row r="431" spans="2:8" ht="15" x14ac:dyDescent="0.2">
      <c r="B431" s="5" t="s">
        <v>169</v>
      </c>
      <c r="C431" s="8">
        <v>0</v>
      </c>
      <c r="D431" s="8">
        <v>0</v>
      </c>
      <c r="E431" s="13" t="str">
        <f t="shared" si="33"/>
        <v/>
      </c>
      <c r="F431" s="13" t="str">
        <f t="shared" si="34"/>
        <v/>
      </c>
      <c r="G431" s="12" t="str">
        <f t="shared" si="35"/>
        <v>0</v>
      </c>
      <c r="H431" s="15" t="str">
        <f t="shared" si="36"/>
        <v/>
      </c>
    </row>
    <row r="432" spans="2:8" ht="15" x14ac:dyDescent="0.2">
      <c r="B432" s="5" t="s">
        <v>417</v>
      </c>
      <c r="C432" s="8">
        <v>1</v>
      </c>
      <c r="D432" s="8">
        <v>0</v>
      </c>
      <c r="E432" s="13">
        <f t="shared" si="33"/>
        <v>4.807692307692308E-3</v>
      </c>
      <c r="F432" s="13" t="str">
        <f t="shared" si="34"/>
        <v/>
      </c>
      <c r="G432" s="12" t="str">
        <f t="shared" si="35"/>
        <v>0</v>
      </c>
      <c r="H432" s="15">
        <f t="shared" si="36"/>
        <v>0</v>
      </c>
    </row>
    <row r="433" spans="2:8" ht="15" x14ac:dyDescent="0.2">
      <c r="B433" s="5" t="s">
        <v>162</v>
      </c>
      <c r="C433" s="8">
        <v>0</v>
      </c>
      <c r="D433" s="8">
        <v>0</v>
      </c>
      <c r="E433" s="13" t="str">
        <f t="shared" si="33"/>
        <v/>
      </c>
      <c r="F433" s="13" t="str">
        <f t="shared" si="34"/>
        <v/>
      </c>
      <c r="G433" s="12" t="str">
        <f t="shared" si="35"/>
        <v>0</v>
      </c>
      <c r="H433" s="15" t="str">
        <f t="shared" si="36"/>
        <v/>
      </c>
    </row>
    <row r="434" spans="2:8" ht="30" x14ac:dyDescent="0.2">
      <c r="B434" s="5" t="s">
        <v>418</v>
      </c>
      <c r="C434" s="8">
        <v>0</v>
      </c>
      <c r="D434" s="8">
        <v>0</v>
      </c>
      <c r="E434" s="13" t="str">
        <f t="shared" si="33"/>
        <v/>
      </c>
      <c r="F434" s="13" t="str">
        <f t="shared" si="34"/>
        <v/>
      </c>
      <c r="G434" s="12" t="str">
        <f t="shared" si="35"/>
        <v>0</v>
      </c>
      <c r="H434" s="15" t="str">
        <f t="shared" si="36"/>
        <v/>
      </c>
    </row>
    <row r="435" spans="2:8" ht="15" x14ac:dyDescent="0.2">
      <c r="B435" s="5" t="s">
        <v>164</v>
      </c>
      <c r="C435" s="8">
        <v>0</v>
      </c>
      <c r="D435" s="8">
        <v>0</v>
      </c>
      <c r="E435" s="13" t="str">
        <f t="shared" si="33"/>
        <v/>
      </c>
      <c r="F435" s="13" t="str">
        <f t="shared" si="34"/>
        <v/>
      </c>
      <c r="G435" s="12" t="str">
        <f t="shared" si="35"/>
        <v>0</v>
      </c>
      <c r="H435" s="15" t="str">
        <f t="shared" si="36"/>
        <v/>
      </c>
    </row>
    <row r="436" spans="2:8" ht="30" x14ac:dyDescent="0.2">
      <c r="B436" s="5" t="s">
        <v>419</v>
      </c>
      <c r="C436" s="8">
        <v>0</v>
      </c>
      <c r="D436" s="8">
        <v>0</v>
      </c>
      <c r="E436" s="13" t="str">
        <f t="shared" si="33"/>
        <v/>
      </c>
      <c r="F436" s="13" t="str">
        <f t="shared" si="34"/>
        <v/>
      </c>
      <c r="G436" s="12" t="str">
        <f t="shared" si="35"/>
        <v>0</v>
      </c>
      <c r="H436" s="15" t="str">
        <f t="shared" si="36"/>
        <v/>
      </c>
    </row>
    <row r="437" spans="2:8" ht="30" x14ac:dyDescent="0.2">
      <c r="B437" s="5" t="s">
        <v>420</v>
      </c>
      <c r="C437" s="8">
        <v>3</v>
      </c>
      <c r="D437" s="8">
        <v>0</v>
      </c>
      <c r="E437" s="13">
        <f t="shared" si="33"/>
        <v>1.4423076923076924E-2</v>
      </c>
      <c r="F437" s="13" t="str">
        <f t="shared" si="34"/>
        <v/>
      </c>
      <c r="G437" s="12" t="str">
        <f t="shared" si="35"/>
        <v>0</v>
      </c>
      <c r="H437" s="15">
        <f t="shared" si="36"/>
        <v>0</v>
      </c>
    </row>
    <row r="438" spans="2:8" ht="15" x14ac:dyDescent="0.2">
      <c r="B438" s="5" t="s">
        <v>155</v>
      </c>
      <c r="C438" s="8">
        <v>0</v>
      </c>
      <c r="D438" s="8">
        <v>0</v>
      </c>
      <c r="E438" s="13" t="str">
        <f t="shared" si="33"/>
        <v/>
      </c>
      <c r="F438" s="13" t="str">
        <f t="shared" si="34"/>
        <v/>
      </c>
      <c r="G438" s="12" t="str">
        <f t="shared" si="35"/>
        <v>0</v>
      </c>
      <c r="H438" s="15" t="str">
        <f t="shared" si="36"/>
        <v/>
      </c>
    </row>
    <row r="439" spans="2:8" ht="15" x14ac:dyDescent="0.2">
      <c r="B439" s="5" t="s">
        <v>154</v>
      </c>
      <c r="C439" s="8">
        <v>0</v>
      </c>
      <c r="D439" s="8">
        <v>0</v>
      </c>
      <c r="E439" s="13" t="str">
        <f t="shared" si="33"/>
        <v/>
      </c>
      <c r="F439" s="13" t="str">
        <f t="shared" si="34"/>
        <v/>
      </c>
      <c r="G439" s="12" t="str">
        <f t="shared" si="35"/>
        <v>0</v>
      </c>
      <c r="H439" s="15" t="str">
        <f t="shared" si="36"/>
        <v/>
      </c>
    </row>
    <row r="440" spans="2:8" ht="30" x14ac:dyDescent="0.2">
      <c r="B440" s="5" t="s">
        <v>421</v>
      </c>
      <c r="C440" s="8">
        <v>0</v>
      </c>
      <c r="D440" s="8">
        <v>0</v>
      </c>
      <c r="E440" s="13" t="str">
        <f t="shared" si="33"/>
        <v/>
      </c>
      <c r="F440" s="13" t="str">
        <f t="shared" si="34"/>
        <v/>
      </c>
      <c r="G440" s="12" t="str">
        <f t="shared" si="35"/>
        <v>0</v>
      </c>
      <c r="H440" s="15" t="str">
        <f t="shared" si="36"/>
        <v/>
      </c>
    </row>
    <row r="441" spans="2:8" ht="30" x14ac:dyDescent="0.2">
      <c r="B441" s="5" t="s">
        <v>159</v>
      </c>
      <c r="C441" s="8">
        <v>0</v>
      </c>
      <c r="D441" s="8">
        <v>0</v>
      </c>
      <c r="E441" s="13" t="str">
        <f t="shared" si="33"/>
        <v/>
      </c>
      <c r="F441" s="13" t="str">
        <f t="shared" si="34"/>
        <v/>
      </c>
      <c r="G441" s="12" t="str">
        <f t="shared" si="35"/>
        <v>0</v>
      </c>
      <c r="H441" s="15" t="str">
        <f t="shared" si="36"/>
        <v/>
      </c>
    </row>
    <row r="442" spans="2:8" ht="15" x14ac:dyDescent="0.2">
      <c r="B442" s="5" t="s">
        <v>422</v>
      </c>
      <c r="C442" s="8">
        <v>0</v>
      </c>
      <c r="D442" s="8">
        <v>0</v>
      </c>
      <c r="E442" s="13" t="str">
        <f t="shared" si="33"/>
        <v/>
      </c>
      <c r="F442" s="13" t="str">
        <f t="shared" si="34"/>
        <v/>
      </c>
      <c r="G442" s="12" t="str">
        <f t="shared" si="35"/>
        <v>0</v>
      </c>
      <c r="H442" s="15" t="str">
        <f t="shared" si="36"/>
        <v/>
      </c>
    </row>
    <row r="443" spans="2:8" ht="15" x14ac:dyDescent="0.2">
      <c r="B443" s="5" t="s">
        <v>423</v>
      </c>
      <c r="C443" s="8">
        <v>0</v>
      </c>
      <c r="D443" s="8">
        <v>0</v>
      </c>
      <c r="E443" s="13" t="str">
        <f t="shared" si="33"/>
        <v/>
      </c>
      <c r="F443" s="13" t="str">
        <f t="shared" si="34"/>
        <v/>
      </c>
      <c r="G443" s="12" t="str">
        <f t="shared" si="35"/>
        <v>0</v>
      </c>
      <c r="H443" s="15" t="str">
        <f t="shared" si="36"/>
        <v/>
      </c>
    </row>
    <row r="444" spans="2:8" ht="15" x14ac:dyDescent="0.2">
      <c r="B444" s="5" t="s">
        <v>424</v>
      </c>
      <c r="C444" s="8">
        <v>0</v>
      </c>
      <c r="D444" s="8">
        <v>0</v>
      </c>
      <c r="E444" s="13" t="str">
        <f t="shared" si="33"/>
        <v/>
      </c>
      <c r="F444" s="13" t="str">
        <f t="shared" si="34"/>
        <v/>
      </c>
      <c r="G444" s="12" t="str">
        <f t="shared" si="35"/>
        <v>0</v>
      </c>
      <c r="H444" s="15" t="str">
        <f t="shared" si="36"/>
        <v/>
      </c>
    </row>
    <row r="445" spans="2:8" ht="15" x14ac:dyDescent="0.2">
      <c r="B445" s="5" t="s">
        <v>425</v>
      </c>
      <c r="C445" s="8">
        <v>0</v>
      </c>
      <c r="D445" s="8">
        <v>0</v>
      </c>
      <c r="E445" s="13" t="str">
        <f t="shared" si="33"/>
        <v/>
      </c>
      <c r="F445" s="13" t="str">
        <f t="shared" si="34"/>
        <v/>
      </c>
      <c r="G445" s="12" t="str">
        <f t="shared" si="35"/>
        <v>0</v>
      </c>
      <c r="H445" s="15" t="str">
        <f t="shared" si="36"/>
        <v/>
      </c>
    </row>
    <row r="446" spans="2:8" ht="15" x14ac:dyDescent="0.2">
      <c r="B446" s="5" t="s">
        <v>426</v>
      </c>
      <c r="C446" s="8">
        <v>0</v>
      </c>
      <c r="D446" s="8">
        <v>0</v>
      </c>
      <c r="E446" s="13" t="str">
        <f t="shared" si="33"/>
        <v/>
      </c>
      <c r="F446" s="13" t="str">
        <f t="shared" si="34"/>
        <v/>
      </c>
      <c r="G446" s="12" t="str">
        <f t="shared" si="35"/>
        <v>0</v>
      </c>
      <c r="H446" s="15" t="str">
        <f t="shared" si="36"/>
        <v/>
      </c>
    </row>
    <row r="447" spans="2:8" ht="30" x14ac:dyDescent="0.2">
      <c r="B447" s="5" t="s">
        <v>427</v>
      </c>
      <c r="C447" s="8">
        <v>0</v>
      </c>
      <c r="D447" s="8">
        <v>0</v>
      </c>
      <c r="E447" s="13" t="str">
        <f t="shared" si="33"/>
        <v/>
      </c>
      <c r="F447" s="13" t="str">
        <f t="shared" si="34"/>
        <v/>
      </c>
      <c r="G447" s="12" t="str">
        <f t="shared" si="35"/>
        <v>0</v>
      </c>
      <c r="H447" s="15" t="str">
        <f t="shared" si="36"/>
        <v/>
      </c>
    </row>
    <row r="448" spans="2:8" ht="15" x14ac:dyDescent="0.2">
      <c r="B448" s="5" t="s">
        <v>428</v>
      </c>
      <c r="C448" s="8">
        <v>0</v>
      </c>
      <c r="D448" s="8">
        <v>0</v>
      </c>
      <c r="E448" s="13" t="str">
        <f t="shared" si="33"/>
        <v/>
      </c>
      <c r="F448" s="13" t="str">
        <f t="shared" si="34"/>
        <v/>
      </c>
      <c r="G448" s="12" t="str">
        <f t="shared" si="35"/>
        <v>0</v>
      </c>
      <c r="H448" s="15" t="str">
        <f t="shared" si="36"/>
        <v/>
      </c>
    </row>
    <row r="449" spans="2:8" ht="30" x14ac:dyDescent="0.2">
      <c r="B449" s="5" t="s">
        <v>429</v>
      </c>
      <c r="C449" s="8">
        <v>0</v>
      </c>
      <c r="D449" s="8">
        <v>0</v>
      </c>
      <c r="E449" s="13" t="str">
        <f t="shared" si="33"/>
        <v/>
      </c>
      <c r="F449" s="13" t="str">
        <f t="shared" si="34"/>
        <v/>
      </c>
      <c r="G449" s="12" t="str">
        <f t="shared" si="35"/>
        <v>0</v>
      </c>
      <c r="H449" s="15" t="str">
        <f t="shared" si="36"/>
        <v/>
      </c>
    </row>
    <row r="450" spans="2:8" ht="15" x14ac:dyDescent="0.2">
      <c r="B450" s="5" t="s">
        <v>430</v>
      </c>
      <c r="C450" s="8">
        <v>0</v>
      </c>
      <c r="D450" s="8">
        <v>0</v>
      </c>
      <c r="E450" s="13" t="str">
        <f t="shared" si="33"/>
        <v/>
      </c>
      <c r="F450" s="13" t="str">
        <f t="shared" si="34"/>
        <v/>
      </c>
      <c r="G450" s="12" t="str">
        <f t="shared" si="35"/>
        <v>0</v>
      </c>
      <c r="H450" s="15" t="str">
        <f t="shared" si="36"/>
        <v/>
      </c>
    </row>
    <row r="451" spans="2:8" ht="15" x14ac:dyDescent="0.2">
      <c r="B451" s="5" t="s">
        <v>157</v>
      </c>
      <c r="C451" s="8">
        <v>0</v>
      </c>
      <c r="D451" s="8">
        <v>0</v>
      </c>
      <c r="E451" s="13" t="str">
        <f t="shared" si="33"/>
        <v/>
      </c>
      <c r="F451" s="13" t="str">
        <f t="shared" si="34"/>
        <v/>
      </c>
      <c r="G451" s="12" t="str">
        <f t="shared" si="35"/>
        <v>0</v>
      </c>
      <c r="H451" s="15" t="str">
        <f t="shared" si="36"/>
        <v/>
      </c>
    </row>
    <row r="452" spans="2:8" ht="30" x14ac:dyDescent="0.2">
      <c r="B452" s="5" t="s">
        <v>431</v>
      </c>
      <c r="C452" s="8">
        <v>0</v>
      </c>
      <c r="D452" s="8">
        <v>0</v>
      </c>
      <c r="E452" s="13" t="str">
        <f t="shared" si="33"/>
        <v/>
      </c>
      <c r="F452" s="13" t="str">
        <f t="shared" si="34"/>
        <v/>
      </c>
      <c r="G452" s="12" t="str">
        <f t="shared" si="35"/>
        <v>0</v>
      </c>
      <c r="H452" s="15" t="str">
        <f t="shared" si="36"/>
        <v/>
      </c>
    </row>
    <row r="453" spans="2:8" ht="15" x14ac:dyDescent="0.2">
      <c r="B453" s="5" t="s">
        <v>167</v>
      </c>
      <c r="C453" s="8">
        <v>0</v>
      </c>
      <c r="D453" s="8">
        <v>0</v>
      </c>
      <c r="E453" s="13" t="str">
        <f t="shared" si="33"/>
        <v/>
      </c>
      <c r="F453" s="13" t="str">
        <f t="shared" si="34"/>
        <v/>
      </c>
      <c r="G453" s="12" t="str">
        <f t="shared" si="35"/>
        <v>0</v>
      </c>
      <c r="H453" s="15" t="str">
        <f t="shared" si="36"/>
        <v/>
      </c>
    </row>
    <row r="454" spans="2:8" ht="15" x14ac:dyDescent="0.2">
      <c r="B454" s="5" t="s">
        <v>156</v>
      </c>
      <c r="C454" s="8">
        <v>0</v>
      </c>
      <c r="D454" s="8">
        <v>0</v>
      </c>
      <c r="E454" s="13" t="str">
        <f t="shared" si="33"/>
        <v/>
      </c>
      <c r="F454" s="13" t="str">
        <f t="shared" si="34"/>
        <v/>
      </c>
      <c r="G454" s="12" t="str">
        <f t="shared" si="35"/>
        <v>0</v>
      </c>
      <c r="H454" s="15" t="str">
        <f t="shared" si="36"/>
        <v/>
      </c>
    </row>
    <row r="455" spans="2:8" ht="15" x14ac:dyDescent="0.2">
      <c r="B455" s="5" t="s">
        <v>158</v>
      </c>
      <c r="C455" s="8">
        <v>0</v>
      </c>
      <c r="D455" s="8">
        <v>0</v>
      </c>
      <c r="E455" s="13" t="str">
        <f t="shared" si="33"/>
        <v/>
      </c>
      <c r="F455" s="13" t="str">
        <f t="shared" si="34"/>
        <v/>
      </c>
      <c r="G455" s="12" t="str">
        <f t="shared" si="35"/>
        <v>0</v>
      </c>
      <c r="H455" s="15" t="str">
        <f t="shared" si="36"/>
        <v/>
      </c>
    </row>
    <row r="456" spans="2:8" ht="15" x14ac:dyDescent="0.2">
      <c r="B456" s="5" t="s">
        <v>432</v>
      </c>
      <c r="C456" s="8">
        <v>0</v>
      </c>
      <c r="D456" s="8">
        <v>0</v>
      </c>
      <c r="E456" s="13" t="str">
        <f t="shared" si="33"/>
        <v/>
      </c>
      <c r="F456" s="13" t="str">
        <f t="shared" si="34"/>
        <v/>
      </c>
      <c r="G456" s="12" t="str">
        <f t="shared" si="35"/>
        <v>0</v>
      </c>
      <c r="H456" s="15" t="str">
        <f t="shared" si="36"/>
        <v/>
      </c>
    </row>
    <row r="457" spans="2:8" ht="15" x14ac:dyDescent="0.2">
      <c r="B457" s="5" t="s">
        <v>433</v>
      </c>
      <c r="C457" s="8">
        <v>0</v>
      </c>
      <c r="D457" s="8">
        <v>0</v>
      </c>
      <c r="E457" s="13" t="str">
        <f t="shared" si="33"/>
        <v/>
      </c>
      <c r="F457" s="13" t="str">
        <f t="shared" si="34"/>
        <v/>
      </c>
      <c r="G457" s="12" t="str">
        <f t="shared" si="35"/>
        <v>0</v>
      </c>
      <c r="H457" s="15" t="str">
        <f t="shared" si="36"/>
        <v/>
      </c>
    </row>
    <row r="458" spans="2:8" ht="15" x14ac:dyDescent="0.2">
      <c r="B458" s="5" t="s">
        <v>168</v>
      </c>
      <c r="C458" s="8">
        <v>0</v>
      </c>
      <c r="D458" s="8">
        <v>0</v>
      </c>
      <c r="E458" s="13" t="str">
        <f t="shared" si="33"/>
        <v/>
      </c>
      <c r="F458" s="13" t="str">
        <f t="shared" si="34"/>
        <v/>
      </c>
      <c r="G458" s="12" t="str">
        <f t="shared" si="35"/>
        <v>0</v>
      </c>
      <c r="H458" s="15" t="str">
        <f t="shared" si="36"/>
        <v/>
      </c>
    </row>
    <row r="459" spans="2:8" ht="15" x14ac:dyDescent="0.2">
      <c r="B459" s="5" t="s">
        <v>161</v>
      </c>
      <c r="C459" s="8">
        <v>0</v>
      </c>
      <c r="D459" s="8">
        <v>0</v>
      </c>
      <c r="E459" s="13" t="str">
        <f t="shared" si="33"/>
        <v/>
      </c>
      <c r="F459" s="13" t="str">
        <f t="shared" si="34"/>
        <v/>
      </c>
      <c r="G459" s="12" t="str">
        <f t="shared" si="35"/>
        <v>0</v>
      </c>
      <c r="H459" s="15" t="str">
        <f t="shared" si="36"/>
        <v/>
      </c>
    </row>
    <row r="460" spans="2:8" ht="15" x14ac:dyDescent="0.2">
      <c r="B460" s="5" t="s">
        <v>176</v>
      </c>
      <c r="C460" s="8">
        <v>1</v>
      </c>
      <c r="D460" s="8">
        <v>0</v>
      </c>
      <c r="E460" s="13">
        <f t="shared" si="33"/>
        <v>4.807692307692308E-3</v>
      </c>
      <c r="F460" s="13" t="str">
        <f t="shared" si="34"/>
        <v/>
      </c>
      <c r="G460" s="12" t="str">
        <f t="shared" si="35"/>
        <v>0</v>
      </c>
      <c r="H460" s="15">
        <f t="shared" si="36"/>
        <v>0</v>
      </c>
    </row>
    <row r="461" spans="2:8" ht="30" x14ac:dyDescent="0.2">
      <c r="B461" s="5" t="s">
        <v>173</v>
      </c>
      <c r="C461" s="8">
        <v>0</v>
      </c>
      <c r="D461" s="8">
        <v>0</v>
      </c>
      <c r="E461" s="13" t="str">
        <f t="shared" si="33"/>
        <v/>
      </c>
      <c r="F461" s="13" t="str">
        <f t="shared" si="34"/>
        <v/>
      </c>
      <c r="G461" s="12" t="str">
        <f t="shared" si="35"/>
        <v>0</v>
      </c>
      <c r="H461" s="15" t="str">
        <f t="shared" si="36"/>
        <v/>
      </c>
    </row>
    <row r="462" spans="2:8" ht="15" x14ac:dyDescent="0.2">
      <c r="B462" s="5" t="s">
        <v>174</v>
      </c>
      <c r="C462" s="8">
        <v>0</v>
      </c>
      <c r="D462" s="8">
        <v>0</v>
      </c>
      <c r="E462" s="13" t="str">
        <f t="shared" si="33"/>
        <v/>
      </c>
      <c r="F462" s="13" t="str">
        <f t="shared" si="34"/>
        <v/>
      </c>
      <c r="G462" s="12" t="str">
        <f t="shared" si="35"/>
        <v>0</v>
      </c>
      <c r="H462" s="15" t="str">
        <f t="shared" si="36"/>
        <v/>
      </c>
    </row>
    <row r="463" spans="2:8" ht="15" x14ac:dyDescent="0.2">
      <c r="B463" s="5" t="s">
        <v>477</v>
      </c>
      <c r="C463" s="8">
        <v>3</v>
      </c>
      <c r="D463" s="8">
        <v>0</v>
      </c>
      <c r="E463" s="13">
        <f t="shared" si="33"/>
        <v>1.4423076923076924E-2</v>
      </c>
      <c r="F463" s="13" t="str">
        <f t="shared" si="34"/>
        <v/>
      </c>
      <c r="G463" s="12" t="str">
        <f t="shared" si="35"/>
        <v>0</v>
      </c>
      <c r="H463" s="15">
        <f t="shared" si="36"/>
        <v>0</v>
      </c>
    </row>
    <row r="464" spans="2:8" ht="15" x14ac:dyDescent="0.2">
      <c r="B464" s="5" t="s">
        <v>478</v>
      </c>
      <c r="C464" s="8">
        <v>0</v>
      </c>
      <c r="D464" s="8">
        <v>0</v>
      </c>
      <c r="E464" s="13" t="str">
        <f t="shared" si="33"/>
        <v/>
      </c>
      <c r="F464" s="13" t="str">
        <f t="shared" si="34"/>
        <v/>
      </c>
      <c r="G464" s="12" t="str">
        <f t="shared" si="35"/>
        <v>0</v>
      </c>
      <c r="H464" s="15" t="str">
        <f t="shared" si="36"/>
        <v/>
      </c>
    </row>
    <row r="465" spans="2:8" ht="15" x14ac:dyDescent="0.2">
      <c r="B465" s="5" t="s">
        <v>183</v>
      </c>
      <c r="C465" s="8">
        <v>0</v>
      </c>
      <c r="D465" s="8">
        <v>0</v>
      </c>
      <c r="E465" s="13" t="str">
        <f t="shared" si="33"/>
        <v/>
      </c>
      <c r="F465" s="13" t="str">
        <f t="shared" si="34"/>
        <v/>
      </c>
      <c r="G465" s="12" t="str">
        <f t="shared" si="35"/>
        <v>0</v>
      </c>
      <c r="H465" s="15" t="str">
        <f t="shared" si="36"/>
        <v/>
      </c>
    </row>
    <row r="466" spans="2:8" ht="15" x14ac:dyDescent="0.2">
      <c r="B466" s="5" t="s">
        <v>178</v>
      </c>
      <c r="C466" s="8">
        <v>1</v>
      </c>
      <c r="D466" s="8">
        <v>0</v>
      </c>
      <c r="E466" s="13">
        <f t="shared" si="33"/>
        <v>4.807692307692308E-3</v>
      </c>
      <c r="F466" s="13" t="str">
        <f t="shared" si="34"/>
        <v/>
      </c>
      <c r="G466" s="12" t="str">
        <f t="shared" si="35"/>
        <v>0</v>
      </c>
      <c r="H466" s="15">
        <f t="shared" si="36"/>
        <v>0</v>
      </c>
    </row>
    <row r="467" spans="2:8" ht="15" x14ac:dyDescent="0.2">
      <c r="B467" s="5" t="s">
        <v>479</v>
      </c>
      <c r="C467" s="8">
        <v>0</v>
      </c>
      <c r="D467" s="8">
        <v>0</v>
      </c>
      <c r="E467" s="13" t="str">
        <f t="shared" si="33"/>
        <v/>
      </c>
      <c r="F467" s="13" t="str">
        <f t="shared" si="34"/>
        <v/>
      </c>
      <c r="G467" s="12" t="str">
        <f t="shared" si="35"/>
        <v>0</v>
      </c>
      <c r="H467" s="15" t="str">
        <f t="shared" si="36"/>
        <v/>
      </c>
    </row>
    <row r="468" spans="2:8" ht="15" x14ac:dyDescent="0.2">
      <c r="B468" s="5" t="s">
        <v>182</v>
      </c>
      <c r="C468" s="8">
        <v>0</v>
      </c>
      <c r="D468" s="8">
        <v>0</v>
      </c>
      <c r="E468" s="13" t="str">
        <f t="shared" si="33"/>
        <v/>
      </c>
      <c r="F468" s="13" t="str">
        <f t="shared" si="34"/>
        <v/>
      </c>
      <c r="G468" s="12" t="str">
        <f t="shared" si="35"/>
        <v>0</v>
      </c>
      <c r="H468" s="15" t="str">
        <f t="shared" si="36"/>
        <v/>
      </c>
    </row>
    <row r="469" spans="2:8" ht="15" x14ac:dyDescent="0.2">
      <c r="B469" s="5" t="s">
        <v>175</v>
      </c>
      <c r="C469" s="8">
        <v>0</v>
      </c>
      <c r="D469" s="8">
        <v>0</v>
      </c>
      <c r="E469" s="13" t="str">
        <f t="shared" si="33"/>
        <v/>
      </c>
      <c r="F469" s="13" t="str">
        <f t="shared" si="34"/>
        <v/>
      </c>
      <c r="G469" s="12" t="str">
        <f t="shared" si="35"/>
        <v>0</v>
      </c>
      <c r="H469" s="15" t="str">
        <f t="shared" si="36"/>
        <v/>
      </c>
    </row>
    <row r="470" spans="2:8" ht="15" x14ac:dyDescent="0.2">
      <c r="B470" s="5" t="s">
        <v>434</v>
      </c>
      <c r="C470" s="8">
        <v>0</v>
      </c>
      <c r="D470" s="8">
        <v>0</v>
      </c>
      <c r="E470" s="13" t="str">
        <f t="shared" si="33"/>
        <v/>
      </c>
      <c r="F470" s="13" t="str">
        <f t="shared" si="34"/>
        <v/>
      </c>
      <c r="G470" s="12" t="str">
        <f t="shared" si="35"/>
        <v>0</v>
      </c>
      <c r="H470" s="15" t="str">
        <f t="shared" si="36"/>
        <v/>
      </c>
    </row>
    <row r="471" spans="2:8" ht="15" x14ac:dyDescent="0.2">
      <c r="B471" s="5" t="s">
        <v>170</v>
      </c>
      <c r="C471" s="8">
        <v>0</v>
      </c>
      <c r="D471" s="8">
        <v>0</v>
      </c>
      <c r="E471" s="13" t="str">
        <f t="shared" si="33"/>
        <v/>
      </c>
      <c r="F471" s="13" t="str">
        <f t="shared" si="34"/>
        <v/>
      </c>
      <c r="G471" s="12" t="str">
        <f t="shared" si="35"/>
        <v>0</v>
      </c>
      <c r="H471" s="15" t="str">
        <f t="shared" si="36"/>
        <v/>
      </c>
    </row>
    <row r="472" spans="2:8" ht="15" x14ac:dyDescent="0.2">
      <c r="B472" s="5" t="s">
        <v>185</v>
      </c>
      <c r="C472" s="8">
        <v>0</v>
      </c>
      <c r="D472" s="8">
        <v>0</v>
      </c>
      <c r="E472" s="13" t="str">
        <f t="shared" si="33"/>
        <v/>
      </c>
      <c r="F472" s="13" t="str">
        <f t="shared" si="34"/>
        <v/>
      </c>
      <c r="G472" s="12" t="str">
        <f t="shared" si="35"/>
        <v>0</v>
      </c>
      <c r="H472" s="15" t="str">
        <f t="shared" si="36"/>
        <v/>
      </c>
    </row>
    <row r="473" spans="2:8" ht="15" x14ac:dyDescent="0.2">
      <c r="B473" s="5" t="s">
        <v>435</v>
      </c>
      <c r="C473" s="8">
        <v>0</v>
      </c>
      <c r="D473" s="8">
        <v>0</v>
      </c>
      <c r="E473" s="13" t="str">
        <f t="shared" si="33"/>
        <v/>
      </c>
      <c r="F473" s="13" t="str">
        <f t="shared" si="34"/>
        <v/>
      </c>
      <c r="G473" s="12" t="str">
        <f t="shared" si="35"/>
        <v>0</v>
      </c>
      <c r="H473" s="15" t="str">
        <f t="shared" si="36"/>
        <v/>
      </c>
    </row>
    <row r="474" spans="2:8" ht="15" x14ac:dyDescent="0.2">
      <c r="B474" s="5" t="s">
        <v>436</v>
      </c>
      <c r="C474" s="8">
        <v>0</v>
      </c>
      <c r="D474" s="8">
        <v>0</v>
      </c>
      <c r="E474" s="13" t="str">
        <f t="shared" si="33"/>
        <v/>
      </c>
      <c r="F474" s="13" t="str">
        <f t="shared" si="34"/>
        <v/>
      </c>
      <c r="G474" s="12" t="str">
        <f t="shared" si="35"/>
        <v>0</v>
      </c>
      <c r="H474" s="15" t="str">
        <f t="shared" si="36"/>
        <v/>
      </c>
    </row>
    <row r="475" spans="2:8" ht="15" x14ac:dyDescent="0.2">
      <c r="B475" s="5" t="s">
        <v>437</v>
      </c>
      <c r="C475" s="8">
        <v>0</v>
      </c>
      <c r="D475" s="8">
        <v>0</v>
      </c>
      <c r="E475" s="13" t="str">
        <f t="shared" si="33"/>
        <v/>
      </c>
      <c r="F475" s="13" t="str">
        <f t="shared" si="34"/>
        <v/>
      </c>
      <c r="G475" s="12" t="str">
        <f t="shared" si="35"/>
        <v>0</v>
      </c>
      <c r="H475" s="15" t="str">
        <f t="shared" si="36"/>
        <v/>
      </c>
    </row>
    <row r="476" spans="2:8" ht="30" x14ac:dyDescent="0.2">
      <c r="B476" s="5" t="s">
        <v>438</v>
      </c>
      <c r="C476" s="8">
        <v>0</v>
      </c>
      <c r="D476" s="8">
        <v>0</v>
      </c>
      <c r="E476" s="13" t="str">
        <f t="shared" si="33"/>
        <v/>
      </c>
      <c r="F476" s="13" t="str">
        <f t="shared" si="34"/>
        <v/>
      </c>
      <c r="G476" s="12" t="str">
        <f t="shared" si="35"/>
        <v>0</v>
      </c>
      <c r="H476" s="15" t="str">
        <f t="shared" si="36"/>
        <v/>
      </c>
    </row>
    <row r="477" spans="2:8" ht="15" x14ac:dyDescent="0.2">
      <c r="B477" s="5" t="s">
        <v>181</v>
      </c>
      <c r="C477" s="8">
        <v>0</v>
      </c>
      <c r="D477" s="8">
        <v>0</v>
      </c>
      <c r="E477" s="13" t="str">
        <f t="shared" si="33"/>
        <v/>
      </c>
      <c r="F477" s="13" t="str">
        <f t="shared" si="34"/>
        <v/>
      </c>
      <c r="G477" s="12" t="str">
        <f t="shared" si="35"/>
        <v>0</v>
      </c>
      <c r="H477" s="15" t="str">
        <f t="shared" si="36"/>
        <v/>
      </c>
    </row>
    <row r="478" spans="2:8" ht="15" x14ac:dyDescent="0.2">
      <c r="B478" s="5" t="s">
        <v>439</v>
      </c>
      <c r="C478" s="8">
        <v>0</v>
      </c>
      <c r="D478" s="8">
        <v>2</v>
      </c>
      <c r="E478" s="13" t="str">
        <f t="shared" si="33"/>
        <v/>
      </c>
      <c r="F478" s="13">
        <f t="shared" si="34"/>
        <v>5.6179775280898875E-3</v>
      </c>
      <c r="G478" s="12" t="str">
        <f t="shared" si="35"/>
        <v>0</v>
      </c>
      <c r="H478" s="15" t="str">
        <f t="shared" si="36"/>
        <v/>
      </c>
    </row>
    <row r="479" spans="2:8" ht="15" x14ac:dyDescent="0.2">
      <c r="B479" s="5" t="s">
        <v>440</v>
      </c>
      <c r="C479" s="8">
        <v>0</v>
      </c>
      <c r="D479" s="8">
        <v>0</v>
      </c>
      <c r="E479" s="13" t="str">
        <f t="shared" si="33"/>
        <v/>
      </c>
      <c r="F479" s="13" t="str">
        <f t="shared" si="34"/>
        <v/>
      </c>
      <c r="G479" s="12" t="str">
        <f t="shared" si="35"/>
        <v>0</v>
      </c>
      <c r="H479" s="15" t="str">
        <f t="shared" si="36"/>
        <v/>
      </c>
    </row>
    <row r="480" spans="2:8" ht="15" x14ac:dyDescent="0.2">
      <c r="B480" s="5" t="s">
        <v>441</v>
      </c>
      <c r="C480" s="8">
        <v>0</v>
      </c>
      <c r="D480" s="8">
        <v>0</v>
      </c>
      <c r="E480" s="13" t="str">
        <f t="shared" si="33"/>
        <v/>
      </c>
      <c r="F480" s="13" t="str">
        <f t="shared" si="34"/>
        <v/>
      </c>
      <c r="G480" s="12" t="str">
        <f t="shared" si="35"/>
        <v>0</v>
      </c>
      <c r="H480" s="15" t="str">
        <f t="shared" si="36"/>
        <v/>
      </c>
    </row>
    <row r="481" spans="2:8" ht="15" x14ac:dyDescent="0.2">
      <c r="B481" s="5" t="s">
        <v>177</v>
      </c>
      <c r="C481" s="8">
        <v>0</v>
      </c>
      <c r="D481" s="8">
        <v>0</v>
      </c>
      <c r="E481" s="13" t="str">
        <f t="shared" si="33"/>
        <v/>
      </c>
      <c r="F481" s="13" t="str">
        <f t="shared" si="34"/>
        <v/>
      </c>
      <c r="G481" s="12" t="str">
        <f t="shared" si="35"/>
        <v>0</v>
      </c>
      <c r="H481" s="15" t="str">
        <f t="shared" si="36"/>
        <v/>
      </c>
    </row>
    <row r="482" spans="2:8" ht="15" x14ac:dyDescent="0.2">
      <c r="B482" s="5" t="s">
        <v>179</v>
      </c>
      <c r="C482" s="8">
        <v>0</v>
      </c>
      <c r="D482" s="8">
        <v>0</v>
      </c>
      <c r="E482" s="13" t="str">
        <f t="shared" si="33"/>
        <v/>
      </c>
      <c r="F482" s="13" t="str">
        <f t="shared" si="34"/>
        <v/>
      </c>
      <c r="G482" s="12" t="str">
        <f t="shared" si="35"/>
        <v>0</v>
      </c>
      <c r="H482" s="15" t="str">
        <f t="shared" si="36"/>
        <v/>
      </c>
    </row>
    <row r="483" spans="2:8" ht="15" x14ac:dyDescent="0.2">
      <c r="B483" s="5" t="s">
        <v>442</v>
      </c>
      <c r="C483" s="8">
        <v>0</v>
      </c>
      <c r="D483" s="8">
        <v>4</v>
      </c>
      <c r="E483" s="13" t="str">
        <f t="shared" si="33"/>
        <v/>
      </c>
      <c r="F483" s="13">
        <f t="shared" si="34"/>
        <v>1.1235955056179775E-2</v>
      </c>
      <c r="G483" s="12" t="str">
        <f t="shared" si="35"/>
        <v>0</v>
      </c>
      <c r="H483" s="15" t="str">
        <f t="shared" si="36"/>
        <v/>
      </c>
    </row>
    <row r="484" spans="2:8" ht="30" x14ac:dyDescent="0.2">
      <c r="B484" s="5" t="s">
        <v>184</v>
      </c>
      <c r="C484" s="8">
        <v>0</v>
      </c>
      <c r="D484" s="8">
        <v>1</v>
      </c>
      <c r="E484" s="13" t="str">
        <f t="shared" si="33"/>
        <v/>
      </c>
      <c r="F484" s="13">
        <f t="shared" si="34"/>
        <v>2.8089887640449437E-3</v>
      </c>
      <c r="G484" s="12" t="str">
        <f t="shared" si="35"/>
        <v>0</v>
      </c>
      <c r="H484" s="15" t="str">
        <f t="shared" si="36"/>
        <v/>
      </c>
    </row>
    <row r="485" spans="2:8" ht="15" x14ac:dyDescent="0.2">
      <c r="B485" s="5" t="s">
        <v>443</v>
      </c>
      <c r="C485" s="8">
        <v>7</v>
      </c>
      <c r="D485" s="8">
        <v>5</v>
      </c>
      <c r="E485" s="13">
        <f t="shared" si="33"/>
        <v>3.3653846153846152E-2</v>
      </c>
      <c r="F485" s="13">
        <f t="shared" si="34"/>
        <v>1.4044943820224719E-2</v>
      </c>
      <c r="G485" s="12">
        <f t="shared" si="35"/>
        <v>-0.2857142857142857</v>
      </c>
      <c r="H485" s="15">
        <f t="shared" si="36"/>
        <v>-9.6153846153846142E-3</v>
      </c>
    </row>
    <row r="486" spans="2:8" ht="15" x14ac:dyDescent="0.2">
      <c r="B486" s="5" t="s">
        <v>171</v>
      </c>
      <c r="C486" s="8">
        <v>0</v>
      </c>
      <c r="D486" s="8">
        <v>0</v>
      </c>
      <c r="E486" s="13" t="str">
        <f t="shared" si="33"/>
        <v/>
      </c>
      <c r="F486" s="13" t="str">
        <f t="shared" si="34"/>
        <v/>
      </c>
      <c r="G486" s="12" t="str">
        <f t="shared" si="35"/>
        <v>0</v>
      </c>
      <c r="H486" s="15" t="str">
        <f t="shared" si="36"/>
        <v/>
      </c>
    </row>
    <row r="487" spans="2:8" ht="15" x14ac:dyDescent="0.2">
      <c r="B487" s="5" t="s">
        <v>444</v>
      </c>
      <c r="C487" s="8">
        <v>0</v>
      </c>
      <c r="D487" s="8">
        <v>0</v>
      </c>
      <c r="E487" s="13" t="str">
        <f t="shared" si="33"/>
        <v/>
      </c>
      <c r="F487" s="13" t="str">
        <f t="shared" si="34"/>
        <v/>
      </c>
      <c r="G487" s="12" t="str">
        <f t="shared" si="35"/>
        <v>0</v>
      </c>
      <c r="H487" s="15" t="str">
        <f t="shared" si="36"/>
        <v/>
      </c>
    </row>
    <row r="488" spans="2:8" ht="13.5" customHeight="1" x14ac:dyDescent="0.2">
      <c r="B488" s="5" t="s">
        <v>445</v>
      </c>
      <c r="C488" s="8">
        <v>1</v>
      </c>
      <c r="D488" s="8">
        <v>0</v>
      </c>
      <c r="E488" s="13">
        <f t="shared" ref="E488:E499" si="37">+IF(C488=0,"",C488/C$294)</f>
        <v>4.807692307692308E-3</v>
      </c>
      <c r="F488" s="13" t="str">
        <f t="shared" ref="F488:F499" si="38">+IF(D488=0,"",D488/D$294)</f>
        <v/>
      </c>
      <c r="G488" s="12" t="str">
        <f t="shared" ref="G488:G499" si="39">+IF(OR(AND(D488=0),(C488=0)),"0",((D488-C488)/C488))</f>
        <v>0</v>
      </c>
      <c r="H488" s="15">
        <f t="shared" ref="H488:H499" si="40">+IF(OR(AND(E488=""),(G488="")),"",E488*G488)</f>
        <v>0</v>
      </c>
    </row>
    <row r="489" spans="2:8" ht="13.5" customHeight="1" x14ac:dyDescent="0.2">
      <c r="B489" s="5" t="s">
        <v>446</v>
      </c>
      <c r="C489" s="8">
        <v>0</v>
      </c>
      <c r="D489" s="8">
        <v>1</v>
      </c>
      <c r="E489" s="13" t="str">
        <f t="shared" si="37"/>
        <v/>
      </c>
      <c r="F489" s="13">
        <f t="shared" si="38"/>
        <v>2.8089887640449437E-3</v>
      </c>
      <c r="G489" s="12" t="str">
        <f t="shared" si="39"/>
        <v>0</v>
      </c>
      <c r="H489" s="15" t="str">
        <f t="shared" si="40"/>
        <v/>
      </c>
    </row>
    <row r="490" spans="2:8" ht="25.5" customHeight="1" x14ac:dyDescent="0.2">
      <c r="B490" s="5" t="s">
        <v>172</v>
      </c>
      <c r="C490" s="8">
        <v>0</v>
      </c>
      <c r="D490" s="8">
        <v>0</v>
      </c>
      <c r="E490" s="13" t="str">
        <f t="shared" si="37"/>
        <v/>
      </c>
      <c r="F490" s="13" t="str">
        <f t="shared" si="38"/>
        <v/>
      </c>
      <c r="G490" s="12" t="str">
        <f t="shared" si="39"/>
        <v>0</v>
      </c>
      <c r="H490" s="15" t="str">
        <f t="shared" si="40"/>
        <v/>
      </c>
    </row>
    <row r="491" spans="2:8" ht="13.5" customHeight="1" x14ac:dyDescent="0.2">
      <c r="B491" s="5" t="s">
        <v>180</v>
      </c>
      <c r="C491" s="8">
        <v>1</v>
      </c>
      <c r="D491" s="8">
        <v>3</v>
      </c>
      <c r="E491" s="13">
        <f t="shared" si="37"/>
        <v>4.807692307692308E-3</v>
      </c>
      <c r="F491" s="13">
        <f t="shared" si="38"/>
        <v>8.4269662921348312E-3</v>
      </c>
      <c r="G491" s="12">
        <f t="shared" si="39"/>
        <v>2</v>
      </c>
      <c r="H491" s="15">
        <f t="shared" si="40"/>
        <v>9.6153846153846159E-3</v>
      </c>
    </row>
    <row r="492" spans="2:8" ht="15" x14ac:dyDescent="0.2">
      <c r="B492" s="5" t="s">
        <v>480</v>
      </c>
      <c r="C492" s="8">
        <v>0</v>
      </c>
      <c r="D492" s="8">
        <v>0</v>
      </c>
      <c r="E492" s="13" t="str">
        <f t="shared" si="37"/>
        <v/>
      </c>
      <c r="F492" s="13" t="str">
        <f t="shared" si="38"/>
        <v/>
      </c>
      <c r="G492" s="12" t="str">
        <f t="shared" si="39"/>
        <v>0</v>
      </c>
      <c r="H492" s="15" t="str">
        <f t="shared" si="40"/>
        <v/>
      </c>
    </row>
    <row r="493" spans="2:8" ht="15" x14ac:dyDescent="0.2">
      <c r="B493" s="5" t="s">
        <v>447</v>
      </c>
      <c r="C493" s="8">
        <v>0</v>
      </c>
      <c r="D493" s="8">
        <v>0</v>
      </c>
      <c r="E493" s="13" t="str">
        <f t="shared" si="37"/>
        <v/>
      </c>
      <c r="F493" s="13" t="str">
        <f t="shared" si="38"/>
        <v/>
      </c>
      <c r="G493" s="12" t="str">
        <f t="shared" si="39"/>
        <v>0</v>
      </c>
      <c r="H493" s="15" t="str">
        <f t="shared" si="40"/>
        <v/>
      </c>
    </row>
    <row r="494" spans="2:8" ht="15" x14ac:dyDescent="0.2">
      <c r="B494" s="5" t="s">
        <v>448</v>
      </c>
      <c r="C494" s="8">
        <v>0</v>
      </c>
      <c r="D494" s="8">
        <v>0</v>
      </c>
      <c r="E494" s="13" t="str">
        <f t="shared" si="37"/>
        <v/>
      </c>
      <c r="F494" s="13" t="str">
        <f t="shared" si="38"/>
        <v/>
      </c>
      <c r="G494" s="12" t="str">
        <f t="shared" si="39"/>
        <v>0</v>
      </c>
      <c r="H494" s="15" t="str">
        <f t="shared" si="40"/>
        <v/>
      </c>
    </row>
    <row r="495" spans="2:8" ht="13.5" customHeight="1" x14ac:dyDescent="0.2">
      <c r="B495" s="5" t="s">
        <v>449</v>
      </c>
      <c r="C495" s="8">
        <v>0</v>
      </c>
      <c r="D495" s="8">
        <v>0</v>
      </c>
      <c r="E495" s="13" t="str">
        <f t="shared" si="37"/>
        <v/>
      </c>
      <c r="F495" s="13" t="str">
        <f t="shared" si="38"/>
        <v/>
      </c>
      <c r="G495" s="12" t="str">
        <f t="shared" si="39"/>
        <v>0</v>
      </c>
      <c r="H495" s="15" t="str">
        <f t="shared" si="40"/>
        <v/>
      </c>
    </row>
    <row r="496" spans="2:8" s="4" customFormat="1" ht="26.25" customHeight="1" x14ac:dyDescent="0.2">
      <c r="B496" s="5" t="s">
        <v>450</v>
      </c>
      <c r="C496" s="8">
        <v>0</v>
      </c>
      <c r="D496" s="8">
        <v>0</v>
      </c>
      <c r="E496" s="13" t="str">
        <f t="shared" si="37"/>
        <v/>
      </c>
      <c r="F496" s="13" t="str">
        <f t="shared" si="38"/>
        <v/>
      </c>
      <c r="G496" s="12" t="str">
        <f t="shared" si="39"/>
        <v>0</v>
      </c>
      <c r="H496" s="15" t="str">
        <f t="shared" si="40"/>
        <v/>
      </c>
    </row>
    <row r="497" spans="2:8" ht="15" x14ac:dyDescent="0.2">
      <c r="B497" s="5" t="s">
        <v>451</v>
      </c>
      <c r="C497" s="8">
        <v>0</v>
      </c>
      <c r="D497" s="8">
        <v>0</v>
      </c>
      <c r="E497" s="13" t="str">
        <f t="shared" si="37"/>
        <v/>
      </c>
      <c r="F497" s="13" t="str">
        <f t="shared" si="38"/>
        <v/>
      </c>
      <c r="G497" s="12" t="str">
        <f t="shared" si="39"/>
        <v>0</v>
      </c>
      <c r="H497" s="15" t="str">
        <f t="shared" si="40"/>
        <v/>
      </c>
    </row>
    <row r="498" spans="2:8" ht="30" x14ac:dyDescent="0.2">
      <c r="B498" s="5" t="s">
        <v>452</v>
      </c>
      <c r="C498" s="8">
        <v>0</v>
      </c>
      <c r="D498" s="8">
        <v>0</v>
      </c>
      <c r="E498" s="13" t="str">
        <f t="shared" si="37"/>
        <v/>
      </c>
      <c r="F498" s="13" t="str">
        <f t="shared" si="38"/>
        <v/>
      </c>
      <c r="G498" s="12" t="str">
        <f t="shared" si="39"/>
        <v>0</v>
      </c>
      <c r="H498" s="15" t="str">
        <f t="shared" si="40"/>
        <v/>
      </c>
    </row>
    <row r="499" spans="2:8" ht="15" x14ac:dyDescent="0.2">
      <c r="B499" s="5" t="s">
        <v>453</v>
      </c>
      <c r="C499" s="8">
        <v>0</v>
      </c>
      <c r="D499" s="8">
        <v>0</v>
      </c>
      <c r="E499" s="13" t="str">
        <f t="shared" si="37"/>
        <v/>
      </c>
      <c r="F499" s="13" t="str">
        <f t="shared" si="38"/>
        <v/>
      </c>
      <c r="G499" s="12" t="str">
        <f t="shared" si="39"/>
        <v>0</v>
      </c>
      <c r="H499" s="15" t="str">
        <f t="shared" si="40"/>
        <v/>
      </c>
    </row>
    <row r="502" spans="2:8" x14ac:dyDescent="0.2">
      <c r="B502" s="19"/>
      <c r="C502" s="19"/>
      <c r="D502" s="19"/>
      <c r="E502" s="19"/>
      <c r="F502" s="19"/>
    </row>
    <row r="503" spans="2:8" ht="24" customHeight="1" x14ac:dyDescent="0.2">
      <c r="B503" s="55" t="s">
        <v>517</v>
      </c>
      <c r="C503" s="53" t="s">
        <v>518</v>
      </c>
      <c r="D503" s="54"/>
      <c r="E503" s="41" t="s">
        <v>482</v>
      </c>
      <c r="F503" s="42"/>
      <c r="G503" s="39" t="s">
        <v>569</v>
      </c>
      <c r="H503" s="39" t="s">
        <v>481</v>
      </c>
    </row>
    <row r="504" spans="2:8" ht="24" customHeight="1" x14ac:dyDescent="0.2">
      <c r="B504" s="55"/>
      <c r="C504" s="38">
        <v>2015</v>
      </c>
      <c r="D504" s="38">
        <v>2016</v>
      </c>
      <c r="E504" s="38">
        <v>2015</v>
      </c>
      <c r="F504" s="38">
        <v>2016</v>
      </c>
      <c r="G504" s="40"/>
      <c r="H504" s="40"/>
    </row>
    <row r="505" spans="2:8" ht="24" customHeight="1" x14ac:dyDescent="0.2">
      <c r="B505" s="32" t="s">
        <v>523</v>
      </c>
      <c r="C505" s="33">
        <f>SUM(C506:C530)</f>
        <v>50</v>
      </c>
      <c r="D505" s="33">
        <f>SUM(D506:D530)</f>
        <v>130</v>
      </c>
      <c r="E505" s="34">
        <f>+IF(C505=0,"",C505/C$505)</f>
        <v>1</v>
      </c>
      <c r="F505" s="34">
        <f>+IF(D505=0,"",D505/D$505)</f>
        <v>1</v>
      </c>
      <c r="G505" s="34">
        <f>+IF(OR(AND(D505=0),(C505=0)),"0",((D505-C505)/C505))</f>
        <v>1.6</v>
      </c>
      <c r="H505" s="35">
        <f>+IF(OR(AND(E505=""),(G505="")),"",E505*G505)</f>
        <v>1.6</v>
      </c>
    </row>
    <row r="506" spans="2:8" ht="15" x14ac:dyDescent="0.2">
      <c r="B506" s="5" t="s">
        <v>454</v>
      </c>
      <c r="C506" s="8">
        <v>0</v>
      </c>
      <c r="D506" s="8">
        <v>0</v>
      </c>
      <c r="E506" s="13" t="str">
        <f>+IF(C506=0,"",C506/C$505)</f>
        <v/>
      </c>
      <c r="F506" s="13" t="str">
        <f>+IF(D506=0,"",D506/D$505)</f>
        <v/>
      </c>
      <c r="G506" s="12" t="str">
        <f>+IF(OR(AND(D506=0),(C506=0)),"0",((D506-C506)/C506))</f>
        <v>0</v>
      </c>
      <c r="H506" s="15" t="str">
        <f>+IF(OR(AND(E506=""),(G506="")),"",E506*G506)</f>
        <v/>
      </c>
    </row>
    <row r="507" spans="2:8" ht="15" x14ac:dyDescent="0.2">
      <c r="B507" s="5" t="s">
        <v>187</v>
      </c>
      <c r="C507" s="8">
        <v>6</v>
      </c>
      <c r="D507" s="8">
        <v>1</v>
      </c>
      <c r="E507" s="13">
        <f t="shared" ref="E507:E530" si="41">+IF(C507=0,"",C507/C$505)</f>
        <v>0.12</v>
      </c>
      <c r="F507" s="13">
        <f t="shared" ref="F507:F530" si="42">+IF(D507=0,"",D507/D$505)</f>
        <v>7.6923076923076927E-3</v>
      </c>
      <c r="G507" s="12">
        <f t="shared" ref="G507:G530" si="43">+IF(OR(AND(D507=0),(C507=0)),"0",((D507-C507)/C507))</f>
        <v>-0.83333333333333337</v>
      </c>
      <c r="H507" s="15">
        <f t="shared" ref="H507:H530" si="44">+IF(OR(AND(E507=""),(G507="")),"",E507*G507)</f>
        <v>-0.1</v>
      </c>
    </row>
    <row r="508" spans="2:8" ht="15" x14ac:dyDescent="0.2">
      <c r="B508" s="5" t="s">
        <v>455</v>
      </c>
      <c r="C508" s="8">
        <v>15</v>
      </c>
      <c r="D508" s="8">
        <v>17</v>
      </c>
      <c r="E508" s="13">
        <f t="shared" si="41"/>
        <v>0.3</v>
      </c>
      <c r="F508" s="13">
        <f t="shared" si="42"/>
        <v>0.13076923076923078</v>
      </c>
      <c r="G508" s="12">
        <f t="shared" si="43"/>
        <v>0.13333333333333333</v>
      </c>
      <c r="H508" s="15">
        <f t="shared" si="44"/>
        <v>0.04</v>
      </c>
    </row>
    <row r="509" spans="2:8" ht="15" x14ac:dyDescent="0.2">
      <c r="B509" s="5" t="s">
        <v>456</v>
      </c>
      <c r="C509" s="8">
        <v>16</v>
      </c>
      <c r="D509" s="8">
        <v>8</v>
      </c>
      <c r="E509" s="13">
        <f t="shared" si="41"/>
        <v>0.32</v>
      </c>
      <c r="F509" s="13">
        <f t="shared" si="42"/>
        <v>6.1538461538461542E-2</v>
      </c>
      <c r="G509" s="12">
        <f t="shared" si="43"/>
        <v>-0.5</v>
      </c>
      <c r="H509" s="15">
        <f t="shared" si="44"/>
        <v>-0.16</v>
      </c>
    </row>
    <row r="510" spans="2:8" ht="15" x14ac:dyDescent="0.2">
      <c r="B510" s="5" t="s">
        <v>188</v>
      </c>
      <c r="C510" s="8">
        <v>0</v>
      </c>
      <c r="D510" s="8">
        <v>0</v>
      </c>
      <c r="E510" s="13" t="str">
        <f t="shared" si="41"/>
        <v/>
      </c>
      <c r="F510" s="13" t="str">
        <f t="shared" si="42"/>
        <v/>
      </c>
      <c r="G510" s="12" t="str">
        <f t="shared" si="43"/>
        <v>0</v>
      </c>
      <c r="H510" s="15" t="str">
        <f t="shared" si="44"/>
        <v/>
      </c>
    </row>
    <row r="511" spans="2:8" ht="15" x14ac:dyDescent="0.2">
      <c r="B511" s="5" t="s">
        <v>186</v>
      </c>
      <c r="C511" s="8">
        <v>0</v>
      </c>
      <c r="D511" s="8">
        <v>0</v>
      </c>
      <c r="E511" s="13" t="str">
        <f t="shared" si="41"/>
        <v/>
      </c>
      <c r="F511" s="13" t="str">
        <f t="shared" si="42"/>
        <v/>
      </c>
      <c r="G511" s="12" t="str">
        <f t="shared" si="43"/>
        <v>0</v>
      </c>
      <c r="H511" s="15" t="str">
        <f t="shared" si="44"/>
        <v/>
      </c>
    </row>
    <row r="512" spans="2:8" ht="15" x14ac:dyDescent="0.2">
      <c r="B512" s="5" t="s">
        <v>189</v>
      </c>
      <c r="C512" s="8">
        <v>0</v>
      </c>
      <c r="D512" s="8">
        <v>0</v>
      </c>
      <c r="E512" s="13" t="str">
        <f t="shared" si="41"/>
        <v/>
      </c>
      <c r="F512" s="13" t="str">
        <f t="shared" si="42"/>
        <v/>
      </c>
      <c r="G512" s="12" t="str">
        <f t="shared" si="43"/>
        <v>0</v>
      </c>
      <c r="H512" s="15" t="str">
        <f t="shared" si="44"/>
        <v/>
      </c>
    </row>
    <row r="513" spans="2:8" ht="15" x14ac:dyDescent="0.2">
      <c r="B513" s="5" t="s">
        <v>457</v>
      </c>
      <c r="C513" s="8">
        <v>0</v>
      </c>
      <c r="D513" s="8">
        <v>0</v>
      </c>
      <c r="E513" s="13" t="str">
        <f t="shared" si="41"/>
        <v/>
      </c>
      <c r="F513" s="13" t="str">
        <f t="shared" si="42"/>
        <v/>
      </c>
      <c r="G513" s="12" t="str">
        <f t="shared" si="43"/>
        <v>0</v>
      </c>
      <c r="H513" s="15" t="str">
        <f t="shared" si="44"/>
        <v/>
      </c>
    </row>
    <row r="514" spans="2:8" ht="15" x14ac:dyDescent="0.2">
      <c r="B514" s="5" t="s">
        <v>458</v>
      </c>
      <c r="C514" s="8">
        <v>0</v>
      </c>
      <c r="D514" s="8">
        <v>0</v>
      </c>
      <c r="E514" s="13" t="str">
        <f t="shared" si="41"/>
        <v/>
      </c>
      <c r="F514" s="13" t="str">
        <f t="shared" si="42"/>
        <v/>
      </c>
      <c r="G514" s="12" t="str">
        <f t="shared" si="43"/>
        <v>0</v>
      </c>
      <c r="H514" s="15" t="str">
        <f t="shared" si="44"/>
        <v/>
      </c>
    </row>
    <row r="515" spans="2:8" ht="15" x14ac:dyDescent="0.2">
      <c r="B515" s="5" t="s">
        <v>567</v>
      </c>
      <c r="C515" s="8">
        <v>0</v>
      </c>
      <c r="D515" s="8">
        <v>0</v>
      </c>
      <c r="E515" s="13" t="str">
        <f t="shared" si="41"/>
        <v/>
      </c>
      <c r="F515" s="13" t="str">
        <f t="shared" si="42"/>
        <v/>
      </c>
      <c r="G515" s="12" t="str">
        <f t="shared" si="43"/>
        <v>0</v>
      </c>
      <c r="H515" s="15" t="str">
        <f t="shared" si="44"/>
        <v/>
      </c>
    </row>
    <row r="516" spans="2:8" ht="15" x14ac:dyDescent="0.2">
      <c r="B516" s="5" t="s">
        <v>459</v>
      </c>
      <c r="C516" s="8">
        <v>0</v>
      </c>
      <c r="D516" s="8">
        <v>0</v>
      </c>
      <c r="E516" s="13" t="str">
        <f t="shared" si="41"/>
        <v/>
      </c>
      <c r="F516" s="13" t="str">
        <f t="shared" si="42"/>
        <v/>
      </c>
      <c r="G516" s="12" t="str">
        <f t="shared" si="43"/>
        <v>0</v>
      </c>
      <c r="H516" s="15" t="str">
        <f t="shared" si="44"/>
        <v/>
      </c>
    </row>
    <row r="517" spans="2:8" ht="15" x14ac:dyDescent="0.2">
      <c r="B517" s="5" t="s">
        <v>460</v>
      </c>
      <c r="C517" s="8">
        <v>0</v>
      </c>
      <c r="D517" s="8">
        <v>0</v>
      </c>
      <c r="E517" s="13" t="str">
        <f t="shared" si="41"/>
        <v/>
      </c>
      <c r="F517" s="13" t="str">
        <f t="shared" si="42"/>
        <v/>
      </c>
      <c r="G517" s="12" t="str">
        <f t="shared" si="43"/>
        <v>0</v>
      </c>
      <c r="H517" s="15" t="str">
        <f t="shared" si="44"/>
        <v/>
      </c>
    </row>
    <row r="518" spans="2:8" ht="15" x14ac:dyDescent="0.2">
      <c r="B518" s="5" t="s">
        <v>190</v>
      </c>
      <c r="C518" s="8">
        <v>0</v>
      </c>
      <c r="D518" s="8">
        <v>0</v>
      </c>
      <c r="E518" s="13" t="str">
        <f t="shared" si="41"/>
        <v/>
      </c>
      <c r="F518" s="13" t="str">
        <f t="shared" si="42"/>
        <v/>
      </c>
      <c r="G518" s="12" t="str">
        <f t="shared" si="43"/>
        <v>0</v>
      </c>
      <c r="H518" s="15" t="str">
        <f t="shared" si="44"/>
        <v/>
      </c>
    </row>
    <row r="519" spans="2:8" ht="15" x14ac:dyDescent="0.2">
      <c r="B519" s="5" t="s">
        <v>192</v>
      </c>
      <c r="C519" s="8">
        <v>0</v>
      </c>
      <c r="D519" s="8">
        <v>0</v>
      </c>
      <c r="E519" s="13" t="str">
        <f t="shared" si="41"/>
        <v/>
      </c>
      <c r="F519" s="13" t="str">
        <f t="shared" si="42"/>
        <v/>
      </c>
      <c r="G519" s="12" t="str">
        <f t="shared" si="43"/>
        <v>0</v>
      </c>
      <c r="H519" s="15" t="str">
        <f t="shared" si="44"/>
        <v/>
      </c>
    </row>
    <row r="520" spans="2:8" ht="13.5" customHeight="1" x14ac:dyDescent="0.2">
      <c r="B520" s="5" t="s">
        <v>191</v>
      </c>
      <c r="C520" s="8">
        <v>0</v>
      </c>
      <c r="D520" s="8">
        <v>0</v>
      </c>
      <c r="E520" s="13" t="str">
        <f t="shared" si="41"/>
        <v/>
      </c>
      <c r="F520" s="13" t="str">
        <f t="shared" si="42"/>
        <v/>
      </c>
      <c r="G520" s="12" t="str">
        <f t="shared" si="43"/>
        <v>0</v>
      </c>
      <c r="H520" s="15" t="str">
        <f t="shared" si="44"/>
        <v/>
      </c>
    </row>
    <row r="521" spans="2:8" ht="13.5" customHeight="1" x14ac:dyDescent="0.2">
      <c r="B521" s="5" t="s">
        <v>461</v>
      </c>
      <c r="C521" s="8">
        <v>10</v>
      </c>
      <c r="D521" s="8">
        <v>71</v>
      </c>
      <c r="E521" s="13">
        <f t="shared" si="41"/>
        <v>0.2</v>
      </c>
      <c r="F521" s="13">
        <f t="shared" si="42"/>
        <v>0.5461538461538461</v>
      </c>
      <c r="G521" s="12">
        <f t="shared" si="43"/>
        <v>6.1</v>
      </c>
      <c r="H521" s="15">
        <f t="shared" si="44"/>
        <v>1.22</v>
      </c>
    </row>
    <row r="522" spans="2:8" ht="25.5" customHeight="1" x14ac:dyDescent="0.2">
      <c r="B522" s="5" t="s">
        <v>193</v>
      </c>
      <c r="C522" s="8">
        <v>0</v>
      </c>
      <c r="D522" s="8">
        <v>0</v>
      </c>
      <c r="E522" s="13" t="str">
        <f t="shared" si="41"/>
        <v/>
      </c>
      <c r="F522" s="13" t="str">
        <f t="shared" si="42"/>
        <v/>
      </c>
      <c r="G522" s="12" t="str">
        <f t="shared" si="43"/>
        <v>0</v>
      </c>
      <c r="H522" s="15" t="str">
        <f t="shared" si="44"/>
        <v/>
      </c>
    </row>
    <row r="523" spans="2:8" ht="13.5" customHeight="1" x14ac:dyDescent="0.2">
      <c r="B523" s="5" t="s">
        <v>462</v>
      </c>
      <c r="C523" s="8">
        <v>0</v>
      </c>
      <c r="D523" s="8">
        <v>29</v>
      </c>
      <c r="E523" s="13" t="str">
        <f t="shared" si="41"/>
        <v/>
      </c>
      <c r="F523" s="13">
        <f t="shared" si="42"/>
        <v>0.22307692307692309</v>
      </c>
      <c r="G523" s="12" t="str">
        <f t="shared" si="43"/>
        <v>0</v>
      </c>
      <c r="H523" s="15" t="str">
        <f t="shared" si="44"/>
        <v/>
      </c>
    </row>
    <row r="524" spans="2:8" ht="12" customHeight="1" x14ac:dyDescent="0.2">
      <c r="B524" s="5" t="s">
        <v>194</v>
      </c>
      <c r="C524" s="8">
        <v>0</v>
      </c>
      <c r="D524" s="8">
        <v>0</v>
      </c>
      <c r="E524" s="13" t="str">
        <f t="shared" si="41"/>
        <v/>
      </c>
      <c r="F524" s="13" t="str">
        <f t="shared" si="42"/>
        <v/>
      </c>
      <c r="G524" s="12" t="str">
        <f t="shared" si="43"/>
        <v>0</v>
      </c>
      <c r="H524" s="15" t="str">
        <f t="shared" si="44"/>
        <v/>
      </c>
    </row>
    <row r="525" spans="2:8" ht="13.5" customHeight="1" x14ac:dyDescent="0.2">
      <c r="B525" s="5" t="s">
        <v>195</v>
      </c>
      <c r="C525" s="8">
        <v>0</v>
      </c>
      <c r="D525" s="8">
        <v>0</v>
      </c>
      <c r="E525" s="13" t="str">
        <f t="shared" si="41"/>
        <v/>
      </c>
      <c r="F525" s="13" t="str">
        <f t="shared" si="42"/>
        <v/>
      </c>
      <c r="G525" s="12" t="str">
        <f t="shared" si="43"/>
        <v>0</v>
      </c>
      <c r="H525" s="15" t="str">
        <f t="shared" si="44"/>
        <v/>
      </c>
    </row>
    <row r="526" spans="2:8" ht="13.5" customHeight="1" x14ac:dyDescent="0.2">
      <c r="B526" s="5" t="s">
        <v>463</v>
      </c>
      <c r="C526" s="8">
        <v>0</v>
      </c>
      <c r="D526" s="8">
        <v>0</v>
      </c>
      <c r="E526" s="13" t="str">
        <f t="shared" si="41"/>
        <v/>
      </c>
      <c r="F526" s="13" t="str">
        <f t="shared" si="42"/>
        <v/>
      </c>
      <c r="G526" s="12" t="str">
        <f t="shared" si="43"/>
        <v>0</v>
      </c>
      <c r="H526" s="15" t="str">
        <f t="shared" si="44"/>
        <v/>
      </c>
    </row>
    <row r="527" spans="2:8" ht="15" x14ac:dyDescent="0.2">
      <c r="B527" s="5" t="s">
        <v>464</v>
      </c>
      <c r="C527" s="8">
        <v>0</v>
      </c>
      <c r="D527" s="8">
        <v>0</v>
      </c>
      <c r="E527" s="13" t="str">
        <f t="shared" si="41"/>
        <v/>
      </c>
      <c r="F527" s="13" t="str">
        <f t="shared" si="42"/>
        <v/>
      </c>
      <c r="G527" s="12" t="str">
        <f t="shared" si="43"/>
        <v>0</v>
      </c>
      <c r="H527" s="15" t="str">
        <f t="shared" si="44"/>
        <v/>
      </c>
    </row>
    <row r="528" spans="2:8" ht="30" x14ac:dyDescent="0.2">
      <c r="B528" s="5" t="s">
        <v>465</v>
      </c>
      <c r="C528" s="8">
        <v>0</v>
      </c>
      <c r="D528" s="8">
        <v>0</v>
      </c>
      <c r="E528" s="13" t="str">
        <f t="shared" si="41"/>
        <v/>
      </c>
      <c r="F528" s="13" t="str">
        <f t="shared" si="42"/>
        <v/>
      </c>
      <c r="G528" s="12" t="str">
        <f t="shared" si="43"/>
        <v>0</v>
      </c>
      <c r="H528" s="15" t="str">
        <f t="shared" si="44"/>
        <v/>
      </c>
    </row>
    <row r="529" spans="2:8" ht="15" x14ac:dyDescent="0.2">
      <c r="B529" s="5" t="s">
        <v>466</v>
      </c>
      <c r="C529" s="8">
        <v>0</v>
      </c>
      <c r="D529" s="8">
        <v>3</v>
      </c>
      <c r="E529" s="13" t="str">
        <f t="shared" si="41"/>
        <v/>
      </c>
      <c r="F529" s="13">
        <f t="shared" si="42"/>
        <v>2.3076923076923078E-2</v>
      </c>
      <c r="G529" s="12" t="str">
        <f t="shared" si="43"/>
        <v>0</v>
      </c>
      <c r="H529" s="15" t="str">
        <f t="shared" si="44"/>
        <v/>
      </c>
    </row>
    <row r="530" spans="2:8" ht="15" x14ac:dyDescent="0.2">
      <c r="B530" s="5" t="s">
        <v>467</v>
      </c>
      <c r="C530" s="8">
        <v>3</v>
      </c>
      <c r="D530" s="8">
        <v>1</v>
      </c>
      <c r="E530" s="13">
        <f t="shared" si="41"/>
        <v>0.06</v>
      </c>
      <c r="F530" s="13">
        <f t="shared" si="42"/>
        <v>7.6923076923076927E-3</v>
      </c>
      <c r="G530" s="12">
        <f t="shared" si="43"/>
        <v>-0.66666666666666663</v>
      </c>
      <c r="H530" s="15">
        <f t="shared" si="44"/>
        <v>-3.9999999999999994E-2</v>
      </c>
    </row>
    <row r="531" spans="2:8" x14ac:dyDescent="0.2">
      <c r="B531" s="14" t="s">
        <v>525</v>
      </c>
      <c r="C531" s="10"/>
      <c r="D531" s="10"/>
    </row>
  </sheetData>
  <mergeCells count="33">
    <mergeCell ref="B6:B7"/>
    <mergeCell ref="C6:D6"/>
    <mergeCell ref="E6:F6"/>
    <mergeCell ref="B16:B17"/>
    <mergeCell ref="B149:B150"/>
    <mergeCell ref="E16:F16"/>
    <mergeCell ref="E68:F68"/>
    <mergeCell ref="E149:F149"/>
    <mergeCell ref="C16:D16"/>
    <mergeCell ref="B68:B69"/>
    <mergeCell ref="C68:D68"/>
    <mergeCell ref="B292:B293"/>
    <mergeCell ref="B503:B504"/>
    <mergeCell ref="C503:D503"/>
    <mergeCell ref="G68:G69"/>
    <mergeCell ref="C149:D149"/>
    <mergeCell ref="E292:F292"/>
    <mergeCell ref="G292:G293"/>
    <mergeCell ref="G149:G150"/>
    <mergeCell ref="H503:H504"/>
    <mergeCell ref="E503:F503"/>
    <mergeCell ref="G503:G504"/>
    <mergeCell ref="D1:H2"/>
    <mergeCell ref="E3:H3"/>
    <mergeCell ref="D4:H5"/>
    <mergeCell ref="G6:G7"/>
    <mergeCell ref="H6:H7"/>
    <mergeCell ref="C292:D292"/>
    <mergeCell ref="H16:H17"/>
    <mergeCell ref="G16:G17"/>
    <mergeCell ref="H292:H293"/>
    <mergeCell ref="H149:H150"/>
    <mergeCell ref="H68:H69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531"/>
  <sheetViews>
    <sheetView tabSelected="1" topLeftCell="A4" workbookViewId="0">
      <selection activeCell="I1" sqref="I1:I1048576"/>
    </sheetView>
  </sheetViews>
  <sheetFormatPr baseColWidth="10" defaultRowHeight="12.75" x14ac:dyDescent="0.2"/>
  <cols>
    <col min="1" max="1" width="3" style="2" customWidth="1"/>
    <col min="2" max="2" width="59.140625" style="1" customWidth="1"/>
    <col min="3" max="4" width="11.42578125" style="1"/>
    <col min="5" max="5" width="12.28515625" style="2" customWidth="1"/>
    <col min="6" max="6" width="11.42578125" style="2"/>
    <col min="7" max="7" width="15" style="2" customWidth="1"/>
    <col min="8" max="16384" width="11.42578125" style="2"/>
  </cols>
  <sheetData>
    <row r="1" spans="2:9" ht="20.100000000000001" customHeight="1" x14ac:dyDescent="0.2">
      <c r="B1" s="28"/>
      <c r="D1" s="43" t="s">
        <v>526</v>
      </c>
      <c r="E1" s="43"/>
      <c r="F1" s="43"/>
      <c r="G1" s="43"/>
      <c r="H1" s="43"/>
    </row>
    <row r="2" spans="2:9" ht="20.100000000000001" customHeight="1" thickBot="1" x14ac:dyDescent="0.25">
      <c r="B2" s="28"/>
      <c r="D2" s="43" t="s">
        <v>527</v>
      </c>
      <c r="E2" s="43"/>
      <c r="F2" s="43"/>
      <c r="G2" s="43"/>
      <c r="H2" s="43"/>
    </row>
    <row r="3" spans="2:9" ht="20.100000000000001" customHeight="1" thickBot="1" x14ac:dyDescent="0.25">
      <c r="B3" s="28"/>
      <c r="D3" s="36" t="s">
        <v>528</v>
      </c>
      <c r="E3" s="44" t="s">
        <v>568</v>
      </c>
      <c r="F3" s="45"/>
      <c r="G3" s="45"/>
      <c r="H3" s="46"/>
    </row>
    <row r="4" spans="2:9" ht="20.100000000000001" customHeight="1" x14ac:dyDescent="0.2">
      <c r="B4" s="29"/>
      <c r="D4" s="47" t="s">
        <v>529</v>
      </c>
      <c r="E4" s="48"/>
      <c r="F4" s="48"/>
      <c r="G4" s="48"/>
      <c r="H4" s="49"/>
    </row>
    <row r="5" spans="2:9" ht="13.5" thickBot="1" x14ac:dyDescent="0.25">
      <c r="D5" s="50"/>
      <c r="E5" s="51"/>
      <c r="F5" s="51"/>
      <c r="G5" s="51"/>
      <c r="H5" s="52"/>
    </row>
    <row r="6" spans="2:9" ht="24" customHeight="1" x14ac:dyDescent="0.2">
      <c r="B6" s="55" t="s">
        <v>517</v>
      </c>
      <c r="C6" s="53" t="s">
        <v>518</v>
      </c>
      <c r="D6" s="54"/>
      <c r="E6" s="41" t="s">
        <v>482</v>
      </c>
      <c r="F6" s="42"/>
      <c r="G6" s="39" t="s">
        <v>569</v>
      </c>
      <c r="H6" s="39" t="s">
        <v>481</v>
      </c>
    </row>
    <row r="7" spans="2:9" ht="24" customHeight="1" x14ac:dyDescent="0.2">
      <c r="B7" s="55"/>
      <c r="C7" s="31">
        <v>2015</v>
      </c>
      <c r="D7" s="31">
        <v>2016</v>
      </c>
      <c r="E7" s="31">
        <v>2015</v>
      </c>
      <c r="F7" s="31">
        <v>2016</v>
      </c>
      <c r="G7" s="40"/>
      <c r="H7" s="40"/>
    </row>
    <row r="8" spans="2:9" ht="24" customHeight="1" x14ac:dyDescent="0.2">
      <c r="B8" s="32" t="s">
        <v>516</v>
      </c>
      <c r="C8" s="33">
        <f>+C18+C70+C151+C294+C505</f>
        <v>420</v>
      </c>
      <c r="D8" s="33">
        <f>+D18+D70+D151+D294+D505</f>
        <v>588</v>
      </c>
      <c r="E8" s="34">
        <f>+C8/C$8</f>
        <v>1</v>
      </c>
      <c r="F8" s="34">
        <f>+D8/D$8</f>
        <v>1</v>
      </c>
      <c r="G8" s="34">
        <f>+(D8-C8)/C8</f>
        <v>0.4</v>
      </c>
      <c r="H8" s="35">
        <f>+E8*G8</f>
        <v>0.4</v>
      </c>
      <c r="I8" s="9"/>
    </row>
    <row r="9" spans="2:9" x14ac:dyDescent="0.2">
      <c r="B9" s="30" t="str">
        <f>+B18</f>
        <v>Total Vacantes en ocupaciones de nivel Directivo</v>
      </c>
      <c r="C9" s="26">
        <f>+C18</f>
        <v>16</v>
      </c>
      <c r="D9" s="26">
        <f>+D18</f>
        <v>11</v>
      </c>
      <c r="E9" s="27">
        <f t="shared" ref="E9:E13" si="0">C9/$C$8</f>
        <v>3.8095238095238099E-2</v>
      </c>
      <c r="F9" s="27">
        <f>D9/$D$8</f>
        <v>1.8707482993197279E-2</v>
      </c>
      <c r="G9" s="12">
        <f>+IF(OR(AND(D9=0),(C9=0)),"0",((D9-C9)/C9))</f>
        <v>-0.3125</v>
      </c>
      <c r="H9" s="15">
        <f>+IF(OR(AND(E9=""),(G9="")),"",E9*G9)</f>
        <v>-1.1904761904761906E-2</v>
      </c>
      <c r="I9" s="9"/>
    </row>
    <row r="10" spans="2:9" x14ac:dyDescent="0.2">
      <c r="B10" s="30" t="str">
        <f>+B70</f>
        <v xml:space="preserve">Total Vacantes en ocupaciones de nivel Profesional </v>
      </c>
      <c r="C10" s="26">
        <f>+C70</f>
        <v>94</v>
      </c>
      <c r="D10" s="26">
        <f>+D70</f>
        <v>193</v>
      </c>
      <c r="E10" s="27">
        <f t="shared" si="0"/>
        <v>0.22380952380952382</v>
      </c>
      <c r="F10" s="27">
        <f>D10/$D$8</f>
        <v>0.32823129251700678</v>
      </c>
      <c r="G10" s="12">
        <f>+IF(OR(AND(D10=0),(C10=0)),"0",((D10-C10)/C10))</f>
        <v>1.053191489361702</v>
      </c>
      <c r="H10" s="15">
        <f>+IF(OR(AND(E10=""),(G10="")),"",E10*G10)</f>
        <v>0.23571428571428571</v>
      </c>
      <c r="I10" s="9"/>
    </row>
    <row r="11" spans="2:9" ht="24" x14ac:dyDescent="0.2">
      <c r="B11" s="30" t="str">
        <f>+B151</f>
        <v>Total Vacantes en ocupaciones de nivel Técnicos Profesionales - Tecnólogos</v>
      </c>
      <c r="C11" s="26">
        <f>+C151</f>
        <v>66</v>
      </c>
      <c r="D11" s="26">
        <f>+D151</f>
        <v>86</v>
      </c>
      <c r="E11" s="27">
        <f t="shared" si="0"/>
        <v>0.15714285714285714</v>
      </c>
      <c r="F11" s="27">
        <f>D11/$D$8</f>
        <v>0.14625850340136054</v>
      </c>
      <c r="G11" s="12">
        <f>+IF(OR(AND(D11=0),(C11=0)),"0",((D11-C11)/C11))</f>
        <v>0.30303030303030304</v>
      </c>
      <c r="H11" s="15">
        <f>+IF(OR(AND(E11=""),(G11="")),"",E11*G11)</f>
        <v>4.7619047619047616E-2</v>
      </c>
      <c r="I11" s="9"/>
    </row>
    <row r="12" spans="2:9" x14ac:dyDescent="0.2">
      <c r="B12" s="30" t="str">
        <f>+B294</f>
        <v>Total Vacantes  en ocupaciones de nivel Calificados</v>
      </c>
      <c r="C12" s="26">
        <f>+C294</f>
        <v>176</v>
      </c>
      <c r="D12" s="26">
        <f>+D294</f>
        <v>252</v>
      </c>
      <c r="E12" s="27">
        <f t="shared" si="0"/>
        <v>0.41904761904761906</v>
      </c>
      <c r="F12" s="27">
        <f>D12/$D$8</f>
        <v>0.42857142857142855</v>
      </c>
      <c r="G12" s="12">
        <f>+IF(OR(AND(D12=0),(C12=0)),"0",((D12-C12)/C12))</f>
        <v>0.43181818181818182</v>
      </c>
      <c r="H12" s="15">
        <f>+IF(OR(AND(E12=""),(G12="")),"",E12*G12)</f>
        <v>0.18095238095238095</v>
      </c>
      <c r="I12" s="9"/>
    </row>
    <row r="13" spans="2:9" x14ac:dyDescent="0.2">
      <c r="B13" s="30" t="str">
        <f>+B505</f>
        <v>Total Vacantes en ocupaciones de nivel Elemental</v>
      </c>
      <c r="C13" s="26">
        <f>+C505</f>
        <v>68</v>
      </c>
      <c r="D13" s="26">
        <f>+D505</f>
        <v>46</v>
      </c>
      <c r="E13" s="27">
        <f t="shared" si="0"/>
        <v>0.16190476190476191</v>
      </c>
      <c r="F13" s="27">
        <f>D13/$D$8</f>
        <v>7.8231292517006806E-2</v>
      </c>
      <c r="G13" s="12">
        <f>+IF(OR(AND(D13=0),(C13=0)),"0",((D13-C13)/C13))</f>
        <v>-0.3235294117647059</v>
      </c>
      <c r="H13" s="15">
        <f>+IF(OR(AND(E13=""),(G13="")),"",E13*G13)</f>
        <v>-5.2380952380952389E-2</v>
      </c>
      <c r="I13" s="9"/>
    </row>
    <row r="16" spans="2:9" ht="24" customHeight="1" x14ac:dyDescent="0.2">
      <c r="B16" s="55" t="s">
        <v>517</v>
      </c>
      <c r="C16" s="53" t="s">
        <v>518</v>
      </c>
      <c r="D16" s="54"/>
      <c r="E16" s="41" t="s">
        <v>482</v>
      </c>
      <c r="F16" s="42"/>
      <c r="G16" s="39" t="s">
        <v>569</v>
      </c>
      <c r="H16" s="39" t="s">
        <v>481</v>
      </c>
    </row>
    <row r="17" spans="2:8" s="4" customFormat="1" ht="24" customHeight="1" x14ac:dyDescent="0.2">
      <c r="B17" s="55"/>
      <c r="C17" s="38">
        <v>2015</v>
      </c>
      <c r="D17" s="38">
        <v>2016</v>
      </c>
      <c r="E17" s="38">
        <v>2015</v>
      </c>
      <c r="F17" s="38">
        <v>2016</v>
      </c>
      <c r="G17" s="40"/>
      <c r="H17" s="40"/>
    </row>
    <row r="18" spans="2:8" s="4" customFormat="1" ht="24" customHeight="1" x14ac:dyDescent="0.2">
      <c r="B18" s="32" t="s">
        <v>519</v>
      </c>
      <c r="C18" s="33">
        <f>SUM(C19:C64)</f>
        <v>16</v>
      </c>
      <c r="D18" s="33">
        <f>SUM(D19:D64)</f>
        <v>11</v>
      </c>
      <c r="E18" s="34">
        <f>+IF(C18=0,"",C18/C$18)</f>
        <v>1</v>
      </c>
      <c r="F18" s="34">
        <f>+IF(D18=0,"",D18/D$18)</f>
        <v>1</v>
      </c>
      <c r="G18" s="34">
        <f>+IF(OR(AND(D18=0),(C18=0)),"0",((D18-C18)/C18))</f>
        <v>-0.3125</v>
      </c>
      <c r="H18" s="35">
        <f>+IF(OR(AND(E18=""),(G18="")),"",E18*G18)</f>
        <v>-0.3125</v>
      </c>
    </row>
    <row r="19" spans="2:8" ht="20.100000000000001" customHeight="1" x14ac:dyDescent="0.2">
      <c r="B19" s="5" t="s">
        <v>0</v>
      </c>
      <c r="C19" s="8">
        <v>0</v>
      </c>
      <c r="D19" s="8">
        <v>0</v>
      </c>
      <c r="E19" s="11" t="str">
        <f>+IF(C19=0,"",C19/C$18)</f>
        <v/>
      </c>
      <c r="F19" s="11" t="str">
        <f>+IF(D19=0,"",D19/D$18)</f>
        <v/>
      </c>
      <c r="G19" s="12" t="str">
        <f>+IF(OR(AND(D19=0),(C19=0)),"0",((D19-C19)/C19))</f>
        <v>0</v>
      </c>
      <c r="H19" s="15" t="str">
        <f>+IF(OR(AND(E19=""),(G19="")),"",E19*G19)</f>
        <v/>
      </c>
    </row>
    <row r="20" spans="2:8" ht="20.100000000000001" customHeight="1" x14ac:dyDescent="0.2">
      <c r="B20" s="5" t="s">
        <v>196</v>
      </c>
      <c r="C20" s="8">
        <v>0</v>
      </c>
      <c r="D20" s="8">
        <v>0</v>
      </c>
      <c r="E20" s="11" t="str">
        <f t="shared" ref="E20:E64" si="1">+IF(C20=0,"",C20/C$18)</f>
        <v/>
      </c>
      <c r="F20" s="11" t="str">
        <f t="shared" ref="F20:F64" si="2">+IF(D20=0,"",D20/D$18)</f>
        <v/>
      </c>
      <c r="G20" s="12" t="str">
        <f t="shared" ref="G20:G64" si="3">+IF(OR(AND(D20=0),(C20=0)),"0",((D20-C20)/C20))</f>
        <v>0</v>
      </c>
      <c r="H20" s="15" t="str">
        <f t="shared" ref="H20:H64" si="4">+IF(OR(AND(E20=""),(G20="")),"",E20*G20)</f>
        <v/>
      </c>
    </row>
    <row r="21" spans="2:8" ht="20.100000000000001" customHeight="1" x14ac:dyDescent="0.2">
      <c r="B21" s="5" t="s">
        <v>1</v>
      </c>
      <c r="C21" s="8">
        <v>0</v>
      </c>
      <c r="D21" s="8">
        <v>0</v>
      </c>
      <c r="E21" s="11" t="str">
        <f t="shared" si="1"/>
        <v/>
      </c>
      <c r="F21" s="11" t="str">
        <f t="shared" si="2"/>
        <v/>
      </c>
      <c r="G21" s="12" t="str">
        <f t="shared" si="3"/>
        <v>0</v>
      </c>
      <c r="H21" s="15" t="str">
        <f t="shared" si="4"/>
        <v/>
      </c>
    </row>
    <row r="22" spans="2:8" ht="20.100000000000001" customHeight="1" x14ac:dyDescent="0.2">
      <c r="B22" s="5" t="s">
        <v>197</v>
      </c>
      <c r="C22" s="8">
        <v>0</v>
      </c>
      <c r="D22" s="8">
        <v>0</v>
      </c>
      <c r="E22" s="11" t="str">
        <f t="shared" si="1"/>
        <v/>
      </c>
      <c r="F22" s="11" t="str">
        <f t="shared" si="2"/>
        <v/>
      </c>
      <c r="G22" s="12" t="str">
        <f t="shared" si="3"/>
        <v>0</v>
      </c>
      <c r="H22" s="15" t="str">
        <f t="shared" si="4"/>
        <v/>
      </c>
    </row>
    <row r="23" spans="2:8" ht="20.100000000000001" customHeight="1" x14ac:dyDescent="0.2">
      <c r="B23" s="5" t="s">
        <v>198</v>
      </c>
      <c r="C23" s="8">
        <v>0</v>
      </c>
      <c r="D23" s="8">
        <v>0</v>
      </c>
      <c r="E23" s="11" t="str">
        <f t="shared" si="1"/>
        <v/>
      </c>
      <c r="F23" s="11" t="str">
        <f t="shared" si="2"/>
        <v/>
      </c>
      <c r="G23" s="12" t="str">
        <f t="shared" si="3"/>
        <v>0</v>
      </c>
      <c r="H23" s="15" t="str">
        <f t="shared" si="4"/>
        <v/>
      </c>
    </row>
    <row r="24" spans="2:8" ht="20.100000000000001" customHeight="1" x14ac:dyDescent="0.2">
      <c r="B24" s="5" t="s">
        <v>199</v>
      </c>
      <c r="C24" s="8">
        <v>0</v>
      </c>
      <c r="D24" s="8">
        <v>0</v>
      </c>
      <c r="E24" s="11" t="str">
        <f t="shared" si="1"/>
        <v/>
      </c>
      <c r="F24" s="11" t="str">
        <f t="shared" si="2"/>
        <v/>
      </c>
      <c r="G24" s="12" t="str">
        <f t="shared" si="3"/>
        <v>0</v>
      </c>
      <c r="H24" s="15" t="str">
        <f t="shared" si="4"/>
        <v/>
      </c>
    </row>
    <row r="25" spans="2:8" ht="20.100000000000001" customHeight="1" x14ac:dyDescent="0.2">
      <c r="B25" s="5" t="s">
        <v>2</v>
      </c>
      <c r="C25" s="8">
        <v>1</v>
      </c>
      <c r="D25" s="8">
        <v>0</v>
      </c>
      <c r="E25" s="11">
        <f t="shared" si="1"/>
        <v>6.25E-2</v>
      </c>
      <c r="F25" s="11" t="str">
        <f t="shared" si="2"/>
        <v/>
      </c>
      <c r="G25" s="12" t="str">
        <f t="shared" si="3"/>
        <v>0</v>
      </c>
      <c r="H25" s="15">
        <f t="shared" si="4"/>
        <v>0</v>
      </c>
    </row>
    <row r="26" spans="2:8" ht="20.100000000000001" customHeight="1" x14ac:dyDescent="0.2">
      <c r="B26" s="5" t="s">
        <v>6</v>
      </c>
      <c r="C26" s="8">
        <v>2</v>
      </c>
      <c r="D26" s="8">
        <v>2</v>
      </c>
      <c r="E26" s="11">
        <f t="shared" si="1"/>
        <v>0.125</v>
      </c>
      <c r="F26" s="11">
        <f t="shared" si="2"/>
        <v>0.18181818181818182</v>
      </c>
      <c r="G26" s="12">
        <f t="shared" si="3"/>
        <v>0</v>
      </c>
      <c r="H26" s="15">
        <f t="shared" si="4"/>
        <v>0</v>
      </c>
    </row>
    <row r="27" spans="2:8" ht="20.100000000000001" customHeight="1" x14ac:dyDescent="0.2">
      <c r="B27" s="5" t="s">
        <v>3</v>
      </c>
      <c r="C27" s="8">
        <v>0</v>
      </c>
      <c r="D27" s="8">
        <v>0</v>
      </c>
      <c r="E27" s="11" t="str">
        <f t="shared" si="1"/>
        <v/>
      </c>
      <c r="F27" s="11" t="str">
        <f t="shared" si="2"/>
        <v/>
      </c>
      <c r="G27" s="12" t="str">
        <f t="shared" si="3"/>
        <v>0</v>
      </c>
      <c r="H27" s="15" t="str">
        <f t="shared" si="4"/>
        <v/>
      </c>
    </row>
    <row r="28" spans="2:8" ht="20.100000000000001" customHeight="1" x14ac:dyDescent="0.2">
      <c r="B28" s="5" t="s">
        <v>5</v>
      </c>
      <c r="C28" s="8">
        <v>2</v>
      </c>
      <c r="D28" s="8">
        <v>2</v>
      </c>
      <c r="E28" s="11">
        <f t="shared" si="1"/>
        <v>0.125</v>
      </c>
      <c r="F28" s="11">
        <f t="shared" si="2"/>
        <v>0.18181818181818182</v>
      </c>
      <c r="G28" s="12">
        <f t="shared" si="3"/>
        <v>0</v>
      </c>
      <c r="H28" s="15">
        <f t="shared" si="4"/>
        <v>0</v>
      </c>
    </row>
    <row r="29" spans="2:8" ht="20.100000000000001" customHeight="1" x14ac:dyDescent="0.2">
      <c r="B29" s="5" t="s">
        <v>200</v>
      </c>
      <c r="C29" s="8">
        <v>0</v>
      </c>
      <c r="D29" s="8">
        <v>0</v>
      </c>
      <c r="E29" s="11" t="str">
        <f t="shared" si="1"/>
        <v/>
      </c>
      <c r="F29" s="11" t="str">
        <f t="shared" si="2"/>
        <v/>
      </c>
      <c r="G29" s="12" t="str">
        <f t="shared" si="3"/>
        <v>0</v>
      </c>
      <c r="H29" s="15" t="str">
        <f t="shared" si="4"/>
        <v/>
      </c>
    </row>
    <row r="30" spans="2:8" ht="20.100000000000001" customHeight="1" x14ac:dyDescent="0.2">
      <c r="B30" s="5" t="s">
        <v>201</v>
      </c>
      <c r="C30" s="8">
        <v>0</v>
      </c>
      <c r="D30" s="8">
        <v>0</v>
      </c>
      <c r="E30" s="11" t="str">
        <f t="shared" si="1"/>
        <v/>
      </c>
      <c r="F30" s="11" t="str">
        <f t="shared" si="2"/>
        <v/>
      </c>
      <c r="G30" s="12" t="str">
        <f t="shared" si="3"/>
        <v>0</v>
      </c>
      <c r="H30" s="15" t="str">
        <f t="shared" si="4"/>
        <v/>
      </c>
    </row>
    <row r="31" spans="2:8" ht="20.100000000000001" customHeight="1" x14ac:dyDescent="0.2">
      <c r="B31" s="5" t="s">
        <v>4</v>
      </c>
      <c r="C31" s="8">
        <v>2</v>
      </c>
      <c r="D31" s="8">
        <v>0</v>
      </c>
      <c r="E31" s="11">
        <f t="shared" si="1"/>
        <v>0.125</v>
      </c>
      <c r="F31" s="11" t="str">
        <f t="shared" si="2"/>
        <v/>
      </c>
      <c r="G31" s="12" t="str">
        <f t="shared" si="3"/>
        <v>0</v>
      </c>
      <c r="H31" s="15">
        <f t="shared" si="4"/>
        <v>0</v>
      </c>
    </row>
    <row r="32" spans="2:8" ht="20.100000000000001" customHeight="1" x14ac:dyDescent="0.2">
      <c r="B32" s="5" t="s">
        <v>7</v>
      </c>
      <c r="C32" s="8">
        <v>0</v>
      </c>
      <c r="D32" s="8">
        <v>0</v>
      </c>
      <c r="E32" s="11" t="str">
        <f t="shared" si="1"/>
        <v/>
      </c>
      <c r="F32" s="11" t="str">
        <f t="shared" si="2"/>
        <v/>
      </c>
      <c r="G32" s="12" t="str">
        <f t="shared" si="3"/>
        <v>0</v>
      </c>
      <c r="H32" s="15" t="str">
        <f t="shared" si="4"/>
        <v/>
      </c>
    </row>
    <row r="33" spans="2:8" ht="20.100000000000001" customHeight="1" x14ac:dyDescent="0.2">
      <c r="B33" s="5" t="s">
        <v>202</v>
      </c>
      <c r="C33" s="8">
        <v>0</v>
      </c>
      <c r="D33" s="8">
        <v>0</v>
      </c>
      <c r="E33" s="11" t="str">
        <f t="shared" si="1"/>
        <v/>
      </c>
      <c r="F33" s="11" t="str">
        <f t="shared" si="2"/>
        <v/>
      </c>
      <c r="G33" s="12" t="str">
        <f t="shared" si="3"/>
        <v>0</v>
      </c>
      <c r="H33" s="15" t="str">
        <f t="shared" si="4"/>
        <v/>
      </c>
    </row>
    <row r="34" spans="2:8" ht="20.100000000000001" customHeight="1" x14ac:dyDescent="0.2">
      <c r="B34" s="5" t="s">
        <v>203</v>
      </c>
      <c r="C34" s="8">
        <v>1</v>
      </c>
      <c r="D34" s="8">
        <v>0</v>
      </c>
      <c r="E34" s="11">
        <f t="shared" si="1"/>
        <v>6.25E-2</v>
      </c>
      <c r="F34" s="11" t="str">
        <f t="shared" si="2"/>
        <v/>
      </c>
      <c r="G34" s="12" t="str">
        <f t="shared" si="3"/>
        <v>0</v>
      </c>
      <c r="H34" s="15">
        <f t="shared" si="4"/>
        <v>0</v>
      </c>
    </row>
    <row r="35" spans="2:8" ht="20.100000000000001" customHeight="1" x14ac:dyDescent="0.2">
      <c r="B35" s="5" t="s">
        <v>204</v>
      </c>
      <c r="C35" s="8">
        <v>0</v>
      </c>
      <c r="D35" s="8">
        <v>0</v>
      </c>
      <c r="E35" s="11" t="str">
        <f t="shared" si="1"/>
        <v/>
      </c>
      <c r="F35" s="11" t="str">
        <f t="shared" si="2"/>
        <v/>
      </c>
      <c r="G35" s="12" t="str">
        <f t="shared" si="3"/>
        <v>0</v>
      </c>
      <c r="H35" s="15" t="str">
        <f t="shared" si="4"/>
        <v/>
      </c>
    </row>
    <row r="36" spans="2:8" ht="20.100000000000001" customHeight="1" x14ac:dyDescent="0.2">
      <c r="B36" s="5" t="s">
        <v>205</v>
      </c>
      <c r="C36" s="8">
        <v>0</v>
      </c>
      <c r="D36" s="8">
        <v>0</v>
      </c>
      <c r="E36" s="11" t="str">
        <f t="shared" si="1"/>
        <v/>
      </c>
      <c r="F36" s="11" t="str">
        <f t="shared" si="2"/>
        <v/>
      </c>
      <c r="G36" s="12" t="str">
        <f t="shared" si="3"/>
        <v>0</v>
      </c>
      <c r="H36" s="15" t="str">
        <f t="shared" si="4"/>
        <v/>
      </c>
    </row>
    <row r="37" spans="2:8" ht="20.100000000000001" customHeight="1" x14ac:dyDescent="0.2">
      <c r="B37" s="5" t="s">
        <v>8</v>
      </c>
      <c r="C37" s="8">
        <v>0</v>
      </c>
      <c r="D37" s="8">
        <v>0</v>
      </c>
      <c r="E37" s="11" t="str">
        <f t="shared" si="1"/>
        <v/>
      </c>
      <c r="F37" s="11" t="str">
        <f t="shared" si="2"/>
        <v/>
      </c>
      <c r="G37" s="12" t="str">
        <f t="shared" si="3"/>
        <v>0</v>
      </c>
      <c r="H37" s="15" t="str">
        <f t="shared" si="4"/>
        <v/>
      </c>
    </row>
    <row r="38" spans="2:8" ht="20.100000000000001" customHeight="1" x14ac:dyDescent="0.2">
      <c r="B38" s="5" t="s">
        <v>206</v>
      </c>
      <c r="C38" s="8">
        <v>0</v>
      </c>
      <c r="D38" s="8">
        <v>0</v>
      </c>
      <c r="E38" s="11" t="str">
        <f t="shared" si="1"/>
        <v/>
      </c>
      <c r="F38" s="11" t="str">
        <f t="shared" si="2"/>
        <v/>
      </c>
      <c r="G38" s="12" t="str">
        <f t="shared" si="3"/>
        <v>0</v>
      </c>
      <c r="H38" s="15" t="str">
        <f t="shared" si="4"/>
        <v/>
      </c>
    </row>
    <row r="39" spans="2:8" ht="20.100000000000001" customHeight="1" x14ac:dyDescent="0.2">
      <c r="B39" s="5" t="s">
        <v>207</v>
      </c>
      <c r="C39" s="8">
        <v>0</v>
      </c>
      <c r="D39" s="8">
        <v>0</v>
      </c>
      <c r="E39" s="11" t="str">
        <f t="shared" si="1"/>
        <v/>
      </c>
      <c r="F39" s="11" t="str">
        <f t="shared" si="2"/>
        <v/>
      </c>
      <c r="G39" s="12" t="str">
        <f t="shared" si="3"/>
        <v>0</v>
      </c>
      <c r="H39" s="15" t="str">
        <f t="shared" si="4"/>
        <v/>
      </c>
    </row>
    <row r="40" spans="2:8" ht="20.100000000000001" customHeight="1" x14ac:dyDescent="0.2">
      <c r="B40" s="5" t="s">
        <v>208</v>
      </c>
      <c r="C40" s="8">
        <v>1</v>
      </c>
      <c r="D40" s="8">
        <v>1</v>
      </c>
      <c r="E40" s="11">
        <f t="shared" si="1"/>
        <v>6.25E-2</v>
      </c>
      <c r="F40" s="11">
        <f t="shared" si="2"/>
        <v>9.0909090909090912E-2</v>
      </c>
      <c r="G40" s="12">
        <f t="shared" si="3"/>
        <v>0</v>
      </c>
      <c r="H40" s="15">
        <f t="shared" si="4"/>
        <v>0</v>
      </c>
    </row>
    <row r="41" spans="2:8" ht="20.100000000000001" customHeight="1" x14ac:dyDescent="0.2">
      <c r="B41" s="5" t="s">
        <v>209</v>
      </c>
      <c r="C41" s="8">
        <v>0</v>
      </c>
      <c r="D41" s="8">
        <v>0</v>
      </c>
      <c r="E41" s="11" t="str">
        <f t="shared" si="1"/>
        <v/>
      </c>
      <c r="F41" s="11" t="str">
        <f t="shared" si="2"/>
        <v/>
      </c>
      <c r="G41" s="12" t="str">
        <f t="shared" si="3"/>
        <v>0</v>
      </c>
      <c r="H41" s="15" t="str">
        <f t="shared" si="4"/>
        <v/>
      </c>
    </row>
    <row r="42" spans="2:8" ht="20.100000000000001" customHeight="1" x14ac:dyDescent="0.2">
      <c r="B42" s="5" t="s">
        <v>210</v>
      </c>
      <c r="C42" s="8">
        <v>1</v>
      </c>
      <c r="D42" s="8">
        <v>0</v>
      </c>
      <c r="E42" s="11">
        <f t="shared" si="1"/>
        <v>6.25E-2</v>
      </c>
      <c r="F42" s="11" t="str">
        <f t="shared" si="2"/>
        <v/>
      </c>
      <c r="G42" s="12" t="str">
        <f t="shared" si="3"/>
        <v>0</v>
      </c>
      <c r="H42" s="15">
        <f t="shared" si="4"/>
        <v>0</v>
      </c>
    </row>
    <row r="43" spans="2:8" ht="20.100000000000001" customHeight="1" x14ac:dyDescent="0.2">
      <c r="B43" s="5" t="s">
        <v>211</v>
      </c>
      <c r="C43" s="8">
        <v>1</v>
      </c>
      <c r="D43" s="8">
        <v>1</v>
      </c>
      <c r="E43" s="11">
        <f t="shared" si="1"/>
        <v>6.25E-2</v>
      </c>
      <c r="F43" s="11">
        <f t="shared" si="2"/>
        <v>9.0909090909090912E-2</v>
      </c>
      <c r="G43" s="12">
        <f t="shared" si="3"/>
        <v>0</v>
      </c>
      <c r="H43" s="15">
        <f t="shared" si="4"/>
        <v>0</v>
      </c>
    </row>
    <row r="44" spans="2:8" ht="20.100000000000001" customHeight="1" x14ac:dyDescent="0.2">
      <c r="B44" s="5" t="s">
        <v>9</v>
      </c>
      <c r="C44" s="8">
        <v>0</v>
      </c>
      <c r="D44" s="8">
        <v>0</v>
      </c>
      <c r="E44" s="11" t="str">
        <f t="shared" si="1"/>
        <v/>
      </c>
      <c r="F44" s="11" t="str">
        <f t="shared" si="2"/>
        <v/>
      </c>
      <c r="G44" s="12" t="str">
        <f t="shared" si="3"/>
        <v>0</v>
      </c>
      <c r="H44" s="15" t="str">
        <f t="shared" si="4"/>
        <v/>
      </c>
    </row>
    <row r="45" spans="2:8" ht="20.100000000000001" customHeight="1" x14ac:dyDescent="0.2">
      <c r="B45" s="5" t="s">
        <v>212</v>
      </c>
      <c r="C45" s="8">
        <v>0</v>
      </c>
      <c r="D45" s="8">
        <v>0</v>
      </c>
      <c r="E45" s="11" t="str">
        <f t="shared" si="1"/>
        <v/>
      </c>
      <c r="F45" s="11" t="str">
        <f t="shared" si="2"/>
        <v/>
      </c>
      <c r="G45" s="12" t="str">
        <f t="shared" si="3"/>
        <v>0</v>
      </c>
      <c r="H45" s="15" t="str">
        <f t="shared" si="4"/>
        <v/>
      </c>
    </row>
    <row r="46" spans="2:8" ht="20.100000000000001" customHeight="1" x14ac:dyDescent="0.2">
      <c r="B46" s="5" t="s">
        <v>213</v>
      </c>
      <c r="C46" s="8">
        <v>0</v>
      </c>
      <c r="D46" s="8">
        <v>0</v>
      </c>
      <c r="E46" s="11" t="str">
        <f t="shared" si="1"/>
        <v/>
      </c>
      <c r="F46" s="11" t="str">
        <f t="shared" si="2"/>
        <v/>
      </c>
      <c r="G46" s="12" t="str">
        <f t="shared" si="3"/>
        <v>0</v>
      </c>
      <c r="H46" s="15" t="str">
        <f t="shared" si="4"/>
        <v/>
      </c>
    </row>
    <row r="47" spans="2:8" ht="20.100000000000001" customHeight="1" x14ac:dyDescent="0.2">
      <c r="B47" s="5" t="s">
        <v>10</v>
      </c>
      <c r="C47" s="8">
        <v>0</v>
      </c>
      <c r="D47" s="8">
        <v>0</v>
      </c>
      <c r="E47" s="11" t="str">
        <f t="shared" si="1"/>
        <v/>
      </c>
      <c r="F47" s="11" t="str">
        <f t="shared" si="2"/>
        <v/>
      </c>
      <c r="G47" s="12" t="str">
        <f t="shared" si="3"/>
        <v>0</v>
      </c>
      <c r="H47" s="15" t="str">
        <f t="shared" si="4"/>
        <v/>
      </c>
    </row>
    <row r="48" spans="2:8" ht="20.100000000000001" customHeight="1" x14ac:dyDescent="0.2">
      <c r="B48" s="5" t="s">
        <v>11</v>
      </c>
      <c r="C48" s="8">
        <v>1</v>
      </c>
      <c r="D48" s="8">
        <v>1</v>
      </c>
      <c r="E48" s="11">
        <f t="shared" si="1"/>
        <v>6.25E-2</v>
      </c>
      <c r="F48" s="11">
        <f t="shared" si="2"/>
        <v>9.0909090909090912E-2</v>
      </c>
      <c r="G48" s="12">
        <f t="shared" si="3"/>
        <v>0</v>
      </c>
      <c r="H48" s="15">
        <f t="shared" si="4"/>
        <v>0</v>
      </c>
    </row>
    <row r="49" spans="2:8" ht="20.100000000000001" customHeight="1" x14ac:dyDescent="0.2">
      <c r="B49" s="5" t="s">
        <v>16</v>
      </c>
      <c r="C49" s="8">
        <v>0</v>
      </c>
      <c r="D49" s="8">
        <v>0</v>
      </c>
      <c r="E49" s="11" t="str">
        <f t="shared" si="1"/>
        <v/>
      </c>
      <c r="F49" s="11" t="str">
        <f t="shared" si="2"/>
        <v/>
      </c>
      <c r="G49" s="12" t="str">
        <f t="shared" si="3"/>
        <v>0</v>
      </c>
      <c r="H49" s="15" t="str">
        <f t="shared" si="4"/>
        <v/>
      </c>
    </row>
    <row r="50" spans="2:8" ht="20.100000000000001" customHeight="1" x14ac:dyDescent="0.2">
      <c r="B50" s="5" t="s">
        <v>15</v>
      </c>
      <c r="C50" s="8">
        <v>0</v>
      </c>
      <c r="D50" s="8">
        <v>0</v>
      </c>
      <c r="E50" s="11" t="str">
        <f t="shared" si="1"/>
        <v/>
      </c>
      <c r="F50" s="11" t="str">
        <f t="shared" si="2"/>
        <v/>
      </c>
      <c r="G50" s="12" t="str">
        <f t="shared" si="3"/>
        <v>0</v>
      </c>
      <c r="H50" s="15" t="str">
        <f t="shared" si="4"/>
        <v/>
      </c>
    </row>
    <row r="51" spans="2:8" ht="20.100000000000001" customHeight="1" x14ac:dyDescent="0.2">
      <c r="B51" s="5" t="s">
        <v>13</v>
      </c>
      <c r="C51" s="8">
        <v>1</v>
      </c>
      <c r="D51" s="8">
        <v>1</v>
      </c>
      <c r="E51" s="11">
        <f t="shared" si="1"/>
        <v>6.25E-2</v>
      </c>
      <c r="F51" s="11">
        <f t="shared" si="2"/>
        <v>9.0909090909090912E-2</v>
      </c>
      <c r="G51" s="12">
        <f t="shared" si="3"/>
        <v>0</v>
      </c>
      <c r="H51" s="15">
        <f t="shared" si="4"/>
        <v>0</v>
      </c>
    </row>
    <row r="52" spans="2:8" ht="20.100000000000001" customHeight="1" x14ac:dyDescent="0.2">
      <c r="B52" s="5" t="s">
        <v>14</v>
      </c>
      <c r="C52" s="8">
        <v>0</v>
      </c>
      <c r="D52" s="8">
        <v>0</v>
      </c>
      <c r="E52" s="11" t="str">
        <f t="shared" si="1"/>
        <v/>
      </c>
      <c r="F52" s="11" t="str">
        <f t="shared" si="2"/>
        <v/>
      </c>
      <c r="G52" s="12" t="str">
        <f t="shared" si="3"/>
        <v>0</v>
      </c>
      <c r="H52" s="15" t="str">
        <f t="shared" si="4"/>
        <v/>
      </c>
    </row>
    <row r="53" spans="2:8" ht="20.100000000000001" customHeight="1" x14ac:dyDescent="0.2">
      <c r="B53" s="5" t="s">
        <v>12</v>
      </c>
      <c r="C53" s="8">
        <v>0</v>
      </c>
      <c r="D53" s="8">
        <v>0</v>
      </c>
      <c r="E53" s="11" t="str">
        <f t="shared" si="1"/>
        <v/>
      </c>
      <c r="F53" s="11" t="str">
        <f t="shared" si="2"/>
        <v/>
      </c>
      <c r="G53" s="12" t="str">
        <f t="shared" si="3"/>
        <v>0</v>
      </c>
      <c r="H53" s="15" t="str">
        <f t="shared" si="4"/>
        <v/>
      </c>
    </row>
    <row r="54" spans="2:8" ht="20.100000000000001" customHeight="1" x14ac:dyDescent="0.2">
      <c r="B54" s="5" t="s">
        <v>214</v>
      </c>
      <c r="C54" s="8">
        <v>0</v>
      </c>
      <c r="D54" s="8">
        <v>0</v>
      </c>
      <c r="E54" s="11" t="str">
        <f t="shared" si="1"/>
        <v/>
      </c>
      <c r="F54" s="11" t="str">
        <f t="shared" si="2"/>
        <v/>
      </c>
      <c r="G54" s="12" t="str">
        <f t="shared" si="3"/>
        <v>0</v>
      </c>
      <c r="H54" s="15" t="str">
        <f t="shared" si="4"/>
        <v/>
      </c>
    </row>
    <row r="55" spans="2:8" ht="20.100000000000001" customHeight="1" x14ac:dyDescent="0.2">
      <c r="B55" s="5" t="s">
        <v>17</v>
      </c>
      <c r="C55" s="8">
        <v>0</v>
      </c>
      <c r="D55" s="8">
        <v>0</v>
      </c>
      <c r="E55" s="11" t="str">
        <f t="shared" si="1"/>
        <v/>
      </c>
      <c r="F55" s="11" t="str">
        <f t="shared" si="2"/>
        <v/>
      </c>
      <c r="G55" s="12" t="str">
        <f t="shared" si="3"/>
        <v>0</v>
      </c>
      <c r="H55" s="15" t="str">
        <f t="shared" si="4"/>
        <v/>
      </c>
    </row>
    <row r="56" spans="2:8" ht="20.100000000000001" customHeight="1" x14ac:dyDescent="0.2">
      <c r="B56" s="5" t="s">
        <v>18</v>
      </c>
      <c r="C56" s="8">
        <v>0</v>
      </c>
      <c r="D56" s="8">
        <v>0</v>
      </c>
      <c r="E56" s="11" t="str">
        <f t="shared" si="1"/>
        <v/>
      </c>
      <c r="F56" s="11" t="str">
        <f t="shared" si="2"/>
        <v/>
      </c>
      <c r="G56" s="12" t="str">
        <f t="shared" si="3"/>
        <v>0</v>
      </c>
      <c r="H56" s="15" t="str">
        <f t="shared" si="4"/>
        <v/>
      </c>
    </row>
    <row r="57" spans="2:8" ht="20.100000000000001" customHeight="1" x14ac:dyDescent="0.2">
      <c r="B57" s="5" t="s">
        <v>215</v>
      </c>
      <c r="C57" s="8">
        <v>0</v>
      </c>
      <c r="D57" s="8">
        <v>0</v>
      </c>
      <c r="E57" s="11" t="str">
        <f t="shared" si="1"/>
        <v/>
      </c>
      <c r="F57" s="11" t="str">
        <f t="shared" si="2"/>
        <v/>
      </c>
      <c r="G57" s="12" t="str">
        <f t="shared" si="3"/>
        <v>0</v>
      </c>
      <c r="H57" s="15" t="str">
        <f t="shared" si="4"/>
        <v/>
      </c>
    </row>
    <row r="58" spans="2:8" ht="20.100000000000001" customHeight="1" x14ac:dyDescent="0.2">
      <c r="B58" s="5" t="s">
        <v>216</v>
      </c>
      <c r="C58" s="8">
        <v>0</v>
      </c>
      <c r="D58" s="8">
        <v>0</v>
      </c>
      <c r="E58" s="11" t="str">
        <f t="shared" si="1"/>
        <v/>
      </c>
      <c r="F58" s="11" t="str">
        <f t="shared" si="2"/>
        <v/>
      </c>
      <c r="G58" s="12" t="str">
        <f t="shared" si="3"/>
        <v>0</v>
      </c>
      <c r="H58" s="15" t="str">
        <f t="shared" si="4"/>
        <v/>
      </c>
    </row>
    <row r="59" spans="2:8" ht="20.100000000000001" customHeight="1" x14ac:dyDescent="0.2">
      <c r="B59" s="5" t="s">
        <v>217</v>
      </c>
      <c r="C59" s="8">
        <v>0</v>
      </c>
      <c r="D59" s="8">
        <v>0</v>
      </c>
      <c r="E59" s="11" t="str">
        <f t="shared" si="1"/>
        <v/>
      </c>
      <c r="F59" s="11" t="str">
        <f t="shared" si="2"/>
        <v/>
      </c>
      <c r="G59" s="12" t="str">
        <f t="shared" si="3"/>
        <v>0</v>
      </c>
      <c r="H59" s="15" t="str">
        <f t="shared" si="4"/>
        <v/>
      </c>
    </row>
    <row r="60" spans="2:8" ht="20.100000000000001" customHeight="1" x14ac:dyDescent="0.2">
      <c r="B60" s="5" t="s">
        <v>218</v>
      </c>
      <c r="C60" s="8">
        <v>1</v>
      </c>
      <c r="D60" s="8">
        <v>2</v>
      </c>
      <c r="E60" s="11">
        <f t="shared" si="1"/>
        <v>6.25E-2</v>
      </c>
      <c r="F60" s="11">
        <f t="shared" si="2"/>
        <v>0.18181818181818182</v>
      </c>
      <c r="G60" s="12">
        <f t="shared" si="3"/>
        <v>1</v>
      </c>
      <c r="H60" s="15">
        <f t="shared" si="4"/>
        <v>6.25E-2</v>
      </c>
    </row>
    <row r="61" spans="2:8" ht="20.100000000000001" customHeight="1" x14ac:dyDescent="0.2">
      <c r="B61" s="5" t="s">
        <v>219</v>
      </c>
      <c r="C61" s="8">
        <v>0</v>
      </c>
      <c r="D61" s="8">
        <v>0</v>
      </c>
      <c r="E61" s="11" t="str">
        <f t="shared" si="1"/>
        <v/>
      </c>
      <c r="F61" s="11" t="str">
        <f t="shared" si="2"/>
        <v/>
      </c>
      <c r="G61" s="12" t="str">
        <f t="shared" si="3"/>
        <v>0</v>
      </c>
      <c r="H61" s="15" t="str">
        <f t="shared" si="4"/>
        <v/>
      </c>
    </row>
    <row r="62" spans="2:8" ht="20.100000000000001" customHeight="1" x14ac:dyDescent="0.2">
      <c r="B62" s="5" t="s">
        <v>19</v>
      </c>
      <c r="C62" s="8">
        <v>1</v>
      </c>
      <c r="D62" s="8">
        <v>1</v>
      </c>
      <c r="E62" s="11">
        <f t="shared" si="1"/>
        <v>6.25E-2</v>
      </c>
      <c r="F62" s="11">
        <f t="shared" si="2"/>
        <v>9.0909090909090912E-2</v>
      </c>
      <c r="G62" s="12">
        <f t="shared" si="3"/>
        <v>0</v>
      </c>
      <c r="H62" s="15">
        <f t="shared" si="4"/>
        <v>0</v>
      </c>
    </row>
    <row r="63" spans="2:8" ht="20.100000000000001" customHeight="1" x14ac:dyDescent="0.2">
      <c r="B63" s="5" t="s">
        <v>220</v>
      </c>
      <c r="C63" s="8">
        <v>1</v>
      </c>
      <c r="D63" s="8">
        <v>0</v>
      </c>
      <c r="E63" s="11">
        <f t="shared" si="1"/>
        <v>6.25E-2</v>
      </c>
      <c r="F63" s="11" t="str">
        <f t="shared" si="2"/>
        <v/>
      </c>
      <c r="G63" s="12" t="str">
        <f t="shared" si="3"/>
        <v>0</v>
      </c>
      <c r="H63" s="15">
        <f t="shared" si="4"/>
        <v>0</v>
      </c>
    </row>
    <row r="64" spans="2:8" ht="20.100000000000001" customHeight="1" x14ac:dyDescent="0.2">
      <c r="B64" s="5" t="s">
        <v>221</v>
      </c>
      <c r="C64" s="8">
        <v>0</v>
      </c>
      <c r="D64" s="8">
        <v>0</v>
      </c>
      <c r="E64" s="11" t="str">
        <f t="shared" si="1"/>
        <v/>
      </c>
      <c r="F64" s="11" t="str">
        <f t="shared" si="2"/>
        <v/>
      </c>
      <c r="G64" s="12" t="str">
        <f t="shared" si="3"/>
        <v>0</v>
      </c>
      <c r="H64" s="15" t="str">
        <f t="shared" si="4"/>
        <v/>
      </c>
    </row>
    <row r="65" spans="2:8" x14ac:dyDescent="0.2">
      <c r="B65" s="2"/>
      <c r="C65" s="2"/>
      <c r="D65" s="2"/>
    </row>
    <row r="66" spans="2:8" x14ac:dyDescent="0.2">
      <c r="B66" s="2"/>
      <c r="C66" s="2"/>
      <c r="D66" s="2"/>
    </row>
    <row r="67" spans="2:8" x14ac:dyDescent="0.2">
      <c r="B67" s="19"/>
      <c r="C67" s="2"/>
      <c r="D67" s="2"/>
    </row>
    <row r="68" spans="2:8" ht="24" customHeight="1" x14ac:dyDescent="0.2">
      <c r="B68" s="55" t="s">
        <v>517</v>
      </c>
      <c r="C68" s="53" t="s">
        <v>518</v>
      </c>
      <c r="D68" s="54"/>
      <c r="E68" s="41" t="s">
        <v>482</v>
      </c>
      <c r="F68" s="42"/>
      <c r="G68" s="39" t="s">
        <v>569</v>
      </c>
      <c r="H68" s="39" t="s">
        <v>481</v>
      </c>
    </row>
    <row r="69" spans="2:8" s="4" customFormat="1" ht="24" customHeight="1" x14ac:dyDescent="0.2">
      <c r="B69" s="55"/>
      <c r="C69" s="38">
        <v>2015</v>
      </c>
      <c r="D69" s="38">
        <v>2016</v>
      </c>
      <c r="E69" s="38">
        <v>2015</v>
      </c>
      <c r="F69" s="38">
        <v>2016</v>
      </c>
      <c r="G69" s="40"/>
      <c r="H69" s="40"/>
    </row>
    <row r="70" spans="2:8" s="4" customFormat="1" ht="24" customHeight="1" x14ac:dyDescent="0.2">
      <c r="B70" s="32" t="s">
        <v>520</v>
      </c>
      <c r="C70" s="33">
        <f>SUM(C71:C145)</f>
        <v>94</v>
      </c>
      <c r="D70" s="33">
        <f>SUM(D71:D145)</f>
        <v>193</v>
      </c>
      <c r="E70" s="34">
        <f>+IF(C70=0,"",C70/C$70)</f>
        <v>1</v>
      </c>
      <c r="F70" s="34">
        <f>+IF(D70=0,"",D70/D$70)</f>
        <v>1</v>
      </c>
      <c r="G70" s="34">
        <f>+IF(OR(AND(D70=0),(C70=0)),"0",((D70-C70)/C70))</f>
        <v>1.053191489361702</v>
      </c>
      <c r="H70" s="35">
        <f>+IF(OR(AND(E70=""),(G70="")),"",E70*G70)</f>
        <v>1.053191489361702</v>
      </c>
    </row>
    <row r="71" spans="2:8" ht="15" x14ac:dyDescent="0.2">
      <c r="B71" s="5" t="s">
        <v>20</v>
      </c>
      <c r="C71" s="8">
        <v>2</v>
      </c>
      <c r="D71" s="8">
        <v>7</v>
      </c>
      <c r="E71" s="13">
        <f>+IF(C71=0,"",C71/C$70)</f>
        <v>2.1276595744680851E-2</v>
      </c>
      <c r="F71" s="13">
        <f>+IF(D71=0,"",D71/D$70)</f>
        <v>3.6269430051813469E-2</v>
      </c>
      <c r="G71" s="12">
        <f>+IF(OR(AND(D71=0),(C71=0)),"0",((D71-C71)/C71))</f>
        <v>2.5</v>
      </c>
      <c r="H71" s="15">
        <f>+IF(OR(AND(E71=""),(G71="")),"",E71*G71)</f>
        <v>5.3191489361702128E-2</v>
      </c>
    </row>
    <row r="72" spans="2:8" ht="15" x14ac:dyDescent="0.2">
      <c r="B72" s="5" t="s">
        <v>21</v>
      </c>
      <c r="C72" s="8">
        <v>0</v>
      </c>
      <c r="D72" s="8">
        <v>5</v>
      </c>
      <c r="E72" s="13" t="str">
        <f t="shared" ref="E72:E135" si="5">+IF(C72=0,"",C72/C$70)</f>
        <v/>
      </c>
      <c r="F72" s="13">
        <f t="shared" ref="F72:F135" si="6">+IF(D72=0,"",D72/D$70)</f>
        <v>2.5906735751295335E-2</v>
      </c>
      <c r="G72" s="12" t="str">
        <f t="shared" ref="G72:G135" si="7">+IF(OR(AND(D72=0),(C72=0)),"0",((D72-C72)/C72))</f>
        <v>0</v>
      </c>
      <c r="H72" s="15" t="str">
        <f t="shared" ref="H72:H135" si="8">+IF(OR(AND(E72=""),(G72="")),"",E72*G72)</f>
        <v/>
      </c>
    </row>
    <row r="73" spans="2:8" ht="15" x14ac:dyDescent="0.2">
      <c r="B73" s="5" t="s">
        <v>22</v>
      </c>
      <c r="C73" s="8">
        <v>3</v>
      </c>
      <c r="D73" s="8">
        <v>2</v>
      </c>
      <c r="E73" s="13">
        <f t="shared" si="5"/>
        <v>3.1914893617021274E-2</v>
      </c>
      <c r="F73" s="13">
        <f t="shared" si="6"/>
        <v>1.0362694300518135E-2</v>
      </c>
      <c r="G73" s="12">
        <f t="shared" si="7"/>
        <v>-0.33333333333333331</v>
      </c>
      <c r="H73" s="15">
        <f t="shared" si="8"/>
        <v>-1.0638297872340424E-2</v>
      </c>
    </row>
    <row r="74" spans="2:8" ht="15" x14ac:dyDescent="0.2">
      <c r="B74" s="5" t="s">
        <v>222</v>
      </c>
      <c r="C74" s="8">
        <v>6</v>
      </c>
      <c r="D74" s="8">
        <v>6</v>
      </c>
      <c r="E74" s="13">
        <f t="shared" si="5"/>
        <v>6.3829787234042548E-2</v>
      </c>
      <c r="F74" s="13">
        <f t="shared" si="6"/>
        <v>3.1088082901554404E-2</v>
      </c>
      <c r="G74" s="12">
        <f t="shared" si="7"/>
        <v>0</v>
      </c>
      <c r="H74" s="15">
        <f t="shared" si="8"/>
        <v>0</v>
      </c>
    </row>
    <row r="75" spans="2:8" ht="15" x14ac:dyDescent="0.2">
      <c r="B75" s="5" t="s">
        <v>23</v>
      </c>
      <c r="C75" s="8">
        <v>0</v>
      </c>
      <c r="D75" s="8">
        <v>2</v>
      </c>
      <c r="E75" s="13" t="str">
        <f t="shared" si="5"/>
        <v/>
      </c>
      <c r="F75" s="13">
        <f t="shared" si="6"/>
        <v>1.0362694300518135E-2</v>
      </c>
      <c r="G75" s="12" t="str">
        <f t="shared" si="7"/>
        <v>0</v>
      </c>
      <c r="H75" s="15" t="str">
        <f t="shared" si="8"/>
        <v/>
      </c>
    </row>
    <row r="76" spans="2:8" ht="15" x14ac:dyDescent="0.2">
      <c r="B76" s="5" t="s">
        <v>223</v>
      </c>
      <c r="C76" s="8">
        <v>0</v>
      </c>
      <c r="D76" s="8">
        <v>0</v>
      </c>
      <c r="E76" s="13" t="str">
        <f t="shared" si="5"/>
        <v/>
      </c>
      <c r="F76" s="13" t="str">
        <f t="shared" si="6"/>
        <v/>
      </c>
      <c r="G76" s="12" t="str">
        <f t="shared" si="7"/>
        <v>0</v>
      </c>
      <c r="H76" s="15" t="str">
        <f t="shared" si="8"/>
        <v/>
      </c>
    </row>
    <row r="77" spans="2:8" ht="15" x14ac:dyDescent="0.2">
      <c r="B77" s="5" t="s">
        <v>224</v>
      </c>
      <c r="C77" s="8">
        <v>0</v>
      </c>
      <c r="D77" s="8">
        <v>0</v>
      </c>
      <c r="E77" s="13" t="str">
        <f t="shared" si="5"/>
        <v/>
      </c>
      <c r="F77" s="13" t="str">
        <f t="shared" si="6"/>
        <v/>
      </c>
      <c r="G77" s="12" t="str">
        <f t="shared" si="7"/>
        <v>0</v>
      </c>
      <c r="H77" s="15" t="str">
        <f t="shared" si="8"/>
        <v/>
      </c>
    </row>
    <row r="78" spans="2:8" ht="15" x14ac:dyDescent="0.2">
      <c r="B78" s="5" t="s">
        <v>225</v>
      </c>
      <c r="C78" s="8">
        <v>0</v>
      </c>
      <c r="D78" s="8">
        <v>0</v>
      </c>
      <c r="E78" s="13" t="str">
        <f t="shared" si="5"/>
        <v/>
      </c>
      <c r="F78" s="13" t="str">
        <f t="shared" si="6"/>
        <v/>
      </c>
      <c r="G78" s="12" t="str">
        <f t="shared" si="7"/>
        <v>0</v>
      </c>
      <c r="H78" s="15" t="str">
        <f t="shared" si="8"/>
        <v/>
      </c>
    </row>
    <row r="79" spans="2:8" ht="15" x14ac:dyDescent="0.2">
      <c r="B79" s="5" t="s">
        <v>226</v>
      </c>
      <c r="C79" s="8">
        <v>0</v>
      </c>
      <c r="D79" s="8">
        <v>0</v>
      </c>
      <c r="E79" s="13" t="str">
        <f t="shared" si="5"/>
        <v/>
      </c>
      <c r="F79" s="13" t="str">
        <f t="shared" si="6"/>
        <v/>
      </c>
      <c r="G79" s="12" t="str">
        <f t="shared" si="7"/>
        <v>0</v>
      </c>
      <c r="H79" s="15" t="str">
        <f t="shared" si="8"/>
        <v/>
      </c>
    </row>
    <row r="80" spans="2:8" ht="15" x14ac:dyDescent="0.2">
      <c r="B80" s="5" t="s">
        <v>227</v>
      </c>
      <c r="C80" s="8">
        <v>0</v>
      </c>
      <c r="D80" s="8">
        <v>1</v>
      </c>
      <c r="E80" s="13" t="str">
        <f t="shared" si="5"/>
        <v/>
      </c>
      <c r="F80" s="13">
        <f t="shared" si="6"/>
        <v>5.1813471502590676E-3</v>
      </c>
      <c r="G80" s="12" t="str">
        <f t="shared" si="7"/>
        <v>0</v>
      </c>
      <c r="H80" s="15" t="str">
        <f t="shared" si="8"/>
        <v/>
      </c>
    </row>
    <row r="81" spans="2:8" ht="15" x14ac:dyDescent="0.2">
      <c r="B81" s="5" t="s">
        <v>24</v>
      </c>
      <c r="C81" s="8">
        <v>0</v>
      </c>
      <c r="D81" s="8">
        <v>0</v>
      </c>
      <c r="E81" s="13" t="str">
        <f t="shared" si="5"/>
        <v/>
      </c>
      <c r="F81" s="13" t="str">
        <f t="shared" si="6"/>
        <v/>
      </c>
      <c r="G81" s="12" t="str">
        <f t="shared" si="7"/>
        <v>0</v>
      </c>
      <c r="H81" s="15" t="str">
        <f t="shared" si="8"/>
        <v/>
      </c>
    </row>
    <row r="82" spans="2:8" ht="15" x14ac:dyDescent="0.2">
      <c r="B82" s="5" t="s">
        <v>228</v>
      </c>
      <c r="C82" s="8">
        <v>0</v>
      </c>
      <c r="D82" s="8">
        <v>1</v>
      </c>
      <c r="E82" s="13" t="str">
        <f t="shared" si="5"/>
        <v/>
      </c>
      <c r="F82" s="13">
        <f t="shared" si="6"/>
        <v>5.1813471502590676E-3</v>
      </c>
      <c r="G82" s="12" t="str">
        <f t="shared" si="7"/>
        <v>0</v>
      </c>
      <c r="H82" s="15" t="str">
        <f t="shared" si="8"/>
        <v/>
      </c>
    </row>
    <row r="83" spans="2:8" ht="15" x14ac:dyDescent="0.2">
      <c r="B83" s="5" t="s">
        <v>229</v>
      </c>
      <c r="C83" s="8">
        <v>6</v>
      </c>
      <c r="D83" s="8">
        <v>4</v>
      </c>
      <c r="E83" s="13">
        <f t="shared" si="5"/>
        <v>6.3829787234042548E-2</v>
      </c>
      <c r="F83" s="13">
        <f t="shared" si="6"/>
        <v>2.072538860103627E-2</v>
      </c>
      <c r="G83" s="12">
        <f t="shared" si="7"/>
        <v>-0.33333333333333331</v>
      </c>
      <c r="H83" s="15">
        <f t="shared" si="8"/>
        <v>-2.1276595744680847E-2</v>
      </c>
    </row>
    <row r="84" spans="2:8" ht="15" x14ac:dyDescent="0.2">
      <c r="B84" s="5" t="s">
        <v>230</v>
      </c>
      <c r="C84" s="8">
        <v>1</v>
      </c>
      <c r="D84" s="8">
        <v>1</v>
      </c>
      <c r="E84" s="13">
        <f t="shared" si="5"/>
        <v>1.0638297872340425E-2</v>
      </c>
      <c r="F84" s="13">
        <f t="shared" si="6"/>
        <v>5.1813471502590676E-3</v>
      </c>
      <c r="G84" s="12">
        <f t="shared" si="7"/>
        <v>0</v>
      </c>
      <c r="H84" s="15">
        <f t="shared" si="8"/>
        <v>0</v>
      </c>
    </row>
    <row r="85" spans="2:8" ht="15" x14ac:dyDescent="0.2">
      <c r="B85" s="5" t="s">
        <v>28</v>
      </c>
      <c r="C85" s="8">
        <v>0</v>
      </c>
      <c r="D85" s="8">
        <v>1</v>
      </c>
      <c r="E85" s="13" t="str">
        <f t="shared" si="5"/>
        <v/>
      </c>
      <c r="F85" s="13">
        <f t="shared" si="6"/>
        <v>5.1813471502590676E-3</v>
      </c>
      <c r="G85" s="12" t="str">
        <f t="shared" si="7"/>
        <v>0</v>
      </c>
      <c r="H85" s="15" t="str">
        <f t="shared" si="8"/>
        <v/>
      </c>
    </row>
    <row r="86" spans="2:8" ht="15" x14ac:dyDescent="0.2">
      <c r="B86" s="5" t="s">
        <v>231</v>
      </c>
      <c r="C86" s="8">
        <v>0</v>
      </c>
      <c r="D86" s="8">
        <v>0</v>
      </c>
      <c r="E86" s="13" t="str">
        <f t="shared" si="5"/>
        <v/>
      </c>
      <c r="F86" s="13" t="str">
        <f t="shared" si="6"/>
        <v/>
      </c>
      <c r="G86" s="12" t="str">
        <f t="shared" si="7"/>
        <v>0</v>
      </c>
      <c r="H86" s="15" t="str">
        <f t="shared" si="8"/>
        <v/>
      </c>
    </row>
    <row r="87" spans="2:8" ht="15" x14ac:dyDescent="0.2">
      <c r="B87" s="5" t="s">
        <v>232</v>
      </c>
      <c r="C87" s="8">
        <v>1</v>
      </c>
      <c r="D87" s="8">
        <v>0</v>
      </c>
      <c r="E87" s="13">
        <f t="shared" si="5"/>
        <v>1.0638297872340425E-2</v>
      </c>
      <c r="F87" s="13" t="str">
        <f t="shared" si="6"/>
        <v/>
      </c>
      <c r="G87" s="12" t="str">
        <f t="shared" si="7"/>
        <v>0</v>
      </c>
      <c r="H87" s="15">
        <f t="shared" si="8"/>
        <v>0</v>
      </c>
    </row>
    <row r="88" spans="2:8" ht="15" x14ac:dyDescent="0.2">
      <c r="B88" s="5" t="s">
        <v>233</v>
      </c>
      <c r="C88" s="8">
        <v>2</v>
      </c>
      <c r="D88" s="8">
        <v>0</v>
      </c>
      <c r="E88" s="13">
        <f t="shared" si="5"/>
        <v>2.1276595744680851E-2</v>
      </c>
      <c r="F88" s="13" t="str">
        <f t="shared" si="6"/>
        <v/>
      </c>
      <c r="G88" s="12" t="str">
        <f t="shared" si="7"/>
        <v>0</v>
      </c>
      <c r="H88" s="15">
        <f t="shared" si="8"/>
        <v>0</v>
      </c>
    </row>
    <row r="89" spans="2:8" ht="15" x14ac:dyDescent="0.2">
      <c r="B89" s="5" t="s">
        <v>26</v>
      </c>
      <c r="C89" s="8">
        <v>0</v>
      </c>
      <c r="D89" s="8">
        <v>0</v>
      </c>
      <c r="E89" s="13" t="str">
        <f t="shared" si="5"/>
        <v/>
      </c>
      <c r="F89" s="13" t="str">
        <f t="shared" si="6"/>
        <v/>
      </c>
      <c r="G89" s="12" t="str">
        <f t="shared" si="7"/>
        <v>0</v>
      </c>
      <c r="H89" s="15" t="str">
        <f t="shared" si="8"/>
        <v/>
      </c>
    </row>
    <row r="90" spans="2:8" ht="15" x14ac:dyDescent="0.2">
      <c r="B90" s="5" t="s">
        <v>29</v>
      </c>
      <c r="C90" s="8">
        <v>0</v>
      </c>
      <c r="D90" s="8">
        <v>0</v>
      </c>
      <c r="E90" s="13" t="str">
        <f t="shared" si="5"/>
        <v/>
      </c>
      <c r="F90" s="13" t="str">
        <f t="shared" si="6"/>
        <v/>
      </c>
      <c r="G90" s="12" t="str">
        <f t="shared" si="7"/>
        <v>0</v>
      </c>
      <c r="H90" s="15" t="str">
        <f t="shared" si="8"/>
        <v/>
      </c>
    </row>
    <row r="91" spans="2:8" ht="15" x14ac:dyDescent="0.2">
      <c r="B91" s="5" t="s">
        <v>234</v>
      </c>
      <c r="C91" s="8">
        <v>0</v>
      </c>
      <c r="D91" s="8">
        <v>0</v>
      </c>
      <c r="E91" s="13" t="str">
        <f t="shared" si="5"/>
        <v/>
      </c>
      <c r="F91" s="13" t="str">
        <f t="shared" si="6"/>
        <v/>
      </c>
      <c r="G91" s="12" t="str">
        <f t="shared" si="7"/>
        <v>0</v>
      </c>
      <c r="H91" s="15" t="str">
        <f t="shared" si="8"/>
        <v/>
      </c>
    </row>
    <row r="92" spans="2:8" ht="15" x14ac:dyDescent="0.2">
      <c r="B92" s="5" t="s">
        <v>235</v>
      </c>
      <c r="C92" s="8">
        <v>0</v>
      </c>
      <c r="D92" s="8">
        <v>6</v>
      </c>
      <c r="E92" s="13" t="str">
        <f t="shared" si="5"/>
        <v/>
      </c>
      <c r="F92" s="13">
        <f t="shared" si="6"/>
        <v>3.1088082901554404E-2</v>
      </c>
      <c r="G92" s="12" t="str">
        <f t="shared" si="7"/>
        <v>0</v>
      </c>
      <c r="H92" s="15" t="str">
        <f t="shared" si="8"/>
        <v/>
      </c>
    </row>
    <row r="93" spans="2:8" ht="15" x14ac:dyDescent="0.2">
      <c r="B93" s="5" t="s">
        <v>562</v>
      </c>
      <c r="C93" s="8">
        <v>1</v>
      </c>
      <c r="D93" s="8">
        <v>3</v>
      </c>
      <c r="E93" s="13">
        <f t="shared" si="5"/>
        <v>1.0638297872340425E-2</v>
      </c>
      <c r="F93" s="13">
        <f t="shared" si="6"/>
        <v>1.5544041450777202E-2</v>
      </c>
      <c r="G93" s="12">
        <f t="shared" si="7"/>
        <v>2</v>
      </c>
      <c r="H93" s="15">
        <f t="shared" si="8"/>
        <v>2.1276595744680851E-2</v>
      </c>
    </row>
    <row r="94" spans="2:8" ht="15" x14ac:dyDescent="0.2">
      <c r="B94" s="5" t="s">
        <v>25</v>
      </c>
      <c r="C94" s="8">
        <v>0</v>
      </c>
      <c r="D94" s="8">
        <v>0</v>
      </c>
      <c r="E94" s="13" t="str">
        <f t="shared" si="5"/>
        <v/>
      </c>
      <c r="F94" s="13" t="str">
        <f t="shared" si="6"/>
        <v/>
      </c>
      <c r="G94" s="12" t="str">
        <f t="shared" si="7"/>
        <v>0</v>
      </c>
      <c r="H94" s="15" t="str">
        <f t="shared" si="8"/>
        <v/>
      </c>
    </row>
    <row r="95" spans="2:8" ht="15" x14ac:dyDescent="0.2">
      <c r="B95" s="5" t="s">
        <v>27</v>
      </c>
      <c r="C95" s="8">
        <v>0</v>
      </c>
      <c r="D95" s="8">
        <v>0</v>
      </c>
      <c r="E95" s="13" t="str">
        <f t="shared" si="5"/>
        <v/>
      </c>
      <c r="F95" s="13" t="str">
        <f t="shared" si="6"/>
        <v/>
      </c>
      <c r="G95" s="12" t="str">
        <f t="shared" si="7"/>
        <v>0</v>
      </c>
      <c r="H95" s="15" t="str">
        <f t="shared" si="8"/>
        <v/>
      </c>
    </row>
    <row r="96" spans="2:8" ht="15" x14ac:dyDescent="0.2">
      <c r="B96" s="5" t="s">
        <v>236</v>
      </c>
      <c r="C96" s="8">
        <v>0</v>
      </c>
      <c r="D96" s="8">
        <v>0</v>
      </c>
      <c r="E96" s="13" t="str">
        <f t="shared" si="5"/>
        <v/>
      </c>
      <c r="F96" s="13" t="str">
        <f t="shared" si="6"/>
        <v/>
      </c>
      <c r="G96" s="12" t="str">
        <f t="shared" si="7"/>
        <v>0</v>
      </c>
      <c r="H96" s="15" t="str">
        <f t="shared" si="8"/>
        <v/>
      </c>
    </row>
    <row r="97" spans="2:8" ht="15" x14ac:dyDescent="0.2">
      <c r="B97" s="5" t="s">
        <v>237</v>
      </c>
      <c r="C97" s="8">
        <v>0</v>
      </c>
      <c r="D97" s="8">
        <v>0</v>
      </c>
      <c r="E97" s="13" t="str">
        <f t="shared" si="5"/>
        <v/>
      </c>
      <c r="F97" s="13" t="str">
        <f t="shared" si="6"/>
        <v/>
      </c>
      <c r="G97" s="12" t="str">
        <f t="shared" si="7"/>
        <v>0</v>
      </c>
      <c r="H97" s="15" t="str">
        <f t="shared" si="8"/>
        <v/>
      </c>
    </row>
    <row r="98" spans="2:8" ht="15" x14ac:dyDescent="0.2">
      <c r="B98" s="5" t="s">
        <v>238</v>
      </c>
      <c r="C98" s="8">
        <v>0</v>
      </c>
      <c r="D98" s="8">
        <v>0</v>
      </c>
      <c r="E98" s="13" t="str">
        <f t="shared" si="5"/>
        <v/>
      </c>
      <c r="F98" s="13" t="str">
        <f t="shared" si="6"/>
        <v/>
      </c>
      <c r="G98" s="12" t="str">
        <f t="shared" si="7"/>
        <v>0</v>
      </c>
      <c r="H98" s="15" t="str">
        <f t="shared" si="8"/>
        <v/>
      </c>
    </row>
    <row r="99" spans="2:8" ht="15" x14ac:dyDescent="0.2">
      <c r="B99" s="5" t="s">
        <v>239</v>
      </c>
      <c r="C99" s="8">
        <v>0</v>
      </c>
      <c r="D99" s="8">
        <v>20</v>
      </c>
      <c r="E99" s="13" t="str">
        <f t="shared" si="5"/>
        <v/>
      </c>
      <c r="F99" s="13">
        <f t="shared" si="6"/>
        <v>0.10362694300518134</v>
      </c>
      <c r="G99" s="12" t="str">
        <f t="shared" si="7"/>
        <v>0</v>
      </c>
      <c r="H99" s="15" t="str">
        <f t="shared" si="8"/>
        <v/>
      </c>
    </row>
    <row r="100" spans="2:8" ht="15" x14ac:dyDescent="0.2">
      <c r="B100" s="5" t="s">
        <v>240</v>
      </c>
      <c r="C100" s="8">
        <v>0</v>
      </c>
      <c r="D100" s="8">
        <v>0</v>
      </c>
      <c r="E100" s="13" t="str">
        <f t="shared" si="5"/>
        <v/>
      </c>
      <c r="F100" s="13" t="str">
        <f t="shared" si="6"/>
        <v/>
      </c>
      <c r="G100" s="12" t="str">
        <f t="shared" si="7"/>
        <v>0</v>
      </c>
      <c r="H100" s="15" t="str">
        <f t="shared" si="8"/>
        <v/>
      </c>
    </row>
    <row r="101" spans="2:8" ht="15" x14ac:dyDescent="0.2">
      <c r="B101" s="5" t="s">
        <v>241</v>
      </c>
      <c r="C101" s="8">
        <v>0</v>
      </c>
      <c r="D101" s="8">
        <v>0</v>
      </c>
      <c r="E101" s="13" t="str">
        <f t="shared" si="5"/>
        <v/>
      </c>
      <c r="F101" s="13" t="str">
        <f t="shared" si="6"/>
        <v/>
      </c>
      <c r="G101" s="12" t="str">
        <f t="shared" si="7"/>
        <v>0</v>
      </c>
      <c r="H101" s="15" t="str">
        <f t="shared" si="8"/>
        <v/>
      </c>
    </row>
    <row r="102" spans="2:8" ht="15" x14ac:dyDescent="0.2">
      <c r="B102" s="5" t="s">
        <v>242</v>
      </c>
      <c r="C102" s="8">
        <v>6</v>
      </c>
      <c r="D102" s="8">
        <v>0</v>
      </c>
      <c r="E102" s="13">
        <f t="shared" si="5"/>
        <v>6.3829787234042548E-2</v>
      </c>
      <c r="F102" s="13" t="str">
        <f t="shared" si="6"/>
        <v/>
      </c>
      <c r="G102" s="12" t="str">
        <f t="shared" si="7"/>
        <v>0</v>
      </c>
      <c r="H102" s="15">
        <f t="shared" si="8"/>
        <v>0</v>
      </c>
    </row>
    <row r="103" spans="2:8" ht="15" x14ac:dyDescent="0.2">
      <c r="B103" s="5" t="s">
        <v>243</v>
      </c>
      <c r="C103" s="8">
        <v>0</v>
      </c>
      <c r="D103" s="8">
        <v>0</v>
      </c>
      <c r="E103" s="13" t="str">
        <f t="shared" si="5"/>
        <v/>
      </c>
      <c r="F103" s="13" t="str">
        <f t="shared" si="6"/>
        <v/>
      </c>
      <c r="G103" s="12" t="str">
        <f t="shared" si="7"/>
        <v>0</v>
      </c>
      <c r="H103" s="15" t="str">
        <f t="shared" si="8"/>
        <v/>
      </c>
    </row>
    <row r="104" spans="2:8" ht="15" x14ac:dyDescent="0.2">
      <c r="B104" s="5" t="s">
        <v>34</v>
      </c>
      <c r="C104" s="8">
        <v>0</v>
      </c>
      <c r="D104" s="8">
        <v>1</v>
      </c>
      <c r="E104" s="13" t="str">
        <f t="shared" si="5"/>
        <v/>
      </c>
      <c r="F104" s="13">
        <f t="shared" si="6"/>
        <v>5.1813471502590676E-3</v>
      </c>
      <c r="G104" s="12" t="str">
        <f t="shared" si="7"/>
        <v>0</v>
      </c>
      <c r="H104" s="15" t="str">
        <f t="shared" si="8"/>
        <v/>
      </c>
    </row>
    <row r="105" spans="2:8" ht="15" x14ac:dyDescent="0.2">
      <c r="B105" s="5" t="s">
        <v>244</v>
      </c>
      <c r="C105" s="8">
        <v>0</v>
      </c>
      <c r="D105" s="8">
        <v>0</v>
      </c>
      <c r="E105" s="13" t="str">
        <f t="shared" si="5"/>
        <v/>
      </c>
      <c r="F105" s="13" t="str">
        <f t="shared" si="6"/>
        <v/>
      </c>
      <c r="G105" s="12" t="str">
        <f t="shared" si="7"/>
        <v>0</v>
      </c>
      <c r="H105" s="15" t="str">
        <f t="shared" si="8"/>
        <v/>
      </c>
    </row>
    <row r="106" spans="2:8" ht="30" x14ac:dyDescent="0.2">
      <c r="B106" s="5" t="s">
        <v>245</v>
      </c>
      <c r="C106" s="8">
        <v>0</v>
      </c>
      <c r="D106" s="8">
        <v>0</v>
      </c>
      <c r="E106" s="13" t="str">
        <f t="shared" si="5"/>
        <v/>
      </c>
      <c r="F106" s="13" t="str">
        <f t="shared" si="6"/>
        <v/>
      </c>
      <c r="G106" s="12" t="str">
        <f t="shared" si="7"/>
        <v>0</v>
      </c>
      <c r="H106" s="15" t="str">
        <f t="shared" si="8"/>
        <v/>
      </c>
    </row>
    <row r="107" spans="2:8" ht="15" x14ac:dyDescent="0.2">
      <c r="B107" s="5" t="s">
        <v>246</v>
      </c>
      <c r="C107" s="8">
        <v>0</v>
      </c>
      <c r="D107" s="8">
        <v>0</v>
      </c>
      <c r="E107" s="13" t="str">
        <f t="shared" si="5"/>
        <v/>
      </c>
      <c r="F107" s="13" t="str">
        <f t="shared" si="6"/>
        <v/>
      </c>
      <c r="G107" s="12" t="str">
        <f t="shared" si="7"/>
        <v>0</v>
      </c>
      <c r="H107" s="15" t="str">
        <f t="shared" si="8"/>
        <v/>
      </c>
    </row>
    <row r="108" spans="2:8" ht="15" x14ac:dyDescent="0.2">
      <c r="B108" s="5" t="s">
        <v>31</v>
      </c>
      <c r="C108" s="8">
        <v>2</v>
      </c>
      <c r="D108" s="8">
        <v>0</v>
      </c>
      <c r="E108" s="13">
        <f t="shared" si="5"/>
        <v>2.1276595744680851E-2</v>
      </c>
      <c r="F108" s="13" t="str">
        <f t="shared" si="6"/>
        <v/>
      </c>
      <c r="G108" s="12" t="str">
        <f t="shared" si="7"/>
        <v>0</v>
      </c>
      <c r="H108" s="15">
        <f t="shared" si="8"/>
        <v>0</v>
      </c>
    </row>
    <row r="109" spans="2:8" ht="15" x14ac:dyDescent="0.2">
      <c r="B109" s="5" t="s">
        <v>247</v>
      </c>
      <c r="C109" s="8">
        <v>0</v>
      </c>
      <c r="D109" s="8">
        <v>0</v>
      </c>
      <c r="E109" s="13" t="str">
        <f t="shared" si="5"/>
        <v/>
      </c>
      <c r="F109" s="13" t="str">
        <f t="shared" si="6"/>
        <v/>
      </c>
      <c r="G109" s="12" t="str">
        <f t="shared" si="7"/>
        <v>0</v>
      </c>
      <c r="H109" s="15" t="str">
        <f t="shared" si="8"/>
        <v/>
      </c>
    </row>
    <row r="110" spans="2:8" ht="15" x14ac:dyDescent="0.2">
      <c r="B110" s="5" t="s">
        <v>32</v>
      </c>
      <c r="C110" s="8">
        <v>0</v>
      </c>
      <c r="D110" s="8">
        <v>0</v>
      </c>
      <c r="E110" s="13" t="str">
        <f t="shared" si="5"/>
        <v/>
      </c>
      <c r="F110" s="13" t="str">
        <f t="shared" si="6"/>
        <v/>
      </c>
      <c r="G110" s="12" t="str">
        <f t="shared" si="7"/>
        <v>0</v>
      </c>
      <c r="H110" s="15" t="str">
        <f t="shared" si="8"/>
        <v/>
      </c>
    </row>
    <row r="111" spans="2:8" ht="15" x14ac:dyDescent="0.2">
      <c r="B111" s="5" t="s">
        <v>30</v>
      </c>
      <c r="C111" s="8">
        <v>0</v>
      </c>
      <c r="D111" s="8">
        <v>0</v>
      </c>
      <c r="E111" s="13" t="str">
        <f t="shared" si="5"/>
        <v/>
      </c>
      <c r="F111" s="13" t="str">
        <f t="shared" si="6"/>
        <v/>
      </c>
      <c r="G111" s="12" t="str">
        <f t="shared" si="7"/>
        <v>0</v>
      </c>
      <c r="H111" s="15" t="str">
        <f t="shared" si="8"/>
        <v/>
      </c>
    </row>
    <row r="112" spans="2:8" ht="15" x14ac:dyDescent="0.2">
      <c r="B112" s="5" t="s">
        <v>33</v>
      </c>
      <c r="C112" s="8">
        <v>0</v>
      </c>
      <c r="D112" s="8">
        <v>1</v>
      </c>
      <c r="E112" s="13" t="str">
        <f t="shared" si="5"/>
        <v/>
      </c>
      <c r="F112" s="13">
        <f t="shared" si="6"/>
        <v>5.1813471502590676E-3</v>
      </c>
      <c r="G112" s="12" t="str">
        <f t="shared" si="7"/>
        <v>0</v>
      </c>
      <c r="H112" s="15" t="str">
        <f t="shared" si="8"/>
        <v/>
      </c>
    </row>
    <row r="113" spans="2:8" ht="15" x14ac:dyDescent="0.2">
      <c r="B113" s="5" t="s">
        <v>248</v>
      </c>
      <c r="C113" s="8">
        <v>3</v>
      </c>
      <c r="D113" s="8">
        <v>5</v>
      </c>
      <c r="E113" s="13">
        <f t="shared" si="5"/>
        <v>3.1914893617021274E-2</v>
      </c>
      <c r="F113" s="13">
        <f t="shared" si="6"/>
        <v>2.5906735751295335E-2</v>
      </c>
      <c r="G113" s="12">
        <f t="shared" si="7"/>
        <v>0.66666666666666663</v>
      </c>
      <c r="H113" s="15">
        <f t="shared" si="8"/>
        <v>2.1276595744680847E-2</v>
      </c>
    </row>
    <row r="114" spans="2:8" ht="15" x14ac:dyDescent="0.2">
      <c r="B114" s="5" t="s">
        <v>38</v>
      </c>
      <c r="C114" s="8">
        <v>0</v>
      </c>
      <c r="D114" s="8">
        <v>0</v>
      </c>
      <c r="E114" s="13" t="str">
        <f t="shared" si="5"/>
        <v/>
      </c>
      <c r="F114" s="13" t="str">
        <f t="shared" si="6"/>
        <v/>
      </c>
      <c r="G114" s="12" t="str">
        <f t="shared" si="7"/>
        <v>0</v>
      </c>
      <c r="H114" s="15" t="str">
        <f t="shared" si="8"/>
        <v/>
      </c>
    </row>
    <row r="115" spans="2:8" ht="15" x14ac:dyDescent="0.2">
      <c r="B115" s="5" t="s">
        <v>40</v>
      </c>
      <c r="C115" s="8">
        <v>3</v>
      </c>
      <c r="D115" s="8">
        <v>7</v>
      </c>
      <c r="E115" s="13">
        <f t="shared" si="5"/>
        <v>3.1914893617021274E-2</v>
      </c>
      <c r="F115" s="13">
        <f t="shared" si="6"/>
        <v>3.6269430051813469E-2</v>
      </c>
      <c r="G115" s="12">
        <f t="shared" si="7"/>
        <v>1.3333333333333333</v>
      </c>
      <c r="H115" s="15">
        <f t="shared" si="8"/>
        <v>4.2553191489361694E-2</v>
      </c>
    </row>
    <row r="116" spans="2:8" ht="15" x14ac:dyDescent="0.2">
      <c r="B116" s="5" t="s">
        <v>249</v>
      </c>
      <c r="C116" s="8">
        <v>1</v>
      </c>
      <c r="D116" s="8">
        <v>2</v>
      </c>
      <c r="E116" s="13">
        <f t="shared" si="5"/>
        <v>1.0638297872340425E-2</v>
      </c>
      <c r="F116" s="13">
        <f t="shared" si="6"/>
        <v>1.0362694300518135E-2</v>
      </c>
      <c r="G116" s="12">
        <f t="shared" si="7"/>
        <v>1</v>
      </c>
      <c r="H116" s="15">
        <f t="shared" si="8"/>
        <v>1.0638297872340425E-2</v>
      </c>
    </row>
    <row r="117" spans="2:8" ht="15" x14ac:dyDescent="0.2">
      <c r="B117" s="5" t="s">
        <v>250</v>
      </c>
      <c r="C117" s="8">
        <v>0</v>
      </c>
      <c r="D117" s="8">
        <v>1</v>
      </c>
      <c r="E117" s="13" t="str">
        <f t="shared" si="5"/>
        <v/>
      </c>
      <c r="F117" s="13">
        <f t="shared" si="6"/>
        <v>5.1813471502590676E-3</v>
      </c>
      <c r="G117" s="12" t="str">
        <f t="shared" si="7"/>
        <v>0</v>
      </c>
      <c r="H117" s="15" t="str">
        <f t="shared" si="8"/>
        <v/>
      </c>
    </row>
    <row r="118" spans="2:8" ht="15" x14ac:dyDescent="0.2">
      <c r="B118" s="5" t="s">
        <v>251</v>
      </c>
      <c r="C118" s="8">
        <v>48</v>
      </c>
      <c r="D118" s="8">
        <v>89</v>
      </c>
      <c r="E118" s="13">
        <f t="shared" si="5"/>
        <v>0.51063829787234039</v>
      </c>
      <c r="F118" s="13">
        <f t="shared" si="6"/>
        <v>0.46113989637305697</v>
      </c>
      <c r="G118" s="12">
        <f t="shared" si="7"/>
        <v>0.85416666666666663</v>
      </c>
      <c r="H118" s="15">
        <f t="shared" si="8"/>
        <v>0.43617021276595741</v>
      </c>
    </row>
    <row r="119" spans="2:8" ht="15" x14ac:dyDescent="0.2">
      <c r="B119" s="5" t="s">
        <v>252</v>
      </c>
      <c r="C119" s="8">
        <v>0</v>
      </c>
      <c r="D119" s="8">
        <v>1</v>
      </c>
      <c r="E119" s="13" t="str">
        <f t="shared" si="5"/>
        <v/>
      </c>
      <c r="F119" s="13">
        <f t="shared" si="6"/>
        <v>5.1813471502590676E-3</v>
      </c>
      <c r="G119" s="12" t="str">
        <f t="shared" si="7"/>
        <v>0</v>
      </c>
      <c r="H119" s="15" t="str">
        <f t="shared" si="8"/>
        <v/>
      </c>
    </row>
    <row r="120" spans="2:8" ht="15" x14ac:dyDescent="0.2">
      <c r="B120" s="5" t="s">
        <v>253</v>
      </c>
      <c r="C120" s="8">
        <v>0</v>
      </c>
      <c r="D120" s="8">
        <v>0</v>
      </c>
      <c r="E120" s="13" t="str">
        <f t="shared" si="5"/>
        <v/>
      </c>
      <c r="F120" s="13" t="str">
        <f t="shared" si="6"/>
        <v/>
      </c>
      <c r="G120" s="12" t="str">
        <f t="shared" si="7"/>
        <v>0</v>
      </c>
      <c r="H120" s="15" t="str">
        <f t="shared" si="8"/>
        <v/>
      </c>
    </row>
    <row r="121" spans="2:8" ht="15" x14ac:dyDescent="0.2">
      <c r="B121" s="5" t="s">
        <v>35</v>
      </c>
      <c r="C121" s="8">
        <v>0</v>
      </c>
      <c r="D121" s="8">
        <v>0</v>
      </c>
      <c r="E121" s="13" t="str">
        <f t="shared" si="5"/>
        <v/>
      </c>
      <c r="F121" s="13" t="str">
        <f t="shared" si="6"/>
        <v/>
      </c>
      <c r="G121" s="12" t="str">
        <f t="shared" si="7"/>
        <v>0</v>
      </c>
      <c r="H121" s="15" t="str">
        <f t="shared" si="8"/>
        <v/>
      </c>
    </row>
    <row r="122" spans="2:8" ht="15" x14ac:dyDescent="0.2">
      <c r="B122" s="5" t="s">
        <v>39</v>
      </c>
      <c r="C122" s="8">
        <v>0</v>
      </c>
      <c r="D122" s="8">
        <v>1</v>
      </c>
      <c r="E122" s="13" t="str">
        <f t="shared" si="5"/>
        <v/>
      </c>
      <c r="F122" s="13">
        <f t="shared" si="6"/>
        <v>5.1813471502590676E-3</v>
      </c>
      <c r="G122" s="12" t="str">
        <f t="shared" si="7"/>
        <v>0</v>
      </c>
      <c r="H122" s="15" t="str">
        <f t="shared" si="8"/>
        <v/>
      </c>
    </row>
    <row r="123" spans="2:8" ht="15" x14ac:dyDescent="0.2">
      <c r="B123" s="5" t="s">
        <v>37</v>
      </c>
      <c r="C123" s="8">
        <v>3</v>
      </c>
      <c r="D123" s="8">
        <v>8</v>
      </c>
      <c r="E123" s="13">
        <f t="shared" si="5"/>
        <v>3.1914893617021274E-2</v>
      </c>
      <c r="F123" s="13">
        <f t="shared" si="6"/>
        <v>4.145077720207254E-2</v>
      </c>
      <c r="G123" s="12">
        <f t="shared" si="7"/>
        <v>1.6666666666666667</v>
      </c>
      <c r="H123" s="15">
        <f t="shared" si="8"/>
        <v>5.3191489361702128E-2</v>
      </c>
    </row>
    <row r="124" spans="2:8" ht="15" x14ac:dyDescent="0.2">
      <c r="B124" s="5" t="s">
        <v>36</v>
      </c>
      <c r="C124" s="8">
        <v>0</v>
      </c>
      <c r="D124" s="8">
        <v>1</v>
      </c>
      <c r="E124" s="13" t="str">
        <f t="shared" si="5"/>
        <v/>
      </c>
      <c r="F124" s="13">
        <f t="shared" si="6"/>
        <v>5.1813471502590676E-3</v>
      </c>
      <c r="G124" s="12" t="str">
        <f t="shared" si="7"/>
        <v>0</v>
      </c>
      <c r="H124" s="15" t="str">
        <f t="shared" si="8"/>
        <v/>
      </c>
    </row>
    <row r="125" spans="2:8" ht="15" x14ac:dyDescent="0.2">
      <c r="B125" s="5" t="s">
        <v>254</v>
      </c>
      <c r="C125" s="8">
        <v>0</v>
      </c>
      <c r="D125" s="8">
        <v>1</v>
      </c>
      <c r="E125" s="13" t="str">
        <f t="shared" si="5"/>
        <v/>
      </c>
      <c r="F125" s="13">
        <f t="shared" si="6"/>
        <v>5.1813471502590676E-3</v>
      </c>
      <c r="G125" s="12" t="str">
        <f t="shared" si="7"/>
        <v>0</v>
      </c>
      <c r="H125" s="15" t="str">
        <f t="shared" si="8"/>
        <v/>
      </c>
    </row>
    <row r="126" spans="2:8" ht="15" x14ac:dyDescent="0.2">
      <c r="B126" s="5" t="s">
        <v>255</v>
      </c>
      <c r="C126" s="8">
        <v>0</v>
      </c>
      <c r="D126" s="8">
        <v>0</v>
      </c>
      <c r="E126" s="13" t="str">
        <f t="shared" si="5"/>
        <v/>
      </c>
      <c r="F126" s="13" t="str">
        <f t="shared" si="6"/>
        <v/>
      </c>
      <c r="G126" s="12" t="str">
        <f t="shared" si="7"/>
        <v>0</v>
      </c>
      <c r="H126" s="15" t="str">
        <f t="shared" si="8"/>
        <v/>
      </c>
    </row>
    <row r="127" spans="2:8" ht="15" x14ac:dyDescent="0.2">
      <c r="B127" s="5" t="s">
        <v>256</v>
      </c>
      <c r="C127" s="8">
        <v>0</v>
      </c>
      <c r="D127" s="8">
        <v>0</v>
      </c>
      <c r="E127" s="13" t="str">
        <f t="shared" si="5"/>
        <v/>
      </c>
      <c r="F127" s="13" t="str">
        <f t="shared" si="6"/>
        <v/>
      </c>
      <c r="G127" s="12" t="str">
        <f t="shared" si="7"/>
        <v>0</v>
      </c>
      <c r="H127" s="15" t="str">
        <f t="shared" si="8"/>
        <v/>
      </c>
    </row>
    <row r="128" spans="2:8" ht="15" x14ac:dyDescent="0.2">
      <c r="B128" s="5" t="s">
        <v>257</v>
      </c>
      <c r="C128" s="8">
        <v>1</v>
      </c>
      <c r="D128" s="8">
        <v>0</v>
      </c>
      <c r="E128" s="13">
        <f t="shared" si="5"/>
        <v>1.0638297872340425E-2</v>
      </c>
      <c r="F128" s="13" t="str">
        <f t="shared" si="6"/>
        <v/>
      </c>
      <c r="G128" s="12" t="str">
        <f t="shared" si="7"/>
        <v>0</v>
      </c>
      <c r="H128" s="15">
        <f t="shared" si="8"/>
        <v>0</v>
      </c>
    </row>
    <row r="129" spans="2:8" ht="30" x14ac:dyDescent="0.2">
      <c r="B129" s="5" t="s">
        <v>258</v>
      </c>
      <c r="C129" s="8">
        <v>1</v>
      </c>
      <c r="D129" s="8">
        <v>10</v>
      </c>
      <c r="E129" s="13">
        <f t="shared" si="5"/>
        <v>1.0638297872340425E-2</v>
      </c>
      <c r="F129" s="13">
        <f t="shared" si="6"/>
        <v>5.181347150259067E-2</v>
      </c>
      <c r="G129" s="12">
        <f t="shared" si="7"/>
        <v>9</v>
      </c>
      <c r="H129" s="15">
        <f t="shared" si="8"/>
        <v>9.5744680851063829E-2</v>
      </c>
    </row>
    <row r="130" spans="2:8" ht="30" x14ac:dyDescent="0.2">
      <c r="B130" s="5" t="s">
        <v>259</v>
      </c>
      <c r="C130" s="8">
        <v>0</v>
      </c>
      <c r="D130" s="8">
        <v>0</v>
      </c>
      <c r="E130" s="13" t="str">
        <f t="shared" si="5"/>
        <v/>
      </c>
      <c r="F130" s="13" t="str">
        <f t="shared" si="6"/>
        <v/>
      </c>
      <c r="G130" s="12" t="str">
        <f t="shared" si="7"/>
        <v>0</v>
      </c>
      <c r="H130" s="15" t="str">
        <f t="shared" si="8"/>
        <v/>
      </c>
    </row>
    <row r="131" spans="2:8" ht="30" x14ac:dyDescent="0.2">
      <c r="B131" s="5" t="s">
        <v>260</v>
      </c>
      <c r="C131" s="8">
        <v>0</v>
      </c>
      <c r="D131" s="8">
        <v>1</v>
      </c>
      <c r="E131" s="13" t="str">
        <f t="shared" si="5"/>
        <v/>
      </c>
      <c r="F131" s="13">
        <f t="shared" si="6"/>
        <v>5.1813471502590676E-3</v>
      </c>
      <c r="G131" s="12" t="str">
        <f t="shared" si="7"/>
        <v>0</v>
      </c>
      <c r="H131" s="15" t="str">
        <f t="shared" si="8"/>
        <v/>
      </c>
    </row>
    <row r="132" spans="2:8" ht="15" x14ac:dyDescent="0.2">
      <c r="B132" s="5" t="s">
        <v>50</v>
      </c>
      <c r="C132" s="8">
        <v>1</v>
      </c>
      <c r="D132" s="8">
        <v>1</v>
      </c>
      <c r="E132" s="13">
        <f t="shared" si="5"/>
        <v>1.0638297872340425E-2</v>
      </c>
      <c r="F132" s="13">
        <f t="shared" si="6"/>
        <v>5.1813471502590676E-3</v>
      </c>
      <c r="G132" s="12">
        <f t="shared" si="7"/>
        <v>0</v>
      </c>
      <c r="H132" s="15">
        <f t="shared" si="8"/>
        <v>0</v>
      </c>
    </row>
    <row r="133" spans="2:8" ht="15" x14ac:dyDescent="0.2">
      <c r="B133" s="5" t="s">
        <v>45</v>
      </c>
      <c r="C133" s="8">
        <v>0</v>
      </c>
      <c r="D133" s="8">
        <v>0</v>
      </c>
      <c r="E133" s="13" t="str">
        <f t="shared" si="5"/>
        <v/>
      </c>
      <c r="F133" s="13" t="str">
        <f t="shared" si="6"/>
        <v/>
      </c>
      <c r="G133" s="12" t="str">
        <f t="shared" si="7"/>
        <v>0</v>
      </c>
      <c r="H133" s="15" t="str">
        <f t="shared" si="8"/>
        <v/>
      </c>
    </row>
    <row r="134" spans="2:8" ht="15" x14ac:dyDescent="0.2">
      <c r="B134" s="5" t="s">
        <v>42</v>
      </c>
      <c r="C134" s="8">
        <v>0</v>
      </c>
      <c r="D134" s="8">
        <v>1</v>
      </c>
      <c r="E134" s="13" t="str">
        <f t="shared" si="5"/>
        <v/>
      </c>
      <c r="F134" s="13">
        <f t="shared" si="6"/>
        <v>5.1813471502590676E-3</v>
      </c>
      <c r="G134" s="12" t="str">
        <f t="shared" si="7"/>
        <v>0</v>
      </c>
      <c r="H134" s="15" t="str">
        <f t="shared" si="8"/>
        <v/>
      </c>
    </row>
    <row r="135" spans="2:8" ht="15" x14ac:dyDescent="0.2">
      <c r="B135" s="5" t="s">
        <v>43</v>
      </c>
      <c r="C135" s="8">
        <v>0</v>
      </c>
      <c r="D135" s="8">
        <v>0</v>
      </c>
      <c r="E135" s="13" t="str">
        <f t="shared" si="5"/>
        <v/>
      </c>
      <c r="F135" s="13" t="str">
        <f t="shared" si="6"/>
        <v/>
      </c>
      <c r="G135" s="12" t="str">
        <f t="shared" si="7"/>
        <v>0</v>
      </c>
      <c r="H135" s="15" t="str">
        <f t="shared" si="8"/>
        <v/>
      </c>
    </row>
    <row r="136" spans="2:8" ht="15" x14ac:dyDescent="0.2">
      <c r="B136" s="5" t="s">
        <v>44</v>
      </c>
      <c r="C136" s="8">
        <v>0</v>
      </c>
      <c r="D136" s="8">
        <v>0</v>
      </c>
      <c r="E136" s="13" t="str">
        <f t="shared" ref="E136:E145" si="9">+IF(C136=0,"",C136/C$70)</f>
        <v/>
      </c>
      <c r="F136" s="13" t="str">
        <f t="shared" ref="F136:F145" si="10">+IF(D136=0,"",D136/D$70)</f>
        <v/>
      </c>
      <c r="G136" s="12" t="str">
        <f t="shared" ref="G136:G145" si="11">+IF(OR(AND(D136=0),(C136=0)),"0",((D136-C136)/C136))</f>
        <v>0</v>
      </c>
      <c r="H136" s="15" t="str">
        <f t="shared" ref="H136:H145" si="12">+IF(OR(AND(E136=""),(G136="")),"",E136*G136)</f>
        <v/>
      </c>
    </row>
    <row r="137" spans="2:8" ht="15" x14ac:dyDescent="0.2">
      <c r="B137" s="5" t="s">
        <v>41</v>
      </c>
      <c r="C137" s="8">
        <v>1</v>
      </c>
      <c r="D137" s="8">
        <v>1</v>
      </c>
      <c r="E137" s="13">
        <f t="shared" si="9"/>
        <v>1.0638297872340425E-2</v>
      </c>
      <c r="F137" s="13">
        <f t="shared" si="10"/>
        <v>5.1813471502590676E-3</v>
      </c>
      <c r="G137" s="12">
        <f t="shared" si="11"/>
        <v>0</v>
      </c>
      <c r="H137" s="15">
        <f t="shared" si="12"/>
        <v>0</v>
      </c>
    </row>
    <row r="138" spans="2:8" ht="15" x14ac:dyDescent="0.2">
      <c r="B138" s="5" t="s">
        <v>261</v>
      </c>
      <c r="C138" s="8">
        <v>1</v>
      </c>
      <c r="D138" s="8">
        <v>0</v>
      </c>
      <c r="E138" s="13">
        <f t="shared" si="9"/>
        <v>1.0638297872340425E-2</v>
      </c>
      <c r="F138" s="13" t="str">
        <f t="shared" si="10"/>
        <v/>
      </c>
      <c r="G138" s="12" t="str">
        <f t="shared" si="11"/>
        <v>0</v>
      </c>
      <c r="H138" s="15">
        <f t="shared" si="12"/>
        <v>0</v>
      </c>
    </row>
    <row r="139" spans="2:8" ht="30" x14ac:dyDescent="0.2">
      <c r="B139" s="5" t="s">
        <v>262</v>
      </c>
      <c r="C139" s="8">
        <v>0</v>
      </c>
      <c r="D139" s="8">
        <v>0</v>
      </c>
      <c r="E139" s="13" t="str">
        <f t="shared" si="9"/>
        <v/>
      </c>
      <c r="F139" s="13" t="str">
        <f t="shared" si="10"/>
        <v/>
      </c>
      <c r="G139" s="12" t="str">
        <f t="shared" si="11"/>
        <v>0</v>
      </c>
      <c r="H139" s="15" t="str">
        <f t="shared" si="12"/>
        <v/>
      </c>
    </row>
    <row r="140" spans="2:8" ht="30" x14ac:dyDescent="0.2">
      <c r="B140" s="5" t="s">
        <v>263</v>
      </c>
      <c r="C140" s="8">
        <v>0</v>
      </c>
      <c r="D140" s="8">
        <v>0</v>
      </c>
      <c r="E140" s="13" t="str">
        <f t="shared" si="9"/>
        <v/>
      </c>
      <c r="F140" s="13" t="str">
        <f t="shared" si="10"/>
        <v/>
      </c>
      <c r="G140" s="12" t="str">
        <f t="shared" si="11"/>
        <v>0</v>
      </c>
      <c r="H140" s="15" t="str">
        <f t="shared" si="12"/>
        <v/>
      </c>
    </row>
    <row r="141" spans="2:8" ht="15" x14ac:dyDescent="0.2">
      <c r="B141" s="5" t="s">
        <v>48</v>
      </c>
      <c r="C141" s="8">
        <v>0</v>
      </c>
      <c r="D141" s="8">
        <v>0</v>
      </c>
      <c r="E141" s="13" t="str">
        <f t="shared" si="9"/>
        <v/>
      </c>
      <c r="F141" s="13" t="str">
        <f t="shared" si="10"/>
        <v/>
      </c>
      <c r="G141" s="12" t="str">
        <f t="shared" si="11"/>
        <v>0</v>
      </c>
      <c r="H141" s="15" t="str">
        <f t="shared" si="12"/>
        <v/>
      </c>
    </row>
    <row r="142" spans="2:8" ht="15" x14ac:dyDescent="0.2">
      <c r="B142" s="5" t="s">
        <v>264</v>
      </c>
      <c r="C142" s="8">
        <v>0</v>
      </c>
      <c r="D142" s="8">
        <v>1</v>
      </c>
      <c r="E142" s="13" t="str">
        <f t="shared" si="9"/>
        <v/>
      </c>
      <c r="F142" s="13">
        <f t="shared" si="10"/>
        <v>5.1813471502590676E-3</v>
      </c>
      <c r="G142" s="12" t="str">
        <f t="shared" si="11"/>
        <v>0</v>
      </c>
      <c r="H142" s="15" t="str">
        <f t="shared" si="12"/>
        <v/>
      </c>
    </row>
    <row r="143" spans="2:8" ht="15" x14ac:dyDescent="0.2">
      <c r="B143" s="5" t="s">
        <v>49</v>
      </c>
      <c r="C143" s="8">
        <v>1</v>
      </c>
      <c r="D143" s="8">
        <v>1</v>
      </c>
      <c r="E143" s="13">
        <f t="shared" si="9"/>
        <v>1.0638297872340425E-2</v>
      </c>
      <c r="F143" s="13">
        <f t="shared" si="10"/>
        <v>5.1813471502590676E-3</v>
      </c>
      <c r="G143" s="12">
        <f t="shared" si="11"/>
        <v>0</v>
      </c>
      <c r="H143" s="15">
        <f t="shared" si="12"/>
        <v>0</v>
      </c>
    </row>
    <row r="144" spans="2:8" ht="15" x14ac:dyDescent="0.2">
      <c r="B144" s="5" t="s">
        <v>46</v>
      </c>
      <c r="C144" s="8">
        <v>0</v>
      </c>
      <c r="D144" s="8">
        <v>0</v>
      </c>
      <c r="E144" s="13" t="str">
        <f t="shared" si="9"/>
        <v/>
      </c>
      <c r="F144" s="13" t="str">
        <f t="shared" si="10"/>
        <v/>
      </c>
      <c r="G144" s="12" t="str">
        <f t="shared" si="11"/>
        <v>0</v>
      </c>
      <c r="H144" s="15" t="str">
        <f t="shared" si="12"/>
        <v/>
      </c>
    </row>
    <row r="145" spans="2:8" ht="27.75" customHeight="1" x14ac:dyDescent="0.2">
      <c r="B145" s="5" t="s">
        <v>47</v>
      </c>
      <c r="C145" s="8">
        <v>0</v>
      </c>
      <c r="D145" s="8">
        <v>0</v>
      </c>
      <c r="E145" s="13" t="str">
        <f t="shared" si="9"/>
        <v/>
      </c>
      <c r="F145" s="13" t="str">
        <f t="shared" si="10"/>
        <v/>
      </c>
      <c r="G145" s="12" t="str">
        <f t="shared" si="11"/>
        <v>0</v>
      </c>
      <c r="H145" s="15" t="str">
        <f t="shared" si="12"/>
        <v/>
      </c>
    </row>
    <row r="146" spans="2:8" x14ac:dyDescent="0.2">
      <c r="B146" s="2"/>
      <c r="C146" s="2"/>
      <c r="D146" s="2"/>
    </row>
    <row r="147" spans="2:8" x14ac:dyDescent="0.2">
      <c r="B147" s="2"/>
      <c r="C147" s="2"/>
      <c r="D147" s="2"/>
    </row>
    <row r="148" spans="2:8" x14ac:dyDescent="0.2">
      <c r="B148" s="16"/>
      <c r="C148" s="16"/>
      <c r="D148" s="16"/>
      <c r="E148" s="16"/>
      <c r="F148" s="16"/>
    </row>
    <row r="149" spans="2:8" ht="24" customHeight="1" x14ac:dyDescent="0.2">
      <c r="B149" s="55" t="s">
        <v>517</v>
      </c>
      <c r="C149" s="53" t="s">
        <v>518</v>
      </c>
      <c r="D149" s="54"/>
      <c r="E149" s="41" t="s">
        <v>482</v>
      </c>
      <c r="F149" s="42"/>
      <c r="G149" s="39" t="s">
        <v>569</v>
      </c>
      <c r="H149" s="39" t="s">
        <v>481</v>
      </c>
    </row>
    <row r="150" spans="2:8" s="4" customFormat="1" ht="24" customHeight="1" x14ac:dyDescent="0.2">
      <c r="B150" s="55"/>
      <c r="C150" s="38">
        <v>2015</v>
      </c>
      <c r="D150" s="38">
        <v>2016</v>
      </c>
      <c r="E150" s="38">
        <v>2015</v>
      </c>
      <c r="F150" s="38">
        <v>2016</v>
      </c>
      <c r="G150" s="40"/>
      <c r="H150" s="40"/>
    </row>
    <row r="151" spans="2:8" s="4" customFormat="1" ht="24" customHeight="1" x14ac:dyDescent="0.2">
      <c r="B151" s="32" t="s">
        <v>521</v>
      </c>
      <c r="C151" s="33">
        <f>SUM(C152:C288)</f>
        <v>66</v>
      </c>
      <c r="D151" s="33">
        <f>SUM(D152:D288)</f>
        <v>86</v>
      </c>
      <c r="E151" s="34">
        <f>+IF(C151=0,"",C151/C$151)</f>
        <v>1</v>
      </c>
      <c r="F151" s="34">
        <f>+IF(D151=0,"",D151/D$151)</f>
        <v>1</v>
      </c>
      <c r="G151" s="34">
        <f>+IF(OR(AND(D151=0),(C151=0)),"0",((D151-C151)/C151))</f>
        <v>0.30303030303030304</v>
      </c>
      <c r="H151" s="35">
        <f>+IF(OR(AND(E151=""),(G151="")),"",E151*G151)</f>
        <v>0.30303030303030304</v>
      </c>
    </row>
    <row r="152" spans="2:8" ht="15" x14ac:dyDescent="0.2">
      <c r="B152" s="7" t="s">
        <v>54</v>
      </c>
      <c r="C152" s="8">
        <v>0</v>
      </c>
      <c r="D152" s="8">
        <v>0</v>
      </c>
      <c r="E152" s="13" t="str">
        <f>+IF(C152=0,"",C152/C$151)</f>
        <v/>
      </c>
      <c r="F152" s="13" t="str">
        <f>+IF(D152=0,"",D152/D$151)</f>
        <v/>
      </c>
      <c r="G152" s="12" t="str">
        <f>+IF(OR(AND(D152=0),(C152=0)),"0",((D152-C152)/C152))</f>
        <v>0</v>
      </c>
      <c r="H152" s="15" t="str">
        <f>+IF(OR(AND(E152=""),(G152="")),"",E152*G152)</f>
        <v/>
      </c>
    </row>
    <row r="153" spans="2:8" ht="15" x14ac:dyDescent="0.2">
      <c r="B153" s="7" t="s">
        <v>58</v>
      </c>
      <c r="C153" s="8">
        <v>0</v>
      </c>
      <c r="D153" s="8">
        <v>0</v>
      </c>
      <c r="E153" s="13" t="str">
        <f t="shared" ref="E153:E216" si="13">+IF(C153=0,"",C153/C$151)</f>
        <v/>
      </c>
      <c r="F153" s="13" t="str">
        <f t="shared" ref="F153:F216" si="14">+IF(D153=0,"",D153/D$151)</f>
        <v/>
      </c>
      <c r="G153" s="12" t="str">
        <f t="shared" ref="G153:G216" si="15">+IF(OR(AND(D153=0),(C153=0)),"0",((D153-C153)/C153))</f>
        <v>0</v>
      </c>
      <c r="H153" s="15" t="str">
        <f t="shared" ref="H153:H216" si="16">+IF(OR(AND(E153=""),(G153="")),"",E153*G153)</f>
        <v/>
      </c>
    </row>
    <row r="154" spans="2:8" ht="15" x14ac:dyDescent="0.2">
      <c r="B154" s="7" t="s">
        <v>265</v>
      </c>
      <c r="C154" s="8">
        <v>0</v>
      </c>
      <c r="D154" s="8">
        <v>0</v>
      </c>
      <c r="E154" s="13" t="str">
        <f t="shared" si="13"/>
        <v/>
      </c>
      <c r="F154" s="13" t="str">
        <f t="shared" si="14"/>
        <v/>
      </c>
      <c r="G154" s="12" t="str">
        <f t="shared" si="15"/>
        <v>0</v>
      </c>
      <c r="H154" s="15" t="str">
        <f t="shared" si="16"/>
        <v/>
      </c>
    </row>
    <row r="155" spans="2:8" ht="15" x14ac:dyDescent="0.2">
      <c r="B155" s="7" t="s">
        <v>266</v>
      </c>
      <c r="C155" s="8">
        <v>0</v>
      </c>
      <c r="D155" s="8">
        <v>0</v>
      </c>
      <c r="E155" s="13" t="str">
        <f t="shared" si="13"/>
        <v/>
      </c>
      <c r="F155" s="13" t="str">
        <f t="shared" si="14"/>
        <v/>
      </c>
      <c r="G155" s="12" t="str">
        <f t="shared" si="15"/>
        <v>0</v>
      </c>
      <c r="H155" s="15" t="str">
        <f t="shared" si="16"/>
        <v/>
      </c>
    </row>
    <row r="156" spans="2:8" ht="30" x14ac:dyDescent="0.2">
      <c r="B156" s="7" t="s">
        <v>267</v>
      </c>
      <c r="C156" s="8">
        <v>0</v>
      </c>
      <c r="D156" s="8">
        <v>2</v>
      </c>
      <c r="E156" s="13" t="str">
        <f t="shared" si="13"/>
        <v/>
      </c>
      <c r="F156" s="13">
        <f t="shared" si="14"/>
        <v>2.3255813953488372E-2</v>
      </c>
      <c r="G156" s="12" t="str">
        <f t="shared" si="15"/>
        <v>0</v>
      </c>
      <c r="H156" s="15" t="str">
        <f t="shared" si="16"/>
        <v/>
      </c>
    </row>
    <row r="157" spans="2:8" ht="15" x14ac:dyDescent="0.2">
      <c r="B157" s="7" t="s">
        <v>53</v>
      </c>
      <c r="C157" s="8">
        <v>6</v>
      </c>
      <c r="D157" s="8">
        <v>8</v>
      </c>
      <c r="E157" s="13">
        <f t="shared" si="13"/>
        <v>9.0909090909090912E-2</v>
      </c>
      <c r="F157" s="13">
        <f t="shared" si="14"/>
        <v>9.3023255813953487E-2</v>
      </c>
      <c r="G157" s="12">
        <f t="shared" si="15"/>
        <v>0.33333333333333331</v>
      </c>
      <c r="H157" s="15">
        <f t="shared" si="16"/>
        <v>3.0303030303030304E-2</v>
      </c>
    </row>
    <row r="158" spans="2:8" ht="15" x14ac:dyDescent="0.2">
      <c r="B158" s="7" t="s">
        <v>59</v>
      </c>
      <c r="C158" s="8">
        <v>0</v>
      </c>
      <c r="D158" s="8">
        <v>0</v>
      </c>
      <c r="E158" s="13" t="str">
        <f t="shared" si="13"/>
        <v/>
      </c>
      <c r="F158" s="13" t="str">
        <f t="shared" si="14"/>
        <v/>
      </c>
      <c r="G158" s="12" t="str">
        <f t="shared" si="15"/>
        <v>0</v>
      </c>
      <c r="H158" s="15" t="str">
        <f t="shared" si="16"/>
        <v/>
      </c>
    </row>
    <row r="159" spans="2:8" ht="15" x14ac:dyDescent="0.2">
      <c r="B159" s="7" t="s">
        <v>268</v>
      </c>
      <c r="C159" s="8">
        <v>1</v>
      </c>
      <c r="D159" s="8">
        <v>0</v>
      </c>
      <c r="E159" s="13">
        <f t="shared" si="13"/>
        <v>1.5151515151515152E-2</v>
      </c>
      <c r="F159" s="13" t="str">
        <f t="shared" si="14"/>
        <v/>
      </c>
      <c r="G159" s="12" t="str">
        <f t="shared" si="15"/>
        <v>0</v>
      </c>
      <c r="H159" s="15">
        <f t="shared" si="16"/>
        <v>0</v>
      </c>
    </row>
    <row r="160" spans="2:8" ht="15" x14ac:dyDescent="0.2">
      <c r="B160" s="7" t="s">
        <v>55</v>
      </c>
      <c r="C160" s="8">
        <v>0</v>
      </c>
      <c r="D160" s="8">
        <v>0</v>
      </c>
      <c r="E160" s="13" t="str">
        <f t="shared" si="13"/>
        <v/>
      </c>
      <c r="F160" s="13" t="str">
        <f t="shared" si="14"/>
        <v/>
      </c>
      <c r="G160" s="12" t="str">
        <f t="shared" si="15"/>
        <v>0</v>
      </c>
      <c r="H160" s="15" t="str">
        <f t="shared" si="16"/>
        <v/>
      </c>
    </row>
    <row r="161" spans="2:8" ht="15" x14ac:dyDescent="0.2">
      <c r="B161" s="7" t="s">
        <v>51</v>
      </c>
      <c r="C161" s="8">
        <v>0</v>
      </c>
      <c r="D161" s="8">
        <v>0</v>
      </c>
      <c r="E161" s="13" t="str">
        <f t="shared" si="13"/>
        <v/>
      </c>
      <c r="F161" s="13" t="str">
        <f t="shared" si="14"/>
        <v/>
      </c>
      <c r="G161" s="12" t="str">
        <f t="shared" si="15"/>
        <v>0</v>
      </c>
      <c r="H161" s="15" t="str">
        <f t="shared" si="16"/>
        <v/>
      </c>
    </row>
    <row r="162" spans="2:8" ht="30" x14ac:dyDescent="0.2">
      <c r="B162" s="7" t="s">
        <v>269</v>
      </c>
      <c r="C162" s="8">
        <v>0</v>
      </c>
      <c r="D162" s="8">
        <v>0</v>
      </c>
      <c r="E162" s="13" t="str">
        <f t="shared" si="13"/>
        <v/>
      </c>
      <c r="F162" s="13" t="str">
        <f t="shared" si="14"/>
        <v/>
      </c>
      <c r="G162" s="12" t="str">
        <f t="shared" si="15"/>
        <v>0</v>
      </c>
      <c r="H162" s="15" t="str">
        <f t="shared" si="16"/>
        <v/>
      </c>
    </row>
    <row r="163" spans="2:8" ht="15" x14ac:dyDescent="0.2">
      <c r="B163" s="7" t="s">
        <v>61</v>
      </c>
      <c r="C163" s="8">
        <v>0</v>
      </c>
      <c r="D163" s="8">
        <v>0</v>
      </c>
      <c r="E163" s="13" t="str">
        <f t="shared" si="13"/>
        <v/>
      </c>
      <c r="F163" s="13" t="str">
        <f t="shared" si="14"/>
        <v/>
      </c>
      <c r="G163" s="12" t="str">
        <f t="shared" si="15"/>
        <v>0</v>
      </c>
      <c r="H163" s="15" t="str">
        <f t="shared" si="16"/>
        <v/>
      </c>
    </row>
    <row r="164" spans="2:8" ht="15" x14ac:dyDescent="0.2">
      <c r="B164" s="7" t="s">
        <v>56</v>
      </c>
      <c r="C164" s="8">
        <v>1</v>
      </c>
      <c r="D164" s="8">
        <v>0</v>
      </c>
      <c r="E164" s="13">
        <f t="shared" si="13"/>
        <v>1.5151515151515152E-2</v>
      </c>
      <c r="F164" s="13" t="str">
        <f t="shared" si="14"/>
        <v/>
      </c>
      <c r="G164" s="12" t="str">
        <f t="shared" si="15"/>
        <v>0</v>
      </c>
      <c r="H164" s="15">
        <f t="shared" si="16"/>
        <v>0</v>
      </c>
    </row>
    <row r="165" spans="2:8" ht="15" x14ac:dyDescent="0.2">
      <c r="B165" s="7" t="s">
        <v>57</v>
      </c>
      <c r="C165" s="8">
        <v>1</v>
      </c>
      <c r="D165" s="8">
        <v>7</v>
      </c>
      <c r="E165" s="13">
        <f t="shared" si="13"/>
        <v>1.5151515151515152E-2</v>
      </c>
      <c r="F165" s="13">
        <f t="shared" si="14"/>
        <v>8.1395348837209308E-2</v>
      </c>
      <c r="G165" s="12">
        <f t="shared" si="15"/>
        <v>6</v>
      </c>
      <c r="H165" s="15">
        <f t="shared" si="16"/>
        <v>9.0909090909090912E-2</v>
      </c>
    </row>
    <row r="166" spans="2:8" ht="15" x14ac:dyDescent="0.2">
      <c r="B166" s="7" t="s">
        <v>270</v>
      </c>
      <c r="C166" s="8">
        <v>0</v>
      </c>
      <c r="D166" s="8">
        <v>0</v>
      </c>
      <c r="E166" s="13" t="str">
        <f t="shared" si="13"/>
        <v/>
      </c>
      <c r="F166" s="13" t="str">
        <f t="shared" si="14"/>
        <v/>
      </c>
      <c r="G166" s="12" t="str">
        <f t="shared" si="15"/>
        <v>0</v>
      </c>
      <c r="H166" s="15" t="str">
        <f t="shared" si="16"/>
        <v/>
      </c>
    </row>
    <row r="167" spans="2:8" ht="15" x14ac:dyDescent="0.2">
      <c r="B167" s="7" t="s">
        <v>52</v>
      </c>
      <c r="C167" s="8">
        <v>0</v>
      </c>
      <c r="D167" s="8">
        <v>0</v>
      </c>
      <c r="E167" s="13" t="str">
        <f t="shared" si="13"/>
        <v/>
      </c>
      <c r="F167" s="13" t="str">
        <f t="shared" si="14"/>
        <v/>
      </c>
      <c r="G167" s="12" t="str">
        <f t="shared" si="15"/>
        <v>0</v>
      </c>
      <c r="H167" s="15" t="str">
        <f t="shared" si="16"/>
        <v/>
      </c>
    </row>
    <row r="168" spans="2:8" ht="15" x14ac:dyDescent="0.2">
      <c r="B168" s="7" t="s">
        <v>60</v>
      </c>
      <c r="C168" s="8">
        <v>0</v>
      </c>
      <c r="D168" s="8">
        <v>0</v>
      </c>
      <c r="E168" s="13" t="str">
        <f t="shared" si="13"/>
        <v/>
      </c>
      <c r="F168" s="13" t="str">
        <f t="shared" si="14"/>
        <v/>
      </c>
      <c r="G168" s="12" t="str">
        <f t="shared" si="15"/>
        <v>0</v>
      </c>
      <c r="H168" s="15" t="str">
        <f t="shared" si="16"/>
        <v/>
      </c>
    </row>
    <row r="169" spans="2:8" ht="15" x14ac:dyDescent="0.2">
      <c r="B169" s="7" t="s">
        <v>271</v>
      </c>
      <c r="C169" s="8">
        <v>0</v>
      </c>
      <c r="D169" s="8">
        <v>1</v>
      </c>
      <c r="E169" s="13" t="str">
        <f t="shared" si="13"/>
        <v/>
      </c>
      <c r="F169" s="13">
        <f t="shared" si="14"/>
        <v>1.1627906976744186E-2</v>
      </c>
      <c r="G169" s="12" t="str">
        <f t="shared" si="15"/>
        <v>0</v>
      </c>
      <c r="H169" s="15" t="str">
        <f t="shared" si="16"/>
        <v/>
      </c>
    </row>
    <row r="170" spans="2:8" ht="15" x14ac:dyDescent="0.2">
      <c r="B170" s="7" t="s">
        <v>272</v>
      </c>
      <c r="C170" s="8">
        <v>0</v>
      </c>
      <c r="D170" s="8">
        <v>0</v>
      </c>
      <c r="E170" s="13" t="str">
        <f t="shared" si="13"/>
        <v/>
      </c>
      <c r="F170" s="13" t="str">
        <f t="shared" si="14"/>
        <v/>
      </c>
      <c r="G170" s="12" t="str">
        <f t="shared" si="15"/>
        <v>0</v>
      </c>
      <c r="H170" s="15" t="str">
        <f t="shared" si="16"/>
        <v/>
      </c>
    </row>
    <row r="171" spans="2:8" ht="15" x14ac:dyDescent="0.2">
      <c r="B171" s="7" t="s">
        <v>273</v>
      </c>
      <c r="C171" s="8">
        <v>0</v>
      </c>
      <c r="D171" s="8">
        <v>0</v>
      </c>
      <c r="E171" s="13" t="str">
        <f t="shared" si="13"/>
        <v/>
      </c>
      <c r="F171" s="13" t="str">
        <f t="shared" si="14"/>
        <v/>
      </c>
      <c r="G171" s="12" t="str">
        <f t="shared" si="15"/>
        <v>0</v>
      </c>
      <c r="H171" s="15" t="str">
        <f t="shared" si="16"/>
        <v/>
      </c>
    </row>
    <row r="172" spans="2:8" ht="15" x14ac:dyDescent="0.2">
      <c r="B172" s="7" t="s">
        <v>274</v>
      </c>
      <c r="C172" s="8">
        <v>0</v>
      </c>
      <c r="D172" s="8">
        <v>0</v>
      </c>
      <c r="E172" s="13" t="str">
        <f t="shared" si="13"/>
        <v/>
      </c>
      <c r="F172" s="13" t="str">
        <f t="shared" si="14"/>
        <v/>
      </c>
      <c r="G172" s="12" t="str">
        <f t="shared" si="15"/>
        <v>0</v>
      </c>
      <c r="H172" s="15" t="str">
        <f t="shared" si="16"/>
        <v/>
      </c>
    </row>
    <row r="173" spans="2:8" ht="15" x14ac:dyDescent="0.2">
      <c r="B173" s="7" t="s">
        <v>275</v>
      </c>
      <c r="C173" s="8">
        <v>0</v>
      </c>
      <c r="D173" s="8">
        <v>0</v>
      </c>
      <c r="E173" s="13" t="str">
        <f t="shared" si="13"/>
        <v/>
      </c>
      <c r="F173" s="13" t="str">
        <f t="shared" si="14"/>
        <v/>
      </c>
      <c r="G173" s="12" t="str">
        <f t="shared" si="15"/>
        <v>0</v>
      </c>
      <c r="H173" s="15" t="str">
        <f t="shared" si="16"/>
        <v/>
      </c>
    </row>
    <row r="174" spans="2:8" ht="15" x14ac:dyDescent="0.2">
      <c r="B174" s="7" t="s">
        <v>276</v>
      </c>
      <c r="C174" s="8">
        <v>20</v>
      </c>
      <c r="D174" s="8">
        <v>8</v>
      </c>
      <c r="E174" s="13">
        <f t="shared" si="13"/>
        <v>0.30303030303030304</v>
      </c>
      <c r="F174" s="13">
        <f t="shared" si="14"/>
        <v>9.3023255813953487E-2</v>
      </c>
      <c r="G174" s="12">
        <f t="shared" si="15"/>
        <v>-0.6</v>
      </c>
      <c r="H174" s="15">
        <f t="shared" si="16"/>
        <v>-0.18181818181818182</v>
      </c>
    </row>
    <row r="175" spans="2:8" ht="15" x14ac:dyDescent="0.2">
      <c r="B175" s="7" t="s">
        <v>277</v>
      </c>
      <c r="C175" s="8">
        <v>1</v>
      </c>
      <c r="D175" s="8">
        <v>0</v>
      </c>
      <c r="E175" s="13">
        <f t="shared" si="13"/>
        <v>1.5151515151515152E-2</v>
      </c>
      <c r="F175" s="13" t="str">
        <f t="shared" si="14"/>
        <v/>
      </c>
      <c r="G175" s="12" t="str">
        <f t="shared" si="15"/>
        <v>0</v>
      </c>
      <c r="H175" s="15">
        <f t="shared" si="16"/>
        <v>0</v>
      </c>
    </row>
    <row r="176" spans="2:8" ht="15" x14ac:dyDescent="0.2">
      <c r="B176" s="7" t="s">
        <v>278</v>
      </c>
      <c r="C176" s="8">
        <v>4</v>
      </c>
      <c r="D176" s="8">
        <v>0</v>
      </c>
      <c r="E176" s="13">
        <f t="shared" si="13"/>
        <v>6.0606060606060608E-2</v>
      </c>
      <c r="F176" s="13" t="str">
        <f t="shared" si="14"/>
        <v/>
      </c>
      <c r="G176" s="12" t="str">
        <f t="shared" si="15"/>
        <v>0</v>
      </c>
      <c r="H176" s="15">
        <f t="shared" si="16"/>
        <v>0</v>
      </c>
    </row>
    <row r="177" spans="2:8" ht="15" x14ac:dyDescent="0.2">
      <c r="B177" s="7" t="s">
        <v>279</v>
      </c>
      <c r="C177" s="8">
        <v>2</v>
      </c>
      <c r="D177" s="8">
        <v>1</v>
      </c>
      <c r="E177" s="13">
        <f t="shared" si="13"/>
        <v>3.0303030303030304E-2</v>
      </c>
      <c r="F177" s="13">
        <f t="shared" si="14"/>
        <v>1.1627906976744186E-2</v>
      </c>
      <c r="G177" s="12">
        <f t="shared" si="15"/>
        <v>-0.5</v>
      </c>
      <c r="H177" s="15">
        <f t="shared" si="16"/>
        <v>-1.5151515151515152E-2</v>
      </c>
    </row>
    <row r="178" spans="2:8" ht="15" x14ac:dyDescent="0.2">
      <c r="B178" s="7" t="s">
        <v>280</v>
      </c>
      <c r="C178" s="8">
        <v>0</v>
      </c>
      <c r="D178" s="8">
        <v>1</v>
      </c>
      <c r="E178" s="13" t="str">
        <f t="shared" si="13"/>
        <v/>
      </c>
      <c r="F178" s="13">
        <f t="shared" si="14"/>
        <v>1.1627906976744186E-2</v>
      </c>
      <c r="G178" s="12" t="str">
        <f t="shared" si="15"/>
        <v>0</v>
      </c>
      <c r="H178" s="15" t="str">
        <f t="shared" si="16"/>
        <v/>
      </c>
    </row>
    <row r="179" spans="2:8" ht="15" x14ac:dyDescent="0.2">
      <c r="B179" s="7" t="s">
        <v>281</v>
      </c>
      <c r="C179" s="8">
        <v>0</v>
      </c>
      <c r="D179" s="8">
        <v>0</v>
      </c>
      <c r="E179" s="13" t="str">
        <f t="shared" si="13"/>
        <v/>
      </c>
      <c r="F179" s="13" t="str">
        <f t="shared" si="14"/>
        <v/>
      </c>
      <c r="G179" s="12" t="str">
        <f t="shared" si="15"/>
        <v>0</v>
      </c>
      <c r="H179" s="15" t="str">
        <f t="shared" si="16"/>
        <v/>
      </c>
    </row>
    <row r="180" spans="2:8" ht="15" x14ac:dyDescent="0.2">
      <c r="B180" s="7" t="s">
        <v>282</v>
      </c>
      <c r="C180" s="8">
        <v>0</v>
      </c>
      <c r="D180" s="8">
        <v>1</v>
      </c>
      <c r="E180" s="13" t="str">
        <f t="shared" si="13"/>
        <v/>
      </c>
      <c r="F180" s="13">
        <f t="shared" si="14"/>
        <v>1.1627906976744186E-2</v>
      </c>
      <c r="G180" s="12" t="str">
        <f t="shared" si="15"/>
        <v>0</v>
      </c>
      <c r="H180" s="15" t="str">
        <f t="shared" si="16"/>
        <v/>
      </c>
    </row>
    <row r="181" spans="2:8" ht="15" x14ac:dyDescent="0.2">
      <c r="B181" s="7" t="s">
        <v>283</v>
      </c>
      <c r="C181" s="8">
        <v>0</v>
      </c>
      <c r="D181" s="8">
        <v>0</v>
      </c>
      <c r="E181" s="13" t="str">
        <f t="shared" si="13"/>
        <v/>
      </c>
      <c r="F181" s="13" t="str">
        <f t="shared" si="14"/>
        <v/>
      </c>
      <c r="G181" s="12" t="str">
        <f t="shared" si="15"/>
        <v>0</v>
      </c>
      <c r="H181" s="15" t="str">
        <f t="shared" si="16"/>
        <v/>
      </c>
    </row>
    <row r="182" spans="2:8" ht="15" x14ac:dyDescent="0.2">
      <c r="B182" s="7" t="s">
        <v>284</v>
      </c>
      <c r="C182" s="8">
        <v>0</v>
      </c>
      <c r="D182" s="8">
        <v>0</v>
      </c>
      <c r="E182" s="13" t="str">
        <f t="shared" si="13"/>
        <v/>
      </c>
      <c r="F182" s="13" t="str">
        <f t="shared" si="14"/>
        <v/>
      </c>
      <c r="G182" s="12" t="str">
        <f t="shared" si="15"/>
        <v>0</v>
      </c>
      <c r="H182" s="15" t="str">
        <f t="shared" si="16"/>
        <v/>
      </c>
    </row>
    <row r="183" spans="2:8" ht="15" x14ac:dyDescent="0.2">
      <c r="B183" s="7" t="s">
        <v>285</v>
      </c>
      <c r="C183" s="8">
        <v>3</v>
      </c>
      <c r="D183" s="8">
        <v>0</v>
      </c>
      <c r="E183" s="13">
        <f t="shared" si="13"/>
        <v>4.5454545454545456E-2</v>
      </c>
      <c r="F183" s="13" t="str">
        <f t="shared" si="14"/>
        <v/>
      </c>
      <c r="G183" s="12" t="str">
        <f t="shared" si="15"/>
        <v>0</v>
      </c>
      <c r="H183" s="15">
        <f t="shared" si="16"/>
        <v>0</v>
      </c>
    </row>
    <row r="184" spans="2:8" ht="15" x14ac:dyDescent="0.2">
      <c r="B184" s="7" t="s">
        <v>286</v>
      </c>
      <c r="C184" s="8">
        <v>0</v>
      </c>
      <c r="D184" s="8">
        <v>0</v>
      </c>
      <c r="E184" s="13" t="str">
        <f t="shared" si="13"/>
        <v/>
      </c>
      <c r="F184" s="13" t="str">
        <f t="shared" si="14"/>
        <v/>
      </c>
      <c r="G184" s="12" t="str">
        <f t="shared" si="15"/>
        <v>0</v>
      </c>
      <c r="H184" s="15" t="str">
        <f t="shared" si="16"/>
        <v/>
      </c>
    </row>
    <row r="185" spans="2:8" ht="15" x14ac:dyDescent="0.2">
      <c r="B185" s="7" t="s">
        <v>62</v>
      </c>
      <c r="C185" s="8">
        <v>0</v>
      </c>
      <c r="D185" s="8">
        <v>0</v>
      </c>
      <c r="E185" s="13" t="str">
        <f t="shared" si="13"/>
        <v/>
      </c>
      <c r="F185" s="13" t="str">
        <f t="shared" si="14"/>
        <v/>
      </c>
      <c r="G185" s="12" t="str">
        <f t="shared" si="15"/>
        <v>0</v>
      </c>
      <c r="H185" s="15" t="str">
        <f t="shared" si="16"/>
        <v/>
      </c>
    </row>
    <row r="186" spans="2:8" ht="15" x14ac:dyDescent="0.2">
      <c r="B186" s="7" t="s">
        <v>63</v>
      </c>
      <c r="C186" s="8">
        <v>2</v>
      </c>
      <c r="D186" s="8">
        <v>5</v>
      </c>
      <c r="E186" s="13">
        <f t="shared" si="13"/>
        <v>3.0303030303030304E-2</v>
      </c>
      <c r="F186" s="13">
        <f t="shared" si="14"/>
        <v>5.8139534883720929E-2</v>
      </c>
      <c r="G186" s="12">
        <f t="shared" si="15"/>
        <v>1.5</v>
      </c>
      <c r="H186" s="15">
        <f t="shared" si="16"/>
        <v>4.5454545454545456E-2</v>
      </c>
    </row>
    <row r="187" spans="2:8" ht="15" x14ac:dyDescent="0.2">
      <c r="B187" s="7" t="s">
        <v>287</v>
      </c>
      <c r="C187" s="8">
        <v>1</v>
      </c>
      <c r="D187" s="8">
        <v>1</v>
      </c>
      <c r="E187" s="13">
        <f t="shared" si="13"/>
        <v>1.5151515151515152E-2</v>
      </c>
      <c r="F187" s="13">
        <f t="shared" si="14"/>
        <v>1.1627906976744186E-2</v>
      </c>
      <c r="G187" s="12">
        <f t="shared" si="15"/>
        <v>0</v>
      </c>
      <c r="H187" s="15">
        <f t="shared" si="16"/>
        <v>0</v>
      </c>
    </row>
    <row r="188" spans="2:8" ht="30" x14ac:dyDescent="0.2">
      <c r="B188" s="7" t="s">
        <v>288</v>
      </c>
      <c r="C188" s="8">
        <v>0</v>
      </c>
      <c r="D188" s="8">
        <v>0</v>
      </c>
      <c r="E188" s="13" t="str">
        <f t="shared" si="13"/>
        <v/>
      </c>
      <c r="F188" s="13" t="str">
        <f t="shared" si="14"/>
        <v/>
      </c>
      <c r="G188" s="12" t="str">
        <f t="shared" si="15"/>
        <v>0</v>
      </c>
      <c r="H188" s="15" t="str">
        <f t="shared" si="16"/>
        <v/>
      </c>
    </row>
    <row r="189" spans="2:8" ht="15" x14ac:dyDescent="0.2">
      <c r="B189" s="7" t="s">
        <v>289</v>
      </c>
      <c r="C189" s="8">
        <v>0</v>
      </c>
      <c r="D189" s="8">
        <v>0</v>
      </c>
      <c r="E189" s="13" t="str">
        <f t="shared" si="13"/>
        <v/>
      </c>
      <c r="F189" s="13" t="str">
        <f t="shared" si="14"/>
        <v/>
      </c>
      <c r="G189" s="12" t="str">
        <f t="shared" si="15"/>
        <v>0</v>
      </c>
      <c r="H189" s="15" t="str">
        <f t="shared" si="16"/>
        <v/>
      </c>
    </row>
    <row r="190" spans="2:8" ht="15" x14ac:dyDescent="0.2">
      <c r="B190" s="7" t="s">
        <v>65</v>
      </c>
      <c r="C190" s="8">
        <v>0</v>
      </c>
      <c r="D190" s="8">
        <v>0</v>
      </c>
      <c r="E190" s="13" t="str">
        <f t="shared" si="13"/>
        <v/>
      </c>
      <c r="F190" s="13" t="str">
        <f t="shared" si="14"/>
        <v/>
      </c>
      <c r="G190" s="12" t="str">
        <f t="shared" si="15"/>
        <v>0</v>
      </c>
      <c r="H190" s="15" t="str">
        <f t="shared" si="16"/>
        <v/>
      </c>
    </row>
    <row r="191" spans="2:8" ht="15" x14ac:dyDescent="0.2">
      <c r="B191" s="7" t="s">
        <v>290</v>
      </c>
      <c r="C191" s="8">
        <v>0</v>
      </c>
      <c r="D191" s="8">
        <v>0</v>
      </c>
      <c r="E191" s="13" t="str">
        <f t="shared" si="13"/>
        <v/>
      </c>
      <c r="F191" s="13" t="str">
        <f t="shared" si="14"/>
        <v/>
      </c>
      <c r="G191" s="12" t="str">
        <f t="shared" si="15"/>
        <v>0</v>
      </c>
      <c r="H191" s="15" t="str">
        <f t="shared" si="16"/>
        <v/>
      </c>
    </row>
    <row r="192" spans="2:8" ht="15" x14ac:dyDescent="0.2">
      <c r="B192" s="7" t="s">
        <v>64</v>
      </c>
      <c r="C192" s="8">
        <v>0</v>
      </c>
      <c r="D192" s="8">
        <v>0</v>
      </c>
      <c r="E192" s="13" t="str">
        <f t="shared" si="13"/>
        <v/>
      </c>
      <c r="F192" s="13" t="str">
        <f t="shared" si="14"/>
        <v/>
      </c>
      <c r="G192" s="12" t="str">
        <f t="shared" si="15"/>
        <v>0</v>
      </c>
      <c r="H192" s="15" t="str">
        <f t="shared" si="16"/>
        <v/>
      </c>
    </row>
    <row r="193" spans="2:8" ht="15" x14ac:dyDescent="0.2">
      <c r="B193" s="7" t="s">
        <v>291</v>
      </c>
      <c r="C193" s="8">
        <v>0</v>
      </c>
      <c r="D193" s="8">
        <v>0</v>
      </c>
      <c r="E193" s="13" t="str">
        <f t="shared" si="13"/>
        <v/>
      </c>
      <c r="F193" s="13" t="str">
        <f t="shared" si="14"/>
        <v/>
      </c>
      <c r="G193" s="12" t="str">
        <f t="shared" si="15"/>
        <v>0</v>
      </c>
      <c r="H193" s="15" t="str">
        <f t="shared" si="16"/>
        <v/>
      </c>
    </row>
    <row r="194" spans="2:8" ht="15" x14ac:dyDescent="0.2">
      <c r="B194" s="7" t="s">
        <v>292</v>
      </c>
      <c r="C194" s="8">
        <v>0</v>
      </c>
      <c r="D194" s="8">
        <v>0</v>
      </c>
      <c r="E194" s="13" t="str">
        <f t="shared" si="13"/>
        <v/>
      </c>
      <c r="F194" s="13" t="str">
        <f t="shared" si="14"/>
        <v/>
      </c>
      <c r="G194" s="12" t="str">
        <f t="shared" si="15"/>
        <v>0</v>
      </c>
      <c r="H194" s="15" t="str">
        <f t="shared" si="16"/>
        <v/>
      </c>
    </row>
    <row r="195" spans="2:8" ht="15" x14ac:dyDescent="0.2">
      <c r="B195" s="7" t="s">
        <v>468</v>
      </c>
      <c r="C195" s="8">
        <v>0</v>
      </c>
      <c r="D195" s="8">
        <v>0</v>
      </c>
      <c r="E195" s="13" t="str">
        <f t="shared" si="13"/>
        <v/>
      </c>
      <c r="F195" s="13" t="str">
        <f t="shared" si="14"/>
        <v/>
      </c>
      <c r="G195" s="12" t="str">
        <f t="shared" si="15"/>
        <v>0</v>
      </c>
      <c r="H195" s="15" t="str">
        <f t="shared" si="16"/>
        <v/>
      </c>
    </row>
    <row r="196" spans="2:8" ht="15" x14ac:dyDescent="0.2">
      <c r="B196" s="7" t="s">
        <v>293</v>
      </c>
      <c r="C196" s="8">
        <v>8</v>
      </c>
      <c r="D196" s="8">
        <v>6</v>
      </c>
      <c r="E196" s="13">
        <f t="shared" si="13"/>
        <v>0.12121212121212122</v>
      </c>
      <c r="F196" s="13">
        <f t="shared" si="14"/>
        <v>6.9767441860465115E-2</v>
      </c>
      <c r="G196" s="12">
        <f t="shared" si="15"/>
        <v>-0.25</v>
      </c>
      <c r="H196" s="15">
        <f t="shared" si="16"/>
        <v>-3.0303030303030304E-2</v>
      </c>
    </row>
    <row r="197" spans="2:8" ht="15" x14ac:dyDescent="0.2">
      <c r="B197" s="7" t="s">
        <v>294</v>
      </c>
      <c r="C197" s="8">
        <v>0</v>
      </c>
      <c r="D197" s="8">
        <v>0</v>
      </c>
      <c r="E197" s="13" t="str">
        <f t="shared" si="13"/>
        <v/>
      </c>
      <c r="F197" s="13" t="str">
        <f t="shared" si="14"/>
        <v/>
      </c>
      <c r="G197" s="12" t="str">
        <f t="shared" si="15"/>
        <v>0</v>
      </c>
      <c r="H197" s="15" t="str">
        <f t="shared" si="16"/>
        <v/>
      </c>
    </row>
    <row r="198" spans="2:8" ht="15" x14ac:dyDescent="0.2">
      <c r="B198" s="7" t="s">
        <v>295</v>
      </c>
      <c r="C198" s="8">
        <v>0</v>
      </c>
      <c r="D198" s="8">
        <v>0</v>
      </c>
      <c r="E198" s="13" t="str">
        <f t="shared" si="13"/>
        <v/>
      </c>
      <c r="F198" s="13" t="str">
        <f t="shared" si="14"/>
        <v/>
      </c>
      <c r="G198" s="12" t="str">
        <f t="shared" si="15"/>
        <v>0</v>
      </c>
      <c r="H198" s="15" t="str">
        <f t="shared" si="16"/>
        <v/>
      </c>
    </row>
    <row r="199" spans="2:8" ht="15" x14ac:dyDescent="0.2">
      <c r="B199" s="7" t="s">
        <v>296</v>
      </c>
      <c r="C199" s="8">
        <v>0</v>
      </c>
      <c r="D199" s="8">
        <v>0</v>
      </c>
      <c r="E199" s="13" t="str">
        <f t="shared" si="13"/>
        <v/>
      </c>
      <c r="F199" s="13" t="str">
        <f t="shared" si="14"/>
        <v/>
      </c>
      <c r="G199" s="12" t="str">
        <f t="shared" si="15"/>
        <v>0</v>
      </c>
      <c r="H199" s="15" t="str">
        <f t="shared" si="16"/>
        <v/>
      </c>
    </row>
    <row r="200" spans="2:8" ht="15" x14ac:dyDescent="0.2">
      <c r="B200" s="7" t="s">
        <v>297</v>
      </c>
      <c r="C200" s="8">
        <v>0</v>
      </c>
      <c r="D200" s="8">
        <v>0</v>
      </c>
      <c r="E200" s="13" t="str">
        <f t="shared" si="13"/>
        <v/>
      </c>
      <c r="F200" s="13" t="str">
        <f t="shared" si="14"/>
        <v/>
      </c>
      <c r="G200" s="12" t="str">
        <f t="shared" si="15"/>
        <v>0</v>
      </c>
      <c r="H200" s="15" t="str">
        <f t="shared" si="16"/>
        <v/>
      </c>
    </row>
    <row r="201" spans="2:8" ht="15" x14ac:dyDescent="0.2">
      <c r="B201" s="7" t="s">
        <v>298</v>
      </c>
      <c r="C201" s="8">
        <v>0</v>
      </c>
      <c r="D201" s="8">
        <v>0</v>
      </c>
      <c r="E201" s="13" t="str">
        <f t="shared" si="13"/>
        <v/>
      </c>
      <c r="F201" s="13" t="str">
        <f t="shared" si="14"/>
        <v/>
      </c>
      <c r="G201" s="12" t="str">
        <f t="shared" si="15"/>
        <v>0</v>
      </c>
      <c r="H201" s="15" t="str">
        <f t="shared" si="16"/>
        <v/>
      </c>
    </row>
    <row r="202" spans="2:8" ht="15" x14ac:dyDescent="0.2">
      <c r="B202" s="7" t="s">
        <v>299</v>
      </c>
      <c r="C202" s="8">
        <v>0</v>
      </c>
      <c r="D202" s="8">
        <v>0</v>
      </c>
      <c r="E202" s="13" t="str">
        <f t="shared" si="13"/>
        <v/>
      </c>
      <c r="F202" s="13" t="str">
        <f t="shared" si="14"/>
        <v/>
      </c>
      <c r="G202" s="12" t="str">
        <f t="shared" si="15"/>
        <v>0</v>
      </c>
      <c r="H202" s="15" t="str">
        <f t="shared" si="16"/>
        <v/>
      </c>
    </row>
    <row r="203" spans="2:8" ht="15" x14ac:dyDescent="0.2">
      <c r="B203" s="7" t="s">
        <v>67</v>
      </c>
      <c r="C203" s="8">
        <v>0</v>
      </c>
      <c r="D203" s="8">
        <v>0</v>
      </c>
      <c r="E203" s="13" t="str">
        <f t="shared" si="13"/>
        <v/>
      </c>
      <c r="F203" s="13" t="str">
        <f t="shared" si="14"/>
        <v/>
      </c>
      <c r="G203" s="12" t="str">
        <f t="shared" si="15"/>
        <v>0</v>
      </c>
      <c r="H203" s="15" t="str">
        <f t="shared" si="16"/>
        <v/>
      </c>
    </row>
    <row r="204" spans="2:8" ht="15" x14ac:dyDescent="0.2">
      <c r="B204" s="7" t="s">
        <v>300</v>
      </c>
      <c r="C204" s="8">
        <v>0</v>
      </c>
      <c r="D204" s="8">
        <v>0</v>
      </c>
      <c r="E204" s="13" t="str">
        <f t="shared" si="13"/>
        <v/>
      </c>
      <c r="F204" s="13" t="str">
        <f t="shared" si="14"/>
        <v/>
      </c>
      <c r="G204" s="12" t="str">
        <f t="shared" si="15"/>
        <v>0</v>
      </c>
      <c r="H204" s="15" t="str">
        <f t="shared" si="16"/>
        <v/>
      </c>
    </row>
    <row r="205" spans="2:8" ht="15" x14ac:dyDescent="0.2">
      <c r="B205" s="7" t="s">
        <v>66</v>
      </c>
      <c r="C205" s="8">
        <v>0</v>
      </c>
      <c r="D205" s="8">
        <v>0</v>
      </c>
      <c r="E205" s="13" t="str">
        <f t="shared" si="13"/>
        <v/>
      </c>
      <c r="F205" s="13" t="str">
        <f t="shared" si="14"/>
        <v/>
      </c>
      <c r="G205" s="12" t="str">
        <f t="shared" si="15"/>
        <v>0</v>
      </c>
      <c r="H205" s="15" t="str">
        <f t="shared" si="16"/>
        <v/>
      </c>
    </row>
    <row r="206" spans="2:8" ht="15" x14ac:dyDescent="0.2">
      <c r="B206" s="7" t="s">
        <v>301</v>
      </c>
      <c r="C206" s="8">
        <v>0</v>
      </c>
      <c r="D206" s="8">
        <v>0</v>
      </c>
      <c r="E206" s="13" t="str">
        <f t="shared" si="13"/>
        <v/>
      </c>
      <c r="F206" s="13" t="str">
        <f t="shared" si="14"/>
        <v/>
      </c>
      <c r="G206" s="12" t="str">
        <f t="shared" si="15"/>
        <v>0</v>
      </c>
      <c r="H206" s="15" t="str">
        <f t="shared" si="16"/>
        <v/>
      </c>
    </row>
    <row r="207" spans="2:8" ht="15" x14ac:dyDescent="0.2">
      <c r="B207" s="7" t="s">
        <v>563</v>
      </c>
      <c r="C207" s="8">
        <v>0</v>
      </c>
      <c r="D207" s="8">
        <v>0</v>
      </c>
      <c r="E207" s="13" t="str">
        <f t="shared" si="13"/>
        <v/>
      </c>
      <c r="F207" s="13" t="str">
        <f t="shared" si="14"/>
        <v/>
      </c>
      <c r="G207" s="12" t="str">
        <f t="shared" si="15"/>
        <v>0</v>
      </c>
      <c r="H207" s="15" t="str">
        <f t="shared" si="16"/>
        <v/>
      </c>
    </row>
    <row r="208" spans="2:8" ht="15" x14ac:dyDescent="0.2">
      <c r="B208" s="7" t="s">
        <v>72</v>
      </c>
      <c r="C208" s="8">
        <v>0</v>
      </c>
      <c r="D208" s="8">
        <v>8</v>
      </c>
      <c r="E208" s="13" t="str">
        <f t="shared" si="13"/>
        <v/>
      </c>
      <c r="F208" s="13">
        <f t="shared" si="14"/>
        <v>9.3023255813953487E-2</v>
      </c>
      <c r="G208" s="12" t="str">
        <f t="shared" si="15"/>
        <v>0</v>
      </c>
      <c r="H208" s="15" t="str">
        <f t="shared" si="16"/>
        <v/>
      </c>
    </row>
    <row r="209" spans="2:8" ht="15" x14ac:dyDescent="0.2">
      <c r="B209" s="7" t="s">
        <v>71</v>
      </c>
      <c r="C209" s="8">
        <v>0</v>
      </c>
      <c r="D209" s="8">
        <v>9</v>
      </c>
      <c r="E209" s="13" t="str">
        <f t="shared" si="13"/>
        <v/>
      </c>
      <c r="F209" s="13">
        <f t="shared" si="14"/>
        <v>0.10465116279069768</v>
      </c>
      <c r="G209" s="12" t="str">
        <f t="shared" si="15"/>
        <v>0</v>
      </c>
      <c r="H209" s="15" t="str">
        <f t="shared" si="16"/>
        <v/>
      </c>
    </row>
    <row r="210" spans="2:8" ht="15" x14ac:dyDescent="0.2">
      <c r="B210" s="7" t="s">
        <v>73</v>
      </c>
      <c r="C210" s="8">
        <v>0</v>
      </c>
      <c r="D210" s="8">
        <v>0</v>
      </c>
      <c r="E210" s="13" t="str">
        <f t="shared" si="13"/>
        <v/>
      </c>
      <c r="F210" s="13" t="str">
        <f t="shared" si="14"/>
        <v/>
      </c>
      <c r="G210" s="12" t="str">
        <f t="shared" si="15"/>
        <v>0</v>
      </c>
      <c r="H210" s="15" t="str">
        <f t="shared" si="16"/>
        <v/>
      </c>
    </row>
    <row r="211" spans="2:8" ht="15" x14ac:dyDescent="0.2">
      <c r="B211" s="7" t="s">
        <v>69</v>
      </c>
      <c r="C211" s="8">
        <v>0</v>
      </c>
      <c r="D211" s="8">
        <v>0</v>
      </c>
      <c r="E211" s="13" t="str">
        <f t="shared" si="13"/>
        <v/>
      </c>
      <c r="F211" s="13" t="str">
        <f t="shared" si="14"/>
        <v/>
      </c>
      <c r="G211" s="12" t="str">
        <f t="shared" si="15"/>
        <v>0</v>
      </c>
      <c r="H211" s="15" t="str">
        <f t="shared" si="16"/>
        <v/>
      </c>
    </row>
    <row r="212" spans="2:8" ht="15" x14ac:dyDescent="0.2">
      <c r="B212" s="7" t="s">
        <v>68</v>
      </c>
      <c r="C212" s="8">
        <v>0</v>
      </c>
      <c r="D212" s="8">
        <v>0</v>
      </c>
      <c r="E212" s="13" t="str">
        <f t="shared" si="13"/>
        <v/>
      </c>
      <c r="F212" s="13" t="str">
        <f t="shared" si="14"/>
        <v/>
      </c>
      <c r="G212" s="12" t="str">
        <f t="shared" si="15"/>
        <v>0</v>
      </c>
      <c r="H212" s="15" t="str">
        <f t="shared" si="16"/>
        <v/>
      </c>
    </row>
    <row r="213" spans="2:8" ht="15" x14ac:dyDescent="0.2">
      <c r="B213" s="7" t="s">
        <v>302</v>
      </c>
      <c r="C213" s="8">
        <v>0</v>
      </c>
      <c r="D213" s="8">
        <v>0</v>
      </c>
      <c r="E213" s="13" t="str">
        <f t="shared" si="13"/>
        <v/>
      </c>
      <c r="F213" s="13" t="str">
        <f t="shared" si="14"/>
        <v/>
      </c>
      <c r="G213" s="12" t="str">
        <f t="shared" si="15"/>
        <v>0</v>
      </c>
      <c r="H213" s="15" t="str">
        <f t="shared" si="16"/>
        <v/>
      </c>
    </row>
    <row r="214" spans="2:8" ht="15" x14ac:dyDescent="0.2">
      <c r="B214" s="7" t="s">
        <v>70</v>
      </c>
      <c r="C214" s="8">
        <v>0</v>
      </c>
      <c r="D214" s="8">
        <v>0</v>
      </c>
      <c r="E214" s="13" t="str">
        <f t="shared" si="13"/>
        <v/>
      </c>
      <c r="F214" s="13" t="str">
        <f t="shared" si="14"/>
        <v/>
      </c>
      <c r="G214" s="12" t="str">
        <f t="shared" si="15"/>
        <v>0</v>
      </c>
      <c r="H214" s="15" t="str">
        <f t="shared" si="16"/>
        <v/>
      </c>
    </row>
    <row r="215" spans="2:8" ht="15" x14ac:dyDescent="0.2">
      <c r="B215" s="7" t="s">
        <v>303</v>
      </c>
      <c r="C215" s="8">
        <v>0</v>
      </c>
      <c r="D215" s="8">
        <v>0</v>
      </c>
      <c r="E215" s="13" t="str">
        <f t="shared" si="13"/>
        <v/>
      </c>
      <c r="F215" s="13" t="str">
        <f t="shared" si="14"/>
        <v/>
      </c>
      <c r="G215" s="12" t="str">
        <f t="shared" si="15"/>
        <v>0</v>
      </c>
      <c r="H215" s="15" t="str">
        <f t="shared" si="16"/>
        <v/>
      </c>
    </row>
    <row r="216" spans="2:8" ht="15" x14ac:dyDescent="0.2">
      <c r="B216" s="7" t="s">
        <v>304</v>
      </c>
      <c r="C216" s="8">
        <v>0</v>
      </c>
      <c r="D216" s="8">
        <v>1</v>
      </c>
      <c r="E216" s="13" t="str">
        <f t="shared" si="13"/>
        <v/>
      </c>
      <c r="F216" s="13">
        <f t="shared" si="14"/>
        <v>1.1627906976744186E-2</v>
      </c>
      <c r="G216" s="12" t="str">
        <f t="shared" si="15"/>
        <v>0</v>
      </c>
      <c r="H216" s="15" t="str">
        <f t="shared" si="16"/>
        <v/>
      </c>
    </row>
    <row r="217" spans="2:8" ht="15" x14ac:dyDescent="0.2">
      <c r="B217" s="7" t="s">
        <v>469</v>
      </c>
      <c r="C217" s="8">
        <v>0</v>
      </c>
      <c r="D217" s="8">
        <v>0</v>
      </c>
      <c r="E217" s="13" t="str">
        <f t="shared" ref="E217:E280" si="17">+IF(C217=0,"",C217/C$151)</f>
        <v/>
      </c>
      <c r="F217" s="13" t="str">
        <f t="shared" ref="F217:F280" si="18">+IF(D217=0,"",D217/D$151)</f>
        <v/>
      </c>
      <c r="G217" s="12" t="str">
        <f t="shared" ref="G217:G280" si="19">+IF(OR(AND(D217=0),(C217=0)),"0",((D217-C217)/C217))</f>
        <v>0</v>
      </c>
      <c r="H217" s="15" t="str">
        <f t="shared" ref="H217:H280" si="20">+IF(OR(AND(E217=""),(G217="")),"",E217*G217)</f>
        <v/>
      </c>
    </row>
    <row r="218" spans="2:8" ht="15" x14ac:dyDescent="0.2">
      <c r="B218" s="7" t="s">
        <v>305</v>
      </c>
      <c r="C218" s="8">
        <v>0</v>
      </c>
      <c r="D218" s="8">
        <v>2</v>
      </c>
      <c r="E218" s="13" t="str">
        <f t="shared" si="17"/>
        <v/>
      </c>
      <c r="F218" s="13">
        <f t="shared" si="18"/>
        <v>2.3255813953488372E-2</v>
      </c>
      <c r="G218" s="12" t="str">
        <f t="shared" si="19"/>
        <v>0</v>
      </c>
      <c r="H218" s="15" t="str">
        <f t="shared" si="20"/>
        <v/>
      </c>
    </row>
    <row r="219" spans="2:8" ht="15" x14ac:dyDescent="0.2">
      <c r="B219" s="7" t="s">
        <v>306</v>
      </c>
      <c r="C219" s="8">
        <v>0</v>
      </c>
      <c r="D219" s="8">
        <v>0</v>
      </c>
      <c r="E219" s="13" t="str">
        <f t="shared" si="17"/>
        <v/>
      </c>
      <c r="F219" s="13" t="str">
        <f t="shared" si="18"/>
        <v/>
      </c>
      <c r="G219" s="12" t="str">
        <f t="shared" si="19"/>
        <v>0</v>
      </c>
      <c r="H219" s="15" t="str">
        <f t="shared" si="20"/>
        <v/>
      </c>
    </row>
    <row r="220" spans="2:8" ht="15" x14ac:dyDescent="0.2">
      <c r="B220" s="7" t="s">
        <v>307</v>
      </c>
      <c r="C220" s="8">
        <v>0</v>
      </c>
      <c r="D220" s="8">
        <v>0</v>
      </c>
      <c r="E220" s="13" t="str">
        <f t="shared" si="17"/>
        <v/>
      </c>
      <c r="F220" s="13" t="str">
        <f t="shared" si="18"/>
        <v/>
      </c>
      <c r="G220" s="12" t="str">
        <f t="shared" si="19"/>
        <v>0</v>
      </c>
      <c r="H220" s="15" t="str">
        <f t="shared" si="20"/>
        <v/>
      </c>
    </row>
    <row r="221" spans="2:8" ht="15" x14ac:dyDescent="0.2">
      <c r="B221" s="7" t="s">
        <v>308</v>
      </c>
      <c r="C221" s="8">
        <v>0</v>
      </c>
      <c r="D221" s="8">
        <v>0</v>
      </c>
      <c r="E221" s="13" t="str">
        <f t="shared" si="17"/>
        <v/>
      </c>
      <c r="F221" s="13" t="str">
        <f t="shared" si="18"/>
        <v/>
      </c>
      <c r="G221" s="12" t="str">
        <f t="shared" si="19"/>
        <v>0</v>
      </c>
      <c r="H221" s="15" t="str">
        <f t="shared" si="20"/>
        <v/>
      </c>
    </row>
    <row r="222" spans="2:8" ht="15" x14ac:dyDescent="0.2">
      <c r="B222" s="7" t="s">
        <v>309</v>
      </c>
      <c r="C222" s="8">
        <v>1</v>
      </c>
      <c r="D222" s="8">
        <v>3</v>
      </c>
      <c r="E222" s="13">
        <f t="shared" si="17"/>
        <v>1.5151515151515152E-2</v>
      </c>
      <c r="F222" s="13">
        <f t="shared" si="18"/>
        <v>3.4883720930232558E-2</v>
      </c>
      <c r="G222" s="12">
        <f t="shared" si="19"/>
        <v>2</v>
      </c>
      <c r="H222" s="15">
        <f t="shared" si="20"/>
        <v>3.0303030303030304E-2</v>
      </c>
    </row>
    <row r="223" spans="2:8" ht="15" x14ac:dyDescent="0.2">
      <c r="B223" s="7" t="s">
        <v>564</v>
      </c>
      <c r="C223" s="8">
        <v>0</v>
      </c>
      <c r="D223" s="8">
        <v>0</v>
      </c>
      <c r="E223" s="13" t="str">
        <f t="shared" si="17"/>
        <v/>
      </c>
      <c r="F223" s="13" t="str">
        <f t="shared" si="18"/>
        <v/>
      </c>
      <c r="G223" s="12" t="str">
        <f t="shared" si="19"/>
        <v>0</v>
      </c>
      <c r="H223" s="15" t="str">
        <f t="shared" si="20"/>
        <v/>
      </c>
    </row>
    <row r="224" spans="2:8" ht="15" x14ac:dyDescent="0.2">
      <c r="B224" s="7" t="s">
        <v>310</v>
      </c>
      <c r="C224" s="8">
        <v>0</v>
      </c>
      <c r="D224" s="8">
        <v>0</v>
      </c>
      <c r="E224" s="13" t="str">
        <f t="shared" si="17"/>
        <v/>
      </c>
      <c r="F224" s="13" t="str">
        <f t="shared" si="18"/>
        <v/>
      </c>
      <c r="G224" s="12" t="str">
        <f t="shared" si="19"/>
        <v>0</v>
      </c>
      <c r="H224" s="15" t="str">
        <f t="shared" si="20"/>
        <v/>
      </c>
    </row>
    <row r="225" spans="2:8" ht="15" x14ac:dyDescent="0.2">
      <c r="B225" s="7" t="s">
        <v>470</v>
      </c>
      <c r="C225" s="8">
        <v>0</v>
      </c>
      <c r="D225" s="8">
        <v>0</v>
      </c>
      <c r="E225" s="13" t="str">
        <f t="shared" si="17"/>
        <v/>
      </c>
      <c r="F225" s="13" t="str">
        <f t="shared" si="18"/>
        <v/>
      </c>
      <c r="G225" s="12" t="str">
        <f t="shared" si="19"/>
        <v>0</v>
      </c>
      <c r="H225" s="15" t="str">
        <f t="shared" si="20"/>
        <v/>
      </c>
    </row>
    <row r="226" spans="2:8" ht="15" x14ac:dyDescent="0.2">
      <c r="B226" s="7" t="s">
        <v>565</v>
      </c>
      <c r="C226" s="8">
        <v>0</v>
      </c>
      <c r="D226" s="8">
        <v>0</v>
      </c>
      <c r="E226" s="13" t="str">
        <f t="shared" si="17"/>
        <v/>
      </c>
      <c r="F226" s="13" t="str">
        <f t="shared" si="18"/>
        <v/>
      </c>
      <c r="G226" s="12" t="str">
        <f t="shared" si="19"/>
        <v>0</v>
      </c>
      <c r="H226" s="15" t="str">
        <f t="shared" si="20"/>
        <v/>
      </c>
    </row>
    <row r="227" spans="2:8" ht="15" x14ac:dyDescent="0.2">
      <c r="B227" s="7" t="s">
        <v>471</v>
      </c>
      <c r="C227" s="8">
        <v>0</v>
      </c>
      <c r="D227" s="8">
        <v>0</v>
      </c>
      <c r="E227" s="13" t="str">
        <f t="shared" si="17"/>
        <v/>
      </c>
      <c r="F227" s="13" t="str">
        <f t="shared" si="18"/>
        <v/>
      </c>
      <c r="G227" s="12" t="str">
        <f t="shared" si="19"/>
        <v>0</v>
      </c>
      <c r="H227" s="15" t="str">
        <f t="shared" si="20"/>
        <v/>
      </c>
    </row>
    <row r="228" spans="2:8" ht="15" x14ac:dyDescent="0.2">
      <c r="B228" s="7" t="s">
        <v>76</v>
      </c>
      <c r="C228" s="8">
        <v>0</v>
      </c>
      <c r="D228" s="8">
        <v>0</v>
      </c>
      <c r="E228" s="13" t="str">
        <f t="shared" si="17"/>
        <v/>
      </c>
      <c r="F228" s="13" t="str">
        <f t="shared" si="18"/>
        <v/>
      </c>
      <c r="G228" s="12" t="str">
        <f t="shared" si="19"/>
        <v>0</v>
      </c>
      <c r="H228" s="15" t="str">
        <f t="shared" si="20"/>
        <v/>
      </c>
    </row>
    <row r="229" spans="2:8" ht="15" x14ac:dyDescent="0.2">
      <c r="B229" s="7" t="s">
        <v>311</v>
      </c>
      <c r="C229" s="8">
        <v>0</v>
      </c>
      <c r="D229" s="8">
        <v>1</v>
      </c>
      <c r="E229" s="13" t="str">
        <f t="shared" si="17"/>
        <v/>
      </c>
      <c r="F229" s="13">
        <f t="shared" si="18"/>
        <v>1.1627906976744186E-2</v>
      </c>
      <c r="G229" s="12" t="str">
        <f t="shared" si="19"/>
        <v>0</v>
      </c>
      <c r="H229" s="15" t="str">
        <f t="shared" si="20"/>
        <v/>
      </c>
    </row>
    <row r="230" spans="2:8" ht="15" x14ac:dyDescent="0.2">
      <c r="B230" s="7" t="s">
        <v>312</v>
      </c>
      <c r="C230" s="8">
        <v>0</v>
      </c>
      <c r="D230" s="8">
        <v>0</v>
      </c>
      <c r="E230" s="13" t="str">
        <f t="shared" si="17"/>
        <v/>
      </c>
      <c r="F230" s="13" t="str">
        <f t="shared" si="18"/>
        <v/>
      </c>
      <c r="G230" s="12" t="str">
        <f t="shared" si="19"/>
        <v>0</v>
      </c>
      <c r="H230" s="15" t="str">
        <f t="shared" si="20"/>
        <v/>
      </c>
    </row>
    <row r="231" spans="2:8" ht="30" x14ac:dyDescent="0.2">
      <c r="B231" s="7" t="s">
        <v>313</v>
      </c>
      <c r="C231" s="8">
        <v>0</v>
      </c>
      <c r="D231" s="8">
        <v>0</v>
      </c>
      <c r="E231" s="13" t="str">
        <f t="shared" si="17"/>
        <v/>
      </c>
      <c r="F231" s="13" t="str">
        <f t="shared" si="18"/>
        <v/>
      </c>
      <c r="G231" s="12" t="str">
        <f t="shared" si="19"/>
        <v>0</v>
      </c>
      <c r="H231" s="15" t="str">
        <f t="shared" si="20"/>
        <v/>
      </c>
    </row>
    <row r="232" spans="2:8" ht="15" x14ac:dyDescent="0.2">
      <c r="B232" s="7" t="s">
        <v>77</v>
      </c>
      <c r="C232" s="8">
        <v>3</v>
      </c>
      <c r="D232" s="8">
        <v>5</v>
      </c>
      <c r="E232" s="13">
        <f t="shared" si="17"/>
        <v>4.5454545454545456E-2</v>
      </c>
      <c r="F232" s="13">
        <f t="shared" si="18"/>
        <v>5.8139534883720929E-2</v>
      </c>
      <c r="G232" s="12">
        <f t="shared" si="19"/>
        <v>0.66666666666666663</v>
      </c>
      <c r="H232" s="15">
        <f t="shared" si="20"/>
        <v>3.0303030303030304E-2</v>
      </c>
    </row>
    <row r="233" spans="2:8" ht="15" x14ac:dyDescent="0.2">
      <c r="B233" s="7" t="s">
        <v>74</v>
      </c>
      <c r="C233" s="8">
        <v>0</v>
      </c>
      <c r="D233" s="8">
        <v>0</v>
      </c>
      <c r="E233" s="13" t="str">
        <f t="shared" si="17"/>
        <v/>
      </c>
      <c r="F233" s="13" t="str">
        <f t="shared" si="18"/>
        <v/>
      </c>
      <c r="G233" s="12" t="str">
        <f t="shared" si="19"/>
        <v>0</v>
      </c>
      <c r="H233" s="15" t="str">
        <f t="shared" si="20"/>
        <v/>
      </c>
    </row>
    <row r="234" spans="2:8" ht="15" x14ac:dyDescent="0.2">
      <c r="B234" s="7" t="s">
        <v>75</v>
      </c>
      <c r="C234" s="8">
        <v>0</v>
      </c>
      <c r="D234" s="8">
        <v>0</v>
      </c>
      <c r="E234" s="13" t="str">
        <f t="shared" si="17"/>
        <v/>
      </c>
      <c r="F234" s="13" t="str">
        <f t="shared" si="18"/>
        <v/>
      </c>
      <c r="G234" s="12" t="str">
        <f t="shared" si="19"/>
        <v>0</v>
      </c>
      <c r="H234" s="15" t="str">
        <f t="shared" si="20"/>
        <v/>
      </c>
    </row>
    <row r="235" spans="2:8" ht="15" x14ac:dyDescent="0.2">
      <c r="B235" s="7" t="s">
        <v>314</v>
      </c>
      <c r="C235" s="8">
        <v>2</v>
      </c>
      <c r="D235" s="8">
        <v>5</v>
      </c>
      <c r="E235" s="13">
        <f t="shared" si="17"/>
        <v>3.0303030303030304E-2</v>
      </c>
      <c r="F235" s="13">
        <f t="shared" si="18"/>
        <v>5.8139534883720929E-2</v>
      </c>
      <c r="G235" s="12">
        <f t="shared" si="19"/>
        <v>1.5</v>
      </c>
      <c r="H235" s="15">
        <f t="shared" si="20"/>
        <v>4.5454545454545456E-2</v>
      </c>
    </row>
    <row r="236" spans="2:8" ht="15" x14ac:dyDescent="0.2">
      <c r="B236" s="7" t="s">
        <v>315</v>
      </c>
      <c r="C236" s="8">
        <v>0</v>
      </c>
      <c r="D236" s="8">
        <v>0</v>
      </c>
      <c r="E236" s="13" t="str">
        <f t="shared" si="17"/>
        <v/>
      </c>
      <c r="F236" s="13" t="str">
        <f t="shared" si="18"/>
        <v/>
      </c>
      <c r="G236" s="12" t="str">
        <f t="shared" si="19"/>
        <v>0</v>
      </c>
      <c r="H236" s="15" t="str">
        <f t="shared" si="20"/>
        <v/>
      </c>
    </row>
    <row r="237" spans="2:8" ht="15" x14ac:dyDescent="0.2">
      <c r="B237" s="7" t="s">
        <v>80</v>
      </c>
      <c r="C237" s="8">
        <v>0</v>
      </c>
      <c r="D237" s="8">
        <v>1</v>
      </c>
      <c r="E237" s="13" t="str">
        <f t="shared" si="17"/>
        <v/>
      </c>
      <c r="F237" s="13">
        <f t="shared" si="18"/>
        <v>1.1627906976744186E-2</v>
      </c>
      <c r="G237" s="12" t="str">
        <f t="shared" si="19"/>
        <v>0</v>
      </c>
      <c r="H237" s="15" t="str">
        <f t="shared" si="20"/>
        <v/>
      </c>
    </row>
    <row r="238" spans="2:8" ht="15" x14ac:dyDescent="0.2">
      <c r="B238" s="7" t="s">
        <v>85</v>
      </c>
      <c r="C238" s="8">
        <v>1</v>
      </c>
      <c r="D238" s="8">
        <v>0</v>
      </c>
      <c r="E238" s="13">
        <f t="shared" si="17"/>
        <v>1.5151515151515152E-2</v>
      </c>
      <c r="F238" s="13" t="str">
        <f t="shared" si="18"/>
        <v/>
      </c>
      <c r="G238" s="12" t="str">
        <f t="shared" si="19"/>
        <v>0</v>
      </c>
      <c r="H238" s="15">
        <f t="shared" si="20"/>
        <v>0</v>
      </c>
    </row>
    <row r="239" spans="2:8" ht="15" x14ac:dyDescent="0.2">
      <c r="B239" s="7" t="s">
        <v>81</v>
      </c>
      <c r="C239" s="8">
        <v>1</v>
      </c>
      <c r="D239" s="8">
        <v>0</v>
      </c>
      <c r="E239" s="13">
        <f t="shared" si="17"/>
        <v>1.5151515151515152E-2</v>
      </c>
      <c r="F239" s="13" t="str">
        <f t="shared" si="18"/>
        <v/>
      </c>
      <c r="G239" s="12" t="str">
        <f t="shared" si="19"/>
        <v>0</v>
      </c>
      <c r="H239" s="15">
        <f t="shared" si="20"/>
        <v>0</v>
      </c>
    </row>
    <row r="240" spans="2:8" ht="15" x14ac:dyDescent="0.2">
      <c r="B240" s="7" t="s">
        <v>316</v>
      </c>
      <c r="C240" s="8">
        <v>0</v>
      </c>
      <c r="D240" s="8">
        <v>0</v>
      </c>
      <c r="E240" s="13" t="str">
        <f t="shared" si="17"/>
        <v/>
      </c>
      <c r="F240" s="13" t="str">
        <f t="shared" si="18"/>
        <v/>
      </c>
      <c r="G240" s="12" t="str">
        <f t="shared" si="19"/>
        <v>0</v>
      </c>
      <c r="H240" s="15" t="str">
        <f t="shared" si="20"/>
        <v/>
      </c>
    </row>
    <row r="241" spans="2:8" ht="15" x14ac:dyDescent="0.2">
      <c r="B241" s="7" t="s">
        <v>78</v>
      </c>
      <c r="C241" s="8">
        <v>0</v>
      </c>
      <c r="D241" s="8">
        <v>0</v>
      </c>
      <c r="E241" s="13" t="str">
        <f t="shared" si="17"/>
        <v/>
      </c>
      <c r="F241" s="13" t="str">
        <f t="shared" si="18"/>
        <v/>
      </c>
      <c r="G241" s="12" t="str">
        <f t="shared" si="19"/>
        <v>0</v>
      </c>
      <c r="H241" s="15" t="str">
        <f t="shared" si="20"/>
        <v/>
      </c>
    </row>
    <row r="242" spans="2:8" ht="15" x14ac:dyDescent="0.2">
      <c r="B242" s="7" t="s">
        <v>83</v>
      </c>
      <c r="C242" s="8">
        <v>0</v>
      </c>
      <c r="D242" s="8">
        <v>0</v>
      </c>
      <c r="E242" s="13" t="str">
        <f t="shared" si="17"/>
        <v/>
      </c>
      <c r="F242" s="13" t="str">
        <f t="shared" si="18"/>
        <v/>
      </c>
      <c r="G242" s="12" t="str">
        <f t="shared" si="19"/>
        <v>0</v>
      </c>
      <c r="H242" s="15" t="str">
        <f t="shared" si="20"/>
        <v/>
      </c>
    </row>
    <row r="243" spans="2:8" ht="15" x14ac:dyDescent="0.2">
      <c r="B243" s="7" t="s">
        <v>317</v>
      </c>
      <c r="C243" s="8">
        <v>0</v>
      </c>
      <c r="D243" s="8">
        <v>0</v>
      </c>
      <c r="E243" s="13" t="str">
        <f t="shared" si="17"/>
        <v/>
      </c>
      <c r="F243" s="13" t="str">
        <f t="shared" si="18"/>
        <v/>
      </c>
      <c r="G243" s="12" t="str">
        <f t="shared" si="19"/>
        <v>0</v>
      </c>
      <c r="H243" s="15" t="str">
        <f t="shared" si="20"/>
        <v/>
      </c>
    </row>
    <row r="244" spans="2:8" ht="15" x14ac:dyDescent="0.2">
      <c r="B244" s="7" t="s">
        <v>79</v>
      </c>
      <c r="C244" s="8">
        <v>3</v>
      </c>
      <c r="D244" s="8">
        <v>0</v>
      </c>
      <c r="E244" s="13">
        <f t="shared" si="17"/>
        <v>4.5454545454545456E-2</v>
      </c>
      <c r="F244" s="13" t="str">
        <f t="shared" si="18"/>
        <v/>
      </c>
      <c r="G244" s="12" t="str">
        <f t="shared" si="19"/>
        <v>0</v>
      </c>
      <c r="H244" s="15">
        <f t="shared" si="20"/>
        <v>0</v>
      </c>
    </row>
    <row r="245" spans="2:8" ht="15" x14ac:dyDescent="0.2">
      <c r="B245" s="7" t="s">
        <v>84</v>
      </c>
      <c r="C245" s="8">
        <v>0</v>
      </c>
      <c r="D245" s="8">
        <v>0</v>
      </c>
      <c r="E245" s="13" t="str">
        <f t="shared" si="17"/>
        <v/>
      </c>
      <c r="F245" s="13" t="str">
        <f t="shared" si="18"/>
        <v/>
      </c>
      <c r="G245" s="12" t="str">
        <f t="shared" si="19"/>
        <v>0</v>
      </c>
      <c r="H245" s="15" t="str">
        <f t="shared" si="20"/>
        <v/>
      </c>
    </row>
    <row r="246" spans="2:8" ht="15" x14ac:dyDescent="0.2">
      <c r="B246" s="7" t="s">
        <v>318</v>
      </c>
      <c r="C246" s="8">
        <v>0</v>
      </c>
      <c r="D246" s="8">
        <v>0</v>
      </c>
      <c r="E246" s="13" t="str">
        <f t="shared" si="17"/>
        <v/>
      </c>
      <c r="F246" s="13" t="str">
        <f t="shared" si="18"/>
        <v/>
      </c>
      <c r="G246" s="12" t="str">
        <f t="shared" si="19"/>
        <v>0</v>
      </c>
      <c r="H246" s="15" t="str">
        <f t="shared" si="20"/>
        <v/>
      </c>
    </row>
    <row r="247" spans="2:8" ht="15" x14ac:dyDescent="0.2">
      <c r="B247" s="7" t="s">
        <v>319</v>
      </c>
      <c r="C247" s="8">
        <v>1</v>
      </c>
      <c r="D247" s="8">
        <v>5</v>
      </c>
      <c r="E247" s="13">
        <f t="shared" si="17"/>
        <v>1.5151515151515152E-2</v>
      </c>
      <c r="F247" s="13">
        <f t="shared" si="18"/>
        <v>5.8139534883720929E-2</v>
      </c>
      <c r="G247" s="12">
        <f t="shared" si="19"/>
        <v>4</v>
      </c>
      <c r="H247" s="15">
        <f t="shared" si="20"/>
        <v>6.0606060606060608E-2</v>
      </c>
    </row>
    <row r="248" spans="2:8" ht="15" x14ac:dyDescent="0.2">
      <c r="B248" s="7" t="s">
        <v>86</v>
      </c>
      <c r="C248" s="8">
        <v>0</v>
      </c>
      <c r="D248" s="8">
        <v>1</v>
      </c>
      <c r="E248" s="13" t="str">
        <f t="shared" si="17"/>
        <v/>
      </c>
      <c r="F248" s="13">
        <f t="shared" si="18"/>
        <v>1.1627906976744186E-2</v>
      </c>
      <c r="G248" s="12" t="str">
        <f t="shared" si="19"/>
        <v>0</v>
      </c>
      <c r="H248" s="15" t="str">
        <f t="shared" si="20"/>
        <v/>
      </c>
    </row>
    <row r="249" spans="2:8" ht="15" x14ac:dyDescent="0.2">
      <c r="B249" s="7" t="s">
        <v>87</v>
      </c>
      <c r="C249" s="8">
        <v>2</v>
      </c>
      <c r="D249" s="8">
        <v>1</v>
      </c>
      <c r="E249" s="13">
        <f t="shared" si="17"/>
        <v>3.0303030303030304E-2</v>
      </c>
      <c r="F249" s="13">
        <f t="shared" si="18"/>
        <v>1.1627906976744186E-2</v>
      </c>
      <c r="G249" s="12">
        <f t="shared" si="19"/>
        <v>-0.5</v>
      </c>
      <c r="H249" s="15">
        <f t="shared" si="20"/>
        <v>-1.5151515151515152E-2</v>
      </c>
    </row>
    <row r="250" spans="2:8" ht="15" x14ac:dyDescent="0.2">
      <c r="B250" s="7" t="s">
        <v>82</v>
      </c>
      <c r="C250" s="8">
        <v>0</v>
      </c>
      <c r="D250" s="8">
        <v>0</v>
      </c>
      <c r="E250" s="13" t="str">
        <f t="shared" si="17"/>
        <v/>
      </c>
      <c r="F250" s="13" t="str">
        <f t="shared" si="18"/>
        <v/>
      </c>
      <c r="G250" s="12" t="str">
        <f t="shared" si="19"/>
        <v>0</v>
      </c>
      <c r="H250" s="15" t="str">
        <f t="shared" si="20"/>
        <v/>
      </c>
    </row>
    <row r="251" spans="2:8" ht="15" x14ac:dyDescent="0.2">
      <c r="B251" s="7" t="s">
        <v>320</v>
      </c>
      <c r="C251" s="8">
        <v>0</v>
      </c>
      <c r="D251" s="8">
        <v>0</v>
      </c>
      <c r="E251" s="13" t="str">
        <f t="shared" si="17"/>
        <v/>
      </c>
      <c r="F251" s="13" t="str">
        <f t="shared" si="18"/>
        <v/>
      </c>
      <c r="G251" s="12" t="str">
        <f t="shared" si="19"/>
        <v>0</v>
      </c>
      <c r="H251" s="15" t="str">
        <f t="shared" si="20"/>
        <v/>
      </c>
    </row>
    <row r="252" spans="2:8" ht="15" x14ac:dyDescent="0.2">
      <c r="B252" s="7" t="s">
        <v>321</v>
      </c>
      <c r="C252" s="8">
        <v>0</v>
      </c>
      <c r="D252" s="8">
        <v>0</v>
      </c>
      <c r="E252" s="13" t="str">
        <f t="shared" si="17"/>
        <v/>
      </c>
      <c r="F252" s="13" t="str">
        <f t="shared" si="18"/>
        <v/>
      </c>
      <c r="G252" s="12" t="str">
        <f t="shared" si="19"/>
        <v>0</v>
      </c>
      <c r="H252" s="15" t="str">
        <f t="shared" si="20"/>
        <v/>
      </c>
    </row>
    <row r="253" spans="2:8" ht="15" x14ac:dyDescent="0.2">
      <c r="B253" s="7" t="s">
        <v>322</v>
      </c>
      <c r="C253" s="8">
        <v>0</v>
      </c>
      <c r="D253" s="8">
        <v>0</v>
      </c>
      <c r="E253" s="13" t="str">
        <f t="shared" si="17"/>
        <v/>
      </c>
      <c r="F253" s="13" t="str">
        <f t="shared" si="18"/>
        <v/>
      </c>
      <c r="G253" s="12" t="str">
        <f t="shared" si="19"/>
        <v>0</v>
      </c>
      <c r="H253" s="15" t="str">
        <f t="shared" si="20"/>
        <v/>
      </c>
    </row>
    <row r="254" spans="2:8" ht="15" x14ac:dyDescent="0.2">
      <c r="B254" s="7" t="s">
        <v>323</v>
      </c>
      <c r="C254" s="8">
        <v>0</v>
      </c>
      <c r="D254" s="8">
        <v>0</v>
      </c>
      <c r="E254" s="13" t="str">
        <f t="shared" si="17"/>
        <v/>
      </c>
      <c r="F254" s="13" t="str">
        <f t="shared" si="18"/>
        <v/>
      </c>
      <c r="G254" s="12" t="str">
        <f t="shared" si="19"/>
        <v>0</v>
      </c>
      <c r="H254" s="15" t="str">
        <f t="shared" si="20"/>
        <v/>
      </c>
    </row>
    <row r="255" spans="2:8" ht="15" x14ac:dyDescent="0.2">
      <c r="B255" s="7" t="s">
        <v>324</v>
      </c>
      <c r="C255" s="8">
        <v>0</v>
      </c>
      <c r="D255" s="8">
        <v>0</v>
      </c>
      <c r="E255" s="13" t="str">
        <f t="shared" si="17"/>
        <v/>
      </c>
      <c r="F255" s="13" t="str">
        <f t="shared" si="18"/>
        <v/>
      </c>
      <c r="G255" s="12" t="str">
        <f t="shared" si="19"/>
        <v>0</v>
      </c>
      <c r="H255" s="15" t="str">
        <f t="shared" si="20"/>
        <v/>
      </c>
    </row>
    <row r="256" spans="2:8" ht="15" x14ac:dyDescent="0.2">
      <c r="B256" s="7" t="s">
        <v>88</v>
      </c>
      <c r="C256" s="8">
        <v>0</v>
      </c>
      <c r="D256" s="8">
        <v>1</v>
      </c>
      <c r="E256" s="13" t="str">
        <f t="shared" si="17"/>
        <v/>
      </c>
      <c r="F256" s="13">
        <f t="shared" si="18"/>
        <v>1.1627906976744186E-2</v>
      </c>
      <c r="G256" s="12" t="str">
        <f t="shared" si="19"/>
        <v>0</v>
      </c>
      <c r="H256" s="15" t="str">
        <f t="shared" si="20"/>
        <v/>
      </c>
    </row>
    <row r="257" spans="2:8" ht="15" x14ac:dyDescent="0.2">
      <c r="B257" s="7" t="s">
        <v>325</v>
      </c>
      <c r="C257" s="8">
        <v>0</v>
      </c>
      <c r="D257" s="8">
        <v>0</v>
      </c>
      <c r="E257" s="13" t="str">
        <f t="shared" si="17"/>
        <v/>
      </c>
      <c r="F257" s="13" t="str">
        <f t="shared" si="18"/>
        <v/>
      </c>
      <c r="G257" s="12" t="str">
        <f t="shared" si="19"/>
        <v>0</v>
      </c>
      <c r="H257" s="15" t="str">
        <f t="shared" si="20"/>
        <v/>
      </c>
    </row>
    <row r="258" spans="2:8" ht="30" x14ac:dyDescent="0.2">
      <c r="B258" s="7" t="s">
        <v>326</v>
      </c>
      <c r="C258" s="8">
        <v>0</v>
      </c>
      <c r="D258" s="8">
        <v>0</v>
      </c>
      <c r="E258" s="13" t="str">
        <f t="shared" si="17"/>
        <v/>
      </c>
      <c r="F258" s="13" t="str">
        <f t="shared" si="18"/>
        <v/>
      </c>
      <c r="G258" s="12" t="str">
        <f t="shared" si="19"/>
        <v>0</v>
      </c>
      <c r="H258" s="15" t="str">
        <f t="shared" si="20"/>
        <v/>
      </c>
    </row>
    <row r="259" spans="2:8" ht="15" x14ac:dyDescent="0.2">
      <c r="B259" s="7" t="s">
        <v>327</v>
      </c>
      <c r="C259" s="8">
        <v>0</v>
      </c>
      <c r="D259" s="8">
        <v>0</v>
      </c>
      <c r="E259" s="13" t="str">
        <f t="shared" si="17"/>
        <v/>
      </c>
      <c r="F259" s="13" t="str">
        <f t="shared" si="18"/>
        <v/>
      </c>
      <c r="G259" s="12" t="str">
        <f t="shared" si="19"/>
        <v>0</v>
      </c>
      <c r="H259" s="15" t="str">
        <f t="shared" si="20"/>
        <v/>
      </c>
    </row>
    <row r="260" spans="2:8" ht="15" x14ac:dyDescent="0.2">
      <c r="B260" s="7" t="s">
        <v>89</v>
      </c>
      <c r="C260" s="8">
        <v>0</v>
      </c>
      <c r="D260" s="8">
        <v>0</v>
      </c>
      <c r="E260" s="13" t="str">
        <f t="shared" si="17"/>
        <v/>
      </c>
      <c r="F260" s="13" t="str">
        <f t="shared" si="18"/>
        <v/>
      </c>
      <c r="G260" s="12" t="str">
        <f t="shared" si="19"/>
        <v>0</v>
      </c>
      <c r="H260" s="15" t="str">
        <f t="shared" si="20"/>
        <v/>
      </c>
    </row>
    <row r="261" spans="2:8" ht="30" x14ac:dyDescent="0.2">
      <c r="B261" s="7" t="s">
        <v>328</v>
      </c>
      <c r="C261" s="8">
        <v>0</v>
      </c>
      <c r="D261" s="8">
        <v>0</v>
      </c>
      <c r="E261" s="13" t="str">
        <f t="shared" si="17"/>
        <v/>
      </c>
      <c r="F261" s="13" t="str">
        <f t="shared" si="18"/>
        <v/>
      </c>
      <c r="G261" s="12" t="str">
        <f t="shared" si="19"/>
        <v>0</v>
      </c>
      <c r="H261" s="15" t="str">
        <f t="shared" si="20"/>
        <v/>
      </c>
    </row>
    <row r="262" spans="2:8" ht="15" x14ac:dyDescent="0.2">
      <c r="B262" s="7" t="s">
        <v>90</v>
      </c>
      <c r="C262" s="8">
        <v>0</v>
      </c>
      <c r="D262" s="8">
        <v>1</v>
      </c>
      <c r="E262" s="13" t="str">
        <f t="shared" si="17"/>
        <v/>
      </c>
      <c r="F262" s="13">
        <f t="shared" si="18"/>
        <v>1.1627906976744186E-2</v>
      </c>
      <c r="G262" s="12" t="str">
        <f t="shared" si="19"/>
        <v>0</v>
      </c>
      <c r="H262" s="15" t="str">
        <f t="shared" si="20"/>
        <v/>
      </c>
    </row>
    <row r="263" spans="2:8" ht="15" x14ac:dyDescent="0.2">
      <c r="B263" s="7" t="s">
        <v>329</v>
      </c>
      <c r="C263" s="8">
        <v>0</v>
      </c>
      <c r="D263" s="8">
        <v>0</v>
      </c>
      <c r="E263" s="13" t="str">
        <f t="shared" si="17"/>
        <v/>
      </c>
      <c r="F263" s="13" t="str">
        <f t="shared" si="18"/>
        <v/>
      </c>
      <c r="G263" s="12" t="str">
        <f t="shared" si="19"/>
        <v>0</v>
      </c>
      <c r="H263" s="15" t="str">
        <f t="shared" si="20"/>
        <v/>
      </c>
    </row>
    <row r="264" spans="2:8" ht="30" x14ac:dyDescent="0.2">
      <c r="B264" s="7" t="s">
        <v>330</v>
      </c>
      <c r="C264" s="8">
        <v>0</v>
      </c>
      <c r="D264" s="8">
        <v>0</v>
      </c>
      <c r="E264" s="13" t="str">
        <f t="shared" si="17"/>
        <v/>
      </c>
      <c r="F264" s="13" t="str">
        <f t="shared" si="18"/>
        <v/>
      </c>
      <c r="G264" s="12" t="str">
        <f t="shared" si="19"/>
        <v>0</v>
      </c>
      <c r="H264" s="15" t="str">
        <f t="shared" si="20"/>
        <v/>
      </c>
    </row>
    <row r="265" spans="2:8" ht="15" x14ac:dyDescent="0.2">
      <c r="B265" s="7" t="s">
        <v>331</v>
      </c>
      <c r="C265" s="8">
        <v>0</v>
      </c>
      <c r="D265" s="8">
        <v>0</v>
      </c>
      <c r="E265" s="13" t="str">
        <f t="shared" si="17"/>
        <v/>
      </c>
      <c r="F265" s="13" t="str">
        <f t="shared" si="18"/>
        <v/>
      </c>
      <c r="G265" s="12" t="str">
        <f t="shared" si="19"/>
        <v>0</v>
      </c>
      <c r="H265" s="15" t="str">
        <f t="shared" si="20"/>
        <v/>
      </c>
    </row>
    <row r="266" spans="2:8" ht="15" x14ac:dyDescent="0.2">
      <c r="B266" s="7" t="s">
        <v>332</v>
      </c>
      <c r="C266" s="8">
        <v>0</v>
      </c>
      <c r="D266" s="8">
        <v>0</v>
      </c>
      <c r="E266" s="13" t="str">
        <f t="shared" si="17"/>
        <v/>
      </c>
      <c r="F266" s="13" t="str">
        <f t="shared" si="18"/>
        <v/>
      </c>
      <c r="G266" s="12" t="str">
        <f t="shared" si="19"/>
        <v>0</v>
      </c>
      <c r="H266" s="15" t="str">
        <f t="shared" si="20"/>
        <v/>
      </c>
    </row>
    <row r="267" spans="2:8" ht="15" x14ac:dyDescent="0.2">
      <c r="B267" s="7" t="s">
        <v>333</v>
      </c>
      <c r="C267" s="8">
        <v>0</v>
      </c>
      <c r="D267" s="8">
        <v>0</v>
      </c>
      <c r="E267" s="13" t="str">
        <f t="shared" si="17"/>
        <v/>
      </c>
      <c r="F267" s="13" t="str">
        <f t="shared" si="18"/>
        <v/>
      </c>
      <c r="G267" s="12" t="str">
        <f t="shared" si="19"/>
        <v>0</v>
      </c>
      <c r="H267" s="15" t="str">
        <f t="shared" si="20"/>
        <v/>
      </c>
    </row>
    <row r="268" spans="2:8" ht="30" x14ac:dyDescent="0.2">
      <c r="B268" s="7" t="s">
        <v>334</v>
      </c>
      <c r="C268" s="8">
        <v>1</v>
      </c>
      <c r="D268" s="8">
        <v>1</v>
      </c>
      <c r="E268" s="13">
        <f t="shared" si="17"/>
        <v>1.5151515151515152E-2</v>
      </c>
      <c r="F268" s="13">
        <f t="shared" si="18"/>
        <v>1.1627906976744186E-2</v>
      </c>
      <c r="G268" s="12">
        <f t="shared" si="19"/>
        <v>0</v>
      </c>
      <c r="H268" s="15">
        <f t="shared" si="20"/>
        <v>0</v>
      </c>
    </row>
    <row r="269" spans="2:8" ht="15" x14ac:dyDescent="0.2">
      <c r="B269" s="7" t="s">
        <v>335</v>
      </c>
      <c r="C269" s="8">
        <v>0</v>
      </c>
      <c r="D269" s="8">
        <v>0</v>
      </c>
      <c r="E269" s="13" t="str">
        <f t="shared" si="17"/>
        <v/>
      </c>
      <c r="F269" s="13" t="str">
        <f t="shared" si="18"/>
        <v/>
      </c>
      <c r="G269" s="12" t="str">
        <f t="shared" si="19"/>
        <v>0</v>
      </c>
      <c r="H269" s="15" t="str">
        <f t="shared" si="20"/>
        <v/>
      </c>
    </row>
    <row r="270" spans="2:8" ht="30" x14ac:dyDescent="0.2">
      <c r="B270" s="7" t="s">
        <v>336</v>
      </c>
      <c r="C270" s="8">
        <v>0</v>
      </c>
      <c r="D270" s="8">
        <v>0</v>
      </c>
      <c r="E270" s="13" t="str">
        <f t="shared" si="17"/>
        <v/>
      </c>
      <c r="F270" s="13" t="str">
        <f t="shared" si="18"/>
        <v/>
      </c>
      <c r="G270" s="12" t="str">
        <f t="shared" si="19"/>
        <v>0</v>
      </c>
      <c r="H270" s="15" t="str">
        <f t="shared" si="20"/>
        <v/>
      </c>
    </row>
    <row r="271" spans="2:8" ht="15" x14ac:dyDescent="0.2">
      <c r="B271" s="7" t="s">
        <v>93</v>
      </c>
      <c r="C271" s="8">
        <v>0</v>
      </c>
      <c r="D271" s="8">
        <v>0</v>
      </c>
      <c r="E271" s="13" t="str">
        <f t="shared" si="17"/>
        <v/>
      </c>
      <c r="F271" s="13" t="str">
        <f t="shared" si="18"/>
        <v/>
      </c>
      <c r="G271" s="12" t="str">
        <f t="shared" si="19"/>
        <v>0</v>
      </c>
      <c r="H271" s="15" t="str">
        <f t="shared" si="20"/>
        <v/>
      </c>
    </row>
    <row r="272" spans="2:8" ht="30" x14ac:dyDescent="0.2">
      <c r="B272" s="7" t="s">
        <v>337</v>
      </c>
      <c r="C272" s="8">
        <v>0</v>
      </c>
      <c r="D272" s="8">
        <v>0</v>
      </c>
      <c r="E272" s="13" t="str">
        <f t="shared" si="17"/>
        <v/>
      </c>
      <c r="F272" s="13" t="str">
        <f t="shared" si="18"/>
        <v/>
      </c>
      <c r="G272" s="12" t="str">
        <f t="shared" si="19"/>
        <v>0</v>
      </c>
      <c r="H272" s="15" t="str">
        <f t="shared" si="20"/>
        <v/>
      </c>
    </row>
    <row r="273" spans="2:8" ht="15" x14ac:dyDescent="0.2">
      <c r="B273" s="7" t="s">
        <v>91</v>
      </c>
      <c r="C273" s="8">
        <v>1</v>
      </c>
      <c r="D273" s="8">
        <v>0</v>
      </c>
      <c r="E273" s="13">
        <f t="shared" si="17"/>
        <v>1.5151515151515152E-2</v>
      </c>
      <c r="F273" s="13" t="str">
        <f t="shared" si="18"/>
        <v/>
      </c>
      <c r="G273" s="12" t="str">
        <f t="shared" si="19"/>
        <v>0</v>
      </c>
      <c r="H273" s="15">
        <f t="shared" si="20"/>
        <v>0</v>
      </c>
    </row>
    <row r="274" spans="2:8" ht="15" x14ac:dyDescent="0.2">
      <c r="B274" s="7" t="s">
        <v>338</v>
      </c>
      <c r="C274" s="8">
        <v>0</v>
      </c>
      <c r="D274" s="8">
        <v>0</v>
      </c>
      <c r="E274" s="13" t="str">
        <f t="shared" si="17"/>
        <v/>
      </c>
      <c r="F274" s="13" t="str">
        <f t="shared" si="18"/>
        <v/>
      </c>
      <c r="G274" s="12" t="str">
        <f t="shared" si="19"/>
        <v>0</v>
      </c>
      <c r="H274" s="15" t="str">
        <f t="shared" si="20"/>
        <v/>
      </c>
    </row>
    <row r="275" spans="2:8" ht="30" x14ac:dyDescent="0.2">
      <c r="B275" s="7" t="s">
        <v>339</v>
      </c>
      <c r="C275" s="8">
        <v>0</v>
      </c>
      <c r="D275" s="8">
        <v>0</v>
      </c>
      <c r="E275" s="13" t="str">
        <f t="shared" si="17"/>
        <v/>
      </c>
      <c r="F275" s="13" t="str">
        <f t="shared" si="18"/>
        <v/>
      </c>
      <c r="G275" s="12" t="str">
        <f t="shared" si="19"/>
        <v>0</v>
      </c>
      <c r="H275" s="15" t="str">
        <f t="shared" si="20"/>
        <v/>
      </c>
    </row>
    <row r="276" spans="2:8" ht="15" x14ac:dyDescent="0.2">
      <c r="B276" s="7" t="s">
        <v>92</v>
      </c>
      <c r="C276" s="8">
        <v>0</v>
      </c>
      <c r="D276" s="8">
        <v>0</v>
      </c>
      <c r="E276" s="13" t="str">
        <f t="shared" si="17"/>
        <v/>
      </c>
      <c r="F276" s="13" t="str">
        <f t="shared" si="18"/>
        <v/>
      </c>
      <c r="G276" s="12" t="str">
        <f t="shared" si="19"/>
        <v>0</v>
      </c>
      <c r="H276" s="15" t="str">
        <f t="shared" si="20"/>
        <v/>
      </c>
    </row>
    <row r="277" spans="2:8" ht="15" x14ac:dyDescent="0.2">
      <c r="B277" s="7" t="s">
        <v>340</v>
      </c>
      <c r="C277" s="8">
        <v>0</v>
      </c>
      <c r="D277" s="8">
        <v>0</v>
      </c>
      <c r="E277" s="13" t="str">
        <f t="shared" si="17"/>
        <v/>
      </c>
      <c r="F277" s="13" t="str">
        <f t="shared" si="18"/>
        <v/>
      </c>
      <c r="G277" s="12" t="str">
        <f t="shared" si="19"/>
        <v>0</v>
      </c>
      <c r="H277" s="15" t="str">
        <f t="shared" si="20"/>
        <v/>
      </c>
    </row>
    <row r="278" spans="2:8" ht="15" x14ac:dyDescent="0.2">
      <c r="B278" s="7" t="s">
        <v>341</v>
      </c>
      <c r="C278" s="8">
        <v>0</v>
      </c>
      <c r="D278" s="8">
        <v>0</v>
      </c>
      <c r="E278" s="13" t="str">
        <f t="shared" si="17"/>
        <v/>
      </c>
      <c r="F278" s="13" t="str">
        <f t="shared" si="18"/>
        <v/>
      </c>
      <c r="G278" s="12" t="str">
        <f t="shared" si="19"/>
        <v>0</v>
      </c>
      <c r="H278" s="15" t="str">
        <f t="shared" si="20"/>
        <v/>
      </c>
    </row>
    <row r="279" spans="2:8" ht="15" x14ac:dyDescent="0.2">
      <c r="B279" s="7" t="s">
        <v>342</v>
      </c>
      <c r="C279" s="8">
        <v>0</v>
      </c>
      <c r="D279" s="8">
        <v>0</v>
      </c>
      <c r="E279" s="13" t="str">
        <f t="shared" si="17"/>
        <v/>
      </c>
      <c r="F279" s="13" t="str">
        <f t="shared" si="18"/>
        <v/>
      </c>
      <c r="G279" s="12" t="str">
        <f t="shared" si="19"/>
        <v>0</v>
      </c>
      <c r="H279" s="15" t="str">
        <f t="shared" si="20"/>
        <v/>
      </c>
    </row>
    <row r="280" spans="2:8" ht="15" x14ac:dyDescent="0.2">
      <c r="B280" s="7" t="s">
        <v>343</v>
      </c>
      <c r="C280" s="8">
        <v>0</v>
      </c>
      <c r="D280" s="8">
        <v>0</v>
      </c>
      <c r="E280" s="13" t="str">
        <f t="shared" si="17"/>
        <v/>
      </c>
      <c r="F280" s="13" t="str">
        <f t="shared" si="18"/>
        <v/>
      </c>
      <c r="G280" s="12" t="str">
        <f t="shared" si="19"/>
        <v>0</v>
      </c>
      <c r="H280" s="15" t="str">
        <f t="shared" si="20"/>
        <v/>
      </c>
    </row>
    <row r="281" spans="2:8" ht="15" x14ac:dyDescent="0.2">
      <c r="B281" s="7" t="s">
        <v>344</v>
      </c>
      <c r="C281" s="8">
        <v>0</v>
      </c>
      <c r="D281" s="8">
        <v>0</v>
      </c>
      <c r="E281" s="13" t="str">
        <f t="shared" ref="E281:E288" si="21">+IF(C281=0,"",C281/C$151)</f>
        <v/>
      </c>
      <c r="F281" s="13" t="str">
        <f t="shared" ref="F281:F288" si="22">+IF(D281=0,"",D281/D$151)</f>
        <v/>
      </c>
      <c r="G281" s="12" t="str">
        <f t="shared" ref="G281:G288" si="23">+IF(OR(AND(D281=0),(C281=0)),"0",((D281-C281)/C281))</f>
        <v>0</v>
      </c>
      <c r="H281" s="15" t="str">
        <f t="shared" ref="H281:H288" si="24">+IF(OR(AND(E281=""),(G281="")),"",E281*G281)</f>
        <v/>
      </c>
    </row>
    <row r="282" spans="2:8" ht="15" x14ac:dyDescent="0.2">
      <c r="B282" s="7" t="s">
        <v>345</v>
      </c>
      <c r="C282" s="8">
        <v>0</v>
      </c>
      <c r="D282" s="8">
        <v>0</v>
      </c>
      <c r="E282" s="13" t="str">
        <f t="shared" si="21"/>
        <v/>
      </c>
      <c r="F282" s="13" t="str">
        <f t="shared" si="22"/>
        <v/>
      </c>
      <c r="G282" s="12" t="str">
        <f t="shared" si="23"/>
        <v>0</v>
      </c>
      <c r="H282" s="15" t="str">
        <f t="shared" si="24"/>
        <v/>
      </c>
    </row>
    <row r="283" spans="2:8" ht="30" x14ac:dyDescent="0.2">
      <c r="B283" s="7" t="s">
        <v>346</v>
      </c>
      <c r="C283" s="8">
        <v>0</v>
      </c>
      <c r="D283" s="8">
        <v>0</v>
      </c>
      <c r="E283" s="13" t="str">
        <f t="shared" si="21"/>
        <v/>
      </c>
      <c r="F283" s="13" t="str">
        <f t="shared" si="22"/>
        <v/>
      </c>
      <c r="G283" s="12" t="str">
        <f t="shared" si="23"/>
        <v>0</v>
      </c>
      <c r="H283" s="15" t="str">
        <f t="shared" si="24"/>
        <v/>
      </c>
    </row>
    <row r="284" spans="2:8" ht="13.5" customHeight="1" x14ac:dyDescent="0.2">
      <c r="B284" s="7" t="s">
        <v>347</v>
      </c>
      <c r="C284" s="8">
        <v>0</v>
      </c>
      <c r="D284" s="8">
        <v>0</v>
      </c>
      <c r="E284" s="13" t="str">
        <f t="shared" si="21"/>
        <v/>
      </c>
      <c r="F284" s="13" t="str">
        <f t="shared" si="22"/>
        <v/>
      </c>
      <c r="G284" s="12" t="str">
        <f t="shared" si="23"/>
        <v>0</v>
      </c>
      <c r="H284" s="15" t="str">
        <f t="shared" si="24"/>
        <v/>
      </c>
    </row>
    <row r="285" spans="2:8" ht="13.5" customHeight="1" x14ac:dyDescent="0.2">
      <c r="B285" s="7" t="s">
        <v>94</v>
      </c>
      <c r="C285" s="8">
        <v>0</v>
      </c>
      <c r="D285" s="8">
        <v>0</v>
      </c>
      <c r="E285" s="13" t="str">
        <f t="shared" si="21"/>
        <v/>
      </c>
      <c r="F285" s="13" t="str">
        <f t="shared" si="22"/>
        <v/>
      </c>
      <c r="G285" s="12" t="str">
        <f t="shared" si="23"/>
        <v>0</v>
      </c>
      <c r="H285" s="15" t="str">
        <f t="shared" si="24"/>
        <v/>
      </c>
    </row>
    <row r="286" spans="2:8" ht="25.5" customHeight="1" x14ac:dyDescent="0.2">
      <c r="B286" s="7" t="s">
        <v>348</v>
      </c>
      <c r="C286" s="8">
        <v>0</v>
      </c>
      <c r="D286" s="8">
        <v>0</v>
      </c>
      <c r="E286" s="13" t="str">
        <f t="shared" si="21"/>
        <v/>
      </c>
      <c r="F286" s="13" t="str">
        <f t="shared" si="22"/>
        <v/>
      </c>
      <c r="G286" s="12" t="str">
        <f t="shared" si="23"/>
        <v>0</v>
      </c>
      <c r="H286" s="15" t="str">
        <f t="shared" si="24"/>
        <v/>
      </c>
    </row>
    <row r="287" spans="2:8" ht="13.5" customHeight="1" x14ac:dyDescent="0.2">
      <c r="B287" s="7" t="s">
        <v>349</v>
      </c>
      <c r="C287" s="8">
        <v>0</v>
      </c>
      <c r="D287" s="8">
        <v>0</v>
      </c>
      <c r="E287" s="13" t="str">
        <f t="shared" si="21"/>
        <v/>
      </c>
      <c r="F287" s="13" t="str">
        <f t="shared" si="22"/>
        <v/>
      </c>
      <c r="G287" s="12" t="str">
        <f t="shared" si="23"/>
        <v>0</v>
      </c>
      <c r="H287" s="15" t="str">
        <f t="shared" si="24"/>
        <v/>
      </c>
    </row>
    <row r="288" spans="2:8" ht="15" x14ac:dyDescent="0.2">
      <c r="B288" s="7" t="s">
        <v>350</v>
      </c>
      <c r="C288" s="8">
        <v>0</v>
      </c>
      <c r="D288" s="8">
        <v>0</v>
      </c>
      <c r="E288" s="13" t="str">
        <f t="shared" si="21"/>
        <v/>
      </c>
      <c r="F288" s="13" t="str">
        <f t="shared" si="22"/>
        <v/>
      </c>
      <c r="G288" s="12" t="str">
        <f t="shared" si="23"/>
        <v>0</v>
      </c>
      <c r="H288" s="15" t="str">
        <f t="shared" si="24"/>
        <v/>
      </c>
    </row>
    <row r="289" spans="2:8" ht="15" x14ac:dyDescent="0.2">
      <c r="B289" s="20"/>
      <c r="C289" s="6"/>
      <c r="D289" s="6"/>
      <c r="E289" s="24"/>
      <c r="F289" s="24"/>
      <c r="G289" s="21"/>
      <c r="H289" s="22"/>
    </row>
    <row r="290" spans="2:8" ht="15" x14ac:dyDescent="0.2">
      <c r="B290" s="20"/>
      <c r="C290" s="6"/>
      <c r="D290" s="6"/>
      <c r="E290" s="24"/>
      <c r="F290" s="24"/>
      <c r="G290" s="21"/>
      <c r="H290" s="22"/>
    </row>
    <row r="291" spans="2:8" ht="15" x14ac:dyDescent="0.2">
      <c r="B291" s="19"/>
      <c r="C291" s="19"/>
      <c r="D291" s="19"/>
      <c r="E291" s="19"/>
      <c r="F291" s="19"/>
      <c r="H291" s="3"/>
    </row>
    <row r="292" spans="2:8" ht="24" customHeight="1" x14ac:dyDescent="0.2">
      <c r="B292" s="55" t="s">
        <v>517</v>
      </c>
      <c r="C292" s="53" t="s">
        <v>518</v>
      </c>
      <c r="D292" s="54"/>
      <c r="E292" s="41" t="s">
        <v>482</v>
      </c>
      <c r="F292" s="42"/>
      <c r="G292" s="39" t="s">
        <v>569</v>
      </c>
      <c r="H292" s="39" t="s">
        <v>481</v>
      </c>
    </row>
    <row r="293" spans="2:8" s="4" customFormat="1" ht="24" customHeight="1" x14ac:dyDescent="0.2">
      <c r="B293" s="55"/>
      <c r="C293" s="38">
        <v>2015</v>
      </c>
      <c r="D293" s="38">
        <v>2016</v>
      </c>
      <c r="E293" s="38">
        <v>2015</v>
      </c>
      <c r="F293" s="38">
        <v>2016</v>
      </c>
      <c r="G293" s="40"/>
      <c r="H293" s="40"/>
    </row>
    <row r="294" spans="2:8" s="4" customFormat="1" ht="24" customHeight="1" x14ac:dyDescent="0.2">
      <c r="B294" s="32" t="s">
        <v>522</v>
      </c>
      <c r="C294" s="33">
        <f>SUM(C295:C499)</f>
        <v>176</v>
      </c>
      <c r="D294" s="33">
        <f>SUM(D295:D499)</f>
        <v>252</v>
      </c>
      <c r="E294" s="34">
        <f>+IF(C294=0,"",C294/C$294)</f>
        <v>1</v>
      </c>
      <c r="F294" s="34">
        <f>+IF(D294=0,"",D294/D$294)</f>
        <v>1</v>
      </c>
      <c r="G294" s="34">
        <f>+IF(OR(AND(D294=0),(C294=0)),"0",((D294-C294)/C294))</f>
        <v>0.43181818181818182</v>
      </c>
      <c r="H294" s="35">
        <f>+IF(OR(AND(E294=""),(G294="")),"",E294*G294)</f>
        <v>0.43181818181818182</v>
      </c>
    </row>
    <row r="295" spans="2:8" ht="15" x14ac:dyDescent="0.2">
      <c r="B295" s="5" t="s">
        <v>100</v>
      </c>
      <c r="C295" s="8">
        <v>12</v>
      </c>
      <c r="D295" s="8">
        <v>4</v>
      </c>
      <c r="E295" s="13">
        <f>+IF(C295=0,"",C295/C$294)</f>
        <v>6.8181818181818177E-2</v>
      </c>
      <c r="F295" s="13">
        <f>+IF(D295=0,"",D295/D$294)</f>
        <v>1.5873015873015872E-2</v>
      </c>
      <c r="G295" s="12">
        <f>+IF(OR(AND(D295=0),(C295=0)),"0",((D295-C295)/C295))</f>
        <v>-0.66666666666666663</v>
      </c>
      <c r="H295" s="15">
        <f>+IF(OR(AND(E295=""),(G295="")),"",E295*G295)</f>
        <v>-4.5454545454545449E-2</v>
      </c>
    </row>
    <row r="296" spans="2:8" ht="15" x14ac:dyDescent="0.2">
      <c r="B296" s="5" t="s">
        <v>113</v>
      </c>
      <c r="C296" s="8">
        <v>1</v>
      </c>
      <c r="D296" s="8">
        <v>1</v>
      </c>
      <c r="E296" s="13">
        <f t="shared" ref="E296:E359" si="25">+IF(C296=0,"",C296/C$294)</f>
        <v>5.681818181818182E-3</v>
      </c>
      <c r="F296" s="13">
        <f t="shared" ref="F296:F359" si="26">+IF(D296=0,"",D296/D$294)</f>
        <v>3.968253968253968E-3</v>
      </c>
      <c r="G296" s="12">
        <f t="shared" ref="G296:G359" si="27">+IF(OR(AND(D296=0),(C296=0)),"0",((D296-C296)/C296))</f>
        <v>0</v>
      </c>
      <c r="H296" s="15">
        <f t="shared" ref="H296:H359" si="28">+IF(OR(AND(E296=""),(G296="")),"",E296*G296)</f>
        <v>0</v>
      </c>
    </row>
    <row r="297" spans="2:8" ht="15" x14ac:dyDescent="0.2">
      <c r="B297" s="5" t="s">
        <v>104</v>
      </c>
      <c r="C297" s="8">
        <v>4</v>
      </c>
      <c r="D297" s="8">
        <v>4</v>
      </c>
      <c r="E297" s="13">
        <f t="shared" si="25"/>
        <v>2.2727272727272728E-2</v>
      </c>
      <c r="F297" s="13">
        <f t="shared" si="26"/>
        <v>1.5873015873015872E-2</v>
      </c>
      <c r="G297" s="12">
        <f t="shared" si="27"/>
        <v>0</v>
      </c>
      <c r="H297" s="15">
        <f t="shared" si="28"/>
        <v>0</v>
      </c>
    </row>
    <row r="298" spans="2:8" ht="15" x14ac:dyDescent="0.2">
      <c r="B298" s="5" t="s">
        <v>95</v>
      </c>
      <c r="C298" s="8">
        <v>0</v>
      </c>
      <c r="D298" s="8">
        <v>0</v>
      </c>
      <c r="E298" s="13" t="str">
        <f t="shared" si="25"/>
        <v/>
      </c>
      <c r="F298" s="13" t="str">
        <f t="shared" si="26"/>
        <v/>
      </c>
      <c r="G298" s="12" t="str">
        <f t="shared" si="27"/>
        <v>0</v>
      </c>
      <c r="H298" s="15" t="str">
        <f t="shared" si="28"/>
        <v/>
      </c>
    </row>
    <row r="299" spans="2:8" ht="15" x14ac:dyDescent="0.2">
      <c r="B299" s="5" t="s">
        <v>112</v>
      </c>
      <c r="C299" s="8">
        <v>0</v>
      </c>
      <c r="D299" s="8">
        <v>0</v>
      </c>
      <c r="E299" s="13" t="str">
        <f t="shared" si="25"/>
        <v/>
      </c>
      <c r="F299" s="13" t="str">
        <f t="shared" si="26"/>
        <v/>
      </c>
      <c r="G299" s="12" t="str">
        <f t="shared" si="27"/>
        <v>0</v>
      </c>
      <c r="H299" s="15" t="str">
        <f t="shared" si="28"/>
        <v/>
      </c>
    </row>
    <row r="300" spans="2:8" ht="15" x14ac:dyDescent="0.2">
      <c r="B300" s="5" t="s">
        <v>111</v>
      </c>
      <c r="C300" s="8">
        <v>0</v>
      </c>
      <c r="D300" s="8">
        <v>0</v>
      </c>
      <c r="E300" s="13" t="str">
        <f t="shared" si="25"/>
        <v/>
      </c>
      <c r="F300" s="13" t="str">
        <f t="shared" si="26"/>
        <v/>
      </c>
      <c r="G300" s="12" t="str">
        <f t="shared" si="27"/>
        <v>0</v>
      </c>
      <c r="H300" s="15" t="str">
        <f t="shared" si="28"/>
        <v/>
      </c>
    </row>
    <row r="301" spans="2:8" ht="15" x14ac:dyDescent="0.2">
      <c r="B301" s="5" t="s">
        <v>105</v>
      </c>
      <c r="C301" s="8">
        <v>11</v>
      </c>
      <c r="D301" s="8">
        <v>8</v>
      </c>
      <c r="E301" s="13">
        <f t="shared" si="25"/>
        <v>6.25E-2</v>
      </c>
      <c r="F301" s="13">
        <f t="shared" si="26"/>
        <v>3.1746031746031744E-2</v>
      </c>
      <c r="G301" s="12">
        <f t="shared" si="27"/>
        <v>-0.27272727272727271</v>
      </c>
      <c r="H301" s="15">
        <f t="shared" si="28"/>
        <v>-1.7045454545454544E-2</v>
      </c>
    </row>
    <row r="302" spans="2:8" ht="15" x14ac:dyDescent="0.2">
      <c r="B302" s="5" t="s">
        <v>109</v>
      </c>
      <c r="C302" s="8">
        <v>2</v>
      </c>
      <c r="D302" s="8">
        <v>6</v>
      </c>
      <c r="E302" s="13">
        <f t="shared" si="25"/>
        <v>1.1363636363636364E-2</v>
      </c>
      <c r="F302" s="13">
        <f t="shared" si="26"/>
        <v>2.3809523809523808E-2</v>
      </c>
      <c r="G302" s="12">
        <f t="shared" si="27"/>
        <v>2</v>
      </c>
      <c r="H302" s="15">
        <f t="shared" si="28"/>
        <v>2.2727272727272728E-2</v>
      </c>
    </row>
    <row r="303" spans="2:8" ht="15" x14ac:dyDescent="0.2">
      <c r="B303" s="5" t="s">
        <v>108</v>
      </c>
      <c r="C303" s="8">
        <v>0</v>
      </c>
      <c r="D303" s="8">
        <v>0</v>
      </c>
      <c r="E303" s="13" t="str">
        <f t="shared" si="25"/>
        <v/>
      </c>
      <c r="F303" s="13" t="str">
        <f t="shared" si="26"/>
        <v/>
      </c>
      <c r="G303" s="12" t="str">
        <f t="shared" si="27"/>
        <v>0</v>
      </c>
      <c r="H303" s="15" t="str">
        <f t="shared" si="28"/>
        <v/>
      </c>
    </row>
    <row r="304" spans="2:8" ht="15" x14ac:dyDescent="0.2">
      <c r="B304" s="5" t="s">
        <v>107</v>
      </c>
      <c r="C304" s="8">
        <v>0</v>
      </c>
      <c r="D304" s="8">
        <v>0</v>
      </c>
      <c r="E304" s="13" t="str">
        <f t="shared" si="25"/>
        <v/>
      </c>
      <c r="F304" s="13" t="str">
        <f t="shared" si="26"/>
        <v/>
      </c>
      <c r="G304" s="12" t="str">
        <f t="shared" si="27"/>
        <v>0</v>
      </c>
      <c r="H304" s="15" t="str">
        <f t="shared" si="28"/>
        <v/>
      </c>
    </row>
    <row r="305" spans="2:8" ht="15" x14ac:dyDescent="0.2">
      <c r="B305" s="5" t="s">
        <v>351</v>
      </c>
      <c r="C305" s="8">
        <v>2</v>
      </c>
      <c r="D305" s="8">
        <v>0</v>
      </c>
      <c r="E305" s="13">
        <f t="shared" si="25"/>
        <v>1.1363636363636364E-2</v>
      </c>
      <c r="F305" s="13" t="str">
        <f t="shared" si="26"/>
        <v/>
      </c>
      <c r="G305" s="12" t="str">
        <f t="shared" si="27"/>
        <v>0</v>
      </c>
      <c r="H305" s="15">
        <f t="shared" si="28"/>
        <v>0</v>
      </c>
    </row>
    <row r="306" spans="2:8" ht="15" x14ac:dyDescent="0.2">
      <c r="B306" s="5" t="s">
        <v>524</v>
      </c>
      <c r="C306" s="8">
        <v>0</v>
      </c>
      <c r="D306" s="8">
        <v>0</v>
      </c>
      <c r="E306" s="13" t="str">
        <f t="shared" si="25"/>
        <v/>
      </c>
      <c r="F306" s="13" t="str">
        <f t="shared" si="26"/>
        <v/>
      </c>
      <c r="G306" s="12" t="str">
        <f t="shared" si="27"/>
        <v>0</v>
      </c>
      <c r="H306" s="15" t="str">
        <f t="shared" si="28"/>
        <v/>
      </c>
    </row>
    <row r="307" spans="2:8" ht="15" x14ac:dyDescent="0.2">
      <c r="B307" s="5" t="s">
        <v>110</v>
      </c>
      <c r="C307" s="8">
        <v>6</v>
      </c>
      <c r="D307" s="8">
        <v>11</v>
      </c>
      <c r="E307" s="13">
        <f t="shared" si="25"/>
        <v>3.4090909090909088E-2</v>
      </c>
      <c r="F307" s="13">
        <f t="shared" si="26"/>
        <v>4.3650793650793648E-2</v>
      </c>
      <c r="G307" s="12">
        <f t="shared" si="27"/>
        <v>0.83333333333333337</v>
      </c>
      <c r="H307" s="15">
        <f t="shared" si="28"/>
        <v>2.8409090909090908E-2</v>
      </c>
    </row>
    <row r="308" spans="2:8" ht="15" x14ac:dyDescent="0.2">
      <c r="B308" s="5" t="s">
        <v>99</v>
      </c>
      <c r="C308" s="8">
        <v>0</v>
      </c>
      <c r="D308" s="8">
        <v>2</v>
      </c>
      <c r="E308" s="13" t="str">
        <f t="shared" si="25"/>
        <v/>
      </c>
      <c r="F308" s="13">
        <f t="shared" si="26"/>
        <v>7.9365079365079361E-3</v>
      </c>
      <c r="G308" s="12" t="str">
        <f t="shared" si="27"/>
        <v>0</v>
      </c>
      <c r="H308" s="15" t="str">
        <f t="shared" si="28"/>
        <v/>
      </c>
    </row>
    <row r="309" spans="2:8" ht="15" x14ac:dyDescent="0.2">
      <c r="B309" s="5" t="s">
        <v>96</v>
      </c>
      <c r="C309" s="8">
        <v>0</v>
      </c>
      <c r="D309" s="8">
        <v>0</v>
      </c>
      <c r="E309" s="13" t="str">
        <f t="shared" si="25"/>
        <v/>
      </c>
      <c r="F309" s="13" t="str">
        <f t="shared" si="26"/>
        <v/>
      </c>
      <c r="G309" s="12" t="str">
        <f t="shared" si="27"/>
        <v>0</v>
      </c>
      <c r="H309" s="15" t="str">
        <f t="shared" si="28"/>
        <v/>
      </c>
    </row>
    <row r="310" spans="2:8" ht="15" x14ac:dyDescent="0.2">
      <c r="B310" s="5" t="s">
        <v>106</v>
      </c>
      <c r="C310" s="8">
        <v>3</v>
      </c>
      <c r="D310" s="8">
        <v>5</v>
      </c>
      <c r="E310" s="13">
        <f t="shared" si="25"/>
        <v>1.7045454545454544E-2</v>
      </c>
      <c r="F310" s="13">
        <f t="shared" si="26"/>
        <v>1.984126984126984E-2</v>
      </c>
      <c r="G310" s="12">
        <f t="shared" si="27"/>
        <v>0.66666666666666663</v>
      </c>
      <c r="H310" s="15">
        <f t="shared" si="28"/>
        <v>1.1363636363636362E-2</v>
      </c>
    </row>
    <row r="311" spans="2:8" ht="15" x14ac:dyDescent="0.2">
      <c r="B311" s="5" t="s">
        <v>102</v>
      </c>
      <c r="C311" s="8">
        <v>0</v>
      </c>
      <c r="D311" s="8">
        <v>1</v>
      </c>
      <c r="E311" s="13" t="str">
        <f t="shared" si="25"/>
        <v/>
      </c>
      <c r="F311" s="13">
        <f t="shared" si="26"/>
        <v>3.968253968253968E-3</v>
      </c>
      <c r="G311" s="12" t="str">
        <f t="shared" si="27"/>
        <v>0</v>
      </c>
      <c r="H311" s="15" t="str">
        <f t="shared" si="28"/>
        <v/>
      </c>
    </row>
    <row r="312" spans="2:8" ht="15" x14ac:dyDescent="0.2">
      <c r="B312" s="5" t="s">
        <v>97</v>
      </c>
      <c r="C312" s="8">
        <v>0</v>
      </c>
      <c r="D312" s="8">
        <v>0</v>
      </c>
      <c r="E312" s="13" t="str">
        <f t="shared" si="25"/>
        <v/>
      </c>
      <c r="F312" s="13" t="str">
        <f t="shared" si="26"/>
        <v/>
      </c>
      <c r="G312" s="12" t="str">
        <f t="shared" si="27"/>
        <v>0</v>
      </c>
      <c r="H312" s="15" t="str">
        <f t="shared" si="28"/>
        <v/>
      </c>
    </row>
    <row r="313" spans="2:8" ht="15" x14ac:dyDescent="0.2">
      <c r="B313" s="5" t="s">
        <v>352</v>
      </c>
      <c r="C313" s="8">
        <v>0</v>
      </c>
      <c r="D313" s="8">
        <v>0</v>
      </c>
      <c r="E313" s="13" t="str">
        <f t="shared" si="25"/>
        <v/>
      </c>
      <c r="F313" s="13" t="str">
        <f t="shared" si="26"/>
        <v/>
      </c>
      <c r="G313" s="12" t="str">
        <f t="shared" si="27"/>
        <v>0</v>
      </c>
      <c r="H313" s="15" t="str">
        <f t="shared" si="28"/>
        <v/>
      </c>
    </row>
    <row r="314" spans="2:8" ht="15" x14ac:dyDescent="0.2">
      <c r="B314" s="5" t="s">
        <v>353</v>
      </c>
      <c r="C314" s="8">
        <v>5</v>
      </c>
      <c r="D314" s="8">
        <v>21</v>
      </c>
      <c r="E314" s="13">
        <f t="shared" si="25"/>
        <v>2.8409090909090908E-2</v>
      </c>
      <c r="F314" s="13">
        <f t="shared" si="26"/>
        <v>8.3333333333333329E-2</v>
      </c>
      <c r="G314" s="12">
        <f t="shared" si="27"/>
        <v>3.2</v>
      </c>
      <c r="H314" s="15">
        <f t="shared" si="28"/>
        <v>9.0909090909090912E-2</v>
      </c>
    </row>
    <row r="315" spans="2:8" ht="15" x14ac:dyDescent="0.2">
      <c r="B315" s="5" t="s">
        <v>354</v>
      </c>
      <c r="C315" s="8">
        <v>2</v>
      </c>
      <c r="D315" s="8">
        <v>0</v>
      </c>
      <c r="E315" s="13">
        <f t="shared" si="25"/>
        <v>1.1363636363636364E-2</v>
      </c>
      <c r="F315" s="13" t="str">
        <f t="shared" si="26"/>
        <v/>
      </c>
      <c r="G315" s="12" t="str">
        <f t="shared" si="27"/>
        <v>0</v>
      </c>
      <c r="H315" s="15">
        <f t="shared" si="28"/>
        <v>0</v>
      </c>
    </row>
    <row r="316" spans="2:8" ht="15" x14ac:dyDescent="0.2">
      <c r="B316" s="5" t="s">
        <v>101</v>
      </c>
      <c r="C316" s="8">
        <v>0</v>
      </c>
      <c r="D316" s="8">
        <v>0</v>
      </c>
      <c r="E316" s="13" t="str">
        <f t="shared" si="25"/>
        <v/>
      </c>
      <c r="F316" s="13" t="str">
        <f t="shared" si="26"/>
        <v/>
      </c>
      <c r="G316" s="12" t="str">
        <f t="shared" si="27"/>
        <v>0</v>
      </c>
      <c r="H316" s="15" t="str">
        <f t="shared" si="28"/>
        <v/>
      </c>
    </row>
    <row r="317" spans="2:8" ht="15" x14ac:dyDescent="0.2">
      <c r="B317" s="5" t="s">
        <v>103</v>
      </c>
      <c r="C317" s="8">
        <v>2</v>
      </c>
      <c r="D317" s="8">
        <v>8</v>
      </c>
      <c r="E317" s="13">
        <f t="shared" si="25"/>
        <v>1.1363636363636364E-2</v>
      </c>
      <c r="F317" s="13">
        <f t="shared" si="26"/>
        <v>3.1746031746031744E-2</v>
      </c>
      <c r="G317" s="12">
        <f t="shared" si="27"/>
        <v>3</v>
      </c>
      <c r="H317" s="15">
        <f t="shared" si="28"/>
        <v>3.4090909090909088E-2</v>
      </c>
    </row>
    <row r="318" spans="2:8" ht="15" x14ac:dyDescent="0.2">
      <c r="B318" s="5" t="s">
        <v>355</v>
      </c>
      <c r="C318" s="8">
        <v>9</v>
      </c>
      <c r="D318" s="8">
        <v>20</v>
      </c>
      <c r="E318" s="13">
        <f t="shared" si="25"/>
        <v>5.113636363636364E-2</v>
      </c>
      <c r="F318" s="13">
        <f t="shared" si="26"/>
        <v>7.9365079365079361E-2</v>
      </c>
      <c r="G318" s="12">
        <f t="shared" si="27"/>
        <v>1.2222222222222223</v>
      </c>
      <c r="H318" s="15">
        <f t="shared" si="28"/>
        <v>6.2500000000000014E-2</v>
      </c>
    </row>
    <row r="319" spans="2:8" ht="15" x14ac:dyDescent="0.2">
      <c r="B319" s="5" t="s">
        <v>115</v>
      </c>
      <c r="C319" s="8">
        <v>1</v>
      </c>
      <c r="D319" s="8">
        <v>0</v>
      </c>
      <c r="E319" s="13">
        <f t="shared" si="25"/>
        <v>5.681818181818182E-3</v>
      </c>
      <c r="F319" s="13" t="str">
        <f t="shared" si="26"/>
        <v/>
      </c>
      <c r="G319" s="12" t="str">
        <f t="shared" si="27"/>
        <v>0</v>
      </c>
      <c r="H319" s="15">
        <f t="shared" si="28"/>
        <v>0</v>
      </c>
    </row>
    <row r="320" spans="2:8" ht="15" x14ac:dyDescent="0.2">
      <c r="B320" s="5" t="s">
        <v>114</v>
      </c>
      <c r="C320" s="8">
        <v>0</v>
      </c>
      <c r="D320" s="8">
        <v>0</v>
      </c>
      <c r="E320" s="13" t="str">
        <f t="shared" si="25"/>
        <v/>
      </c>
      <c r="F320" s="13" t="str">
        <f t="shared" si="26"/>
        <v/>
      </c>
      <c r="G320" s="12" t="str">
        <f t="shared" si="27"/>
        <v>0</v>
      </c>
      <c r="H320" s="15" t="str">
        <f t="shared" si="28"/>
        <v/>
      </c>
    </row>
    <row r="321" spans="2:8" ht="15" x14ac:dyDescent="0.2">
      <c r="B321" s="5" t="s">
        <v>98</v>
      </c>
      <c r="C321" s="8">
        <v>0</v>
      </c>
      <c r="D321" s="8">
        <v>1</v>
      </c>
      <c r="E321" s="13" t="str">
        <f t="shared" si="25"/>
        <v/>
      </c>
      <c r="F321" s="13">
        <f t="shared" si="26"/>
        <v>3.968253968253968E-3</v>
      </c>
      <c r="G321" s="12" t="str">
        <f t="shared" si="27"/>
        <v>0</v>
      </c>
      <c r="H321" s="15" t="str">
        <f t="shared" si="28"/>
        <v/>
      </c>
    </row>
    <row r="322" spans="2:8" ht="15" x14ac:dyDescent="0.2">
      <c r="B322" s="5" t="s">
        <v>356</v>
      </c>
      <c r="C322" s="8">
        <v>0</v>
      </c>
      <c r="D322" s="8">
        <v>0</v>
      </c>
      <c r="E322" s="13" t="str">
        <f t="shared" si="25"/>
        <v/>
      </c>
      <c r="F322" s="13" t="str">
        <f t="shared" si="26"/>
        <v/>
      </c>
      <c r="G322" s="12" t="str">
        <f t="shared" si="27"/>
        <v>0</v>
      </c>
      <c r="H322" s="15" t="str">
        <f t="shared" si="28"/>
        <v/>
      </c>
    </row>
    <row r="323" spans="2:8" ht="15" x14ac:dyDescent="0.2">
      <c r="B323" s="5" t="s">
        <v>472</v>
      </c>
      <c r="C323" s="8">
        <v>0</v>
      </c>
      <c r="D323" s="8">
        <v>1</v>
      </c>
      <c r="E323" s="13" t="str">
        <f t="shared" si="25"/>
        <v/>
      </c>
      <c r="F323" s="13">
        <f t="shared" si="26"/>
        <v>3.968253968253968E-3</v>
      </c>
      <c r="G323" s="12" t="str">
        <f t="shared" si="27"/>
        <v>0</v>
      </c>
      <c r="H323" s="15" t="str">
        <f t="shared" si="28"/>
        <v/>
      </c>
    </row>
    <row r="324" spans="2:8" ht="15" x14ac:dyDescent="0.2">
      <c r="B324" s="5" t="s">
        <v>473</v>
      </c>
      <c r="C324" s="8">
        <v>0</v>
      </c>
      <c r="D324" s="8">
        <v>0</v>
      </c>
      <c r="E324" s="13" t="str">
        <f t="shared" si="25"/>
        <v/>
      </c>
      <c r="F324" s="13" t="str">
        <f t="shared" si="26"/>
        <v/>
      </c>
      <c r="G324" s="12" t="str">
        <f t="shared" si="27"/>
        <v>0</v>
      </c>
      <c r="H324" s="15" t="str">
        <f t="shared" si="28"/>
        <v/>
      </c>
    </row>
    <row r="325" spans="2:8" ht="15" x14ac:dyDescent="0.2">
      <c r="B325" s="5" t="s">
        <v>474</v>
      </c>
      <c r="C325" s="8">
        <v>0</v>
      </c>
      <c r="D325" s="8">
        <v>0</v>
      </c>
      <c r="E325" s="13" t="str">
        <f t="shared" si="25"/>
        <v/>
      </c>
      <c r="F325" s="13" t="str">
        <f t="shared" si="26"/>
        <v/>
      </c>
      <c r="G325" s="12" t="str">
        <f t="shared" si="27"/>
        <v>0</v>
      </c>
      <c r="H325" s="15" t="str">
        <f t="shared" si="28"/>
        <v/>
      </c>
    </row>
    <row r="326" spans="2:8" ht="15" x14ac:dyDescent="0.2">
      <c r="B326" s="5" t="s">
        <v>357</v>
      </c>
      <c r="C326" s="8">
        <v>2</v>
      </c>
      <c r="D326" s="8">
        <v>3</v>
      </c>
      <c r="E326" s="13">
        <f t="shared" si="25"/>
        <v>1.1363636363636364E-2</v>
      </c>
      <c r="F326" s="13">
        <f t="shared" si="26"/>
        <v>1.1904761904761904E-2</v>
      </c>
      <c r="G326" s="12">
        <f t="shared" si="27"/>
        <v>0.5</v>
      </c>
      <c r="H326" s="15">
        <f t="shared" si="28"/>
        <v>5.681818181818182E-3</v>
      </c>
    </row>
    <row r="327" spans="2:8" ht="15" x14ac:dyDescent="0.2">
      <c r="B327" s="5" t="s">
        <v>358</v>
      </c>
      <c r="C327" s="8">
        <v>1</v>
      </c>
      <c r="D327" s="8">
        <v>1</v>
      </c>
      <c r="E327" s="13">
        <f t="shared" si="25"/>
        <v>5.681818181818182E-3</v>
      </c>
      <c r="F327" s="13">
        <f t="shared" si="26"/>
        <v>3.968253968253968E-3</v>
      </c>
      <c r="G327" s="12">
        <f t="shared" si="27"/>
        <v>0</v>
      </c>
      <c r="H327" s="15">
        <f t="shared" si="28"/>
        <v>0</v>
      </c>
    </row>
    <row r="328" spans="2:8" ht="15" x14ac:dyDescent="0.2">
      <c r="B328" s="5" t="s">
        <v>116</v>
      </c>
      <c r="C328" s="8">
        <v>1</v>
      </c>
      <c r="D328" s="8">
        <v>2</v>
      </c>
      <c r="E328" s="13">
        <f t="shared" si="25"/>
        <v>5.681818181818182E-3</v>
      </c>
      <c r="F328" s="13">
        <f t="shared" si="26"/>
        <v>7.9365079365079361E-3</v>
      </c>
      <c r="G328" s="12">
        <f t="shared" si="27"/>
        <v>1</v>
      </c>
      <c r="H328" s="15">
        <f t="shared" si="28"/>
        <v>5.681818181818182E-3</v>
      </c>
    </row>
    <row r="329" spans="2:8" ht="15" x14ac:dyDescent="0.2">
      <c r="B329" s="5" t="s">
        <v>359</v>
      </c>
      <c r="C329" s="8">
        <v>0</v>
      </c>
      <c r="D329" s="8">
        <v>0</v>
      </c>
      <c r="E329" s="13" t="str">
        <f t="shared" si="25"/>
        <v/>
      </c>
      <c r="F329" s="13" t="str">
        <f t="shared" si="26"/>
        <v/>
      </c>
      <c r="G329" s="12" t="str">
        <f t="shared" si="27"/>
        <v>0</v>
      </c>
      <c r="H329" s="15" t="str">
        <f t="shared" si="28"/>
        <v/>
      </c>
    </row>
    <row r="330" spans="2:8" ht="15" x14ac:dyDescent="0.2">
      <c r="B330" s="5" t="s">
        <v>360</v>
      </c>
      <c r="C330" s="8">
        <v>0</v>
      </c>
      <c r="D330" s="8">
        <v>1</v>
      </c>
      <c r="E330" s="13" t="str">
        <f t="shared" si="25"/>
        <v/>
      </c>
      <c r="F330" s="13">
        <f t="shared" si="26"/>
        <v>3.968253968253968E-3</v>
      </c>
      <c r="G330" s="12" t="str">
        <f t="shared" si="27"/>
        <v>0</v>
      </c>
      <c r="H330" s="15" t="str">
        <f t="shared" si="28"/>
        <v/>
      </c>
    </row>
    <row r="331" spans="2:8" ht="15" x14ac:dyDescent="0.2">
      <c r="B331" s="5" t="s">
        <v>117</v>
      </c>
      <c r="C331" s="8">
        <v>0</v>
      </c>
      <c r="D331" s="8">
        <v>0</v>
      </c>
      <c r="E331" s="13" t="str">
        <f t="shared" si="25"/>
        <v/>
      </c>
      <c r="F331" s="13" t="str">
        <f t="shared" si="26"/>
        <v/>
      </c>
      <c r="G331" s="12" t="str">
        <f t="shared" si="27"/>
        <v>0</v>
      </c>
      <c r="H331" s="15" t="str">
        <f t="shared" si="28"/>
        <v/>
      </c>
    </row>
    <row r="332" spans="2:8" ht="15" x14ac:dyDescent="0.2">
      <c r="B332" s="5" t="s">
        <v>361</v>
      </c>
      <c r="C332" s="8">
        <v>13</v>
      </c>
      <c r="D332" s="8">
        <v>10</v>
      </c>
      <c r="E332" s="13">
        <f t="shared" si="25"/>
        <v>7.3863636363636367E-2</v>
      </c>
      <c r="F332" s="13">
        <f t="shared" si="26"/>
        <v>3.968253968253968E-2</v>
      </c>
      <c r="G332" s="12">
        <f t="shared" si="27"/>
        <v>-0.23076923076923078</v>
      </c>
      <c r="H332" s="15">
        <f t="shared" si="28"/>
        <v>-1.7045454545454548E-2</v>
      </c>
    </row>
    <row r="333" spans="2:8" ht="15" x14ac:dyDescent="0.2">
      <c r="B333" s="5" t="s">
        <v>130</v>
      </c>
      <c r="C333" s="8">
        <v>2</v>
      </c>
      <c r="D333" s="8">
        <v>30</v>
      </c>
      <c r="E333" s="13">
        <f t="shared" si="25"/>
        <v>1.1363636363636364E-2</v>
      </c>
      <c r="F333" s="13">
        <f t="shared" si="26"/>
        <v>0.11904761904761904</v>
      </c>
      <c r="G333" s="12">
        <f t="shared" si="27"/>
        <v>14</v>
      </c>
      <c r="H333" s="15">
        <f t="shared" si="28"/>
        <v>0.15909090909090909</v>
      </c>
    </row>
    <row r="334" spans="2:8" ht="15" x14ac:dyDescent="0.2">
      <c r="B334" s="5" t="s">
        <v>119</v>
      </c>
      <c r="C334" s="8">
        <v>0</v>
      </c>
      <c r="D334" s="8">
        <v>1</v>
      </c>
      <c r="E334" s="13" t="str">
        <f t="shared" si="25"/>
        <v/>
      </c>
      <c r="F334" s="13">
        <f t="shared" si="26"/>
        <v>3.968253968253968E-3</v>
      </c>
      <c r="G334" s="12" t="str">
        <f t="shared" si="27"/>
        <v>0</v>
      </c>
      <c r="H334" s="15" t="str">
        <f t="shared" si="28"/>
        <v/>
      </c>
    </row>
    <row r="335" spans="2:8" ht="15" x14ac:dyDescent="0.2">
      <c r="B335" s="5" t="s">
        <v>128</v>
      </c>
      <c r="C335" s="8">
        <v>19</v>
      </c>
      <c r="D335" s="8">
        <v>9</v>
      </c>
      <c r="E335" s="13">
        <f t="shared" si="25"/>
        <v>0.10795454545454546</v>
      </c>
      <c r="F335" s="13">
        <f t="shared" si="26"/>
        <v>3.5714285714285712E-2</v>
      </c>
      <c r="G335" s="12">
        <f t="shared" si="27"/>
        <v>-0.52631578947368418</v>
      </c>
      <c r="H335" s="15">
        <f t="shared" si="28"/>
        <v>-5.6818181818181816E-2</v>
      </c>
    </row>
    <row r="336" spans="2:8" ht="15" x14ac:dyDescent="0.2">
      <c r="B336" s="5" t="s">
        <v>132</v>
      </c>
      <c r="C336" s="8">
        <v>0</v>
      </c>
      <c r="D336" s="8">
        <v>0</v>
      </c>
      <c r="E336" s="13" t="str">
        <f t="shared" si="25"/>
        <v/>
      </c>
      <c r="F336" s="13" t="str">
        <f t="shared" si="26"/>
        <v/>
      </c>
      <c r="G336" s="12" t="str">
        <f t="shared" si="27"/>
        <v>0</v>
      </c>
      <c r="H336" s="15" t="str">
        <f t="shared" si="28"/>
        <v/>
      </c>
    </row>
    <row r="337" spans="2:8" ht="15" x14ac:dyDescent="0.2">
      <c r="B337" s="5" t="s">
        <v>133</v>
      </c>
      <c r="C337" s="8">
        <v>2</v>
      </c>
      <c r="D337" s="8">
        <v>2</v>
      </c>
      <c r="E337" s="13">
        <f t="shared" si="25"/>
        <v>1.1363636363636364E-2</v>
      </c>
      <c r="F337" s="13">
        <f t="shared" si="26"/>
        <v>7.9365079365079361E-3</v>
      </c>
      <c r="G337" s="12">
        <f t="shared" si="27"/>
        <v>0</v>
      </c>
      <c r="H337" s="15">
        <f t="shared" si="28"/>
        <v>0</v>
      </c>
    </row>
    <row r="338" spans="2:8" ht="30" x14ac:dyDescent="0.2">
      <c r="B338" s="5" t="s">
        <v>362</v>
      </c>
      <c r="C338" s="8">
        <v>0</v>
      </c>
      <c r="D338" s="8">
        <v>5</v>
      </c>
      <c r="E338" s="13" t="str">
        <f t="shared" si="25"/>
        <v/>
      </c>
      <c r="F338" s="13">
        <f t="shared" si="26"/>
        <v>1.984126984126984E-2</v>
      </c>
      <c r="G338" s="12" t="str">
        <f t="shared" si="27"/>
        <v>0</v>
      </c>
      <c r="H338" s="15" t="str">
        <f t="shared" si="28"/>
        <v/>
      </c>
    </row>
    <row r="339" spans="2:8" ht="15" x14ac:dyDescent="0.2">
      <c r="B339" s="5" t="s">
        <v>363</v>
      </c>
      <c r="C339" s="8">
        <v>5</v>
      </c>
      <c r="D339" s="8">
        <v>4</v>
      </c>
      <c r="E339" s="13">
        <f t="shared" si="25"/>
        <v>2.8409090909090908E-2</v>
      </c>
      <c r="F339" s="13">
        <f t="shared" si="26"/>
        <v>1.5873015873015872E-2</v>
      </c>
      <c r="G339" s="12">
        <f t="shared" si="27"/>
        <v>-0.2</v>
      </c>
      <c r="H339" s="15">
        <f t="shared" si="28"/>
        <v>-5.681818181818182E-3</v>
      </c>
    </row>
    <row r="340" spans="2:8" ht="15" x14ac:dyDescent="0.2">
      <c r="B340" s="5" t="s">
        <v>364</v>
      </c>
      <c r="C340" s="8">
        <v>3</v>
      </c>
      <c r="D340" s="8">
        <v>0</v>
      </c>
      <c r="E340" s="13">
        <f t="shared" si="25"/>
        <v>1.7045454545454544E-2</v>
      </c>
      <c r="F340" s="13" t="str">
        <f t="shared" si="26"/>
        <v/>
      </c>
      <c r="G340" s="12" t="str">
        <f t="shared" si="27"/>
        <v>0</v>
      </c>
      <c r="H340" s="15">
        <f t="shared" si="28"/>
        <v>0</v>
      </c>
    </row>
    <row r="341" spans="2:8" ht="15" x14ac:dyDescent="0.2">
      <c r="B341" s="5" t="s">
        <v>118</v>
      </c>
      <c r="C341" s="8">
        <v>2</v>
      </c>
      <c r="D341" s="8">
        <v>2</v>
      </c>
      <c r="E341" s="13">
        <f t="shared" si="25"/>
        <v>1.1363636363636364E-2</v>
      </c>
      <c r="F341" s="13">
        <f t="shared" si="26"/>
        <v>7.9365079365079361E-3</v>
      </c>
      <c r="G341" s="12">
        <f t="shared" si="27"/>
        <v>0</v>
      </c>
      <c r="H341" s="15">
        <f t="shared" si="28"/>
        <v>0</v>
      </c>
    </row>
    <row r="342" spans="2:8" ht="15" x14ac:dyDescent="0.2">
      <c r="B342" s="5" t="s">
        <v>365</v>
      </c>
      <c r="C342" s="8">
        <v>0</v>
      </c>
      <c r="D342" s="8">
        <v>0</v>
      </c>
      <c r="E342" s="13" t="str">
        <f t="shared" si="25"/>
        <v/>
      </c>
      <c r="F342" s="13" t="str">
        <f t="shared" si="26"/>
        <v/>
      </c>
      <c r="G342" s="12" t="str">
        <f t="shared" si="27"/>
        <v>0</v>
      </c>
      <c r="H342" s="15" t="str">
        <f t="shared" si="28"/>
        <v/>
      </c>
    </row>
    <row r="343" spans="2:8" ht="15" x14ac:dyDescent="0.2">
      <c r="B343" s="5" t="s">
        <v>129</v>
      </c>
      <c r="C343" s="8">
        <v>0</v>
      </c>
      <c r="D343" s="8">
        <v>0</v>
      </c>
      <c r="E343" s="13" t="str">
        <f t="shared" si="25"/>
        <v/>
      </c>
      <c r="F343" s="13" t="str">
        <f t="shared" si="26"/>
        <v/>
      </c>
      <c r="G343" s="12" t="str">
        <f t="shared" si="27"/>
        <v>0</v>
      </c>
      <c r="H343" s="15" t="str">
        <f t="shared" si="28"/>
        <v/>
      </c>
    </row>
    <row r="344" spans="2:8" ht="15" x14ac:dyDescent="0.2">
      <c r="B344" s="5" t="s">
        <v>131</v>
      </c>
      <c r="C344" s="8">
        <v>1</v>
      </c>
      <c r="D344" s="8">
        <v>3</v>
      </c>
      <c r="E344" s="13">
        <f t="shared" si="25"/>
        <v>5.681818181818182E-3</v>
      </c>
      <c r="F344" s="13">
        <f t="shared" si="26"/>
        <v>1.1904761904761904E-2</v>
      </c>
      <c r="G344" s="12">
        <f t="shared" si="27"/>
        <v>2</v>
      </c>
      <c r="H344" s="15">
        <f t="shared" si="28"/>
        <v>1.1363636363636364E-2</v>
      </c>
    </row>
    <row r="345" spans="2:8" ht="15" x14ac:dyDescent="0.2">
      <c r="B345" s="5" t="s">
        <v>366</v>
      </c>
      <c r="C345" s="8">
        <v>16</v>
      </c>
      <c r="D345" s="8">
        <v>14</v>
      </c>
      <c r="E345" s="13">
        <f t="shared" si="25"/>
        <v>9.0909090909090912E-2</v>
      </c>
      <c r="F345" s="13">
        <f t="shared" si="26"/>
        <v>5.5555555555555552E-2</v>
      </c>
      <c r="G345" s="12">
        <f t="shared" si="27"/>
        <v>-0.125</v>
      </c>
      <c r="H345" s="15">
        <f t="shared" si="28"/>
        <v>-1.1363636363636364E-2</v>
      </c>
    </row>
    <row r="346" spans="2:8" ht="15" x14ac:dyDescent="0.2">
      <c r="B346" s="5" t="s">
        <v>122</v>
      </c>
      <c r="C346" s="8">
        <v>0</v>
      </c>
      <c r="D346" s="8">
        <v>1</v>
      </c>
      <c r="E346" s="13" t="str">
        <f t="shared" si="25"/>
        <v/>
      </c>
      <c r="F346" s="13">
        <f t="shared" si="26"/>
        <v>3.968253968253968E-3</v>
      </c>
      <c r="G346" s="12" t="str">
        <f t="shared" si="27"/>
        <v>0</v>
      </c>
      <c r="H346" s="15" t="str">
        <f t="shared" si="28"/>
        <v/>
      </c>
    </row>
    <row r="347" spans="2:8" ht="15" x14ac:dyDescent="0.2">
      <c r="B347" s="5" t="s">
        <v>121</v>
      </c>
      <c r="C347" s="8">
        <v>3</v>
      </c>
      <c r="D347" s="8">
        <v>1</v>
      </c>
      <c r="E347" s="13">
        <f t="shared" si="25"/>
        <v>1.7045454545454544E-2</v>
      </c>
      <c r="F347" s="13">
        <f t="shared" si="26"/>
        <v>3.968253968253968E-3</v>
      </c>
      <c r="G347" s="12">
        <f t="shared" si="27"/>
        <v>-0.66666666666666663</v>
      </c>
      <c r="H347" s="15">
        <f t="shared" si="28"/>
        <v>-1.1363636363636362E-2</v>
      </c>
    </row>
    <row r="348" spans="2:8" ht="15" x14ac:dyDescent="0.2">
      <c r="B348" s="5" t="s">
        <v>367</v>
      </c>
      <c r="C348" s="8">
        <v>0</v>
      </c>
      <c r="D348" s="8">
        <v>0</v>
      </c>
      <c r="E348" s="13" t="str">
        <f t="shared" si="25"/>
        <v/>
      </c>
      <c r="F348" s="13" t="str">
        <f t="shared" si="26"/>
        <v/>
      </c>
      <c r="G348" s="12" t="str">
        <f t="shared" si="27"/>
        <v>0</v>
      </c>
      <c r="H348" s="15" t="str">
        <f t="shared" si="28"/>
        <v/>
      </c>
    </row>
    <row r="349" spans="2:8" ht="15" x14ac:dyDescent="0.2">
      <c r="B349" s="5" t="s">
        <v>368</v>
      </c>
      <c r="C349" s="8">
        <v>0</v>
      </c>
      <c r="D349" s="8">
        <v>0</v>
      </c>
      <c r="E349" s="13" t="str">
        <f t="shared" si="25"/>
        <v/>
      </c>
      <c r="F349" s="13" t="str">
        <f t="shared" si="26"/>
        <v/>
      </c>
      <c r="G349" s="12" t="str">
        <f t="shared" si="27"/>
        <v>0</v>
      </c>
      <c r="H349" s="15" t="str">
        <f t="shared" si="28"/>
        <v/>
      </c>
    </row>
    <row r="350" spans="2:8" ht="15" x14ac:dyDescent="0.2">
      <c r="B350" s="5" t="s">
        <v>369</v>
      </c>
      <c r="C350" s="8">
        <v>0</v>
      </c>
      <c r="D350" s="8">
        <v>0</v>
      </c>
      <c r="E350" s="13" t="str">
        <f t="shared" si="25"/>
        <v/>
      </c>
      <c r="F350" s="13" t="str">
        <f t="shared" si="26"/>
        <v/>
      </c>
      <c r="G350" s="12" t="str">
        <f t="shared" si="27"/>
        <v>0</v>
      </c>
      <c r="H350" s="15" t="str">
        <f t="shared" si="28"/>
        <v/>
      </c>
    </row>
    <row r="351" spans="2:8" ht="15" x14ac:dyDescent="0.2">
      <c r="B351" s="5" t="s">
        <v>120</v>
      </c>
      <c r="C351" s="8">
        <v>0</v>
      </c>
      <c r="D351" s="8">
        <v>0</v>
      </c>
      <c r="E351" s="13" t="str">
        <f t="shared" si="25"/>
        <v/>
      </c>
      <c r="F351" s="13" t="str">
        <f t="shared" si="26"/>
        <v/>
      </c>
      <c r="G351" s="12" t="str">
        <f t="shared" si="27"/>
        <v>0</v>
      </c>
      <c r="H351" s="15" t="str">
        <f t="shared" si="28"/>
        <v/>
      </c>
    </row>
    <row r="352" spans="2:8" ht="15" x14ac:dyDescent="0.2">
      <c r="B352" s="5" t="s">
        <v>370</v>
      </c>
      <c r="C352" s="8">
        <v>0</v>
      </c>
      <c r="D352" s="8">
        <v>0</v>
      </c>
      <c r="E352" s="13" t="str">
        <f t="shared" si="25"/>
        <v/>
      </c>
      <c r="F352" s="13" t="str">
        <f t="shared" si="26"/>
        <v/>
      </c>
      <c r="G352" s="12" t="str">
        <f t="shared" si="27"/>
        <v>0</v>
      </c>
      <c r="H352" s="15" t="str">
        <f t="shared" si="28"/>
        <v/>
      </c>
    </row>
    <row r="353" spans="2:8" ht="15" x14ac:dyDescent="0.2">
      <c r="B353" s="5" t="s">
        <v>125</v>
      </c>
      <c r="C353" s="8">
        <v>0</v>
      </c>
      <c r="D353" s="8">
        <v>0</v>
      </c>
      <c r="E353" s="13" t="str">
        <f t="shared" si="25"/>
        <v/>
      </c>
      <c r="F353" s="13" t="str">
        <f t="shared" si="26"/>
        <v/>
      </c>
      <c r="G353" s="12" t="str">
        <f t="shared" si="27"/>
        <v>0</v>
      </c>
      <c r="H353" s="15" t="str">
        <f t="shared" si="28"/>
        <v/>
      </c>
    </row>
    <row r="354" spans="2:8" ht="15" x14ac:dyDescent="0.2">
      <c r="B354" s="5" t="s">
        <v>124</v>
      </c>
      <c r="C354" s="8">
        <v>13</v>
      </c>
      <c r="D354" s="8">
        <v>0</v>
      </c>
      <c r="E354" s="13">
        <f t="shared" si="25"/>
        <v>7.3863636363636367E-2</v>
      </c>
      <c r="F354" s="13" t="str">
        <f t="shared" si="26"/>
        <v/>
      </c>
      <c r="G354" s="12" t="str">
        <f t="shared" si="27"/>
        <v>0</v>
      </c>
      <c r="H354" s="15">
        <f t="shared" si="28"/>
        <v>0</v>
      </c>
    </row>
    <row r="355" spans="2:8" ht="15" x14ac:dyDescent="0.2">
      <c r="B355" s="5" t="s">
        <v>126</v>
      </c>
      <c r="C355" s="8">
        <v>0</v>
      </c>
      <c r="D355" s="8">
        <v>0</v>
      </c>
      <c r="E355" s="13" t="str">
        <f t="shared" si="25"/>
        <v/>
      </c>
      <c r="F355" s="13" t="str">
        <f t="shared" si="26"/>
        <v/>
      </c>
      <c r="G355" s="12" t="str">
        <f t="shared" si="27"/>
        <v>0</v>
      </c>
      <c r="H355" s="15" t="str">
        <f t="shared" si="28"/>
        <v/>
      </c>
    </row>
    <row r="356" spans="2:8" ht="15" x14ac:dyDescent="0.2">
      <c r="B356" s="5" t="s">
        <v>371</v>
      </c>
      <c r="C356" s="8">
        <v>0</v>
      </c>
      <c r="D356" s="8">
        <v>0</v>
      </c>
      <c r="E356" s="13" t="str">
        <f t="shared" si="25"/>
        <v/>
      </c>
      <c r="F356" s="13" t="str">
        <f t="shared" si="26"/>
        <v/>
      </c>
      <c r="G356" s="12" t="str">
        <f t="shared" si="27"/>
        <v>0</v>
      </c>
      <c r="H356" s="15" t="str">
        <f t="shared" si="28"/>
        <v/>
      </c>
    </row>
    <row r="357" spans="2:8" ht="15" x14ac:dyDescent="0.2">
      <c r="B357" s="5" t="s">
        <v>372</v>
      </c>
      <c r="C357" s="8">
        <v>2</v>
      </c>
      <c r="D357" s="8">
        <v>2</v>
      </c>
      <c r="E357" s="13">
        <f t="shared" si="25"/>
        <v>1.1363636363636364E-2</v>
      </c>
      <c r="F357" s="13">
        <f t="shared" si="26"/>
        <v>7.9365079365079361E-3</v>
      </c>
      <c r="G357" s="12">
        <f t="shared" si="27"/>
        <v>0</v>
      </c>
      <c r="H357" s="15">
        <f t="shared" si="28"/>
        <v>0</v>
      </c>
    </row>
    <row r="358" spans="2:8" ht="15" x14ac:dyDescent="0.2">
      <c r="B358" s="5" t="s">
        <v>127</v>
      </c>
      <c r="C358" s="8">
        <v>2</v>
      </c>
      <c r="D358" s="8">
        <v>1</v>
      </c>
      <c r="E358" s="13">
        <f t="shared" si="25"/>
        <v>1.1363636363636364E-2</v>
      </c>
      <c r="F358" s="13">
        <f t="shared" si="26"/>
        <v>3.968253968253968E-3</v>
      </c>
      <c r="G358" s="12">
        <f t="shared" si="27"/>
        <v>-0.5</v>
      </c>
      <c r="H358" s="15">
        <f t="shared" si="28"/>
        <v>-5.681818181818182E-3</v>
      </c>
    </row>
    <row r="359" spans="2:8" ht="15" x14ac:dyDescent="0.2">
      <c r="B359" s="5" t="s">
        <v>123</v>
      </c>
      <c r="C359" s="8">
        <v>0</v>
      </c>
      <c r="D359" s="8">
        <v>0</v>
      </c>
      <c r="E359" s="13" t="str">
        <f t="shared" si="25"/>
        <v/>
      </c>
      <c r="F359" s="13" t="str">
        <f t="shared" si="26"/>
        <v/>
      </c>
      <c r="G359" s="12" t="str">
        <f t="shared" si="27"/>
        <v>0</v>
      </c>
      <c r="H359" s="15" t="str">
        <f t="shared" si="28"/>
        <v/>
      </c>
    </row>
    <row r="360" spans="2:8" ht="15" x14ac:dyDescent="0.2">
      <c r="B360" s="5" t="s">
        <v>373</v>
      </c>
      <c r="C360" s="8">
        <v>0</v>
      </c>
      <c r="D360" s="8">
        <v>0</v>
      </c>
      <c r="E360" s="13" t="str">
        <f t="shared" ref="E360:E423" si="29">+IF(C360=0,"",C360/C$294)</f>
        <v/>
      </c>
      <c r="F360" s="13" t="str">
        <f t="shared" ref="F360:F423" si="30">+IF(D360=0,"",D360/D$294)</f>
        <v/>
      </c>
      <c r="G360" s="12" t="str">
        <f t="shared" ref="G360:G423" si="31">+IF(OR(AND(D360=0),(C360=0)),"0",((D360-C360)/C360))</f>
        <v>0</v>
      </c>
      <c r="H360" s="15" t="str">
        <f t="shared" ref="H360:H423" si="32">+IF(OR(AND(E360=""),(G360="")),"",E360*G360)</f>
        <v/>
      </c>
    </row>
    <row r="361" spans="2:8" ht="15" x14ac:dyDescent="0.2">
      <c r="B361" s="5" t="s">
        <v>374</v>
      </c>
      <c r="C361" s="8">
        <v>0</v>
      </c>
      <c r="D361" s="8">
        <v>0</v>
      </c>
      <c r="E361" s="13" t="str">
        <f t="shared" si="29"/>
        <v/>
      </c>
      <c r="F361" s="13" t="str">
        <f t="shared" si="30"/>
        <v/>
      </c>
      <c r="G361" s="12" t="str">
        <f t="shared" si="31"/>
        <v>0</v>
      </c>
      <c r="H361" s="15" t="str">
        <f t="shared" si="32"/>
        <v/>
      </c>
    </row>
    <row r="362" spans="2:8" ht="15" x14ac:dyDescent="0.2">
      <c r="B362" s="5" t="s">
        <v>375</v>
      </c>
      <c r="C362" s="8">
        <v>0</v>
      </c>
      <c r="D362" s="8">
        <v>0</v>
      </c>
      <c r="E362" s="13" t="str">
        <f t="shared" si="29"/>
        <v/>
      </c>
      <c r="F362" s="13" t="str">
        <f t="shared" si="30"/>
        <v/>
      </c>
      <c r="G362" s="12" t="str">
        <f t="shared" si="31"/>
        <v>0</v>
      </c>
      <c r="H362" s="15" t="str">
        <f t="shared" si="32"/>
        <v/>
      </c>
    </row>
    <row r="363" spans="2:8" ht="15" x14ac:dyDescent="0.2">
      <c r="B363" s="5" t="s">
        <v>376</v>
      </c>
      <c r="C363" s="8">
        <v>0</v>
      </c>
      <c r="D363" s="8">
        <v>0</v>
      </c>
      <c r="E363" s="13" t="str">
        <f t="shared" si="29"/>
        <v/>
      </c>
      <c r="F363" s="13" t="str">
        <f t="shared" si="30"/>
        <v/>
      </c>
      <c r="G363" s="12" t="str">
        <f t="shared" si="31"/>
        <v>0</v>
      </c>
      <c r="H363" s="15" t="str">
        <f t="shared" si="32"/>
        <v/>
      </c>
    </row>
    <row r="364" spans="2:8" ht="15" x14ac:dyDescent="0.2">
      <c r="B364" s="5" t="s">
        <v>377</v>
      </c>
      <c r="C364" s="8">
        <v>0</v>
      </c>
      <c r="D364" s="8">
        <v>0</v>
      </c>
      <c r="E364" s="13" t="str">
        <f t="shared" si="29"/>
        <v/>
      </c>
      <c r="F364" s="13" t="str">
        <f t="shared" si="30"/>
        <v/>
      </c>
      <c r="G364" s="12" t="str">
        <f t="shared" si="31"/>
        <v>0</v>
      </c>
      <c r="H364" s="15" t="str">
        <f t="shared" si="32"/>
        <v/>
      </c>
    </row>
    <row r="365" spans="2:8" ht="30" x14ac:dyDescent="0.2">
      <c r="B365" s="5" t="s">
        <v>378</v>
      </c>
      <c r="C365" s="8">
        <v>0</v>
      </c>
      <c r="D365" s="8">
        <v>0</v>
      </c>
      <c r="E365" s="13" t="str">
        <f t="shared" si="29"/>
        <v/>
      </c>
      <c r="F365" s="13" t="str">
        <f t="shared" si="30"/>
        <v/>
      </c>
      <c r="G365" s="12" t="str">
        <f t="shared" si="31"/>
        <v>0</v>
      </c>
      <c r="H365" s="15" t="str">
        <f t="shared" si="32"/>
        <v/>
      </c>
    </row>
    <row r="366" spans="2:8" ht="15" x14ac:dyDescent="0.2">
      <c r="B366" s="5" t="s">
        <v>475</v>
      </c>
      <c r="C366" s="8">
        <v>0</v>
      </c>
      <c r="D366" s="8">
        <v>0</v>
      </c>
      <c r="E366" s="13" t="str">
        <f t="shared" si="29"/>
        <v/>
      </c>
      <c r="F366" s="13" t="str">
        <f t="shared" si="30"/>
        <v/>
      </c>
      <c r="G366" s="12" t="str">
        <f t="shared" si="31"/>
        <v>0</v>
      </c>
      <c r="H366" s="15" t="str">
        <f t="shared" si="32"/>
        <v/>
      </c>
    </row>
    <row r="367" spans="2:8" ht="15" x14ac:dyDescent="0.2">
      <c r="B367" s="5" t="s">
        <v>379</v>
      </c>
      <c r="C367" s="8">
        <v>0</v>
      </c>
      <c r="D367" s="8">
        <v>0</v>
      </c>
      <c r="E367" s="13" t="str">
        <f t="shared" si="29"/>
        <v/>
      </c>
      <c r="F367" s="13" t="str">
        <f t="shared" si="30"/>
        <v/>
      </c>
      <c r="G367" s="12" t="str">
        <f t="shared" si="31"/>
        <v>0</v>
      </c>
      <c r="H367" s="15" t="str">
        <f t="shared" si="32"/>
        <v/>
      </c>
    </row>
    <row r="368" spans="2:8" ht="15" x14ac:dyDescent="0.2">
      <c r="B368" s="5" t="s">
        <v>380</v>
      </c>
      <c r="C368" s="8">
        <v>0</v>
      </c>
      <c r="D368" s="8">
        <v>0</v>
      </c>
      <c r="E368" s="13" t="str">
        <f t="shared" si="29"/>
        <v/>
      </c>
      <c r="F368" s="13" t="str">
        <f t="shared" si="30"/>
        <v/>
      </c>
      <c r="G368" s="12" t="str">
        <f t="shared" si="31"/>
        <v>0</v>
      </c>
      <c r="H368" s="15" t="str">
        <f t="shared" si="32"/>
        <v/>
      </c>
    </row>
    <row r="369" spans="2:8" ht="15" x14ac:dyDescent="0.2">
      <c r="B369" s="5" t="s">
        <v>381</v>
      </c>
      <c r="C369" s="8">
        <v>0</v>
      </c>
      <c r="D369" s="8">
        <v>0</v>
      </c>
      <c r="E369" s="13" t="str">
        <f t="shared" si="29"/>
        <v/>
      </c>
      <c r="F369" s="13" t="str">
        <f t="shared" si="30"/>
        <v/>
      </c>
      <c r="G369" s="12" t="str">
        <f t="shared" si="31"/>
        <v>0</v>
      </c>
      <c r="H369" s="15" t="str">
        <f t="shared" si="32"/>
        <v/>
      </c>
    </row>
    <row r="370" spans="2:8" ht="15" x14ac:dyDescent="0.2">
      <c r="B370" s="5" t="s">
        <v>135</v>
      </c>
      <c r="C370" s="8">
        <v>1</v>
      </c>
      <c r="D370" s="8">
        <v>0</v>
      </c>
      <c r="E370" s="13">
        <f t="shared" si="29"/>
        <v>5.681818181818182E-3</v>
      </c>
      <c r="F370" s="13" t="str">
        <f t="shared" si="30"/>
        <v/>
      </c>
      <c r="G370" s="12" t="str">
        <f t="shared" si="31"/>
        <v>0</v>
      </c>
      <c r="H370" s="15">
        <f t="shared" si="32"/>
        <v>0</v>
      </c>
    </row>
    <row r="371" spans="2:8" ht="15" x14ac:dyDescent="0.2">
      <c r="B371" s="5" t="s">
        <v>136</v>
      </c>
      <c r="C371" s="8">
        <v>0</v>
      </c>
      <c r="D371" s="8">
        <v>0</v>
      </c>
      <c r="E371" s="13" t="str">
        <f t="shared" si="29"/>
        <v/>
      </c>
      <c r="F371" s="13" t="str">
        <f t="shared" si="30"/>
        <v/>
      </c>
      <c r="G371" s="12" t="str">
        <f t="shared" si="31"/>
        <v>0</v>
      </c>
      <c r="H371" s="15" t="str">
        <f t="shared" si="32"/>
        <v/>
      </c>
    </row>
    <row r="372" spans="2:8" ht="15" x14ac:dyDescent="0.2">
      <c r="B372" s="5" t="s">
        <v>137</v>
      </c>
      <c r="C372" s="8">
        <v>0</v>
      </c>
      <c r="D372" s="8">
        <v>0</v>
      </c>
      <c r="E372" s="13" t="str">
        <f t="shared" si="29"/>
        <v/>
      </c>
      <c r="F372" s="13" t="str">
        <f t="shared" si="30"/>
        <v/>
      </c>
      <c r="G372" s="12" t="str">
        <f t="shared" si="31"/>
        <v>0</v>
      </c>
      <c r="H372" s="15" t="str">
        <f t="shared" si="32"/>
        <v/>
      </c>
    </row>
    <row r="373" spans="2:8" ht="15" x14ac:dyDescent="0.2">
      <c r="B373" s="5" t="s">
        <v>382</v>
      </c>
      <c r="C373" s="8">
        <v>0</v>
      </c>
      <c r="D373" s="8">
        <v>0</v>
      </c>
      <c r="E373" s="13" t="str">
        <f t="shared" si="29"/>
        <v/>
      </c>
      <c r="F373" s="13" t="str">
        <f t="shared" si="30"/>
        <v/>
      </c>
      <c r="G373" s="12" t="str">
        <f t="shared" si="31"/>
        <v>0</v>
      </c>
      <c r="H373" s="15" t="str">
        <f t="shared" si="32"/>
        <v/>
      </c>
    </row>
    <row r="374" spans="2:8" ht="15" x14ac:dyDescent="0.2">
      <c r="B374" s="5" t="s">
        <v>134</v>
      </c>
      <c r="C374" s="8">
        <v>0</v>
      </c>
      <c r="D374" s="8">
        <v>0</v>
      </c>
      <c r="E374" s="13" t="str">
        <f t="shared" si="29"/>
        <v/>
      </c>
      <c r="F374" s="13" t="str">
        <f t="shared" si="30"/>
        <v/>
      </c>
      <c r="G374" s="12" t="str">
        <f t="shared" si="31"/>
        <v>0</v>
      </c>
      <c r="H374" s="15" t="str">
        <f t="shared" si="32"/>
        <v/>
      </c>
    </row>
    <row r="375" spans="2:8" ht="15" x14ac:dyDescent="0.2">
      <c r="B375" s="5" t="s">
        <v>383</v>
      </c>
      <c r="C375" s="8">
        <v>0</v>
      </c>
      <c r="D375" s="8">
        <v>0</v>
      </c>
      <c r="E375" s="13" t="str">
        <f t="shared" si="29"/>
        <v/>
      </c>
      <c r="F375" s="13" t="str">
        <f t="shared" si="30"/>
        <v/>
      </c>
      <c r="G375" s="12" t="str">
        <f t="shared" si="31"/>
        <v>0</v>
      </c>
      <c r="H375" s="15" t="str">
        <f t="shared" si="32"/>
        <v/>
      </c>
    </row>
    <row r="376" spans="2:8" ht="15" x14ac:dyDescent="0.2">
      <c r="B376" s="5" t="s">
        <v>141</v>
      </c>
      <c r="C376" s="8">
        <v>0</v>
      </c>
      <c r="D376" s="8">
        <v>0</v>
      </c>
      <c r="E376" s="13" t="str">
        <f t="shared" si="29"/>
        <v/>
      </c>
      <c r="F376" s="13" t="str">
        <f t="shared" si="30"/>
        <v/>
      </c>
      <c r="G376" s="12" t="str">
        <f t="shared" si="31"/>
        <v>0</v>
      </c>
      <c r="H376" s="15" t="str">
        <f t="shared" si="32"/>
        <v/>
      </c>
    </row>
    <row r="377" spans="2:8" ht="15" x14ac:dyDescent="0.2">
      <c r="B377" s="5" t="s">
        <v>150</v>
      </c>
      <c r="C377" s="8">
        <v>0</v>
      </c>
      <c r="D377" s="8">
        <v>13</v>
      </c>
      <c r="E377" s="13" t="str">
        <f t="shared" si="29"/>
        <v/>
      </c>
      <c r="F377" s="13">
        <f t="shared" si="30"/>
        <v>5.1587301587301584E-2</v>
      </c>
      <c r="G377" s="12" t="str">
        <f t="shared" si="31"/>
        <v>0</v>
      </c>
      <c r="H377" s="15" t="str">
        <f t="shared" si="32"/>
        <v/>
      </c>
    </row>
    <row r="378" spans="2:8" ht="15" x14ac:dyDescent="0.2">
      <c r="B378" s="5" t="s">
        <v>149</v>
      </c>
      <c r="C378" s="8">
        <v>1</v>
      </c>
      <c r="D378" s="8">
        <v>9</v>
      </c>
      <c r="E378" s="13">
        <f t="shared" si="29"/>
        <v>5.681818181818182E-3</v>
      </c>
      <c r="F378" s="13">
        <f t="shared" si="30"/>
        <v>3.5714285714285712E-2</v>
      </c>
      <c r="G378" s="12">
        <f t="shared" si="31"/>
        <v>8</v>
      </c>
      <c r="H378" s="15">
        <f t="shared" si="32"/>
        <v>4.5454545454545456E-2</v>
      </c>
    </row>
    <row r="379" spans="2:8" ht="15" x14ac:dyDescent="0.2">
      <c r="B379" s="5" t="s">
        <v>384</v>
      </c>
      <c r="C379" s="8">
        <v>0</v>
      </c>
      <c r="D379" s="8">
        <v>1</v>
      </c>
      <c r="E379" s="13" t="str">
        <f t="shared" si="29"/>
        <v/>
      </c>
      <c r="F379" s="13">
        <f t="shared" si="30"/>
        <v>3.968253968253968E-3</v>
      </c>
      <c r="G379" s="12" t="str">
        <f t="shared" si="31"/>
        <v>0</v>
      </c>
      <c r="H379" s="15" t="str">
        <f t="shared" si="32"/>
        <v/>
      </c>
    </row>
    <row r="380" spans="2:8" ht="30" x14ac:dyDescent="0.2">
      <c r="B380" s="5" t="s">
        <v>385</v>
      </c>
      <c r="C380" s="8">
        <v>1</v>
      </c>
      <c r="D380" s="8">
        <v>0</v>
      </c>
      <c r="E380" s="13">
        <f t="shared" si="29"/>
        <v>5.681818181818182E-3</v>
      </c>
      <c r="F380" s="13" t="str">
        <f t="shared" si="30"/>
        <v/>
      </c>
      <c r="G380" s="12" t="str">
        <f t="shared" si="31"/>
        <v>0</v>
      </c>
      <c r="H380" s="15">
        <f t="shared" si="32"/>
        <v>0</v>
      </c>
    </row>
    <row r="381" spans="2:8" ht="30" x14ac:dyDescent="0.2">
      <c r="B381" s="5" t="s">
        <v>386</v>
      </c>
      <c r="C381" s="8">
        <v>0</v>
      </c>
      <c r="D381" s="8">
        <v>1</v>
      </c>
      <c r="E381" s="13" t="str">
        <f t="shared" si="29"/>
        <v/>
      </c>
      <c r="F381" s="13">
        <f t="shared" si="30"/>
        <v>3.968253968253968E-3</v>
      </c>
      <c r="G381" s="12" t="str">
        <f t="shared" si="31"/>
        <v>0</v>
      </c>
      <c r="H381" s="15" t="str">
        <f t="shared" si="32"/>
        <v/>
      </c>
    </row>
    <row r="382" spans="2:8" ht="15" x14ac:dyDescent="0.2">
      <c r="B382" s="5" t="s">
        <v>387</v>
      </c>
      <c r="C382" s="8">
        <v>0</v>
      </c>
      <c r="D382" s="8">
        <v>0</v>
      </c>
      <c r="E382" s="13" t="str">
        <f t="shared" si="29"/>
        <v/>
      </c>
      <c r="F382" s="13" t="str">
        <f t="shared" si="30"/>
        <v/>
      </c>
      <c r="G382" s="12" t="str">
        <f t="shared" si="31"/>
        <v>0</v>
      </c>
      <c r="H382" s="15" t="str">
        <f t="shared" si="32"/>
        <v/>
      </c>
    </row>
    <row r="383" spans="2:8" ht="15" x14ac:dyDescent="0.2">
      <c r="B383" s="5" t="s">
        <v>145</v>
      </c>
      <c r="C383" s="8">
        <v>0</v>
      </c>
      <c r="D383" s="8">
        <v>0</v>
      </c>
      <c r="E383" s="13" t="str">
        <f t="shared" si="29"/>
        <v/>
      </c>
      <c r="F383" s="13" t="str">
        <f t="shared" si="30"/>
        <v/>
      </c>
      <c r="G383" s="12" t="str">
        <f t="shared" si="31"/>
        <v>0</v>
      </c>
      <c r="H383" s="15" t="str">
        <f t="shared" si="32"/>
        <v/>
      </c>
    </row>
    <row r="384" spans="2:8" ht="15" x14ac:dyDescent="0.2">
      <c r="B384" s="5" t="s">
        <v>388</v>
      </c>
      <c r="C384" s="8">
        <v>0</v>
      </c>
      <c r="D384" s="8">
        <v>0</v>
      </c>
      <c r="E384" s="13" t="str">
        <f t="shared" si="29"/>
        <v/>
      </c>
      <c r="F384" s="13" t="str">
        <f t="shared" si="30"/>
        <v/>
      </c>
      <c r="G384" s="12" t="str">
        <f t="shared" si="31"/>
        <v>0</v>
      </c>
      <c r="H384" s="15" t="str">
        <f t="shared" si="32"/>
        <v/>
      </c>
    </row>
    <row r="385" spans="2:8" ht="15" x14ac:dyDescent="0.2">
      <c r="B385" s="5" t="s">
        <v>146</v>
      </c>
      <c r="C385" s="8">
        <v>0</v>
      </c>
      <c r="D385" s="8">
        <v>0</v>
      </c>
      <c r="E385" s="13" t="str">
        <f t="shared" si="29"/>
        <v/>
      </c>
      <c r="F385" s="13" t="str">
        <f t="shared" si="30"/>
        <v/>
      </c>
      <c r="G385" s="12" t="str">
        <f t="shared" si="31"/>
        <v>0</v>
      </c>
      <c r="H385" s="15" t="str">
        <f t="shared" si="32"/>
        <v/>
      </c>
    </row>
    <row r="386" spans="2:8" ht="15" x14ac:dyDescent="0.2">
      <c r="B386" s="5" t="s">
        <v>566</v>
      </c>
      <c r="C386" s="8">
        <v>0</v>
      </c>
      <c r="D386" s="8">
        <v>0</v>
      </c>
      <c r="E386" s="13" t="str">
        <f t="shared" si="29"/>
        <v/>
      </c>
      <c r="F386" s="13" t="str">
        <f t="shared" si="30"/>
        <v/>
      </c>
      <c r="G386" s="12" t="str">
        <f t="shared" si="31"/>
        <v>0</v>
      </c>
      <c r="H386" s="15" t="str">
        <f t="shared" si="32"/>
        <v/>
      </c>
    </row>
    <row r="387" spans="2:8" ht="15" x14ac:dyDescent="0.2">
      <c r="B387" s="5" t="s">
        <v>144</v>
      </c>
      <c r="C387" s="8">
        <v>0</v>
      </c>
      <c r="D387" s="8">
        <v>0</v>
      </c>
      <c r="E387" s="13" t="str">
        <f t="shared" si="29"/>
        <v/>
      </c>
      <c r="F387" s="13" t="str">
        <f t="shared" si="30"/>
        <v/>
      </c>
      <c r="G387" s="12" t="str">
        <f t="shared" si="31"/>
        <v>0</v>
      </c>
      <c r="H387" s="15" t="str">
        <f t="shared" si="32"/>
        <v/>
      </c>
    </row>
    <row r="388" spans="2:8" ht="15" x14ac:dyDescent="0.2">
      <c r="B388" s="5" t="s">
        <v>389</v>
      </c>
      <c r="C388" s="8">
        <v>0</v>
      </c>
      <c r="D388" s="8">
        <v>0</v>
      </c>
      <c r="E388" s="13" t="str">
        <f t="shared" si="29"/>
        <v/>
      </c>
      <c r="F388" s="13" t="str">
        <f t="shared" si="30"/>
        <v/>
      </c>
      <c r="G388" s="12" t="str">
        <f t="shared" si="31"/>
        <v>0</v>
      </c>
      <c r="H388" s="15" t="str">
        <f t="shared" si="32"/>
        <v/>
      </c>
    </row>
    <row r="389" spans="2:8" ht="15" x14ac:dyDescent="0.2">
      <c r="B389" s="5" t="s">
        <v>143</v>
      </c>
      <c r="C389" s="8">
        <v>0</v>
      </c>
      <c r="D389" s="8">
        <v>0</v>
      </c>
      <c r="E389" s="13" t="str">
        <f t="shared" si="29"/>
        <v/>
      </c>
      <c r="F389" s="13" t="str">
        <f t="shared" si="30"/>
        <v/>
      </c>
      <c r="G389" s="12" t="str">
        <f t="shared" si="31"/>
        <v>0</v>
      </c>
      <c r="H389" s="15" t="str">
        <f t="shared" si="32"/>
        <v/>
      </c>
    </row>
    <row r="390" spans="2:8" ht="15" x14ac:dyDescent="0.2">
      <c r="B390" s="5" t="s">
        <v>476</v>
      </c>
      <c r="C390" s="8">
        <v>0</v>
      </c>
      <c r="D390" s="8">
        <v>0</v>
      </c>
      <c r="E390" s="13" t="str">
        <f t="shared" si="29"/>
        <v/>
      </c>
      <c r="F390" s="13" t="str">
        <f t="shared" si="30"/>
        <v/>
      </c>
      <c r="G390" s="12" t="str">
        <f t="shared" si="31"/>
        <v>0</v>
      </c>
      <c r="H390" s="15" t="str">
        <f t="shared" si="32"/>
        <v/>
      </c>
    </row>
    <row r="391" spans="2:8" ht="15" x14ac:dyDescent="0.2">
      <c r="B391" s="5" t="s">
        <v>153</v>
      </c>
      <c r="C391" s="8">
        <v>1</v>
      </c>
      <c r="D391" s="8">
        <v>2</v>
      </c>
      <c r="E391" s="13">
        <f t="shared" si="29"/>
        <v>5.681818181818182E-3</v>
      </c>
      <c r="F391" s="13">
        <f t="shared" si="30"/>
        <v>7.9365079365079361E-3</v>
      </c>
      <c r="G391" s="12">
        <f t="shared" si="31"/>
        <v>1</v>
      </c>
      <c r="H391" s="15">
        <f t="shared" si="32"/>
        <v>5.681818181818182E-3</v>
      </c>
    </row>
    <row r="392" spans="2:8" ht="15" x14ac:dyDescent="0.2">
      <c r="B392" s="5" t="s">
        <v>140</v>
      </c>
      <c r="C392" s="8">
        <v>0</v>
      </c>
      <c r="D392" s="8">
        <v>1</v>
      </c>
      <c r="E392" s="13" t="str">
        <f t="shared" si="29"/>
        <v/>
      </c>
      <c r="F392" s="13">
        <f t="shared" si="30"/>
        <v>3.968253968253968E-3</v>
      </c>
      <c r="G392" s="12" t="str">
        <f t="shared" si="31"/>
        <v>0</v>
      </c>
      <c r="H392" s="15" t="str">
        <f t="shared" si="32"/>
        <v/>
      </c>
    </row>
    <row r="393" spans="2:8" ht="15" x14ac:dyDescent="0.2">
      <c r="B393" s="5" t="s">
        <v>390</v>
      </c>
      <c r="C393" s="8">
        <v>6</v>
      </c>
      <c r="D393" s="8">
        <v>19</v>
      </c>
      <c r="E393" s="13">
        <f t="shared" si="29"/>
        <v>3.4090909090909088E-2</v>
      </c>
      <c r="F393" s="13">
        <f t="shared" si="30"/>
        <v>7.5396825396825393E-2</v>
      </c>
      <c r="G393" s="12">
        <f t="shared" si="31"/>
        <v>2.1666666666666665</v>
      </c>
      <c r="H393" s="15">
        <f t="shared" si="32"/>
        <v>7.3863636363636354E-2</v>
      </c>
    </row>
    <row r="394" spans="2:8" ht="15" x14ac:dyDescent="0.2">
      <c r="B394" s="5" t="s">
        <v>391</v>
      </c>
      <c r="C394" s="8">
        <v>0</v>
      </c>
      <c r="D394" s="8">
        <v>0</v>
      </c>
      <c r="E394" s="13" t="str">
        <f t="shared" si="29"/>
        <v/>
      </c>
      <c r="F394" s="13" t="str">
        <f t="shared" si="30"/>
        <v/>
      </c>
      <c r="G394" s="12" t="str">
        <f t="shared" si="31"/>
        <v>0</v>
      </c>
      <c r="H394" s="15" t="str">
        <f t="shared" si="32"/>
        <v/>
      </c>
    </row>
    <row r="395" spans="2:8" ht="15" x14ac:dyDescent="0.2">
      <c r="B395" s="5" t="s">
        <v>147</v>
      </c>
      <c r="C395" s="8">
        <v>1</v>
      </c>
      <c r="D395" s="8">
        <v>0</v>
      </c>
      <c r="E395" s="13">
        <f t="shared" si="29"/>
        <v>5.681818181818182E-3</v>
      </c>
      <c r="F395" s="13" t="str">
        <f t="shared" si="30"/>
        <v/>
      </c>
      <c r="G395" s="12" t="str">
        <f t="shared" si="31"/>
        <v>0</v>
      </c>
      <c r="H395" s="15">
        <f t="shared" si="32"/>
        <v>0</v>
      </c>
    </row>
    <row r="396" spans="2:8" ht="15" x14ac:dyDescent="0.2">
      <c r="B396" s="5" t="s">
        <v>151</v>
      </c>
      <c r="C396" s="8">
        <v>0</v>
      </c>
      <c r="D396" s="8">
        <v>0</v>
      </c>
      <c r="E396" s="13" t="str">
        <f t="shared" si="29"/>
        <v/>
      </c>
      <c r="F396" s="13" t="str">
        <f t="shared" si="30"/>
        <v/>
      </c>
      <c r="G396" s="12" t="str">
        <f t="shared" si="31"/>
        <v>0</v>
      </c>
      <c r="H396" s="15" t="str">
        <f t="shared" si="32"/>
        <v/>
      </c>
    </row>
    <row r="397" spans="2:8" ht="15" x14ac:dyDescent="0.2">
      <c r="B397" s="5" t="s">
        <v>138</v>
      </c>
      <c r="C397" s="8">
        <v>1</v>
      </c>
      <c r="D397" s="8">
        <v>0</v>
      </c>
      <c r="E397" s="13">
        <f t="shared" si="29"/>
        <v>5.681818181818182E-3</v>
      </c>
      <c r="F397" s="13" t="str">
        <f t="shared" si="30"/>
        <v/>
      </c>
      <c r="G397" s="12" t="str">
        <f t="shared" si="31"/>
        <v>0</v>
      </c>
      <c r="H397" s="15">
        <f t="shared" si="32"/>
        <v>0</v>
      </c>
    </row>
    <row r="398" spans="2:8" ht="15" x14ac:dyDescent="0.2">
      <c r="B398" s="5" t="s">
        <v>142</v>
      </c>
      <c r="C398" s="8">
        <v>0</v>
      </c>
      <c r="D398" s="8">
        <v>0</v>
      </c>
      <c r="E398" s="13" t="str">
        <f t="shared" si="29"/>
        <v/>
      </c>
      <c r="F398" s="13" t="str">
        <f t="shared" si="30"/>
        <v/>
      </c>
      <c r="G398" s="12" t="str">
        <f t="shared" si="31"/>
        <v>0</v>
      </c>
      <c r="H398" s="15" t="str">
        <f t="shared" si="32"/>
        <v/>
      </c>
    </row>
    <row r="399" spans="2:8" ht="15" x14ac:dyDescent="0.2">
      <c r="B399" s="5" t="s">
        <v>148</v>
      </c>
      <c r="C399" s="8">
        <v>0</v>
      </c>
      <c r="D399" s="8">
        <v>0</v>
      </c>
      <c r="E399" s="13" t="str">
        <f t="shared" si="29"/>
        <v/>
      </c>
      <c r="F399" s="13" t="str">
        <f t="shared" si="30"/>
        <v/>
      </c>
      <c r="G399" s="12" t="str">
        <f t="shared" si="31"/>
        <v>0</v>
      </c>
      <c r="H399" s="15" t="str">
        <f t="shared" si="32"/>
        <v/>
      </c>
    </row>
    <row r="400" spans="2:8" ht="15" x14ac:dyDescent="0.2">
      <c r="B400" s="5" t="s">
        <v>152</v>
      </c>
      <c r="C400" s="8">
        <v>0</v>
      </c>
      <c r="D400" s="8">
        <v>0</v>
      </c>
      <c r="E400" s="13" t="str">
        <f t="shared" si="29"/>
        <v/>
      </c>
      <c r="F400" s="13" t="str">
        <f t="shared" si="30"/>
        <v/>
      </c>
      <c r="G400" s="12" t="str">
        <f t="shared" si="31"/>
        <v>0</v>
      </c>
      <c r="H400" s="15" t="str">
        <f t="shared" si="32"/>
        <v/>
      </c>
    </row>
    <row r="401" spans="2:8" ht="15" x14ac:dyDescent="0.2">
      <c r="B401" s="5" t="s">
        <v>392</v>
      </c>
      <c r="C401" s="8">
        <v>0</v>
      </c>
      <c r="D401" s="8">
        <v>0</v>
      </c>
      <c r="E401" s="13" t="str">
        <f t="shared" si="29"/>
        <v/>
      </c>
      <c r="F401" s="13" t="str">
        <f t="shared" si="30"/>
        <v/>
      </c>
      <c r="G401" s="12" t="str">
        <f t="shared" si="31"/>
        <v>0</v>
      </c>
      <c r="H401" s="15" t="str">
        <f t="shared" si="32"/>
        <v/>
      </c>
    </row>
    <row r="402" spans="2:8" ht="15" x14ac:dyDescent="0.2">
      <c r="B402" s="5" t="s">
        <v>393</v>
      </c>
      <c r="C402" s="8">
        <v>0</v>
      </c>
      <c r="D402" s="8">
        <v>0</v>
      </c>
      <c r="E402" s="13" t="str">
        <f t="shared" si="29"/>
        <v/>
      </c>
      <c r="F402" s="13" t="str">
        <f t="shared" si="30"/>
        <v/>
      </c>
      <c r="G402" s="12" t="str">
        <f t="shared" si="31"/>
        <v>0</v>
      </c>
      <c r="H402" s="15" t="str">
        <f t="shared" si="32"/>
        <v/>
      </c>
    </row>
    <row r="403" spans="2:8" ht="15" x14ac:dyDescent="0.2">
      <c r="B403" s="5" t="s">
        <v>394</v>
      </c>
      <c r="C403" s="8">
        <v>0</v>
      </c>
      <c r="D403" s="8">
        <v>0</v>
      </c>
      <c r="E403" s="13" t="str">
        <f t="shared" si="29"/>
        <v/>
      </c>
      <c r="F403" s="13" t="str">
        <f t="shared" si="30"/>
        <v/>
      </c>
      <c r="G403" s="12" t="str">
        <f t="shared" si="31"/>
        <v>0</v>
      </c>
      <c r="H403" s="15" t="str">
        <f t="shared" si="32"/>
        <v/>
      </c>
    </row>
    <row r="404" spans="2:8" ht="15" x14ac:dyDescent="0.2">
      <c r="B404" s="5" t="s">
        <v>395</v>
      </c>
      <c r="C404" s="8">
        <v>0</v>
      </c>
      <c r="D404" s="8">
        <v>0</v>
      </c>
      <c r="E404" s="13" t="str">
        <f t="shared" si="29"/>
        <v/>
      </c>
      <c r="F404" s="13" t="str">
        <f t="shared" si="30"/>
        <v/>
      </c>
      <c r="G404" s="12" t="str">
        <f t="shared" si="31"/>
        <v>0</v>
      </c>
      <c r="H404" s="15" t="str">
        <f t="shared" si="32"/>
        <v/>
      </c>
    </row>
    <row r="405" spans="2:8" ht="15" x14ac:dyDescent="0.2">
      <c r="B405" s="5" t="s">
        <v>396</v>
      </c>
      <c r="C405" s="8">
        <v>0</v>
      </c>
      <c r="D405" s="8">
        <v>0</v>
      </c>
      <c r="E405" s="13" t="str">
        <f t="shared" si="29"/>
        <v/>
      </c>
      <c r="F405" s="13" t="str">
        <f t="shared" si="30"/>
        <v/>
      </c>
      <c r="G405" s="12" t="str">
        <f t="shared" si="31"/>
        <v>0</v>
      </c>
      <c r="H405" s="15" t="str">
        <f t="shared" si="32"/>
        <v/>
      </c>
    </row>
    <row r="406" spans="2:8" ht="15" x14ac:dyDescent="0.2">
      <c r="B406" s="5" t="s">
        <v>397</v>
      </c>
      <c r="C406" s="8">
        <v>2</v>
      </c>
      <c r="D406" s="8">
        <v>1</v>
      </c>
      <c r="E406" s="13">
        <f t="shared" si="29"/>
        <v>1.1363636363636364E-2</v>
      </c>
      <c r="F406" s="13">
        <f t="shared" si="30"/>
        <v>3.968253968253968E-3</v>
      </c>
      <c r="G406" s="12">
        <f t="shared" si="31"/>
        <v>-0.5</v>
      </c>
      <c r="H406" s="15">
        <f t="shared" si="32"/>
        <v>-5.681818181818182E-3</v>
      </c>
    </row>
    <row r="407" spans="2:8" ht="15" x14ac:dyDescent="0.2">
      <c r="B407" s="5" t="s">
        <v>398</v>
      </c>
      <c r="C407" s="8">
        <v>0</v>
      </c>
      <c r="D407" s="8">
        <v>1</v>
      </c>
      <c r="E407" s="13" t="str">
        <f t="shared" si="29"/>
        <v/>
      </c>
      <c r="F407" s="13">
        <f t="shared" si="30"/>
        <v>3.968253968253968E-3</v>
      </c>
      <c r="G407" s="12" t="str">
        <f t="shared" si="31"/>
        <v>0</v>
      </c>
      <c r="H407" s="15" t="str">
        <f t="shared" si="32"/>
        <v/>
      </c>
    </row>
    <row r="408" spans="2:8" ht="15" x14ac:dyDescent="0.2">
      <c r="B408" s="5" t="s">
        <v>399</v>
      </c>
      <c r="C408" s="8">
        <v>3</v>
      </c>
      <c r="D408" s="8">
        <v>0</v>
      </c>
      <c r="E408" s="13">
        <f t="shared" si="29"/>
        <v>1.7045454545454544E-2</v>
      </c>
      <c r="F408" s="13" t="str">
        <f t="shared" si="30"/>
        <v/>
      </c>
      <c r="G408" s="12" t="str">
        <f t="shared" si="31"/>
        <v>0</v>
      </c>
      <c r="H408" s="15">
        <f t="shared" si="32"/>
        <v>0</v>
      </c>
    </row>
    <row r="409" spans="2:8" ht="15" x14ac:dyDescent="0.2">
      <c r="B409" s="5" t="s">
        <v>139</v>
      </c>
      <c r="C409" s="8">
        <v>0</v>
      </c>
      <c r="D409" s="8">
        <v>0</v>
      </c>
      <c r="E409" s="13" t="str">
        <f t="shared" si="29"/>
        <v/>
      </c>
      <c r="F409" s="13" t="str">
        <f t="shared" si="30"/>
        <v/>
      </c>
      <c r="G409" s="12" t="str">
        <f t="shared" si="31"/>
        <v>0</v>
      </c>
      <c r="H409" s="15" t="str">
        <f t="shared" si="32"/>
        <v/>
      </c>
    </row>
    <row r="410" spans="2:8" ht="15" x14ac:dyDescent="0.2">
      <c r="B410" s="5" t="s">
        <v>400</v>
      </c>
      <c r="C410" s="8">
        <v>2</v>
      </c>
      <c r="D410" s="8">
        <v>0</v>
      </c>
      <c r="E410" s="13">
        <f t="shared" si="29"/>
        <v>1.1363636363636364E-2</v>
      </c>
      <c r="F410" s="13" t="str">
        <f t="shared" si="30"/>
        <v/>
      </c>
      <c r="G410" s="12" t="str">
        <f t="shared" si="31"/>
        <v>0</v>
      </c>
      <c r="H410" s="15">
        <f t="shared" si="32"/>
        <v>0</v>
      </c>
    </row>
    <row r="411" spans="2:8" ht="15" x14ac:dyDescent="0.2">
      <c r="B411" s="5" t="s">
        <v>401</v>
      </c>
      <c r="C411" s="8">
        <v>0</v>
      </c>
      <c r="D411" s="8">
        <v>0</v>
      </c>
      <c r="E411" s="13" t="str">
        <f t="shared" si="29"/>
        <v/>
      </c>
      <c r="F411" s="13" t="str">
        <f t="shared" si="30"/>
        <v/>
      </c>
      <c r="G411" s="12" t="str">
        <f t="shared" si="31"/>
        <v>0</v>
      </c>
      <c r="H411" s="15" t="str">
        <f t="shared" si="32"/>
        <v/>
      </c>
    </row>
    <row r="412" spans="2:8" ht="15" x14ac:dyDescent="0.2">
      <c r="B412" s="5" t="s">
        <v>402</v>
      </c>
      <c r="C412" s="8">
        <v>0</v>
      </c>
      <c r="D412" s="8">
        <v>1</v>
      </c>
      <c r="E412" s="13" t="str">
        <f t="shared" si="29"/>
        <v/>
      </c>
      <c r="F412" s="13">
        <f t="shared" si="30"/>
        <v>3.968253968253968E-3</v>
      </c>
      <c r="G412" s="12" t="str">
        <f t="shared" si="31"/>
        <v>0</v>
      </c>
      <c r="H412" s="15" t="str">
        <f t="shared" si="32"/>
        <v/>
      </c>
    </row>
    <row r="413" spans="2:8" ht="15" x14ac:dyDescent="0.2">
      <c r="B413" s="5" t="s">
        <v>403</v>
      </c>
      <c r="C413" s="8">
        <v>0</v>
      </c>
      <c r="D413" s="8">
        <v>0</v>
      </c>
      <c r="E413" s="13" t="str">
        <f t="shared" si="29"/>
        <v/>
      </c>
      <c r="F413" s="13" t="str">
        <f t="shared" si="30"/>
        <v/>
      </c>
      <c r="G413" s="12" t="str">
        <f t="shared" si="31"/>
        <v>0</v>
      </c>
      <c r="H413" s="15" t="str">
        <f t="shared" si="32"/>
        <v/>
      </c>
    </row>
    <row r="414" spans="2:8" ht="15" x14ac:dyDescent="0.2">
      <c r="B414" s="5" t="s">
        <v>404</v>
      </c>
      <c r="C414" s="8">
        <v>0</v>
      </c>
      <c r="D414" s="8">
        <v>0</v>
      </c>
      <c r="E414" s="13" t="str">
        <f t="shared" si="29"/>
        <v/>
      </c>
      <c r="F414" s="13" t="str">
        <f t="shared" si="30"/>
        <v/>
      </c>
      <c r="G414" s="12" t="str">
        <f t="shared" si="31"/>
        <v>0</v>
      </c>
      <c r="H414" s="15" t="str">
        <f t="shared" si="32"/>
        <v/>
      </c>
    </row>
    <row r="415" spans="2:8" ht="15" x14ac:dyDescent="0.2">
      <c r="B415" s="5" t="s">
        <v>405</v>
      </c>
      <c r="C415" s="8">
        <v>0</v>
      </c>
      <c r="D415" s="8">
        <v>0</v>
      </c>
      <c r="E415" s="13" t="str">
        <f t="shared" si="29"/>
        <v/>
      </c>
      <c r="F415" s="13" t="str">
        <f t="shared" si="30"/>
        <v/>
      </c>
      <c r="G415" s="12" t="str">
        <f t="shared" si="31"/>
        <v>0</v>
      </c>
      <c r="H415" s="15" t="str">
        <f t="shared" si="32"/>
        <v/>
      </c>
    </row>
    <row r="416" spans="2:8" ht="15" x14ac:dyDescent="0.2">
      <c r="B416" s="5" t="s">
        <v>406</v>
      </c>
      <c r="C416" s="8">
        <v>0</v>
      </c>
      <c r="D416" s="8">
        <v>0</v>
      </c>
      <c r="E416" s="13" t="str">
        <f t="shared" si="29"/>
        <v/>
      </c>
      <c r="F416" s="13" t="str">
        <f t="shared" si="30"/>
        <v/>
      </c>
      <c r="G416" s="12" t="str">
        <f t="shared" si="31"/>
        <v>0</v>
      </c>
      <c r="H416" s="15" t="str">
        <f t="shared" si="32"/>
        <v/>
      </c>
    </row>
    <row r="417" spans="2:8" ht="15" x14ac:dyDescent="0.2">
      <c r="B417" s="5" t="s">
        <v>165</v>
      </c>
      <c r="C417" s="8">
        <v>1</v>
      </c>
      <c r="D417" s="8">
        <v>0</v>
      </c>
      <c r="E417" s="13">
        <f t="shared" si="29"/>
        <v>5.681818181818182E-3</v>
      </c>
      <c r="F417" s="13" t="str">
        <f t="shared" si="30"/>
        <v/>
      </c>
      <c r="G417" s="12" t="str">
        <f t="shared" si="31"/>
        <v>0</v>
      </c>
      <c r="H417" s="15">
        <f t="shared" si="32"/>
        <v>0</v>
      </c>
    </row>
    <row r="418" spans="2:8" ht="30" x14ac:dyDescent="0.2">
      <c r="B418" s="5" t="s">
        <v>166</v>
      </c>
      <c r="C418" s="8">
        <v>0</v>
      </c>
      <c r="D418" s="8">
        <v>0</v>
      </c>
      <c r="E418" s="13" t="str">
        <f t="shared" si="29"/>
        <v/>
      </c>
      <c r="F418" s="13" t="str">
        <f t="shared" si="30"/>
        <v/>
      </c>
      <c r="G418" s="12" t="str">
        <f t="shared" si="31"/>
        <v>0</v>
      </c>
      <c r="H418" s="15" t="str">
        <f t="shared" si="32"/>
        <v/>
      </c>
    </row>
    <row r="419" spans="2:8" ht="15" x14ac:dyDescent="0.2">
      <c r="B419" s="5" t="s">
        <v>407</v>
      </c>
      <c r="C419" s="8">
        <v>0</v>
      </c>
      <c r="D419" s="8">
        <v>0</v>
      </c>
      <c r="E419" s="13" t="str">
        <f t="shared" si="29"/>
        <v/>
      </c>
      <c r="F419" s="13" t="str">
        <f t="shared" si="30"/>
        <v/>
      </c>
      <c r="G419" s="12" t="str">
        <f t="shared" si="31"/>
        <v>0</v>
      </c>
      <c r="H419" s="15" t="str">
        <f t="shared" si="32"/>
        <v/>
      </c>
    </row>
    <row r="420" spans="2:8" ht="15" x14ac:dyDescent="0.2">
      <c r="B420" s="5" t="s">
        <v>408</v>
      </c>
      <c r="C420" s="8">
        <v>0</v>
      </c>
      <c r="D420" s="8">
        <v>0</v>
      </c>
      <c r="E420" s="13" t="str">
        <f t="shared" si="29"/>
        <v/>
      </c>
      <c r="F420" s="13" t="str">
        <f t="shared" si="30"/>
        <v/>
      </c>
      <c r="G420" s="12" t="str">
        <f t="shared" si="31"/>
        <v>0</v>
      </c>
      <c r="H420" s="15" t="str">
        <f t="shared" si="32"/>
        <v/>
      </c>
    </row>
    <row r="421" spans="2:8" ht="30" x14ac:dyDescent="0.2">
      <c r="B421" s="5" t="s">
        <v>409</v>
      </c>
      <c r="C421" s="8">
        <v>0</v>
      </c>
      <c r="D421" s="8">
        <v>0</v>
      </c>
      <c r="E421" s="13" t="str">
        <f t="shared" si="29"/>
        <v/>
      </c>
      <c r="F421" s="13" t="str">
        <f t="shared" si="30"/>
        <v/>
      </c>
      <c r="G421" s="12" t="str">
        <f t="shared" si="31"/>
        <v>0</v>
      </c>
      <c r="H421" s="15" t="str">
        <f t="shared" si="32"/>
        <v/>
      </c>
    </row>
    <row r="422" spans="2:8" ht="15" x14ac:dyDescent="0.2">
      <c r="B422" s="5" t="s">
        <v>163</v>
      </c>
      <c r="C422" s="8">
        <v>0</v>
      </c>
      <c r="D422" s="8">
        <v>0</v>
      </c>
      <c r="E422" s="13" t="str">
        <f t="shared" si="29"/>
        <v/>
      </c>
      <c r="F422" s="13" t="str">
        <f t="shared" si="30"/>
        <v/>
      </c>
      <c r="G422" s="12" t="str">
        <f t="shared" si="31"/>
        <v>0</v>
      </c>
      <c r="H422" s="15" t="str">
        <f t="shared" si="32"/>
        <v/>
      </c>
    </row>
    <row r="423" spans="2:8" ht="15" x14ac:dyDescent="0.2">
      <c r="B423" s="5" t="s">
        <v>410</v>
      </c>
      <c r="C423" s="8">
        <v>0</v>
      </c>
      <c r="D423" s="8">
        <v>0</v>
      </c>
      <c r="E423" s="13" t="str">
        <f t="shared" si="29"/>
        <v/>
      </c>
      <c r="F423" s="13" t="str">
        <f t="shared" si="30"/>
        <v/>
      </c>
      <c r="G423" s="12" t="str">
        <f t="shared" si="31"/>
        <v>0</v>
      </c>
      <c r="H423" s="15" t="str">
        <f t="shared" si="32"/>
        <v/>
      </c>
    </row>
    <row r="424" spans="2:8" ht="15" x14ac:dyDescent="0.2">
      <c r="B424" s="5" t="s">
        <v>411</v>
      </c>
      <c r="C424" s="8">
        <v>0</v>
      </c>
      <c r="D424" s="8">
        <v>0</v>
      </c>
      <c r="E424" s="13" t="str">
        <f t="shared" ref="E424:E487" si="33">+IF(C424=0,"",C424/C$294)</f>
        <v/>
      </c>
      <c r="F424" s="13" t="str">
        <f t="shared" ref="F424:F487" si="34">+IF(D424=0,"",D424/D$294)</f>
        <v/>
      </c>
      <c r="G424" s="12" t="str">
        <f t="shared" ref="G424:G487" si="35">+IF(OR(AND(D424=0),(C424=0)),"0",((D424-C424)/C424))</f>
        <v>0</v>
      </c>
      <c r="H424" s="15" t="str">
        <f t="shared" ref="H424:H487" si="36">+IF(OR(AND(E424=""),(G424="")),"",E424*G424)</f>
        <v/>
      </c>
    </row>
    <row r="425" spans="2:8" ht="15" x14ac:dyDescent="0.2">
      <c r="B425" s="5" t="s">
        <v>412</v>
      </c>
      <c r="C425" s="8">
        <v>0</v>
      </c>
      <c r="D425" s="8">
        <v>0</v>
      </c>
      <c r="E425" s="13" t="str">
        <f t="shared" si="33"/>
        <v/>
      </c>
      <c r="F425" s="13" t="str">
        <f t="shared" si="34"/>
        <v/>
      </c>
      <c r="G425" s="12" t="str">
        <f t="shared" si="35"/>
        <v>0</v>
      </c>
      <c r="H425" s="15" t="str">
        <f t="shared" si="36"/>
        <v/>
      </c>
    </row>
    <row r="426" spans="2:8" ht="30" x14ac:dyDescent="0.2">
      <c r="B426" s="5" t="s">
        <v>413</v>
      </c>
      <c r="C426" s="8">
        <v>0</v>
      </c>
      <c r="D426" s="8">
        <v>0</v>
      </c>
      <c r="E426" s="13" t="str">
        <f t="shared" si="33"/>
        <v/>
      </c>
      <c r="F426" s="13" t="str">
        <f t="shared" si="34"/>
        <v/>
      </c>
      <c r="G426" s="12" t="str">
        <f t="shared" si="35"/>
        <v>0</v>
      </c>
      <c r="H426" s="15" t="str">
        <f t="shared" si="36"/>
        <v/>
      </c>
    </row>
    <row r="427" spans="2:8" ht="15" x14ac:dyDescent="0.2">
      <c r="B427" s="5" t="s">
        <v>160</v>
      </c>
      <c r="C427" s="8">
        <v>0</v>
      </c>
      <c r="D427" s="8">
        <v>0</v>
      </c>
      <c r="E427" s="13" t="str">
        <f t="shared" si="33"/>
        <v/>
      </c>
      <c r="F427" s="13" t="str">
        <f t="shared" si="34"/>
        <v/>
      </c>
      <c r="G427" s="12" t="str">
        <f t="shared" si="35"/>
        <v>0</v>
      </c>
      <c r="H427" s="15" t="str">
        <f t="shared" si="36"/>
        <v/>
      </c>
    </row>
    <row r="428" spans="2:8" ht="15" x14ac:dyDescent="0.2">
      <c r="B428" s="5" t="s">
        <v>414</v>
      </c>
      <c r="C428" s="8">
        <v>0</v>
      </c>
      <c r="D428" s="8">
        <v>0</v>
      </c>
      <c r="E428" s="13" t="str">
        <f t="shared" si="33"/>
        <v/>
      </c>
      <c r="F428" s="13" t="str">
        <f t="shared" si="34"/>
        <v/>
      </c>
      <c r="G428" s="12" t="str">
        <f t="shared" si="35"/>
        <v>0</v>
      </c>
      <c r="H428" s="15" t="str">
        <f t="shared" si="36"/>
        <v/>
      </c>
    </row>
    <row r="429" spans="2:8" ht="15" x14ac:dyDescent="0.2">
      <c r="B429" s="5" t="s">
        <v>415</v>
      </c>
      <c r="C429" s="8">
        <v>0</v>
      </c>
      <c r="D429" s="8">
        <v>0</v>
      </c>
      <c r="E429" s="13" t="str">
        <f t="shared" si="33"/>
        <v/>
      </c>
      <c r="F429" s="13" t="str">
        <f t="shared" si="34"/>
        <v/>
      </c>
      <c r="G429" s="12" t="str">
        <f t="shared" si="35"/>
        <v>0</v>
      </c>
      <c r="H429" s="15" t="str">
        <f t="shared" si="36"/>
        <v/>
      </c>
    </row>
    <row r="430" spans="2:8" ht="15" x14ac:dyDescent="0.2">
      <c r="B430" s="5" t="s">
        <v>416</v>
      </c>
      <c r="C430" s="8">
        <v>0</v>
      </c>
      <c r="D430" s="8">
        <v>0</v>
      </c>
      <c r="E430" s="13" t="str">
        <f t="shared" si="33"/>
        <v/>
      </c>
      <c r="F430" s="13" t="str">
        <f t="shared" si="34"/>
        <v/>
      </c>
      <c r="G430" s="12" t="str">
        <f t="shared" si="35"/>
        <v>0</v>
      </c>
      <c r="H430" s="15" t="str">
        <f t="shared" si="36"/>
        <v/>
      </c>
    </row>
    <row r="431" spans="2:8" ht="15" x14ac:dyDescent="0.2">
      <c r="B431" s="5" t="s">
        <v>169</v>
      </c>
      <c r="C431" s="8">
        <v>0</v>
      </c>
      <c r="D431" s="8">
        <v>0</v>
      </c>
      <c r="E431" s="13" t="str">
        <f t="shared" si="33"/>
        <v/>
      </c>
      <c r="F431" s="13" t="str">
        <f t="shared" si="34"/>
        <v/>
      </c>
      <c r="G431" s="12" t="str">
        <f t="shared" si="35"/>
        <v>0</v>
      </c>
      <c r="H431" s="15" t="str">
        <f t="shared" si="36"/>
        <v/>
      </c>
    </row>
    <row r="432" spans="2:8" ht="15" x14ac:dyDescent="0.2">
      <c r="B432" s="5" t="s">
        <v>417</v>
      </c>
      <c r="C432" s="8">
        <v>0</v>
      </c>
      <c r="D432" s="8">
        <v>0</v>
      </c>
      <c r="E432" s="13" t="str">
        <f t="shared" si="33"/>
        <v/>
      </c>
      <c r="F432" s="13" t="str">
        <f t="shared" si="34"/>
        <v/>
      </c>
      <c r="G432" s="12" t="str">
        <f t="shared" si="35"/>
        <v>0</v>
      </c>
      <c r="H432" s="15" t="str">
        <f t="shared" si="36"/>
        <v/>
      </c>
    </row>
    <row r="433" spans="2:8" ht="15" x14ac:dyDescent="0.2">
      <c r="B433" s="5" t="s">
        <v>162</v>
      </c>
      <c r="C433" s="8">
        <v>0</v>
      </c>
      <c r="D433" s="8">
        <v>0</v>
      </c>
      <c r="E433" s="13" t="str">
        <f t="shared" si="33"/>
        <v/>
      </c>
      <c r="F433" s="13" t="str">
        <f t="shared" si="34"/>
        <v/>
      </c>
      <c r="G433" s="12" t="str">
        <f t="shared" si="35"/>
        <v>0</v>
      </c>
      <c r="H433" s="15" t="str">
        <f t="shared" si="36"/>
        <v/>
      </c>
    </row>
    <row r="434" spans="2:8" ht="30" x14ac:dyDescent="0.2">
      <c r="B434" s="5" t="s">
        <v>418</v>
      </c>
      <c r="C434" s="8">
        <v>0</v>
      </c>
      <c r="D434" s="8">
        <v>0</v>
      </c>
      <c r="E434" s="13" t="str">
        <f t="shared" si="33"/>
        <v/>
      </c>
      <c r="F434" s="13" t="str">
        <f t="shared" si="34"/>
        <v/>
      </c>
      <c r="G434" s="12" t="str">
        <f t="shared" si="35"/>
        <v>0</v>
      </c>
      <c r="H434" s="15" t="str">
        <f t="shared" si="36"/>
        <v/>
      </c>
    </row>
    <row r="435" spans="2:8" ht="15" x14ac:dyDescent="0.2">
      <c r="B435" s="5" t="s">
        <v>164</v>
      </c>
      <c r="C435" s="8">
        <v>0</v>
      </c>
      <c r="D435" s="8">
        <v>0</v>
      </c>
      <c r="E435" s="13" t="str">
        <f t="shared" si="33"/>
        <v/>
      </c>
      <c r="F435" s="13" t="str">
        <f t="shared" si="34"/>
        <v/>
      </c>
      <c r="G435" s="12" t="str">
        <f t="shared" si="35"/>
        <v>0</v>
      </c>
      <c r="H435" s="15" t="str">
        <f t="shared" si="36"/>
        <v/>
      </c>
    </row>
    <row r="436" spans="2:8" ht="30" x14ac:dyDescent="0.2">
      <c r="B436" s="5" t="s">
        <v>419</v>
      </c>
      <c r="C436" s="8">
        <v>0</v>
      </c>
      <c r="D436" s="8">
        <v>0</v>
      </c>
      <c r="E436" s="13" t="str">
        <f t="shared" si="33"/>
        <v/>
      </c>
      <c r="F436" s="13" t="str">
        <f t="shared" si="34"/>
        <v/>
      </c>
      <c r="G436" s="12" t="str">
        <f t="shared" si="35"/>
        <v>0</v>
      </c>
      <c r="H436" s="15" t="str">
        <f t="shared" si="36"/>
        <v/>
      </c>
    </row>
    <row r="437" spans="2:8" ht="30" x14ac:dyDescent="0.2">
      <c r="B437" s="5" t="s">
        <v>420</v>
      </c>
      <c r="C437" s="8">
        <v>1</v>
      </c>
      <c r="D437" s="8">
        <v>0</v>
      </c>
      <c r="E437" s="13">
        <f t="shared" si="33"/>
        <v>5.681818181818182E-3</v>
      </c>
      <c r="F437" s="13" t="str">
        <f t="shared" si="34"/>
        <v/>
      </c>
      <c r="G437" s="12" t="str">
        <f t="shared" si="35"/>
        <v>0</v>
      </c>
      <c r="H437" s="15">
        <f t="shared" si="36"/>
        <v>0</v>
      </c>
    </row>
    <row r="438" spans="2:8" ht="15" x14ac:dyDescent="0.2">
      <c r="B438" s="5" t="s">
        <v>155</v>
      </c>
      <c r="C438" s="8">
        <v>0</v>
      </c>
      <c r="D438" s="8">
        <v>2</v>
      </c>
      <c r="E438" s="13" t="str">
        <f t="shared" si="33"/>
        <v/>
      </c>
      <c r="F438" s="13">
        <f t="shared" si="34"/>
        <v>7.9365079365079361E-3</v>
      </c>
      <c r="G438" s="12" t="str">
        <f t="shared" si="35"/>
        <v>0</v>
      </c>
      <c r="H438" s="15" t="str">
        <f t="shared" si="36"/>
        <v/>
      </c>
    </row>
    <row r="439" spans="2:8" ht="15" x14ac:dyDescent="0.2">
      <c r="B439" s="5" t="s">
        <v>154</v>
      </c>
      <c r="C439" s="8">
        <v>0</v>
      </c>
      <c r="D439" s="8">
        <v>0</v>
      </c>
      <c r="E439" s="13" t="str">
        <f t="shared" si="33"/>
        <v/>
      </c>
      <c r="F439" s="13" t="str">
        <f t="shared" si="34"/>
        <v/>
      </c>
      <c r="G439" s="12" t="str">
        <f t="shared" si="35"/>
        <v>0</v>
      </c>
      <c r="H439" s="15" t="str">
        <f t="shared" si="36"/>
        <v/>
      </c>
    </row>
    <row r="440" spans="2:8" ht="30" x14ac:dyDescent="0.2">
      <c r="B440" s="5" t="s">
        <v>421</v>
      </c>
      <c r="C440" s="8">
        <v>0</v>
      </c>
      <c r="D440" s="8">
        <v>0</v>
      </c>
      <c r="E440" s="13" t="str">
        <f t="shared" si="33"/>
        <v/>
      </c>
      <c r="F440" s="13" t="str">
        <f t="shared" si="34"/>
        <v/>
      </c>
      <c r="G440" s="12" t="str">
        <f t="shared" si="35"/>
        <v>0</v>
      </c>
      <c r="H440" s="15" t="str">
        <f t="shared" si="36"/>
        <v/>
      </c>
    </row>
    <row r="441" spans="2:8" ht="30" x14ac:dyDescent="0.2">
      <c r="B441" s="5" t="s">
        <v>159</v>
      </c>
      <c r="C441" s="8">
        <v>0</v>
      </c>
      <c r="D441" s="8">
        <v>0</v>
      </c>
      <c r="E441" s="13" t="str">
        <f t="shared" si="33"/>
        <v/>
      </c>
      <c r="F441" s="13" t="str">
        <f t="shared" si="34"/>
        <v/>
      </c>
      <c r="G441" s="12" t="str">
        <f t="shared" si="35"/>
        <v>0</v>
      </c>
      <c r="H441" s="15" t="str">
        <f t="shared" si="36"/>
        <v/>
      </c>
    </row>
    <row r="442" spans="2:8" ht="15" x14ac:dyDescent="0.2">
      <c r="B442" s="5" t="s">
        <v>422</v>
      </c>
      <c r="C442" s="8">
        <v>0</v>
      </c>
      <c r="D442" s="8">
        <v>0</v>
      </c>
      <c r="E442" s="13" t="str">
        <f t="shared" si="33"/>
        <v/>
      </c>
      <c r="F442" s="13" t="str">
        <f t="shared" si="34"/>
        <v/>
      </c>
      <c r="G442" s="12" t="str">
        <f t="shared" si="35"/>
        <v>0</v>
      </c>
      <c r="H442" s="15" t="str">
        <f t="shared" si="36"/>
        <v/>
      </c>
    </row>
    <row r="443" spans="2:8" ht="15" x14ac:dyDescent="0.2">
      <c r="B443" s="5" t="s">
        <v>423</v>
      </c>
      <c r="C443" s="8">
        <v>0</v>
      </c>
      <c r="D443" s="8">
        <v>0</v>
      </c>
      <c r="E443" s="13" t="str">
        <f t="shared" si="33"/>
        <v/>
      </c>
      <c r="F443" s="13" t="str">
        <f t="shared" si="34"/>
        <v/>
      </c>
      <c r="G443" s="12" t="str">
        <f t="shared" si="35"/>
        <v>0</v>
      </c>
      <c r="H443" s="15" t="str">
        <f t="shared" si="36"/>
        <v/>
      </c>
    </row>
    <row r="444" spans="2:8" ht="15" x14ac:dyDescent="0.2">
      <c r="B444" s="5" t="s">
        <v>424</v>
      </c>
      <c r="C444" s="8">
        <v>0</v>
      </c>
      <c r="D444" s="8">
        <v>0</v>
      </c>
      <c r="E444" s="13" t="str">
        <f t="shared" si="33"/>
        <v/>
      </c>
      <c r="F444" s="13" t="str">
        <f t="shared" si="34"/>
        <v/>
      </c>
      <c r="G444" s="12" t="str">
        <f t="shared" si="35"/>
        <v>0</v>
      </c>
      <c r="H444" s="15" t="str">
        <f t="shared" si="36"/>
        <v/>
      </c>
    </row>
    <row r="445" spans="2:8" ht="15" x14ac:dyDescent="0.2">
      <c r="B445" s="5" t="s">
        <v>425</v>
      </c>
      <c r="C445" s="8">
        <v>0</v>
      </c>
      <c r="D445" s="8">
        <v>1</v>
      </c>
      <c r="E445" s="13" t="str">
        <f t="shared" si="33"/>
        <v/>
      </c>
      <c r="F445" s="13">
        <f t="shared" si="34"/>
        <v>3.968253968253968E-3</v>
      </c>
      <c r="G445" s="12" t="str">
        <f t="shared" si="35"/>
        <v>0</v>
      </c>
      <c r="H445" s="15" t="str">
        <f t="shared" si="36"/>
        <v/>
      </c>
    </row>
    <row r="446" spans="2:8" ht="15" x14ac:dyDescent="0.2">
      <c r="B446" s="5" t="s">
        <v>426</v>
      </c>
      <c r="C446" s="8">
        <v>0</v>
      </c>
      <c r="D446" s="8">
        <v>0</v>
      </c>
      <c r="E446" s="13" t="str">
        <f t="shared" si="33"/>
        <v/>
      </c>
      <c r="F446" s="13" t="str">
        <f t="shared" si="34"/>
        <v/>
      </c>
      <c r="G446" s="12" t="str">
        <f t="shared" si="35"/>
        <v>0</v>
      </c>
      <c r="H446" s="15" t="str">
        <f t="shared" si="36"/>
        <v/>
      </c>
    </row>
    <row r="447" spans="2:8" ht="30" x14ac:dyDescent="0.2">
      <c r="B447" s="5" t="s">
        <v>427</v>
      </c>
      <c r="C447" s="8">
        <v>0</v>
      </c>
      <c r="D447" s="8">
        <v>0</v>
      </c>
      <c r="E447" s="13" t="str">
        <f t="shared" si="33"/>
        <v/>
      </c>
      <c r="F447" s="13" t="str">
        <f t="shared" si="34"/>
        <v/>
      </c>
      <c r="G447" s="12" t="str">
        <f t="shared" si="35"/>
        <v>0</v>
      </c>
      <c r="H447" s="15" t="str">
        <f t="shared" si="36"/>
        <v/>
      </c>
    </row>
    <row r="448" spans="2:8" ht="15" x14ac:dyDescent="0.2">
      <c r="B448" s="5" t="s">
        <v>428</v>
      </c>
      <c r="C448" s="8">
        <v>0</v>
      </c>
      <c r="D448" s="8">
        <v>0</v>
      </c>
      <c r="E448" s="13" t="str">
        <f t="shared" si="33"/>
        <v/>
      </c>
      <c r="F448" s="13" t="str">
        <f t="shared" si="34"/>
        <v/>
      </c>
      <c r="G448" s="12" t="str">
        <f t="shared" si="35"/>
        <v>0</v>
      </c>
      <c r="H448" s="15" t="str">
        <f t="shared" si="36"/>
        <v/>
      </c>
    </row>
    <row r="449" spans="2:8" ht="30" x14ac:dyDescent="0.2">
      <c r="B449" s="5" t="s">
        <v>429</v>
      </c>
      <c r="C449" s="8">
        <v>0</v>
      </c>
      <c r="D449" s="8">
        <v>0</v>
      </c>
      <c r="E449" s="13" t="str">
        <f t="shared" si="33"/>
        <v/>
      </c>
      <c r="F449" s="13" t="str">
        <f t="shared" si="34"/>
        <v/>
      </c>
      <c r="G449" s="12" t="str">
        <f t="shared" si="35"/>
        <v>0</v>
      </c>
      <c r="H449" s="15" t="str">
        <f t="shared" si="36"/>
        <v/>
      </c>
    </row>
    <row r="450" spans="2:8" ht="15" x14ac:dyDescent="0.2">
      <c r="B450" s="5" t="s">
        <v>430</v>
      </c>
      <c r="C450" s="8">
        <v>0</v>
      </c>
      <c r="D450" s="8">
        <v>0</v>
      </c>
      <c r="E450" s="13" t="str">
        <f t="shared" si="33"/>
        <v/>
      </c>
      <c r="F450" s="13" t="str">
        <f t="shared" si="34"/>
        <v/>
      </c>
      <c r="G450" s="12" t="str">
        <f t="shared" si="35"/>
        <v>0</v>
      </c>
      <c r="H450" s="15" t="str">
        <f t="shared" si="36"/>
        <v/>
      </c>
    </row>
    <row r="451" spans="2:8" ht="15" x14ac:dyDescent="0.2">
      <c r="B451" s="5" t="s">
        <v>157</v>
      </c>
      <c r="C451" s="8">
        <v>0</v>
      </c>
      <c r="D451" s="8">
        <v>0</v>
      </c>
      <c r="E451" s="13" t="str">
        <f t="shared" si="33"/>
        <v/>
      </c>
      <c r="F451" s="13" t="str">
        <f t="shared" si="34"/>
        <v/>
      </c>
      <c r="G451" s="12" t="str">
        <f t="shared" si="35"/>
        <v>0</v>
      </c>
      <c r="H451" s="15" t="str">
        <f t="shared" si="36"/>
        <v/>
      </c>
    </row>
    <row r="452" spans="2:8" ht="30" x14ac:dyDescent="0.2">
      <c r="B452" s="5" t="s">
        <v>431</v>
      </c>
      <c r="C452" s="8">
        <v>0</v>
      </c>
      <c r="D452" s="8">
        <v>0</v>
      </c>
      <c r="E452" s="13" t="str">
        <f t="shared" si="33"/>
        <v/>
      </c>
      <c r="F452" s="13" t="str">
        <f t="shared" si="34"/>
        <v/>
      </c>
      <c r="G452" s="12" t="str">
        <f t="shared" si="35"/>
        <v>0</v>
      </c>
      <c r="H452" s="15" t="str">
        <f t="shared" si="36"/>
        <v/>
      </c>
    </row>
    <row r="453" spans="2:8" ht="15" x14ac:dyDescent="0.2">
      <c r="B453" s="5" t="s">
        <v>167</v>
      </c>
      <c r="C453" s="8">
        <v>0</v>
      </c>
      <c r="D453" s="8">
        <v>0</v>
      </c>
      <c r="E453" s="13" t="str">
        <f t="shared" si="33"/>
        <v/>
      </c>
      <c r="F453" s="13" t="str">
        <f t="shared" si="34"/>
        <v/>
      </c>
      <c r="G453" s="12" t="str">
        <f t="shared" si="35"/>
        <v>0</v>
      </c>
      <c r="H453" s="15" t="str">
        <f t="shared" si="36"/>
        <v/>
      </c>
    </row>
    <row r="454" spans="2:8" ht="15" x14ac:dyDescent="0.2">
      <c r="B454" s="5" t="s">
        <v>156</v>
      </c>
      <c r="C454" s="8">
        <v>0</v>
      </c>
      <c r="D454" s="8">
        <v>0</v>
      </c>
      <c r="E454" s="13" t="str">
        <f t="shared" si="33"/>
        <v/>
      </c>
      <c r="F454" s="13" t="str">
        <f t="shared" si="34"/>
        <v/>
      </c>
      <c r="G454" s="12" t="str">
        <f t="shared" si="35"/>
        <v>0</v>
      </c>
      <c r="H454" s="15" t="str">
        <f t="shared" si="36"/>
        <v/>
      </c>
    </row>
    <row r="455" spans="2:8" ht="15" x14ac:dyDescent="0.2">
      <c r="B455" s="5" t="s">
        <v>158</v>
      </c>
      <c r="C455" s="8">
        <v>0</v>
      </c>
      <c r="D455" s="8">
        <v>0</v>
      </c>
      <c r="E455" s="13" t="str">
        <f t="shared" si="33"/>
        <v/>
      </c>
      <c r="F455" s="13" t="str">
        <f t="shared" si="34"/>
        <v/>
      </c>
      <c r="G455" s="12" t="str">
        <f t="shared" si="35"/>
        <v>0</v>
      </c>
      <c r="H455" s="15" t="str">
        <f t="shared" si="36"/>
        <v/>
      </c>
    </row>
    <row r="456" spans="2:8" ht="15" x14ac:dyDescent="0.2">
      <c r="B456" s="5" t="s">
        <v>432</v>
      </c>
      <c r="C456" s="8">
        <v>0</v>
      </c>
      <c r="D456" s="8">
        <v>0</v>
      </c>
      <c r="E456" s="13" t="str">
        <f t="shared" si="33"/>
        <v/>
      </c>
      <c r="F456" s="13" t="str">
        <f t="shared" si="34"/>
        <v/>
      </c>
      <c r="G456" s="12" t="str">
        <f t="shared" si="35"/>
        <v>0</v>
      </c>
      <c r="H456" s="15" t="str">
        <f t="shared" si="36"/>
        <v/>
      </c>
    </row>
    <row r="457" spans="2:8" ht="15" x14ac:dyDescent="0.2">
      <c r="B457" s="5" t="s">
        <v>433</v>
      </c>
      <c r="C457" s="8">
        <v>0</v>
      </c>
      <c r="D457" s="8">
        <v>0</v>
      </c>
      <c r="E457" s="13" t="str">
        <f t="shared" si="33"/>
        <v/>
      </c>
      <c r="F457" s="13" t="str">
        <f t="shared" si="34"/>
        <v/>
      </c>
      <c r="G457" s="12" t="str">
        <f t="shared" si="35"/>
        <v>0</v>
      </c>
      <c r="H457" s="15" t="str">
        <f t="shared" si="36"/>
        <v/>
      </c>
    </row>
    <row r="458" spans="2:8" ht="15" x14ac:dyDescent="0.2">
      <c r="B458" s="5" t="s">
        <v>168</v>
      </c>
      <c r="C458" s="8">
        <v>0</v>
      </c>
      <c r="D458" s="8">
        <v>0</v>
      </c>
      <c r="E458" s="13" t="str">
        <f t="shared" si="33"/>
        <v/>
      </c>
      <c r="F458" s="13" t="str">
        <f t="shared" si="34"/>
        <v/>
      </c>
      <c r="G458" s="12" t="str">
        <f t="shared" si="35"/>
        <v>0</v>
      </c>
      <c r="H458" s="15" t="str">
        <f t="shared" si="36"/>
        <v/>
      </c>
    </row>
    <row r="459" spans="2:8" ht="15" x14ac:dyDescent="0.2">
      <c r="B459" s="5" t="s">
        <v>161</v>
      </c>
      <c r="C459" s="8">
        <v>0</v>
      </c>
      <c r="D459" s="8">
        <v>0</v>
      </c>
      <c r="E459" s="13" t="str">
        <f t="shared" si="33"/>
        <v/>
      </c>
      <c r="F459" s="13" t="str">
        <f t="shared" si="34"/>
        <v/>
      </c>
      <c r="G459" s="12" t="str">
        <f t="shared" si="35"/>
        <v>0</v>
      </c>
      <c r="H459" s="15" t="str">
        <f t="shared" si="36"/>
        <v/>
      </c>
    </row>
    <row r="460" spans="2:8" ht="15" x14ac:dyDescent="0.2">
      <c r="B460" s="5" t="s">
        <v>176</v>
      </c>
      <c r="C460" s="8">
        <v>4</v>
      </c>
      <c r="D460" s="8">
        <v>4</v>
      </c>
      <c r="E460" s="13">
        <f t="shared" si="33"/>
        <v>2.2727272727272728E-2</v>
      </c>
      <c r="F460" s="13">
        <f t="shared" si="34"/>
        <v>1.5873015873015872E-2</v>
      </c>
      <c r="G460" s="12">
        <f t="shared" si="35"/>
        <v>0</v>
      </c>
      <c r="H460" s="15">
        <f t="shared" si="36"/>
        <v>0</v>
      </c>
    </row>
    <row r="461" spans="2:8" ht="30" x14ac:dyDescent="0.2">
      <c r="B461" s="5" t="s">
        <v>173</v>
      </c>
      <c r="C461" s="8">
        <v>0</v>
      </c>
      <c r="D461" s="8">
        <v>0</v>
      </c>
      <c r="E461" s="13" t="str">
        <f t="shared" si="33"/>
        <v/>
      </c>
      <c r="F461" s="13" t="str">
        <f t="shared" si="34"/>
        <v/>
      </c>
      <c r="G461" s="12" t="str">
        <f t="shared" si="35"/>
        <v>0</v>
      </c>
      <c r="H461" s="15" t="str">
        <f t="shared" si="36"/>
        <v/>
      </c>
    </row>
    <row r="462" spans="2:8" ht="15" x14ac:dyDescent="0.2">
      <c r="B462" s="5" t="s">
        <v>174</v>
      </c>
      <c r="C462" s="8">
        <v>0</v>
      </c>
      <c r="D462" s="8">
        <v>0</v>
      </c>
      <c r="E462" s="13" t="str">
        <f t="shared" si="33"/>
        <v/>
      </c>
      <c r="F462" s="13" t="str">
        <f t="shared" si="34"/>
        <v/>
      </c>
      <c r="G462" s="12" t="str">
        <f t="shared" si="35"/>
        <v>0</v>
      </c>
      <c r="H462" s="15" t="str">
        <f t="shared" si="36"/>
        <v/>
      </c>
    </row>
    <row r="463" spans="2:8" ht="15" x14ac:dyDescent="0.2">
      <c r="B463" s="5" t="s">
        <v>477</v>
      </c>
      <c r="C463" s="8">
        <v>1</v>
      </c>
      <c r="D463" s="8">
        <v>4</v>
      </c>
      <c r="E463" s="13">
        <f t="shared" si="33"/>
        <v>5.681818181818182E-3</v>
      </c>
      <c r="F463" s="13">
        <f t="shared" si="34"/>
        <v>1.5873015873015872E-2</v>
      </c>
      <c r="G463" s="12">
        <f t="shared" si="35"/>
        <v>3</v>
      </c>
      <c r="H463" s="15">
        <f t="shared" si="36"/>
        <v>1.7045454545454544E-2</v>
      </c>
    </row>
    <row r="464" spans="2:8" ht="15" x14ac:dyDescent="0.2">
      <c r="B464" s="5" t="s">
        <v>478</v>
      </c>
      <c r="C464" s="8">
        <v>0</v>
      </c>
      <c r="D464" s="8">
        <v>0</v>
      </c>
      <c r="E464" s="13" t="str">
        <f t="shared" si="33"/>
        <v/>
      </c>
      <c r="F464" s="13" t="str">
        <f t="shared" si="34"/>
        <v/>
      </c>
      <c r="G464" s="12" t="str">
        <f t="shared" si="35"/>
        <v>0</v>
      </c>
      <c r="H464" s="15" t="str">
        <f t="shared" si="36"/>
        <v/>
      </c>
    </row>
    <row r="465" spans="2:8" ht="15" x14ac:dyDescent="0.2">
      <c r="B465" s="5" t="s">
        <v>183</v>
      </c>
      <c r="C465" s="8">
        <v>0</v>
      </c>
      <c r="D465" s="8">
        <v>0</v>
      </c>
      <c r="E465" s="13" t="str">
        <f t="shared" si="33"/>
        <v/>
      </c>
      <c r="F465" s="13" t="str">
        <f t="shared" si="34"/>
        <v/>
      </c>
      <c r="G465" s="12" t="str">
        <f t="shared" si="35"/>
        <v>0</v>
      </c>
      <c r="H465" s="15" t="str">
        <f t="shared" si="36"/>
        <v/>
      </c>
    </row>
    <row r="466" spans="2:8" ht="15" x14ac:dyDescent="0.2">
      <c r="B466" s="5" t="s">
        <v>178</v>
      </c>
      <c r="C466" s="8">
        <v>0</v>
      </c>
      <c r="D466" s="8">
        <v>0</v>
      </c>
      <c r="E466" s="13" t="str">
        <f t="shared" si="33"/>
        <v/>
      </c>
      <c r="F466" s="13" t="str">
        <f t="shared" si="34"/>
        <v/>
      </c>
      <c r="G466" s="12" t="str">
        <f t="shared" si="35"/>
        <v>0</v>
      </c>
      <c r="H466" s="15" t="str">
        <f t="shared" si="36"/>
        <v/>
      </c>
    </row>
    <row r="467" spans="2:8" ht="15" x14ac:dyDescent="0.2">
      <c r="B467" s="5" t="s">
        <v>479</v>
      </c>
      <c r="C467" s="8">
        <v>0</v>
      </c>
      <c r="D467" s="8">
        <v>0</v>
      </c>
      <c r="E467" s="13" t="str">
        <f t="shared" si="33"/>
        <v/>
      </c>
      <c r="F467" s="13" t="str">
        <f t="shared" si="34"/>
        <v/>
      </c>
      <c r="G467" s="12" t="str">
        <f t="shared" si="35"/>
        <v>0</v>
      </c>
      <c r="H467" s="15" t="str">
        <f t="shared" si="36"/>
        <v/>
      </c>
    </row>
    <row r="468" spans="2:8" ht="15" x14ac:dyDescent="0.2">
      <c r="B468" s="5" t="s">
        <v>182</v>
      </c>
      <c r="C468" s="8">
        <v>0</v>
      </c>
      <c r="D468" s="8">
        <v>0</v>
      </c>
      <c r="E468" s="13" t="str">
        <f t="shared" si="33"/>
        <v/>
      </c>
      <c r="F468" s="13" t="str">
        <f t="shared" si="34"/>
        <v/>
      </c>
      <c r="G468" s="12" t="str">
        <f t="shared" si="35"/>
        <v>0</v>
      </c>
      <c r="H468" s="15" t="str">
        <f t="shared" si="36"/>
        <v/>
      </c>
    </row>
    <row r="469" spans="2:8" ht="15" x14ac:dyDescent="0.2">
      <c r="B469" s="5" t="s">
        <v>175</v>
      </c>
      <c r="C469" s="8">
        <v>0</v>
      </c>
      <c r="D469" s="8">
        <v>0</v>
      </c>
      <c r="E469" s="13" t="str">
        <f t="shared" si="33"/>
        <v/>
      </c>
      <c r="F469" s="13" t="str">
        <f t="shared" si="34"/>
        <v/>
      </c>
      <c r="G469" s="12" t="str">
        <f t="shared" si="35"/>
        <v>0</v>
      </c>
      <c r="H469" s="15" t="str">
        <f t="shared" si="36"/>
        <v/>
      </c>
    </row>
    <row r="470" spans="2:8" ht="15" x14ac:dyDescent="0.2">
      <c r="B470" s="5" t="s">
        <v>434</v>
      </c>
      <c r="C470" s="8">
        <v>0</v>
      </c>
      <c r="D470" s="8">
        <v>0</v>
      </c>
      <c r="E470" s="13" t="str">
        <f t="shared" si="33"/>
        <v/>
      </c>
      <c r="F470" s="13" t="str">
        <f t="shared" si="34"/>
        <v/>
      </c>
      <c r="G470" s="12" t="str">
        <f t="shared" si="35"/>
        <v>0</v>
      </c>
      <c r="H470" s="15" t="str">
        <f t="shared" si="36"/>
        <v/>
      </c>
    </row>
    <row r="471" spans="2:8" ht="15" x14ac:dyDescent="0.2">
      <c r="B471" s="5" t="s">
        <v>170</v>
      </c>
      <c r="C471" s="8">
        <v>0</v>
      </c>
      <c r="D471" s="8">
        <v>0</v>
      </c>
      <c r="E471" s="13" t="str">
        <f t="shared" si="33"/>
        <v/>
      </c>
      <c r="F471" s="13" t="str">
        <f t="shared" si="34"/>
        <v/>
      </c>
      <c r="G471" s="12" t="str">
        <f t="shared" si="35"/>
        <v>0</v>
      </c>
      <c r="H471" s="15" t="str">
        <f t="shared" si="36"/>
        <v/>
      </c>
    </row>
    <row r="472" spans="2:8" ht="15" x14ac:dyDescent="0.2">
      <c r="B472" s="5" t="s">
        <v>185</v>
      </c>
      <c r="C472" s="8">
        <v>0</v>
      </c>
      <c r="D472" s="8">
        <v>0</v>
      </c>
      <c r="E472" s="13" t="str">
        <f t="shared" si="33"/>
        <v/>
      </c>
      <c r="F472" s="13" t="str">
        <f t="shared" si="34"/>
        <v/>
      </c>
      <c r="G472" s="12" t="str">
        <f t="shared" si="35"/>
        <v>0</v>
      </c>
      <c r="H472" s="15" t="str">
        <f t="shared" si="36"/>
        <v/>
      </c>
    </row>
    <row r="473" spans="2:8" ht="15" x14ac:dyDescent="0.2">
      <c r="B473" s="5" t="s">
        <v>435</v>
      </c>
      <c r="C473" s="8">
        <v>0</v>
      </c>
      <c r="D473" s="8">
        <v>0</v>
      </c>
      <c r="E473" s="13" t="str">
        <f t="shared" si="33"/>
        <v/>
      </c>
      <c r="F473" s="13" t="str">
        <f t="shared" si="34"/>
        <v/>
      </c>
      <c r="G473" s="12" t="str">
        <f t="shared" si="35"/>
        <v>0</v>
      </c>
      <c r="H473" s="15" t="str">
        <f t="shared" si="36"/>
        <v/>
      </c>
    </row>
    <row r="474" spans="2:8" ht="15" x14ac:dyDescent="0.2">
      <c r="B474" s="5" t="s">
        <v>436</v>
      </c>
      <c r="C474" s="8">
        <v>0</v>
      </c>
      <c r="D474" s="8">
        <v>1</v>
      </c>
      <c r="E474" s="13" t="str">
        <f t="shared" si="33"/>
        <v/>
      </c>
      <c r="F474" s="13">
        <f t="shared" si="34"/>
        <v>3.968253968253968E-3</v>
      </c>
      <c r="G474" s="12" t="str">
        <f t="shared" si="35"/>
        <v>0</v>
      </c>
      <c r="H474" s="15" t="str">
        <f t="shared" si="36"/>
        <v/>
      </c>
    </row>
    <row r="475" spans="2:8" ht="15" x14ac:dyDescent="0.2">
      <c r="B475" s="5" t="s">
        <v>437</v>
      </c>
      <c r="C475" s="8">
        <v>0</v>
      </c>
      <c r="D475" s="8">
        <v>0</v>
      </c>
      <c r="E475" s="13" t="str">
        <f t="shared" si="33"/>
        <v/>
      </c>
      <c r="F475" s="13" t="str">
        <f t="shared" si="34"/>
        <v/>
      </c>
      <c r="G475" s="12" t="str">
        <f t="shared" si="35"/>
        <v>0</v>
      </c>
      <c r="H475" s="15" t="str">
        <f t="shared" si="36"/>
        <v/>
      </c>
    </row>
    <row r="476" spans="2:8" ht="30" x14ac:dyDescent="0.2">
      <c r="B476" s="5" t="s">
        <v>438</v>
      </c>
      <c r="C476" s="8">
        <v>0</v>
      </c>
      <c r="D476" s="8">
        <v>1</v>
      </c>
      <c r="E476" s="13" t="str">
        <f t="shared" si="33"/>
        <v/>
      </c>
      <c r="F476" s="13">
        <f t="shared" si="34"/>
        <v>3.968253968253968E-3</v>
      </c>
      <c r="G476" s="12" t="str">
        <f t="shared" si="35"/>
        <v>0</v>
      </c>
      <c r="H476" s="15" t="str">
        <f t="shared" si="36"/>
        <v/>
      </c>
    </row>
    <row r="477" spans="2:8" ht="15" x14ac:dyDescent="0.2">
      <c r="B477" s="5" t="s">
        <v>181</v>
      </c>
      <c r="C477" s="8">
        <v>0</v>
      </c>
      <c r="D477" s="8">
        <v>0</v>
      </c>
      <c r="E477" s="13" t="str">
        <f t="shared" si="33"/>
        <v/>
      </c>
      <c r="F477" s="13" t="str">
        <f t="shared" si="34"/>
        <v/>
      </c>
      <c r="G477" s="12" t="str">
        <f t="shared" si="35"/>
        <v>0</v>
      </c>
      <c r="H477" s="15" t="str">
        <f t="shared" si="36"/>
        <v/>
      </c>
    </row>
    <row r="478" spans="2:8" ht="15" x14ac:dyDescent="0.2">
      <c r="B478" s="5" t="s">
        <v>439</v>
      </c>
      <c r="C478" s="8">
        <v>0</v>
      </c>
      <c r="D478" s="8">
        <v>0</v>
      </c>
      <c r="E478" s="13" t="str">
        <f t="shared" si="33"/>
        <v/>
      </c>
      <c r="F478" s="13" t="str">
        <f t="shared" si="34"/>
        <v/>
      </c>
      <c r="G478" s="12" t="str">
        <f t="shared" si="35"/>
        <v>0</v>
      </c>
      <c r="H478" s="15" t="str">
        <f t="shared" si="36"/>
        <v/>
      </c>
    </row>
    <row r="479" spans="2:8" ht="15" x14ac:dyDescent="0.2">
      <c r="B479" s="5" t="s">
        <v>440</v>
      </c>
      <c r="C479" s="8">
        <v>0</v>
      </c>
      <c r="D479" s="8">
        <v>0</v>
      </c>
      <c r="E479" s="13" t="str">
        <f t="shared" si="33"/>
        <v/>
      </c>
      <c r="F479" s="13" t="str">
        <f t="shared" si="34"/>
        <v/>
      </c>
      <c r="G479" s="12" t="str">
        <f t="shared" si="35"/>
        <v>0</v>
      </c>
      <c r="H479" s="15" t="str">
        <f t="shared" si="36"/>
        <v/>
      </c>
    </row>
    <row r="480" spans="2:8" ht="15" x14ac:dyDescent="0.2">
      <c r="B480" s="5" t="s">
        <v>441</v>
      </c>
      <c r="C480" s="8">
        <v>0</v>
      </c>
      <c r="D480" s="8">
        <v>0</v>
      </c>
      <c r="E480" s="13" t="str">
        <f t="shared" si="33"/>
        <v/>
      </c>
      <c r="F480" s="13" t="str">
        <f t="shared" si="34"/>
        <v/>
      </c>
      <c r="G480" s="12" t="str">
        <f t="shared" si="35"/>
        <v>0</v>
      </c>
      <c r="H480" s="15" t="str">
        <f t="shared" si="36"/>
        <v/>
      </c>
    </row>
    <row r="481" spans="2:8" ht="15" x14ac:dyDescent="0.2">
      <c r="B481" s="5" t="s">
        <v>177</v>
      </c>
      <c r="C481" s="8">
        <v>0</v>
      </c>
      <c r="D481" s="8">
        <v>0</v>
      </c>
      <c r="E481" s="13" t="str">
        <f t="shared" si="33"/>
        <v/>
      </c>
      <c r="F481" s="13" t="str">
        <f t="shared" si="34"/>
        <v/>
      </c>
      <c r="G481" s="12" t="str">
        <f t="shared" si="35"/>
        <v>0</v>
      </c>
      <c r="H481" s="15" t="str">
        <f t="shared" si="36"/>
        <v/>
      </c>
    </row>
    <row r="482" spans="2:8" ht="15" x14ac:dyDescent="0.2">
      <c r="B482" s="5" t="s">
        <v>179</v>
      </c>
      <c r="C482" s="8">
        <v>0</v>
      </c>
      <c r="D482" s="8">
        <v>0</v>
      </c>
      <c r="E482" s="13" t="str">
        <f t="shared" si="33"/>
        <v/>
      </c>
      <c r="F482" s="13" t="str">
        <f t="shared" si="34"/>
        <v/>
      </c>
      <c r="G482" s="12" t="str">
        <f t="shared" si="35"/>
        <v>0</v>
      </c>
      <c r="H482" s="15" t="str">
        <f t="shared" si="36"/>
        <v/>
      </c>
    </row>
    <row r="483" spans="2:8" ht="15" x14ac:dyDescent="0.2">
      <c r="B483" s="5" t="s">
        <v>442</v>
      </c>
      <c r="C483" s="8">
        <v>0</v>
      </c>
      <c r="D483" s="8">
        <v>2</v>
      </c>
      <c r="E483" s="13" t="str">
        <f t="shared" si="33"/>
        <v/>
      </c>
      <c r="F483" s="13">
        <f t="shared" si="34"/>
        <v>7.9365079365079361E-3</v>
      </c>
      <c r="G483" s="12" t="str">
        <f t="shared" si="35"/>
        <v>0</v>
      </c>
      <c r="H483" s="15" t="str">
        <f t="shared" si="36"/>
        <v/>
      </c>
    </row>
    <row r="484" spans="2:8" ht="30" x14ac:dyDescent="0.2">
      <c r="B484" s="5" t="s">
        <v>184</v>
      </c>
      <c r="C484" s="8">
        <v>0</v>
      </c>
      <c r="D484" s="8">
        <v>1</v>
      </c>
      <c r="E484" s="13" t="str">
        <f t="shared" si="33"/>
        <v/>
      </c>
      <c r="F484" s="13">
        <f t="shared" si="34"/>
        <v>3.968253968253968E-3</v>
      </c>
      <c r="G484" s="12" t="str">
        <f t="shared" si="35"/>
        <v>0</v>
      </c>
      <c r="H484" s="15" t="str">
        <f t="shared" si="36"/>
        <v/>
      </c>
    </row>
    <row r="485" spans="2:8" ht="15" x14ac:dyDescent="0.2">
      <c r="B485" s="5" t="s">
        <v>443</v>
      </c>
      <c r="C485" s="8">
        <v>3</v>
      </c>
      <c r="D485" s="8">
        <v>2</v>
      </c>
      <c r="E485" s="13">
        <f t="shared" si="33"/>
        <v>1.7045454545454544E-2</v>
      </c>
      <c r="F485" s="13">
        <f t="shared" si="34"/>
        <v>7.9365079365079361E-3</v>
      </c>
      <c r="G485" s="12">
        <f t="shared" si="35"/>
        <v>-0.33333333333333331</v>
      </c>
      <c r="H485" s="15">
        <f t="shared" si="36"/>
        <v>-5.6818181818181811E-3</v>
      </c>
    </row>
    <row r="486" spans="2:8" ht="15" x14ac:dyDescent="0.2">
      <c r="B486" s="5" t="s">
        <v>171</v>
      </c>
      <c r="C486" s="8">
        <v>0</v>
      </c>
      <c r="D486" s="8">
        <v>0</v>
      </c>
      <c r="E486" s="13" t="str">
        <f t="shared" si="33"/>
        <v/>
      </c>
      <c r="F486" s="13" t="str">
        <f t="shared" si="34"/>
        <v/>
      </c>
      <c r="G486" s="12" t="str">
        <f t="shared" si="35"/>
        <v>0</v>
      </c>
      <c r="H486" s="15" t="str">
        <f t="shared" si="36"/>
        <v/>
      </c>
    </row>
    <row r="487" spans="2:8" ht="15" x14ac:dyDescent="0.2">
      <c r="B487" s="5" t="s">
        <v>444</v>
      </c>
      <c r="C487" s="8">
        <v>0</v>
      </c>
      <c r="D487" s="8">
        <v>0</v>
      </c>
      <c r="E487" s="13" t="str">
        <f t="shared" si="33"/>
        <v/>
      </c>
      <c r="F487" s="13" t="str">
        <f t="shared" si="34"/>
        <v/>
      </c>
      <c r="G487" s="12" t="str">
        <f t="shared" si="35"/>
        <v>0</v>
      </c>
      <c r="H487" s="15" t="str">
        <f t="shared" si="36"/>
        <v/>
      </c>
    </row>
    <row r="488" spans="2:8" ht="15" x14ac:dyDescent="0.2">
      <c r="B488" s="5" t="s">
        <v>445</v>
      </c>
      <c r="C488" s="8">
        <v>0</v>
      </c>
      <c r="D488" s="8">
        <v>0</v>
      </c>
      <c r="E488" s="13" t="str">
        <f t="shared" ref="E488:E499" si="37">+IF(C488=0,"",C488/C$294)</f>
        <v/>
      </c>
      <c r="F488" s="13" t="str">
        <f t="shared" ref="F488:F499" si="38">+IF(D488=0,"",D488/D$294)</f>
        <v/>
      </c>
      <c r="G488" s="12" t="str">
        <f t="shared" ref="G488:G499" si="39">+IF(OR(AND(D488=0),(C488=0)),"0",((D488-C488)/C488))</f>
        <v>0</v>
      </c>
      <c r="H488" s="15" t="str">
        <f t="shared" ref="H488:H499" si="40">+IF(OR(AND(E488=""),(G488="")),"",E488*G488)</f>
        <v/>
      </c>
    </row>
    <row r="489" spans="2:8" ht="15" x14ac:dyDescent="0.2">
      <c r="B489" s="5" t="s">
        <v>446</v>
      </c>
      <c r="C489" s="8">
        <v>0</v>
      </c>
      <c r="D489" s="8">
        <v>0</v>
      </c>
      <c r="E489" s="13" t="str">
        <f t="shared" si="37"/>
        <v/>
      </c>
      <c r="F489" s="13" t="str">
        <f t="shared" si="38"/>
        <v/>
      </c>
      <c r="G489" s="12" t="str">
        <f t="shared" si="39"/>
        <v>0</v>
      </c>
      <c r="H489" s="15" t="str">
        <f t="shared" si="40"/>
        <v/>
      </c>
    </row>
    <row r="490" spans="2:8" ht="13.5" customHeight="1" x14ac:dyDescent="0.2">
      <c r="B490" s="5" t="s">
        <v>172</v>
      </c>
      <c r="C490" s="8">
        <v>0</v>
      </c>
      <c r="D490" s="8">
        <v>0</v>
      </c>
      <c r="E490" s="13" t="str">
        <f t="shared" si="37"/>
        <v/>
      </c>
      <c r="F490" s="13" t="str">
        <f t="shared" si="38"/>
        <v/>
      </c>
      <c r="G490" s="12" t="str">
        <f t="shared" si="39"/>
        <v>0</v>
      </c>
      <c r="H490" s="15" t="str">
        <f t="shared" si="40"/>
        <v/>
      </c>
    </row>
    <row r="491" spans="2:8" ht="13.5" customHeight="1" x14ac:dyDescent="0.2">
      <c r="B491" s="5" t="s">
        <v>180</v>
      </c>
      <c r="C491" s="8">
        <v>0</v>
      </c>
      <c r="D491" s="8">
        <v>0</v>
      </c>
      <c r="E491" s="13" t="str">
        <f t="shared" si="37"/>
        <v/>
      </c>
      <c r="F491" s="13" t="str">
        <f t="shared" si="38"/>
        <v/>
      </c>
      <c r="G491" s="12" t="str">
        <f t="shared" si="39"/>
        <v>0</v>
      </c>
      <c r="H491" s="15" t="str">
        <f t="shared" si="40"/>
        <v/>
      </c>
    </row>
    <row r="492" spans="2:8" ht="25.5" customHeight="1" x14ac:dyDescent="0.2">
      <c r="B492" s="5" t="s">
        <v>480</v>
      </c>
      <c r="C492" s="8">
        <v>0</v>
      </c>
      <c r="D492" s="8">
        <v>0</v>
      </c>
      <c r="E492" s="13" t="str">
        <f t="shared" si="37"/>
        <v/>
      </c>
      <c r="F492" s="13" t="str">
        <f t="shared" si="38"/>
        <v/>
      </c>
      <c r="G492" s="12" t="str">
        <f t="shared" si="39"/>
        <v>0</v>
      </c>
      <c r="H492" s="15" t="str">
        <f t="shared" si="40"/>
        <v/>
      </c>
    </row>
    <row r="493" spans="2:8" ht="13.5" customHeight="1" x14ac:dyDescent="0.2">
      <c r="B493" s="5" t="s">
        <v>447</v>
      </c>
      <c r="C493" s="8">
        <v>0</v>
      </c>
      <c r="D493" s="8">
        <v>0</v>
      </c>
      <c r="E493" s="13" t="str">
        <f t="shared" si="37"/>
        <v/>
      </c>
      <c r="F493" s="13" t="str">
        <f t="shared" si="38"/>
        <v/>
      </c>
      <c r="G493" s="12" t="str">
        <f t="shared" si="39"/>
        <v>0</v>
      </c>
      <c r="H493" s="15" t="str">
        <f t="shared" si="40"/>
        <v/>
      </c>
    </row>
    <row r="494" spans="2:8" ht="15" x14ac:dyDescent="0.2">
      <c r="B494" s="5" t="s">
        <v>448</v>
      </c>
      <c r="C494" s="8">
        <v>0</v>
      </c>
      <c r="D494" s="8">
        <v>0</v>
      </c>
      <c r="E494" s="13" t="str">
        <f t="shared" si="37"/>
        <v/>
      </c>
      <c r="F494" s="13" t="str">
        <f t="shared" si="38"/>
        <v/>
      </c>
      <c r="G494" s="12" t="str">
        <f t="shared" si="39"/>
        <v>0</v>
      </c>
      <c r="H494" s="15" t="str">
        <f t="shared" si="40"/>
        <v/>
      </c>
    </row>
    <row r="495" spans="2:8" ht="15" x14ac:dyDescent="0.2">
      <c r="B495" s="5" t="s">
        <v>449</v>
      </c>
      <c r="C495" s="8">
        <v>0</v>
      </c>
      <c r="D495" s="8">
        <v>0</v>
      </c>
      <c r="E495" s="13" t="str">
        <f t="shared" si="37"/>
        <v/>
      </c>
      <c r="F495" s="13" t="str">
        <f t="shared" si="38"/>
        <v/>
      </c>
      <c r="G495" s="12" t="str">
        <f t="shared" si="39"/>
        <v>0</v>
      </c>
      <c r="H495" s="15" t="str">
        <f t="shared" si="40"/>
        <v/>
      </c>
    </row>
    <row r="496" spans="2:8" ht="15" x14ac:dyDescent="0.2">
      <c r="B496" s="5" t="s">
        <v>450</v>
      </c>
      <c r="C496" s="8">
        <v>0</v>
      </c>
      <c r="D496" s="8">
        <v>0</v>
      </c>
      <c r="E496" s="13" t="str">
        <f t="shared" si="37"/>
        <v/>
      </c>
      <c r="F496" s="13" t="str">
        <f t="shared" si="38"/>
        <v/>
      </c>
      <c r="G496" s="12" t="str">
        <f t="shared" si="39"/>
        <v>0</v>
      </c>
      <c r="H496" s="15" t="str">
        <f t="shared" si="40"/>
        <v/>
      </c>
    </row>
    <row r="497" spans="2:8" ht="13.5" customHeight="1" x14ac:dyDescent="0.2">
      <c r="B497" s="5" t="s">
        <v>451</v>
      </c>
      <c r="C497" s="8">
        <v>0</v>
      </c>
      <c r="D497" s="8">
        <v>0</v>
      </c>
      <c r="E497" s="13" t="str">
        <f t="shared" si="37"/>
        <v/>
      </c>
      <c r="F497" s="13" t="str">
        <f t="shared" si="38"/>
        <v/>
      </c>
      <c r="G497" s="12" t="str">
        <f t="shared" si="39"/>
        <v>0</v>
      </c>
      <c r="H497" s="15" t="str">
        <f t="shared" si="40"/>
        <v/>
      </c>
    </row>
    <row r="498" spans="2:8" s="4" customFormat="1" ht="26.25" customHeight="1" x14ac:dyDescent="0.2">
      <c r="B498" s="5" t="s">
        <v>452</v>
      </c>
      <c r="C498" s="8">
        <v>0</v>
      </c>
      <c r="D498" s="8">
        <v>0</v>
      </c>
      <c r="E498" s="13" t="str">
        <f t="shared" si="37"/>
        <v/>
      </c>
      <c r="F498" s="13" t="str">
        <f t="shared" si="38"/>
        <v/>
      </c>
      <c r="G498" s="12" t="str">
        <f t="shared" si="39"/>
        <v>0</v>
      </c>
      <c r="H498" s="15" t="str">
        <f t="shared" si="40"/>
        <v/>
      </c>
    </row>
    <row r="499" spans="2:8" ht="15" x14ac:dyDescent="0.2">
      <c r="B499" s="5" t="s">
        <v>453</v>
      </c>
      <c r="C499" s="8">
        <v>0</v>
      </c>
      <c r="D499" s="8">
        <v>0</v>
      </c>
      <c r="E499" s="13" t="str">
        <f t="shared" si="37"/>
        <v/>
      </c>
      <c r="F499" s="13" t="str">
        <f t="shared" si="38"/>
        <v/>
      </c>
      <c r="G499" s="12" t="str">
        <f t="shared" si="39"/>
        <v>0</v>
      </c>
      <c r="H499" s="15" t="str">
        <f t="shared" si="40"/>
        <v/>
      </c>
    </row>
    <row r="502" spans="2:8" x14ac:dyDescent="0.2">
      <c r="B502" s="19"/>
      <c r="C502" s="19"/>
      <c r="D502" s="19"/>
      <c r="E502" s="19"/>
      <c r="F502" s="19"/>
    </row>
    <row r="503" spans="2:8" ht="24" customHeight="1" x14ac:dyDescent="0.2">
      <c r="B503" s="55" t="s">
        <v>517</v>
      </c>
      <c r="C503" s="53" t="s">
        <v>518</v>
      </c>
      <c r="D503" s="54"/>
      <c r="E503" s="41" t="s">
        <v>482</v>
      </c>
      <c r="F503" s="42"/>
      <c r="G503" s="39" t="s">
        <v>569</v>
      </c>
      <c r="H503" s="39" t="s">
        <v>481</v>
      </c>
    </row>
    <row r="504" spans="2:8" s="4" customFormat="1" ht="24" customHeight="1" x14ac:dyDescent="0.2">
      <c r="B504" s="55"/>
      <c r="C504" s="38">
        <v>2015</v>
      </c>
      <c r="D504" s="38">
        <v>2016</v>
      </c>
      <c r="E504" s="38">
        <v>2015</v>
      </c>
      <c r="F504" s="38">
        <v>2016</v>
      </c>
      <c r="G504" s="40"/>
      <c r="H504" s="40"/>
    </row>
    <row r="505" spans="2:8" s="4" customFormat="1" ht="24" customHeight="1" x14ac:dyDescent="0.2">
      <c r="B505" s="32" t="s">
        <v>523</v>
      </c>
      <c r="C505" s="33">
        <f>SUM(C506:C530)</f>
        <v>68</v>
      </c>
      <c r="D505" s="33">
        <f>SUM(D506:D530)</f>
        <v>46</v>
      </c>
      <c r="E505" s="34">
        <f>+IF(C505=0,"",C505/C$505)</f>
        <v>1</v>
      </c>
      <c r="F505" s="34">
        <f>+IF(D505=0,"",D505/D$505)</f>
        <v>1</v>
      </c>
      <c r="G505" s="34">
        <f>+IF(OR(AND(D505=0),(C505=0)),"0",((D505-C505)/C505))</f>
        <v>-0.3235294117647059</v>
      </c>
      <c r="H505" s="35">
        <f>+IF(OR(AND(E505=""),(G505="")),"",E505*G505)</f>
        <v>-0.3235294117647059</v>
      </c>
    </row>
    <row r="506" spans="2:8" ht="15" x14ac:dyDescent="0.2">
      <c r="B506" s="5" t="s">
        <v>454</v>
      </c>
      <c r="C506" s="8">
        <v>0</v>
      </c>
      <c r="D506" s="8">
        <v>0</v>
      </c>
      <c r="E506" s="13" t="str">
        <f>+IF(C506=0,"",C506/C$505)</f>
        <v/>
      </c>
      <c r="F506" s="13" t="str">
        <f>+IF(D506=0,"",D506/D$505)</f>
        <v/>
      </c>
      <c r="G506" s="12" t="str">
        <f>+IF(OR(AND(D506=0),(C506=0)),"0",((D506-C506)/C506))</f>
        <v>0</v>
      </c>
      <c r="H506" s="15" t="str">
        <f>+IF(OR(AND(E506=""),(G506="")),"",E506*G506)</f>
        <v/>
      </c>
    </row>
    <row r="507" spans="2:8" ht="15" x14ac:dyDescent="0.2">
      <c r="B507" s="5" t="s">
        <v>187</v>
      </c>
      <c r="C507" s="8">
        <v>0</v>
      </c>
      <c r="D507" s="8">
        <v>0</v>
      </c>
      <c r="E507" s="13" t="str">
        <f t="shared" ref="E507:E530" si="41">+IF(C507=0,"",C507/C$505)</f>
        <v/>
      </c>
      <c r="F507" s="13" t="str">
        <f t="shared" ref="F507:F530" si="42">+IF(D507=0,"",D507/D$505)</f>
        <v/>
      </c>
      <c r="G507" s="12" t="str">
        <f t="shared" ref="G507:G530" si="43">+IF(OR(AND(D507=0),(C507=0)),"0",((D507-C507)/C507))</f>
        <v>0</v>
      </c>
      <c r="H507" s="15" t="str">
        <f t="shared" ref="H507:H530" si="44">+IF(OR(AND(E507=""),(G507="")),"",E507*G507)</f>
        <v/>
      </c>
    </row>
    <row r="508" spans="2:8" ht="15" x14ac:dyDescent="0.2">
      <c r="B508" s="5" t="s">
        <v>455</v>
      </c>
      <c r="C508" s="8">
        <v>13</v>
      </c>
      <c r="D508" s="8">
        <v>20</v>
      </c>
      <c r="E508" s="13">
        <f t="shared" si="41"/>
        <v>0.19117647058823528</v>
      </c>
      <c r="F508" s="13">
        <f t="shared" si="42"/>
        <v>0.43478260869565216</v>
      </c>
      <c r="G508" s="12">
        <f t="shared" si="43"/>
        <v>0.53846153846153844</v>
      </c>
      <c r="H508" s="15">
        <f t="shared" si="44"/>
        <v>0.10294117647058822</v>
      </c>
    </row>
    <row r="509" spans="2:8" ht="15" x14ac:dyDescent="0.2">
      <c r="B509" s="5" t="s">
        <v>456</v>
      </c>
      <c r="C509" s="8">
        <v>8</v>
      </c>
      <c r="D509" s="8">
        <v>6</v>
      </c>
      <c r="E509" s="13">
        <f t="shared" si="41"/>
        <v>0.11764705882352941</v>
      </c>
      <c r="F509" s="13">
        <f t="shared" si="42"/>
        <v>0.13043478260869565</v>
      </c>
      <c r="G509" s="12">
        <f t="shared" si="43"/>
        <v>-0.25</v>
      </c>
      <c r="H509" s="15">
        <f t="shared" si="44"/>
        <v>-2.9411764705882353E-2</v>
      </c>
    </row>
    <row r="510" spans="2:8" ht="15" x14ac:dyDescent="0.2">
      <c r="B510" s="5" t="s">
        <v>188</v>
      </c>
      <c r="C510" s="8">
        <v>0</v>
      </c>
      <c r="D510" s="8">
        <v>2</v>
      </c>
      <c r="E510" s="13" t="str">
        <f t="shared" si="41"/>
        <v/>
      </c>
      <c r="F510" s="13">
        <f t="shared" si="42"/>
        <v>4.3478260869565216E-2</v>
      </c>
      <c r="G510" s="12" t="str">
        <f t="shared" si="43"/>
        <v>0</v>
      </c>
      <c r="H510" s="15" t="str">
        <f t="shared" si="44"/>
        <v/>
      </c>
    </row>
    <row r="511" spans="2:8" ht="15" x14ac:dyDescent="0.2">
      <c r="B511" s="5" t="s">
        <v>186</v>
      </c>
      <c r="C511" s="8">
        <v>0</v>
      </c>
      <c r="D511" s="8">
        <v>0</v>
      </c>
      <c r="E511" s="13" t="str">
        <f t="shared" si="41"/>
        <v/>
      </c>
      <c r="F511" s="13" t="str">
        <f t="shared" si="42"/>
        <v/>
      </c>
      <c r="G511" s="12" t="str">
        <f t="shared" si="43"/>
        <v>0</v>
      </c>
      <c r="H511" s="15" t="str">
        <f t="shared" si="44"/>
        <v/>
      </c>
    </row>
    <row r="512" spans="2:8" ht="15" x14ac:dyDescent="0.2">
      <c r="B512" s="5" t="s">
        <v>189</v>
      </c>
      <c r="C512" s="8">
        <v>0</v>
      </c>
      <c r="D512" s="8">
        <v>0</v>
      </c>
      <c r="E512" s="13" t="str">
        <f t="shared" si="41"/>
        <v/>
      </c>
      <c r="F512" s="13" t="str">
        <f t="shared" si="42"/>
        <v/>
      </c>
      <c r="G512" s="12" t="str">
        <f t="shared" si="43"/>
        <v>0</v>
      </c>
      <c r="H512" s="15" t="str">
        <f t="shared" si="44"/>
        <v/>
      </c>
    </row>
    <row r="513" spans="2:8" ht="15" x14ac:dyDescent="0.2">
      <c r="B513" s="5" t="s">
        <v>457</v>
      </c>
      <c r="C513" s="8">
        <v>0</v>
      </c>
      <c r="D513" s="8">
        <v>0</v>
      </c>
      <c r="E513" s="13" t="str">
        <f t="shared" si="41"/>
        <v/>
      </c>
      <c r="F513" s="13" t="str">
        <f t="shared" si="42"/>
        <v/>
      </c>
      <c r="G513" s="12" t="str">
        <f t="shared" si="43"/>
        <v>0</v>
      </c>
      <c r="H513" s="15" t="str">
        <f t="shared" si="44"/>
        <v/>
      </c>
    </row>
    <row r="514" spans="2:8" ht="15" x14ac:dyDescent="0.2">
      <c r="B514" s="5" t="s">
        <v>458</v>
      </c>
      <c r="C514" s="8">
        <v>0</v>
      </c>
      <c r="D514" s="8">
        <v>0</v>
      </c>
      <c r="E514" s="13" t="str">
        <f t="shared" si="41"/>
        <v/>
      </c>
      <c r="F514" s="13" t="str">
        <f t="shared" si="42"/>
        <v/>
      </c>
      <c r="G514" s="12" t="str">
        <f t="shared" si="43"/>
        <v>0</v>
      </c>
      <c r="H514" s="15" t="str">
        <f t="shared" si="44"/>
        <v/>
      </c>
    </row>
    <row r="515" spans="2:8" ht="15" x14ac:dyDescent="0.2">
      <c r="B515" s="5" t="s">
        <v>567</v>
      </c>
      <c r="C515" s="8">
        <v>4</v>
      </c>
      <c r="D515" s="8">
        <v>0</v>
      </c>
      <c r="E515" s="13">
        <f t="shared" si="41"/>
        <v>5.8823529411764705E-2</v>
      </c>
      <c r="F515" s="13" t="str">
        <f t="shared" si="42"/>
        <v/>
      </c>
      <c r="G515" s="12" t="str">
        <f t="shared" si="43"/>
        <v>0</v>
      </c>
      <c r="H515" s="15">
        <f t="shared" si="44"/>
        <v>0</v>
      </c>
    </row>
    <row r="516" spans="2:8" ht="15" x14ac:dyDescent="0.2">
      <c r="B516" s="5" t="s">
        <v>459</v>
      </c>
      <c r="C516" s="8">
        <v>1</v>
      </c>
      <c r="D516" s="8">
        <v>0</v>
      </c>
      <c r="E516" s="13">
        <f t="shared" si="41"/>
        <v>1.4705882352941176E-2</v>
      </c>
      <c r="F516" s="13" t="str">
        <f t="shared" si="42"/>
        <v/>
      </c>
      <c r="G516" s="12" t="str">
        <f t="shared" si="43"/>
        <v>0</v>
      </c>
      <c r="H516" s="15">
        <f t="shared" si="44"/>
        <v>0</v>
      </c>
    </row>
    <row r="517" spans="2:8" ht="15" x14ac:dyDescent="0.2">
      <c r="B517" s="5" t="s">
        <v>460</v>
      </c>
      <c r="C517" s="8">
        <v>0</v>
      </c>
      <c r="D517" s="8">
        <v>0</v>
      </c>
      <c r="E517" s="13" t="str">
        <f t="shared" si="41"/>
        <v/>
      </c>
      <c r="F517" s="13" t="str">
        <f t="shared" si="42"/>
        <v/>
      </c>
      <c r="G517" s="12" t="str">
        <f t="shared" si="43"/>
        <v>0</v>
      </c>
      <c r="H517" s="15" t="str">
        <f t="shared" si="44"/>
        <v/>
      </c>
    </row>
    <row r="518" spans="2:8" ht="15" x14ac:dyDescent="0.2">
      <c r="B518" s="5" t="s">
        <v>190</v>
      </c>
      <c r="C518" s="8">
        <v>1</v>
      </c>
      <c r="D518" s="8">
        <v>0</v>
      </c>
      <c r="E518" s="13">
        <f t="shared" si="41"/>
        <v>1.4705882352941176E-2</v>
      </c>
      <c r="F518" s="13" t="str">
        <f t="shared" si="42"/>
        <v/>
      </c>
      <c r="G518" s="12" t="str">
        <f t="shared" si="43"/>
        <v>0</v>
      </c>
      <c r="H518" s="15">
        <f t="shared" si="44"/>
        <v>0</v>
      </c>
    </row>
    <row r="519" spans="2:8" ht="15" x14ac:dyDescent="0.2">
      <c r="B519" s="5" t="s">
        <v>192</v>
      </c>
      <c r="C519" s="8">
        <v>0</v>
      </c>
      <c r="D519" s="8">
        <v>0</v>
      </c>
      <c r="E519" s="13" t="str">
        <f t="shared" si="41"/>
        <v/>
      </c>
      <c r="F519" s="13" t="str">
        <f t="shared" si="42"/>
        <v/>
      </c>
      <c r="G519" s="12" t="str">
        <f t="shared" si="43"/>
        <v>0</v>
      </c>
      <c r="H519" s="15" t="str">
        <f t="shared" si="44"/>
        <v/>
      </c>
    </row>
    <row r="520" spans="2:8" ht="15" x14ac:dyDescent="0.2">
      <c r="B520" s="5" t="s">
        <v>191</v>
      </c>
      <c r="C520" s="8">
        <v>0</v>
      </c>
      <c r="D520" s="8">
        <v>2</v>
      </c>
      <c r="E520" s="13" t="str">
        <f t="shared" si="41"/>
        <v/>
      </c>
      <c r="F520" s="13">
        <f t="shared" si="42"/>
        <v>4.3478260869565216E-2</v>
      </c>
      <c r="G520" s="12" t="str">
        <f t="shared" si="43"/>
        <v>0</v>
      </c>
      <c r="H520" s="15" t="str">
        <f t="shared" si="44"/>
        <v/>
      </c>
    </row>
    <row r="521" spans="2:8" ht="15" x14ac:dyDescent="0.2">
      <c r="B521" s="5" t="s">
        <v>461</v>
      </c>
      <c r="C521" s="8">
        <v>32</v>
      </c>
      <c r="D521" s="8">
        <v>9</v>
      </c>
      <c r="E521" s="13">
        <f t="shared" si="41"/>
        <v>0.47058823529411764</v>
      </c>
      <c r="F521" s="13">
        <f t="shared" si="42"/>
        <v>0.19565217391304349</v>
      </c>
      <c r="G521" s="12">
        <f t="shared" si="43"/>
        <v>-0.71875</v>
      </c>
      <c r="H521" s="15">
        <f t="shared" si="44"/>
        <v>-0.33823529411764708</v>
      </c>
    </row>
    <row r="522" spans="2:8" ht="13.5" customHeight="1" x14ac:dyDescent="0.2">
      <c r="B522" s="5" t="s">
        <v>193</v>
      </c>
      <c r="C522" s="8">
        <v>2</v>
      </c>
      <c r="D522" s="8">
        <v>1</v>
      </c>
      <c r="E522" s="13">
        <f t="shared" si="41"/>
        <v>2.9411764705882353E-2</v>
      </c>
      <c r="F522" s="13">
        <f t="shared" si="42"/>
        <v>2.1739130434782608E-2</v>
      </c>
      <c r="G522" s="12">
        <f t="shared" si="43"/>
        <v>-0.5</v>
      </c>
      <c r="H522" s="15">
        <f t="shared" si="44"/>
        <v>-1.4705882352941176E-2</v>
      </c>
    </row>
    <row r="523" spans="2:8" ht="13.5" customHeight="1" x14ac:dyDescent="0.2">
      <c r="B523" s="5" t="s">
        <v>462</v>
      </c>
      <c r="C523" s="8">
        <v>6</v>
      </c>
      <c r="D523" s="8">
        <v>1</v>
      </c>
      <c r="E523" s="13">
        <f t="shared" si="41"/>
        <v>8.8235294117647065E-2</v>
      </c>
      <c r="F523" s="13">
        <f t="shared" si="42"/>
        <v>2.1739130434782608E-2</v>
      </c>
      <c r="G523" s="12">
        <f t="shared" si="43"/>
        <v>-0.83333333333333337</v>
      </c>
      <c r="H523" s="15">
        <f t="shared" si="44"/>
        <v>-7.3529411764705885E-2</v>
      </c>
    </row>
    <row r="524" spans="2:8" ht="25.5" customHeight="1" x14ac:dyDescent="0.2">
      <c r="B524" s="5" t="s">
        <v>194</v>
      </c>
      <c r="C524" s="8">
        <v>0</v>
      </c>
      <c r="D524" s="8">
        <v>2</v>
      </c>
      <c r="E524" s="13" t="str">
        <f t="shared" si="41"/>
        <v/>
      </c>
      <c r="F524" s="13">
        <f t="shared" si="42"/>
        <v>4.3478260869565216E-2</v>
      </c>
      <c r="G524" s="12" t="str">
        <f t="shared" si="43"/>
        <v>0</v>
      </c>
      <c r="H524" s="15" t="str">
        <f t="shared" si="44"/>
        <v/>
      </c>
    </row>
    <row r="525" spans="2:8" ht="13.5" customHeight="1" x14ac:dyDescent="0.2">
      <c r="B525" s="5" t="s">
        <v>195</v>
      </c>
      <c r="C525" s="8">
        <v>0</v>
      </c>
      <c r="D525" s="8">
        <v>0</v>
      </c>
      <c r="E525" s="13" t="str">
        <f t="shared" si="41"/>
        <v/>
      </c>
      <c r="F525" s="13" t="str">
        <f t="shared" si="42"/>
        <v/>
      </c>
      <c r="G525" s="12" t="str">
        <f t="shared" si="43"/>
        <v>0</v>
      </c>
      <c r="H525" s="15" t="str">
        <f t="shared" si="44"/>
        <v/>
      </c>
    </row>
    <row r="526" spans="2:8" ht="12" customHeight="1" x14ac:dyDescent="0.2">
      <c r="B526" s="5" t="s">
        <v>463</v>
      </c>
      <c r="C526" s="8">
        <v>0</v>
      </c>
      <c r="D526" s="8">
        <v>0</v>
      </c>
      <c r="E526" s="13" t="str">
        <f t="shared" si="41"/>
        <v/>
      </c>
      <c r="F526" s="13" t="str">
        <f t="shared" si="42"/>
        <v/>
      </c>
      <c r="G526" s="12" t="str">
        <f t="shared" si="43"/>
        <v>0</v>
      </c>
      <c r="H526" s="15" t="str">
        <f t="shared" si="44"/>
        <v/>
      </c>
    </row>
    <row r="527" spans="2:8" ht="13.5" customHeight="1" x14ac:dyDescent="0.2">
      <c r="B527" s="5" t="s">
        <v>464</v>
      </c>
      <c r="C527" s="8">
        <v>0</v>
      </c>
      <c r="D527" s="8">
        <v>0</v>
      </c>
      <c r="E527" s="13" t="str">
        <f t="shared" si="41"/>
        <v/>
      </c>
      <c r="F527" s="13" t="str">
        <f t="shared" si="42"/>
        <v/>
      </c>
      <c r="G527" s="12" t="str">
        <f t="shared" si="43"/>
        <v>0</v>
      </c>
      <c r="H527" s="15" t="str">
        <f t="shared" si="44"/>
        <v/>
      </c>
    </row>
    <row r="528" spans="2:8" ht="13.5" customHeight="1" x14ac:dyDescent="0.2">
      <c r="B528" s="5" t="s">
        <v>465</v>
      </c>
      <c r="C528" s="8">
        <v>0</v>
      </c>
      <c r="D528" s="8">
        <v>0</v>
      </c>
      <c r="E528" s="13" t="str">
        <f t="shared" si="41"/>
        <v/>
      </c>
      <c r="F528" s="13" t="str">
        <f t="shared" si="42"/>
        <v/>
      </c>
      <c r="G528" s="12" t="str">
        <f t="shared" si="43"/>
        <v>0</v>
      </c>
      <c r="H528" s="15" t="str">
        <f t="shared" si="44"/>
        <v/>
      </c>
    </row>
    <row r="529" spans="2:8" ht="15" x14ac:dyDescent="0.2">
      <c r="B529" s="5" t="s">
        <v>466</v>
      </c>
      <c r="C529" s="8">
        <v>0</v>
      </c>
      <c r="D529" s="8">
        <v>3</v>
      </c>
      <c r="E529" s="13" t="str">
        <f t="shared" si="41"/>
        <v/>
      </c>
      <c r="F529" s="13">
        <f t="shared" si="42"/>
        <v>6.5217391304347824E-2</v>
      </c>
      <c r="G529" s="12" t="str">
        <f t="shared" si="43"/>
        <v>0</v>
      </c>
      <c r="H529" s="15" t="str">
        <f t="shared" si="44"/>
        <v/>
      </c>
    </row>
    <row r="530" spans="2:8" ht="15" x14ac:dyDescent="0.2">
      <c r="B530" s="5" t="s">
        <v>467</v>
      </c>
      <c r="C530" s="8">
        <v>1</v>
      </c>
      <c r="D530" s="8">
        <v>0</v>
      </c>
      <c r="E530" s="13">
        <f t="shared" si="41"/>
        <v>1.4705882352941176E-2</v>
      </c>
      <c r="F530" s="13" t="str">
        <f t="shared" si="42"/>
        <v/>
      </c>
      <c r="G530" s="12" t="str">
        <f t="shared" si="43"/>
        <v>0</v>
      </c>
      <c r="H530" s="15">
        <f t="shared" si="44"/>
        <v>0</v>
      </c>
    </row>
    <row r="531" spans="2:8" x14ac:dyDescent="0.2">
      <c r="B531" s="14" t="s">
        <v>525</v>
      </c>
    </row>
  </sheetData>
  <mergeCells count="33">
    <mergeCell ref="H292:H293"/>
    <mergeCell ref="G503:G504"/>
    <mergeCell ref="H503:H504"/>
    <mergeCell ref="B149:B150"/>
    <mergeCell ref="B292:B293"/>
    <mergeCell ref="C149:D149"/>
    <mergeCell ref="C292:D292"/>
    <mergeCell ref="E292:F292"/>
    <mergeCell ref="E503:F503"/>
    <mergeCell ref="C503:D503"/>
    <mergeCell ref="B503:B504"/>
    <mergeCell ref="G292:G293"/>
    <mergeCell ref="G68:G69"/>
    <mergeCell ref="H68:H69"/>
    <mergeCell ref="G149:G150"/>
    <mergeCell ref="H149:H150"/>
    <mergeCell ref="B6:B7"/>
    <mergeCell ref="C6:D6"/>
    <mergeCell ref="E6:F6"/>
    <mergeCell ref="G6:G7"/>
    <mergeCell ref="H6:H7"/>
    <mergeCell ref="E16:F16"/>
    <mergeCell ref="E68:F68"/>
    <mergeCell ref="E149:F149"/>
    <mergeCell ref="B16:B17"/>
    <mergeCell ref="C68:D68"/>
    <mergeCell ref="B68:B69"/>
    <mergeCell ref="C16:D16"/>
    <mergeCell ref="D1:H2"/>
    <mergeCell ref="E3:H3"/>
    <mergeCell ref="D4:H5"/>
    <mergeCell ref="G16:G17"/>
    <mergeCell ref="H16:H1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531"/>
  <sheetViews>
    <sheetView tabSelected="1" workbookViewId="0">
      <selection activeCell="I1" sqref="I1:I1048576"/>
    </sheetView>
  </sheetViews>
  <sheetFormatPr baseColWidth="10" defaultRowHeight="12.75" x14ac:dyDescent="0.2"/>
  <cols>
    <col min="1" max="1" width="3" style="2" customWidth="1"/>
    <col min="2" max="2" width="59.140625" style="1" customWidth="1"/>
    <col min="3" max="4" width="11.42578125" style="1"/>
    <col min="5" max="5" width="12.28515625" style="2" customWidth="1"/>
    <col min="6" max="6" width="11.42578125" style="2"/>
    <col min="7" max="7" width="15" style="2" customWidth="1"/>
    <col min="8" max="16384" width="11.42578125" style="2"/>
  </cols>
  <sheetData>
    <row r="1" spans="2:9" ht="20.100000000000001" customHeight="1" x14ac:dyDescent="0.2">
      <c r="B1" s="28"/>
      <c r="D1" s="43" t="s">
        <v>526</v>
      </c>
      <c r="E1" s="43"/>
      <c r="F1" s="43"/>
      <c r="G1" s="43"/>
      <c r="H1" s="43"/>
    </row>
    <row r="2" spans="2:9" ht="20.100000000000001" customHeight="1" thickBot="1" x14ac:dyDescent="0.25">
      <c r="B2" s="28"/>
      <c r="D2" s="43" t="s">
        <v>527</v>
      </c>
      <c r="E2" s="43"/>
      <c r="F2" s="43"/>
      <c r="G2" s="43"/>
      <c r="H2" s="43"/>
    </row>
    <row r="3" spans="2:9" ht="20.100000000000001" customHeight="1" thickBot="1" x14ac:dyDescent="0.25">
      <c r="B3" s="28"/>
      <c r="D3" s="36" t="s">
        <v>528</v>
      </c>
      <c r="E3" s="44" t="s">
        <v>568</v>
      </c>
      <c r="F3" s="45"/>
      <c r="G3" s="45"/>
      <c r="H3" s="46"/>
    </row>
    <row r="4" spans="2:9" ht="20.100000000000001" customHeight="1" x14ac:dyDescent="0.2">
      <c r="B4" s="29"/>
      <c r="D4" s="47" t="s">
        <v>547</v>
      </c>
      <c r="E4" s="48"/>
      <c r="F4" s="48"/>
      <c r="G4" s="48"/>
      <c r="H4" s="49"/>
    </row>
    <row r="5" spans="2:9" ht="13.5" thickBot="1" x14ac:dyDescent="0.25">
      <c r="D5" s="50"/>
      <c r="E5" s="51"/>
      <c r="F5" s="51"/>
      <c r="G5" s="51"/>
      <c r="H5" s="52"/>
    </row>
    <row r="6" spans="2:9" ht="24" customHeight="1" x14ac:dyDescent="0.2">
      <c r="B6" s="55" t="s">
        <v>517</v>
      </c>
      <c r="C6" s="53" t="s">
        <v>518</v>
      </c>
      <c r="D6" s="54"/>
      <c r="E6" s="41" t="s">
        <v>482</v>
      </c>
      <c r="F6" s="42"/>
      <c r="G6" s="39" t="s">
        <v>569</v>
      </c>
      <c r="H6" s="39" t="s">
        <v>481</v>
      </c>
    </row>
    <row r="7" spans="2:9" ht="24" customHeight="1" x14ac:dyDescent="0.2">
      <c r="B7" s="55"/>
      <c r="C7" s="31">
        <v>2015</v>
      </c>
      <c r="D7" s="31">
        <v>2016</v>
      </c>
      <c r="E7" s="31">
        <v>2015</v>
      </c>
      <c r="F7" s="31">
        <v>2016</v>
      </c>
      <c r="G7" s="40"/>
      <c r="H7" s="40"/>
    </row>
    <row r="8" spans="2:9" ht="24" customHeight="1" x14ac:dyDescent="0.2">
      <c r="B8" s="32" t="s">
        <v>498</v>
      </c>
      <c r="C8" s="33">
        <f>+C18+C70+C151+C294+C505</f>
        <v>6561</v>
      </c>
      <c r="D8" s="33">
        <f>+D18+D70+D151+D294+D505</f>
        <v>10974</v>
      </c>
      <c r="E8" s="34">
        <f>+C8/C$8</f>
        <v>1</v>
      </c>
      <c r="F8" s="34">
        <f>+D8/D$8</f>
        <v>1</v>
      </c>
      <c r="G8" s="34">
        <f>+(D8-C8)/C8</f>
        <v>0.67261088248742573</v>
      </c>
      <c r="H8" s="35">
        <f>+E8*G8</f>
        <v>0.67261088248742573</v>
      </c>
      <c r="I8" s="9"/>
    </row>
    <row r="9" spans="2:9" x14ac:dyDescent="0.2">
      <c r="B9" s="30" t="str">
        <f>+B18</f>
        <v>Total Vacantes en ocupaciones de nivel Directivo</v>
      </c>
      <c r="C9" s="26">
        <f>+C18</f>
        <v>128</v>
      </c>
      <c r="D9" s="26">
        <f>+D18</f>
        <v>149</v>
      </c>
      <c r="E9" s="27">
        <f t="shared" ref="E9:E13" si="0">C9/$C$8</f>
        <v>1.9509221155311691E-2</v>
      </c>
      <c r="F9" s="27">
        <f>D9/$D$8</f>
        <v>1.3577546929105158E-2</v>
      </c>
      <c r="G9" s="12">
        <f>+IF(OR(AND(D9=0),(C9=0)),"0",((D9-C9)/C9))</f>
        <v>0.1640625</v>
      </c>
      <c r="H9" s="15">
        <f>+IF(OR(AND(E9=""),(G9="")),"",E9*G9)</f>
        <v>3.2007315957933245E-3</v>
      </c>
      <c r="I9" s="9"/>
    </row>
    <row r="10" spans="2:9" x14ac:dyDescent="0.2">
      <c r="B10" s="30" t="str">
        <f>+B70</f>
        <v xml:space="preserve">Total Vacantes en ocupaciones de nivel Profesional </v>
      </c>
      <c r="C10" s="26">
        <f>+C70</f>
        <v>1438</v>
      </c>
      <c r="D10" s="26">
        <f>+D70</f>
        <v>1780</v>
      </c>
      <c r="E10" s="27">
        <f t="shared" si="0"/>
        <v>0.21917390641670478</v>
      </c>
      <c r="F10" s="27">
        <f>D10/$D$8</f>
        <v>0.16220156734098778</v>
      </c>
      <c r="G10" s="12">
        <f>+IF(OR(AND(D10=0),(C10=0)),"0",((D10-C10)/C10))</f>
        <v>0.23783031988873435</v>
      </c>
      <c r="H10" s="15">
        <f>+IF(OR(AND(E10=""),(G10="")),"",E10*G10)</f>
        <v>5.2126200274348423E-2</v>
      </c>
      <c r="I10" s="9"/>
    </row>
    <row r="11" spans="2:9" ht="24" x14ac:dyDescent="0.2">
      <c r="B11" s="30" t="str">
        <f>+B151</f>
        <v>Total Vacantes en ocupaciones de nivel Técnicos Profesionales - Tecnólogos</v>
      </c>
      <c r="C11" s="26">
        <f>+C151</f>
        <v>853</v>
      </c>
      <c r="D11" s="26">
        <f>+D151</f>
        <v>1664</v>
      </c>
      <c r="E11" s="27">
        <f t="shared" si="0"/>
        <v>0.1300106691053193</v>
      </c>
      <c r="F11" s="27">
        <f>D11/$D$8</f>
        <v>0.15163112812101331</v>
      </c>
      <c r="G11" s="12">
        <f>+IF(OR(AND(D11=0),(C11=0)),"0",((D11-C11)/C11))</f>
        <v>0.95076201641266123</v>
      </c>
      <c r="H11" s="15">
        <f>+IF(OR(AND(E11=""),(G11="")),"",E11*G11)</f>
        <v>0.12360920591373266</v>
      </c>
      <c r="I11" s="9"/>
    </row>
    <row r="12" spans="2:9" x14ac:dyDescent="0.2">
      <c r="B12" s="30" t="str">
        <f>+B294</f>
        <v>Total Vacantes  en ocupaciones de nivel Calificados</v>
      </c>
      <c r="C12" s="26">
        <f>+C294</f>
        <v>3086</v>
      </c>
      <c r="D12" s="26">
        <f>+D294</f>
        <v>4885</v>
      </c>
      <c r="E12" s="27">
        <f t="shared" si="0"/>
        <v>0.47035512879134278</v>
      </c>
      <c r="F12" s="27">
        <f>D12/$D$8</f>
        <v>0.44514306542737381</v>
      </c>
      <c r="G12" s="12">
        <f>+IF(OR(AND(D12=0),(C12=0)),"0",((D12-C12)/C12))</f>
        <v>0.5829552819183409</v>
      </c>
      <c r="H12" s="15">
        <f>+IF(OR(AND(E12=""),(G12="")),"",E12*G12)</f>
        <v>0.27419600670629479</v>
      </c>
      <c r="I12" s="9"/>
    </row>
    <row r="13" spans="2:9" x14ac:dyDescent="0.2">
      <c r="B13" s="30" t="str">
        <f>+B505</f>
        <v>Total Vacantes en ocupaciones de nivel Elemental</v>
      </c>
      <c r="C13" s="26">
        <f>+C505</f>
        <v>1056</v>
      </c>
      <c r="D13" s="26">
        <f>+D505</f>
        <v>2496</v>
      </c>
      <c r="E13" s="27">
        <f t="shared" si="0"/>
        <v>0.16095107453132146</v>
      </c>
      <c r="F13" s="27">
        <f>D13/$D$8</f>
        <v>0.22744669218151994</v>
      </c>
      <c r="G13" s="12">
        <f>+IF(OR(AND(D13=0),(C13=0)),"0",((D13-C13)/C13))</f>
        <v>1.3636363636363635</v>
      </c>
      <c r="H13" s="15">
        <f>+IF(OR(AND(E13=""),(G13="")),"",E13*G13)</f>
        <v>0.21947873799725651</v>
      </c>
      <c r="I13" s="9"/>
    </row>
    <row r="16" spans="2:9" ht="24" customHeight="1" x14ac:dyDescent="0.2">
      <c r="B16" s="55" t="s">
        <v>517</v>
      </c>
      <c r="C16" s="53" t="s">
        <v>518</v>
      </c>
      <c r="D16" s="54"/>
      <c r="E16" s="41" t="s">
        <v>482</v>
      </c>
      <c r="F16" s="42"/>
      <c r="G16" s="39" t="s">
        <v>569</v>
      </c>
      <c r="H16" s="39" t="s">
        <v>481</v>
      </c>
    </row>
    <row r="17" spans="2:8" s="4" customFormat="1" ht="24" customHeight="1" x14ac:dyDescent="0.2">
      <c r="B17" s="55"/>
      <c r="C17" s="38">
        <v>2015</v>
      </c>
      <c r="D17" s="38">
        <v>2016</v>
      </c>
      <c r="E17" s="38">
        <v>2015</v>
      </c>
      <c r="F17" s="38">
        <v>2016</v>
      </c>
      <c r="G17" s="40"/>
      <c r="H17" s="40"/>
    </row>
    <row r="18" spans="2:8" s="4" customFormat="1" ht="24" customHeight="1" x14ac:dyDescent="0.2">
      <c r="B18" s="32" t="s">
        <v>519</v>
      </c>
      <c r="C18" s="33">
        <f>SUM(C19:C64)</f>
        <v>128</v>
      </c>
      <c r="D18" s="33">
        <f>SUM(D19:D64)</f>
        <v>149</v>
      </c>
      <c r="E18" s="34">
        <f>+IF(C18=0,"",C18/C$18)</f>
        <v>1</v>
      </c>
      <c r="F18" s="34">
        <f>+IF(D18=0,"",D18/D$18)</f>
        <v>1</v>
      </c>
      <c r="G18" s="34">
        <f>+IF(OR(AND(D18=0),(C18=0)),"0",((D18-C18)/C18))</f>
        <v>0.1640625</v>
      </c>
      <c r="H18" s="35">
        <f>+IF(OR(AND(E18=""),(G18="")),"",E18*G18)</f>
        <v>0.1640625</v>
      </c>
    </row>
    <row r="19" spans="2:8" ht="20.100000000000001" customHeight="1" x14ac:dyDescent="0.2">
      <c r="B19" s="5" t="s">
        <v>0</v>
      </c>
      <c r="C19" s="8">
        <v>0</v>
      </c>
      <c r="D19" s="8">
        <v>0</v>
      </c>
      <c r="E19" s="11" t="str">
        <f>+IF(C19=0,"",C19/C$18)</f>
        <v/>
      </c>
      <c r="F19" s="11" t="str">
        <f>+IF(D19=0,"",D19/D$18)</f>
        <v/>
      </c>
      <c r="G19" s="12" t="str">
        <f>+IF(OR(AND(D19=0),(C19=0)),"0",((D19-C19)/C19))</f>
        <v>0</v>
      </c>
      <c r="H19" s="15" t="str">
        <f>+IF(OR(AND(E19=""),(G19="")),"",E19*G19)</f>
        <v/>
      </c>
    </row>
    <row r="20" spans="2:8" ht="20.100000000000001" customHeight="1" x14ac:dyDescent="0.2">
      <c r="B20" s="5" t="s">
        <v>196</v>
      </c>
      <c r="C20" s="8">
        <v>0</v>
      </c>
      <c r="D20" s="8">
        <v>0</v>
      </c>
      <c r="E20" s="11" t="str">
        <f t="shared" ref="E20:E64" si="1">+IF(C20=0,"",C20/C$18)</f>
        <v/>
      </c>
      <c r="F20" s="11" t="str">
        <f t="shared" ref="F20:F64" si="2">+IF(D20=0,"",D20/D$18)</f>
        <v/>
      </c>
      <c r="G20" s="12" t="str">
        <f t="shared" ref="G20:G64" si="3">+IF(OR(AND(D20=0),(C20=0)),"0",((D20-C20)/C20))</f>
        <v>0</v>
      </c>
      <c r="H20" s="15" t="str">
        <f t="shared" ref="H20:H64" si="4">+IF(OR(AND(E20=""),(G20="")),"",E20*G20)</f>
        <v/>
      </c>
    </row>
    <row r="21" spans="2:8" ht="20.100000000000001" customHeight="1" x14ac:dyDescent="0.2">
      <c r="B21" s="5" t="s">
        <v>1</v>
      </c>
      <c r="C21" s="8">
        <v>0</v>
      </c>
      <c r="D21" s="8">
        <v>1</v>
      </c>
      <c r="E21" s="11" t="str">
        <f t="shared" si="1"/>
        <v/>
      </c>
      <c r="F21" s="11">
        <f t="shared" si="2"/>
        <v>6.7114093959731542E-3</v>
      </c>
      <c r="G21" s="12" t="str">
        <f t="shared" si="3"/>
        <v>0</v>
      </c>
      <c r="H21" s="15" t="str">
        <f t="shared" si="4"/>
        <v/>
      </c>
    </row>
    <row r="22" spans="2:8" ht="20.100000000000001" customHeight="1" x14ac:dyDescent="0.2">
      <c r="B22" s="5" t="s">
        <v>197</v>
      </c>
      <c r="C22" s="8">
        <v>0</v>
      </c>
      <c r="D22" s="8">
        <v>0</v>
      </c>
      <c r="E22" s="11" t="str">
        <f t="shared" si="1"/>
        <v/>
      </c>
      <c r="F22" s="11" t="str">
        <f t="shared" si="2"/>
        <v/>
      </c>
      <c r="G22" s="12" t="str">
        <f t="shared" si="3"/>
        <v>0</v>
      </c>
      <c r="H22" s="15" t="str">
        <f t="shared" si="4"/>
        <v/>
      </c>
    </row>
    <row r="23" spans="2:8" ht="20.100000000000001" customHeight="1" x14ac:dyDescent="0.2">
      <c r="B23" s="5" t="s">
        <v>198</v>
      </c>
      <c r="C23" s="8">
        <v>1</v>
      </c>
      <c r="D23" s="8">
        <v>1</v>
      </c>
      <c r="E23" s="11">
        <f t="shared" si="1"/>
        <v>7.8125E-3</v>
      </c>
      <c r="F23" s="11">
        <f t="shared" si="2"/>
        <v>6.7114093959731542E-3</v>
      </c>
      <c r="G23" s="12">
        <f t="shared" si="3"/>
        <v>0</v>
      </c>
      <c r="H23" s="15">
        <f t="shared" si="4"/>
        <v>0</v>
      </c>
    </row>
    <row r="24" spans="2:8" ht="20.100000000000001" customHeight="1" x14ac:dyDescent="0.2">
      <c r="B24" s="5" t="s">
        <v>199</v>
      </c>
      <c r="C24" s="8">
        <v>0</v>
      </c>
      <c r="D24" s="8">
        <v>1</v>
      </c>
      <c r="E24" s="11" t="str">
        <f t="shared" si="1"/>
        <v/>
      </c>
      <c r="F24" s="11">
        <f t="shared" si="2"/>
        <v>6.7114093959731542E-3</v>
      </c>
      <c r="G24" s="12" t="str">
        <f t="shared" si="3"/>
        <v>0</v>
      </c>
      <c r="H24" s="15" t="str">
        <f t="shared" si="4"/>
        <v/>
      </c>
    </row>
    <row r="25" spans="2:8" ht="20.100000000000001" customHeight="1" x14ac:dyDescent="0.2">
      <c r="B25" s="5" t="s">
        <v>2</v>
      </c>
      <c r="C25" s="8">
        <v>8</v>
      </c>
      <c r="D25" s="8">
        <v>15</v>
      </c>
      <c r="E25" s="11">
        <f t="shared" si="1"/>
        <v>6.25E-2</v>
      </c>
      <c r="F25" s="11">
        <f t="shared" si="2"/>
        <v>0.10067114093959731</v>
      </c>
      <c r="G25" s="12">
        <f t="shared" si="3"/>
        <v>0.875</v>
      </c>
      <c r="H25" s="15">
        <f t="shared" si="4"/>
        <v>5.46875E-2</v>
      </c>
    </row>
    <row r="26" spans="2:8" ht="20.100000000000001" customHeight="1" x14ac:dyDescent="0.2">
      <c r="B26" s="5" t="s">
        <v>6</v>
      </c>
      <c r="C26" s="8">
        <v>29</v>
      </c>
      <c r="D26" s="8">
        <v>10</v>
      </c>
      <c r="E26" s="11">
        <f t="shared" si="1"/>
        <v>0.2265625</v>
      </c>
      <c r="F26" s="11">
        <f t="shared" si="2"/>
        <v>6.7114093959731544E-2</v>
      </c>
      <c r="G26" s="12">
        <f t="shared" si="3"/>
        <v>-0.65517241379310343</v>
      </c>
      <c r="H26" s="15">
        <f t="shared" si="4"/>
        <v>-0.1484375</v>
      </c>
    </row>
    <row r="27" spans="2:8" ht="20.100000000000001" customHeight="1" x14ac:dyDescent="0.2">
      <c r="B27" s="5" t="s">
        <v>3</v>
      </c>
      <c r="C27" s="8">
        <v>0</v>
      </c>
      <c r="D27" s="8">
        <v>5</v>
      </c>
      <c r="E27" s="11" t="str">
        <f t="shared" si="1"/>
        <v/>
      </c>
      <c r="F27" s="11">
        <f t="shared" si="2"/>
        <v>3.3557046979865772E-2</v>
      </c>
      <c r="G27" s="12" t="str">
        <f t="shared" si="3"/>
        <v>0</v>
      </c>
      <c r="H27" s="15" t="str">
        <f t="shared" si="4"/>
        <v/>
      </c>
    </row>
    <row r="28" spans="2:8" ht="20.100000000000001" customHeight="1" x14ac:dyDescent="0.2">
      <c r="B28" s="5" t="s">
        <v>5</v>
      </c>
      <c r="C28" s="8">
        <v>10</v>
      </c>
      <c r="D28" s="8">
        <v>15</v>
      </c>
      <c r="E28" s="11">
        <f t="shared" si="1"/>
        <v>7.8125E-2</v>
      </c>
      <c r="F28" s="11">
        <f t="shared" si="2"/>
        <v>0.10067114093959731</v>
      </c>
      <c r="G28" s="12">
        <f t="shared" si="3"/>
        <v>0.5</v>
      </c>
      <c r="H28" s="15">
        <f t="shared" si="4"/>
        <v>3.90625E-2</v>
      </c>
    </row>
    <row r="29" spans="2:8" ht="20.100000000000001" customHeight="1" x14ac:dyDescent="0.2">
      <c r="B29" s="5" t="s">
        <v>200</v>
      </c>
      <c r="C29" s="8">
        <v>1</v>
      </c>
      <c r="D29" s="8">
        <v>0</v>
      </c>
      <c r="E29" s="11">
        <f t="shared" si="1"/>
        <v>7.8125E-3</v>
      </c>
      <c r="F29" s="11" t="str">
        <f t="shared" si="2"/>
        <v/>
      </c>
      <c r="G29" s="12" t="str">
        <f t="shared" si="3"/>
        <v>0</v>
      </c>
      <c r="H29" s="15">
        <f t="shared" si="4"/>
        <v>0</v>
      </c>
    </row>
    <row r="30" spans="2:8" ht="20.100000000000001" customHeight="1" x14ac:dyDescent="0.2">
      <c r="B30" s="5" t="s">
        <v>201</v>
      </c>
      <c r="C30" s="8">
        <v>9</v>
      </c>
      <c r="D30" s="8">
        <v>9</v>
      </c>
      <c r="E30" s="11">
        <f t="shared" si="1"/>
        <v>7.03125E-2</v>
      </c>
      <c r="F30" s="11">
        <f t="shared" si="2"/>
        <v>6.0402684563758392E-2</v>
      </c>
      <c r="G30" s="12">
        <f t="shared" si="3"/>
        <v>0</v>
      </c>
      <c r="H30" s="15">
        <f t="shared" si="4"/>
        <v>0</v>
      </c>
    </row>
    <row r="31" spans="2:8" ht="20.100000000000001" customHeight="1" x14ac:dyDescent="0.2">
      <c r="B31" s="5" t="s">
        <v>4</v>
      </c>
      <c r="C31" s="8">
        <v>0</v>
      </c>
      <c r="D31" s="8">
        <v>0</v>
      </c>
      <c r="E31" s="11" t="str">
        <f t="shared" si="1"/>
        <v/>
      </c>
      <c r="F31" s="11" t="str">
        <f t="shared" si="2"/>
        <v/>
      </c>
      <c r="G31" s="12" t="str">
        <f t="shared" si="3"/>
        <v>0</v>
      </c>
      <c r="H31" s="15" t="str">
        <f t="shared" si="4"/>
        <v/>
      </c>
    </row>
    <row r="32" spans="2:8" ht="20.100000000000001" customHeight="1" x14ac:dyDescent="0.2">
      <c r="B32" s="5" t="s">
        <v>7</v>
      </c>
      <c r="C32" s="8">
        <v>0</v>
      </c>
      <c r="D32" s="8">
        <v>0</v>
      </c>
      <c r="E32" s="11" t="str">
        <f t="shared" si="1"/>
        <v/>
      </c>
      <c r="F32" s="11" t="str">
        <f t="shared" si="2"/>
        <v/>
      </c>
      <c r="G32" s="12" t="str">
        <f t="shared" si="3"/>
        <v>0</v>
      </c>
      <c r="H32" s="15" t="str">
        <f t="shared" si="4"/>
        <v/>
      </c>
    </row>
    <row r="33" spans="2:8" ht="20.100000000000001" customHeight="1" x14ac:dyDescent="0.2">
      <c r="B33" s="5" t="s">
        <v>202</v>
      </c>
      <c r="C33" s="8">
        <v>0</v>
      </c>
      <c r="D33" s="8">
        <v>0</v>
      </c>
      <c r="E33" s="11" t="str">
        <f t="shared" si="1"/>
        <v/>
      </c>
      <c r="F33" s="11" t="str">
        <f t="shared" si="2"/>
        <v/>
      </c>
      <c r="G33" s="12" t="str">
        <f t="shared" si="3"/>
        <v>0</v>
      </c>
      <c r="H33" s="15" t="str">
        <f t="shared" si="4"/>
        <v/>
      </c>
    </row>
    <row r="34" spans="2:8" ht="20.100000000000001" customHeight="1" x14ac:dyDescent="0.2">
      <c r="B34" s="5" t="s">
        <v>203</v>
      </c>
      <c r="C34" s="8">
        <v>4</v>
      </c>
      <c r="D34" s="8">
        <v>7</v>
      </c>
      <c r="E34" s="11">
        <f t="shared" si="1"/>
        <v>3.125E-2</v>
      </c>
      <c r="F34" s="11">
        <f t="shared" si="2"/>
        <v>4.6979865771812082E-2</v>
      </c>
      <c r="G34" s="12">
        <f t="shared" si="3"/>
        <v>0.75</v>
      </c>
      <c r="H34" s="15">
        <f t="shared" si="4"/>
        <v>2.34375E-2</v>
      </c>
    </row>
    <row r="35" spans="2:8" ht="20.100000000000001" customHeight="1" x14ac:dyDescent="0.2">
      <c r="B35" s="5" t="s">
        <v>204</v>
      </c>
      <c r="C35" s="8">
        <v>0</v>
      </c>
      <c r="D35" s="8">
        <v>2</v>
      </c>
      <c r="E35" s="11" t="str">
        <f t="shared" si="1"/>
        <v/>
      </c>
      <c r="F35" s="11">
        <f t="shared" si="2"/>
        <v>1.3422818791946308E-2</v>
      </c>
      <c r="G35" s="12" t="str">
        <f t="shared" si="3"/>
        <v>0</v>
      </c>
      <c r="H35" s="15" t="str">
        <f t="shared" si="4"/>
        <v/>
      </c>
    </row>
    <row r="36" spans="2:8" ht="20.100000000000001" customHeight="1" x14ac:dyDescent="0.2">
      <c r="B36" s="5" t="s">
        <v>205</v>
      </c>
      <c r="C36" s="8">
        <v>0</v>
      </c>
      <c r="D36" s="8">
        <v>0</v>
      </c>
      <c r="E36" s="11" t="str">
        <f t="shared" si="1"/>
        <v/>
      </c>
      <c r="F36" s="11" t="str">
        <f t="shared" si="2"/>
        <v/>
      </c>
      <c r="G36" s="12" t="str">
        <f t="shared" si="3"/>
        <v>0</v>
      </c>
      <c r="H36" s="15" t="str">
        <f t="shared" si="4"/>
        <v/>
      </c>
    </row>
    <row r="37" spans="2:8" ht="20.100000000000001" customHeight="1" x14ac:dyDescent="0.2">
      <c r="B37" s="5" t="s">
        <v>8</v>
      </c>
      <c r="C37" s="8">
        <v>2</v>
      </c>
      <c r="D37" s="8">
        <v>2</v>
      </c>
      <c r="E37" s="11">
        <f t="shared" si="1"/>
        <v>1.5625E-2</v>
      </c>
      <c r="F37" s="11">
        <f t="shared" si="2"/>
        <v>1.3422818791946308E-2</v>
      </c>
      <c r="G37" s="12">
        <f t="shared" si="3"/>
        <v>0</v>
      </c>
      <c r="H37" s="15">
        <f t="shared" si="4"/>
        <v>0</v>
      </c>
    </row>
    <row r="38" spans="2:8" ht="20.100000000000001" customHeight="1" x14ac:dyDescent="0.2">
      <c r="B38" s="5" t="s">
        <v>206</v>
      </c>
      <c r="C38" s="8">
        <v>0</v>
      </c>
      <c r="D38" s="8">
        <v>0</v>
      </c>
      <c r="E38" s="11" t="str">
        <f t="shared" si="1"/>
        <v/>
      </c>
      <c r="F38" s="11" t="str">
        <f t="shared" si="2"/>
        <v/>
      </c>
      <c r="G38" s="12" t="str">
        <f t="shared" si="3"/>
        <v>0</v>
      </c>
      <c r="H38" s="15" t="str">
        <f t="shared" si="4"/>
        <v/>
      </c>
    </row>
    <row r="39" spans="2:8" ht="20.100000000000001" customHeight="1" x14ac:dyDescent="0.2">
      <c r="B39" s="5" t="s">
        <v>207</v>
      </c>
      <c r="C39" s="8">
        <v>0</v>
      </c>
      <c r="D39" s="8">
        <v>0</v>
      </c>
      <c r="E39" s="11" t="str">
        <f t="shared" si="1"/>
        <v/>
      </c>
      <c r="F39" s="11" t="str">
        <f t="shared" si="2"/>
        <v/>
      </c>
      <c r="G39" s="12" t="str">
        <f t="shared" si="3"/>
        <v>0</v>
      </c>
      <c r="H39" s="15" t="str">
        <f t="shared" si="4"/>
        <v/>
      </c>
    </row>
    <row r="40" spans="2:8" ht="20.100000000000001" customHeight="1" x14ac:dyDescent="0.2">
      <c r="B40" s="5" t="s">
        <v>208</v>
      </c>
      <c r="C40" s="8">
        <v>0</v>
      </c>
      <c r="D40" s="8">
        <v>2</v>
      </c>
      <c r="E40" s="11" t="str">
        <f t="shared" si="1"/>
        <v/>
      </c>
      <c r="F40" s="11">
        <f t="shared" si="2"/>
        <v>1.3422818791946308E-2</v>
      </c>
      <c r="G40" s="12" t="str">
        <f t="shared" si="3"/>
        <v>0</v>
      </c>
      <c r="H40" s="15" t="str">
        <f t="shared" si="4"/>
        <v/>
      </c>
    </row>
    <row r="41" spans="2:8" ht="20.100000000000001" customHeight="1" x14ac:dyDescent="0.2">
      <c r="B41" s="5" t="s">
        <v>209</v>
      </c>
      <c r="C41" s="8">
        <v>0</v>
      </c>
      <c r="D41" s="8">
        <v>0</v>
      </c>
      <c r="E41" s="11" t="str">
        <f t="shared" si="1"/>
        <v/>
      </c>
      <c r="F41" s="11" t="str">
        <f t="shared" si="2"/>
        <v/>
      </c>
      <c r="G41" s="12" t="str">
        <f t="shared" si="3"/>
        <v>0</v>
      </c>
      <c r="H41" s="15" t="str">
        <f t="shared" si="4"/>
        <v/>
      </c>
    </row>
    <row r="42" spans="2:8" ht="20.100000000000001" customHeight="1" x14ac:dyDescent="0.2">
      <c r="B42" s="5" t="s">
        <v>210</v>
      </c>
      <c r="C42" s="8">
        <v>0</v>
      </c>
      <c r="D42" s="8">
        <v>0</v>
      </c>
      <c r="E42" s="11" t="str">
        <f t="shared" si="1"/>
        <v/>
      </c>
      <c r="F42" s="11" t="str">
        <f t="shared" si="2"/>
        <v/>
      </c>
      <c r="G42" s="12" t="str">
        <f t="shared" si="3"/>
        <v>0</v>
      </c>
      <c r="H42" s="15" t="str">
        <f t="shared" si="4"/>
        <v/>
      </c>
    </row>
    <row r="43" spans="2:8" ht="20.100000000000001" customHeight="1" x14ac:dyDescent="0.2">
      <c r="B43" s="5" t="s">
        <v>211</v>
      </c>
      <c r="C43" s="8">
        <v>1</v>
      </c>
      <c r="D43" s="8">
        <v>3</v>
      </c>
      <c r="E43" s="11">
        <f t="shared" si="1"/>
        <v>7.8125E-3</v>
      </c>
      <c r="F43" s="11">
        <f t="shared" si="2"/>
        <v>2.0134228187919462E-2</v>
      </c>
      <c r="G43" s="12">
        <f t="shared" si="3"/>
        <v>2</v>
      </c>
      <c r="H43" s="15">
        <f t="shared" si="4"/>
        <v>1.5625E-2</v>
      </c>
    </row>
    <row r="44" spans="2:8" ht="20.100000000000001" customHeight="1" x14ac:dyDescent="0.2">
      <c r="B44" s="5" t="s">
        <v>9</v>
      </c>
      <c r="C44" s="8">
        <v>0</v>
      </c>
      <c r="D44" s="8">
        <v>0</v>
      </c>
      <c r="E44" s="11" t="str">
        <f t="shared" si="1"/>
        <v/>
      </c>
      <c r="F44" s="11" t="str">
        <f t="shared" si="2"/>
        <v/>
      </c>
      <c r="G44" s="12" t="str">
        <f t="shared" si="3"/>
        <v>0</v>
      </c>
      <c r="H44" s="15" t="str">
        <f t="shared" si="4"/>
        <v/>
      </c>
    </row>
    <row r="45" spans="2:8" ht="20.100000000000001" customHeight="1" x14ac:dyDescent="0.2">
      <c r="B45" s="5" t="s">
        <v>212</v>
      </c>
      <c r="C45" s="8">
        <v>0</v>
      </c>
      <c r="D45" s="8">
        <v>0</v>
      </c>
      <c r="E45" s="11" t="str">
        <f t="shared" si="1"/>
        <v/>
      </c>
      <c r="F45" s="11" t="str">
        <f t="shared" si="2"/>
        <v/>
      </c>
      <c r="G45" s="12" t="str">
        <f t="shared" si="3"/>
        <v>0</v>
      </c>
      <c r="H45" s="15" t="str">
        <f t="shared" si="4"/>
        <v/>
      </c>
    </row>
    <row r="46" spans="2:8" ht="20.100000000000001" customHeight="1" x14ac:dyDescent="0.2">
      <c r="B46" s="5" t="s">
        <v>213</v>
      </c>
      <c r="C46" s="8">
        <v>0</v>
      </c>
      <c r="D46" s="8">
        <v>0</v>
      </c>
      <c r="E46" s="11" t="str">
        <f t="shared" si="1"/>
        <v/>
      </c>
      <c r="F46" s="11" t="str">
        <f t="shared" si="2"/>
        <v/>
      </c>
      <c r="G46" s="12" t="str">
        <f t="shared" si="3"/>
        <v>0</v>
      </c>
      <c r="H46" s="15" t="str">
        <f t="shared" si="4"/>
        <v/>
      </c>
    </row>
    <row r="47" spans="2:8" ht="20.100000000000001" customHeight="1" x14ac:dyDescent="0.2">
      <c r="B47" s="5" t="s">
        <v>10</v>
      </c>
      <c r="C47" s="8">
        <v>0</v>
      </c>
      <c r="D47" s="8">
        <v>0</v>
      </c>
      <c r="E47" s="11" t="str">
        <f t="shared" si="1"/>
        <v/>
      </c>
      <c r="F47" s="11" t="str">
        <f t="shared" si="2"/>
        <v/>
      </c>
      <c r="G47" s="12" t="str">
        <f t="shared" si="3"/>
        <v>0</v>
      </c>
      <c r="H47" s="15" t="str">
        <f t="shared" si="4"/>
        <v/>
      </c>
    </row>
    <row r="48" spans="2:8" ht="20.100000000000001" customHeight="1" x14ac:dyDescent="0.2">
      <c r="B48" s="5" t="s">
        <v>11</v>
      </c>
      <c r="C48" s="8">
        <v>44</v>
      </c>
      <c r="D48" s="8">
        <v>28</v>
      </c>
      <c r="E48" s="11">
        <f t="shared" si="1"/>
        <v>0.34375</v>
      </c>
      <c r="F48" s="11">
        <f t="shared" si="2"/>
        <v>0.18791946308724833</v>
      </c>
      <c r="G48" s="12">
        <f t="shared" si="3"/>
        <v>-0.36363636363636365</v>
      </c>
      <c r="H48" s="15">
        <f t="shared" si="4"/>
        <v>-0.125</v>
      </c>
    </row>
    <row r="49" spans="2:8" ht="20.100000000000001" customHeight="1" x14ac:dyDescent="0.2">
      <c r="B49" s="5" t="s">
        <v>16</v>
      </c>
      <c r="C49" s="8">
        <v>1</v>
      </c>
      <c r="D49" s="8">
        <v>5</v>
      </c>
      <c r="E49" s="11">
        <f t="shared" si="1"/>
        <v>7.8125E-3</v>
      </c>
      <c r="F49" s="11">
        <f t="shared" si="2"/>
        <v>3.3557046979865772E-2</v>
      </c>
      <c r="G49" s="12">
        <f t="shared" si="3"/>
        <v>4</v>
      </c>
      <c r="H49" s="15">
        <f t="shared" si="4"/>
        <v>3.125E-2</v>
      </c>
    </row>
    <row r="50" spans="2:8" ht="20.100000000000001" customHeight="1" x14ac:dyDescent="0.2">
      <c r="B50" s="5" t="s">
        <v>15</v>
      </c>
      <c r="C50" s="8">
        <v>0</v>
      </c>
      <c r="D50" s="8">
        <v>1</v>
      </c>
      <c r="E50" s="11" t="str">
        <f t="shared" si="1"/>
        <v/>
      </c>
      <c r="F50" s="11">
        <f t="shared" si="2"/>
        <v>6.7114093959731542E-3</v>
      </c>
      <c r="G50" s="12" t="str">
        <f t="shared" si="3"/>
        <v>0</v>
      </c>
      <c r="H50" s="15" t="str">
        <f t="shared" si="4"/>
        <v/>
      </c>
    </row>
    <row r="51" spans="2:8" ht="20.100000000000001" customHeight="1" x14ac:dyDescent="0.2">
      <c r="B51" s="5" t="s">
        <v>13</v>
      </c>
      <c r="C51" s="8">
        <v>0</v>
      </c>
      <c r="D51" s="8">
        <v>3</v>
      </c>
      <c r="E51" s="11" t="str">
        <f t="shared" si="1"/>
        <v/>
      </c>
      <c r="F51" s="11">
        <f t="shared" si="2"/>
        <v>2.0134228187919462E-2</v>
      </c>
      <c r="G51" s="12" t="str">
        <f t="shared" si="3"/>
        <v>0</v>
      </c>
      <c r="H51" s="15" t="str">
        <f t="shared" si="4"/>
        <v/>
      </c>
    </row>
    <row r="52" spans="2:8" ht="20.100000000000001" customHeight="1" x14ac:dyDescent="0.2">
      <c r="B52" s="5" t="s">
        <v>14</v>
      </c>
      <c r="C52" s="8">
        <v>6</v>
      </c>
      <c r="D52" s="8">
        <v>6</v>
      </c>
      <c r="E52" s="11">
        <f t="shared" si="1"/>
        <v>4.6875E-2</v>
      </c>
      <c r="F52" s="11">
        <f t="shared" si="2"/>
        <v>4.0268456375838924E-2</v>
      </c>
      <c r="G52" s="12">
        <f t="shared" si="3"/>
        <v>0</v>
      </c>
      <c r="H52" s="15">
        <f t="shared" si="4"/>
        <v>0</v>
      </c>
    </row>
    <row r="53" spans="2:8" ht="20.100000000000001" customHeight="1" x14ac:dyDescent="0.2">
      <c r="B53" s="5" t="s">
        <v>12</v>
      </c>
      <c r="C53" s="8">
        <v>0</v>
      </c>
      <c r="D53" s="8">
        <v>0</v>
      </c>
      <c r="E53" s="11" t="str">
        <f t="shared" si="1"/>
        <v/>
      </c>
      <c r="F53" s="11" t="str">
        <f t="shared" si="2"/>
        <v/>
      </c>
      <c r="G53" s="12" t="str">
        <f t="shared" si="3"/>
        <v>0</v>
      </c>
      <c r="H53" s="15" t="str">
        <f t="shared" si="4"/>
        <v/>
      </c>
    </row>
    <row r="54" spans="2:8" ht="20.100000000000001" customHeight="1" x14ac:dyDescent="0.2">
      <c r="B54" s="5" t="s">
        <v>214</v>
      </c>
      <c r="C54" s="8">
        <v>0</v>
      </c>
      <c r="D54" s="8">
        <v>0</v>
      </c>
      <c r="E54" s="11" t="str">
        <f t="shared" si="1"/>
        <v/>
      </c>
      <c r="F54" s="11" t="str">
        <f t="shared" si="2"/>
        <v/>
      </c>
      <c r="G54" s="12" t="str">
        <f t="shared" si="3"/>
        <v>0</v>
      </c>
      <c r="H54" s="15" t="str">
        <f t="shared" si="4"/>
        <v/>
      </c>
    </row>
    <row r="55" spans="2:8" ht="20.100000000000001" customHeight="1" x14ac:dyDescent="0.2">
      <c r="B55" s="5" t="s">
        <v>17</v>
      </c>
      <c r="C55" s="8">
        <v>1</v>
      </c>
      <c r="D55" s="8">
        <v>1</v>
      </c>
      <c r="E55" s="11">
        <f t="shared" si="1"/>
        <v>7.8125E-3</v>
      </c>
      <c r="F55" s="11">
        <f t="shared" si="2"/>
        <v>6.7114093959731542E-3</v>
      </c>
      <c r="G55" s="12">
        <f t="shared" si="3"/>
        <v>0</v>
      </c>
      <c r="H55" s="15">
        <f t="shared" si="4"/>
        <v>0</v>
      </c>
    </row>
    <row r="56" spans="2:8" ht="20.100000000000001" customHeight="1" x14ac:dyDescent="0.2">
      <c r="B56" s="5" t="s">
        <v>18</v>
      </c>
      <c r="C56" s="8">
        <v>0</v>
      </c>
      <c r="D56" s="8">
        <v>2</v>
      </c>
      <c r="E56" s="11" t="str">
        <f t="shared" si="1"/>
        <v/>
      </c>
      <c r="F56" s="11">
        <f t="shared" si="2"/>
        <v>1.3422818791946308E-2</v>
      </c>
      <c r="G56" s="12" t="str">
        <f t="shared" si="3"/>
        <v>0</v>
      </c>
      <c r="H56" s="15" t="str">
        <f t="shared" si="4"/>
        <v/>
      </c>
    </row>
    <row r="57" spans="2:8" ht="20.100000000000001" customHeight="1" x14ac:dyDescent="0.2">
      <c r="B57" s="5" t="s">
        <v>215</v>
      </c>
      <c r="C57" s="8">
        <v>0</v>
      </c>
      <c r="D57" s="8">
        <v>2</v>
      </c>
      <c r="E57" s="11" t="str">
        <f t="shared" si="1"/>
        <v/>
      </c>
      <c r="F57" s="11">
        <f t="shared" si="2"/>
        <v>1.3422818791946308E-2</v>
      </c>
      <c r="G57" s="12" t="str">
        <f t="shared" si="3"/>
        <v>0</v>
      </c>
      <c r="H57" s="15" t="str">
        <f t="shared" si="4"/>
        <v/>
      </c>
    </row>
    <row r="58" spans="2:8" ht="20.100000000000001" customHeight="1" x14ac:dyDescent="0.2">
      <c r="B58" s="5" t="s">
        <v>216</v>
      </c>
      <c r="C58" s="8">
        <v>0</v>
      </c>
      <c r="D58" s="8">
        <v>11</v>
      </c>
      <c r="E58" s="11" t="str">
        <f t="shared" si="1"/>
        <v/>
      </c>
      <c r="F58" s="11">
        <f t="shared" si="2"/>
        <v>7.3825503355704702E-2</v>
      </c>
      <c r="G58" s="12" t="str">
        <f t="shared" si="3"/>
        <v>0</v>
      </c>
      <c r="H58" s="15" t="str">
        <f t="shared" si="4"/>
        <v/>
      </c>
    </row>
    <row r="59" spans="2:8" ht="20.100000000000001" customHeight="1" x14ac:dyDescent="0.2">
      <c r="B59" s="5" t="s">
        <v>217</v>
      </c>
      <c r="C59" s="8">
        <v>1</v>
      </c>
      <c r="D59" s="8">
        <v>3</v>
      </c>
      <c r="E59" s="11">
        <f t="shared" si="1"/>
        <v>7.8125E-3</v>
      </c>
      <c r="F59" s="11">
        <f t="shared" si="2"/>
        <v>2.0134228187919462E-2</v>
      </c>
      <c r="G59" s="12">
        <f t="shared" si="3"/>
        <v>2</v>
      </c>
      <c r="H59" s="15">
        <f t="shared" si="4"/>
        <v>1.5625E-2</v>
      </c>
    </row>
    <row r="60" spans="2:8" ht="20.100000000000001" customHeight="1" x14ac:dyDescent="0.2">
      <c r="B60" s="5" t="s">
        <v>218</v>
      </c>
      <c r="C60" s="8">
        <v>6</v>
      </c>
      <c r="D60" s="8">
        <v>5</v>
      </c>
      <c r="E60" s="11">
        <f t="shared" si="1"/>
        <v>4.6875E-2</v>
      </c>
      <c r="F60" s="11">
        <f t="shared" si="2"/>
        <v>3.3557046979865772E-2</v>
      </c>
      <c r="G60" s="12">
        <f t="shared" si="3"/>
        <v>-0.16666666666666666</v>
      </c>
      <c r="H60" s="15">
        <f t="shared" si="4"/>
        <v>-7.8125E-3</v>
      </c>
    </row>
    <row r="61" spans="2:8" ht="20.100000000000001" customHeight="1" x14ac:dyDescent="0.2">
      <c r="B61" s="5" t="s">
        <v>219</v>
      </c>
      <c r="C61" s="8">
        <v>0</v>
      </c>
      <c r="D61" s="8">
        <v>1</v>
      </c>
      <c r="E61" s="11" t="str">
        <f t="shared" si="1"/>
        <v/>
      </c>
      <c r="F61" s="11">
        <f t="shared" si="2"/>
        <v>6.7114093959731542E-3</v>
      </c>
      <c r="G61" s="12" t="str">
        <f t="shared" si="3"/>
        <v>0</v>
      </c>
      <c r="H61" s="15" t="str">
        <f t="shared" si="4"/>
        <v/>
      </c>
    </row>
    <row r="62" spans="2:8" ht="20.100000000000001" customHeight="1" x14ac:dyDescent="0.2">
      <c r="B62" s="5" t="s">
        <v>19</v>
      </c>
      <c r="C62" s="8">
        <v>2</v>
      </c>
      <c r="D62" s="8">
        <v>2</v>
      </c>
      <c r="E62" s="11">
        <f t="shared" si="1"/>
        <v>1.5625E-2</v>
      </c>
      <c r="F62" s="11">
        <f t="shared" si="2"/>
        <v>1.3422818791946308E-2</v>
      </c>
      <c r="G62" s="12">
        <f t="shared" si="3"/>
        <v>0</v>
      </c>
      <c r="H62" s="15">
        <f t="shared" si="4"/>
        <v>0</v>
      </c>
    </row>
    <row r="63" spans="2:8" ht="20.100000000000001" customHeight="1" x14ac:dyDescent="0.2">
      <c r="B63" s="5" t="s">
        <v>220</v>
      </c>
      <c r="C63" s="8">
        <v>1</v>
      </c>
      <c r="D63" s="8">
        <v>2</v>
      </c>
      <c r="E63" s="11">
        <f t="shared" si="1"/>
        <v>7.8125E-3</v>
      </c>
      <c r="F63" s="11">
        <f t="shared" si="2"/>
        <v>1.3422818791946308E-2</v>
      </c>
      <c r="G63" s="12">
        <f t="shared" si="3"/>
        <v>1</v>
      </c>
      <c r="H63" s="15">
        <f t="shared" si="4"/>
        <v>7.8125E-3</v>
      </c>
    </row>
    <row r="64" spans="2:8" ht="20.100000000000001" customHeight="1" x14ac:dyDescent="0.2">
      <c r="B64" s="5" t="s">
        <v>221</v>
      </c>
      <c r="C64" s="8">
        <v>1</v>
      </c>
      <c r="D64" s="8">
        <v>4</v>
      </c>
      <c r="E64" s="11">
        <f t="shared" si="1"/>
        <v>7.8125E-3</v>
      </c>
      <c r="F64" s="11">
        <f t="shared" si="2"/>
        <v>2.6845637583892617E-2</v>
      </c>
      <c r="G64" s="12">
        <f t="shared" si="3"/>
        <v>3</v>
      </c>
      <c r="H64" s="15">
        <f t="shared" si="4"/>
        <v>2.34375E-2</v>
      </c>
    </row>
    <row r="65" spans="2:8" x14ac:dyDescent="0.2">
      <c r="B65" s="2"/>
      <c r="C65" s="2"/>
      <c r="D65" s="2"/>
    </row>
    <row r="66" spans="2:8" x14ac:dyDescent="0.2">
      <c r="B66" s="2"/>
      <c r="C66" s="2"/>
      <c r="D66" s="2"/>
    </row>
    <row r="67" spans="2:8" x14ac:dyDescent="0.2">
      <c r="B67" s="19"/>
      <c r="C67" s="2"/>
      <c r="D67" s="2"/>
    </row>
    <row r="68" spans="2:8" ht="24" customHeight="1" x14ac:dyDescent="0.2">
      <c r="B68" s="55" t="s">
        <v>517</v>
      </c>
      <c r="C68" s="53" t="s">
        <v>518</v>
      </c>
      <c r="D68" s="54"/>
      <c r="E68" s="41" t="s">
        <v>482</v>
      </c>
      <c r="F68" s="42"/>
      <c r="G68" s="39" t="s">
        <v>569</v>
      </c>
      <c r="H68" s="39" t="s">
        <v>481</v>
      </c>
    </row>
    <row r="69" spans="2:8" s="4" customFormat="1" ht="24" customHeight="1" x14ac:dyDescent="0.2">
      <c r="B69" s="55"/>
      <c r="C69" s="38">
        <v>2015</v>
      </c>
      <c r="D69" s="38">
        <v>2016</v>
      </c>
      <c r="E69" s="38">
        <v>2015</v>
      </c>
      <c r="F69" s="38">
        <v>2016</v>
      </c>
      <c r="G69" s="40"/>
      <c r="H69" s="40"/>
    </row>
    <row r="70" spans="2:8" s="4" customFormat="1" ht="24" customHeight="1" x14ac:dyDescent="0.2">
      <c r="B70" s="32" t="s">
        <v>520</v>
      </c>
      <c r="C70" s="33">
        <f>SUM(C71:C145)</f>
        <v>1438</v>
      </c>
      <c r="D70" s="33">
        <f>SUM(D71:D145)</f>
        <v>1780</v>
      </c>
      <c r="E70" s="34">
        <f>+IF(C70=0,"",C70/C$70)</f>
        <v>1</v>
      </c>
      <c r="F70" s="34">
        <f>+IF(D70=0,"",D70/D$70)</f>
        <v>1</v>
      </c>
      <c r="G70" s="34">
        <f>+IF(OR(AND(D70=0),(C70=0)),"0",((D70-C70)/C70))</f>
        <v>0.23783031988873435</v>
      </c>
      <c r="H70" s="35">
        <f>+IF(OR(AND(E70=""),(G70="")),"",E70*G70)</f>
        <v>0.23783031988873435</v>
      </c>
    </row>
    <row r="71" spans="2:8" ht="15" x14ac:dyDescent="0.2">
      <c r="B71" s="5" t="s">
        <v>20</v>
      </c>
      <c r="C71" s="8">
        <v>35</v>
      </c>
      <c r="D71" s="8">
        <v>58</v>
      </c>
      <c r="E71" s="13">
        <f>+IF(C71=0,"",C71/C$70)</f>
        <v>2.4339360222531293E-2</v>
      </c>
      <c r="F71" s="13">
        <f>+IF(D71=0,"",D71/D$70)</f>
        <v>3.2584269662921349E-2</v>
      </c>
      <c r="G71" s="12">
        <f>+IF(OR(AND(D71=0),(C71=0)),"0",((D71-C71)/C71))</f>
        <v>0.65714285714285714</v>
      </c>
      <c r="H71" s="15">
        <f>+IF(OR(AND(E71=""),(G71="")),"",E71*G71)</f>
        <v>1.5994436717663423E-2</v>
      </c>
    </row>
    <row r="72" spans="2:8" ht="15" x14ac:dyDescent="0.2">
      <c r="B72" s="5" t="s">
        <v>21</v>
      </c>
      <c r="C72" s="8">
        <v>9</v>
      </c>
      <c r="D72" s="8">
        <v>3</v>
      </c>
      <c r="E72" s="13">
        <f t="shared" ref="E72:E135" si="5">+IF(C72=0,"",C72/C$70)</f>
        <v>6.2586926286509036E-3</v>
      </c>
      <c r="F72" s="13">
        <f t="shared" ref="F72:F135" si="6">+IF(D72=0,"",D72/D$70)</f>
        <v>1.6853932584269663E-3</v>
      </c>
      <c r="G72" s="12">
        <f t="shared" ref="G72:G135" si="7">+IF(OR(AND(D72=0),(C72=0)),"0",((D72-C72)/C72))</f>
        <v>-0.66666666666666663</v>
      </c>
      <c r="H72" s="15">
        <f t="shared" ref="H72:H135" si="8">+IF(OR(AND(E72=""),(G72="")),"",E72*G72)</f>
        <v>-4.1724617524339352E-3</v>
      </c>
    </row>
    <row r="73" spans="2:8" ht="15" x14ac:dyDescent="0.2">
      <c r="B73" s="5" t="s">
        <v>22</v>
      </c>
      <c r="C73" s="8">
        <v>19</v>
      </c>
      <c r="D73" s="8">
        <v>17</v>
      </c>
      <c r="E73" s="13">
        <f t="shared" si="5"/>
        <v>1.3212795549374131E-2</v>
      </c>
      <c r="F73" s="13">
        <f t="shared" si="6"/>
        <v>9.5505617977528091E-3</v>
      </c>
      <c r="G73" s="12">
        <f t="shared" si="7"/>
        <v>-0.10526315789473684</v>
      </c>
      <c r="H73" s="15">
        <f t="shared" si="8"/>
        <v>-1.3908205841446453E-3</v>
      </c>
    </row>
    <row r="74" spans="2:8" ht="15" x14ac:dyDescent="0.2">
      <c r="B74" s="5" t="s">
        <v>222</v>
      </c>
      <c r="C74" s="8">
        <v>41</v>
      </c>
      <c r="D74" s="8">
        <v>31</v>
      </c>
      <c r="E74" s="13">
        <f t="shared" si="5"/>
        <v>2.851182197496523E-2</v>
      </c>
      <c r="F74" s="13">
        <f t="shared" si="6"/>
        <v>1.7415730337078651E-2</v>
      </c>
      <c r="G74" s="12">
        <f t="shared" si="7"/>
        <v>-0.24390243902439024</v>
      </c>
      <c r="H74" s="15">
        <f t="shared" si="8"/>
        <v>-6.954102920723227E-3</v>
      </c>
    </row>
    <row r="75" spans="2:8" ht="15" x14ac:dyDescent="0.2">
      <c r="B75" s="5" t="s">
        <v>23</v>
      </c>
      <c r="C75" s="8">
        <v>2</v>
      </c>
      <c r="D75" s="8">
        <v>5</v>
      </c>
      <c r="E75" s="13">
        <f t="shared" si="5"/>
        <v>1.3908205841446453E-3</v>
      </c>
      <c r="F75" s="13">
        <f t="shared" si="6"/>
        <v>2.8089887640449437E-3</v>
      </c>
      <c r="G75" s="12">
        <f t="shared" si="7"/>
        <v>1.5</v>
      </c>
      <c r="H75" s="15">
        <f t="shared" si="8"/>
        <v>2.086230876216968E-3</v>
      </c>
    </row>
    <row r="76" spans="2:8" ht="15" x14ac:dyDescent="0.2">
      <c r="B76" s="5" t="s">
        <v>223</v>
      </c>
      <c r="C76" s="8">
        <v>0</v>
      </c>
      <c r="D76" s="8">
        <v>0</v>
      </c>
      <c r="E76" s="13" t="str">
        <f t="shared" si="5"/>
        <v/>
      </c>
      <c r="F76" s="13" t="str">
        <f t="shared" si="6"/>
        <v/>
      </c>
      <c r="G76" s="12" t="str">
        <f t="shared" si="7"/>
        <v>0</v>
      </c>
      <c r="H76" s="15" t="str">
        <f t="shared" si="8"/>
        <v/>
      </c>
    </row>
    <row r="77" spans="2:8" ht="15" x14ac:dyDescent="0.2">
      <c r="B77" s="5" t="s">
        <v>224</v>
      </c>
      <c r="C77" s="8">
        <v>5</v>
      </c>
      <c r="D77" s="8">
        <v>6</v>
      </c>
      <c r="E77" s="13">
        <f t="shared" si="5"/>
        <v>3.4770514603616135E-3</v>
      </c>
      <c r="F77" s="13">
        <f t="shared" si="6"/>
        <v>3.3707865168539327E-3</v>
      </c>
      <c r="G77" s="12">
        <f t="shared" si="7"/>
        <v>0.2</v>
      </c>
      <c r="H77" s="15">
        <f t="shared" si="8"/>
        <v>6.9541029207232275E-4</v>
      </c>
    </row>
    <row r="78" spans="2:8" ht="15" x14ac:dyDescent="0.2">
      <c r="B78" s="5" t="s">
        <v>225</v>
      </c>
      <c r="C78" s="8">
        <v>0</v>
      </c>
      <c r="D78" s="8">
        <v>1</v>
      </c>
      <c r="E78" s="13" t="str">
        <f t="shared" si="5"/>
        <v/>
      </c>
      <c r="F78" s="13">
        <f t="shared" si="6"/>
        <v>5.6179775280898881E-4</v>
      </c>
      <c r="G78" s="12" t="str">
        <f t="shared" si="7"/>
        <v>0</v>
      </c>
      <c r="H78" s="15" t="str">
        <f t="shared" si="8"/>
        <v/>
      </c>
    </row>
    <row r="79" spans="2:8" ht="15" x14ac:dyDescent="0.2">
      <c r="B79" s="5" t="s">
        <v>226</v>
      </c>
      <c r="C79" s="8">
        <v>0</v>
      </c>
      <c r="D79" s="8">
        <v>0</v>
      </c>
      <c r="E79" s="13" t="str">
        <f t="shared" si="5"/>
        <v/>
      </c>
      <c r="F79" s="13" t="str">
        <f t="shared" si="6"/>
        <v/>
      </c>
      <c r="G79" s="12" t="str">
        <f t="shared" si="7"/>
        <v>0</v>
      </c>
      <c r="H79" s="15" t="str">
        <f t="shared" si="8"/>
        <v/>
      </c>
    </row>
    <row r="80" spans="2:8" ht="15" x14ac:dyDescent="0.2">
      <c r="B80" s="5" t="s">
        <v>227</v>
      </c>
      <c r="C80" s="8">
        <v>5</v>
      </c>
      <c r="D80" s="8">
        <v>8</v>
      </c>
      <c r="E80" s="13">
        <f t="shared" si="5"/>
        <v>3.4770514603616135E-3</v>
      </c>
      <c r="F80" s="13">
        <f t="shared" si="6"/>
        <v>4.4943820224719105E-3</v>
      </c>
      <c r="G80" s="12">
        <f t="shared" si="7"/>
        <v>0.6</v>
      </c>
      <c r="H80" s="15">
        <f t="shared" si="8"/>
        <v>2.086230876216968E-3</v>
      </c>
    </row>
    <row r="81" spans="2:8" ht="15" x14ac:dyDescent="0.2">
      <c r="B81" s="5" t="s">
        <v>24</v>
      </c>
      <c r="C81" s="8">
        <v>8</v>
      </c>
      <c r="D81" s="8">
        <v>1</v>
      </c>
      <c r="E81" s="13">
        <f t="shared" si="5"/>
        <v>5.5632823365785811E-3</v>
      </c>
      <c r="F81" s="13">
        <f t="shared" si="6"/>
        <v>5.6179775280898881E-4</v>
      </c>
      <c r="G81" s="12">
        <f t="shared" si="7"/>
        <v>-0.875</v>
      </c>
      <c r="H81" s="15">
        <f t="shared" si="8"/>
        <v>-4.8678720445062586E-3</v>
      </c>
    </row>
    <row r="82" spans="2:8" ht="15" x14ac:dyDescent="0.2">
      <c r="B82" s="5" t="s">
        <v>228</v>
      </c>
      <c r="C82" s="8">
        <v>9</v>
      </c>
      <c r="D82" s="8">
        <v>28</v>
      </c>
      <c r="E82" s="13">
        <f t="shared" si="5"/>
        <v>6.2586926286509036E-3</v>
      </c>
      <c r="F82" s="13">
        <f t="shared" si="6"/>
        <v>1.5730337078651686E-2</v>
      </c>
      <c r="G82" s="12">
        <f t="shared" si="7"/>
        <v>2.1111111111111112</v>
      </c>
      <c r="H82" s="15">
        <f t="shared" si="8"/>
        <v>1.3212795549374131E-2</v>
      </c>
    </row>
    <row r="83" spans="2:8" ht="15" x14ac:dyDescent="0.2">
      <c r="B83" s="5" t="s">
        <v>229</v>
      </c>
      <c r="C83" s="8">
        <v>43</v>
      </c>
      <c r="D83" s="8">
        <v>116</v>
      </c>
      <c r="E83" s="13">
        <f t="shared" si="5"/>
        <v>2.9902642559109873E-2</v>
      </c>
      <c r="F83" s="13">
        <f t="shared" si="6"/>
        <v>6.5168539325842698E-2</v>
      </c>
      <c r="G83" s="12">
        <f t="shared" si="7"/>
        <v>1.6976744186046511</v>
      </c>
      <c r="H83" s="15">
        <f t="shared" si="8"/>
        <v>5.0764951321279547E-2</v>
      </c>
    </row>
    <row r="84" spans="2:8" ht="15" x14ac:dyDescent="0.2">
      <c r="B84" s="5" t="s">
        <v>230</v>
      </c>
      <c r="C84" s="8">
        <v>12</v>
      </c>
      <c r="D84" s="8">
        <v>7</v>
      </c>
      <c r="E84" s="13">
        <f t="shared" si="5"/>
        <v>8.3449235048678721E-3</v>
      </c>
      <c r="F84" s="13">
        <f t="shared" si="6"/>
        <v>3.9325842696629216E-3</v>
      </c>
      <c r="G84" s="12">
        <f t="shared" si="7"/>
        <v>-0.41666666666666669</v>
      </c>
      <c r="H84" s="15">
        <f t="shared" si="8"/>
        <v>-3.4770514603616135E-3</v>
      </c>
    </row>
    <row r="85" spans="2:8" ht="15" x14ac:dyDescent="0.2">
      <c r="B85" s="5" t="s">
        <v>28</v>
      </c>
      <c r="C85" s="8">
        <v>11</v>
      </c>
      <c r="D85" s="8">
        <v>3</v>
      </c>
      <c r="E85" s="13">
        <f t="shared" si="5"/>
        <v>7.6495132127955496E-3</v>
      </c>
      <c r="F85" s="13">
        <f t="shared" si="6"/>
        <v>1.6853932584269663E-3</v>
      </c>
      <c r="G85" s="12">
        <f t="shared" si="7"/>
        <v>-0.72727272727272729</v>
      </c>
      <c r="H85" s="15">
        <f t="shared" si="8"/>
        <v>-5.563282336578582E-3</v>
      </c>
    </row>
    <row r="86" spans="2:8" ht="15" x14ac:dyDescent="0.2">
      <c r="B86" s="5" t="s">
        <v>231</v>
      </c>
      <c r="C86" s="8">
        <v>20</v>
      </c>
      <c r="D86" s="8">
        <v>9</v>
      </c>
      <c r="E86" s="13">
        <f t="shared" si="5"/>
        <v>1.3908205841446454E-2</v>
      </c>
      <c r="F86" s="13">
        <f t="shared" si="6"/>
        <v>5.0561797752808986E-3</v>
      </c>
      <c r="G86" s="12">
        <f t="shared" si="7"/>
        <v>-0.55000000000000004</v>
      </c>
      <c r="H86" s="15">
        <f t="shared" si="8"/>
        <v>-7.6495132127955504E-3</v>
      </c>
    </row>
    <row r="87" spans="2:8" ht="15" x14ac:dyDescent="0.2">
      <c r="B87" s="5" t="s">
        <v>232</v>
      </c>
      <c r="C87" s="8">
        <v>3</v>
      </c>
      <c r="D87" s="8">
        <v>1</v>
      </c>
      <c r="E87" s="13">
        <f t="shared" si="5"/>
        <v>2.086230876216968E-3</v>
      </c>
      <c r="F87" s="13">
        <f t="shared" si="6"/>
        <v>5.6179775280898881E-4</v>
      </c>
      <c r="G87" s="12">
        <f t="shared" si="7"/>
        <v>-0.66666666666666663</v>
      </c>
      <c r="H87" s="15">
        <f t="shared" si="8"/>
        <v>-1.3908205841446453E-3</v>
      </c>
    </row>
    <row r="88" spans="2:8" ht="15" x14ac:dyDescent="0.2">
      <c r="B88" s="5" t="s">
        <v>233</v>
      </c>
      <c r="C88" s="8">
        <v>11</v>
      </c>
      <c r="D88" s="8">
        <v>28</v>
      </c>
      <c r="E88" s="13">
        <f t="shared" si="5"/>
        <v>7.6495132127955496E-3</v>
      </c>
      <c r="F88" s="13">
        <f t="shared" si="6"/>
        <v>1.5730337078651686E-2</v>
      </c>
      <c r="G88" s="12">
        <f t="shared" si="7"/>
        <v>1.5454545454545454</v>
      </c>
      <c r="H88" s="15">
        <f t="shared" si="8"/>
        <v>1.1821974965229486E-2</v>
      </c>
    </row>
    <row r="89" spans="2:8" ht="15" x14ac:dyDescent="0.2">
      <c r="B89" s="5" t="s">
        <v>26</v>
      </c>
      <c r="C89" s="8">
        <v>0</v>
      </c>
      <c r="D89" s="8">
        <v>0</v>
      </c>
      <c r="E89" s="13" t="str">
        <f t="shared" si="5"/>
        <v/>
      </c>
      <c r="F89" s="13" t="str">
        <f t="shared" si="6"/>
        <v/>
      </c>
      <c r="G89" s="12" t="str">
        <f t="shared" si="7"/>
        <v>0</v>
      </c>
      <c r="H89" s="15" t="str">
        <f t="shared" si="8"/>
        <v/>
      </c>
    </row>
    <row r="90" spans="2:8" ht="15" x14ac:dyDescent="0.2">
      <c r="B90" s="5" t="s">
        <v>29</v>
      </c>
      <c r="C90" s="8">
        <v>0</v>
      </c>
      <c r="D90" s="8">
        <v>0</v>
      </c>
      <c r="E90" s="13" t="str">
        <f t="shared" si="5"/>
        <v/>
      </c>
      <c r="F90" s="13" t="str">
        <f t="shared" si="6"/>
        <v/>
      </c>
      <c r="G90" s="12" t="str">
        <f t="shared" si="7"/>
        <v>0</v>
      </c>
      <c r="H90" s="15" t="str">
        <f t="shared" si="8"/>
        <v/>
      </c>
    </row>
    <row r="91" spans="2:8" ht="15" x14ac:dyDescent="0.2">
      <c r="B91" s="5" t="s">
        <v>234</v>
      </c>
      <c r="C91" s="8">
        <v>3</v>
      </c>
      <c r="D91" s="8">
        <v>8</v>
      </c>
      <c r="E91" s="13">
        <f t="shared" si="5"/>
        <v>2.086230876216968E-3</v>
      </c>
      <c r="F91" s="13">
        <f t="shared" si="6"/>
        <v>4.4943820224719105E-3</v>
      </c>
      <c r="G91" s="12">
        <f t="shared" si="7"/>
        <v>1.6666666666666667</v>
      </c>
      <c r="H91" s="15">
        <f t="shared" si="8"/>
        <v>3.4770514603616135E-3</v>
      </c>
    </row>
    <row r="92" spans="2:8" ht="15" x14ac:dyDescent="0.2">
      <c r="B92" s="5" t="s">
        <v>235</v>
      </c>
      <c r="C92" s="8">
        <v>19</v>
      </c>
      <c r="D92" s="8">
        <v>11</v>
      </c>
      <c r="E92" s="13">
        <f t="shared" si="5"/>
        <v>1.3212795549374131E-2</v>
      </c>
      <c r="F92" s="13">
        <f t="shared" si="6"/>
        <v>6.1797752808988764E-3</v>
      </c>
      <c r="G92" s="12">
        <f t="shared" si="7"/>
        <v>-0.42105263157894735</v>
      </c>
      <c r="H92" s="15">
        <f t="shared" si="8"/>
        <v>-5.5632823365785811E-3</v>
      </c>
    </row>
    <row r="93" spans="2:8" ht="15" x14ac:dyDescent="0.2">
      <c r="B93" s="5" t="s">
        <v>562</v>
      </c>
      <c r="C93" s="8">
        <v>25</v>
      </c>
      <c r="D93" s="8">
        <v>31</v>
      </c>
      <c r="E93" s="13">
        <f t="shared" si="5"/>
        <v>1.7385257301808066E-2</v>
      </c>
      <c r="F93" s="13">
        <f t="shared" si="6"/>
        <v>1.7415730337078651E-2</v>
      </c>
      <c r="G93" s="12">
        <f t="shared" si="7"/>
        <v>0.24</v>
      </c>
      <c r="H93" s="15">
        <f t="shared" si="8"/>
        <v>4.172461752433936E-3</v>
      </c>
    </row>
    <row r="94" spans="2:8" ht="15" x14ac:dyDescent="0.2">
      <c r="B94" s="5" t="s">
        <v>25</v>
      </c>
      <c r="C94" s="8">
        <v>6</v>
      </c>
      <c r="D94" s="8">
        <v>9</v>
      </c>
      <c r="E94" s="13">
        <f t="shared" si="5"/>
        <v>4.172461752433936E-3</v>
      </c>
      <c r="F94" s="13">
        <f t="shared" si="6"/>
        <v>5.0561797752808986E-3</v>
      </c>
      <c r="G94" s="12">
        <f t="shared" si="7"/>
        <v>0.5</v>
      </c>
      <c r="H94" s="15">
        <f t="shared" si="8"/>
        <v>2.086230876216968E-3</v>
      </c>
    </row>
    <row r="95" spans="2:8" ht="15" x14ac:dyDescent="0.2">
      <c r="B95" s="5" t="s">
        <v>27</v>
      </c>
      <c r="C95" s="8">
        <v>0</v>
      </c>
      <c r="D95" s="8">
        <v>0</v>
      </c>
      <c r="E95" s="13" t="str">
        <f t="shared" si="5"/>
        <v/>
      </c>
      <c r="F95" s="13" t="str">
        <f t="shared" si="6"/>
        <v/>
      </c>
      <c r="G95" s="12" t="str">
        <f t="shared" si="7"/>
        <v>0</v>
      </c>
      <c r="H95" s="15" t="str">
        <f t="shared" si="8"/>
        <v/>
      </c>
    </row>
    <row r="96" spans="2:8" ht="15" x14ac:dyDescent="0.2">
      <c r="B96" s="5" t="s">
        <v>236</v>
      </c>
      <c r="C96" s="8">
        <v>2</v>
      </c>
      <c r="D96" s="8">
        <v>6</v>
      </c>
      <c r="E96" s="13">
        <f t="shared" si="5"/>
        <v>1.3908205841446453E-3</v>
      </c>
      <c r="F96" s="13">
        <f t="shared" si="6"/>
        <v>3.3707865168539327E-3</v>
      </c>
      <c r="G96" s="12">
        <f t="shared" si="7"/>
        <v>2</v>
      </c>
      <c r="H96" s="15">
        <f t="shared" si="8"/>
        <v>2.7816411682892906E-3</v>
      </c>
    </row>
    <row r="97" spans="2:8" ht="15" x14ac:dyDescent="0.2">
      <c r="B97" s="5" t="s">
        <v>237</v>
      </c>
      <c r="C97" s="8">
        <v>0</v>
      </c>
      <c r="D97" s="8">
        <v>3</v>
      </c>
      <c r="E97" s="13" t="str">
        <f t="shared" si="5"/>
        <v/>
      </c>
      <c r="F97" s="13">
        <f t="shared" si="6"/>
        <v>1.6853932584269663E-3</v>
      </c>
      <c r="G97" s="12" t="str">
        <f t="shared" si="7"/>
        <v>0</v>
      </c>
      <c r="H97" s="15" t="str">
        <f t="shared" si="8"/>
        <v/>
      </c>
    </row>
    <row r="98" spans="2:8" ht="15" x14ac:dyDescent="0.2">
      <c r="B98" s="5" t="s">
        <v>238</v>
      </c>
      <c r="C98" s="8">
        <v>1</v>
      </c>
      <c r="D98" s="8">
        <v>10</v>
      </c>
      <c r="E98" s="13">
        <f t="shared" si="5"/>
        <v>6.9541029207232264E-4</v>
      </c>
      <c r="F98" s="13">
        <f t="shared" si="6"/>
        <v>5.6179775280898875E-3</v>
      </c>
      <c r="G98" s="12">
        <f t="shared" si="7"/>
        <v>9</v>
      </c>
      <c r="H98" s="15">
        <f t="shared" si="8"/>
        <v>6.2586926286509036E-3</v>
      </c>
    </row>
    <row r="99" spans="2:8" ht="15" x14ac:dyDescent="0.2">
      <c r="B99" s="5" t="s">
        <v>239</v>
      </c>
      <c r="C99" s="8">
        <v>2</v>
      </c>
      <c r="D99" s="8">
        <v>1</v>
      </c>
      <c r="E99" s="13">
        <f t="shared" si="5"/>
        <v>1.3908205841446453E-3</v>
      </c>
      <c r="F99" s="13">
        <f t="shared" si="6"/>
        <v>5.6179775280898881E-4</v>
      </c>
      <c r="G99" s="12">
        <f t="shared" si="7"/>
        <v>-0.5</v>
      </c>
      <c r="H99" s="15">
        <f t="shared" si="8"/>
        <v>-6.9541029207232264E-4</v>
      </c>
    </row>
    <row r="100" spans="2:8" ht="15" x14ac:dyDescent="0.2">
      <c r="B100" s="5" t="s">
        <v>240</v>
      </c>
      <c r="C100" s="8">
        <v>14</v>
      </c>
      <c r="D100" s="8">
        <v>16</v>
      </c>
      <c r="E100" s="13">
        <f t="shared" si="5"/>
        <v>9.7357440890125171E-3</v>
      </c>
      <c r="F100" s="13">
        <f t="shared" si="6"/>
        <v>8.988764044943821E-3</v>
      </c>
      <c r="G100" s="12">
        <f t="shared" si="7"/>
        <v>0.14285714285714285</v>
      </c>
      <c r="H100" s="15">
        <f t="shared" si="8"/>
        <v>1.3908205841446453E-3</v>
      </c>
    </row>
    <row r="101" spans="2:8" ht="15" x14ac:dyDescent="0.2">
      <c r="B101" s="5" t="s">
        <v>241</v>
      </c>
      <c r="C101" s="8">
        <v>2</v>
      </c>
      <c r="D101" s="8">
        <v>17</v>
      </c>
      <c r="E101" s="13">
        <f t="shared" si="5"/>
        <v>1.3908205841446453E-3</v>
      </c>
      <c r="F101" s="13">
        <f t="shared" si="6"/>
        <v>9.5505617977528091E-3</v>
      </c>
      <c r="G101" s="12">
        <f t="shared" si="7"/>
        <v>7.5</v>
      </c>
      <c r="H101" s="15">
        <f t="shared" si="8"/>
        <v>1.0431154381084839E-2</v>
      </c>
    </row>
    <row r="102" spans="2:8" ht="15" x14ac:dyDescent="0.2">
      <c r="B102" s="5" t="s">
        <v>242</v>
      </c>
      <c r="C102" s="8">
        <v>8</v>
      </c>
      <c r="D102" s="8">
        <v>42</v>
      </c>
      <c r="E102" s="13">
        <f t="shared" si="5"/>
        <v>5.5632823365785811E-3</v>
      </c>
      <c r="F102" s="13">
        <f t="shared" si="6"/>
        <v>2.359550561797753E-2</v>
      </c>
      <c r="G102" s="12">
        <f t="shared" si="7"/>
        <v>4.25</v>
      </c>
      <c r="H102" s="15">
        <f t="shared" si="8"/>
        <v>2.3643949930458971E-2</v>
      </c>
    </row>
    <row r="103" spans="2:8" ht="15" x14ac:dyDescent="0.2">
      <c r="B103" s="5" t="s">
        <v>243</v>
      </c>
      <c r="C103" s="8">
        <v>1</v>
      </c>
      <c r="D103" s="8">
        <v>3</v>
      </c>
      <c r="E103" s="13">
        <f t="shared" si="5"/>
        <v>6.9541029207232264E-4</v>
      </c>
      <c r="F103" s="13">
        <f t="shared" si="6"/>
        <v>1.6853932584269663E-3</v>
      </c>
      <c r="G103" s="12">
        <f t="shared" si="7"/>
        <v>2</v>
      </c>
      <c r="H103" s="15">
        <f t="shared" si="8"/>
        <v>1.3908205841446453E-3</v>
      </c>
    </row>
    <row r="104" spans="2:8" ht="15" x14ac:dyDescent="0.2">
      <c r="B104" s="5" t="s">
        <v>34</v>
      </c>
      <c r="C104" s="8">
        <v>7</v>
      </c>
      <c r="D104" s="8">
        <v>8</v>
      </c>
      <c r="E104" s="13">
        <f t="shared" si="5"/>
        <v>4.8678720445062586E-3</v>
      </c>
      <c r="F104" s="13">
        <f t="shared" si="6"/>
        <v>4.4943820224719105E-3</v>
      </c>
      <c r="G104" s="12">
        <f t="shared" si="7"/>
        <v>0.14285714285714285</v>
      </c>
      <c r="H104" s="15">
        <f t="shared" si="8"/>
        <v>6.9541029207232264E-4</v>
      </c>
    </row>
    <row r="105" spans="2:8" ht="15" x14ac:dyDescent="0.2">
      <c r="B105" s="5" t="s">
        <v>244</v>
      </c>
      <c r="C105" s="8">
        <v>3</v>
      </c>
      <c r="D105" s="8">
        <v>6</v>
      </c>
      <c r="E105" s="13">
        <f t="shared" si="5"/>
        <v>2.086230876216968E-3</v>
      </c>
      <c r="F105" s="13">
        <f t="shared" si="6"/>
        <v>3.3707865168539327E-3</v>
      </c>
      <c r="G105" s="12">
        <f t="shared" si="7"/>
        <v>1</v>
      </c>
      <c r="H105" s="15">
        <f t="shared" si="8"/>
        <v>2.086230876216968E-3</v>
      </c>
    </row>
    <row r="106" spans="2:8" ht="30" x14ac:dyDescent="0.2">
      <c r="B106" s="5" t="s">
        <v>245</v>
      </c>
      <c r="C106" s="8">
        <v>0</v>
      </c>
      <c r="D106" s="8">
        <v>0</v>
      </c>
      <c r="E106" s="13" t="str">
        <f t="shared" si="5"/>
        <v/>
      </c>
      <c r="F106" s="13" t="str">
        <f t="shared" si="6"/>
        <v/>
      </c>
      <c r="G106" s="12" t="str">
        <f t="shared" si="7"/>
        <v>0</v>
      </c>
      <c r="H106" s="15" t="str">
        <f t="shared" si="8"/>
        <v/>
      </c>
    </row>
    <row r="107" spans="2:8" ht="15" x14ac:dyDescent="0.2">
      <c r="B107" s="5" t="s">
        <v>246</v>
      </c>
      <c r="C107" s="8">
        <v>21</v>
      </c>
      <c r="D107" s="8">
        <v>35</v>
      </c>
      <c r="E107" s="13">
        <f t="shared" si="5"/>
        <v>1.4603616133518776E-2</v>
      </c>
      <c r="F107" s="13">
        <f t="shared" si="6"/>
        <v>1.9662921348314606E-2</v>
      </c>
      <c r="G107" s="12">
        <f t="shared" si="7"/>
        <v>0.66666666666666663</v>
      </c>
      <c r="H107" s="15">
        <f t="shared" si="8"/>
        <v>9.7357440890125171E-3</v>
      </c>
    </row>
    <row r="108" spans="2:8" ht="15" x14ac:dyDescent="0.2">
      <c r="B108" s="5" t="s">
        <v>31</v>
      </c>
      <c r="C108" s="8">
        <v>10</v>
      </c>
      <c r="D108" s="8">
        <v>6</v>
      </c>
      <c r="E108" s="13">
        <f t="shared" si="5"/>
        <v>6.954102920723227E-3</v>
      </c>
      <c r="F108" s="13">
        <f t="shared" si="6"/>
        <v>3.3707865168539327E-3</v>
      </c>
      <c r="G108" s="12">
        <f t="shared" si="7"/>
        <v>-0.4</v>
      </c>
      <c r="H108" s="15">
        <f t="shared" si="8"/>
        <v>-2.781641168289291E-3</v>
      </c>
    </row>
    <row r="109" spans="2:8" ht="15" x14ac:dyDescent="0.2">
      <c r="B109" s="5" t="s">
        <v>247</v>
      </c>
      <c r="C109" s="8">
        <v>4</v>
      </c>
      <c r="D109" s="8">
        <v>5</v>
      </c>
      <c r="E109" s="13">
        <f t="shared" si="5"/>
        <v>2.7816411682892906E-3</v>
      </c>
      <c r="F109" s="13">
        <f t="shared" si="6"/>
        <v>2.8089887640449437E-3</v>
      </c>
      <c r="G109" s="12">
        <f t="shared" si="7"/>
        <v>0.25</v>
      </c>
      <c r="H109" s="15">
        <f t="shared" si="8"/>
        <v>6.9541029207232264E-4</v>
      </c>
    </row>
    <row r="110" spans="2:8" ht="15" x14ac:dyDescent="0.2">
      <c r="B110" s="5" t="s">
        <v>32</v>
      </c>
      <c r="C110" s="8">
        <v>11</v>
      </c>
      <c r="D110" s="8">
        <v>3</v>
      </c>
      <c r="E110" s="13">
        <f t="shared" si="5"/>
        <v>7.6495132127955496E-3</v>
      </c>
      <c r="F110" s="13">
        <f t="shared" si="6"/>
        <v>1.6853932584269663E-3</v>
      </c>
      <c r="G110" s="12">
        <f t="shared" si="7"/>
        <v>-0.72727272727272729</v>
      </c>
      <c r="H110" s="15">
        <f t="shared" si="8"/>
        <v>-5.563282336578582E-3</v>
      </c>
    </row>
    <row r="111" spans="2:8" ht="15" x14ac:dyDescent="0.2">
      <c r="B111" s="5" t="s">
        <v>30</v>
      </c>
      <c r="C111" s="8">
        <v>3</v>
      </c>
      <c r="D111" s="8">
        <v>8</v>
      </c>
      <c r="E111" s="13">
        <f t="shared" si="5"/>
        <v>2.086230876216968E-3</v>
      </c>
      <c r="F111" s="13">
        <f t="shared" si="6"/>
        <v>4.4943820224719105E-3</v>
      </c>
      <c r="G111" s="12">
        <f t="shared" si="7"/>
        <v>1.6666666666666667</v>
      </c>
      <c r="H111" s="15">
        <f t="shared" si="8"/>
        <v>3.4770514603616135E-3</v>
      </c>
    </row>
    <row r="112" spans="2:8" ht="15" x14ac:dyDescent="0.2">
      <c r="B112" s="5" t="s">
        <v>33</v>
      </c>
      <c r="C112" s="8">
        <v>17</v>
      </c>
      <c r="D112" s="8">
        <v>36</v>
      </c>
      <c r="E112" s="13">
        <f t="shared" si="5"/>
        <v>1.1821974965229486E-2</v>
      </c>
      <c r="F112" s="13">
        <f t="shared" si="6"/>
        <v>2.0224719101123594E-2</v>
      </c>
      <c r="G112" s="12">
        <f t="shared" si="7"/>
        <v>1.1176470588235294</v>
      </c>
      <c r="H112" s="15">
        <f t="shared" si="8"/>
        <v>1.3212795549374131E-2</v>
      </c>
    </row>
    <row r="113" spans="2:8" ht="15" x14ac:dyDescent="0.2">
      <c r="B113" s="5" t="s">
        <v>248</v>
      </c>
      <c r="C113" s="8">
        <v>9</v>
      </c>
      <c r="D113" s="8">
        <v>26</v>
      </c>
      <c r="E113" s="13">
        <f t="shared" si="5"/>
        <v>6.2586926286509036E-3</v>
      </c>
      <c r="F113" s="13">
        <f t="shared" si="6"/>
        <v>1.4606741573033709E-2</v>
      </c>
      <c r="G113" s="12">
        <f t="shared" si="7"/>
        <v>1.8888888888888888</v>
      </c>
      <c r="H113" s="15">
        <f t="shared" si="8"/>
        <v>1.1821974965229484E-2</v>
      </c>
    </row>
    <row r="114" spans="2:8" ht="15" x14ac:dyDescent="0.2">
      <c r="B114" s="5" t="s">
        <v>38</v>
      </c>
      <c r="C114" s="8">
        <v>0</v>
      </c>
      <c r="D114" s="8">
        <v>0</v>
      </c>
      <c r="E114" s="13" t="str">
        <f t="shared" si="5"/>
        <v/>
      </c>
      <c r="F114" s="13" t="str">
        <f t="shared" si="6"/>
        <v/>
      </c>
      <c r="G114" s="12" t="str">
        <f t="shared" si="7"/>
        <v>0</v>
      </c>
      <c r="H114" s="15" t="str">
        <f t="shared" si="8"/>
        <v/>
      </c>
    </row>
    <row r="115" spans="2:8" ht="15" x14ac:dyDescent="0.2">
      <c r="B115" s="5" t="s">
        <v>40</v>
      </c>
      <c r="C115" s="8">
        <v>10</v>
      </c>
      <c r="D115" s="8">
        <v>9</v>
      </c>
      <c r="E115" s="13">
        <f t="shared" si="5"/>
        <v>6.954102920723227E-3</v>
      </c>
      <c r="F115" s="13">
        <f t="shared" si="6"/>
        <v>5.0561797752808986E-3</v>
      </c>
      <c r="G115" s="12">
        <f t="shared" si="7"/>
        <v>-0.1</v>
      </c>
      <c r="H115" s="15">
        <f t="shared" si="8"/>
        <v>-6.9541029207232275E-4</v>
      </c>
    </row>
    <row r="116" spans="2:8" ht="15" x14ac:dyDescent="0.2">
      <c r="B116" s="5" t="s">
        <v>249</v>
      </c>
      <c r="C116" s="8">
        <v>71</v>
      </c>
      <c r="D116" s="8">
        <v>46</v>
      </c>
      <c r="E116" s="13">
        <f t="shared" si="5"/>
        <v>4.9374130737134911E-2</v>
      </c>
      <c r="F116" s="13">
        <f t="shared" si="6"/>
        <v>2.5842696629213482E-2</v>
      </c>
      <c r="G116" s="12">
        <f t="shared" si="7"/>
        <v>-0.352112676056338</v>
      </c>
      <c r="H116" s="15">
        <f t="shared" si="8"/>
        <v>-1.7385257301808066E-2</v>
      </c>
    </row>
    <row r="117" spans="2:8" ht="15" x14ac:dyDescent="0.2">
      <c r="B117" s="5" t="s">
        <v>250</v>
      </c>
      <c r="C117" s="8">
        <v>0</v>
      </c>
      <c r="D117" s="8">
        <v>1</v>
      </c>
      <c r="E117" s="13" t="str">
        <f t="shared" si="5"/>
        <v/>
      </c>
      <c r="F117" s="13">
        <f t="shared" si="6"/>
        <v>5.6179775280898881E-4</v>
      </c>
      <c r="G117" s="12" t="str">
        <f t="shared" si="7"/>
        <v>0</v>
      </c>
      <c r="H117" s="15" t="str">
        <f t="shared" si="8"/>
        <v/>
      </c>
    </row>
    <row r="118" spans="2:8" ht="15" x14ac:dyDescent="0.2">
      <c r="B118" s="5" t="s">
        <v>251</v>
      </c>
      <c r="C118" s="8">
        <v>887</v>
      </c>
      <c r="D118" s="8">
        <v>952</v>
      </c>
      <c r="E118" s="13">
        <f t="shared" si="5"/>
        <v>0.61682892906815023</v>
      </c>
      <c r="F118" s="13">
        <f t="shared" si="6"/>
        <v>0.53483146067415732</v>
      </c>
      <c r="G118" s="12">
        <f t="shared" si="7"/>
        <v>7.3280721533258167E-2</v>
      </c>
      <c r="H118" s="15">
        <f t="shared" si="8"/>
        <v>4.5201668984700974E-2</v>
      </c>
    </row>
    <row r="119" spans="2:8" ht="15" x14ac:dyDescent="0.2">
      <c r="B119" s="5" t="s">
        <v>252</v>
      </c>
      <c r="C119" s="8">
        <v>32</v>
      </c>
      <c r="D119" s="8">
        <v>19</v>
      </c>
      <c r="E119" s="13">
        <f t="shared" si="5"/>
        <v>2.2253129346314324E-2</v>
      </c>
      <c r="F119" s="13">
        <f t="shared" si="6"/>
        <v>1.0674157303370787E-2</v>
      </c>
      <c r="G119" s="12">
        <f t="shared" si="7"/>
        <v>-0.40625</v>
      </c>
      <c r="H119" s="15">
        <f t="shared" si="8"/>
        <v>-9.0403337969401937E-3</v>
      </c>
    </row>
    <row r="120" spans="2:8" ht="15" x14ac:dyDescent="0.2">
      <c r="B120" s="5" t="s">
        <v>253</v>
      </c>
      <c r="C120" s="8">
        <v>2</v>
      </c>
      <c r="D120" s="8">
        <v>17</v>
      </c>
      <c r="E120" s="13">
        <f t="shared" si="5"/>
        <v>1.3908205841446453E-3</v>
      </c>
      <c r="F120" s="13">
        <f t="shared" si="6"/>
        <v>9.5505617977528091E-3</v>
      </c>
      <c r="G120" s="12">
        <f t="shared" si="7"/>
        <v>7.5</v>
      </c>
      <c r="H120" s="15">
        <f t="shared" si="8"/>
        <v>1.0431154381084839E-2</v>
      </c>
    </row>
    <row r="121" spans="2:8" ht="15" x14ac:dyDescent="0.2">
      <c r="B121" s="5" t="s">
        <v>35</v>
      </c>
      <c r="C121" s="8">
        <v>0</v>
      </c>
      <c r="D121" s="8">
        <v>17</v>
      </c>
      <c r="E121" s="13" t="str">
        <f t="shared" si="5"/>
        <v/>
      </c>
      <c r="F121" s="13">
        <f t="shared" si="6"/>
        <v>9.5505617977528091E-3</v>
      </c>
      <c r="G121" s="12" t="str">
        <f t="shared" si="7"/>
        <v>0</v>
      </c>
      <c r="H121" s="15" t="str">
        <f t="shared" si="8"/>
        <v/>
      </c>
    </row>
    <row r="122" spans="2:8" ht="15" x14ac:dyDescent="0.2">
      <c r="B122" s="5" t="s">
        <v>39</v>
      </c>
      <c r="C122" s="8">
        <v>0</v>
      </c>
      <c r="D122" s="8">
        <v>3</v>
      </c>
      <c r="E122" s="13" t="str">
        <f t="shared" si="5"/>
        <v/>
      </c>
      <c r="F122" s="13">
        <f t="shared" si="6"/>
        <v>1.6853932584269663E-3</v>
      </c>
      <c r="G122" s="12" t="str">
        <f t="shared" si="7"/>
        <v>0</v>
      </c>
      <c r="H122" s="15" t="str">
        <f t="shared" si="8"/>
        <v/>
      </c>
    </row>
    <row r="123" spans="2:8" ht="15" x14ac:dyDescent="0.2">
      <c r="B123" s="5" t="s">
        <v>37</v>
      </c>
      <c r="C123" s="8">
        <v>4</v>
      </c>
      <c r="D123" s="8">
        <v>17</v>
      </c>
      <c r="E123" s="13">
        <f t="shared" si="5"/>
        <v>2.7816411682892906E-3</v>
      </c>
      <c r="F123" s="13">
        <f t="shared" si="6"/>
        <v>9.5505617977528091E-3</v>
      </c>
      <c r="G123" s="12">
        <f t="shared" si="7"/>
        <v>3.25</v>
      </c>
      <c r="H123" s="15">
        <f t="shared" si="8"/>
        <v>9.0403337969401937E-3</v>
      </c>
    </row>
    <row r="124" spans="2:8" ht="15" x14ac:dyDescent="0.2">
      <c r="B124" s="5" t="s">
        <v>36</v>
      </c>
      <c r="C124" s="8">
        <v>0</v>
      </c>
      <c r="D124" s="8">
        <v>0</v>
      </c>
      <c r="E124" s="13" t="str">
        <f t="shared" si="5"/>
        <v/>
      </c>
      <c r="F124" s="13" t="str">
        <f t="shared" si="6"/>
        <v/>
      </c>
      <c r="G124" s="12" t="str">
        <f t="shared" si="7"/>
        <v>0</v>
      </c>
      <c r="H124" s="15" t="str">
        <f t="shared" si="8"/>
        <v/>
      </c>
    </row>
    <row r="125" spans="2:8" ht="15" x14ac:dyDescent="0.2">
      <c r="B125" s="5" t="s">
        <v>254</v>
      </c>
      <c r="C125" s="8">
        <v>0</v>
      </c>
      <c r="D125" s="8">
        <v>1</v>
      </c>
      <c r="E125" s="13" t="str">
        <f t="shared" si="5"/>
        <v/>
      </c>
      <c r="F125" s="13">
        <f t="shared" si="6"/>
        <v>5.6179775280898881E-4</v>
      </c>
      <c r="G125" s="12" t="str">
        <f t="shared" si="7"/>
        <v>0</v>
      </c>
      <c r="H125" s="15" t="str">
        <f t="shared" si="8"/>
        <v/>
      </c>
    </row>
    <row r="126" spans="2:8" ht="15" x14ac:dyDescent="0.2">
      <c r="B126" s="5" t="s">
        <v>255</v>
      </c>
      <c r="C126" s="8">
        <v>0</v>
      </c>
      <c r="D126" s="8">
        <v>0</v>
      </c>
      <c r="E126" s="13" t="str">
        <f t="shared" si="5"/>
        <v/>
      </c>
      <c r="F126" s="13" t="str">
        <f t="shared" si="6"/>
        <v/>
      </c>
      <c r="G126" s="12" t="str">
        <f t="shared" si="7"/>
        <v>0</v>
      </c>
      <c r="H126" s="15" t="str">
        <f t="shared" si="8"/>
        <v/>
      </c>
    </row>
    <row r="127" spans="2:8" ht="15" x14ac:dyDescent="0.2">
      <c r="B127" s="5" t="s">
        <v>256</v>
      </c>
      <c r="C127" s="8">
        <v>3</v>
      </c>
      <c r="D127" s="8">
        <v>2</v>
      </c>
      <c r="E127" s="13">
        <f t="shared" si="5"/>
        <v>2.086230876216968E-3</v>
      </c>
      <c r="F127" s="13">
        <f t="shared" si="6"/>
        <v>1.1235955056179776E-3</v>
      </c>
      <c r="G127" s="12">
        <f t="shared" si="7"/>
        <v>-0.33333333333333331</v>
      </c>
      <c r="H127" s="15">
        <f t="shared" si="8"/>
        <v>-6.9541029207232264E-4</v>
      </c>
    </row>
    <row r="128" spans="2:8" ht="15" x14ac:dyDescent="0.2">
      <c r="B128" s="5" t="s">
        <v>257</v>
      </c>
      <c r="C128" s="8">
        <v>2</v>
      </c>
      <c r="D128" s="8">
        <v>4</v>
      </c>
      <c r="E128" s="13">
        <f t="shared" si="5"/>
        <v>1.3908205841446453E-3</v>
      </c>
      <c r="F128" s="13">
        <f t="shared" si="6"/>
        <v>2.2471910112359553E-3</v>
      </c>
      <c r="G128" s="12">
        <f t="shared" si="7"/>
        <v>1</v>
      </c>
      <c r="H128" s="15">
        <f t="shared" si="8"/>
        <v>1.3908205841446453E-3</v>
      </c>
    </row>
    <row r="129" spans="2:8" ht="30" x14ac:dyDescent="0.2">
      <c r="B129" s="5" t="s">
        <v>258</v>
      </c>
      <c r="C129" s="8">
        <v>4</v>
      </c>
      <c r="D129" s="8">
        <v>5</v>
      </c>
      <c r="E129" s="13">
        <f t="shared" si="5"/>
        <v>2.7816411682892906E-3</v>
      </c>
      <c r="F129" s="13">
        <f t="shared" si="6"/>
        <v>2.8089887640449437E-3</v>
      </c>
      <c r="G129" s="12">
        <f t="shared" si="7"/>
        <v>0.25</v>
      </c>
      <c r="H129" s="15">
        <f t="shared" si="8"/>
        <v>6.9541029207232264E-4</v>
      </c>
    </row>
    <row r="130" spans="2:8" ht="30" x14ac:dyDescent="0.2">
      <c r="B130" s="5" t="s">
        <v>259</v>
      </c>
      <c r="C130" s="8">
        <v>0</v>
      </c>
      <c r="D130" s="8">
        <v>0</v>
      </c>
      <c r="E130" s="13" t="str">
        <f t="shared" si="5"/>
        <v/>
      </c>
      <c r="F130" s="13" t="str">
        <f t="shared" si="6"/>
        <v/>
      </c>
      <c r="G130" s="12" t="str">
        <f t="shared" si="7"/>
        <v>0</v>
      </c>
      <c r="H130" s="15" t="str">
        <f t="shared" si="8"/>
        <v/>
      </c>
    </row>
    <row r="131" spans="2:8" ht="30" x14ac:dyDescent="0.2">
      <c r="B131" s="5" t="s">
        <v>260</v>
      </c>
      <c r="C131" s="8">
        <v>1</v>
      </c>
      <c r="D131" s="8">
        <v>2</v>
      </c>
      <c r="E131" s="13">
        <f t="shared" si="5"/>
        <v>6.9541029207232264E-4</v>
      </c>
      <c r="F131" s="13">
        <f t="shared" si="6"/>
        <v>1.1235955056179776E-3</v>
      </c>
      <c r="G131" s="12">
        <f t="shared" si="7"/>
        <v>1</v>
      </c>
      <c r="H131" s="15">
        <f t="shared" si="8"/>
        <v>6.9541029207232264E-4</v>
      </c>
    </row>
    <row r="132" spans="2:8" ht="15" x14ac:dyDescent="0.2">
      <c r="B132" s="5" t="s">
        <v>50</v>
      </c>
      <c r="C132" s="8">
        <v>1</v>
      </c>
      <c r="D132" s="8">
        <v>0</v>
      </c>
      <c r="E132" s="13">
        <f t="shared" si="5"/>
        <v>6.9541029207232264E-4</v>
      </c>
      <c r="F132" s="13" t="str">
        <f t="shared" si="6"/>
        <v/>
      </c>
      <c r="G132" s="12" t="str">
        <f t="shared" si="7"/>
        <v>0</v>
      </c>
      <c r="H132" s="15">
        <f t="shared" si="8"/>
        <v>0</v>
      </c>
    </row>
    <row r="133" spans="2:8" ht="15" x14ac:dyDescent="0.2">
      <c r="B133" s="5" t="s">
        <v>45</v>
      </c>
      <c r="C133" s="8">
        <v>0</v>
      </c>
      <c r="D133" s="8">
        <v>0</v>
      </c>
      <c r="E133" s="13" t="str">
        <f t="shared" si="5"/>
        <v/>
      </c>
      <c r="F133" s="13" t="str">
        <f t="shared" si="6"/>
        <v/>
      </c>
      <c r="G133" s="12" t="str">
        <f t="shared" si="7"/>
        <v>0</v>
      </c>
      <c r="H133" s="15" t="str">
        <f t="shared" si="8"/>
        <v/>
      </c>
    </row>
    <row r="134" spans="2:8" ht="15" x14ac:dyDescent="0.2">
      <c r="B134" s="5" t="s">
        <v>42</v>
      </c>
      <c r="C134" s="8">
        <v>0</v>
      </c>
      <c r="D134" s="8">
        <v>3</v>
      </c>
      <c r="E134" s="13" t="str">
        <f t="shared" si="5"/>
        <v/>
      </c>
      <c r="F134" s="13">
        <f t="shared" si="6"/>
        <v>1.6853932584269663E-3</v>
      </c>
      <c r="G134" s="12" t="str">
        <f t="shared" si="7"/>
        <v>0</v>
      </c>
      <c r="H134" s="15" t="str">
        <f t="shared" si="8"/>
        <v/>
      </c>
    </row>
    <row r="135" spans="2:8" ht="15" x14ac:dyDescent="0.2">
      <c r="B135" s="5" t="s">
        <v>43</v>
      </c>
      <c r="C135" s="8">
        <v>0</v>
      </c>
      <c r="D135" s="8">
        <v>0</v>
      </c>
      <c r="E135" s="13" t="str">
        <f t="shared" si="5"/>
        <v/>
      </c>
      <c r="F135" s="13" t="str">
        <f t="shared" si="6"/>
        <v/>
      </c>
      <c r="G135" s="12" t="str">
        <f t="shared" si="7"/>
        <v>0</v>
      </c>
      <c r="H135" s="15" t="str">
        <f t="shared" si="8"/>
        <v/>
      </c>
    </row>
    <row r="136" spans="2:8" ht="15" x14ac:dyDescent="0.2">
      <c r="B136" s="5" t="s">
        <v>44</v>
      </c>
      <c r="C136" s="8">
        <v>1</v>
      </c>
      <c r="D136" s="8">
        <v>2</v>
      </c>
      <c r="E136" s="13">
        <f t="shared" ref="E136:E145" si="9">+IF(C136=0,"",C136/C$70)</f>
        <v>6.9541029207232264E-4</v>
      </c>
      <c r="F136" s="13">
        <f t="shared" ref="F136:F145" si="10">+IF(D136=0,"",D136/D$70)</f>
        <v>1.1235955056179776E-3</v>
      </c>
      <c r="G136" s="12">
        <f t="shared" ref="G136:G145" si="11">+IF(OR(AND(D136=0),(C136=0)),"0",((D136-C136)/C136))</f>
        <v>1</v>
      </c>
      <c r="H136" s="15">
        <f t="shared" ref="H136:H145" si="12">+IF(OR(AND(E136=""),(G136="")),"",E136*G136)</f>
        <v>6.9541029207232264E-4</v>
      </c>
    </row>
    <row r="137" spans="2:8" ht="15" x14ac:dyDescent="0.2">
      <c r="B137" s="5" t="s">
        <v>41</v>
      </c>
      <c r="C137" s="8">
        <v>14</v>
      </c>
      <c r="D137" s="8">
        <v>45</v>
      </c>
      <c r="E137" s="13">
        <f t="shared" si="9"/>
        <v>9.7357440890125171E-3</v>
      </c>
      <c r="F137" s="13">
        <f t="shared" si="10"/>
        <v>2.5280898876404494E-2</v>
      </c>
      <c r="G137" s="12">
        <f t="shared" si="11"/>
        <v>2.2142857142857144</v>
      </c>
      <c r="H137" s="15">
        <f t="shared" si="12"/>
        <v>2.1557719054242003E-2</v>
      </c>
    </row>
    <row r="138" spans="2:8" ht="15" x14ac:dyDescent="0.2">
      <c r="B138" s="5" t="s">
        <v>261</v>
      </c>
      <c r="C138" s="8">
        <v>0</v>
      </c>
      <c r="D138" s="8">
        <v>6</v>
      </c>
      <c r="E138" s="13" t="str">
        <f t="shared" si="9"/>
        <v/>
      </c>
      <c r="F138" s="13">
        <f t="shared" si="10"/>
        <v>3.3707865168539327E-3</v>
      </c>
      <c r="G138" s="12" t="str">
        <f t="shared" si="11"/>
        <v>0</v>
      </c>
      <c r="H138" s="15" t="str">
        <f t="shared" si="12"/>
        <v/>
      </c>
    </row>
    <row r="139" spans="2:8" ht="30" x14ac:dyDescent="0.2">
      <c r="B139" s="5" t="s">
        <v>262</v>
      </c>
      <c r="C139" s="8">
        <v>3</v>
      </c>
      <c r="D139" s="8">
        <v>2</v>
      </c>
      <c r="E139" s="13">
        <f t="shared" si="9"/>
        <v>2.086230876216968E-3</v>
      </c>
      <c r="F139" s="13">
        <f t="shared" si="10"/>
        <v>1.1235955056179776E-3</v>
      </c>
      <c r="G139" s="12">
        <f t="shared" si="11"/>
        <v>-0.33333333333333331</v>
      </c>
      <c r="H139" s="15">
        <f t="shared" si="12"/>
        <v>-6.9541029207232264E-4</v>
      </c>
    </row>
    <row r="140" spans="2:8" ht="30" x14ac:dyDescent="0.2">
      <c r="B140" s="5" t="s">
        <v>263</v>
      </c>
      <c r="C140" s="8">
        <v>0</v>
      </c>
      <c r="D140" s="8">
        <v>0</v>
      </c>
      <c r="E140" s="13" t="str">
        <f t="shared" si="9"/>
        <v/>
      </c>
      <c r="F140" s="13" t="str">
        <f t="shared" si="10"/>
        <v/>
      </c>
      <c r="G140" s="12" t="str">
        <f t="shared" si="11"/>
        <v>0</v>
      </c>
      <c r="H140" s="15" t="str">
        <f t="shared" si="12"/>
        <v/>
      </c>
    </row>
    <row r="141" spans="2:8" ht="15" x14ac:dyDescent="0.2">
      <c r="B141" s="5" t="s">
        <v>48</v>
      </c>
      <c r="C141" s="8">
        <v>0</v>
      </c>
      <c r="D141" s="8">
        <v>0</v>
      </c>
      <c r="E141" s="13" t="str">
        <f t="shared" si="9"/>
        <v/>
      </c>
      <c r="F141" s="13" t="str">
        <f t="shared" si="10"/>
        <v/>
      </c>
      <c r="G141" s="12" t="str">
        <f t="shared" si="11"/>
        <v>0</v>
      </c>
      <c r="H141" s="15" t="str">
        <f t="shared" si="12"/>
        <v/>
      </c>
    </row>
    <row r="142" spans="2:8" ht="15" x14ac:dyDescent="0.2">
      <c r="B142" s="5" t="s">
        <v>264</v>
      </c>
      <c r="C142" s="8">
        <v>0</v>
      </c>
      <c r="D142" s="8">
        <v>1</v>
      </c>
      <c r="E142" s="13" t="str">
        <f t="shared" si="9"/>
        <v/>
      </c>
      <c r="F142" s="13">
        <f t="shared" si="10"/>
        <v>5.6179775280898881E-4</v>
      </c>
      <c r="G142" s="12" t="str">
        <f t="shared" si="11"/>
        <v>0</v>
      </c>
      <c r="H142" s="15" t="str">
        <f t="shared" si="12"/>
        <v/>
      </c>
    </row>
    <row r="143" spans="2:8" ht="15" x14ac:dyDescent="0.2">
      <c r="B143" s="5" t="s">
        <v>49</v>
      </c>
      <c r="C143" s="8">
        <v>2</v>
      </c>
      <c r="D143" s="8">
        <v>2</v>
      </c>
      <c r="E143" s="13">
        <f t="shared" si="9"/>
        <v>1.3908205841446453E-3</v>
      </c>
      <c r="F143" s="13">
        <f t="shared" si="10"/>
        <v>1.1235955056179776E-3</v>
      </c>
      <c r="G143" s="12">
        <f t="shared" si="11"/>
        <v>0</v>
      </c>
      <c r="H143" s="15">
        <f t="shared" si="12"/>
        <v>0</v>
      </c>
    </row>
    <row r="144" spans="2:8" ht="15" x14ac:dyDescent="0.2">
      <c r="B144" s="5" t="s">
        <v>46</v>
      </c>
      <c r="C144" s="8">
        <v>0</v>
      </c>
      <c r="D144" s="8">
        <v>2</v>
      </c>
      <c r="E144" s="13" t="str">
        <f t="shared" si="9"/>
        <v/>
      </c>
      <c r="F144" s="13">
        <f t="shared" si="10"/>
        <v>1.1235955056179776E-3</v>
      </c>
      <c r="G144" s="12" t="str">
        <f t="shared" si="11"/>
        <v>0</v>
      </c>
      <c r="H144" s="15" t="str">
        <f t="shared" si="12"/>
        <v/>
      </c>
    </row>
    <row r="145" spans="2:8" ht="13.5" customHeight="1" x14ac:dyDescent="0.2">
      <c r="B145" s="5" t="s">
        <v>47</v>
      </c>
      <c r="C145" s="8">
        <v>0</v>
      </c>
      <c r="D145" s="8">
        <v>10</v>
      </c>
      <c r="E145" s="13" t="str">
        <f t="shared" si="9"/>
        <v/>
      </c>
      <c r="F145" s="13">
        <f t="shared" si="10"/>
        <v>5.6179775280898875E-3</v>
      </c>
      <c r="G145" s="12" t="str">
        <f t="shared" si="11"/>
        <v>0</v>
      </c>
      <c r="H145" s="15" t="str">
        <f t="shared" si="12"/>
        <v/>
      </c>
    </row>
    <row r="146" spans="2:8" x14ac:dyDescent="0.2">
      <c r="B146" s="2"/>
      <c r="C146" s="2"/>
      <c r="D146" s="2"/>
    </row>
    <row r="147" spans="2:8" x14ac:dyDescent="0.2">
      <c r="B147" s="2"/>
      <c r="C147" s="2"/>
      <c r="D147" s="2"/>
    </row>
    <row r="148" spans="2:8" x14ac:dyDescent="0.2">
      <c r="B148" s="16"/>
      <c r="C148" s="16"/>
      <c r="D148" s="16"/>
      <c r="E148" s="16"/>
      <c r="F148" s="16"/>
    </row>
    <row r="149" spans="2:8" ht="24" customHeight="1" x14ac:dyDescent="0.2">
      <c r="B149" s="55" t="s">
        <v>517</v>
      </c>
      <c r="C149" s="53" t="s">
        <v>518</v>
      </c>
      <c r="D149" s="54"/>
      <c r="E149" s="41" t="s">
        <v>482</v>
      </c>
      <c r="F149" s="42"/>
      <c r="G149" s="39" t="s">
        <v>569</v>
      </c>
      <c r="H149" s="39" t="s">
        <v>481</v>
      </c>
    </row>
    <row r="150" spans="2:8" s="4" customFormat="1" ht="24" customHeight="1" x14ac:dyDescent="0.2">
      <c r="B150" s="55"/>
      <c r="C150" s="38">
        <v>2015</v>
      </c>
      <c r="D150" s="38">
        <v>2016</v>
      </c>
      <c r="E150" s="38">
        <v>2015</v>
      </c>
      <c r="F150" s="38">
        <v>2016</v>
      </c>
      <c r="G150" s="40"/>
      <c r="H150" s="40"/>
    </row>
    <row r="151" spans="2:8" s="4" customFormat="1" ht="24" customHeight="1" x14ac:dyDescent="0.2">
      <c r="B151" s="32" t="s">
        <v>521</v>
      </c>
      <c r="C151" s="33">
        <f>SUM(C152:C288)</f>
        <v>853</v>
      </c>
      <c r="D151" s="33">
        <f>SUM(D152:D288)</f>
        <v>1664</v>
      </c>
      <c r="E151" s="34">
        <f>+IF(C151=0,"",C151/C$151)</f>
        <v>1</v>
      </c>
      <c r="F151" s="34">
        <f>+IF(D151=0,"",D151/D$151)</f>
        <v>1</v>
      </c>
      <c r="G151" s="34">
        <f>+IF(OR(AND(D151=0),(C151=0)),"0",((D151-C151)/C151))</f>
        <v>0.95076201641266123</v>
      </c>
      <c r="H151" s="35">
        <f>+IF(OR(AND(E151=""),(G151="")),"",E151*G151)</f>
        <v>0.95076201641266123</v>
      </c>
    </row>
    <row r="152" spans="2:8" ht="15" x14ac:dyDescent="0.2">
      <c r="B152" s="7" t="s">
        <v>54</v>
      </c>
      <c r="C152" s="8">
        <v>4</v>
      </c>
      <c r="D152" s="8">
        <v>7</v>
      </c>
      <c r="E152" s="13">
        <f>+IF(C152=0,"",C152/C$151)</f>
        <v>4.6893317702227429E-3</v>
      </c>
      <c r="F152" s="13">
        <f>+IF(D152=0,"",D152/D$151)</f>
        <v>4.206730769230769E-3</v>
      </c>
      <c r="G152" s="12">
        <f>+IF(OR(AND(D152=0),(C152=0)),"0",((D152-C152)/C152))</f>
        <v>0.75</v>
      </c>
      <c r="H152" s="15">
        <f>+IF(OR(AND(E152=""),(G152="")),"",E152*G152)</f>
        <v>3.5169988276670572E-3</v>
      </c>
    </row>
    <row r="153" spans="2:8" ht="15" x14ac:dyDescent="0.2">
      <c r="B153" s="7" t="s">
        <v>58</v>
      </c>
      <c r="C153" s="8">
        <v>2</v>
      </c>
      <c r="D153" s="8">
        <v>5</v>
      </c>
      <c r="E153" s="13">
        <f t="shared" ref="E153:E216" si="13">+IF(C153=0,"",C153/C$151)</f>
        <v>2.3446658851113715E-3</v>
      </c>
      <c r="F153" s="13">
        <f t="shared" ref="F153:F216" si="14">+IF(D153=0,"",D153/D$151)</f>
        <v>3.0048076923076925E-3</v>
      </c>
      <c r="G153" s="12">
        <f t="shared" ref="G153:G216" si="15">+IF(OR(AND(D153=0),(C153=0)),"0",((D153-C153)/C153))</f>
        <v>1.5</v>
      </c>
      <c r="H153" s="15">
        <f t="shared" ref="H153:H216" si="16">+IF(OR(AND(E153=""),(G153="")),"",E153*G153)</f>
        <v>3.5169988276670572E-3</v>
      </c>
    </row>
    <row r="154" spans="2:8" ht="15" x14ac:dyDescent="0.2">
      <c r="B154" s="7" t="s">
        <v>265</v>
      </c>
      <c r="C154" s="8">
        <v>3</v>
      </c>
      <c r="D154" s="8">
        <v>2</v>
      </c>
      <c r="E154" s="13">
        <f t="shared" si="13"/>
        <v>3.5169988276670576E-3</v>
      </c>
      <c r="F154" s="13">
        <f t="shared" si="14"/>
        <v>1.201923076923077E-3</v>
      </c>
      <c r="G154" s="12">
        <f t="shared" si="15"/>
        <v>-0.33333333333333331</v>
      </c>
      <c r="H154" s="15">
        <f t="shared" si="16"/>
        <v>-1.1723329425556857E-3</v>
      </c>
    </row>
    <row r="155" spans="2:8" ht="15" x14ac:dyDescent="0.2">
      <c r="B155" s="7" t="s">
        <v>266</v>
      </c>
      <c r="C155" s="8">
        <v>0</v>
      </c>
      <c r="D155" s="8">
        <v>0</v>
      </c>
      <c r="E155" s="13" t="str">
        <f t="shared" si="13"/>
        <v/>
      </c>
      <c r="F155" s="13" t="str">
        <f t="shared" si="14"/>
        <v/>
      </c>
      <c r="G155" s="12" t="str">
        <f t="shared" si="15"/>
        <v>0</v>
      </c>
      <c r="H155" s="15" t="str">
        <f t="shared" si="16"/>
        <v/>
      </c>
    </row>
    <row r="156" spans="2:8" ht="30" x14ac:dyDescent="0.2">
      <c r="B156" s="7" t="s">
        <v>267</v>
      </c>
      <c r="C156" s="8">
        <v>12</v>
      </c>
      <c r="D156" s="8">
        <v>17</v>
      </c>
      <c r="E156" s="13">
        <f t="shared" si="13"/>
        <v>1.4067995310668231E-2</v>
      </c>
      <c r="F156" s="13">
        <f t="shared" si="14"/>
        <v>1.0216346153846154E-2</v>
      </c>
      <c r="G156" s="12">
        <f t="shared" si="15"/>
        <v>0.41666666666666669</v>
      </c>
      <c r="H156" s="15">
        <f t="shared" si="16"/>
        <v>5.86166471277843E-3</v>
      </c>
    </row>
    <row r="157" spans="2:8" ht="15" x14ac:dyDescent="0.2">
      <c r="B157" s="7" t="s">
        <v>53</v>
      </c>
      <c r="C157" s="8">
        <v>22</v>
      </c>
      <c r="D157" s="8">
        <v>50</v>
      </c>
      <c r="E157" s="13">
        <f t="shared" si="13"/>
        <v>2.5791324736225089E-2</v>
      </c>
      <c r="F157" s="13">
        <f t="shared" si="14"/>
        <v>3.0048076923076924E-2</v>
      </c>
      <c r="G157" s="12">
        <f t="shared" si="15"/>
        <v>1.2727272727272727</v>
      </c>
      <c r="H157" s="15">
        <f t="shared" si="16"/>
        <v>3.2825322391559206E-2</v>
      </c>
    </row>
    <row r="158" spans="2:8" ht="15" x14ac:dyDescent="0.2">
      <c r="B158" s="7" t="s">
        <v>59</v>
      </c>
      <c r="C158" s="8">
        <v>3</v>
      </c>
      <c r="D158" s="8">
        <v>3</v>
      </c>
      <c r="E158" s="13">
        <f t="shared" si="13"/>
        <v>3.5169988276670576E-3</v>
      </c>
      <c r="F158" s="13">
        <f t="shared" si="14"/>
        <v>1.8028846153846155E-3</v>
      </c>
      <c r="G158" s="12">
        <f t="shared" si="15"/>
        <v>0</v>
      </c>
      <c r="H158" s="15">
        <f t="shared" si="16"/>
        <v>0</v>
      </c>
    </row>
    <row r="159" spans="2:8" ht="15" x14ac:dyDescent="0.2">
      <c r="B159" s="7" t="s">
        <v>268</v>
      </c>
      <c r="C159" s="8">
        <v>8</v>
      </c>
      <c r="D159" s="8">
        <v>8</v>
      </c>
      <c r="E159" s="13">
        <f t="shared" si="13"/>
        <v>9.3786635404454859E-3</v>
      </c>
      <c r="F159" s="13">
        <f t="shared" si="14"/>
        <v>4.807692307692308E-3</v>
      </c>
      <c r="G159" s="12">
        <f t="shared" si="15"/>
        <v>0</v>
      </c>
      <c r="H159" s="15">
        <f t="shared" si="16"/>
        <v>0</v>
      </c>
    </row>
    <row r="160" spans="2:8" ht="15" x14ac:dyDescent="0.2">
      <c r="B160" s="7" t="s">
        <v>55</v>
      </c>
      <c r="C160" s="8">
        <v>2</v>
      </c>
      <c r="D160" s="8">
        <v>10</v>
      </c>
      <c r="E160" s="13">
        <f t="shared" si="13"/>
        <v>2.3446658851113715E-3</v>
      </c>
      <c r="F160" s="13">
        <f t="shared" si="14"/>
        <v>6.0096153846153849E-3</v>
      </c>
      <c r="G160" s="12">
        <f t="shared" si="15"/>
        <v>4</v>
      </c>
      <c r="H160" s="15">
        <f t="shared" si="16"/>
        <v>9.3786635404454859E-3</v>
      </c>
    </row>
    <row r="161" spans="2:8" ht="15" x14ac:dyDescent="0.2">
      <c r="B161" s="7" t="s">
        <v>51</v>
      </c>
      <c r="C161" s="8">
        <v>0</v>
      </c>
      <c r="D161" s="8">
        <v>0</v>
      </c>
      <c r="E161" s="13" t="str">
        <f t="shared" si="13"/>
        <v/>
      </c>
      <c r="F161" s="13" t="str">
        <f t="shared" si="14"/>
        <v/>
      </c>
      <c r="G161" s="12" t="str">
        <f t="shared" si="15"/>
        <v>0</v>
      </c>
      <c r="H161" s="15" t="str">
        <f t="shared" si="16"/>
        <v/>
      </c>
    </row>
    <row r="162" spans="2:8" ht="30" x14ac:dyDescent="0.2">
      <c r="B162" s="7" t="s">
        <v>269</v>
      </c>
      <c r="C162" s="8">
        <v>0</v>
      </c>
      <c r="D162" s="8">
        <v>0</v>
      </c>
      <c r="E162" s="13" t="str">
        <f t="shared" si="13"/>
        <v/>
      </c>
      <c r="F162" s="13" t="str">
        <f t="shared" si="14"/>
        <v/>
      </c>
      <c r="G162" s="12" t="str">
        <f t="shared" si="15"/>
        <v>0</v>
      </c>
      <c r="H162" s="15" t="str">
        <f t="shared" si="16"/>
        <v/>
      </c>
    </row>
    <row r="163" spans="2:8" ht="15" x14ac:dyDescent="0.2">
      <c r="B163" s="7" t="s">
        <v>61</v>
      </c>
      <c r="C163" s="8">
        <v>1</v>
      </c>
      <c r="D163" s="8">
        <v>0</v>
      </c>
      <c r="E163" s="13">
        <f t="shared" si="13"/>
        <v>1.1723329425556857E-3</v>
      </c>
      <c r="F163" s="13" t="str">
        <f t="shared" si="14"/>
        <v/>
      </c>
      <c r="G163" s="12" t="str">
        <f t="shared" si="15"/>
        <v>0</v>
      </c>
      <c r="H163" s="15">
        <f t="shared" si="16"/>
        <v>0</v>
      </c>
    </row>
    <row r="164" spans="2:8" ht="15" x14ac:dyDescent="0.2">
      <c r="B164" s="7" t="s">
        <v>56</v>
      </c>
      <c r="C164" s="8">
        <v>4</v>
      </c>
      <c r="D164" s="8">
        <v>6</v>
      </c>
      <c r="E164" s="13">
        <f t="shared" si="13"/>
        <v>4.6893317702227429E-3</v>
      </c>
      <c r="F164" s="13">
        <f t="shared" si="14"/>
        <v>3.605769230769231E-3</v>
      </c>
      <c r="G164" s="12">
        <f t="shared" si="15"/>
        <v>0.5</v>
      </c>
      <c r="H164" s="15">
        <f t="shared" si="16"/>
        <v>2.3446658851113715E-3</v>
      </c>
    </row>
    <row r="165" spans="2:8" ht="15" x14ac:dyDescent="0.2">
      <c r="B165" s="7" t="s">
        <v>57</v>
      </c>
      <c r="C165" s="8">
        <v>10</v>
      </c>
      <c r="D165" s="8">
        <v>18</v>
      </c>
      <c r="E165" s="13">
        <f t="shared" si="13"/>
        <v>1.1723329425556858E-2</v>
      </c>
      <c r="F165" s="13">
        <f t="shared" si="14"/>
        <v>1.0817307692307692E-2</v>
      </c>
      <c r="G165" s="12">
        <f t="shared" si="15"/>
        <v>0.8</v>
      </c>
      <c r="H165" s="15">
        <f t="shared" si="16"/>
        <v>9.3786635404454876E-3</v>
      </c>
    </row>
    <row r="166" spans="2:8" ht="15" x14ac:dyDescent="0.2">
      <c r="B166" s="7" t="s">
        <v>270</v>
      </c>
      <c r="C166" s="8">
        <v>21</v>
      </c>
      <c r="D166" s="8">
        <v>22</v>
      </c>
      <c r="E166" s="13">
        <f t="shared" si="13"/>
        <v>2.4618991793669401E-2</v>
      </c>
      <c r="F166" s="13">
        <f t="shared" si="14"/>
        <v>1.3221153846153846E-2</v>
      </c>
      <c r="G166" s="12">
        <f t="shared" si="15"/>
        <v>4.7619047619047616E-2</v>
      </c>
      <c r="H166" s="15">
        <f t="shared" si="16"/>
        <v>1.1723329425556857E-3</v>
      </c>
    </row>
    <row r="167" spans="2:8" ht="15" x14ac:dyDescent="0.2">
      <c r="B167" s="7" t="s">
        <v>52</v>
      </c>
      <c r="C167" s="8">
        <v>0</v>
      </c>
      <c r="D167" s="8">
        <v>0</v>
      </c>
      <c r="E167" s="13" t="str">
        <f t="shared" si="13"/>
        <v/>
      </c>
      <c r="F167" s="13" t="str">
        <f t="shared" si="14"/>
        <v/>
      </c>
      <c r="G167" s="12" t="str">
        <f t="shared" si="15"/>
        <v>0</v>
      </c>
      <c r="H167" s="15" t="str">
        <f t="shared" si="16"/>
        <v/>
      </c>
    </row>
    <row r="168" spans="2:8" ht="15" x14ac:dyDescent="0.2">
      <c r="B168" s="7" t="s">
        <v>60</v>
      </c>
      <c r="C168" s="8">
        <v>0</v>
      </c>
      <c r="D168" s="8">
        <v>0</v>
      </c>
      <c r="E168" s="13" t="str">
        <f t="shared" si="13"/>
        <v/>
      </c>
      <c r="F168" s="13" t="str">
        <f t="shared" si="14"/>
        <v/>
      </c>
      <c r="G168" s="12" t="str">
        <f t="shared" si="15"/>
        <v>0</v>
      </c>
      <c r="H168" s="15" t="str">
        <f t="shared" si="16"/>
        <v/>
      </c>
    </row>
    <row r="169" spans="2:8" ht="15" x14ac:dyDescent="0.2">
      <c r="B169" s="7" t="s">
        <v>271</v>
      </c>
      <c r="C169" s="8">
        <v>10</v>
      </c>
      <c r="D169" s="8">
        <v>40</v>
      </c>
      <c r="E169" s="13">
        <f t="shared" si="13"/>
        <v>1.1723329425556858E-2</v>
      </c>
      <c r="F169" s="13">
        <f t="shared" si="14"/>
        <v>2.403846153846154E-2</v>
      </c>
      <c r="G169" s="12">
        <f t="shared" si="15"/>
        <v>3</v>
      </c>
      <c r="H169" s="15">
        <f t="shared" si="16"/>
        <v>3.5169988276670575E-2</v>
      </c>
    </row>
    <row r="170" spans="2:8" ht="15" x14ac:dyDescent="0.2">
      <c r="B170" s="7" t="s">
        <v>272</v>
      </c>
      <c r="C170" s="8">
        <v>3</v>
      </c>
      <c r="D170" s="8">
        <v>3</v>
      </c>
      <c r="E170" s="13">
        <f t="shared" si="13"/>
        <v>3.5169988276670576E-3</v>
      </c>
      <c r="F170" s="13">
        <f t="shared" si="14"/>
        <v>1.8028846153846155E-3</v>
      </c>
      <c r="G170" s="12">
        <f t="shared" si="15"/>
        <v>0</v>
      </c>
      <c r="H170" s="15">
        <f t="shared" si="16"/>
        <v>0</v>
      </c>
    </row>
    <row r="171" spans="2:8" ht="15" x14ac:dyDescent="0.2">
      <c r="B171" s="7" t="s">
        <v>273</v>
      </c>
      <c r="C171" s="8">
        <v>0</v>
      </c>
      <c r="D171" s="8">
        <v>0</v>
      </c>
      <c r="E171" s="13" t="str">
        <f t="shared" si="13"/>
        <v/>
      </c>
      <c r="F171" s="13" t="str">
        <f t="shared" si="14"/>
        <v/>
      </c>
      <c r="G171" s="12" t="str">
        <f t="shared" si="15"/>
        <v>0</v>
      </c>
      <c r="H171" s="15" t="str">
        <f t="shared" si="16"/>
        <v/>
      </c>
    </row>
    <row r="172" spans="2:8" ht="15" x14ac:dyDescent="0.2">
      <c r="B172" s="7" t="s">
        <v>274</v>
      </c>
      <c r="C172" s="8">
        <v>0</v>
      </c>
      <c r="D172" s="8">
        <v>0</v>
      </c>
      <c r="E172" s="13" t="str">
        <f t="shared" si="13"/>
        <v/>
      </c>
      <c r="F172" s="13" t="str">
        <f t="shared" si="14"/>
        <v/>
      </c>
      <c r="G172" s="12" t="str">
        <f t="shared" si="15"/>
        <v>0</v>
      </c>
      <c r="H172" s="15" t="str">
        <f t="shared" si="16"/>
        <v/>
      </c>
    </row>
    <row r="173" spans="2:8" ht="15" x14ac:dyDescent="0.2">
      <c r="B173" s="7" t="s">
        <v>275</v>
      </c>
      <c r="C173" s="8">
        <v>6</v>
      </c>
      <c r="D173" s="8">
        <v>37</v>
      </c>
      <c r="E173" s="13">
        <f t="shared" si="13"/>
        <v>7.0339976553341153E-3</v>
      </c>
      <c r="F173" s="13">
        <f t="shared" si="14"/>
        <v>2.2235576923076924E-2</v>
      </c>
      <c r="G173" s="12">
        <f t="shared" si="15"/>
        <v>5.166666666666667</v>
      </c>
      <c r="H173" s="15">
        <f t="shared" si="16"/>
        <v>3.6342321219226266E-2</v>
      </c>
    </row>
    <row r="174" spans="2:8" ht="15" x14ac:dyDescent="0.2">
      <c r="B174" s="7" t="s">
        <v>276</v>
      </c>
      <c r="C174" s="8">
        <v>19</v>
      </c>
      <c r="D174" s="8">
        <v>20</v>
      </c>
      <c r="E174" s="13">
        <f t="shared" si="13"/>
        <v>2.2274325908558032E-2</v>
      </c>
      <c r="F174" s="13">
        <f t="shared" si="14"/>
        <v>1.201923076923077E-2</v>
      </c>
      <c r="G174" s="12">
        <f t="shared" si="15"/>
        <v>5.2631578947368418E-2</v>
      </c>
      <c r="H174" s="15">
        <f t="shared" si="16"/>
        <v>1.1723329425556857E-3</v>
      </c>
    </row>
    <row r="175" spans="2:8" ht="15" x14ac:dyDescent="0.2">
      <c r="B175" s="7" t="s">
        <v>277</v>
      </c>
      <c r="C175" s="8">
        <v>16</v>
      </c>
      <c r="D175" s="8">
        <v>31</v>
      </c>
      <c r="E175" s="13">
        <f t="shared" si="13"/>
        <v>1.8757327080890972E-2</v>
      </c>
      <c r="F175" s="13">
        <f t="shared" si="14"/>
        <v>1.8629807692307692E-2</v>
      </c>
      <c r="G175" s="12">
        <f t="shared" si="15"/>
        <v>0.9375</v>
      </c>
      <c r="H175" s="15">
        <f t="shared" si="16"/>
        <v>1.7584994138335287E-2</v>
      </c>
    </row>
    <row r="176" spans="2:8" ht="15" x14ac:dyDescent="0.2">
      <c r="B176" s="7" t="s">
        <v>278</v>
      </c>
      <c r="C176" s="8">
        <v>35</v>
      </c>
      <c r="D176" s="8">
        <v>31</v>
      </c>
      <c r="E176" s="13">
        <f t="shared" si="13"/>
        <v>4.1031652989449004E-2</v>
      </c>
      <c r="F176" s="13">
        <f t="shared" si="14"/>
        <v>1.8629807692307692E-2</v>
      </c>
      <c r="G176" s="12">
        <f t="shared" si="15"/>
        <v>-0.11428571428571428</v>
      </c>
      <c r="H176" s="15">
        <f t="shared" si="16"/>
        <v>-4.6893317702227429E-3</v>
      </c>
    </row>
    <row r="177" spans="2:8" ht="15" x14ac:dyDescent="0.2">
      <c r="B177" s="7" t="s">
        <v>279</v>
      </c>
      <c r="C177" s="8">
        <v>26</v>
      </c>
      <c r="D177" s="8">
        <v>21</v>
      </c>
      <c r="E177" s="13">
        <f t="shared" si="13"/>
        <v>3.048065650644783E-2</v>
      </c>
      <c r="F177" s="13">
        <f t="shared" si="14"/>
        <v>1.2620192307692308E-2</v>
      </c>
      <c r="G177" s="12">
        <f t="shared" si="15"/>
        <v>-0.19230769230769232</v>
      </c>
      <c r="H177" s="15">
        <f t="shared" si="16"/>
        <v>-5.8616647127784291E-3</v>
      </c>
    </row>
    <row r="178" spans="2:8" ht="15" x14ac:dyDescent="0.2">
      <c r="B178" s="7" t="s">
        <v>280</v>
      </c>
      <c r="C178" s="8">
        <v>26</v>
      </c>
      <c r="D178" s="8">
        <v>24</v>
      </c>
      <c r="E178" s="13">
        <f t="shared" si="13"/>
        <v>3.048065650644783E-2</v>
      </c>
      <c r="F178" s="13">
        <f t="shared" si="14"/>
        <v>1.4423076923076924E-2</v>
      </c>
      <c r="G178" s="12">
        <f t="shared" si="15"/>
        <v>-7.6923076923076927E-2</v>
      </c>
      <c r="H178" s="15">
        <f t="shared" si="16"/>
        <v>-2.3446658851113715E-3</v>
      </c>
    </row>
    <row r="179" spans="2:8" ht="15" x14ac:dyDescent="0.2">
      <c r="B179" s="7" t="s">
        <v>281</v>
      </c>
      <c r="C179" s="8">
        <v>8</v>
      </c>
      <c r="D179" s="8">
        <v>14</v>
      </c>
      <c r="E179" s="13">
        <f t="shared" si="13"/>
        <v>9.3786635404454859E-3</v>
      </c>
      <c r="F179" s="13">
        <f t="shared" si="14"/>
        <v>8.4134615384615381E-3</v>
      </c>
      <c r="G179" s="12">
        <f t="shared" si="15"/>
        <v>0.75</v>
      </c>
      <c r="H179" s="15">
        <f t="shared" si="16"/>
        <v>7.0339976553341144E-3</v>
      </c>
    </row>
    <row r="180" spans="2:8" ht="15" x14ac:dyDescent="0.2">
      <c r="B180" s="7" t="s">
        <v>282</v>
      </c>
      <c r="C180" s="8">
        <v>0</v>
      </c>
      <c r="D180" s="8">
        <v>0</v>
      </c>
      <c r="E180" s="13" t="str">
        <f t="shared" si="13"/>
        <v/>
      </c>
      <c r="F180" s="13" t="str">
        <f t="shared" si="14"/>
        <v/>
      </c>
      <c r="G180" s="12" t="str">
        <f t="shared" si="15"/>
        <v>0</v>
      </c>
      <c r="H180" s="15" t="str">
        <f t="shared" si="16"/>
        <v/>
      </c>
    </row>
    <row r="181" spans="2:8" ht="15" x14ac:dyDescent="0.2">
      <c r="B181" s="7" t="s">
        <v>283</v>
      </c>
      <c r="C181" s="8">
        <v>4</v>
      </c>
      <c r="D181" s="8">
        <v>2</v>
      </c>
      <c r="E181" s="13">
        <f t="shared" si="13"/>
        <v>4.6893317702227429E-3</v>
      </c>
      <c r="F181" s="13">
        <f t="shared" si="14"/>
        <v>1.201923076923077E-3</v>
      </c>
      <c r="G181" s="12">
        <f t="shared" si="15"/>
        <v>-0.5</v>
      </c>
      <c r="H181" s="15">
        <f t="shared" si="16"/>
        <v>-2.3446658851113715E-3</v>
      </c>
    </row>
    <row r="182" spans="2:8" ht="15" x14ac:dyDescent="0.2">
      <c r="B182" s="7" t="s">
        <v>284</v>
      </c>
      <c r="C182" s="8">
        <v>10</v>
      </c>
      <c r="D182" s="8">
        <v>11</v>
      </c>
      <c r="E182" s="13">
        <f t="shared" si="13"/>
        <v>1.1723329425556858E-2</v>
      </c>
      <c r="F182" s="13">
        <f t="shared" si="14"/>
        <v>6.610576923076923E-3</v>
      </c>
      <c r="G182" s="12">
        <f t="shared" si="15"/>
        <v>0.1</v>
      </c>
      <c r="H182" s="15">
        <f t="shared" si="16"/>
        <v>1.1723329425556859E-3</v>
      </c>
    </row>
    <row r="183" spans="2:8" ht="15" x14ac:dyDescent="0.2">
      <c r="B183" s="7" t="s">
        <v>285</v>
      </c>
      <c r="C183" s="8">
        <v>12</v>
      </c>
      <c r="D183" s="8">
        <v>19</v>
      </c>
      <c r="E183" s="13">
        <f t="shared" si="13"/>
        <v>1.4067995310668231E-2</v>
      </c>
      <c r="F183" s="13">
        <f t="shared" si="14"/>
        <v>1.141826923076923E-2</v>
      </c>
      <c r="G183" s="12">
        <f t="shared" si="15"/>
        <v>0.58333333333333337</v>
      </c>
      <c r="H183" s="15">
        <f t="shared" si="16"/>
        <v>8.2063305978898014E-3</v>
      </c>
    </row>
    <row r="184" spans="2:8" ht="15" x14ac:dyDescent="0.2">
      <c r="B184" s="7" t="s">
        <v>286</v>
      </c>
      <c r="C184" s="8">
        <v>0</v>
      </c>
      <c r="D184" s="8">
        <v>0</v>
      </c>
      <c r="E184" s="13" t="str">
        <f t="shared" si="13"/>
        <v/>
      </c>
      <c r="F184" s="13" t="str">
        <f t="shared" si="14"/>
        <v/>
      </c>
      <c r="G184" s="12" t="str">
        <f t="shared" si="15"/>
        <v>0</v>
      </c>
      <c r="H184" s="15" t="str">
        <f t="shared" si="16"/>
        <v/>
      </c>
    </row>
    <row r="185" spans="2:8" ht="15" x14ac:dyDescent="0.2">
      <c r="B185" s="7" t="s">
        <v>62</v>
      </c>
      <c r="C185" s="8">
        <v>10</v>
      </c>
      <c r="D185" s="8">
        <v>1</v>
      </c>
      <c r="E185" s="13">
        <f t="shared" si="13"/>
        <v>1.1723329425556858E-2</v>
      </c>
      <c r="F185" s="13">
        <f t="shared" si="14"/>
        <v>6.0096153846153849E-4</v>
      </c>
      <c r="G185" s="12">
        <f t="shared" si="15"/>
        <v>-0.9</v>
      </c>
      <c r="H185" s="15">
        <f t="shared" si="16"/>
        <v>-1.0550996483001172E-2</v>
      </c>
    </row>
    <row r="186" spans="2:8" ht="15" x14ac:dyDescent="0.2">
      <c r="B186" s="7" t="s">
        <v>63</v>
      </c>
      <c r="C186" s="8">
        <v>38</v>
      </c>
      <c r="D186" s="8">
        <v>57</v>
      </c>
      <c r="E186" s="13">
        <f t="shared" si="13"/>
        <v>4.4548651817116064E-2</v>
      </c>
      <c r="F186" s="13">
        <f t="shared" si="14"/>
        <v>3.4254807692307696E-2</v>
      </c>
      <c r="G186" s="12">
        <f t="shared" si="15"/>
        <v>0.5</v>
      </c>
      <c r="H186" s="15">
        <f t="shared" si="16"/>
        <v>2.2274325908558032E-2</v>
      </c>
    </row>
    <row r="187" spans="2:8" ht="15" x14ac:dyDescent="0.2">
      <c r="B187" s="7" t="s">
        <v>287</v>
      </c>
      <c r="C187" s="8">
        <v>10</v>
      </c>
      <c r="D187" s="8">
        <v>13</v>
      </c>
      <c r="E187" s="13">
        <f t="shared" si="13"/>
        <v>1.1723329425556858E-2</v>
      </c>
      <c r="F187" s="13">
        <f t="shared" si="14"/>
        <v>7.8125E-3</v>
      </c>
      <c r="G187" s="12">
        <f t="shared" si="15"/>
        <v>0.3</v>
      </c>
      <c r="H187" s="15">
        <f t="shared" si="16"/>
        <v>3.5169988276670572E-3</v>
      </c>
    </row>
    <row r="188" spans="2:8" ht="30" x14ac:dyDescent="0.2">
      <c r="B188" s="7" t="s">
        <v>288</v>
      </c>
      <c r="C188" s="8">
        <v>0</v>
      </c>
      <c r="D188" s="8">
        <v>2</v>
      </c>
      <c r="E188" s="13" t="str">
        <f t="shared" si="13"/>
        <v/>
      </c>
      <c r="F188" s="13">
        <f t="shared" si="14"/>
        <v>1.201923076923077E-3</v>
      </c>
      <c r="G188" s="12" t="str">
        <f t="shared" si="15"/>
        <v>0</v>
      </c>
      <c r="H188" s="15" t="str">
        <f t="shared" si="16"/>
        <v/>
      </c>
    </row>
    <row r="189" spans="2:8" ht="15" x14ac:dyDescent="0.2">
      <c r="B189" s="7" t="s">
        <v>289</v>
      </c>
      <c r="C189" s="8">
        <v>1</v>
      </c>
      <c r="D189" s="8">
        <v>1</v>
      </c>
      <c r="E189" s="13">
        <f t="shared" si="13"/>
        <v>1.1723329425556857E-3</v>
      </c>
      <c r="F189" s="13">
        <f t="shared" si="14"/>
        <v>6.0096153846153849E-4</v>
      </c>
      <c r="G189" s="12">
        <f t="shared" si="15"/>
        <v>0</v>
      </c>
      <c r="H189" s="15">
        <f t="shared" si="16"/>
        <v>0</v>
      </c>
    </row>
    <row r="190" spans="2:8" ht="15" x14ac:dyDescent="0.2">
      <c r="B190" s="7" t="s">
        <v>65</v>
      </c>
      <c r="C190" s="8">
        <v>0</v>
      </c>
      <c r="D190" s="8">
        <v>0</v>
      </c>
      <c r="E190" s="13" t="str">
        <f t="shared" si="13"/>
        <v/>
      </c>
      <c r="F190" s="13" t="str">
        <f t="shared" si="14"/>
        <v/>
      </c>
      <c r="G190" s="12" t="str">
        <f t="shared" si="15"/>
        <v>0</v>
      </c>
      <c r="H190" s="15" t="str">
        <f t="shared" si="16"/>
        <v/>
      </c>
    </row>
    <row r="191" spans="2:8" ht="15" x14ac:dyDescent="0.2">
      <c r="B191" s="7" t="s">
        <v>290</v>
      </c>
      <c r="C191" s="8">
        <v>0</v>
      </c>
      <c r="D191" s="8">
        <v>0</v>
      </c>
      <c r="E191" s="13" t="str">
        <f t="shared" si="13"/>
        <v/>
      </c>
      <c r="F191" s="13" t="str">
        <f t="shared" si="14"/>
        <v/>
      </c>
      <c r="G191" s="12" t="str">
        <f t="shared" si="15"/>
        <v>0</v>
      </c>
      <c r="H191" s="15" t="str">
        <f t="shared" si="16"/>
        <v/>
      </c>
    </row>
    <row r="192" spans="2:8" ht="15" x14ac:dyDescent="0.2">
      <c r="B192" s="7" t="s">
        <v>64</v>
      </c>
      <c r="C192" s="8">
        <v>0</v>
      </c>
      <c r="D192" s="8">
        <v>0</v>
      </c>
      <c r="E192" s="13" t="str">
        <f t="shared" si="13"/>
        <v/>
      </c>
      <c r="F192" s="13" t="str">
        <f t="shared" si="14"/>
        <v/>
      </c>
      <c r="G192" s="12" t="str">
        <f t="shared" si="15"/>
        <v>0</v>
      </c>
      <c r="H192" s="15" t="str">
        <f t="shared" si="16"/>
        <v/>
      </c>
    </row>
    <row r="193" spans="2:8" ht="15" x14ac:dyDescent="0.2">
      <c r="B193" s="7" t="s">
        <v>291</v>
      </c>
      <c r="C193" s="8">
        <v>0</v>
      </c>
      <c r="D193" s="8">
        <v>0</v>
      </c>
      <c r="E193" s="13" t="str">
        <f t="shared" si="13"/>
        <v/>
      </c>
      <c r="F193" s="13" t="str">
        <f t="shared" si="14"/>
        <v/>
      </c>
      <c r="G193" s="12" t="str">
        <f t="shared" si="15"/>
        <v>0</v>
      </c>
      <c r="H193" s="15" t="str">
        <f t="shared" si="16"/>
        <v/>
      </c>
    </row>
    <row r="194" spans="2:8" ht="15" x14ac:dyDescent="0.2">
      <c r="B194" s="7" t="s">
        <v>292</v>
      </c>
      <c r="C194" s="8">
        <v>0</v>
      </c>
      <c r="D194" s="8">
        <v>0</v>
      </c>
      <c r="E194" s="13" t="str">
        <f t="shared" si="13"/>
        <v/>
      </c>
      <c r="F194" s="13" t="str">
        <f t="shared" si="14"/>
        <v/>
      </c>
      <c r="G194" s="12" t="str">
        <f t="shared" si="15"/>
        <v>0</v>
      </c>
      <c r="H194" s="15" t="str">
        <f t="shared" si="16"/>
        <v/>
      </c>
    </row>
    <row r="195" spans="2:8" ht="15" x14ac:dyDescent="0.2">
      <c r="B195" s="7" t="s">
        <v>468</v>
      </c>
      <c r="C195" s="8">
        <v>4</v>
      </c>
      <c r="D195" s="8">
        <v>1</v>
      </c>
      <c r="E195" s="13">
        <f t="shared" si="13"/>
        <v>4.6893317702227429E-3</v>
      </c>
      <c r="F195" s="13">
        <f t="shared" si="14"/>
        <v>6.0096153846153849E-4</v>
      </c>
      <c r="G195" s="12">
        <f t="shared" si="15"/>
        <v>-0.75</v>
      </c>
      <c r="H195" s="15">
        <f t="shared" si="16"/>
        <v>-3.5169988276670572E-3</v>
      </c>
    </row>
    <row r="196" spans="2:8" ht="15" x14ac:dyDescent="0.2">
      <c r="B196" s="7" t="s">
        <v>293</v>
      </c>
      <c r="C196" s="8">
        <v>59</v>
      </c>
      <c r="D196" s="8">
        <v>116</v>
      </c>
      <c r="E196" s="13">
        <f t="shared" si="13"/>
        <v>6.9167643610785465E-2</v>
      </c>
      <c r="F196" s="13">
        <f t="shared" si="14"/>
        <v>6.9711538461538464E-2</v>
      </c>
      <c r="G196" s="12">
        <f t="shared" si="15"/>
        <v>0.96610169491525422</v>
      </c>
      <c r="H196" s="15">
        <f t="shared" si="16"/>
        <v>6.6822977725674096E-2</v>
      </c>
    </row>
    <row r="197" spans="2:8" ht="15" x14ac:dyDescent="0.2">
      <c r="B197" s="7" t="s">
        <v>294</v>
      </c>
      <c r="C197" s="8">
        <v>0</v>
      </c>
      <c r="D197" s="8">
        <v>0</v>
      </c>
      <c r="E197" s="13" t="str">
        <f t="shared" si="13"/>
        <v/>
      </c>
      <c r="F197" s="13" t="str">
        <f t="shared" si="14"/>
        <v/>
      </c>
      <c r="G197" s="12" t="str">
        <f t="shared" si="15"/>
        <v>0</v>
      </c>
      <c r="H197" s="15" t="str">
        <f t="shared" si="16"/>
        <v/>
      </c>
    </row>
    <row r="198" spans="2:8" ht="15" x14ac:dyDescent="0.2">
      <c r="B198" s="7" t="s">
        <v>295</v>
      </c>
      <c r="C198" s="8">
        <v>0</v>
      </c>
      <c r="D198" s="8">
        <v>0</v>
      </c>
      <c r="E198" s="13" t="str">
        <f t="shared" si="13"/>
        <v/>
      </c>
      <c r="F198" s="13" t="str">
        <f t="shared" si="14"/>
        <v/>
      </c>
      <c r="G198" s="12" t="str">
        <f t="shared" si="15"/>
        <v>0</v>
      </c>
      <c r="H198" s="15" t="str">
        <f t="shared" si="16"/>
        <v/>
      </c>
    </row>
    <row r="199" spans="2:8" ht="15" x14ac:dyDescent="0.2">
      <c r="B199" s="7" t="s">
        <v>296</v>
      </c>
      <c r="C199" s="8">
        <v>1</v>
      </c>
      <c r="D199" s="8">
        <v>2</v>
      </c>
      <c r="E199" s="13">
        <f t="shared" si="13"/>
        <v>1.1723329425556857E-3</v>
      </c>
      <c r="F199" s="13">
        <f t="shared" si="14"/>
        <v>1.201923076923077E-3</v>
      </c>
      <c r="G199" s="12">
        <f t="shared" si="15"/>
        <v>1</v>
      </c>
      <c r="H199" s="15">
        <f t="shared" si="16"/>
        <v>1.1723329425556857E-3</v>
      </c>
    </row>
    <row r="200" spans="2:8" ht="15" x14ac:dyDescent="0.2">
      <c r="B200" s="7" t="s">
        <v>297</v>
      </c>
      <c r="C200" s="8">
        <v>0</v>
      </c>
      <c r="D200" s="8">
        <v>0</v>
      </c>
      <c r="E200" s="13" t="str">
        <f t="shared" si="13"/>
        <v/>
      </c>
      <c r="F200" s="13" t="str">
        <f t="shared" si="14"/>
        <v/>
      </c>
      <c r="G200" s="12" t="str">
        <f t="shared" si="15"/>
        <v>0</v>
      </c>
      <c r="H200" s="15" t="str">
        <f t="shared" si="16"/>
        <v/>
      </c>
    </row>
    <row r="201" spans="2:8" ht="15" x14ac:dyDescent="0.2">
      <c r="B201" s="7" t="s">
        <v>298</v>
      </c>
      <c r="C201" s="8">
        <v>3</v>
      </c>
      <c r="D201" s="8">
        <v>7</v>
      </c>
      <c r="E201" s="13">
        <f t="shared" si="13"/>
        <v>3.5169988276670576E-3</v>
      </c>
      <c r="F201" s="13">
        <f t="shared" si="14"/>
        <v>4.206730769230769E-3</v>
      </c>
      <c r="G201" s="12">
        <f t="shared" si="15"/>
        <v>1.3333333333333333</v>
      </c>
      <c r="H201" s="15">
        <f t="shared" si="16"/>
        <v>4.6893317702227429E-3</v>
      </c>
    </row>
    <row r="202" spans="2:8" ht="15" x14ac:dyDescent="0.2">
      <c r="B202" s="7" t="s">
        <v>299</v>
      </c>
      <c r="C202" s="8">
        <v>0</v>
      </c>
      <c r="D202" s="8">
        <v>0</v>
      </c>
      <c r="E202" s="13" t="str">
        <f t="shared" si="13"/>
        <v/>
      </c>
      <c r="F202" s="13" t="str">
        <f t="shared" si="14"/>
        <v/>
      </c>
      <c r="G202" s="12" t="str">
        <f t="shared" si="15"/>
        <v>0</v>
      </c>
      <c r="H202" s="15" t="str">
        <f t="shared" si="16"/>
        <v/>
      </c>
    </row>
    <row r="203" spans="2:8" ht="15" x14ac:dyDescent="0.2">
      <c r="B203" s="7" t="s">
        <v>67</v>
      </c>
      <c r="C203" s="8">
        <v>0</v>
      </c>
      <c r="D203" s="8">
        <v>6</v>
      </c>
      <c r="E203" s="13" t="str">
        <f t="shared" si="13"/>
        <v/>
      </c>
      <c r="F203" s="13">
        <f t="shared" si="14"/>
        <v>3.605769230769231E-3</v>
      </c>
      <c r="G203" s="12" t="str">
        <f t="shared" si="15"/>
        <v>0</v>
      </c>
      <c r="H203" s="15" t="str">
        <f t="shared" si="16"/>
        <v/>
      </c>
    </row>
    <row r="204" spans="2:8" ht="15" x14ac:dyDescent="0.2">
      <c r="B204" s="7" t="s">
        <v>300</v>
      </c>
      <c r="C204" s="8">
        <v>0</v>
      </c>
      <c r="D204" s="8">
        <v>0</v>
      </c>
      <c r="E204" s="13" t="str">
        <f t="shared" si="13"/>
        <v/>
      </c>
      <c r="F204" s="13" t="str">
        <f t="shared" si="14"/>
        <v/>
      </c>
      <c r="G204" s="12" t="str">
        <f t="shared" si="15"/>
        <v>0</v>
      </c>
      <c r="H204" s="15" t="str">
        <f t="shared" si="16"/>
        <v/>
      </c>
    </row>
    <row r="205" spans="2:8" ht="15" x14ac:dyDescent="0.2">
      <c r="B205" s="7" t="s">
        <v>66</v>
      </c>
      <c r="C205" s="8">
        <v>0</v>
      </c>
      <c r="D205" s="8">
        <v>0</v>
      </c>
      <c r="E205" s="13" t="str">
        <f t="shared" si="13"/>
        <v/>
      </c>
      <c r="F205" s="13" t="str">
        <f t="shared" si="14"/>
        <v/>
      </c>
      <c r="G205" s="12" t="str">
        <f t="shared" si="15"/>
        <v>0</v>
      </c>
      <c r="H205" s="15" t="str">
        <f t="shared" si="16"/>
        <v/>
      </c>
    </row>
    <row r="206" spans="2:8" ht="15" x14ac:dyDescent="0.2">
      <c r="B206" s="7" t="s">
        <v>301</v>
      </c>
      <c r="C206" s="8">
        <v>1</v>
      </c>
      <c r="D206" s="8">
        <v>36</v>
      </c>
      <c r="E206" s="13">
        <f t="shared" si="13"/>
        <v>1.1723329425556857E-3</v>
      </c>
      <c r="F206" s="13">
        <f t="shared" si="14"/>
        <v>2.1634615384615384E-2</v>
      </c>
      <c r="G206" s="12">
        <f t="shared" si="15"/>
        <v>35</v>
      </c>
      <c r="H206" s="15">
        <f t="shared" si="16"/>
        <v>4.1031652989449004E-2</v>
      </c>
    </row>
    <row r="207" spans="2:8" ht="15" x14ac:dyDescent="0.2">
      <c r="B207" s="7" t="s">
        <v>563</v>
      </c>
      <c r="C207" s="8">
        <v>3</v>
      </c>
      <c r="D207" s="8">
        <v>0</v>
      </c>
      <c r="E207" s="13">
        <f t="shared" si="13"/>
        <v>3.5169988276670576E-3</v>
      </c>
      <c r="F207" s="13" t="str">
        <f t="shared" si="14"/>
        <v/>
      </c>
      <c r="G207" s="12" t="str">
        <f t="shared" si="15"/>
        <v>0</v>
      </c>
      <c r="H207" s="15">
        <f t="shared" si="16"/>
        <v>0</v>
      </c>
    </row>
    <row r="208" spans="2:8" ht="15" x14ac:dyDescent="0.2">
      <c r="B208" s="7" t="s">
        <v>72</v>
      </c>
      <c r="C208" s="8">
        <v>7</v>
      </c>
      <c r="D208" s="8">
        <v>320</v>
      </c>
      <c r="E208" s="13">
        <f t="shared" si="13"/>
        <v>8.2063305978898014E-3</v>
      </c>
      <c r="F208" s="13">
        <f t="shared" si="14"/>
        <v>0.19230769230769232</v>
      </c>
      <c r="G208" s="12">
        <f t="shared" si="15"/>
        <v>44.714285714285715</v>
      </c>
      <c r="H208" s="15">
        <f t="shared" si="16"/>
        <v>0.36694021101992969</v>
      </c>
    </row>
    <row r="209" spans="2:8" ht="15" x14ac:dyDescent="0.2">
      <c r="B209" s="7" t="s">
        <v>71</v>
      </c>
      <c r="C209" s="8">
        <v>0</v>
      </c>
      <c r="D209" s="8">
        <v>0</v>
      </c>
      <c r="E209" s="13" t="str">
        <f t="shared" si="13"/>
        <v/>
      </c>
      <c r="F209" s="13" t="str">
        <f t="shared" si="14"/>
        <v/>
      </c>
      <c r="G209" s="12" t="str">
        <f t="shared" si="15"/>
        <v>0</v>
      </c>
      <c r="H209" s="15" t="str">
        <f t="shared" si="16"/>
        <v/>
      </c>
    </row>
    <row r="210" spans="2:8" ht="15" x14ac:dyDescent="0.2">
      <c r="B210" s="7" t="s">
        <v>73</v>
      </c>
      <c r="C210" s="8">
        <v>2</v>
      </c>
      <c r="D210" s="8">
        <v>3</v>
      </c>
      <c r="E210" s="13">
        <f t="shared" si="13"/>
        <v>2.3446658851113715E-3</v>
      </c>
      <c r="F210" s="13">
        <f t="shared" si="14"/>
        <v>1.8028846153846155E-3</v>
      </c>
      <c r="G210" s="12">
        <f t="shared" si="15"/>
        <v>0.5</v>
      </c>
      <c r="H210" s="15">
        <f t="shared" si="16"/>
        <v>1.1723329425556857E-3</v>
      </c>
    </row>
    <row r="211" spans="2:8" ht="15" x14ac:dyDescent="0.2">
      <c r="B211" s="7" t="s">
        <v>69</v>
      </c>
      <c r="C211" s="8">
        <v>10</v>
      </c>
      <c r="D211" s="8">
        <v>9</v>
      </c>
      <c r="E211" s="13">
        <f t="shared" si="13"/>
        <v>1.1723329425556858E-2</v>
      </c>
      <c r="F211" s="13">
        <f t="shared" si="14"/>
        <v>5.408653846153846E-3</v>
      </c>
      <c r="G211" s="12">
        <f t="shared" si="15"/>
        <v>-0.1</v>
      </c>
      <c r="H211" s="15">
        <f t="shared" si="16"/>
        <v>-1.1723329425556859E-3</v>
      </c>
    </row>
    <row r="212" spans="2:8" ht="15" x14ac:dyDescent="0.2">
      <c r="B212" s="7" t="s">
        <v>68</v>
      </c>
      <c r="C212" s="8">
        <v>0</v>
      </c>
      <c r="D212" s="8">
        <v>0</v>
      </c>
      <c r="E212" s="13" t="str">
        <f t="shared" si="13"/>
        <v/>
      </c>
      <c r="F212" s="13" t="str">
        <f t="shared" si="14"/>
        <v/>
      </c>
      <c r="G212" s="12" t="str">
        <f t="shared" si="15"/>
        <v>0</v>
      </c>
      <c r="H212" s="15" t="str">
        <f t="shared" si="16"/>
        <v/>
      </c>
    </row>
    <row r="213" spans="2:8" ht="15" x14ac:dyDescent="0.2">
      <c r="B213" s="7" t="s">
        <v>302</v>
      </c>
      <c r="C213" s="8">
        <v>1</v>
      </c>
      <c r="D213" s="8">
        <v>0</v>
      </c>
      <c r="E213" s="13">
        <f t="shared" si="13"/>
        <v>1.1723329425556857E-3</v>
      </c>
      <c r="F213" s="13" t="str">
        <f t="shared" si="14"/>
        <v/>
      </c>
      <c r="G213" s="12" t="str">
        <f t="shared" si="15"/>
        <v>0</v>
      </c>
      <c r="H213" s="15">
        <f t="shared" si="16"/>
        <v>0</v>
      </c>
    </row>
    <row r="214" spans="2:8" ht="15" x14ac:dyDescent="0.2">
      <c r="B214" s="7" t="s">
        <v>70</v>
      </c>
      <c r="C214" s="8">
        <v>0</v>
      </c>
      <c r="D214" s="8">
        <v>1</v>
      </c>
      <c r="E214" s="13" t="str">
        <f t="shared" si="13"/>
        <v/>
      </c>
      <c r="F214" s="13">
        <f t="shared" si="14"/>
        <v>6.0096153846153849E-4</v>
      </c>
      <c r="G214" s="12" t="str">
        <f t="shared" si="15"/>
        <v>0</v>
      </c>
      <c r="H214" s="15" t="str">
        <f t="shared" si="16"/>
        <v/>
      </c>
    </row>
    <row r="215" spans="2:8" ht="15" x14ac:dyDescent="0.2">
      <c r="B215" s="7" t="s">
        <v>303</v>
      </c>
      <c r="C215" s="8">
        <v>0</v>
      </c>
      <c r="D215" s="8">
        <v>0</v>
      </c>
      <c r="E215" s="13" t="str">
        <f t="shared" si="13"/>
        <v/>
      </c>
      <c r="F215" s="13" t="str">
        <f t="shared" si="14"/>
        <v/>
      </c>
      <c r="G215" s="12" t="str">
        <f t="shared" si="15"/>
        <v>0</v>
      </c>
      <c r="H215" s="15" t="str">
        <f t="shared" si="16"/>
        <v/>
      </c>
    </row>
    <row r="216" spans="2:8" ht="15" x14ac:dyDescent="0.2">
      <c r="B216" s="7" t="s">
        <v>304</v>
      </c>
      <c r="C216" s="8">
        <v>9</v>
      </c>
      <c r="D216" s="8">
        <v>1</v>
      </c>
      <c r="E216" s="13">
        <f t="shared" si="13"/>
        <v>1.0550996483001172E-2</v>
      </c>
      <c r="F216" s="13">
        <f t="shared" si="14"/>
        <v>6.0096153846153849E-4</v>
      </c>
      <c r="G216" s="12">
        <f t="shared" si="15"/>
        <v>-0.88888888888888884</v>
      </c>
      <c r="H216" s="15">
        <f t="shared" si="16"/>
        <v>-9.3786635404454859E-3</v>
      </c>
    </row>
    <row r="217" spans="2:8" ht="15" x14ac:dyDescent="0.2">
      <c r="B217" s="7" t="s">
        <v>469</v>
      </c>
      <c r="C217" s="8">
        <v>0</v>
      </c>
      <c r="D217" s="8">
        <v>0</v>
      </c>
      <c r="E217" s="13" t="str">
        <f t="shared" ref="E217:E280" si="17">+IF(C217=0,"",C217/C$151)</f>
        <v/>
      </c>
      <c r="F217" s="13" t="str">
        <f t="shared" ref="F217:F280" si="18">+IF(D217=0,"",D217/D$151)</f>
        <v/>
      </c>
      <c r="G217" s="12" t="str">
        <f t="shared" ref="G217:G280" si="19">+IF(OR(AND(D217=0),(C217=0)),"0",((D217-C217)/C217))</f>
        <v>0</v>
      </c>
      <c r="H217" s="15" t="str">
        <f t="shared" ref="H217:H280" si="20">+IF(OR(AND(E217=""),(G217="")),"",E217*G217)</f>
        <v/>
      </c>
    </row>
    <row r="218" spans="2:8" ht="15" x14ac:dyDescent="0.2">
      <c r="B218" s="7" t="s">
        <v>305</v>
      </c>
      <c r="C218" s="8">
        <v>0</v>
      </c>
      <c r="D218" s="8">
        <v>0</v>
      </c>
      <c r="E218" s="13" t="str">
        <f t="shared" si="17"/>
        <v/>
      </c>
      <c r="F218" s="13" t="str">
        <f t="shared" si="18"/>
        <v/>
      </c>
      <c r="G218" s="12" t="str">
        <f t="shared" si="19"/>
        <v>0</v>
      </c>
      <c r="H218" s="15" t="str">
        <f t="shared" si="20"/>
        <v/>
      </c>
    </row>
    <row r="219" spans="2:8" ht="15" x14ac:dyDescent="0.2">
      <c r="B219" s="7" t="s">
        <v>306</v>
      </c>
      <c r="C219" s="8">
        <v>2</v>
      </c>
      <c r="D219" s="8">
        <v>1</v>
      </c>
      <c r="E219" s="13">
        <f t="shared" si="17"/>
        <v>2.3446658851113715E-3</v>
      </c>
      <c r="F219" s="13">
        <f t="shared" si="18"/>
        <v>6.0096153846153849E-4</v>
      </c>
      <c r="G219" s="12">
        <f t="shared" si="19"/>
        <v>-0.5</v>
      </c>
      <c r="H219" s="15">
        <f t="shared" si="20"/>
        <v>-1.1723329425556857E-3</v>
      </c>
    </row>
    <row r="220" spans="2:8" ht="15" x14ac:dyDescent="0.2">
      <c r="B220" s="7" t="s">
        <v>307</v>
      </c>
      <c r="C220" s="8">
        <v>4</v>
      </c>
      <c r="D220" s="8">
        <v>0</v>
      </c>
      <c r="E220" s="13">
        <f t="shared" si="17"/>
        <v>4.6893317702227429E-3</v>
      </c>
      <c r="F220" s="13" t="str">
        <f t="shared" si="18"/>
        <v/>
      </c>
      <c r="G220" s="12" t="str">
        <f t="shared" si="19"/>
        <v>0</v>
      </c>
      <c r="H220" s="15">
        <f t="shared" si="20"/>
        <v>0</v>
      </c>
    </row>
    <row r="221" spans="2:8" ht="15" x14ac:dyDescent="0.2">
      <c r="B221" s="7" t="s">
        <v>308</v>
      </c>
      <c r="C221" s="8">
        <v>0</v>
      </c>
      <c r="D221" s="8">
        <v>0</v>
      </c>
      <c r="E221" s="13" t="str">
        <f t="shared" si="17"/>
        <v/>
      </c>
      <c r="F221" s="13" t="str">
        <f t="shared" si="18"/>
        <v/>
      </c>
      <c r="G221" s="12" t="str">
        <f t="shared" si="19"/>
        <v>0</v>
      </c>
      <c r="H221" s="15" t="str">
        <f t="shared" si="20"/>
        <v/>
      </c>
    </row>
    <row r="222" spans="2:8" ht="15" x14ac:dyDescent="0.2">
      <c r="B222" s="7" t="s">
        <v>309</v>
      </c>
      <c r="C222" s="8">
        <v>1</v>
      </c>
      <c r="D222" s="8">
        <v>0</v>
      </c>
      <c r="E222" s="13">
        <f t="shared" si="17"/>
        <v>1.1723329425556857E-3</v>
      </c>
      <c r="F222" s="13" t="str">
        <f t="shared" si="18"/>
        <v/>
      </c>
      <c r="G222" s="12" t="str">
        <f t="shared" si="19"/>
        <v>0</v>
      </c>
      <c r="H222" s="15">
        <f t="shared" si="20"/>
        <v>0</v>
      </c>
    </row>
    <row r="223" spans="2:8" ht="15" x14ac:dyDescent="0.2">
      <c r="B223" s="7" t="s">
        <v>564</v>
      </c>
      <c r="C223" s="8">
        <v>0</v>
      </c>
      <c r="D223" s="8">
        <v>0</v>
      </c>
      <c r="E223" s="13" t="str">
        <f t="shared" si="17"/>
        <v/>
      </c>
      <c r="F223" s="13" t="str">
        <f t="shared" si="18"/>
        <v/>
      </c>
      <c r="G223" s="12" t="str">
        <f t="shared" si="19"/>
        <v>0</v>
      </c>
      <c r="H223" s="15" t="str">
        <f t="shared" si="20"/>
        <v/>
      </c>
    </row>
    <row r="224" spans="2:8" ht="15" x14ac:dyDescent="0.2">
      <c r="B224" s="7" t="s">
        <v>310</v>
      </c>
      <c r="C224" s="8">
        <v>0</v>
      </c>
      <c r="D224" s="8">
        <v>0</v>
      </c>
      <c r="E224" s="13" t="str">
        <f t="shared" si="17"/>
        <v/>
      </c>
      <c r="F224" s="13" t="str">
        <f t="shared" si="18"/>
        <v/>
      </c>
      <c r="G224" s="12" t="str">
        <f t="shared" si="19"/>
        <v>0</v>
      </c>
      <c r="H224" s="15" t="str">
        <f t="shared" si="20"/>
        <v/>
      </c>
    </row>
    <row r="225" spans="2:8" ht="15" x14ac:dyDescent="0.2">
      <c r="B225" s="7" t="s">
        <v>470</v>
      </c>
      <c r="C225" s="8">
        <v>0</v>
      </c>
      <c r="D225" s="8">
        <v>0</v>
      </c>
      <c r="E225" s="13" t="str">
        <f t="shared" si="17"/>
        <v/>
      </c>
      <c r="F225" s="13" t="str">
        <f t="shared" si="18"/>
        <v/>
      </c>
      <c r="G225" s="12" t="str">
        <f t="shared" si="19"/>
        <v>0</v>
      </c>
      <c r="H225" s="15" t="str">
        <f t="shared" si="20"/>
        <v/>
      </c>
    </row>
    <row r="226" spans="2:8" ht="15" x14ac:dyDescent="0.2">
      <c r="B226" s="7" t="s">
        <v>565</v>
      </c>
      <c r="C226" s="8">
        <v>3</v>
      </c>
      <c r="D226" s="8">
        <v>3</v>
      </c>
      <c r="E226" s="13">
        <f t="shared" si="17"/>
        <v>3.5169988276670576E-3</v>
      </c>
      <c r="F226" s="13">
        <f t="shared" si="18"/>
        <v>1.8028846153846155E-3</v>
      </c>
      <c r="G226" s="12">
        <f t="shared" si="19"/>
        <v>0</v>
      </c>
      <c r="H226" s="15">
        <f t="shared" si="20"/>
        <v>0</v>
      </c>
    </row>
    <row r="227" spans="2:8" ht="15" x14ac:dyDescent="0.2">
      <c r="B227" s="7" t="s">
        <v>471</v>
      </c>
      <c r="C227" s="8">
        <v>0</v>
      </c>
      <c r="D227" s="8">
        <v>0</v>
      </c>
      <c r="E227" s="13" t="str">
        <f t="shared" si="17"/>
        <v/>
      </c>
      <c r="F227" s="13" t="str">
        <f t="shared" si="18"/>
        <v/>
      </c>
      <c r="G227" s="12" t="str">
        <f t="shared" si="19"/>
        <v>0</v>
      </c>
      <c r="H227" s="15" t="str">
        <f t="shared" si="20"/>
        <v/>
      </c>
    </row>
    <row r="228" spans="2:8" ht="15" x14ac:dyDescent="0.2">
      <c r="B228" s="7" t="s">
        <v>76</v>
      </c>
      <c r="C228" s="8">
        <v>0</v>
      </c>
      <c r="D228" s="8">
        <v>0</v>
      </c>
      <c r="E228" s="13" t="str">
        <f t="shared" si="17"/>
        <v/>
      </c>
      <c r="F228" s="13" t="str">
        <f t="shared" si="18"/>
        <v/>
      </c>
      <c r="G228" s="12" t="str">
        <f t="shared" si="19"/>
        <v>0</v>
      </c>
      <c r="H228" s="15" t="str">
        <f t="shared" si="20"/>
        <v/>
      </c>
    </row>
    <row r="229" spans="2:8" ht="15" x14ac:dyDescent="0.2">
      <c r="B229" s="7" t="s">
        <v>311</v>
      </c>
      <c r="C229" s="8">
        <v>16</v>
      </c>
      <c r="D229" s="8">
        <v>35</v>
      </c>
      <c r="E229" s="13">
        <f t="shared" si="17"/>
        <v>1.8757327080890972E-2</v>
      </c>
      <c r="F229" s="13">
        <f t="shared" si="18"/>
        <v>2.1033653846153848E-2</v>
      </c>
      <c r="G229" s="12">
        <f t="shared" si="19"/>
        <v>1.1875</v>
      </c>
      <c r="H229" s="15">
        <f t="shared" si="20"/>
        <v>2.2274325908558028E-2</v>
      </c>
    </row>
    <row r="230" spans="2:8" ht="15" x14ac:dyDescent="0.2">
      <c r="B230" s="7" t="s">
        <v>312</v>
      </c>
      <c r="C230" s="8">
        <v>3</v>
      </c>
      <c r="D230" s="8">
        <v>0</v>
      </c>
      <c r="E230" s="13">
        <f t="shared" si="17"/>
        <v>3.5169988276670576E-3</v>
      </c>
      <c r="F230" s="13" t="str">
        <f t="shared" si="18"/>
        <v/>
      </c>
      <c r="G230" s="12" t="str">
        <f t="shared" si="19"/>
        <v>0</v>
      </c>
      <c r="H230" s="15">
        <f t="shared" si="20"/>
        <v>0</v>
      </c>
    </row>
    <row r="231" spans="2:8" ht="30" x14ac:dyDescent="0.2">
      <c r="B231" s="7" t="s">
        <v>313</v>
      </c>
      <c r="C231" s="8">
        <v>1</v>
      </c>
      <c r="D231" s="8">
        <v>3</v>
      </c>
      <c r="E231" s="13">
        <f t="shared" si="17"/>
        <v>1.1723329425556857E-3</v>
      </c>
      <c r="F231" s="13">
        <f t="shared" si="18"/>
        <v>1.8028846153846155E-3</v>
      </c>
      <c r="G231" s="12">
        <f t="shared" si="19"/>
        <v>2</v>
      </c>
      <c r="H231" s="15">
        <f t="shared" si="20"/>
        <v>2.3446658851113715E-3</v>
      </c>
    </row>
    <row r="232" spans="2:8" ht="15" x14ac:dyDescent="0.2">
      <c r="B232" s="7" t="s">
        <v>77</v>
      </c>
      <c r="C232" s="8">
        <v>95</v>
      </c>
      <c r="D232" s="8">
        <v>15</v>
      </c>
      <c r="E232" s="13">
        <f t="shared" si="17"/>
        <v>0.11137162954279015</v>
      </c>
      <c r="F232" s="13">
        <f t="shared" si="18"/>
        <v>9.0144230769230761E-3</v>
      </c>
      <c r="G232" s="12">
        <f t="shared" si="19"/>
        <v>-0.84210526315789469</v>
      </c>
      <c r="H232" s="15">
        <f t="shared" si="20"/>
        <v>-9.3786635404454852E-2</v>
      </c>
    </row>
    <row r="233" spans="2:8" ht="15" x14ac:dyDescent="0.2">
      <c r="B233" s="7" t="s">
        <v>74</v>
      </c>
      <c r="C233" s="8">
        <v>0</v>
      </c>
      <c r="D233" s="8">
        <v>0</v>
      </c>
      <c r="E233" s="13" t="str">
        <f t="shared" si="17"/>
        <v/>
      </c>
      <c r="F233" s="13" t="str">
        <f t="shared" si="18"/>
        <v/>
      </c>
      <c r="G233" s="12" t="str">
        <f t="shared" si="19"/>
        <v>0</v>
      </c>
      <c r="H233" s="15" t="str">
        <f t="shared" si="20"/>
        <v/>
      </c>
    </row>
    <row r="234" spans="2:8" ht="15" x14ac:dyDescent="0.2">
      <c r="B234" s="7" t="s">
        <v>75</v>
      </c>
      <c r="C234" s="8">
        <v>0</v>
      </c>
      <c r="D234" s="8">
        <v>0</v>
      </c>
      <c r="E234" s="13" t="str">
        <f t="shared" si="17"/>
        <v/>
      </c>
      <c r="F234" s="13" t="str">
        <f t="shared" si="18"/>
        <v/>
      </c>
      <c r="G234" s="12" t="str">
        <f t="shared" si="19"/>
        <v>0</v>
      </c>
      <c r="H234" s="15" t="str">
        <f t="shared" si="20"/>
        <v/>
      </c>
    </row>
    <row r="235" spans="2:8" ht="15" x14ac:dyDescent="0.2">
      <c r="B235" s="7" t="s">
        <v>314</v>
      </c>
      <c r="C235" s="8">
        <v>14</v>
      </c>
      <c r="D235" s="8">
        <v>18</v>
      </c>
      <c r="E235" s="13">
        <f t="shared" si="17"/>
        <v>1.6412661195779603E-2</v>
      </c>
      <c r="F235" s="13">
        <f t="shared" si="18"/>
        <v>1.0817307692307692E-2</v>
      </c>
      <c r="G235" s="12">
        <f t="shared" si="19"/>
        <v>0.2857142857142857</v>
      </c>
      <c r="H235" s="15">
        <f t="shared" si="20"/>
        <v>4.6893317702227438E-3</v>
      </c>
    </row>
    <row r="236" spans="2:8" ht="15" x14ac:dyDescent="0.2">
      <c r="B236" s="7" t="s">
        <v>315</v>
      </c>
      <c r="C236" s="8">
        <v>0</v>
      </c>
      <c r="D236" s="8">
        <v>0</v>
      </c>
      <c r="E236" s="13" t="str">
        <f t="shared" si="17"/>
        <v/>
      </c>
      <c r="F236" s="13" t="str">
        <f t="shared" si="18"/>
        <v/>
      </c>
      <c r="G236" s="12" t="str">
        <f t="shared" si="19"/>
        <v>0</v>
      </c>
      <c r="H236" s="15" t="str">
        <f t="shared" si="20"/>
        <v/>
      </c>
    </row>
    <row r="237" spans="2:8" ht="15" x14ac:dyDescent="0.2">
      <c r="B237" s="7" t="s">
        <v>80</v>
      </c>
      <c r="C237" s="8">
        <v>20</v>
      </c>
      <c r="D237" s="8">
        <v>18</v>
      </c>
      <c r="E237" s="13">
        <f t="shared" si="17"/>
        <v>2.3446658851113716E-2</v>
      </c>
      <c r="F237" s="13">
        <f t="shared" si="18"/>
        <v>1.0817307692307692E-2</v>
      </c>
      <c r="G237" s="12">
        <f t="shared" si="19"/>
        <v>-0.1</v>
      </c>
      <c r="H237" s="15">
        <f t="shared" si="20"/>
        <v>-2.3446658851113719E-3</v>
      </c>
    </row>
    <row r="238" spans="2:8" ht="15" x14ac:dyDescent="0.2">
      <c r="B238" s="7" t="s">
        <v>85</v>
      </c>
      <c r="C238" s="8">
        <v>36</v>
      </c>
      <c r="D238" s="8">
        <v>56</v>
      </c>
      <c r="E238" s="13">
        <f t="shared" si="17"/>
        <v>4.2203985932004688E-2</v>
      </c>
      <c r="F238" s="13">
        <f t="shared" si="18"/>
        <v>3.3653846153846152E-2</v>
      </c>
      <c r="G238" s="12">
        <f t="shared" si="19"/>
        <v>0.55555555555555558</v>
      </c>
      <c r="H238" s="15">
        <f t="shared" si="20"/>
        <v>2.3446658851113716E-2</v>
      </c>
    </row>
    <row r="239" spans="2:8" ht="15" x14ac:dyDescent="0.2">
      <c r="B239" s="7" t="s">
        <v>81</v>
      </c>
      <c r="C239" s="8">
        <v>9</v>
      </c>
      <c r="D239" s="8">
        <v>11</v>
      </c>
      <c r="E239" s="13">
        <f t="shared" si="17"/>
        <v>1.0550996483001172E-2</v>
      </c>
      <c r="F239" s="13">
        <f t="shared" si="18"/>
        <v>6.610576923076923E-3</v>
      </c>
      <c r="G239" s="12">
        <f t="shared" si="19"/>
        <v>0.22222222222222221</v>
      </c>
      <c r="H239" s="15">
        <f t="shared" si="20"/>
        <v>2.3446658851113715E-3</v>
      </c>
    </row>
    <row r="240" spans="2:8" ht="15" x14ac:dyDescent="0.2">
      <c r="B240" s="7" t="s">
        <v>316</v>
      </c>
      <c r="C240" s="8">
        <v>2</v>
      </c>
      <c r="D240" s="8">
        <v>11</v>
      </c>
      <c r="E240" s="13">
        <f t="shared" si="17"/>
        <v>2.3446658851113715E-3</v>
      </c>
      <c r="F240" s="13">
        <f t="shared" si="18"/>
        <v>6.610576923076923E-3</v>
      </c>
      <c r="G240" s="12">
        <f t="shared" si="19"/>
        <v>4.5</v>
      </c>
      <c r="H240" s="15">
        <f t="shared" si="20"/>
        <v>1.0550996483001172E-2</v>
      </c>
    </row>
    <row r="241" spans="2:8" ht="15" x14ac:dyDescent="0.2">
      <c r="B241" s="7" t="s">
        <v>78</v>
      </c>
      <c r="C241" s="8">
        <v>0</v>
      </c>
      <c r="D241" s="8">
        <v>0</v>
      </c>
      <c r="E241" s="13" t="str">
        <f t="shared" si="17"/>
        <v/>
      </c>
      <c r="F241" s="13" t="str">
        <f t="shared" si="18"/>
        <v/>
      </c>
      <c r="G241" s="12" t="str">
        <f t="shared" si="19"/>
        <v>0</v>
      </c>
      <c r="H241" s="15" t="str">
        <f t="shared" si="20"/>
        <v/>
      </c>
    </row>
    <row r="242" spans="2:8" ht="15" x14ac:dyDescent="0.2">
      <c r="B242" s="7" t="s">
        <v>83</v>
      </c>
      <c r="C242" s="8">
        <v>0</v>
      </c>
      <c r="D242" s="8">
        <v>0</v>
      </c>
      <c r="E242" s="13" t="str">
        <f t="shared" si="17"/>
        <v/>
      </c>
      <c r="F242" s="13" t="str">
        <f t="shared" si="18"/>
        <v/>
      </c>
      <c r="G242" s="12" t="str">
        <f t="shared" si="19"/>
        <v>0</v>
      </c>
      <c r="H242" s="15" t="str">
        <f t="shared" si="20"/>
        <v/>
      </c>
    </row>
    <row r="243" spans="2:8" ht="15" x14ac:dyDescent="0.2">
      <c r="B243" s="7" t="s">
        <v>317</v>
      </c>
      <c r="C243" s="8">
        <v>0</v>
      </c>
      <c r="D243" s="8">
        <v>0</v>
      </c>
      <c r="E243" s="13" t="str">
        <f t="shared" si="17"/>
        <v/>
      </c>
      <c r="F243" s="13" t="str">
        <f t="shared" si="18"/>
        <v/>
      </c>
      <c r="G243" s="12" t="str">
        <f t="shared" si="19"/>
        <v>0</v>
      </c>
      <c r="H243" s="15" t="str">
        <f t="shared" si="20"/>
        <v/>
      </c>
    </row>
    <row r="244" spans="2:8" ht="15" x14ac:dyDescent="0.2">
      <c r="B244" s="7" t="s">
        <v>79</v>
      </c>
      <c r="C244" s="8">
        <v>4</v>
      </c>
      <c r="D244" s="8">
        <v>49</v>
      </c>
      <c r="E244" s="13">
        <f t="shared" si="17"/>
        <v>4.6893317702227429E-3</v>
      </c>
      <c r="F244" s="13">
        <f t="shared" si="18"/>
        <v>2.9447115384615384E-2</v>
      </c>
      <c r="G244" s="12">
        <f t="shared" si="19"/>
        <v>11.25</v>
      </c>
      <c r="H244" s="15">
        <f t="shared" si="20"/>
        <v>5.2754982415005855E-2</v>
      </c>
    </row>
    <row r="245" spans="2:8" ht="15" x14ac:dyDescent="0.2">
      <c r="B245" s="7" t="s">
        <v>84</v>
      </c>
      <c r="C245" s="8">
        <v>11</v>
      </c>
      <c r="D245" s="8">
        <v>2</v>
      </c>
      <c r="E245" s="13">
        <f t="shared" si="17"/>
        <v>1.2895662368112544E-2</v>
      </c>
      <c r="F245" s="13">
        <f t="shared" si="18"/>
        <v>1.201923076923077E-3</v>
      </c>
      <c r="G245" s="12">
        <f t="shared" si="19"/>
        <v>-0.81818181818181823</v>
      </c>
      <c r="H245" s="15">
        <f t="shared" si="20"/>
        <v>-1.0550996483001174E-2</v>
      </c>
    </row>
    <row r="246" spans="2:8" ht="15" x14ac:dyDescent="0.2">
      <c r="B246" s="7" t="s">
        <v>318</v>
      </c>
      <c r="C246" s="8">
        <v>3</v>
      </c>
      <c r="D246" s="8">
        <v>5</v>
      </c>
      <c r="E246" s="13">
        <f t="shared" si="17"/>
        <v>3.5169988276670576E-3</v>
      </c>
      <c r="F246" s="13">
        <f t="shared" si="18"/>
        <v>3.0048076923076925E-3</v>
      </c>
      <c r="G246" s="12">
        <f t="shared" si="19"/>
        <v>0.66666666666666663</v>
      </c>
      <c r="H246" s="15">
        <f t="shared" si="20"/>
        <v>2.3446658851113715E-3</v>
      </c>
    </row>
    <row r="247" spans="2:8" ht="15" x14ac:dyDescent="0.2">
      <c r="B247" s="7" t="s">
        <v>319</v>
      </c>
      <c r="C247" s="8">
        <v>54</v>
      </c>
      <c r="D247" s="8">
        <v>70</v>
      </c>
      <c r="E247" s="13">
        <f t="shared" si="17"/>
        <v>6.3305978898007029E-2</v>
      </c>
      <c r="F247" s="13">
        <f t="shared" si="18"/>
        <v>4.2067307692307696E-2</v>
      </c>
      <c r="G247" s="12">
        <f t="shared" si="19"/>
        <v>0.29629629629629628</v>
      </c>
      <c r="H247" s="15">
        <f t="shared" si="20"/>
        <v>1.8757327080890972E-2</v>
      </c>
    </row>
    <row r="248" spans="2:8" ht="15" x14ac:dyDescent="0.2">
      <c r="B248" s="7" t="s">
        <v>86</v>
      </c>
      <c r="C248" s="8">
        <v>0</v>
      </c>
      <c r="D248" s="8">
        <v>0</v>
      </c>
      <c r="E248" s="13" t="str">
        <f t="shared" si="17"/>
        <v/>
      </c>
      <c r="F248" s="13" t="str">
        <f t="shared" si="18"/>
        <v/>
      </c>
      <c r="G248" s="12" t="str">
        <f t="shared" si="19"/>
        <v>0</v>
      </c>
      <c r="H248" s="15" t="str">
        <f t="shared" si="20"/>
        <v/>
      </c>
    </row>
    <row r="249" spans="2:8" ht="15" x14ac:dyDescent="0.2">
      <c r="B249" s="7" t="s">
        <v>87</v>
      </c>
      <c r="C249" s="8">
        <v>43</v>
      </c>
      <c r="D249" s="8">
        <v>42</v>
      </c>
      <c r="E249" s="13">
        <f t="shared" si="17"/>
        <v>5.0410316529894493E-2</v>
      </c>
      <c r="F249" s="13">
        <f t="shared" si="18"/>
        <v>2.5240384615384616E-2</v>
      </c>
      <c r="G249" s="12">
        <f t="shared" si="19"/>
        <v>-2.3255813953488372E-2</v>
      </c>
      <c r="H249" s="15">
        <f t="shared" si="20"/>
        <v>-1.1723329425556859E-3</v>
      </c>
    </row>
    <row r="250" spans="2:8" ht="15" x14ac:dyDescent="0.2">
      <c r="B250" s="7" t="s">
        <v>82</v>
      </c>
      <c r="C250" s="8">
        <v>2</v>
      </c>
      <c r="D250" s="8">
        <v>0</v>
      </c>
      <c r="E250" s="13">
        <f t="shared" si="17"/>
        <v>2.3446658851113715E-3</v>
      </c>
      <c r="F250" s="13" t="str">
        <f t="shared" si="18"/>
        <v/>
      </c>
      <c r="G250" s="12" t="str">
        <f t="shared" si="19"/>
        <v>0</v>
      </c>
      <c r="H250" s="15">
        <f t="shared" si="20"/>
        <v>0</v>
      </c>
    </row>
    <row r="251" spans="2:8" ht="15" x14ac:dyDescent="0.2">
      <c r="B251" s="7" t="s">
        <v>320</v>
      </c>
      <c r="C251" s="8">
        <v>0</v>
      </c>
      <c r="D251" s="8">
        <v>0</v>
      </c>
      <c r="E251" s="13" t="str">
        <f t="shared" si="17"/>
        <v/>
      </c>
      <c r="F251" s="13" t="str">
        <f t="shared" si="18"/>
        <v/>
      </c>
      <c r="G251" s="12" t="str">
        <f t="shared" si="19"/>
        <v>0</v>
      </c>
      <c r="H251" s="15" t="str">
        <f t="shared" si="20"/>
        <v/>
      </c>
    </row>
    <row r="252" spans="2:8" ht="15" x14ac:dyDescent="0.2">
      <c r="B252" s="7" t="s">
        <v>321</v>
      </c>
      <c r="C252" s="8">
        <v>12</v>
      </c>
      <c r="D252" s="8">
        <v>72</v>
      </c>
      <c r="E252" s="13">
        <f t="shared" si="17"/>
        <v>1.4067995310668231E-2</v>
      </c>
      <c r="F252" s="13">
        <f t="shared" si="18"/>
        <v>4.3269230769230768E-2</v>
      </c>
      <c r="G252" s="12">
        <f t="shared" si="19"/>
        <v>5</v>
      </c>
      <c r="H252" s="15">
        <f t="shared" si="20"/>
        <v>7.0339976553341149E-2</v>
      </c>
    </row>
    <row r="253" spans="2:8" ht="15" x14ac:dyDescent="0.2">
      <c r="B253" s="7" t="s">
        <v>322</v>
      </c>
      <c r="C253" s="8">
        <v>36</v>
      </c>
      <c r="D253" s="8">
        <v>29</v>
      </c>
      <c r="E253" s="13">
        <f t="shared" si="17"/>
        <v>4.2203985932004688E-2</v>
      </c>
      <c r="F253" s="13">
        <f t="shared" si="18"/>
        <v>1.7427884615384616E-2</v>
      </c>
      <c r="G253" s="12">
        <f t="shared" si="19"/>
        <v>-0.19444444444444445</v>
      </c>
      <c r="H253" s="15">
        <f t="shared" si="20"/>
        <v>-8.2063305978898014E-3</v>
      </c>
    </row>
    <row r="254" spans="2:8" ht="15" x14ac:dyDescent="0.2">
      <c r="B254" s="7" t="s">
        <v>323</v>
      </c>
      <c r="C254" s="8">
        <v>0</v>
      </c>
      <c r="D254" s="8">
        <v>2</v>
      </c>
      <c r="E254" s="13" t="str">
        <f t="shared" si="17"/>
        <v/>
      </c>
      <c r="F254" s="13">
        <f t="shared" si="18"/>
        <v>1.201923076923077E-3</v>
      </c>
      <c r="G254" s="12" t="str">
        <f t="shared" si="19"/>
        <v>0</v>
      </c>
      <c r="H254" s="15" t="str">
        <f t="shared" si="20"/>
        <v/>
      </c>
    </row>
    <row r="255" spans="2:8" ht="15" x14ac:dyDescent="0.2">
      <c r="B255" s="7" t="s">
        <v>324</v>
      </c>
      <c r="C255" s="8">
        <v>0</v>
      </c>
      <c r="D255" s="8">
        <v>0</v>
      </c>
      <c r="E255" s="13" t="str">
        <f t="shared" si="17"/>
        <v/>
      </c>
      <c r="F255" s="13" t="str">
        <f t="shared" si="18"/>
        <v/>
      </c>
      <c r="G255" s="12" t="str">
        <f t="shared" si="19"/>
        <v>0</v>
      </c>
      <c r="H255" s="15" t="str">
        <f t="shared" si="20"/>
        <v/>
      </c>
    </row>
    <row r="256" spans="2:8" ht="15" x14ac:dyDescent="0.2">
      <c r="B256" s="7" t="s">
        <v>88</v>
      </c>
      <c r="C256" s="8">
        <v>7</v>
      </c>
      <c r="D256" s="8">
        <v>124</v>
      </c>
      <c r="E256" s="13">
        <f t="shared" si="17"/>
        <v>8.2063305978898014E-3</v>
      </c>
      <c r="F256" s="13">
        <f t="shared" si="18"/>
        <v>7.4519230769230768E-2</v>
      </c>
      <c r="G256" s="12">
        <f t="shared" si="19"/>
        <v>16.714285714285715</v>
      </c>
      <c r="H256" s="15">
        <f t="shared" si="20"/>
        <v>0.13716295427901526</v>
      </c>
    </row>
    <row r="257" spans="2:8" ht="15" x14ac:dyDescent="0.2">
      <c r="B257" s="7" t="s">
        <v>325</v>
      </c>
      <c r="C257" s="8">
        <v>3</v>
      </c>
      <c r="D257" s="8">
        <v>0</v>
      </c>
      <c r="E257" s="13">
        <f t="shared" si="17"/>
        <v>3.5169988276670576E-3</v>
      </c>
      <c r="F257" s="13" t="str">
        <f t="shared" si="18"/>
        <v/>
      </c>
      <c r="G257" s="12" t="str">
        <f t="shared" si="19"/>
        <v>0</v>
      </c>
      <c r="H257" s="15">
        <f t="shared" si="20"/>
        <v>0</v>
      </c>
    </row>
    <row r="258" spans="2:8" ht="30" x14ac:dyDescent="0.2">
      <c r="B258" s="7" t="s">
        <v>326</v>
      </c>
      <c r="C258" s="8">
        <v>4</v>
      </c>
      <c r="D258" s="8">
        <v>1</v>
      </c>
      <c r="E258" s="13">
        <f t="shared" si="17"/>
        <v>4.6893317702227429E-3</v>
      </c>
      <c r="F258" s="13">
        <f t="shared" si="18"/>
        <v>6.0096153846153849E-4</v>
      </c>
      <c r="G258" s="12">
        <f t="shared" si="19"/>
        <v>-0.75</v>
      </c>
      <c r="H258" s="15">
        <f t="shared" si="20"/>
        <v>-3.5169988276670572E-3</v>
      </c>
    </row>
    <row r="259" spans="2:8" ht="15" x14ac:dyDescent="0.2">
      <c r="B259" s="7" t="s">
        <v>327</v>
      </c>
      <c r="C259" s="8">
        <v>3</v>
      </c>
      <c r="D259" s="8">
        <v>7</v>
      </c>
      <c r="E259" s="13">
        <f t="shared" si="17"/>
        <v>3.5169988276670576E-3</v>
      </c>
      <c r="F259" s="13">
        <f t="shared" si="18"/>
        <v>4.206730769230769E-3</v>
      </c>
      <c r="G259" s="12">
        <f t="shared" si="19"/>
        <v>1.3333333333333333</v>
      </c>
      <c r="H259" s="15">
        <f t="shared" si="20"/>
        <v>4.6893317702227429E-3</v>
      </c>
    </row>
    <row r="260" spans="2:8" ht="15" x14ac:dyDescent="0.2">
      <c r="B260" s="7" t="s">
        <v>89</v>
      </c>
      <c r="C260" s="8">
        <v>0</v>
      </c>
      <c r="D260" s="8">
        <v>0</v>
      </c>
      <c r="E260" s="13" t="str">
        <f t="shared" si="17"/>
        <v/>
      </c>
      <c r="F260" s="13" t="str">
        <f t="shared" si="18"/>
        <v/>
      </c>
      <c r="G260" s="12" t="str">
        <f t="shared" si="19"/>
        <v>0</v>
      </c>
      <c r="H260" s="15" t="str">
        <f t="shared" si="20"/>
        <v/>
      </c>
    </row>
    <row r="261" spans="2:8" ht="30" x14ac:dyDescent="0.2">
      <c r="B261" s="7" t="s">
        <v>328</v>
      </c>
      <c r="C261" s="8">
        <v>0</v>
      </c>
      <c r="D261" s="8">
        <v>0</v>
      </c>
      <c r="E261" s="13" t="str">
        <f t="shared" si="17"/>
        <v/>
      </c>
      <c r="F261" s="13" t="str">
        <f t="shared" si="18"/>
        <v/>
      </c>
      <c r="G261" s="12" t="str">
        <f t="shared" si="19"/>
        <v>0</v>
      </c>
      <c r="H261" s="15" t="str">
        <f t="shared" si="20"/>
        <v/>
      </c>
    </row>
    <row r="262" spans="2:8" ht="15" x14ac:dyDescent="0.2">
      <c r="B262" s="7" t="s">
        <v>90</v>
      </c>
      <c r="C262" s="8">
        <v>1</v>
      </c>
      <c r="D262" s="8">
        <v>6</v>
      </c>
      <c r="E262" s="13">
        <f t="shared" si="17"/>
        <v>1.1723329425556857E-3</v>
      </c>
      <c r="F262" s="13">
        <f t="shared" si="18"/>
        <v>3.605769230769231E-3</v>
      </c>
      <c r="G262" s="12">
        <f t="shared" si="19"/>
        <v>5</v>
      </c>
      <c r="H262" s="15">
        <f t="shared" si="20"/>
        <v>5.8616647127784291E-3</v>
      </c>
    </row>
    <row r="263" spans="2:8" ht="15" x14ac:dyDescent="0.2">
      <c r="B263" s="7" t="s">
        <v>329</v>
      </c>
      <c r="C263" s="8">
        <v>3</v>
      </c>
      <c r="D263" s="8">
        <v>8</v>
      </c>
      <c r="E263" s="13">
        <f t="shared" si="17"/>
        <v>3.5169988276670576E-3</v>
      </c>
      <c r="F263" s="13">
        <f t="shared" si="18"/>
        <v>4.807692307692308E-3</v>
      </c>
      <c r="G263" s="12">
        <f t="shared" si="19"/>
        <v>1.6666666666666667</v>
      </c>
      <c r="H263" s="15">
        <f t="shared" si="20"/>
        <v>5.86166471277843E-3</v>
      </c>
    </row>
    <row r="264" spans="2:8" ht="30" x14ac:dyDescent="0.2">
      <c r="B264" s="7" t="s">
        <v>330</v>
      </c>
      <c r="C264" s="8">
        <v>0</v>
      </c>
      <c r="D264" s="8">
        <v>1</v>
      </c>
      <c r="E264" s="13" t="str">
        <f t="shared" si="17"/>
        <v/>
      </c>
      <c r="F264" s="13">
        <f t="shared" si="18"/>
        <v>6.0096153846153849E-4</v>
      </c>
      <c r="G264" s="12" t="str">
        <f t="shared" si="19"/>
        <v>0</v>
      </c>
      <c r="H264" s="15" t="str">
        <f t="shared" si="20"/>
        <v/>
      </c>
    </row>
    <row r="265" spans="2:8" ht="15" x14ac:dyDescent="0.2">
      <c r="B265" s="7" t="s">
        <v>331</v>
      </c>
      <c r="C265" s="8">
        <v>0</v>
      </c>
      <c r="D265" s="8">
        <v>0</v>
      </c>
      <c r="E265" s="13" t="str">
        <f t="shared" si="17"/>
        <v/>
      </c>
      <c r="F265" s="13" t="str">
        <f t="shared" si="18"/>
        <v/>
      </c>
      <c r="G265" s="12" t="str">
        <f t="shared" si="19"/>
        <v>0</v>
      </c>
      <c r="H265" s="15" t="str">
        <f t="shared" si="20"/>
        <v/>
      </c>
    </row>
    <row r="266" spans="2:8" ht="15" x14ac:dyDescent="0.2">
      <c r="B266" s="7" t="s">
        <v>332</v>
      </c>
      <c r="C266" s="8">
        <v>6</v>
      </c>
      <c r="D266" s="8">
        <v>8</v>
      </c>
      <c r="E266" s="13">
        <f t="shared" si="17"/>
        <v>7.0339976553341153E-3</v>
      </c>
      <c r="F266" s="13">
        <f t="shared" si="18"/>
        <v>4.807692307692308E-3</v>
      </c>
      <c r="G266" s="12">
        <f t="shared" si="19"/>
        <v>0.33333333333333331</v>
      </c>
      <c r="H266" s="15">
        <f t="shared" si="20"/>
        <v>2.3446658851113715E-3</v>
      </c>
    </row>
    <row r="267" spans="2:8" ht="15" x14ac:dyDescent="0.2">
      <c r="B267" s="7" t="s">
        <v>333</v>
      </c>
      <c r="C267" s="8">
        <v>0</v>
      </c>
      <c r="D267" s="8">
        <v>7</v>
      </c>
      <c r="E267" s="13" t="str">
        <f t="shared" si="17"/>
        <v/>
      </c>
      <c r="F267" s="13">
        <f t="shared" si="18"/>
        <v>4.206730769230769E-3</v>
      </c>
      <c r="G267" s="12" t="str">
        <f t="shared" si="19"/>
        <v>0</v>
      </c>
      <c r="H267" s="15" t="str">
        <f t="shared" si="20"/>
        <v/>
      </c>
    </row>
    <row r="268" spans="2:8" ht="30" x14ac:dyDescent="0.2">
      <c r="B268" s="7" t="s">
        <v>334</v>
      </c>
      <c r="C268" s="8">
        <v>16</v>
      </c>
      <c r="D268" s="8">
        <v>19</v>
      </c>
      <c r="E268" s="13">
        <f t="shared" si="17"/>
        <v>1.8757327080890972E-2</v>
      </c>
      <c r="F268" s="13">
        <f t="shared" si="18"/>
        <v>1.141826923076923E-2</v>
      </c>
      <c r="G268" s="12">
        <f t="shared" si="19"/>
        <v>0.1875</v>
      </c>
      <c r="H268" s="15">
        <f t="shared" si="20"/>
        <v>3.5169988276670572E-3</v>
      </c>
    </row>
    <row r="269" spans="2:8" ht="15" x14ac:dyDescent="0.2">
      <c r="B269" s="7" t="s">
        <v>335</v>
      </c>
      <c r="C269" s="8">
        <v>0</v>
      </c>
      <c r="D269" s="8">
        <v>0</v>
      </c>
      <c r="E269" s="13" t="str">
        <f t="shared" si="17"/>
        <v/>
      </c>
      <c r="F269" s="13" t="str">
        <f t="shared" si="18"/>
        <v/>
      </c>
      <c r="G269" s="12" t="str">
        <f t="shared" si="19"/>
        <v>0</v>
      </c>
      <c r="H269" s="15" t="str">
        <f t="shared" si="20"/>
        <v/>
      </c>
    </row>
    <row r="270" spans="2:8" ht="30" x14ac:dyDescent="0.2">
      <c r="B270" s="7" t="s">
        <v>336</v>
      </c>
      <c r="C270" s="8">
        <v>0</v>
      </c>
      <c r="D270" s="8">
        <v>3</v>
      </c>
      <c r="E270" s="13" t="str">
        <f t="shared" si="17"/>
        <v/>
      </c>
      <c r="F270" s="13">
        <f t="shared" si="18"/>
        <v>1.8028846153846155E-3</v>
      </c>
      <c r="G270" s="12" t="str">
        <f t="shared" si="19"/>
        <v>0</v>
      </c>
      <c r="H270" s="15" t="str">
        <f t="shared" si="20"/>
        <v/>
      </c>
    </row>
    <row r="271" spans="2:8" ht="15" x14ac:dyDescent="0.2">
      <c r="B271" s="7" t="s">
        <v>93</v>
      </c>
      <c r="C271" s="8">
        <v>0</v>
      </c>
      <c r="D271" s="8">
        <v>0</v>
      </c>
      <c r="E271" s="13" t="str">
        <f t="shared" si="17"/>
        <v/>
      </c>
      <c r="F271" s="13" t="str">
        <f t="shared" si="18"/>
        <v/>
      </c>
      <c r="G271" s="12" t="str">
        <f t="shared" si="19"/>
        <v>0</v>
      </c>
      <c r="H271" s="15" t="str">
        <f t="shared" si="20"/>
        <v/>
      </c>
    </row>
    <row r="272" spans="2:8" ht="30" x14ac:dyDescent="0.2">
      <c r="B272" s="7" t="s">
        <v>337</v>
      </c>
      <c r="C272" s="8">
        <v>2</v>
      </c>
      <c r="D272" s="8">
        <v>0</v>
      </c>
      <c r="E272" s="13">
        <f t="shared" si="17"/>
        <v>2.3446658851113715E-3</v>
      </c>
      <c r="F272" s="13" t="str">
        <f t="shared" si="18"/>
        <v/>
      </c>
      <c r="G272" s="12" t="str">
        <f t="shared" si="19"/>
        <v>0</v>
      </c>
      <c r="H272" s="15">
        <f t="shared" si="20"/>
        <v>0</v>
      </c>
    </row>
    <row r="273" spans="2:8" ht="15" x14ac:dyDescent="0.2">
      <c r="B273" s="7" t="s">
        <v>91</v>
      </c>
      <c r="C273" s="8">
        <v>9</v>
      </c>
      <c r="D273" s="8">
        <v>7</v>
      </c>
      <c r="E273" s="13">
        <f t="shared" si="17"/>
        <v>1.0550996483001172E-2</v>
      </c>
      <c r="F273" s="13">
        <f t="shared" si="18"/>
        <v>4.206730769230769E-3</v>
      </c>
      <c r="G273" s="12">
        <f t="shared" si="19"/>
        <v>-0.22222222222222221</v>
      </c>
      <c r="H273" s="15">
        <f t="shared" si="20"/>
        <v>-2.3446658851113715E-3</v>
      </c>
    </row>
    <row r="274" spans="2:8" ht="15" x14ac:dyDescent="0.2">
      <c r="B274" s="7" t="s">
        <v>338</v>
      </c>
      <c r="C274" s="8">
        <v>0</v>
      </c>
      <c r="D274" s="8">
        <v>0</v>
      </c>
      <c r="E274" s="13" t="str">
        <f t="shared" si="17"/>
        <v/>
      </c>
      <c r="F274" s="13" t="str">
        <f t="shared" si="18"/>
        <v/>
      </c>
      <c r="G274" s="12" t="str">
        <f t="shared" si="19"/>
        <v>0</v>
      </c>
      <c r="H274" s="15" t="str">
        <f t="shared" si="20"/>
        <v/>
      </c>
    </row>
    <row r="275" spans="2:8" ht="30" x14ac:dyDescent="0.2">
      <c r="B275" s="7" t="s">
        <v>339</v>
      </c>
      <c r="C275" s="8">
        <v>0</v>
      </c>
      <c r="D275" s="8">
        <v>0</v>
      </c>
      <c r="E275" s="13" t="str">
        <f t="shared" si="17"/>
        <v/>
      </c>
      <c r="F275" s="13" t="str">
        <f t="shared" si="18"/>
        <v/>
      </c>
      <c r="G275" s="12" t="str">
        <f t="shared" si="19"/>
        <v>0</v>
      </c>
      <c r="H275" s="15" t="str">
        <f t="shared" si="20"/>
        <v/>
      </c>
    </row>
    <row r="276" spans="2:8" ht="15" x14ac:dyDescent="0.2">
      <c r="B276" s="7" t="s">
        <v>92</v>
      </c>
      <c r="C276" s="8">
        <v>0</v>
      </c>
      <c r="D276" s="8">
        <v>0</v>
      </c>
      <c r="E276" s="13" t="str">
        <f t="shared" si="17"/>
        <v/>
      </c>
      <c r="F276" s="13" t="str">
        <f t="shared" si="18"/>
        <v/>
      </c>
      <c r="G276" s="12" t="str">
        <f t="shared" si="19"/>
        <v>0</v>
      </c>
      <c r="H276" s="15" t="str">
        <f t="shared" si="20"/>
        <v/>
      </c>
    </row>
    <row r="277" spans="2:8" ht="15" x14ac:dyDescent="0.2">
      <c r="B277" s="7" t="s">
        <v>340</v>
      </c>
      <c r="C277" s="8">
        <v>0</v>
      </c>
      <c r="D277" s="8">
        <v>0</v>
      </c>
      <c r="E277" s="13" t="str">
        <f t="shared" si="17"/>
        <v/>
      </c>
      <c r="F277" s="13" t="str">
        <f t="shared" si="18"/>
        <v/>
      </c>
      <c r="G277" s="12" t="str">
        <f t="shared" si="19"/>
        <v>0</v>
      </c>
      <c r="H277" s="15" t="str">
        <f t="shared" si="20"/>
        <v/>
      </c>
    </row>
    <row r="278" spans="2:8" ht="15" x14ac:dyDescent="0.2">
      <c r="B278" s="7" t="s">
        <v>341</v>
      </c>
      <c r="C278" s="8">
        <v>0</v>
      </c>
      <c r="D278" s="8">
        <v>0</v>
      </c>
      <c r="E278" s="13" t="str">
        <f t="shared" si="17"/>
        <v/>
      </c>
      <c r="F278" s="13" t="str">
        <f t="shared" si="18"/>
        <v/>
      </c>
      <c r="G278" s="12" t="str">
        <f t="shared" si="19"/>
        <v>0</v>
      </c>
      <c r="H278" s="15" t="str">
        <f t="shared" si="20"/>
        <v/>
      </c>
    </row>
    <row r="279" spans="2:8" ht="15" x14ac:dyDescent="0.2">
      <c r="B279" s="7" t="s">
        <v>342</v>
      </c>
      <c r="C279" s="8">
        <v>0</v>
      </c>
      <c r="D279" s="8">
        <v>0</v>
      </c>
      <c r="E279" s="13" t="str">
        <f t="shared" si="17"/>
        <v/>
      </c>
      <c r="F279" s="13" t="str">
        <f t="shared" si="18"/>
        <v/>
      </c>
      <c r="G279" s="12" t="str">
        <f t="shared" si="19"/>
        <v>0</v>
      </c>
      <c r="H279" s="15" t="str">
        <f t="shared" si="20"/>
        <v/>
      </c>
    </row>
    <row r="280" spans="2:8" ht="15" x14ac:dyDescent="0.2">
      <c r="B280" s="7" t="s">
        <v>343</v>
      </c>
      <c r="C280" s="8">
        <v>0</v>
      </c>
      <c r="D280" s="8">
        <v>0</v>
      </c>
      <c r="E280" s="13" t="str">
        <f t="shared" si="17"/>
        <v/>
      </c>
      <c r="F280" s="13" t="str">
        <f t="shared" si="18"/>
        <v/>
      </c>
      <c r="G280" s="12" t="str">
        <f t="shared" si="19"/>
        <v>0</v>
      </c>
      <c r="H280" s="15" t="str">
        <f t="shared" si="20"/>
        <v/>
      </c>
    </row>
    <row r="281" spans="2:8" ht="15" x14ac:dyDescent="0.2">
      <c r="B281" s="7" t="s">
        <v>344</v>
      </c>
      <c r="C281" s="8">
        <v>0</v>
      </c>
      <c r="D281" s="8">
        <v>0</v>
      </c>
      <c r="E281" s="13" t="str">
        <f t="shared" ref="E281:E288" si="21">+IF(C281=0,"",C281/C$151)</f>
        <v/>
      </c>
      <c r="F281" s="13" t="str">
        <f t="shared" ref="F281:F288" si="22">+IF(D281=0,"",D281/D$151)</f>
        <v/>
      </c>
      <c r="G281" s="12" t="str">
        <f t="shared" ref="G281:G288" si="23">+IF(OR(AND(D281=0),(C281=0)),"0",((D281-C281)/C281))</f>
        <v>0</v>
      </c>
      <c r="H281" s="15" t="str">
        <f t="shared" ref="H281:H288" si="24">+IF(OR(AND(E281=""),(G281="")),"",E281*G281)</f>
        <v/>
      </c>
    </row>
    <row r="282" spans="2:8" ht="15" x14ac:dyDescent="0.2">
      <c r="B282" s="7" t="s">
        <v>345</v>
      </c>
      <c r="C282" s="8">
        <v>0</v>
      </c>
      <c r="D282" s="8">
        <v>0</v>
      </c>
      <c r="E282" s="13" t="str">
        <f t="shared" si="21"/>
        <v/>
      </c>
      <c r="F282" s="13" t="str">
        <f t="shared" si="22"/>
        <v/>
      </c>
      <c r="G282" s="12" t="str">
        <f t="shared" si="23"/>
        <v>0</v>
      </c>
      <c r="H282" s="15" t="str">
        <f t="shared" si="24"/>
        <v/>
      </c>
    </row>
    <row r="283" spans="2:8" ht="30" x14ac:dyDescent="0.2">
      <c r="B283" s="7" t="s">
        <v>346</v>
      </c>
      <c r="C283" s="8">
        <v>0</v>
      </c>
      <c r="D283" s="8">
        <v>1</v>
      </c>
      <c r="E283" s="13" t="str">
        <f t="shared" si="21"/>
        <v/>
      </c>
      <c r="F283" s="13">
        <f t="shared" si="22"/>
        <v>6.0096153846153849E-4</v>
      </c>
      <c r="G283" s="12" t="str">
        <f t="shared" si="23"/>
        <v>0</v>
      </c>
      <c r="H283" s="15" t="str">
        <f t="shared" si="24"/>
        <v/>
      </c>
    </row>
    <row r="284" spans="2:8" ht="13.5" customHeight="1" x14ac:dyDescent="0.2">
      <c r="B284" s="7" t="s">
        <v>347</v>
      </c>
      <c r="C284" s="8">
        <v>0</v>
      </c>
      <c r="D284" s="8">
        <v>0</v>
      </c>
      <c r="E284" s="13" t="str">
        <f t="shared" si="21"/>
        <v/>
      </c>
      <c r="F284" s="13" t="str">
        <f t="shared" si="22"/>
        <v/>
      </c>
      <c r="G284" s="12" t="str">
        <f t="shared" si="23"/>
        <v>0</v>
      </c>
      <c r="H284" s="15" t="str">
        <f t="shared" si="24"/>
        <v/>
      </c>
    </row>
    <row r="285" spans="2:8" ht="13.5" customHeight="1" x14ac:dyDescent="0.2">
      <c r="B285" s="7" t="s">
        <v>94</v>
      </c>
      <c r="C285" s="8">
        <v>0</v>
      </c>
      <c r="D285" s="8">
        <v>0</v>
      </c>
      <c r="E285" s="13" t="str">
        <f t="shared" si="21"/>
        <v/>
      </c>
      <c r="F285" s="13" t="str">
        <f t="shared" si="22"/>
        <v/>
      </c>
      <c r="G285" s="12" t="str">
        <f t="shared" si="23"/>
        <v>0</v>
      </c>
      <c r="H285" s="15" t="str">
        <f t="shared" si="24"/>
        <v/>
      </c>
    </row>
    <row r="286" spans="2:8" ht="25.5" customHeight="1" x14ac:dyDescent="0.2">
      <c r="B286" s="7" t="s">
        <v>348</v>
      </c>
      <c r="C286" s="8">
        <v>2</v>
      </c>
      <c r="D286" s="8">
        <v>53</v>
      </c>
      <c r="E286" s="13">
        <f t="shared" si="21"/>
        <v>2.3446658851113715E-3</v>
      </c>
      <c r="F286" s="13">
        <f t="shared" si="22"/>
        <v>3.1850961538461536E-2</v>
      </c>
      <c r="G286" s="12">
        <f t="shared" si="23"/>
        <v>25.5</v>
      </c>
      <c r="H286" s="15">
        <f t="shared" si="24"/>
        <v>5.9788980070339975E-2</v>
      </c>
    </row>
    <row r="287" spans="2:8" ht="13.5" customHeight="1" x14ac:dyDescent="0.2">
      <c r="B287" s="7" t="s">
        <v>349</v>
      </c>
      <c r="C287" s="8">
        <v>0</v>
      </c>
      <c r="D287" s="8">
        <v>0</v>
      </c>
      <c r="E287" s="13" t="str">
        <f t="shared" si="21"/>
        <v/>
      </c>
      <c r="F287" s="13" t="str">
        <f t="shared" si="22"/>
        <v/>
      </c>
      <c r="G287" s="12" t="str">
        <f t="shared" si="23"/>
        <v>0</v>
      </c>
      <c r="H287" s="15" t="str">
        <f t="shared" si="24"/>
        <v/>
      </c>
    </row>
    <row r="288" spans="2:8" ht="15" x14ac:dyDescent="0.2">
      <c r="B288" s="7" t="s">
        <v>350</v>
      </c>
      <c r="C288" s="8">
        <v>0</v>
      </c>
      <c r="D288" s="8">
        <v>0</v>
      </c>
      <c r="E288" s="13" t="str">
        <f t="shared" si="21"/>
        <v/>
      </c>
      <c r="F288" s="13" t="str">
        <f t="shared" si="22"/>
        <v/>
      </c>
      <c r="G288" s="12" t="str">
        <f t="shared" si="23"/>
        <v>0</v>
      </c>
      <c r="H288" s="15" t="str">
        <f t="shared" si="24"/>
        <v/>
      </c>
    </row>
    <row r="289" spans="2:8" ht="15" x14ac:dyDescent="0.2">
      <c r="B289" s="20"/>
      <c r="C289" s="23"/>
      <c r="D289" s="23"/>
      <c r="E289" s="24"/>
      <c r="F289" s="24"/>
      <c r="G289" s="21"/>
      <c r="H289" s="22"/>
    </row>
    <row r="290" spans="2:8" ht="15" x14ac:dyDescent="0.2">
      <c r="B290" s="20"/>
      <c r="C290" s="23"/>
      <c r="D290" s="23"/>
      <c r="E290" s="24"/>
      <c r="F290" s="24"/>
      <c r="G290" s="21"/>
      <c r="H290" s="22"/>
    </row>
    <row r="291" spans="2:8" s="4" customFormat="1" ht="26.25" customHeight="1" x14ac:dyDescent="0.2">
      <c r="B291" s="19"/>
      <c r="C291" s="19"/>
      <c r="D291" s="19"/>
      <c r="E291" s="19"/>
      <c r="F291" s="19"/>
      <c r="H291" s="3"/>
    </row>
    <row r="292" spans="2:8" ht="24" customHeight="1" x14ac:dyDescent="0.2">
      <c r="B292" s="55" t="s">
        <v>517</v>
      </c>
      <c r="C292" s="53" t="s">
        <v>518</v>
      </c>
      <c r="D292" s="54"/>
      <c r="E292" s="41" t="s">
        <v>482</v>
      </c>
      <c r="F292" s="42"/>
      <c r="G292" s="39" t="s">
        <v>569</v>
      </c>
      <c r="H292" s="39" t="s">
        <v>481</v>
      </c>
    </row>
    <row r="293" spans="2:8" ht="24" customHeight="1" x14ac:dyDescent="0.2">
      <c r="B293" s="55"/>
      <c r="C293" s="38">
        <v>2015</v>
      </c>
      <c r="D293" s="38">
        <v>2016</v>
      </c>
      <c r="E293" s="38">
        <v>2015</v>
      </c>
      <c r="F293" s="38">
        <v>2016</v>
      </c>
      <c r="G293" s="40"/>
      <c r="H293" s="40"/>
    </row>
    <row r="294" spans="2:8" ht="24" customHeight="1" x14ac:dyDescent="0.2">
      <c r="B294" s="32" t="s">
        <v>522</v>
      </c>
      <c r="C294" s="33">
        <f>SUM(C295:C499)</f>
        <v>3086</v>
      </c>
      <c r="D294" s="33">
        <f>SUM(D295:D499)</f>
        <v>4885</v>
      </c>
      <c r="E294" s="34">
        <f>+IF(C294=0,"",C294/C$294)</f>
        <v>1</v>
      </c>
      <c r="F294" s="34">
        <f>+IF(D294=0,"",D294/D$294)</f>
        <v>1</v>
      </c>
      <c r="G294" s="34">
        <f>+IF(OR(AND(D294=0),(C294=0)),"0",((D294-C294)/C294))</f>
        <v>0.5829552819183409</v>
      </c>
      <c r="H294" s="35">
        <f>+IF(OR(AND(E294=""),(G294="")),"",E294*G294)</f>
        <v>0.5829552819183409</v>
      </c>
    </row>
    <row r="295" spans="2:8" ht="15" x14ac:dyDescent="0.2">
      <c r="B295" s="5" t="s">
        <v>100</v>
      </c>
      <c r="C295" s="8">
        <v>101</v>
      </c>
      <c r="D295" s="8">
        <v>106</v>
      </c>
      <c r="E295" s="13">
        <f>+IF(C295=0,"",C295/C$294)</f>
        <v>3.2728451069345431E-2</v>
      </c>
      <c r="F295" s="13">
        <f>+IF(D295=0,"",D295/D$294)</f>
        <v>2.1699078812691914E-2</v>
      </c>
      <c r="G295" s="12">
        <f>+IF(OR(AND(D295=0),(C295=0)),"0",((D295-C295)/C295))</f>
        <v>4.9504950495049507E-2</v>
      </c>
      <c r="H295" s="15">
        <f>+IF(OR(AND(E295=""),(G295="")),"",E295*G295)</f>
        <v>1.6202203499675956E-3</v>
      </c>
    </row>
    <row r="296" spans="2:8" ht="15" x14ac:dyDescent="0.2">
      <c r="B296" s="5" t="s">
        <v>113</v>
      </c>
      <c r="C296" s="8">
        <v>3</v>
      </c>
      <c r="D296" s="8">
        <v>23</v>
      </c>
      <c r="E296" s="13">
        <f t="shared" ref="E296:E359" si="25">+IF(C296=0,"",C296/C$294)</f>
        <v>9.7213220998055737E-4</v>
      </c>
      <c r="F296" s="13">
        <f t="shared" ref="F296:F359" si="26">+IF(D296=0,"",D296/D$294)</f>
        <v>4.708290685772774E-3</v>
      </c>
      <c r="G296" s="12">
        <f t="shared" ref="G296:G359" si="27">+IF(OR(AND(D296=0),(C296=0)),"0",((D296-C296)/C296))</f>
        <v>6.666666666666667</v>
      </c>
      <c r="H296" s="15">
        <f t="shared" ref="H296:H359" si="28">+IF(OR(AND(E296=""),(G296="")),"",E296*G296)</f>
        <v>6.4808813998703824E-3</v>
      </c>
    </row>
    <row r="297" spans="2:8" ht="15" x14ac:dyDescent="0.2">
      <c r="B297" s="5" t="s">
        <v>104</v>
      </c>
      <c r="C297" s="8">
        <v>16</v>
      </c>
      <c r="D297" s="8">
        <v>14</v>
      </c>
      <c r="E297" s="13">
        <f t="shared" si="25"/>
        <v>5.1847051198963059E-3</v>
      </c>
      <c r="F297" s="13">
        <f t="shared" si="26"/>
        <v>2.8659160696008186E-3</v>
      </c>
      <c r="G297" s="12">
        <f t="shared" si="27"/>
        <v>-0.125</v>
      </c>
      <c r="H297" s="15">
        <f t="shared" si="28"/>
        <v>-6.4808813998703824E-4</v>
      </c>
    </row>
    <row r="298" spans="2:8" ht="15" x14ac:dyDescent="0.2">
      <c r="B298" s="5" t="s">
        <v>95</v>
      </c>
      <c r="C298" s="8">
        <v>7</v>
      </c>
      <c r="D298" s="8">
        <v>8</v>
      </c>
      <c r="E298" s="13">
        <f t="shared" si="25"/>
        <v>2.2683084899546339E-3</v>
      </c>
      <c r="F298" s="13">
        <f t="shared" si="26"/>
        <v>1.6376663254861821E-3</v>
      </c>
      <c r="G298" s="12">
        <f t="shared" si="27"/>
        <v>0.14285714285714285</v>
      </c>
      <c r="H298" s="15">
        <f t="shared" si="28"/>
        <v>3.2404406999351912E-4</v>
      </c>
    </row>
    <row r="299" spans="2:8" ht="15" x14ac:dyDescent="0.2">
      <c r="B299" s="5" t="s">
        <v>112</v>
      </c>
      <c r="C299" s="8">
        <v>0</v>
      </c>
      <c r="D299" s="8">
        <v>0</v>
      </c>
      <c r="E299" s="13" t="str">
        <f t="shared" si="25"/>
        <v/>
      </c>
      <c r="F299" s="13" t="str">
        <f t="shared" si="26"/>
        <v/>
      </c>
      <c r="G299" s="12" t="str">
        <f t="shared" si="27"/>
        <v>0</v>
      </c>
      <c r="H299" s="15" t="str">
        <f t="shared" si="28"/>
        <v/>
      </c>
    </row>
    <row r="300" spans="2:8" ht="15" x14ac:dyDescent="0.2">
      <c r="B300" s="5" t="s">
        <v>111</v>
      </c>
      <c r="C300" s="8">
        <v>1</v>
      </c>
      <c r="D300" s="8">
        <v>0</v>
      </c>
      <c r="E300" s="13">
        <f t="shared" si="25"/>
        <v>3.2404406999351912E-4</v>
      </c>
      <c r="F300" s="13" t="str">
        <f t="shared" si="26"/>
        <v/>
      </c>
      <c r="G300" s="12" t="str">
        <f t="shared" si="27"/>
        <v>0</v>
      </c>
      <c r="H300" s="15">
        <f t="shared" si="28"/>
        <v>0</v>
      </c>
    </row>
    <row r="301" spans="2:8" ht="15" x14ac:dyDescent="0.2">
      <c r="B301" s="5" t="s">
        <v>105</v>
      </c>
      <c r="C301" s="8">
        <v>197</v>
      </c>
      <c r="D301" s="8">
        <v>210</v>
      </c>
      <c r="E301" s="13">
        <f t="shared" si="25"/>
        <v>6.383668178872326E-2</v>
      </c>
      <c r="F301" s="13">
        <f t="shared" si="26"/>
        <v>4.2988741044012284E-2</v>
      </c>
      <c r="G301" s="12">
        <f t="shared" si="27"/>
        <v>6.5989847715736044E-2</v>
      </c>
      <c r="H301" s="15">
        <f t="shared" si="28"/>
        <v>4.2125729099157481E-3</v>
      </c>
    </row>
    <row r="302" spans="2:8" ht="15" x14ac:dyDescent="0.2">
      <c r="B302" s="5" t="s">
        <v>109</v>
      </c>
      <c r="C302" s="8">
        <v>14</v>
      </c>
      <c r="D302" s="8">
        <v>12</v>
      </c>
      <c r="E302" s="13">
        <f t="shared" si="25"/>
        <v>4.5366169799092677E-3</v>
      </c>
      <c r="F302" s="13">
        <f t="shared" si="26"/>
        <v>2.4564994882292734E-3</v>
      </c>
      <c r="G302" s="12">
        <f t="shared" si="27"/>
        <v>-0.14285714285714285</v>
      </c>
      <c r="H302" s="15">
        <f t="shared" si="28"/>
        <v>-6.4808813998703824E-4</v>
      </c>
    </row>
    <row r="303" spans="2:8" ht="15" x14ac:dyDescent="0.2">
      <c r="B303" s="5" t="s">
        <v>108</v>
      </c>
      <c r="C303" s="8">
        <v>3</v>
      </c>
      <c r="D303" s="8">
        <v>38</v>
      </c>
      <c r="E303" s="13">
        <f t="shared" si="25"/>
        <v>9.7213220998055737E-4</v>
      </c>
      <c r="F303" s="13">
        <f t="shared" si="26"/>
        <v>7.7789150460593655E-3</v>
      </c>
      <c r="G303" s="12">
        <f t="shared" si="27"/>
        <v>11.666666666666666</v>
      </c>
      <c r="H303" s="15">
        <f t="shared" si="28"/>
        <v>1.1341542449773168E-2</v>
      </c>
    </row>
    <row r="304" spans="2:8" ht="15" x14ac:dyDescent="0.2">
      <c r="B304" s="5" t="s">
        <v>107</v>
      </c>
      <c r="C304" s="8">
        <v>24</v>
      </c>
      <c r="D304" s="8">
        <v>33</v>
      </c>
      <c r="E304" s="13">
        <f t="shared" si="25"/>
        <v>7.7770576798444589E-3</v>
      </c>
      <c r="F304" s="13">
        <f t="shared" si="26"/>
        <v>6.7553735926305014E-3</v>
      </c>
      <c r="G304" s="12">
        <f t="shared" si="27"/>
        <v>0.375</v>
      </c>
      <c r="H304" s="15">
        <f t="shared" si="28"/>
        <v>2.9163966299416721E-3</v>
      </c>
    </row>
    <row r="305" spans="2:8" ht="15" x14ac:dyDescent="0.2">
      <c r="B305" s="5" t="s">
        <v>351</v>
      </c>
      <c r="C305" s="8">
        <v>6</v>
      </c>
      <c r="D305" s="8">
        <v>6</v>
      </c>
      <c r="E305" s="13">
        <f t="shared" si="25"/>
        <v>1.9442644199611147E-3</v>
      </c>
      <c r="F305" s="13">
        <f t="shared" si="26"/>
        <v>1.2282497441146367E-3</v>
      </c>
      <c r="G305" s="12">
        <f t="shared" si="27"/>
        <v>0</v>
      </c>
      <c r="H305" s="15">
        <f t="shared" si="28"/>
        <v>0</v>
      </c>
    </row>
    <row r="306" spans="2:8" ht="15" x14ac:dyDescent="0.2">
      <c r="B306" s="5" t="s">
        <v>524</v>
      </c>
      <c r="C306" s="8">
        <v>0</v>
      </c>
      <c r="D306" s="8">
        <v>0</v>
      </c>
      <c r="E306" s="13" t="str">
        <f t="shared" si="25"/>
        <v/>
      </c>
      <c r="F306" s="13" t="str">
        <f t="shared" si="26"/>
        <v/>
      </c>
      <c r="G306" s="12" t="str">
        <f t="shared" si="27"/>
        <v>0</v>
      </c>
      <c r="H306" s="15" t="str">
        <f t="shared" si="28"/>
        <v/>
      </c>
    </row>
    <row r="307" spans="2:8" ht="15" x14ac:dyDescent="0.2">
      <c r="B307" s="5" t="s">
        <v>110</v>
      </c>
      <c r="C307" s="8">
        <v>93</v>
      </c>
      <c r="D307" s="8">
        <v>198</v>
      </c>
      <c r="E307" s="13">
        <f t="shared" si="25"/>
        <v>3.0136098509397278E-2</v>
      </c>
      <c r="F307" s="13">
        <f t="shared" si="26"/>
        <v>4.0532241555783007E-2</v>
      </c>
      <c r="G307" s="12">
        <f t="shared" si="27"/>
        <v>1.1290322580645162</v>
      </c>
      <c r="H307" s="15">
        <f t="shared" si="28"/>
        <v>3.4024627349319513E-2</v>
      </c>
    </row>
    <row r="308" spans="2:8" ht="15" x14ac:dyDescent="0.2">
      <c r="B308" s="5" t="s">
        <v>99</v>
      </c>
      <c r="C308" s="8">
        <v>7</v>
      </c>
      <c r="D308" s="8">
        <v>14</v>
      </c>
      <c r="E308" s="13">
        <f t="shared" si="25"/>
        <v>2.2683084899546339E-3</v>
      </c>
      <c r="F308" s="13">
        <f t="shared" si="26"/>
        <v>2.8659160696008186E-3</v>
      </c>
      <c r="G308" s="12">
        <f t="shared" si="27"/>
        <v>1</v>
      </c>
      <c r="H308" s="15">
        <f t="shared" si="28"/>
        <v>2.2683084899546339E-3</v>
      </c>
    </row>
    <row r="309" spans="2:8" ht="15" x14ac:dyDescent="0.2">
      <c r="B309" s="5" t="s">
        <v>96</v>
      </c>
      <c r="C309" s="8">
        <v>0</v>
      </c>
      <c r="D309" s="8">
        <v>0</v>
      </c>
      <c r="E309" s="13" t="str">
        <f t="shared" si="25"/>
        <v/>
      </c>
      <c r="F309" s="13" t="str">
        <f t="shared" si="26"/>
        <v/>
      </c>
      <c r="G309" s="12" t="str">
        <f t="shared" si="27"/>
        <v>0</v>
      </c>
      <c r="H309" s="15" t="str">
        <f t="shared" si="28"/>
        <v/>
      </c>
    </row>
    <row r="310" spans="2:8" ht="15" x14ac:dyDescent="0.2">
      <c r="B310" s="5" t="s">
        <v>106</v>
      </c>
      <c r="C310" s="8">
        <v>22</v>
      </c>
      <c r="D310" s="8">
        <v>33</v>
      </c>
      <c r="E310" s="13">
        <f t="shared" si="25"/>
        <v>7.1289695398574207E-3</v>
      </c>
      <c r="F310" s="13">
        <f t="shared" si="26"/>
        <v>6.7553735926305014E-3</v>
      </c>
      <c r="G310" s="12">
        <f t="shared" si="27"/>
        <v>0.5</v>
      </c>
      <c r="H310" s="15">
        <f t="shared" si="28"/>
        <v>3.5644847699287103E-3</v>
      </c>
    </row>
    <row r="311" spans="2:8" ht="15" x14ac:dyDescent="0.2">
      <c r="B311" s="5" t="s">
        <v>102</v>
      </c>
      <c r="C311" s="8">
        <v>5</v>
      </c>
      <c r="D311" s="8">
        <v>10</v>
      </c>
      <c r="E311" s="13">
        <f t="shared" si="25"/>
        <v>1.6202203499675956E-3</v>
      </c>
      <c r="F311" s="13">
        <f t="shared" si="26"/>
        <v>2.0470829068577278E-3</v>
      </c>
      <c r="G311" s="12">
        <f t="shared" si="27"/>
        <v>1</v>
      </c>
      <c r="H311" s="15">
        <f t="shared" si="28"/>
        <v>1.6202203499675956E-3</v>
      </c>
    </row>
    <row r="312" spans="2:8" ht="15" x14ac:dyDescent="0.2">
      <c r="B312" s="5" t="s">
        <v>97</v>
      </c>
      <c r="C312" s="8">
        <v>0</v>
      </c>
      <c r="D312" s="8">
        <v>6</v>
      </c>
      <c r="E312" s="13" t="str">
        <f t="shared" si="25"/>
        <v/>
      </c>
      <c r="F312" s="13">
        <f t="shared" si="26"/>
        <v>1.2282497441146367E-3</v>
      </c>
      <c r="G312" s="12" t="str">
        <f t="shared" si="27"/>
        <v>0</v>
      </c>
      <c r="H312" s="15" t="str">
        <f t="shared" si="28"/>
        <v/>
      </c>
    </row>
    <row r="313" spans="2:8" ht="15" x14ac:dyDescent="0.2">
      <c r="B313" s="5" t="s">
        <v>352</v>
      </c>
      <c r="C313" s="8">
        <v>0</v>
      </c>
      <c r="D313" s="8">
        <v>0</v>
      </c>
      <c r="E313" s="13" t="str">
        <f t="shared" si="25"/>
        <v/>
      </c>
      <c r="F313" s="13" t="str">
        <f t="shared" si="26"/>
        <v/>
      </c>
      <c r="G313" s="12" t="str">
        <f t="shared" si="27"/>
        <v>0</v>
      </c>
      <c r="H313" s="15" t="str">
        <f t="shared" si="28"/>
        <v/>
      </c>
    </row>
    <row r="314" spans="2:8" ht="15" x14ac:dyDescent="0.2">
      <c r="B314" s="5" t="s">
        <v>353</v>
      </c>
      <c r="C314" s="8">
        <v>386</v>
      </c>
      <c r="D314" s="8">
        <v>76</v>
      </c>
      <c r="E314" s="13">
        <f t="shared" si="25"/>
        <v>0.12508101101749838</v>
      </c>
      <c r="F314" s="13">
        <f t="shared" si="26"/>
        <v>1.5557830092118731E-2</v>
      </c>
      <c r="G314" s="12">
        <f t="shared" si="27"/>
        <v>-0.80310880829015541</v>
      </c>
      <c r="H314" s="15">
        <f t="shared" si="28"/>
        <v>-0.10045366169799093</v>
      </c>
    </row>
    <row r="315" spans="2:8" ht="15" x14ac:dyDescent="0.2">
      <c r="B315" s="5" t="s">
        <v>354</v>
      </c>
      <c r="C315" s="8">
        <v>4</v>
      </c>
      <c r="D315" s="8">
        <v>9</v>
      </c>
      <c r="E315" s="13">
        <f t="shared" si="25"/>
        <v>1.2961762799740765E-3</v>
      </c>
      <c r="F315" s="13">
        <f t="shared" si="26"/>
        <v>1.842374616171955E-3</v>
      </c>
      <c r="G315" s="12">
        <f t="shared" si="27"/>
        <v>1.25</v>
      </c>
      <c r="H315" s="15">
        <f t="shared" si="28"/>
        <v>1.6202203499675956E-3</v>
      </c>
    </row>
    <row r="316" spans="2:8" ht="15" x14ac:dyDescent="0.2">
      <c r="B316" s="5" t="s">
        <v>101</v>
      </c>
      <c r="C316" s="8">
        <v>0</v>
      </c>
      <c r="D316" s="8">
        <v>0</v>
      </c>
      <c r="E316" s="13" t="str">
        <f t="shared" si="25"/>
        <v/>
      </c>
      <c r="F316" s="13" t="str">
        <f t="shared" si="26"/>
        <v/>
      </c>
      <c r="G316" s="12" t="str">
        <f t="shared" si="27"/>
        <v>0</v>
      </c>
      <c r="H316" s="15" t="str">
        <f t="shared" si="28"/>
        <v/>
      </c>
    </row>
    <row r="317" spans="2:8" ht="15" x14ac:dyDescent="0.2">
      <c r="B317" s="5" t="s">
        <v>103</v>
      </c>
      <c r="C317" s="8">
        <v>25</v>
      </c>
      <c r="D317" s="8">
        <v>18</v>
      </c>
      <c r="E317" s="13">
        <f t="shared" si="25"/>
        <v>8.1011017498379776E-3</v>
      </c>
      <c r="F317" s="13">
        <f t="shared" si="26"/>
        <v>3.6847492323439099E-3</v>
      </c>
      <c r="G317" s="12">
        <f t="shared" si="27"/>
        <v>-0.28000000000000003</v>
      </c>
      <c r="H317" s="15">
        <f t="shared" si="28"/>
        <v>-2.2683084899546339E-3</v>
      </c>
    </row>
    <row r="318" spans="2:8" ht="15" x14ac:dyDescent="0.2">
      <c r="B318" s="5" t="s">
        <v>355</v>
      </c>
      <c r="C318" s="8">
        <v>80</v>
      </c>
      <c r="D318" s="8">
        <v>172</v>
      </c>
      <c r="E318" s="13">
        <f t="shared" si="25"/>
        <v>2.592352559948153E-2</v>
      </c>
      <c r="F318" s="13">
        <f t="shared" si="26"/>
        <v>3.5209825997952915E-2</v>
      </c>
      <c r="G318" s="12">
        <f t="shared" si="27"/>
        <v>1.1499999999999999</v>
      </c>
      <c r="H318" s="15">
        <f t="shared" si="28"/>
        <v>2.9812054439403757E-2</v>
      </c>
    </row>
    <row r="319" spans="2:8" ht="15" x14ac:dyDescent="0.2">
      <c r="B319" s="5" t="s">
        <v>115</v>
      </c>
      <c r="C319" s="8">
        <v>55</v>
      </c>
      <c r="D319" s="8">
        <v>30</v>
      </c>
      <c r="E319" s="13">
        <f t="shared" si="25"/>
        <v>1.782242384964355E-2</v>
      </c>
      <c r="F319" s="13">
        <f t="shared" si="26"/>
        <v>6.1412487205731829E-3</v>
      </c>
      <c r="G319" s="12">
        <f t="shared" si="27"/>
        <v>-0.45454545454545453</v>
      </c>
      <c r="H319" s="15">
        <f t="shared" si="28"/>
        <v>-8.1011017498379776E-3</v>
      </c>
    </row>
    <row r="320" spans="2:8" ht="15" x14ac:dyDescent="0.2">
      <c r="B320" s="5" t="s">
        <v>114</v>
      </c>
      <c r="C320" s="8">
        <v>2</v>
      </c>
      <c r="D320" s="8">
        <v>8</v>
      </c>
      <c r="E320" s="13">
        <f t="shared" si="25"/>
        <v>6.4808813998703824E-4</v>
      </c>
      <c r="F320" s="13">
        <f t="shared" si="26"/>
        <v>1.6376663254861821E-3</v>
      </c>
      <c r="G320" s="12">
        <f t="shared" si="27"/>
        <v>3</v>
      </c>
      <c r="H320" s="15">
        <f t="shared" si="28"/>
        <v>1.9442644199611147E-3</v>
      </c>
    </row>
    <row r="321" spans="2:8" ht="15" x14ac:dyDescent="0.2">
      <c r="B321" s="5" t="s">
        <v>98</v>
      </c>
      <c r="C321" s="8">
        <v>0</v>
      </c>
      <c r="D321" s="8">
        <v>0</v>
      </c>
      <c r="E321" s="13" t="str">
        <f t="shared" si="25"/>
        <v/>
      </c>
      <c r="F321" s="13" t="str">
        <f t="shared" si="26"/>
        <v/>
      </c>
      <c r="G321" s="12" t="str">
        <f t="shared" si="27"/>
        <v>0</v>
      </c>
      <c r="H321" s="15" t="str">
        <f t="shared" si="28"/>
        <v/>
      </c>
    </row>
    <row r="322" spans="2:8" ht="15" x14ac:dyDescent="0.2">
      <c r="B322" s="5" t="s">
        <v>356</v>
      </c>
      <c r="C322" s="8">
        <v>0</v>
      </c>
      <c r="D322" s="8">
        <v>0</v>
      </c>
      <c r="E322" s="13" t="str">
        <f t="shared" si="25"/>
        <v/>
      </c>
      <c r="F322" s="13" t="str">
        <f t="shared" si="26"/>
        <v/>
      </c>
      <c r="G322" s="12" t="str">
        <f t="shared" si="27"/>
        <v>0</v>
      </c>
      <c r="H322" s="15" t="str">
        <f t="shared" si="28"/>
        <v/>
      </c>
    </row>
    <row r="323" spans="2:8" ht="15" x14ac:dyDescent="0.2">
      <c r="B323" s="5" t="s">
        <v>472</v>
      </c>
      <c r="C323" s="8">
        <v>0</v>
      </c>
      <c r="D323" s="8">
        <v>7</v>
      </c>
      <c r="E323" s="13" t="str">
        <f t="shared" si="25"/>
        <v/>
      </c>
      <c r="F323" s="13">
        <f t="shared" si="26"/>
        <v>1.4329580348004093E-3</v>
      </c>
      <c r="G323" s="12" t="str">
        <f t="shared" si="27"/>
        <v>0</v>
      </c>
      <c r="H323" s="15" t="str">
        <f t="shared" si="28"/>
        <v/>
      </c>
    </row>
    <row r="324" spans="2:8" ht="15" x14ac:dyDescent="0.2">
      <c r="B324" s="5" t="s">
        <v>473</v>
      </c>
      <c r="C324" s="8">
        <v>1</v>
      </c>
      <c r="D324" s="8">
        <v>6</v>
      </c>
      <c r="E324" s="13">
        <f t="shared" si="25"/>
        <v>3.2404406999351912E-4</v>
      </c>
      <c r="F324" s="13">
        <f t="shared" si="26"/>
        <v>1.2282497441146367E-3</v>
      </c>
      <c r="G324" s="12">
        <f t="shared" si="27"/>
        <v>5</v>
      </c>
      <c r="H324" s="15">
        <f t="shared" si="28"/>
        <v>1.6202203499675956E-3</v>
      </c>
    </row>
    <row r="325" spans="2:8" ht="15" x14ac:dyDescent="0.2">
      <c r="B325" s="5" t="s">
        <v>474</v>
      </c>
      <c r="C325" s="8">
        <v>0</v>
      </c>
      <c r="D325" s="8">
        <v>0</v>
      </c>
      <c r="E325" s="13" t="str">
        <f t="shared" si="25"/>
        <v/>
      </c>
      <c r="F325" s="13" t="str">
        <f t="shared" si="26"/>
        <v/>
      </c>
      <c r="G325" s="12" t="str">
        <f t="shared" si="27"/>
        <v>0</v>
      </c>
      <c r="H325" s="15" t="str">
        <f t="shared" si="28"/>
        <v/>
      </c>
    </row>
    <row r="326" spans="2:8" ht="15" x14ac:dyDescent="0.2">
      <c r="B326" s="5" t="s">
        <v>357</v>
      </c>
      <c r="C326" s="8">
        <v>14</v>
      </c>
      <c r="D326" s="8">
        <v>165</v>
      </c>
      <c r="E326" s="13">
        <f t="shared" si="25"/>
        <v>4.5366169799092677E-3</v>
      </c>
      <c r="F326" s="13">
        <f t="shared" si="26"/>
        <v>3.3776867963152504E-2</v>
      </c>
      <c r="G326" s="12">
        <f t="shared" si="27"/>
        <v>10.785714285714286</v>
      </c>
      <c r="H326" s="15">
        <f t="shared" si="28"/>
        <v>4.893065456902139E-2</v>
      </c>
    </row>
    <row r="327" spans="2:8" ht="15" x14ac:dyDescent="0.2">
      <c r="B327" s="5" t="s">
        <v>358</v>
      </c>
      <c r="C327" s="8">
        <v>1</v>
      </c>
      <c r="D327" s="8">
        <v>4</v>
      </c>
      <c r="E327" s="13">
        <f t="shared" si="25"/>
        <v>3.2404406999351912E-4</v>
      </c>
      <c r="F327" s="13">
        <f t="shared" si="26"/>
        <v>8.1883316274309107E-4</v>
      </c>
      <c r="G327" s="12">
        <f t="shared" si="27"/>
        <v>3</v>
      </c>
      <c r="H327" s="15">
        <f t="shared" si="28"/>
        <v>9.7213220998055737E-4</v>
      </c>
    </row>
    <row r="328" spans="2:8" ht="15" x14ac:dyDescent="0.2">
      <c r="B328" s="5" t="s">
        <v>116</v>
      </c>
      <c r="C328" s="8">
        <v>1</v>
      </c>
      <c r="D328" s="8">
        <v>30</v>
      </c>
      <c r="E328" s="13">
        <f t="shared" si="25"/>
        <v>3.2404406999351912E-4</v>
      </c>
      <c r="F328" s="13">
        <f t="shared" si="26"/>
        <v>6.1412487205731829E-3</v>
      </c>
      <c r="G328" s="12">
        <f t="shared" si="27"/>
        <v>29</v>
      </c>
      <c r="H328" s="15">
        <f t="shared" si="28"/>
        <v>9.3972780298120541E-3</v>
      </c>
    </row>
    <row r="329" spans="2:8" ht="15" x14ac:dyDescent="0.2">
      <c r="B329" s="5" t="s">
        <v>359</v>
      </c>
      <c r="C329" s="8">
        <v>2</v>
      </c>
      <c r="D329" s="8">
        <v>7</v>
      </c>
      <c r="E329" s="13">
        <f t="shared" si="25"/>
        <v>6.4808813998703824E-4</v>
      </c>
      <c r="F329" s="13">
        <f t="shared" si="26"/>
        <v>1.4329580348004093E-3</v>
      </c>
      <c r="G329" s="12">
        <f t="shared" si="27"/>
        <v>2.5</v>
      </c>
      <c r="H329" s="15">
        <f t="shared" si="28"/>
        <v>1.6202203499675956E-3</v>
      </c>
    </row>
    <row r="330" spans="2:8" ht="15" x14ac:dyDescent="0.2">
      <c r="B330" s="5" t="s">
        <v>360</v>
      </c>
      <c r="C330" s="8">
        <v>38</v>
      </c>
      <c r="D330" s="8">
        <v>45</v>
      </c>
      <c r="E330" s="13">
        <f t="shared" si="25"/>
        <v>1.2313674659753726E-2</v>
      </c>
      <c r="F330" s="13">
        <f t="shared" si="26"/>
        <v>9.2118730808597744E-3</v>
      </c>
      <c r="G330" s="12">
        <f t="shared" si="27"/>
        <v>0.18421052631578946</v>
      </c>
      <c r="H330" s="15">
        <f t="shared" si="28"/>
        <v>2.2683084899546334E-3</v>
      </c>
    </row>
    <row r="331" spans="2:8" ht="15" x14ac:dyDescent="0.2">
      <c r="B331" s="5" t="s">
        <v>117</v>
      </c>
      <c r="C331" s="8">
        <v>1</v>
      </c>
      <c r="D331" s="8">
        <v>2</v>
      </c>
      <c r="E331" s="13">
        <f t="shared" si="25"/>
        <v>3.2404406999351912E-4</v>
      </c>
      <c r="F331" s="13">
        <f t="shared" si="26"/>
        <v>4.0941658137154553E-4</v>
      </c>
      <c r="G331" s="12">
        <f t="shared" si="27"/>
        <v>1</v>
      </c>
      <c r="H331" s="15">
        <f t="shared" si="28"/>
        <v>3.2404406999351912E-4</v>
      </c>
    </row>
    <row r="332" spans="2:8" ht="15" x14ac:dyDescent="0.2">
      <c r="B332" s="5" t="s">
        <v>361</v>
      </c>
      <c r="C332" s="8">
        <v>732</v>
      </c>
      <c r="D332" s="8">
        <v>706</v>
      </c>
      <c r="E332" s="13">
        <f t="shared" si="25"/>
        <v>0.23720025923525601</v>
      </c>
      <c r="F332" s="13">
        <f t="shared" si="26"/>
        <v>0.14452405322415557</v>
      </c>
      <c r="G332" s="12">
        <f t="shared" si="27"/>
        <v>-3.5519125683060107E-2</v>
      </c>
      <c r="H332" s="15">
        <f t="shared" si="28"/>
        <v>-8.4251458198314963E-3</v>
      </c>
    </row>
    <row r="333" spans="2:8" ht="15" x14ac:dyDescent="0.2">
      <c r="B333" s="5" t="s">
        <v>130</v>
      </c>
      <c r="C333" s="8">
        <v>101</v>
      </c>
      <c r="D333" s="8">
        <v>215</v>
      </c>
      <c r="E333" s="13">
        <f t="shared" si="25"/>
        <v>3.2728451069345431E-2</v>
      </c>
      <c r="F333" s="13">
        <f t="shared" si="26"/>
        <v>4.4012282497441144E-2</v>
      </c>
      <c r="G333" s="12">
        <f t="shared" si="27"/>
        <v>1.1287128712871286</v>
      </c>
      <c r="H333" s="15">
        <f t="shared" si="28"/>
        <v>3.6941023979261176E-2</v>
      </c>
    </row>
    <row r="334" spans="2:8" ht="15" x14ac:dyDescent="0.2">
      <c r="B334" s="5" t="s">
        <v>119</v>
      </c>
      <c r="C334" s="8">
        <v>41</v>
      </c>
      <c r="D334" s="8">
        <v>56</v>
      </c>
      <c r="E334" s="13">
        <f t="shared" si="25"/>
        <v>1.3285806869734284E-2</v>
      </c>
      <c r="F334" s="13">
        <f t="shared" si="26"/>
        <v>1.1463664278403275E-2</v>
      </c>
      <c r="G334" s="12">
        <f t="shared" si="27"/>
        <v>0.36585365853658536</v>
      </c>
      <c r="H334" s="15">
        <f t="shared" si="28"/>
        <v>4.8606610499027864E-3</v>
      </c>
    </row>
    <row r="335" spans="2:8" ht="15" x14ac:dyDescent="0.2">
      <c r="B335" s="5" t="s">
        <v>128</v>
      </c>
      <c r="C335" s="8">
        <v>44</v>
      </c>
      <c r="D335" s="8">
        <v>186</v>
      </c>
      <c r="E335" s="13">
        <f t="shared" si="25"/>
        <v>1.4257939079714841E-2</v>
      </c>
      <c r="F335" s="13">
        <f t="shared" si="26"/>
        <v>3.8075742067553736E-2</v>
      </c>
      <c r="G335" s="12">
        <f t="shared" si="27"/>
        <v>3.2272727272727271</v>
      </c>
      <c r="H335" s="15">
        <f t="shared" si="28"/>
        <v>4.6014257939079713E-2</v>
      </c>
    </row>
    <row r="336" spans="2:8" ht="15" x14ac:dyDescent="0.2">
      <c r="B336" s="5" t="s">
        <v>132</v>
      </c>
      <c r="C336" s="8">
        <v>0</v>
      </c>
      <c r="D336" s="8">
        <v>0</v>
      </c>
      <c r="E336" s="13" t="str">
        <f t="shared" si="25"/>
        <v/>
      </c>
      <c r="F336" s="13" t="str">
        <f t="shared" si="26"/>
        <v/>
      </c>
      <c r="G336" s="12" t="str">
        <f t="shared" si="27"/>
        <v>0</v>
      </c>
      <c r="H336" s="15" t="str">
        <f t="shared" si="28"/>
        <v/>
      </c>
    </row>
    <row r="337" spans="2:8" ht="15" x14ac:dyDescent="0.2">
      <c r="B337" s="5" t="s">
        <v>133</v>
      </c>
      <c r="C337" s="8">
        <v>0</v>
      </c>
      <c r="D337" s="8">
        <v>0</v>
      </c>
      <c r="E337" s="13" t="str">
        <f t="shared" si="25"/>
        <v/>
      </c>
      <c r="F337" s="13" t="str">
        <f t="shared" si="26"/>
        <v/>
      </c>
      <c r="G337" s="12" t="str">
        <f t="shared" si="27"/>
        <v>0</v>
      </c>
      <c r="H337" s="15" t="str">
        <f t="shared" si="28"/>
        <v/>
      </c>
    </row>
    <row r="338" spans="2:8" ht="30" x14ac:dyDescent="0.2">
      <c r="B338" s="5" t="s">
        <v>362</v>
      </c>
      <c r="C338" s="8">
        <v>0</v>
      </c>
      <c r="D338" s="8">
        <v>15</v>
      </c>
      <c r="E338" s="13" t="str">
        <f t="shared" si="25"/>
        <v/>
      </c>
      <c r="F338" s="13">
        <f t="shared" si="26"/>
        <v>3.0706243602865915E-3</v>
      </c>
      <c r="G338" s="12" t="str">
        <f t="shared" si="27"/>
        <v>0</v>
      </c>
      <c r="H338" s="15" t="str">
        <f t="shared" si="28"/>
        <v/>
      </c>
    </row>
    <row r="339" spans="2:8" ht="15" x14ac:dyDescent="0.2">
      <c r="B339" s="5" t="s">
        <v>363</v>
      </c>
      <c r="C339" s="8">
        <v>26</v>
      </c>
      <c r="D339" s="8">
        <v>22</v>
      </c>
      <c r="E339" s="13">
        <f t="shared" si="25"/>
        <v>8.4251458198314963E-3</v>
      </c>
      <c r="F339" s="13">
        <f t="shared" si="26"/>
        <v>4.5035823950870012E-3</v>
      </c>
      <c r="G339" s="12">
        <f t="shared" si="27"/>
        <v>-0.15384615384615385</v>
      </c>
      <c r="H339" s="15">
        <f t="shared" si="28"/>
        <v>-1.2961762799740765E-3</v>
      </c>
    </row>
    <row r="340" spans="2:8" ht="15" x14ac:dyDescent="0.2">
      <c r="B340" s="5" t="s">
        <v>364</v>
      </c>
      <c r="C340" s="8">
        <v>7</v>
      </c>
      <c r="D340" s="8">
        <v>0</v>
      </c>
      <c r="E340" s="13">
        <f t="shared" si="25"/>
        <v>2.2683084899546339E-3</v>
      </c>
      <c r="F340" s="13" t="str">
        <f t="shared" si="26"/>
        <v/>
      </c>
      <c r="G340" s="12" t="str">
        <f t="shared" si="27"/>
        <v>0</v>
      </c>
      <c r="H340" s="15">
        <f t="shared" si="28"/>
        <v>0</v>
      </c>
    </row>
    <row r="341" spans="2:8" ht="15" x14ac:dyDescent="0.2">
      <c r="B341" s="5" t="s">
        <v>118</v>
      </c>
      <c r="C341" s="8">
        <v>1</v>
      </c>
      <c r="D341" s="8">
        <v>12</v>
      </c>
      <c r="E341" s="13">
        <f t="shared" si="25"/>
        <v>3.2404406999351912E-4</v>
      </c>
      <c r="F341" s="13">
        <f t="shared" si="26"/>
        <v>2.4564994882292734E-3</v>
      </c>
      <c r="G341" s="12">
        <f t="shared" si="27"/>
        <v>11</v>
      </c>
      <c r="H341" s="15">
        <f t="shared" si="28"/>
        <v>3.5644847699287103E-3</v>
      </c>
    </row>
    <row r="342" spans="2:8" ht="15" x14ac:dyDescent="0.2">
      <c r="B342" s="5" t="s">
        <v>365</v>
      </c>
      <c r="C342" s="8">
        <v>0</v>
      </c>
      <c r="D342" s="8">
        <v>0</v>
      </c>
      <c r="E342" s="13" t="str">
        <f t="shared" si="25"/>
        <v/>
      </c>
      <c r="F342" s="13" t="str">
        <f t="shared" si="26"/>
        <v/>
      </c>
      <c r="G342" s="12" t="str">
        <f t="shared" si="27"/>
        <v>0</v>
      </c>
      <c r="H342" s="15" t="str">
        <f t="shared" si="28"/>
        <v/>
      </c>
    </row>
    <row r="343" spans="2:8" ht="15" x14ac:dyDescent="0.2">
      <c r="B343" s="5" t="s">
        <v>129</v>
      </c>
      <c r="C343" s="8">
        <v>14</v>
      </c>
      <c r="D343" s="8">
        <v>40</v>
      </c>
      <c r="E343" s="13">
        <f t="shared" si="25"/>
        <v>4.5366169799092677E-3</v>
      </c>
      <c r="F343" s="13">
        <f t="shared" si="26"/>
        <v>8.1883316274309111E-3</v>
      </c>
      <c r="G343" s="12">
        <f t="shared" si="27"/>
        <v>1.8571428571428572</v>
      </c>
      <c r="H343" s="15">
        <f t="shared" si="28"/>
        <v>8.425145819831498E-3</v>
      </c>
    </row>
    <row r="344" spans="2:8" ht="15" x14ac:dyDescent="0.2">
      <c r="B344" s="5" t="s">
        <v>131</v>
      </c>
      <c r="C344" s="8">
        <v>27</v>
      </c>
      <c r="D344" s="8">
        <v>26</v>
      </c>
      <c r="E344" s="13">
        <f t="shared" si="25"/>
        <v>8.7491898898250167E-3</v>
      </c>
      <c r="F344" s="13">
        <f t="shared" si="26"/>
        <v>5.3224155578300925E-3</v>
      </c>
      <c r="G344" s="12">
        <f t="shared" si="27"/>
        <v>-3.7037037037037035E-2</v>
      </c>
      <c r="H344" s="15">
        <f t="shared" si="28"/>
        <v>-3.2404406999351912E-4</v>
      </c>
    </row>
    <row r="345" spans="2:8" ht="15" x14ac:dyDescent="0.2">
      <c r="B345" s="5" t="s">
        <v>366</v>
      </c>
      <c r="C345" s="8">
        <v>125</v>
      </c>
      <c r="D345" s="8">
        <v>143</v>
      </c>
      <c r="E345" s="13">
        <f t="shared" si="25"/>
        <v>4.0505508749189893E-2</v>
      </c>
      <c r="F345" s="13">
        <f t="shared" si="26"/>
        <v>2.9273285568065507E-2</v>
      </c>
      <c r="G345" s="12">
        <f t="shared" si="27"/>
        <v>0.14399999999999999</v>
      </c>
      <c r="H345" s="15">
        <f t="shared" si="28"/>
        <v>5.8327932598833442E-3</v>
      </c>
    </row>
    <row r="346" spans="2:8" ht="15" x14ac:dyDescent="0.2">
      <c r="B346" s="5" t="s">
        <v>122</v>
      </c>
      <c r="C346" s="8">
        <v>3</v>
      </c>
      <c r="D346" s="8">
        <v>5</v>
      </c>
      <c r="E346" s="13">
        <f t="shared" si="25"/>
        <v>9.7213220998055737E-4</v>
      </c>
      <c r="F346" s="13">
        <f t="shared" si="26"/>
        <v>1.0235414534288639E-3</v>
      </c>
      <c r="G346" s="12">
        <f t="shared" si="27"/>
        <v>0.66666666666666663</v>
      </c>
      <c r="H346" s="15">
        <f t="shared" si="28"/>
        <v>6.4808813998703824E-4</v>
      </c>
    </row>
    <row r="347" spans="2:8" ht="15" x14ac:dyDescent="0.2">
      <c r="B347" s="5" t="s">
        <v>121</v>
      </c>
      <c r="C347" s="8">
        <v>68</v>
      </c>
      <c r="D347" s="8">
        <v>57</v>
      </c>
      <c r="E347" s="13">
        <f t="shared" si="25"/>
        <v>2.2034996759559299E-2</v>
      </c>
      <c r="F347" s="13">
        <f t="shared" si="26"/>
        <v>1.1668372569089048E-2</v>
      </c>
      <c r="G347" s="12">
        <f t="shared" si="27"/>
        <v>-0.16176470588235295</v>
      </c>
      <c r="H347" s="15">
        <f t="shared" si="28"/>
        <v>-3.5644847699287103E-3</v>
      </c>
    </row>
    <row r="348" spans="2:8" ht="15" x14ac:dyDescent="0.2">
      <c r="B348" s="5" t="s">
        <v>367</v>
      </c>
      <c r="C348" s="8">
        <v>0</v>
      </c>
      <c r="D348" s="8">
        <v>0</v>
      </c>
      <c r="E348" s="13" t="str">
        <f t="shared" si="25"/>
        <v/>
      </c>
      <c r="F348" s="13" t="str">
        <f t="shared" si="26"/>
        <v/>
      </c>
      <c r="G348" s="12" t="str">
        <f t="shared" si="27"/>
        <v>0</v>
      </c>
      <c r="H348" s="15" t="str">
        <f t="shared" si="28"/>
        <v/>
      </c>
    </row>
    <row r="349" spans="2:8" ht="15" x14ac:dyDescent="0.2">
      <c r="B349" s="5" t="s">
        <v>368</v>
      </c>
      <c r="C349" s="8">
        <v>0</v>
      </c>
      <c r="D349" s="8">
        <v>0</v>
      </c>
      <c r="E349" s="13" t="str">
        <f t="shared" si="25"/>
        <v/>
      </c>
      <c r="F349" s="13" t="str">
        <f t="shared" si="26"/>
        <v/>
      </c>
      <c r="G349" s="12" t="str">
        <f t="shared" si="27"/>
        <v>0</v>
      </c>
      <c r="H349" s="15" t="str">
        <f t="shared" si="28"/>
        <v/>
      </c>
    </row>
    <row r="350" spans="2:8" ht="15" x14ac:dyDescent="0.2">
      <c r="B350" s="5" t="s">
        <v>369</v>
      </c>
      <c r="C350" s="8">
        <v>0</v>
      </c>
      <c r="D350" s="8">
        <v>0</v>
      </c>
      <c r="E350" s="13" t="str">
        <f t="shared" si="25"/>
        <v/>
      </c>
      <c r="F350" s="13" t="str">
        <f t="shared" si="26"/>
        <v/>
      </c>
      <c r="G350" s="12" t="str">
        <f t="shared" si="27"/>
        <v>0</v>
      </c>
      <c r="H350" s="15" t="str">
        <f t="shared" si="28"/>
        <v/>
      </c>
    </row>
    <row r="351" spans="2:8" ht="15" x14ac:dyDescent="0.2">
      <c r="B351" s="5" t="s">
        <v>120</v>
      </c>
      <c r="C351" s="8">
        <v>1</v>
      </c>
      <c r="D351" s="8">
        <v>2</v>
      </c>
      <c r="E351" s="13">
        <f t="shared" si="25"/>
        <v>3.2404406999351912E-4</v>
      </c>
      <c r="F351" s="13">
        <f t="shared" si="26"/>
        <v>4.0941658137154553E-4</v>
      </c>
      <c r="G351" s="12">
        <f t="shared" si="27"/>
        <v>1</v>
      </c>
      <c r="H351" s="15">
        <f t="shared" si="28"/>
        <v>3.2404406999351912E-4</v>
      </c>
    </row>
    <row r="352" spans="2:8" ht="15" x14ac:dyDescent="0.2">
      <c r="B352" s="5" t="s">
        <v>370</v>
      </c>
      <c r="C352" s="8">
        <v>0</v>
      </c>
      <c r="D352" s="8">
        <v>0</v>
      </c>
      <c r="E352" s="13" t="str">
        <f t="shared" si="25"/>
        <v/>
      </c>
      <c r="F352" s="13" t="str">
        <f t="shared" si="26"/>
        <v/>
      </c>
      <c r="G352" s="12" t="str">
        <f t="shared" si="27"/>
        <v>0</v>
      </c>
      <c r="H352" s="15" t="str">
        <f t="shared" si="28"/>
        <v/>
      </c>
    </row>
    <row r="353" spans="2:8" ht="15" x14ac:dyDescent="0.2">
      <c r="B353" s="5" t="s">
        <v>125</v>
      </c>
      <c r="C353" s="8">
        <v>0</v>
      </c>
      <c r="D353" s="8">
        <v>0</v>
      </c>
      <c r="E353" s="13" t="str">
        <f t="shared" si="25"/>
        <v/>
      </c>
      <c r="F353" s="13" t="str">
        <f t="shared" si="26"/>
        <v/>
      </c>
      <c r="G353" s="12" t="str">
        <f t="shared" si="27"/>
        <v>0</v>
      </c>
      <c r="H353" s="15" t="str">
        <f t="shared" si="28"/>
        <v/>
      </c>
    </row>
    <row r="354" spans="2:8" ht="15" x14ac:dyDescent="0.2">
      <c r="B354" s="5" t="s">
        <v>124</v>
      </c>
      <c r="C354" s="8">
        <v>121</v>
      </c>
      <c r="D354" s="8">
        <v>551</v>
      </c>
      <c r="E354" s="13">
        <f t="shared" si="25"/>
        <v>3.9209332469215812E-2</v>
      </c>
      <c r="F354" s="13">
        <f t="shared" si="26"/>
        <v>0.1127942681678608</v>
      </c>
      <c r="G354" s="12">
        <f t="shared" si="27"/>
        <v>3.553719008264463</v>
      </c>
      <c r="H354" s="15">
        <f t="shared" si="28"/>
        <v>0.13933895009721323</v>
      </c>
    </row>
    <row r="355" spans="2:8" ht="15" x14ac:dyDescent="0.2">
      <c r="B355" s="5" t="s">
        <v>126</v>
      </c>
      <c r="C355" s="8">
        <v>0</v>
      </c>
      <c r="D355" s="8">
        <v>0</v>
      </c>
      <c r="E355" s="13" t="str">
        <f t="shared" si="25"/>
        <v/>
      </c>
      <c r="F355" s="13" t="str">
        <f t="shared" si="26"/>
        <v/>
      </c>
      <c r="G355" s="12" t="str">
        <f t="shared" si="27"/>
        <v>0</v>
      </c>
      <c r="H355" s="15" t="str">
        <f t="shared" si="28"/>
        <v/>
      </c>
    </row>
    <row r="356" spans="2:8" ht="15" x14ac:dyDescent="0.2">
      <c r="B356" s="5" t="s">
        <v>371</v>
      </c>
      <c r="C356" s="8">
        <v>2</v>
      </c>
      <c r="D356" s="8">
        <v>0</v>
      </c>
      <c r="E356" s="13">
        <f t="shared" si="25"/>
        <v>6.4808813998703824E-4</v>
      </c>
      <c r="F356" s="13" t="str">
        <f t="shared" si="26"/>
        <v/>
      </c>
      <c r="G356" s="12" t="str">
        <f t="shared" si="27"/>
        <v>0</v>
      </c>
      <c r="H356" s="15">
        <f t="shared" si="28"/>
        <v>0</v>
      </c>
    </row>
    <row r="357" spans="2:8" ht="15" x14ac:dyDescent="0.2">
      <c r="B357" s="5" t="s">
        <v>372</v>
      </c>
      <c r="C357" s="8">
        <v>0</v>
      </c>
      <c r="D357" s="8">
        <v>14</v>
      </c>
      <c r="E357" s="13" t="str">
        <f t="shared" si="25"/>
        <v/>
      </c>
      <c r="F357" s="13">
        <f t="shared" si="26"/>
        <v>2.8659160696008186E-3</v>
      </c>
      <c r="G357" s="12" t="str">
        <f t="shared" si="27"/>
        <v>0</v>
      </c>
      <c r="H357" s="15" t="str">
        <f t="shared" si="28"/>
        <v/>
      </c>
    </row>
    <row r="358" spans="2:8" ht="15" x14ac:dyDescent="0.2">
      <c r="B358" s="5" t="s">
        <v>127</v>
      </c>
      <c r="C358" s="8">
        <v>17</v>
      </c>
      <c r="D358" s="8">
        <v>34</v>
      </c>
      <c r="E358" s="13">
        <f t="shared" si="25"/>
        <v>5.5087491898898246E-3</v>
      </c>
      <c r="F358" s="13">
        <f t="shared" si="26"/>
        <v>6.9600818833162742E-3</v>
      </c>
      <c r="G358" s="12">
        <f t="shared" si="27"/>
        <v>1</v>
      </c>
      <c r="H358" s="15">
        <f t="shared" si="28"/>
        <v>5.5087491898898246E-3</v>
      </c>
    </row>
    <row r="359" spans="2:8" ht="15" x14ac:dyDescent="0.2">
      <c r="B359" s="5" t="s">
        <v>123</v>
      </c>
      <c r="C359" s="8">
        <v>0</v>
      </c>
      <c r="D359" s="8">
        <v>1</v>
      </c>
      <c r="E359" s="13" t="str">
        <f t="shared" si="25"/>
        <v/>
      </c>
      <c r="F359" s="13">
        <f t="shared" si="26"/>
        <v>2.0470829068577277E-4</v>
      </c>
      <c r="G359" s="12" t="str">
        <f t="shared" si="27"/>
        <v>0</v>
      </c>
      <c r="H359" s="15" t="str">
        <f t="shared" si="28"/>
        <v/>
      </c>
    </row>
    <row r="360" spans="2:8" ht="15" x14ac:dyDescent="0.2">
      <c r="B360" s="5" t="s">
        <v>373</v>
      </c>
      <c r="C360" s="8">
        <v>1</v>
      </c>
      <c r="D360" s="8">
        <v>0</v>
      </c>
      <c r="E360" s="13">
        <f t="shared" ref="E360:E423" si="29">+IF(C360=0,"",C360/C$294)</f>
        <v>3.2404406999351912E-4</v>
      </c>
      <c r="F360" s="13" t="str">
        <f t="shared" ref="F360:F423" si="30">+IF(D360=0,"",D360/D$294)</f>
        <v/>
      </c>
      <c r="G360" s="12" t="str">
        <f t="shared" ref="G360:G423" si="31">+IF(OR(AND(D360=0),(C360=0)),"0",((D360-C360)/C360))</f>
        <v>0</v>
      </c>
      <c r="H360" s="15">
        <f t="shared" ref="H360:H423" si="32">+IF(OR(AND(E360=""),(G360="")),"",E360*G360)</f>
        <v>0</v>
      </c>
    </row>
    <row r="361" spans="2:8" ht="15" x14ac:dyDescent="0.2">
      <c r="B361" s="5" t="s">
        <v>374</v>
      </c>
      <c r="C361" s="8">
        <v>0</v>
      </c>
      <c r="D361" s="8">
        <v>0</v>
      </c>
      <c r="E361" s="13" t="str">
        <f t="shared" si="29"/>
        <v/>
      </c>
      <c r="F361" s="13" t="str">
        <f t="shared" si="30"/>
        <v/>
      </c>
      <c r="G361" s="12" t="str">
        <f t="shared" si="31"/>
        <v>0</v>
      </c>
      <c r="H361" s="15" t="str">
        <f t="shared" si="32"/>
        <v/>
      </c>
    </row>
    <row r="362" spans="2:8" ht="15" x14ac:dyDescent="0.2">
      <c r="B362" s="5" t="s">
        <v>375</v>
      </c>
      <c r="C362" s="8">
        <v>0</v>
      </c>
      <c r="D362" s="8">
        <v>0</v>
      </c>
      <c r="E362" s="13" t="str">
        <f t="shared" si="29"/>
        <v/>
      </c>
      <c r="F362" s="13" t="str">
        <f t="shared" si="30"/>
        <v/>
      </c>
      <c r="G362" s="12" t="str">
        <f t="shared" si="31"/>
        <v>0</v>
      </c>
      <c r="H362" s="15" t="str">
        <f t="shared" si="32"/>
        <v/>
      </c>
    </row>
    <row r="363" spans="2:8" ht="15" x14ac:dyDescent="0.2">
      <c r="B363" s="5" t="s">
        <v>376</v>
      </c>
      <c r="C363" s="8">
        <v>15</v>
      </c>
      <c r="D363" s="8">
        <v>84</v>
      </c>
      <c r="E363" s="13">
        <f t="shared" si="29"/>
        <v>4.8606610499027864E-3</v>
      </c>
      <c r="F363" s="13">
        <f t="shared" si="30"/>
        <v>1.7195496417604914E-2</v>
      </c>
      <c r="G363" s="12">
        <f t="shared" si="31"/>
        <v>4.5999999999999996</v>
      </c>
      <c r="H363" s="15">
        <f t="shared" si="32"/>
        <v>2.2359040829552815E-2</v>
      </c>
    </row>
    <row r="364" spans="2:8" ht="15" x14ac:dyDescent="0.2">
      <c r="B364" s="5" t="s">
        <v>377</v>
      </c>
      <c r="C364" s="8">
        <v>0</v>
      </c>
      <c r="D364" s="8">
        <v>0</v>
      </c>
      <c r="E364" s="13" t="str">
        <f t="shared" si="29"/>
        <v/>
      </c>
      <c r="F364" s="13" t="str">
        <f t="shared" si="30"/>
        <v/>
      </c>
      <c r="G364" s="12" t="str">
        <f t="shared" si="31"/>
        <v>0</v>
      </c>
      <c r="H364" s="15" t="str">
        <f t="shared" si="32"/>
        <v/>
      </c>
    </row>
    <row r="365" spans="2:8" ht="30" x14ac:dyDescent="0.2">
      <c r="B365" s="5" t="s">
        <v>378</v>
      </c>
      <c r="C365" s="8">
        <v>5</v>
      </c>
      <c r="D365" s="8">
        <v>11</v>
      </c>
      <c r="E365" s="13">
        <f t="shared" si="29"/>
        <v>1.6202203499675956E-3</v>
      </c>
      <c r="F365" s="13">
        <f t="shared" si="30"/>
        <v>2.2517911975435006E-3</v>
      </c>
      <c r="G365" s="12">
        <f t="shared" si="31"/>
        <v>1.2</v>
      </c>
      <c r="H365" s="15">
        <f t="shared" si="32"/>
        <v>1.9442644199611147E-3</v>
      </c>
    </row>
    <row r="366" spans="2:8" ht="15" x14ac:dyDescent="0.2">
      <c r="B366" s="5" t="s">
        <v>475</v>
      </c>
      <c r="C366" s="8">
        <v>3</v>
      </c>
      <c r="D366" s="8">
        <v>0</v>
      </c>
      <c r="E366" s="13">
        <f t="shared" si="29"/>
        <v>9.7213220998055737E-4</v>
      </c>
      <c r="F366" s="13" t="str">
        <f t="shared" si="30"/>
        <v/>
      </c>
      <c r="G366" s="12" t="str">
        <f t="shared" si="31"/>
        <v>0</v>
      </c>
      <c r="H366" s="15">
        <f t="shared" si="32"/>
        <v>0</v>
      </c>
    </row>
    <row r="367" spans="2:8" ht="15" x14ac:dyDescent="0.2">
      <c r="B367" s="5" t="s">
        <v>379</v>
      </c>
      <c r="C367" s="8">
        <v>0</v>
      </c>
      <c r="D367" s="8">
        <v>0</v>
      </c>
      <c r="E367" s="13" t="str">
        <f t="shared" si="29"/>
        <v/>
      </c>
      <c r="F367" s="13" t="str">
        <f t="shared" si="30"/>
        <v/>
      </c>
      <c r="G367" s="12" t="str">
        <f t="shared" si="31"/>
        <v>0</v>
      </c>
      <c r="H367" s="15" t="str">
        <f t="shared" si="32"/>
        <v/>
      </c>
    </row>
    <row r="368" spans="2:8" ht="15" x14ac:dyDescent="0.2">
      <c r="B368" s="5" t="s">
        <v>380</v>
      </c>
      <c r="C368" s="8">
        <v>0</v>
      </c>
      <c r="D368" s="8">
        <v>29</v>
      </c>
      <c r="E368" s="13" t="str">
        <f t="shared" si="29"/>
        <v/>
      </c>
      <c r="F368" s="13">
        <f t="shared" si="30"/>
        <v>5.9365404298874101E-3</v>
      </c>
      <c r="G368" s="12" t="str">
        <f t="shared" si="31"/>
        <v>0</v>
      </c>
      <c r="H368" s="15" t="str">
        <f t="shared" si="32"/>
        <v/>
      </c>
    </row>
    <row r="369" spans="2:8" ht="15" x14ac:dyDescent="0.2">
      <c r="B369" s="5" t="s">
        <v>381</v>
      </c>
      <c r="C369" s="8">
        <v>12</v>
      </c>
      <c r="D369" s="8">
        <v>61</v>
      </c>
      <c r="E369" s="13">
        <f t="shared" si="29"/>
        <v>3.8885288399222295E-3</v>
      </c>
      <c r="F369" s="13">
        <f t="shared" si="30"/>
        <v>1.248720573183214E-2</v>
      </c>
      <c r="G369" s="12">
        <f t="shared" si="31"/>
        <v>4.083333333333333</v>
      </c>
      <c r="H369" s="15">
        <f t="shared" si="32"/>
        <v>1.5878159429682435E-2</v>
      </c>
    </row>
    <row r="370" spans="2:8" ht="15" x14ac:dyDescent="0.2">
      <c r="B370" s="5" t="s">
        <v>135</v>
      </c>
      <c r="C370" s="8">
        <v>3</v>
      </c>
      <c r="D370" s="8">
        <v>26</v>
      </c>
      <c r="E370" s="13">
        <f t="shared" si="29"/>
        <v>9.7213220998055737E-4</v>
      </c>
      <c r="F370" s="13">
        <f t="shared" si="30"/>
        <v>5.3224155578300925E-3</v>
      </c>
      <c r="G370" s="12">
        <f t="shared" si="31"/>
        <v>7.666666666666667</v>
      </c>
      <c r="H370" s="15">
        <f t="shared" si="32"/>
        <v>7.4530136098509402E-3</v>
      </c>
    </row>
    <row r="371" spans="2:8" ht="15" x14ac:dyDescent="0.2">
      <c r="B371" s="5" t="s">
        <v>136</v>
      </c>
      <c r="C371" s="8">
        <v>1</v>
      </c>
      <c r="D371" s="8">
        <v>1</v>
      </c>
      <c r="E371" s="13">
        <f t="shared" si="29"/>
        <v>3.2404406999351912E-4</v>
      </c>
      <c r="F371" s="13">
        <f t="shared" si="30"/>
        <v>2.0470829068577277E-4</v>
      </c>
      <c r="G371" s="12">
        <f t="shared" si="31"/>
        <v>0</v>
      </c>
      <c r="H371" s="15">
        <f t="shared" si="32"/>
        <v>0</v>
      </c>
    </row>
    <row r="372" spans="2:8" ht="15" x14ac:dyDescent="0.2">
      <c r="B372" s="5" t="s">
        <v>137</v>
      </c>
      <c r="C372" s="8">
        <v>30</v>
      </c>
      <c r="D372" s="8">
        <v>34</v>
      </c>
      <c r="E372" s="13">
        <f t="shared" si="29"/>
        <v>9.7213220998055728E-3</v>
      </c>
      <c r="F372" s="13">
        <f t="shared" si="30"/>
        <v>6.9600818833162742E-3</v>
      </c>
      <c r="G372" s="12">
        <f t="shared" si="31"/>
        <v>0.13333333333333333</v>
      </c>
      <c r="H372" s="15">
        <f t="shared" si="32"/>
        <v>1.2961762799740763E-3</v>
      </c>
    </row>
    <row r="373" spans="2:8" ht="15" x14ac:dyDescent="0.2">
      <c r="B373" s="5" t="s">
        <v>382</v>
      </c>
      <c r="C373" s="8">
        <v>0</v>
      </c>
      <c r="D373" s="8">
        <v>0</v>
      </c>
      <c r="E373" s="13" t="str">
        <f t="shared" si="29"/>
        <v/>
      </c>
      <c r="F373" s="13" t="str">
        <f t="shared" si="30"/>
        <v/>
      </c>
      <c r="G373" s="12" t="str">
        <f t="shared" si="31"/>
        <v>0</v>
      </c>
      <c r="H373" s="15" t="str">
        <f t="shared" si="32"/>
        <v/>
      </c>
    </row>
    <row r="374" spans="2:8" ht="15" x14ac:dyDescent="0.2">
      <c r="B374" s="5" t="s">
        <v>134</v>
      </c>
      <c r="C374" s="8">
        <v>0</v>
      </c>
      <c r="D374" s="8">
        <v>0</v>
      </c>
      <c r="E374" s="13" t="str">
        <f t="shared" si="29"/>
        <v/>
      </c>
      <c r="F374" s="13" t="str">
        <f t="shared" si="30"/>
        <v/>
      </c>
      <c r="G374" s="12" t="str">
        <f t="shared" si="31"/>
        <v>0</v>
      </c>
      <c r="H374" s="15" t="str">
        <f t="shared" si="32"/>
        <v/>
      </c>
    </row>
    <row r="375" spans="2:8" ht="15" x14ac:dyDescent="0.2">
      <c r="B375" s="5" t="s">
        <v>383</v>
      </c>
      <c r="C375" s="8">
        <v>0</v>
      </c>
      <c r="D375" s="8">
        <v>1</v>
      </c>
      <c r="E375" s="13" t="str">
        <f t="shared" si="29"/>
        <v/>
      </c>
      <c r="F375" s="13">
        <f t="shared" si="30"/>
        <v>2.0470829068577277E-4</v>
      </c>
      <c r="G375" s="12" t="str">
        <f t="shared" si="31"/>
        <v>0</v>
      </c>
      <c r="H375" s="15" t="str">
        <f t="shared" si="32"/>
        <v/>
      </c>
    </row>
    <row r="376" spans="2:8" ht="15" x14ac:dyDescent="0.2">
      <c r="B376" s="5" t="s">
        <v>141</v>
      </c>
      <c r="C376" s="8">
        <v>0</v>
      </c>
      <c r="D376" s="8">
        <v>0</v>
      </c>
      <c r="E376" s="13" t="str">
        <f t="shared" si="29"/>
        <v/>
      </c>
      <c r="F376" s="13" t="str">
        <f t="shared" si="30"/>
        <v/>
      </c>
      <c r="G376" s="12" t="str">
        <f t="shared" si="31"/>
        <v>0</v>
      </c>
      <c r="H376" s="15" t="str">
        <f t="shared" si="32"/>
        <v/>
      </c>
    </row>
    <row r="377" spans="2:8" ht="15" x14ac:dyDescent="0.2">
      <c r="B377" s="5" t="s">
        <v>150</v>
      </c>
      <c r="C377" s="8">
        <v>6</v>
      </c>
      <c r="D377" s="8">
        <v>9</v>
      </c>
      <c r="E377" s="13">
        <f t="shared" si="29"/>
        <v>1.9442644199611147E-3</v>
      </c>
      <c r="F377" s="13">
        <f t="shared" si="30"/>
        <v>1.842374616171955E-3</v>
      </c>
      <c r="G377" s="12">
        <f t="shared" si="31"/>
        <v>0.5</v>
      </c>
      <c r="H377" s="15">
        <f t="shared" si="32"/>
        <v>9.7213220998055737E-4</v>
      </c>
    </row>
    <row r="378" spans="2:8" ht="15" x14ac:dyDescent="0.2">
      <c r="B378" s="5" t="s">
        <v>149</v>
      </c>
      <c r="C378" s="8">
        <v>32</v>
      </c>
      <c r="D378" s="8">
        <v>40</v>
      </c>
      <c r="E378" s="13">
        <f t="shared" si="29"/>
        <v>1.0369410239792612E-2</v>
      </c>
      <c r="F378" s="13">
        <f t="shared" si="30"/>
        <v>8.1883316274309111E-3</v>
      </c>
      <c r="G378" s="12">
        <f t="shared" si="31"/>
        <v>0.25</v>
      </c>
      <c r="H378" s="15">
        <f t="shared" si="32"/>
        <v>2.592352559948153E-3</v>
      </c>
    </row>
    <row r="379" spans="2:8" ht="15" x14ac:dyDescent="0.2">
      <c r="B379" s="5" t="s">
        <v>384</v>
      </c>
      <c r="C379" s="8">
        <v>22</v>
      </c>
      <c r="D379" s="8">
        <v>14</v>
      </c>
      <c r="E379" s="13">
        <f t="shared" si="29"/>
        <v>7.1289695398574207E-3</v>
      </c>
      <c r="F379" s="13">
        <f t="shared" si="30"/>
        <v>2.8659160696008186E-3</v>
      </c>
      <c r="G379" s="12">
        <f t="shared" si="31"/>
        <v>-0.36363636363636365</v>
      </c>
      <c r="H379" s="15">
        <f t="shared" si="32"/>
        <v>-2.592352559948153E-3</v>
      </c>
    </row>
    <row r="380" spans="2:8" ht="30" x14ac:dyDescent="0.2">
      <c r="B380" s="5" t="s">
        <v>385</v>
      </c>
      <c r="C380" s="8">
        <v>4</v>
      </c>
      <c r="D380" s="8">
        <v>0</v>
      </c>
      <c r="E380" s="13">
        <f t="shared" si="29"/>
        <v>1.2961762799740765E-3</v>
      </c>
      <c r="F380" s="13" t="str">
        <f t="shared" si="30"/>
        <v/>
      </c>
      <c r="G380" s="12" t="str">
        <f t="shared" si="31"/>
        <v>0</v>
      </c>
      <c r="H380" s="15">
        <f t="shared" si="32"/>
        <v>0</v>
      </c>
    </row>
    <row r="381" spans="2:8" ht="30" x14ac:dyDescent="0.2">
      <c r="B381" s="5" t="s">
        <v>386</v>
      </c>
      <c r="C381" s="8">
        <v>1</v>
      </c>
      <c r="D381" s="8">
        <v>0</v>
      </c>
      <c r="E381" s="13">
        <f t="shared" si="29"/>
        <v>3.2404406999351912E-4</v>
      </c>
      <c r="F381" s="13" t="str">
        <f t="shared" si="30"/>
        <v/>
      </c>
      <c r="G381" s="12" t="str">
        <f t="shared" si="31"/>
        <v>0</v>
      </c>
      <c r="H381" s="15">
        <f t="shared" si="32"/>
        <v>0</v>
      </c>
    </row>
    <row r="382" spans="2:8" ht="15" x14ac:dyDescent="0.2">
      <c r="B382" s="5" t="s">
        <v>387</v>
      </c>
      <c r="C382" s="8">
        <v>0</v>
      </c>
      <c r="D382" s="8">
        <v>0</v>
      </c>
      <c r="E382" s="13" t="str">
        <f t="shared" si="29"/>
        <v/>
      </c>
      <c r="F382" s="13" t="str">
        <f t="shared" si="30"/>
        <v/>
      </c>
      <c r="G382" s="12" t="str">
        <f t="shared" si="31"/>
        <v>0</v>
      </c>
      <c r="H382" s="15" t="str">
        <f t="shared" si="32"/>
        <v/>
      </c>
    </row>
    <row r="383" spans="2:8" ht="15" x14ac:dyDescent="0.2">
      <c r="B383" s="5" t="s">
        <v>145</v>
      </c>
      <c r="C383" s="8">
        <v>2</v>
      </c>
      <c r="D383" s="8">
        <v>21</v>
      </c>
      <c r="E383" s="13">
        <f t="shared" si="29"/>
        <v>6.4808813998703824E-4</v>
      </c>
      <c r="F383" s="13">
        <f t="shared" si="30"/>
        <v>4.2988741044012284E-3</v>
      </c>
      <c r="G383" s="12">
        <f t="shared" si="31"/>
        <v>9.5</v>
      </c>
      <c r="H383" s="15">
        <f t="shared" si="32"/>
        <v>6.1568373298768637E-3</v>
      </c>
    </row>
    <row r="384" spans="2:8" ht="15" x14ac:dyDescent="0.2">
      <c r="B384" s="5" t="s">
        <v>388</v>
      </c>
      <c r="C384" s="8">
        <v>0</v>
      </c>
      <c r="D384" s="8">
        <v>3</v>
      </c>
      <c r="E384" s="13" t="str">
        <f t="shared" si="29"/>
        <v/>
      </c>
      <c r="F384" s="13">
        <f t="shared" si="30"/>
        <v>6.1412487205731836E-4</v>
      </c>
      <c r="G384" s="12" t="str">
        <f t="shared" si="31"/>
        <v>0</v>
      </c>
      <c r="H384" s="15" t="str">
        <f t="shared" si="32"/>
        <v/>
      </c>
    </row>
    <row r="385" spans="2:8" ht="15" x14ac:dyDescent="0.2">
      <c r="B385" s="5" t="s">
        <v>146</v>
      </c>
      <c r="C385" s="8">
        <v>5</v>
      </c>
      <c r="D385" s="8">
        <v>32</v>
      </c>
      <c r="E385" s="13">
        <f t="shared" si="29"/>
        <v>1.6202203499675956E-3</v>
      </c>
      <c r="F385" s="13">
        <f t="shared" si="30"/>
        <v>6.5506653019447286E-3</v>
      </c>
      <c r="G385" s="12">
        <f t="shared" si="31"/>
        <v>5.4</v>
      </c>
      <c r="H385" s="15">
        <f t="shared" si="32"/>
        <v>8.7491898898250167E-3</v>
      </c>
    </row>
    <row r="386" spans="2:8" ht="15" x14ac:dyDescent="0.2">
      <c r="B386" s="5" t="s">
        <v>566</v>
      </c>
      <c r="C386" s="8">
        <v>1</v>
      </c>
      <c r="D386" s="8">
        <v>5</v>
      </c>
      <c r="E386" s="13">
        <f t="shared" si="29"/>
        <v>3.2404406999351912E-4</v>
      </c>
      <c r="F386" s="13">
        <f t="shared" si="30"/>
        <v>1.0235414534288639E-3</v>
      </c>
      <c r="G386" s="12">
        <f t="shared" si="31"/>
        <v>4</v>
      </c>
      <c r="H386" s="15">
        <f t="shared" si="32"/>
        <v>1.2961762799740765E-3</v>
      </c>
    </row>
    <row r="387" spans="2:8" ht="15" x14ac:dyDescent="0.2">
      <c r="B387" s="5" t="s">
        <v>144</v>
      </c>
      <c r="C387" s="8">
        <v>18</v>
      </c>
      <c r="D387" s="8">
        <v>65</v>
      </c>
      <c r="E387" s="13">
        <f t="shared" si="29"/>
        <v>5.8327932598833442E-3</v>
      </c>
      <c r="F387" s="13">
        <f t="shared" si="30"/>
        <v>1.3306038894575231E-2</v>
      </c>
      <c r="G387" s="12">
        <f t="shared" si="31"/>
        <v>2.6111111111111112</v>
      </c>
      <c r="H387" s="15">
        <f t="shared" si="32"/>
        <v>1.5230071289695399E-2</v>
      </c>
    </row>
    <row r="388" spans="2:8" ht="15" x14ac:dyDescent="0.2">
      <c r="B388" s="5" t="s">
        <v>389</v>
      </c>
      <c r="C388" s="8">
        <v>3</v>
      </c>
      <c r="D388" s="8">
        <v>2</v>
      </c>
      <c r="E388" s="13">
        <f t="shared" si="29"/>
        <v>9.7213220998055737E-4</v>
      </c>
      <c r="F388" s="13">
        <f t="shared" si="30"/>
        <v>4.0941658137154553E-4</v>
      </c>
      <c r="G388" s="12">
        <f t="shared" si="31"/>
        <v>-0.33333333333333331</v>
      </c>
      <c r="H388" s="15">
        <f t="shared" si="32"/>
        <v>-3.2404406999351912E-4</v>
      </c>
    </row>
    <row r="389" spans="2:8" ht="15" x14ac:dyDescent="0.2">
      <c r="B389" s="5" t="s">
        <v>143</v>
      </c>
      <c r="C389" s="8">
        <v>3</v>
      </c>
      <c r="D389" s="8">
        <v>15</v>
      </c>
      <c r="E389" s="13">
        <f t="shared" si="29"/>
        <v>9.7213220998055737E-4</v>
      </c>
      <c r="F389" s="13">
        <f t="shared" si="30"/>
        <v>3.0706243602865915E-3</v>
      </c>
      <c r="G389" s="12">
        <f t="shared" si="31"/>
        <v>4</v>
      </c>
      <c r="H389" s="15">
        <f t="shared" si="32"/>
        <v>3.8885288399222295E-3</v>
      </c>
    </row>
    <row r="390" spans="2:8" ht="15" x14ac:dyDescent="0.2">
      <c r="B390" s="5" t="s">
        <v>476</v>
      </c>
      <c r="C390" s="8">
        <v>5</v>
      </c>
      <c r="D390" s="8">
        <v>9</v>
      </c>
      <c r="E390" s="13">
        <f t="shared" si="29"/>
        <v>1.6202203499675956E-3</v>
      </c>
      <c r="F390" s="13">
        <f t="shared" si="30"/>
        <v>1.842374616171955E-3</v>
      </c>
      <c r="G390" s="12">
        <f t="shared" si="31"/>
        <v>0.8</v>
      </c>
      <c r="H390" s="15">
        <f t="shared" si="32"/>
        <v>1.2961762799740765E-3</v>
      </c>
    </row>
    <row r="391" spans="2:8" ht="15" x14ac:dyDescent="0.2">
      <c r="B391" s="5" t="s">
        <v>153</v>
      </c>
      <c r="C391" s="8">
        <v>0</v>
      </c>
      <c r="D391" s="8">
        <v>2</v>
      </c>
      <c r="E391" s="13" t="str">
        <f t="shared" si="29"/>
        <v/>
      </c>
      <c r="F391" s="13">
        <f t="shared" si="30"/>
        <v>4.0941658137154553E-4</v>
      </c>
      <c r="G391" s="12" t="str">
        <f t="shared" si="31"/>
        <v>0</v>
      </c>
      <c r="H391" s="15" t="str">
        <f t="shared" si="32"/>
        <v/>
      </c>
    </row>
    <row r="392" spans="2:8" ht="15" x14ac:dyDescent="0.2">
      <c r="B392" s="5" t="s">
        <v>140</v>
      </c>
      <c r="C392" s="8">
        <v>3</v>
      </c>
      <c r="D392" s="8">
        <v>2</v>
      </c>
      <c r="E392" s="13">
        <f t="shared" si="29"/>
        <v>9.7213220998055737E-4</v>
      </c>
      <c r="F392" s="13">
        <f t="shared" si="30"/>
        <v>4.0941658137154553E-4</v>
      </c>
      <c r="G392" s="12">
        <f t="shared" si="31"/>
        <v>-0.33333333333333331</v>
      </c>
      <c r="H392" s="15">
        <f t="shared" si="32"/>
        <v>-3.2404406999351912E-4</v>
      </c>
    </row>
    <row r="393" spans="2:8" ht="15" x14ac:dyDescent="0.2">
      <c r="B393" s="5" t="s">
        <v>390</v>
      </c>
      <c r="C393" s="8">
        <v>58</v>
      </c>
      <c r="D393" s="8">
        <v>153</v>
      </c>
      <c r="E393" s="13">
        <f t="shared" si="29"/>
        <v>1.8794556059624108E-2</v>
      </c>
      <c r="F393" s="13">
        <f t="shared" si="30"/>
        <v>3.1320368474923234E-2</v>
      </c>
      <c r="G393" s="12">
        <f t="shared" si="31"/>
        <v>1.6379310344827587</v>
      </c>
      <c r="H393" s="15">
        <f t="shared" si="32"/>
        <v>3.0784186649384315E-2</v>
      </c>
    </row>
    <row r="394" spans="2:8" ht="15" x14ac:dyDescent="0.2">
      <c r="B394" s="5" t="s">
        <v>391</v>
      </c>
      <c r="C394" s="8">
        <v>0</v>
      </c>
      <c r="D394" s="8">
        <v>0</v>
      </c>
      <c r="E394" s="13" t="str">
        <f t="shared" si="29"/>
        <v/>
      </c>
      <c r="F394" s="13" t="str">
        <f t="shared" si="30"/>
        <v/>
      </c>
      <c r="G394" s="12" t="str">
        <f t="shared" si="31"/>
        <v>0</v>
      </c>
      <c r="H394" s="15" t="str">
        <f t="shared" si="32"/>
        <v/>
      </c>
    </row>
    <row r="395" spans="2:8" ht="15" x14ac:dyDescent="0.2">
      <c r="B395" s="5" t="s">
        <v>147</v>
      </c>
      <c r="C395" s="8">
        <v>0</v>
      </c>
      <c r="D395" s="8">
        <v>0</v>
      </c>
      <c r="E395" s="13" t="str">
        <f t="shared" si="29"/>
        <v/>
      </c>
      <c r="F395" s="13" t="str">
        <f t="shared" si="30"/>
        <v/>
      </c>
      <c r="G395" s="12" t="str">
        <f t="shared" si="31"/>
        <v>0</v>
      </c>
      <c r="H395" s="15" t="str">
        <f t="shared" si="32"/>
        <v/>
      </c>
    </row>
    <row r="396" spans="2:8" ht="15" x14ac:dyDescent="0.2">
      <c r="B396" s="5" t="s">
        <v>151</v>
      </c>
      <c r="C396" s="8">
        <v>0</v>
      </c>
      <c r="D396" s="8">
        <v>0</v>
      </c>
      <c r="E396" s="13" t="str">
        <f t="shared" si="29"/>
        <v/>
      </c>
      <c r="F396" s="13" t="str">
        <f t="shared" si="30"/>
        <v/>
      </c>
      <c r="G396" s="12" t="str">
        <f t="shared" si="31"/>
        <v>0</v>
      </c>
      <c r="H396" s="15" t="str">
        <f t="shared" si="32"/>
        <v/>
      </c>
    </row>
    <row r="397" spans="2:8" ht="15" x14ac:dyDescent="0.2">
      <c r="B397" s="5" t="s">
        <v>138</v>
      </c>
      <c r="C397" s="8">
        <v>0</v>
      </c>
      <c r="D397" s="8">
        <v>0</v>
      </c>
      <c r="E397" s="13" t="str">
        <f t="shared" si="29"/>
        <v/>
      </c>
      <c r="F397" s="13" t="str">
        <f t="shared" si="30"/>
        <v/>
      </c>
      <c r="G397" s="12" t="str">
        <f t="shared" si="31"/>
        <v>0</v>
      </c>
      <c r="H397" s="15" t="str">
        <f t="shared" si="32"/>
        <v/>
      </c>
    </row>
    <row r="398" spans="2:8" ht="15" x14ac:dyDescent="0.2">
      <c r="B398" s="5" t="s">
        <v>142</v>
      </c>
      <c r="C398" s="8">
        <v>2</v>
      </c>
      <c r="D398" s="8">
        <v>5</v>
      </c>
      <c r="E398" s="13">
        <f t="shared" si="29"/>
        <v>6.4808813998703824E-4</v>
      </c>
      <c r="F398" s="13">
        <f t="shared" si="30"/>
        <v>1.0235414534288639E-3</v>
      </c>
      <c r="G398" s="12">
        <f t="shared" si="31"/>
        <v>1.5</v>
      </c>
      <c r="H398" s="15">
        <f t="shared" si="32"/>
        <v>9.7213220998055737E-4</v>
      </c>
    </row>
    <row r="399" spans="2:8" ht="15" x14ac:dyDescent="0.2">
      <c r="B399" s="5" t="s">
        <v>148</v>
      </c>
      <c r="C399" s="8">
        <v>0</v>
      </c>
      <c r="D399" s="8">
        <v>0</v>
      </c>
      <c r="E399" s="13" t="str">
        <f t="shared" si="29"/>
        <v/>
      </c>
      <c r="F399" s="13" t="str">
        <f t="shared" si="30"/>
        <v/>
      </c>
      <c r="G399" s="12" t="str">
        <f t="shared" si="31"/>
        <v>0</v>
      </c>
      <c r="H399" s="15" t="str">
        <f t="shared" si="32"/>
        <v/>
      </c>
    </row>
    <row r="400" spans="2:8" ht="15" x14ac:dyDescent="0.2">
      <c r="B400" s="5" t="s">
        <v>152</v>
      </c>
      <c r="C400" s="8">
        <v>0</v>
      </c>
      <c r="D400" s="8">
        <v>0</v>
      </c>
      <c r="E400" s="13" t="str">
        <f t="shared" si="29"/>
        <v/>
      </c>
      <c r="F400" s="13" t="str">
        <f t="shared" si="30"/>
        <v/>
      </c>
      <c r="G400" s="12" t="str">
        <f t="shared" si="31"/>
        <v>0</v>
      </c>
      <c r="H400" s="15" t="str">
        <f t="shared" si="32"/>
        <v/>
      </c>
    </row>
    <row r="401" spans="2:8" ht="15" x14ac:dyDescent="0.2">
      <c r="B401" s="5" t="s">
        <v>392</v>
      </c>
      <c r="C401" s="8">
        <v>34</v>
      </c>
      <c r="D401" s="8">
        <v>19</v>
      </c>
      <c r="E401" s="13">
        <f t="shared" si="29"/>
        <v>1.1017498379779649E-2</v>
      </c>
      <c r="F401" s="13">
        <f t="shared" si="30"/>
        <v>3.8894575230296827E-3</v>
      </c>
      <c r="G401" s="12">
        <f t="shared" si="31"/>
        <v>-0.44117647058823528</v>
      </c>
      <c r="H401" s="15">
        <f t="shared" si="32"/>
        <v>-4.8606610499027864E-3</v>
      </c>
    </row>
    <row r="402" spans="2:8" ht="15" x14ac:dyDescent="0.2">
      <c r="B402" s="5" t="s">
        <v>393</v>
      </c>
      <c r="C402" s="8">
        <v>0</v>
      </c>
      <c r="D402" s="8">
        <v>0</v>
      </c>
      <c r="E402" s="13" t="str">
        <f t="shared" si="29"/>
        <v/>
      </c>
      <c r="F402" s="13" t="str">
        <f t="shared" si="30"/>
        <v/>
      </c>
      <c r="G402" s="12" t="str">
        <f t="shared" si="31"/>
        <v>0</v>
      </c>
      <c r="H402" s="15" t="str">
        <f t="shared" si="32"/>
        <v/>
      </c>
    </row>
    <row r="403" spans="2:8" ht="15" x14ac:dyDescent="0.2">
      <c r="B403" s="5" t="s">
        <v>394</v>
      </c>
      <c r="C403" s="8">
        <v>6</v>
      </c>
      <c r="D403" s="8">
        <v>10</v>
      </c>
      <c r="E403" s="13">
        <f t="shared" si="29"/>
        <v>1.9442644199611147E-3</v>
      </c>
      <c r="F403" s="13">
        <f t="shared" si="30"/>
        <v>2.0470829068577278E-3</v>
      </c>
      <c r="G403" s="12">
        <f t="shared" si="31"/>
        <v>0.66666666666666663</v>
      </c>
      <c r="H403" s="15">
        <f t="shared" si="32"/>
        <v>1.2961762799740765E-3</v>
      </c>
    </row>
    <row r="404" spans="2:8" ht="15" x14ac:dyDescent="0.2">
      <c r="B404" s="5" t="s">
        <v>395</v>
      </c>
      <c r="C404" s="8">
        <v>0</v>
      </c>
      <c r="D404" s="8">
        <v>0</v>
      </c>
      <c r="E404" s="13" t="str">
        <f t="shared" si="29"/>
        <v/>
      </c>
      <c r="F404" s="13" t="str">
        <f t="shared" si="30"/>
        <v/>
      </c>
      <c r="G404" s="12" t="str">
        <f t="shared" si="31"/>
        <v>0</v>
      </c>
      <c r="H404" s="15" t="str">
        <f t="shared" si="32"/>
        <v/>
      </c>
    </row>
    <row r="405" spans="2:8" ht="15" x14ac:dyDescent="0.2">
      <c r="B405" s="5" t="s">
        <v>396</v>
      </c>
      <c r="C405" s="8">
        <v>10</v>
      </c>
      <c r="D405" s="8">
        <v>4</v>
      </c>
      <c r="E405" s="13">
        <f t="shared" si="29"/>
        <v>3.2404406999351912E-3</v>
      </c>
      <c r="F405" s="13">
        <f t="shared" si="30"/>
        <v>8.1883316274309107E-4</v>
      </c>
      <c r="G405" s="12">
        <f t="shared" si="31"/>
        <v>-0.6</v>
      </c>
      <c r="H405" s="15">
        <f t="shared" si="32"/>
        <v>-1.9442644199611147E-3</v>
      </c>
    </row>
    <row r="406" spans="2:8" ht="15" x14ac:dyDescent="0.2">
      <c r="B406" s="5" t="s">
        <v>397</v>
      </c>
      <c r="C406" s="8">
        <v>23</v>
      </c>
      <c r="D406" s="8">
        <v>27</v>
      </c>
      <c r="E406" s="13">
        <f t="shared" si="29"/>
        <v>7.4530136098509394E-3</v>
      </c>
      <c r="F406" s="13">
        <f t="shared" si="30"/>
        <v>5.5271238485158653E-3</v>
      </c>
      <c r="G406" s="12">
        <f t="shared" si="31"/>
        <v>0.17391304347826086</v>
      </c>
      <c r="H406" s="15">
        <f t="shared" si="32"/>
        <v>1.2961762799740763E-3</v>
      </c>
    </row>
    <row r="407" spans="2:8" ht="15" x14ac:dyDescent="0.2">
      <c r="B407" s="5" t="s">
        <v>398</v>
      </c>
      <c r="C407" s="8">
        <v>0</v>
      </c>
      <c r="D407" s="8">
        <v>5</v>
      </c>
      <c r="E407" s="13" t="str">
        <f t="shared" si="29"/>
        <v/>
      </c>
      <c r="F407" s="13">
        <f t="shared" si="30"/>
        <v>1.0235414534288639E-3</v>
      </c>
      <c r="G407" s="12" t="str">
        <f t="shared" si="31"/>
        <v>0</v>
      </c>
      <c r="H407" s="15" t="str">
        <f t="shared" si="32"/>
        <v/>
      </c>
    </row>
    <row r="408" spans="2:8" ht="15" x14ac:dyDescent="0.2">
      <c r="B408" s="5" t="s">
        <v>399</v>
      </c>
      <c r="C408" s="8">
        <v>18</v>
      </c>
      <c r="D408" s="8">
        <v>38</v>
      </c>
      <c r="E408" s="13">
        <f t="shared" si="29"/>
        <v>5.8327932598833442E-3</v>
      </c>
      <c r="F408" s="13">
        <f t="shared" si="30"/>
        <v>7.7789150460593655E-3</v>
      </c>
      <c r="G408" s="12">
        <f t="shared" si="31"/>
        <v>1.1111111111111112</v>
      </c>
      <c r="H408" s="15">
        <f t="shared" si="32"/>
        <v>6.4808813998703824E-3</v>
      </c>
    </row>
    <row r="409" spans="2:8" ht="15" x14ac:dyDescent="0.2">
      <c r="B409" s="5" t="s">
        <v>139</v>
      </c>
      <c r="C409" s="8">
        <v>4</v>
      </c>
      <c r="D409" s="8">
        <v>2</v>
      </c>
      <c r="E409" s="13">
        <f t="shared" si="29"/>
        <v>1.2961762799740765E-3</v>
      </c>
      <c r="F409" s="13">
        <f t="shared" si="30"/>
        <v>4.0941658137154553E-4</v>
      </c>
      <c r="G409" s="12">
        <f t="shared" si="31"/>
        <v>-0.5</v>
      </c>
      <c r="H409" s="15">
        <f t="shared" si="32"/>
        <v>-6.4808813998703824E-4</v>
      </c>
    </row>
    <row r="410" spans="2:8" ht="15" x14ac:dyDescent="0.2">
      <c r="B410" s="5" t="s">
        <v>400</v>
      </c>
      <c r="C410" s="8">
        <v>1</v>
      </c>
      <c r="D410" s="8">
        <v>0</v>
      </c>
      <c r="E410" s="13">
        <f t="shared" si="29"/>
        <v>3.2404406999351912E-4</v>
      </c>
      <c r="F410" s="13" t="str">
        <f t="shared" si="30"/>
        <v/>
      </c>
      <c r="G410" s="12" t="str">
        <f t="shared" si="31"/>
        <v>0</v>
      </c>
      <c r="H410" s="15">
        <f t="shared" si="32"/>
        <v>0</v>
      </c>
    </row>
    <row r="411" spans="2:8" ht="15" x14ac:dyDescent="0.2">
      <c r="B411" s="5" t="s">
        <v>401</v>
      </c>
      <c r="C411" s="8">
        <v>3</v>
      </c>
      <c r="D411" s="8">
        <v>3</v>
      </c>
      <c r="E411" s="13">
        <f t="shared" si="29"/>
        <v>9.7213220998055737E-4</v>
      </c>
      <c r="F411" s="13">
        <f t="shared" si="30"/>
        <v>6.1412487205731836E-4</v>
      </c>
      <c r="G411" s="12">
        <f t="shared" si="31"/>
        <v>0</v>
      </c>
      <c r="H411" s="15">
        <f t="shared" si="32"/>
        <v>0</v>
      </c>
    </row>
    <row r="412" spans="2:8" ht="15" x14ac:dyDescent="0.2">
      <c r="B412" s="5" t="s">
        <v>402</v>
      </c>
      <c r="C412" s="8">
        <v>11</v>
      </c>
      <c r="D412" s="8">
        <v>1</v>
      </c>
      <c r="E412" s="13">
        <f t="shared" si="29"/>
        <v>3.5644847699287103E-3</v>
      </c>
      <c r="F412" s="13">
        <f t="shared" si="30"/>
        <v>2.0470829068577277E-4</v>
      </c>
      <c r="G412" s="12">
        <f t="shared" si="31"/>
        <v>-0.90909090909090906</v>
      </c>
      <c r="H412" s="15">
        <f t="shared" si="32"/>
        <v>-3.2404406999351912E-3</v>
      </c>
    </row>
    <row r="413" spans="2:8" ht="15" x14ac:dyDescent="0.2">
      <c r="B413" s="5" t="s">
        <v>403</v>
      </c>
      <c r="C413" s="8">
        <v>0</v>
      </c>
      <c r="D413" s="8">
        <v>4</v>
      </c>
      <c r="E413" s="13" t="str">
        <f t="shared" si="29"/>
        <v/>
      </c>
      <c r="F413" s="13">
        <f t="shared" si="30"/>
        <v>8.1883316274309107E-4</v>
      </c>
      <c r="G413" s="12" t="str">
        <f t="shared" si="31"/>
        <v>0</v>
      </c>
      <c r="H413" s="15" t="str">
        <f t="shared" si="32"/>
        <v/>
      </c>
    </row>
    <row r="414" spans="2:8" ht="15" x14ac:dyDescent="0.2">
      <c r="B414" s="5" t="s">
        <v>404</v>
      </c>
      <c r="C414" s="8">
        <v>0</v>
      </c>
      <c r="D414" s="8">
        <v>2</v>
      </c>
      <c r="E414" s="13" t="str">
        <f t="shared" si="29"/>
        <v/>
      </c>
      <c r="F414" s="13">
        <f t="shared" si="30"/>
        <v>4.0941658137154553E-4</v>
      </c>
      <c r="G414" s="12" t="str">
        <f t="shared" si="31"/>
        <v>0</v>
      </c>
      <c r="H414" s="15" t="str">
        <f t="shared" si="32"/>
        <v/>
      </c>
    </row>
    <row r="415" spans="2:8" ht="15" x14ac:dyDescent="0.2">
      <c r="B415" s="5" t="s">
        <v>405</v>
      </c>
      <c r="C415" s="8">
        <v>0</v>
      </c>
      <c r="D415" s="8">
        <v>0</v>
      </c>
      <c r="E415" s="13" t="str">
        <f t="shared" si="29"/>
        <v/>
      </c>
      <c r="F415" s="13" t="str">
        <f t="shared" si="30"/>
        <v/>
      </c>
      <c r="G415" s="12" t="str">
        <f t="shared" si="31"/>
        <v>0</v>
      </c>
      <c r="H415" s="15" t="str">
        <f t="shared" si="32"/>
        <v/>
      </c>
    </row>
    <row r="416" spans="2:8" ht="15" x14ac:dyDescent="0.2">
      <c r="B416" s="5" t="s">
        <v>406</v>
      </c>
      <c r="C416" s="8">
        <v>1</v>
      </c>
      <c r="D416" s="8">
        <v>1</v>
      </c>
      <c r="E416" s="13">
        <f t="shared" si="29"/>
        <v>3.2404406999351912E-4</v>
      </c>
      <c r="F416" s="13">
        <f t="shared" si="30"/>
        <v>2.0470829068577277E-4</v>
      </c>
      <c r="G416" s="12">
        <f t="shared" si="31"/>
        <v>0</v>
      </c>
      <c r="H416" s="15">
        <f t="shared" si="32"/>
        <v>0</v>
      </c>
    </row>
    <row r="417" spans="2:8" ht="15" x14ac:dyDescent="0.2">
      <c r="B417" s="5" t="s">
        <v>165</v>
      </c>
      <c r="C417" s="8">
        <v>4</v>
      </c>
      <c r="D417" s="8">
        <v>1</v>
      </c>
      <c r="E417" s="13">
        <f t="shared" si="29"/>
        <v>1.2961762799740765E-3</v>
      </c>
      <c r="F417" s="13">
        <f t="shared" si="30"/>
        <v>2.0470829068577277E-4</v>
      </c>
      <c r="G417" s="12">
        <f t="shared" si="31"/>
        <v>-0.75</v>
      </c>
      <c r="H417" s="15">
        <f t="shared" si="32"/>
        <v>-9.7213220998055737E-4</v>
      </c>
    </row>
    <row r="418" spans="2:8" ht="30" x14ac:dyDescent="0.2">
      <c r="B418" s="5" t="s">
        <v>166</v>
      </c>
      <c r="C418" s="8">
        <v>2</v>
      </c>
      <c r="D418" s="8">
        <v>5</v>
      </c>
      <c r="E418" s="13">
        <f t="shared" si="29"/>
        <v>6.4808813998703824E-4</v>
      </c>
      <c r="F418" s="13">
        <f t="shared" si="30"/>
        <v>1.0235414534288639E-3</v>
      </c>
      <c r="G418" s="12">
        <f t="shared" si="31"/>
        <v>1.5</v>
      </c>
      <c r="H418" s="15">
        <f t="shared" si="32"/>
        <v>9.7213220998055737E-4</v>
      </c>
    </row>
    <row r="419" spans="2:8" ht="15" x14ac:dyDescent="0.2">
      <c r="B419" s="5" t="s">
        <v>407</v>
      </c>
      <c r="C419" s="8">
        <v>0</v>
      </c>
      <c r="D419" s="8">
        <v>2</v>
      </c>
      <c r="E419" s="13" t="str">
        <f t="shared" si="29"/>
        <v/>
      </c>
      <c r="F419" s="13">
        <f t="shared" si="30"/>
        <v>4.0941658137154553E-4</v>
      </c>
      <c r="G419" s="12" t="str">
        <f t="shared" si="31"/>
        <v>0</v>
      </c>
      <c r="H419" s="15" t="str">
        <f t="shared" si="32"/>
        <v/>
      </c>
    </row>
    <row r="420" spans="2:8" ht="15" x14ac:dyDescent="0.2">
      <c r="B420" s="5" t="s">
        <v>408</v>
      </c>
      <c r="C420" s="8">
        <v>0</v>
      </c>
      <c r="D420" s="8">
        <v>0</v>
      </c>
      <c r="E420" s="13" t="str">
        <f t="shared" si="29"/>
        <v/>
      </c>
      <c r="F420" s="13" t="str">
        <f t="shared" si="30"/>
        <v/>
      </c>
      <c r="G420" s="12" t="str">
        <f t="shared" si="31"/>
        <v>0</v>
      </c>
      <c r="H420" s="15" t="str">
        <f t="shared" si="32"/>
        <v/>
      </c>
    </row>
    <row r="421" spans="2:8" ht="30" x14ac:dyDescent="0.2">
      <c r="B421" s="5" t="s">
        <v>409</v>
      </c>
      <c r="C421" s="8">
        <v>0</v>
      </c>
      <c r="D421" s="8">
        <v>0</v>
      </c>
      <c r="E421" s="13" t="str">
        <f t="shared" si="29"/>
        <v/>
      </c>
      <c r="F421" s="13" t="str">
        <f t="shared" si="30"/>
        <v/>
      </c>
      <c r="G421" s="12" t="str">
        <f t="shared" si="31"/>
        <v>0</v>
      </c>
      <c r="H421" s="15" t="str">
        <f t="shared" si="32"/>
        <v/>
      </c>
    </row>
    <row r="422" spans="2:8" ht="15" x14ac:dyDescent="0.2">
      <c r="B422" s="5" t="s">
        <v>163</v>
      </c>
      <c r="C422" s="8">
        <v>9</v>
      </c>
      <c r="D422" s="8">
        <v>8</v>
      </c>
      <c r="E422" s="13">
        <f t="shared" si="29"/>
        <v>2.9163966299416721E-3</v>
      </c>
      <c r="F422" s="13">
        <f t="shared" si="30"/>
        <v>1.6376663254861821E-3</v>
      </c>
      <c r="G422" s="12">
        <f t="shared" si="31"/>
        <v>-0.1111111111111111</v>
      </c>
      <c r="H422" s="15">
        <f t="shared" si="32"/>
        <v>-3.2404406999351912E-4</v>
      </c>
    </row>
    <row r="423" spans="2:8" ht="15" x14ac:dyDescent="0.2">
      <c r="B423" s="5" t="s">
        <v>410</v>
      </c>
      <c r="C423" s="8">
        <v>0</v>
      </c>
      <c r="D423" s="8">
        <v>1</v>
      </c>
      <c r="E423" s="13" t="str">
        <f t="shared" si="29"/>
        <v/>
      </c>
      <c r="F423" s="13">
        <f t="shared" si="30"/>
        <v>2.0470829068577277E-4</v>
      </c>
      <c r="G423" s="12" t="str">
        <f t="shared" si="31"/>
        <v>0</v>
      </c>
      <c r="H423" s="15" t="str">
        <f t="shared" si="32"/>
        <v/>
      </c>
    </row>
    <row r="424" spans="2:8" ht="15" x14ac:dyDescent="0.2">
      <c r="B424" s="5" t="s">
        <v>411</v>
      </c>
      <c r="C424" s="8">
        <v>0</v>
      </c>
      <c r="D424" s="8">
        <v>0</v>
      </c>
      <c r="E424" s="13" t="str">
        <f t="shared" ref="E424:E487" si="33">+IF(C424=0,"",C424/C$294)</f>
        <v/>
      </c>
      <c r="F424" s="13" t="str">
        <f t="shared" ref="F424:F487" si="34">+IF(D424=0,"",D424/D$294)</f>
        <v/>
      </c>
      <c r="G424" s="12" t="str">
        <f t="shared" ref="G424:G487" si="35">+IF(OR(AND(D424=0),(C424=0)),"0",((D424-C424)/C424))</f>
        <v>0</v>
      </c>
      <c r="H424" s="15" t="str">
        <f t="shared" ref="H424:H487" si="36">+IF(OR(AND(E424=""),(G424="")),"",E424*G424)</f>
        <v/>
      </c>
    </row>
    <row r="425" spans="2:8" ht="15" x14ac:dyDescent="0.2">
      <c r="B425" s="5" t="s">
        <v>412</v>
      </c>
      <c r="C425" s="8">
        <v>0</v>
      </c>
      <c r="D425" s="8">
        <v>0</v>
      </c>
      <c r="E425" s="13" t="str">
        <f t="shared" si="33"/>
        <v/>
      </c>
      <c r="F425" s="13" t="str">
        <f t="shared" si="34"/>
        <v/>
      </c>
      <c r="G425" s="12" t="str">
        <f t="shared" si="35"/>
        <v>0</v>
      </c>
      <c r="H425" s="15" t="str">
        <f t="shared" si="36"/>
        <v/>
      </c>
    </row>
    <row r="426" spans="2:8" ht="30" x14ac:dyDescent="0.2">
      <c r="B426" s="5" t="s">
        <v>413</v>
      </c>
      <c r="C426" s="8">
        <v>0</v>
      </c>
      <c r="D426" s="8">
        <v>0</v>
      </c>
      <c r="E426" s="13" t="str">
        <f t="shared" si="33"/>
        <v/>
      </c>
      <c r="F426" s="13" t="str">
        <f t="shared" si="34"/>
        <v/>
      </c>
      <c r="G426" s="12" t="str">
        <f t="shared" si="35"/>
        <v>0</v>
      </c>
      <c r="H426" s="15" t="str">
        <f t="shared" si="36"/>
        <v/>
      </c>
    </row>
    <row r="427" spans="2:8" ht="15" x14ac:dyDescent="0.2">
      <c r="B427" s="5" t="s">
        <v>160</v>
      </c>
      <c r="C427" s="8">
        <v>0</v>
      </c>
      <c r="D427" s="8">
        <v>0</v>
      </c>
      <c r="E427" s="13" t="str">
        <f t="shared" si="33"/>
        <v/>
      </c>
      <c r="F427" s="13" t="str">
        <f t="shared" si="34"/>
        <v/>
      </c>
      <c r="G427" s="12" t="str">
        <f t="shared" si="35"/>
        <v>0</v>
      </c>
      <c r="H427" s="15" t="str">
        <f t="shared" si="36"/>
        <v/>
      </c>
    </row>
    <row r="428" spans="2:8" ht="15" x14ac:dyDescent="0.2">
      <c r="B428" s="5" t="s">
        <v>414</v>
      </c>
      <c r="C428" s="8">
        <v>0</v>
      </c>
      <c r="D428" s="8">
        <v>0</v>
      </c>
      <c r="E428" s="13" t="str">
        <f t="shared" si="33"/>
        <v/>
      </c>
      <c r="F428" s="13" t="str">
        <f t="shared" si="34"/>
        <v/>
      </c>
      <c r="G428" s="12" t="str">
        <f t="shared" si="35"/>
        <v>0</v>
      </c>
      <c r="H428" s="15" t="str">
        <f t="shared" si="36"/>
        <v/>
      </c>
    </row>
    <row r="429" spans="2:8" ht="15" x14ac:dyDescent="0.2">
      <c r="B429" s="5" t="s">
        <v>415</v>
      </c>
      <c r="C429" s="8">
        <v>0</v>
      </c>
      <c r="D429" s="8">
        <v>0</v>
      </c>
      <c r="E429" s="13" t="str">
        <f t="shared" si="33"/>
        <v/>
      </c>
      <c r="F429" s="13" t="str">
        <f t="shared" si="34"/>
        <v/>
      </c>
      <c r="G429" s="12" t="str">
        <f t="shared" si="35"/>
        <v>0</v>
      </c>
      <c r="H429" s="15" t="str">
        <f t="shared" si="36"/>
        <v/>
      </c>
    </row>
    <row r="430" spans="2:8" ht="15" x14ac:dyDescent="0.2">
      <c r="B430" s="5" t="s">
        <v>416</v>
      </c>
      <c r="C430" s="8">
        <v>0</v>
      </c>
      <c r="D430" s="8">
        <v>0</v>
      </c>
      <c r="E430" s="13" t="str">
        <f t="shared" si="33"/>
        <v/>
      </c>
      <c r="F430" s="13" t="str">
        <f t="shared" si="34"/>
        <v/>
      </c>
      <c r="G430" s="12" t="str">
        <f t="shared" si="35"/>
        <v>0</v>
      </c>
      <c r="H430" s="15" t="str">
        <f t="shared" si="36"/>
        <v/>
      </c>
    </row>
    <row r="431" spans="2:8" ht="15" x14ac:dyDescent="0.2">
      <c r="B431" s="5" t="s">
        <v>169</v>
      </c>
      <c r="C431" s="8">
        <v>0</v>
      </c>
      <c r="D431" s="8">
        <v>0</v>
      </c>
      <c r="E431" s="13" t="str">
        <f t="shared" si="33"/>
        <v/>
      </c>
      <c r="F431" s="13" t="str">
        <f t="shared" si="34"/>
        <v/>
      </c>
      <c r="G431" s="12" t="str">
        <f t="shared" si="35"/>
        <v>0</v>
      </c>
      <c r="H431" s="15" t="str">
        <f t="shared" si="36"/>
        <v/>
      </c>
    </row>
    <row r="432" spans="2:8" ht="15" x14ac:dyDescent="0.2">
      <c r="B432" s="5" t="s">
        <v>417</v>
      </c>
      <c r="C432" s="8">
        <v>13</v>
      </c>
      <c r="D432" s="8">
        <v>7</v>
      </c>
      <c r="E432" s="13">
        <f t="shared" si="33"/>
        <v>4.2125729099157481E-3</v>
      </c>
      <c r="F432" s="13">
        <f t="shared" si="34"/>
        <v>1.4329580348004093E-3</v>
      </c>
      <c r="G432" s="12">
        <f t="shared" si="35"/>
        <v>-0.46153846153846156</v>
      </c>
      <c r="H432" s="15">
        <f t="shared" si="36"/>
        <v>-1.9442644199611147E-3</v>
      </c>
    </row>
    <row r="433" spans="2:8" ht="15" x14ac:dyDescent="0.2">
      <c r="B433" s="5" t="s">
        <v>162</v>
      </c>
      <c r="C433" s="8">
        <v>1</v>
      </c>
      <c r="D433" s="8">
        <v>0</v>
      </c>
      <c r="E433" s="13">
        <f t="shared" si="33"/>
        <v>3.2404406999351912E-4</v>
      </c>
      <c r="F433" s="13" t="str">
        <f t="shared" si="34"/>
        <v/>
      </c>
      <c r="G433" s="12" t="str">
        <f t="shared" si="35"/>
        <v>0</v>
      </c>
      <c r="H433" s="15">
        <f t="shared" si="36"/>
        <v>0</v>
      </c>
    </row>
    <row r="434" spans="2:8" ht="30" x14ac:dyDescent="0.2">
      <c r="B434" s="5" t="s">
        <v>418</v>
      </c>
      <c r="C434" s="8">
        <v>0</v>
      </c>
      <c r="D434" s="8">
        <v>0</v>
      </c>
      <c r="E434" s="13" t="str">
        <f t="shared" si="33"/>
        <v/>
      </c>
      <c r="F434" s="13" t="str">
        <f t="shared" si="34"/>
        <v/>
      </c>
      <c r="G434" s="12" t="str">
        <f t="shared" si="35"/>
        <v>0</v>
      </c>
      <c r="H434" s="15" t="str">
        <f t="shared" si="36"/>
        <v/>
      </c>
    </row>
    <row r="435" spans="2:8" ht="15" x14ac:dyDescent="0.2">
      <c r="B435" s="5" t="s">
        <v>164</v>
      </c>
      <c r="C435" s="8">
        <v>0</v>
      </c>
      <c r="D435" s="8">
        <v>0</v>
      </c>
      <c r="E435" s="13" t="str">
        <f t="shared" si="33"/>
        <v/>
      </c>
      <c r="F435" s="13" t="str">
        <f t="shared" si="34"/>
        <v/>
      </c>
      <c r="G435" s="12" t="str">
        <f t="shared" si="35"/>
        <v>0</v>
      </c>
      <c r="H435" s="15" t="str">
        <f t="shared" si="36"/>
        <v/>
      </c>
    </row>
    <row r="436" spans="2:8" ht="30" x14ac:dyDescent="0.2">
      <c r="B436" s="5" t="s">
        <v>419</v>
      </c>
      <c r="C436" s="8">
        <v>0</v>
      </c>
      <c r="D436" s="8">
        <v>0</v>
      </c>
      <c r="E436" s="13" t="str">
        <f t="shared" si="33"/>
        <v/>
      </c>
      <c r="F436" s="13" t="str">
        <f t="shared" si="34"/>
        <v/>
      </c>
      <c r="G436" s="12" t="str">
        <f t="shared" si="35"/>
        <v>0</v>
      </c>
      <c r="H436" s="15" t="str">
        <f t="shared" si="36"/>
        <v/>
      </c>
    </row>
    <row r="437" spans="2:8" ht="30" x14ac:dyDescent="0.2">
      <c r="B437" s="5" t="s">
        <v>420</v>
      </c>
      <c r="C437" s="8">
        <v>3</v>
      </c>
      <c r="D437" s="8">
        <v>25</v>
      </c>
      <c r="E437" s="13">
        <f t="shared" si="33"/>
        <v>9.7213220998055737E-4</v>
      </c>
      <c r="F437" s="13">
        <f t="shared" si="34"/>
        <v>5.1177072671443197E-3</v>
      </c>
      <c r="G437" s="12">
        <f t="shared" si="35"/>
        <v>7.333333333333333</v>
      </c>
      <c r="H437" s="15">
        <f t="shared" si="36"/>
        <v>7.1289695398574207E-3</v>
      </c>
    </row>
    <row r="438" spans="2:8" ht="15" x14ac:dyDescent="0.2">
      <c r="B438" s="5" t="s">
        <v>155</v>
      </c>
      <c r="C438" s="8">
        <v>18</v>
      </c>
      <c r="D438" s="8">
        <v>36</v>
      </c>
      <c r="E438" s="13">
        <f t="shared" si="33"/>
        <v>5.8327932598833442E-3</v>
      </c>
      <c r="F438" s="13">
        <f t="shared" si="34"/>
        <v>7.3694984646878198E-3</v>
      </c>
      <c r="G438" s="12">
        <f t="shared" si="35"/>
        <v>1</v>
      </c>
      <c r="H438" s="15">
        <f t="shared" si="36"/>
        <v>5.8327932598833442E-3</v>
      </c>
    </row>
    <row r="439" spans="2:8" ht="15" x14ac:dyDescent="0.2">
      <c r="B439" s="5" t="s">
        <v>154</v>
      </c>
      <c r="C439" s="8">
        <v>0</v>
      </c>
      <c r="D439" s="8">
        <v>0</v>
      </c>
      <c r="E439" s="13" t="str">
        <f t="shared" si="33"/>
        <v/>
      </c>
      <c r="F439" s="13" t="str">
        <f t="shared" si="34"/>
        <v/>
      </c>
      <c r="G439" s="12" t="str">
        <f t="shared" si="35"/>
        <v>0</v>
      </c>
      <c r="H439" s="15" t="str">
        <f t="shared" si="36"/>
        <v/>
      </c>
    </row>
    <row r="440" spans="2:8" ht="30" x14ac:dyDescent="0.2">
      <c r="B440" s="5" t="s">
        <v>421</v>
      </c>
      <c r="C440" s="8">
        <v>0</v>
      </c>
      <c r="D440" s="8">
        <v>0</v>
      </c>
      <c r="E440" s="13" t="str">
        <f t="shared" si="33"/>
        <v/>
      </c>
      <c r="F440" s="13" t="str">
        <f t="shared" si="34"/>
        <v/>
      </c>
      <c r="G440" s="12" t="str">
        <f t="shared" si="35"/>
        <v>0</v>
      </c>
      <c r="H440" s="15" t="str">
        <f t="shared" si="36"/>
        <v/>
      </c>
    </row>
    <row r="441" spans="2:8" ht="30" x14ac:dyDescent="0.2">
      <c r="B441" s="5" t="s">
        <v>159</v>
      </c>
      <c r="C441" s="8">
        <v>4</v>
      </c>
      <c r="D441" s="8">
        <v>12</v>
      </c>
      <c r="E441" s="13">
        <f t="shared" si="33"/>
        <v>1.2961762799740765E-3</v>
      </c>
      <c r="F441" s="13">
        <f t="shared" si="34"/>
        <v>2.4564994882292734E-3</v>
      </c>
      <c r="G441" s="12">
        <f t="shared" si="35"/>
        <v>2</v>
      </c>
      <c r="H441" s="15">
        <f t="shared" si="36"/>
        <v>2.592352559948153E-3</v>
      </c>
    </row>
    <row r="442" spans="2:8" ht="15" x14ac:dyDescent="0.2">
      <c r="B442" s="5" t="s">
        <v>422</v>
      </c>
      <c r="C442" s="8">
        <v>5</v>
      </c>
      <c r="D442" s="8">
        <v>2</v>
      </c>
      <c r="E442" s="13">
        <f t="shared" si="33"/>
        <v>1.6202203499675956E-3</v>
      </c>
      <c r="F442" s="13">
        <f t="shared" si="34"/>
        <v>4.0941658137154553E-4</v>
      </c>
      <c r="G442" s="12">
        <f t="shared" si="35"/>
        <v>-0.6</v>
      </c>
      <c r="H442" s="15">
        <f t="shared" si="36"/>
        <v>-9.7213220998055737E-4</v>
      </c>
    </row>
    <row r="443" spans="2:8" ht="15" x14ac:dyDescent="0.2">
      <c r="B443" s="5" t="s">
        <v>423</v>
      </c>
      <c r="C443" s="8">
        <v>0</v>
      </c>
      <c r="D443" s="8">
        <v>0</v>
      </c>
      <c r="E443" s="13" t="str">
        <f t="shared" si="33"/>
        <v/>
      </c>
      <c r="F443" s="13" t="str">
        <f t="shared" si="34"/>
        <v/>
      </c>
      <c r="G443" s="12" t="str">
        <f t="shared" si="35"/>
        <v>0</v>
      </c>
      <c r="H443" s="15" t="str">
        <f t="shared" si="36"/>
        <v/>
      </c>
    </row>
    <row r="444" spans="2:8" ht="15" x14ac:dyDescent="0.2">
      <c r="B444" s="5" t="s">
        <v>424</v>
      </c>
      <c r="C444" s="8">
        <v>0</v>
      </c>
      <c r="D444" s="8">
        <v>0</v>
      </c>
      <c r="E444" s="13" t="str">
        <f t="shared" si="33"/>
        <v/>
      </c>
      <c r="F444" s="13" t="str">
        <f t="shared" si="34"/>
        <v/>
      </c>
      <c r="G444" s="12" t="str">
        <f t="shared" si="35"/>
        <v>0</v>
      </c>
      <c r="H444" s="15" t="str">
        <f t="shared" si="36"/>
        <v/>
      </c>
    </row>
    <row r="445" spans="2:8" ht="15" x14ac:dyDescent="0.2">
      <c r="B445" s="5" t="s">
        <v>425</v>
      </c>
      <c r="C445" s="8">
        <v>0</v>
      </c>
      <c r="D445" s="8">
        <v>0</v>
      </c>
      <c r="E445" s="13" t="str">
        <f t="shared" si="33"/>
        <v/>
      </c>
      <c r="F445" s="13" t="str">
        <f t="shared" si="34"/>
        <v/>
      </c>
      <c r="G445" s="12" t="str">
        <f t="shared" si="35"/>
        <v>0</v>
      </c>
      <c r="H445" s="15" t="str">
        <f t="shared" si="36"/>
        <v/>
      </c>
    </row>
    <row r="446" spans="2:8" ht="15" x14ac:dyDescent="0.2">
      <c r="B446" s="5" t="s">
        <v>426</v>
      </c>
      <c r="C446" s="8">
        <v>1</v>
      </c>
      <c r="D446" s="8">
        <v>0</v>
      </c>
      <c r="E446" s="13">
        <f t="shared" si="33"/>
        <v>3.2404406999351912E-4</v>
      </c>
      <c r="F446" s="13" t="str">
        <f t="shared" si="34"/>
        <v/>
      </c>
      <c r="G446" s="12" t="str">
        <f t="shared" si="35"/>
        <v>0</v>
      </c>
      <c r="H446" s="15">
        <f t="shared" si="36"/>
        <v>0</v>
      </c>
    </row>
    <row r="447" spans="2:8" ht="30" x14ac:dyDescent="0.2">
      <c r="B447" s="5" t="s">
        <v>427</v>
      </c>
      <c r="C447" s="8">
        <v>0</v>
      </c>
      <c r="D447" s="8">
        <v>5</v>
      </c>
      <c r="E447" s="13" t="str">
        <f t="shared" si="33"/>
        <v/>
      </c>
      <c r="F447" s="13">
        <f t="shared" si="34"/>
        <v>1.0235414534288639E-3</v>
      </c>
      <c r="G447" s="12" t="str">
        <f t="shared" si="35"/>
        <v>0</v>
      </c>
      <c r="H447" s="15" t="str">
        <f t="shared" si="36"/>
        <v/>
      </c>
    </row>
    <row r="448" spans="2:8" ht="15" x14ac:dyDescent="0.2">
      <c r="B448" s="5" t="s">
        <v>428</v>
      </c>
      <c r="C448" s="8">
        <v>0</v>
      </c>
      <c r="D448" s="8">
        <v>0</v>
      </c>
      <c r="E448" s="13" t="str">
        <f t="shared" si="33"/>
        <v/>
      </c>
      <c r="F448" s="13" t="str">
        <f t="shared" si="34"/>
        <v/>
      </c>
      <c r="G448" s="12" t="str">
        <f t="shared" si="35"/>
        <v>0</v>
      </c>
      <c r="H448" s="15" t="str">
        <f t="shared" si="36"/>
        <v/>
      </c>
    </row>
    <row r="449" spans="2:8" ht="30" x14ac:dyDescent="0.2">
      <c r="B449" s="5" t="s">
        <v>429</v>
      </c>
      <c r="C449" s="8">
        <v>0</v>
      </c>
      <c r="D449" s="8">
        <v>0</v>
      </c>
      <c r="E449" s="13" t="str">
        <f t="shared" si="33"/>
        <v/>
      </c>
      <c r="F449" s="13" t="str">
        <f t="shared" si="34"/>
        <v/>
      </c>
      <c r="G449" s="12" t="str">
        <f t="shared" si="35"/>
        <v>0</v>
      </c>
      <c r="H449" s="15" t="str">
        <f t="shared" si="36"/>
        <v/>
      </c>
    </row>
    <row r="450" spans="2:8" ht="15" x14ac:dyDescent="0.2">
      <c r="B450" s="5" t="s">
        <v>430</v>
      </c>
      <c r="C450" s="8">
        <v>0</v>
      </c>
      <c r="D450" s="8">
        <v>0</v>
      </c>
      <c r="E450" s="13" t="str">
        <f t="shared" si="33"/>
        <v/>
      </c>
      <c r="F450" s="13" t="str">
        <f t="shared" si="34"/>
        <v/>
      </c>
      <c r="G450" s="12" t="str">
        <f t="shared" si="35"/>
        <v>0</v>
      </c>
      <c r="H450" s="15" t="str">
        <f t="shared" si="36"/>
        <v/>
      </c>
    </row>
    <row r="451" spans="2:8" ht="15" x14ac:dyDescent="0.2">
      <c r="B451" s="5" t="s">
        <v>157</v>
      </c>
      <c r="C451" s="8">
        <v>0</v>
      </c>
      <c r="D451" s="8">
        <v>0</v>
      </c>
      <c r="E451" s="13" t="str">
        <f t="shared" si="33"/>
        <v/>
      </c>
      <c r="F451" s="13" t="str">
        <f t="shared" si="34"/>
        <v/>
      </c>
      <c r="G451" s="12" t="str">
        <f t="shared" si="35"/>
        <v>0</v>
      </c>
      <c r="H451" s="15" t="str">
        <f t="shared" si="36"/>
        <v/>
      </c>
    </row>
    <row r="452" spans="2:8" ht="30" x14ac:dyDescent="0.2">
      <c r="B452" s="5" t="s">
        <v>431</v>
      </c>
      <c r="C452" s="8">
        <v>0</v>
      </c>
      <c r="D452" s="8">
        <v>0</v>
      </c>
      <c r="E452" s="13" t="str">
        <f t="shared" si="33"/>
        <v/>
      </c>
      <c r="F452" s="13" t="str">
        <f t="shared" si="34"/>
        <v/>
      </c>
      <c r="G452" s="12" t="str">
        <f t="shared" si="35"/>
        <v>0</v>
      </c>
      <c r="H452" s="15" t="str">
        <f t="shared" si="36"/>
        <v/>
      </c>
    </row>
    <row r="453" spans="2:8" ht="15" x14ac:dyDescent="0.2">
      <c r="B453" s="5" t="s">
        <v>167</v>
      </c>
      <c r="C453" s="8">
        <v>0</v>
      </c>
      <c r="D453" s="8">
        <v>0</v>
      </c>
      <c r="E453" s="13" t="str">
        <f t="shared" si="33"/>
        <v/>
      </c>
      <c r="F453" s="13" t="str">
        <f t="shared" si="34"/>
        <v/>
      </c>
      <c r="G453" s="12" t="str">
        <f t="shared" si="35"/>
        <v>0</v>
      </c>
      <c r="H453" s="15" t="str">
        <f t="shared" si="36"/>
        <v/>
      </c>
    </row>
    <row r="454" spans="2:8" ht="15" x14ac:dyDescent="0.2">
      <c r="B454" s="5" t="s">
        <v>156</v>
      </c>
      <c r="C454" s="8">
        <v>0</v>
      </c>
      <c r="D454" s="8">
        <v>3</v>
      </c>
      <c r="E454" s="13" t="str">
        <f t="shared" si="33"/>
        <v/>
      </c>
      <c r="F454" s="13">
        <f t="shared" si="34"/>
        <v>6.1412487205731836E-4</v>
      </c>
      <c r="G454" s="12" t="str">
        <f t="shared" si="35"/>
        <v>0</v>
      </c>
      <c r="H454" s="15" t="str">
        <f t="shared" si="36"/>
        <v/>
      </c>
    </row>
    <row r="455" spans="2:8" ht="15" x14ac:dyDescent="0.2">
      <c r="B455" s="5" t="s">
        <v>158</v>
      </c>
      <c r="C455" s="8">
        <v>0</v>
      </c>
      <c r="D455" s="8">
        <v>0</v>
      </c>
      <c r="E455" s="13" t="str">
        <f t="shared" si="33"/>
        <v/>
      </c>
      <c r="F455" s="13" t="str">
        <f t="shared" si="34"/>
        <v/>
      </c>
      <c r="G455" s="12" t="str">
        <f t="shared" si="35"/>
        <v>0</v>
      </c>
      <c r="H455" s="15" t="str">
        <f t="shared" si="36"/>
        <v/>
      </c>
    </row>
    <row r="456" spans="2:8" ht="15" x14ac:dyDescent="0.2">
      <c r="B456" s="5" t="s">
        <v>432</v>
      </c>
      <c r="C456" s="8">
        <v>0</v>
      </c>
      <c r="D456" s="8">
        <v>3</v>
      </c>
      <c r="E456" s="13" t="str">
        <f t="shared" si="33"/>
        <v/>
      </c>
      <c r="F456" s="13">
        <f t="shared" si="34"/>
        <v>6.1412487205731836E-4</v>
      </c>
      <c r="G456" s="12" t="str">
        <f t="shared" si="35"/>
        <v>0</v>
      </c>
      <c r="H456" s="15" t="str">
        <f t="shared" si="36"/>
        <v/>
      </c>
    </row>
    <row r="457" spans="2:8" ht="15" x14ac:dyDescent="0.2">
      <c r="B457" s="5" t="s">
        <v>433</v>
      </c>
      <c r="C457" s="8">
        <v>0</v>
      </c>
      <c r="D457" s="8">
        <v>0</v>
      </c>
      <c r="E457" s="13" t="str">
        <f t="shared" si="33"/>
        <v/>
      </c>
      <c r="F457" s="13" t="str">
        <f t="shared" si="34"/>
        <v/>
      </c>
      <c r="G457" s="12" t="str">
        <f t="shared" si="35"/>
        <v>0</v>
      </c>
      <c r="H457" s="15" t="str">
        <f t="shared" si="36"/>
        <v/>
      </c>
    </row>
    <row r="458" spans="2:8" ht="15" x14ac:dyDescent="0.2">
      <c r="B458" s="5" t="s">
        <v>168</v>
      </c>
      <c r="C458" s="8">
        <v>5</v>
      </c>
      <c r="D458" s="8">
        <v>22</v>
      </c>
      <c r="E458" s="13">
        <f t="shared" si="33"/>
        <v>1.6202203499675956E-3</v>
      </c>
      <c r="F458" s="13">
        <f t="shared" si="34"/>
        <v>4.5035823950870012E-3</v>
      </c>
      <c r="G458" s="12">
        <f t="shared" si="35"/>
        <v>3.4</v>
      </c>
      <c r="H458" s="15">
        <f t="shared" si="36"/>
        <v>5.5087491898898246E-3</v>
      </c>
    </row>
    <row r="459" spans="2:8" ht="15" x14ac:dyDescent="0.2">
      <c r="B459" s="5" t="s">
        <v>161</v>
      </c>
      <c r="C459" s="8">
        <v>0</v>
      </c>
      <c r="D459" s="8">
        <v>0</v>
      </c>
      <c r="E459" s="13" t="str">
        <f t="shared" si="33"/>
        <v/>
      </c>
      <c r="F459" s="13" t="str">
        <f t="shared" si="34"/>
        <v/>
      </c>
      <c r="G459" s="12" t="str">
        <f t="shared" si="35"/>
        <v>0</v>
      </c>
      <c r="H459" s="15" t="str">
        <f t="shared" si="36"/>
        <v/>
      </c>
    </row>
    <row r="460" spans="2:8" ht="15" x14ac:dyDescent="0.2">
      <c r="B460" s="5" t="s">
        <v>176</v>
      </c>
      <c r="C460" s="8">
        <v>65</v>
      </c>
      <c r="D460" s="8">
        <v>37</v>
      </c>
      <c r="E460" s="13">
        <f t="shared" si="33"/>
        <v>2.1062864549578744E-2</v>
      </c>
      <c r="F460" s="13">
        <f t="shared" si="34"/>
        <v>7.5742067553735927E-3</v>
      </c>
      <c r="G460" s="12">
        <f t="shared" si="35"/>
        <v>-0.43076923076923079</v>
      </c>
      <c r="H460" s="15">
        <f t="shared" si="36"/>
        <v>-9.0732339598185371E-3</v>
      </c>
    </row>
    <row r="461" spans="2:8" ht="30" x14ac:dyDescent="0.2">
      <c r="B461" s="5" t="s">
        <v>173</v>
      </c>
      <c r="C461" s="8">
        <v>5</v>
      </c>
      <c r="D461" s="8">
        <v>0</v>
      </c>
      <c r="E461" s="13">
        <f t="shared" si="33"/>
        <v>1.6202203499675956E-3</v>
      </c>
      <c r="F461" s="13" t="str">
        <f t="shared" si="34"/>
        <v/>
      </c>
      <c r="G461" s="12" t="str">
        <f t="shared" si="35"/>
        <v>0</v>
      </c>
      <c r="H461" s="15">
        <f t="shared" si="36"/>
        <v>0</v>
      </c>
    </row>
    <row r="462" spans="2:8" ht="15" x14ac:dyDescent="0.2">
      <c r="B462" s="5" t="s">
        <v>174</v>
      </c>
      <c r="C462" s="8">
        <v>2</v>
      </c>
      <c r="D462" s="8">
        <v>0</v>
      </c>
      <c r="E462" s="13">
        <f t="shared" si="33"/>
        <v>6.4808813998703824E-4</v>
      </c>
      <c r="F462" s="13" t="str">
        <f t="shared" si="34"/>
        <v/>
      </c>
      <c r="G462" s="12" t="str">
        <f t="shared" si="35"/>
        <v>0</v>
      </c>
      <c r="H462" s="15">
        <f t="shared" si="36"/>
        <v>0</v>
      </c>
    </row>
    <row r="463" spans="2:8" ht="15" x14ac:dyDescent="0.2">
      <c r="B463" s="5" t="s">
        <v>477</v>
      </c>
      <c r="C463" s="8">
        <v>12</v>
      </c>
      <c r="D463" s="8">
        <v>14</v>
      </c>
      <c r="E463" s="13">
        <f t="shared" si="33"/>
        <v>3.8885288399222295E-3</v>
      </c>
      <c r="F463" s="13">
        <f t="shared" si="34"/>
        <v>2.8659160696008186E-3</v>
      </c>
      <c r="G463" s="12">
        <f t="shared" si="35"/>
        <v>0.16666666666666666</v>
      </c>
      <c r="H463" s="15">
        <f t="shared" si="36"/>
        <v>6.4808813998703824E-4</v>
      </c>
    </row>
    <row r="464" spans="2:8" ht="15" x14ac:dyDescent="0.2">
      <c r="B464" s="5" t="s">
        <v>478</v>
      </c>
      <c r="C464" s="8">
        <v>8</v>
      </c>
      <c r="D464" s="8">
        <v>11</v>
      </c>
      <c r="E464" s="13">
        <f t="shared" si="33"/>
        <v>2.592352559948153E-3</v>
      </c>
      <c r="F464" s="13">
        <f t="shared" si="34"/>
        <v>2.2517911975435006E-3</v>
      </c>
      <c r="G464" s="12">
        <f t="shared" si="35"/>
        <v>0.375</v>
      </c>
      <c r="H464" s="15">
        <f t="shared" si="36"/>
        <v>9.7213220998055737E-4</v>
      </c>
    </row>
    <row r="465" spans="2:8" ht="15" x14ac:dyDescent="0.2">
      <c r="B465" s="5" t="s">
        <v>183</v>
      </c>
      <c r="C465" s="8">
        <v>1</v>
      </c>
      <c r="D465" s="8">
        <v>0</v>
      </c>
      <c r="E465" s="13">
        <f t="shared" si="33"/>
        <v>3.2404406999351912E-4</v>
      </c>
      <c r="F465" s="13" t="str">
        <f t="shared" si="34"/>
        <v/>
      </c>
      <c r="G465" s="12" t="str">
        <f t="shared" si="35"/>
        <v>0</v>
      </c>
      <c r="H465" s="15">
        <f t="shared" si="36"/>
        <v>0</v>
      </c>
    </row>
    <row r="466" spans="2:8" ht="15" x14ac:dyDescent="0.2">
      <c r="B466" s="5" t="s">
        <v>178</v>
      </c>
      <c r="C466" s="8">
        <v>0</v>
      </c>
      <c r="D466" s="8">
        <v>1</v>
      </c>
      <c r="E466" s="13" t="str">
        <f t="shared" si="33"/>
        <v/>
      </c>
      <c r="F466" s="13">
        <f t="shared" si="34"/>
        <v>2.0470829068577277E-4</v>
      </c>
      <c r="G466" s="12" t="str">
        <f t="shared" si="35"/>
        <v>0</v>
      </c>
      <c r="H466" s="15" t="str">
        <f t="shared" si="36"/>
        <v/>
      </c>
    </row>
    <row r="467" spans="2:8" ht="15" x14ac:dyDescent="0.2">
      <c r="B467" s="5" t="s">
        <v>479</v>
      </c>
      <c r="C467" s="8">
        <v>2</v>
      </c>
      <c r="D467" s="8">
        <v>1</v>
      </c>
      <c r="E467" s="13">
        <f t="shared" si="33"/>
        <v>6.4808813998703824E-4</v>
      </c>
      <c r="F467" s="13">
        <f t="shared" si="34"/>
        <v>2.0470829068577277E-4</v>
      </c>
      <c r="G467" s="12">
        <f t="shared" si="35"/>
        <v>-0.5</v>
      </c>
      <c r="H467" s="15">
        <f t="shared" si="36"/>
        <v>-3.2404406999351912E-4</v>
      </c>
    </row>
    <row r="468" spans="2:8" ht="15" x14ac:dyDescent="0.2">
      <c r="B468" s="5" t="s">
        <v>182</v>
      </c>
      <c r="C468" s="8">
        <v>2</v>
      </c>
      <c r="D468" s="8">
        <v>0</v>
      </c>
      <c r="E468" s="13">
        <f t="shared" si="33"/>
        <v>6.4808813998703824E-4</v>
      </c>
      <c r="F468" s="13" t="str">
        <f t="shared" si="34"/>
        <v/>
      </c>
      <c r="G468" s="12" t="str">
        <f t="shared" si="35"/>
        <v>0</v>
      </c>
      <c r="H468" s="15">
        <f t="shared" si="36"/>
        <v>0</v>
      </c>
    </row>
    <row r="469" spans="2:8" ht="15" x14ac:dyDescent="0.2">
      <c r="B469" s="5" t="s">
        <v>175</v>
      </c>
      <c r="C469" s="8">
        <v>0</v>
      </c>
      <c r="D469" s="8">
        <v>0</v>
      </c>
      <c r="E469" s="13" t="str">
        <f t="shared" si="33"/>
        <v/>
      </c>
      <c r="F469" s="13" t="str">
        <f t="shared" si="34"/>
        <v/>
      </c>
      <c r="G469" s="12" t="str">
        <f t="shared" si="35"/>
        <v>0</v>
      </c>
      <c r="H469" s="15" t="str">
        <f t="shared" si="36"/>
        <v/>
      </c>
    </row>
    <row r="470" spans="2:8" ht="15" x14ac:dyDescent="0.2">
      <c r="B470" s="5" t="s">
        <v>434</v>
      </c>
      <c r="C470" s="8">
        <v>0</v>
      </c>
      <c r="D470" s="8">
        <v>0</v>
      </c>
      <c r="E470" s="13" t="str">
        <f t="shared" si="33"/>
        <v/>
      </c>
      <c r="F470" s="13" t="str">
        <f t="shared" si="34"/>
        <v/>
      </c>
      <c r="G470" s="12" t="str">
        <f t="shared" si="35"/>
        <v>0</v>
      </c>
      <c r="H470" s="15" t="str">
        <f t="shared" si="36"/>
        <v/>
      </c>
    </row>
    <row r="471" spans="2:8" ht="15" x14ac:dyDescent="0.2">
      <c r="B471" s="5" t="s">
        <v>170</v>
      </c>
      <c r="C471" s="8">
        <v>0</v>
      </c>
      <c r="D471" s="8">
        <v>0</v>
      </c>
      <c r="E471" s="13" t="str">
        <f t="shared" si="33"/>
        <v/>
      </c>
      <c r="F471" s="13" t="str">
        <f t="shared" si="34"/>
        <v/>
      </c>
      <c r="G471" s="12" t="str">
        <f t="shared" si="35"/>
        <v>0</v>
      </c>
      <c r="H471" s="15" t="str">
        <f t="shared" si="36"/>
        <v/>
      </c>
    </row>
    <row r="472" spans="2:8" ht="15" x14ac:dyDescent="0.2">
      <c r="B472" s="5" t="s">
        <v>185</v>
      </c>
      <c r="C472" s="8">
        <v>0</v>
      </c>
      <c r="D472" s="8">
        <v>0</v>
      </c>
      <c r="E472" s="13" t="str">
        <f t="shared" si="33"/>
        <v/>
      </c>
      <c r="F472" s="13" t="str">
        <f t="shared" si="34"/>
        <v/>
      </c>
      <c r="G472" s="12" t="str">
        <f t="shared" si="35"/>
        <v>0</v>
      </c>
      <c r="H472" s="15" t="str">
        <f t="shared" si="36"/>
        <v/>
      </c>
    </row>
    <row r="473" spans="2:8" ht="15" x14ac:dyDescent="0.2">
      <c r="B473" s="5" t="s">
        <v>435</v>
      </c>
      <c r="C473" s="8">
        <v>0</v>
      </c>
      <c r="D473" s="8">
        <v>25</v>
      </c>
      <c r="E473" s="13" t="str">
        <f t="shared" si="33"/>
        <v/>
      </c>
      <c r="F473" s="13">
        <f t="shared" si="34"/>
        <v>5.1177072671443197E-3</v>
      </c>
      <c r="G473" s="12" t="str">
        <f t="shared" si="35"/>
        <v>0</v>
      </c>
      <c r="H473" s="15" t="str">
        <f t="shared" si="36"/>
        <v/>
      </c>
    </row>
    <row r="474" spans="2:8" ht="15" x14ac:dyDescent="0.2">
      <c r="B474" s="5" t="s">
        <v>436</v>
      </c>
      <c r="C474" s="8">
        <v>0</v>
      </c>
      <c r="D474" s="8">
        <v>0</v>
      </c>
      <c r="E474" s="13" t="str">
        <f t="shared" si="33"/>
        <v/>
      </c>
      <c r="F474" s="13" t="str">
        <f t="shared" si="34"/>
        <v/>
      </c>
      <c r="G474" s="12" t="str">
        <f t="shared" si="35"/>
        <v>0</v>
      </c>
      <c r="H474" s="15" t="str">
        <f t="shared" si="36"/>
        <v/>
      </c>
    </row>
    <row r="475" spans="2:8" ht="15" x14ac:dyDescent="0.2">
      <c r="B475" s="5" t="s">
        <v>437</v>
      </c>
      <c r="C475" s="8">
        <v>2</v>
      </c>
      <c r="D475" s="8">
        <v>53</v>
      </c>
      <c r="E475" s="13">
        <f t="shared" si="33"/>
        <v>6.4808813998703824E-4</v>
      </c>
      <c r="F475" s="13">
        <f t="shared" si="34"/>
        <v>1.0849539406345957E-2</v>
      </c>
      <c r="G475" s="12">
        <f t="shared" si="35"/>
        <v>25.5</v>
      </c>
      <c r="H475" s="15">
        <f t="shared" si="36"/>
        <v>1.6526247569669476E-2</v>
      </c>
    </row>
    <row r="476" spans="2:8" ht="30" x14ac:dyDescent="0.2">
      <c r="B476" s="5" t="s">
        <v>438</v>
      </c>
      <c r="C476" s="8">
        <v>0</v>
      </c>
      <c r="D476" s="8">
        <v>0</v>
      </c>
      <c r="E476" s="13" t="str">
        <f t="shared" si="33"/>
        <v/>
      </c>
      <c r="F476" s="13" t="str">
        <f t="shared" si="34"/>
        <v/>
      </c>
      <c r="G476" s="12" t="str">
        <f t="shared" si="35"/>
        <v>0</v>
      </c>
      <c r="H476" s="15" t="str">
        <f t="shared" si="36"/>
        <v/>
      </c>
    </row>
    <row r="477" spans="2:8" ht="15" x14ac:dyDescent="0.2">
      <c r="B477" s="5" t="s">
        <v>181</v>
      </c>
      <c r="C477" s="8">
        <v>0</v>
      </c>
      <c r="D477" s="8">
        <v>0</v>
      </c>
      <c r="E477" s="13" t="str">
        <f t="shared" si="33"/>
        <v/>
      </c>
      <c r="F477" s="13" t="str">
        <f t="shared" si="34"/>
        <v/>
      </c>
      <c r="G477" s="12" t="str">
        <f t="shared" si="35"/>
        <v>0</v>
      </c>
      <c r="H477" s="15" t="str">
        <f t="shared" si="36"/>
        <v/>
      </c>
    </row>
    <row r="478" spans="2:8" ht="15" x14ac:dyDescent="0.2">
      <c r="B478" s="5" t="s">
        <v>439</v>
      </c>
      <c r="C478" s="8">
        <v>24</v>
      </c>
      <c r="D478" s="8">
        <v>29</v>
      </c>
      <c r="E478" s="13">
        <f t="shared" si="33"/>
        <v>7.7770576798444589E-3</v>
      </c>
      <c r="F478" s="13">
        <f t="shared" si="34"/>
        <v>5.9365404298874101E-3</v>
      </c>
      <c r="G478" s="12">
        <f t="shared" si="35"/>
        <v>0.20833333333333334</v>
      </c>
      <c r="H478" s="15">
        <f t="shared" si="36"/>
        <v>1.6202203499675956E-3</v>
      </c>
    </row>
    <row r="479" spans="2:8" ht="15" x14ac:dyDescent="0.2">
      <c r="B479" s="5" t="s">
        <v>440</v>
      </c>
      <c r="C479" s="8">
        <v>0</v>
      </c>
      <c r="D479" s="8">
        <v>5</v>
      </c>
      <c r="E479" s="13" t="str">
        <f t="shared" si="33"/>
        <v/>
      </c>
      <c r="F479" s="13">
        <f t="shared" si="34"/>
        <v>1.0235414534288639E-3</v>
      </c>
      <c r="G479" s="12" t="str">
        <f t="shared" si="35"/>
        <v>0</v>
      </c>
      <c r="H479" s="15" t="str">
        <f t="shared" si="36"/>
        <v/>
      </c>
    </row>
    <row r="480" spans="2:8" ht="15" x14ac:dyDescent="0.2">
      <c r="B480" s="5" t="s">
        <v>441</v>
      </c>
      <c r="C480" s="8">
        <v>3</v>
      </c>
      <c r="D480" s="8">
        <v>1</v>
      </c>
      <c r="E480" s="13">
        <f t="shared" si="33"/>
        <v>9.7213220998055737E-4</v>
      </c>
      <c r="F480" s="13">
        <f t="shared" si="34"/>
        <v>2.0470829068577277E-4</v>
      </c>
      <c r="G480" s="12">
        <f t="shared" si="35"/>
        <v>-0.66666666666666663</v>
      </c>
      <c r="H480" s="15">
        <f t="shared" si="36"/>
        <v>-6.4808813998703824E-4</v>
      </c>
    </row>
    <row r="481" spans="2:8" ht="15" x14ac:dyDescent="0.2">
      <c r="B481" s="5" t="s">
        <v>177</v>
      </c>
      <c r="C481" s="8">
        <v>0</v>
      </c>
      <c r="D481" s="8">
        <v>0</v>
      </c>
      <c r="E481" s="13" t="str">
        <f t="shared" si="33"/>
        <v/>
      </c>
      <c r="F481" s="13" t="str">
        <f t="shared" si="34"/>
        <v/>
      </c>
      <c r="G481" s="12" t="str">
        <f t="shared" si="35"/>
        <v>0</v>
      </c>
      <c r="H481" s="15" t="str">
        <f t="shared" si="36"/>
        <v/>
      </c>
    </row>
    <row r="482" spans="2:8" ht="15" x14ac:dyDescent="0.2">
      <c r="B482" s="5" t="s">
        <v>179</v>
      </c>
      <c r="C482" s="8">
        <v>0</v>
      </c>
      <c r="D482" s="8">
        <v>0</v>
      </c>
      <c r="E482" s="13" t="str">
        <f t="shared" si="33"/>
        <v/>
      </c>
      <c r="F482" s="13" t="str">
        <f t="shared" si="34"/>
        <v/>
      </c>
      <c r="G482" s="12" t="str">
        <f t="shared" si="35"/>
        <v>0</v>
      </c>
      <c r="H482" s="15" t="str">
        <f t="shared" si="36"/>
        <v/>
      </c>
    </row>
    <row r="483" spans="2:8" ht="15" x14ac:dyDescent="0.2">
      <c r="B483" s="5" t="s">
        <v>442</v>
      </c>
      <c r="C483" s="8">
        <v>24</v>
      </c>
      <c r="D483" s="8">
        <v>64</v>
      </c>
      <c r="E483" s="13">
        <f t="shared" si="33"/>
        <v>7.7770576798444589E-3</v>
      </c>
      <c r="F483" s="13">
        <f t="shared" si="34"/>
        <v>1.3101330603889457E-2</v>
      </c>
      <c r="G483" s="12">
        <f t="shared" si="35"/>
        <v>1.6666666666666667</v>
      </c>
      <c r="H483" s="15">
        <f t="shared" si="36"/>
        <v>1.2961762799740765E-2</v>
      </c>
    </row>
    <row r="484" spans="2:8" ht="30" x14ac:dyDescent="0.2">
      <c r="B484" s="5" t="s">
        <v>184</v>
      </c>
      <c r="C484" s="8">
        <v>3</v>
      </c>
      <c r="D484" s="8">
        <v>174</v>
      </c>
      <c r="E484" s="13">
        <f t="shared" si="33"/>
        <v>9.7213220998055737E-4</v>
      </c>
      <c r="F484" s="13">
        <f t="shared" si="34"/>
        <v>3.5619242579324466E-2</v>
      </c>
      <c r="G484" s="12">
        <f t="shared" si="35"/>
        <v>57</v>
      </c>
      <c r="H484" s="15">
        <f t="shared" si="36"/>
        <v>5.541153596889177E-2</v>
      </c>
    </row>
    <row r="485" spans="2:8" ht="15" x14ac:dyDescent="0.2">
      <c r="B485" s="5" t="s">
        <v>443</v>
      </c>
      <c r="C485" s="8">
        <v>36</v>
      </c>
      <c r="D485" s="8">
        <v>153</v>
      </c>
      <c r="E485" s="13">
        <f t="shared" si="33"/>
        <v>1.1665586519766688E-2</v>
      </c>
      <c r="F485" s="13">
        <f t="shared" si="34"/>
        <v>3.1320368474923234E-2</v>
      </c>
      <c r="G485" s="12">
        <f t="shared" si="35"/>
        <v>3.25</v>
      </c>
      <c r="H485" s="15">
        <f t="shared" si="36"/>
        <v>3.7913156189241737E-2</v>
      </c>
    </row>
    <row r="486" spans="2:8" ht="15" x14ac:dyDescent="0.2">
      <c r="B486" s="5" t="s">
        <v>171</v>
      </c>
      <c r="C486" s="8">
        <v>0</v>
      </c>
      <c r="D486" s="8">
        <v>0</v>
      </c>
      <c r="E486" s="13" t="str">
        <f t="shared" si="33"/>
        <v/>
      </c>
      <c r="F486" s="13" t="str">
        <f t="shared" si="34"/>
        <v/>
      </c>
      <c r="G486" s="12" t="str">
        <f t="shared" si="35"/>
        <v>0</v>
      </c>
      <c r="H486" s="15" t="str">
        <f t="shared" si="36"/>
        <v/>
      </c>
    </row>
    <row r="487" spans="2:8" ht="15" x14ac:dyDescent="0.2">
      <c r="B487" s="5" t="s">
        <v>444</v>
      </c>
      <c r="C487" s="8">
        <v>0</v>
      </c>
      <c r="D487" s="8">
        <v>0</v>
      </c>
      <c r="E487" s="13" t="str">
        <f t="shared" si="33"/>
        <v/>
      </c>
      <c r="F487" s="13" t="str">
        <f t="shared" si="34"/>
        <v/>
      </c>
      <c r="G487" s="12" t="str">
        <f t="shared" si="35"/>
        <v>0</v>
      </c>
      <c r="H487" s="15" t="str">
        <f t="shared" si="36"/>
        <v/>
      </c>
    </row>
    <row r="488" spans="2:8" ht="13.5" customHeight="1" x14ac:dyDescent="0.2">
      <c r="B488" s="5" t="s">
        <v>445</v>
      </c>
      <c r="C488" s="8">
        <v>0</v>
      </c>
      <c r="D488" s="8">
        <v>0</v>
      </c>
      <c r="E488" s="13" t="str">
        <f t="shared" ref="E488:E499" si="37">+IF(C488=0,"",C488/C$294)</f>
        <v/>
      </c>
      <c r="F488" s="13" t="str">
        <f t="shared" ref="F488:F499" si="38">+IF(D488=0,"",D488/D$294)</f>
        <v/>
      </c>
      <c r="G488" s="12" t="str">
        <f t="shared" ref="G488:G499" si="39">+IF(OR(AND(D488=0),(C488=0)),"0",((D488-C488)/C488))</f>
        <v>0</v>
      </c>
      <c r="H488" s="15" t="str">
        <f t="shared" ref="H488:H499" si="40">+IF(OR(AND(E488=""),(G488="")),"",E488*G488)</f>
        <v/>
      </c>
    </row>
    <row r="489" spans="2:8" ht="13.5" customHeight="1" x14ac:dyDescent="0.2">
      <c r="B489" s="5" t="s">
        <v>446</v>
      </c>
      <c r="C489" s="8">
        <v>0</v>
      </c>
      <c r="D489" s="8">
        <v>14</v>
      </c>
      <c r="E489" s="13" t="str">
        <f t="shared" si="37"/>
        <v/>
      </c>
      <c r="F489" s="13">
        <f t="shared" si="38"/>
        <v>2.8659160696008186E-3</v>
      </c>
      <c r="G489" s="12" t="str">
        <f t="shared" si="39"/>
        <v>0</v>
      </c>
      <c r="H489" s="15" t="str">
        <f t="shared" si="40"/>
        <v/>
      </c>
    </row>
    <row r="490" spans="2:8" ht="25.5" customHeight="1" x14ac:dyDescent="0.2">
      <c r="B490" s="5" t="s">
        <v>172</v>
      </c>
      <c r="C490" s="8">
        <v>0</v>
      </c>
      <c r="D490" s="8">
        <v>0</v>
      </c>
      <c r="E490" s="13" t="str">
        <f t="shared" si="37"/>
        <v/>
      </c>
      <c r="F490" s="13" t="str">
        <f t="shared" si="38"/>
        <v/>
      </c>
      <c r="G490" s="12" t="str">
        <f t="shared" si="39"/>
        <v>0</v>
      </c>
      <c r="H490" s="15" t="str">
        <f t="shared" si="40"/>
        <v/>
      </c>
    </row>
    <row r="491" spans="2:8" ht="13.5" customHeight="1" x14ac:dyDescent="0.2">
      <c r="B491" s="5" t="s">
        <v>180</v>
      </c>
      <c r="C491" s="8">
        <v>33</v>
      </c>
      <c r="D491" s="8">
        <v>41</v>
      </c>
      <c r="E491" s="13">
        <f t="shared" si="37"/>
        <v>1.0693454309786131E-2</v>
      </c>
      <c r="F491" s="13">
        <f t="shared" si="38"/>
        <v>8.3930399181166831E-3</v>
      </c>
      <c r="G491" s="12">
        <f t="shared" si="39"/>
        <v>0.24242424242424243</v>
      </c>
      <c r="H491" s="15">
        <f t="shared" si="40"/>
        <v>2.592352559948153E-3</v>
      </c>
    </row>
    <row r="492" spans="2:8" ht="15" x14ac:dyDescent="0.2">
      <c r="B492" s="5" t="s">
        <v>480</v>
      </c>
      <c r="C492" s="8">
        <v>6</v>
      </c>
      <c r="D492" s="8">
        <v>3</v>
      </c>
      <c r="E492" s="13">
        <f t="shared" si="37"/>
        <v>1.9442644199611147E-3</v>
      </c>
      <c r="F492" s="13">
        <f t="shared" si="38"/>
        <v>6.1412487205731836E-4</v>
      </c>
      <c r="G492" s="12">
        <f t="shared" si="39"/>
        <v>-0.5</v>
      </c>
      <c r="H492" s="15">
        <f t="shared" si="40"/>
        <v>-9.7213220998055737E-4</v>
      </c>
    </row>
    <row r="493" spans="2:8" ht="15" x14ac:dyDescent="0.2">
      <c r="B493" s="5" t="s">
        <v>447</v>
      </c>
      <c r="C493" s="8">
        <v>6</v>
      </c>
      <c r="D493" s="8">
        <v>6</v>
      </c>
      <c r="E493" s="13">
        <f t="shared" si="37"/>
        <v>1.9442644199611147E-3</v>
      </c>
      <c r="F493" s="13">
        <f t="shared" si="38"/>
        <v>1.2282497441146367E-3</v>
      </c>
      <c r="G493" s="12">
        <f t="shared" si="39"/>
        <v>0</v>
      </c>
      <c r="H493" s="15">
        <f t="shared" si="40"/>
        <v>0</v>
      </c>
    </row>
    <row r="494" spans="2:8" ht="15" x14ac:dyDescent="0.2">
      <c r="B494" s="5" t="s">
        <v>448</v>
      </c>
      <c r="C494" s="8">
        <v>0</v>
      </c>
      <c r="D494" s="8">
        <v>1</v>
      </c>
      <c r="E494" s="13" t="str">
        <f t="shared" si="37"/>
        <v/>
      </c>
      <c r="F494" s="13">
        <f t="shared" si="38"/>
        <v>2.0470829068577277E-4</v>
      </c>
      <c r="G494" s="12" t="str">
        <f t="shared" si="39"/>
        <v>0</v>
      </c>
      <c r="H494" s="15" t="str">
        <f t="shared" si="40"/>
        <v/>
      </c>
    </row>
    <row r="495" spans="2:8" ht="13.5" customHeight="1" x14ac:dyDescent="0.2">
      <c r="B495" s="5" t="s">
        <v>449</v>
      </c>
      <c r="C495" s="8">
        <v>1</v>
      </c>
      <c r="D495" s="8">
        <v>3</v>
      </c>
      <c r="E495" s="13">
        <f t="shared" si="37"/>
        <v>3.2404406999351912E-4</v>
      </c>
      <c r="F495" s="13">
        <f t="shared" si="38"/>
        <v>6.1412487205731836E-4</v>
      </c>
      <c r="G495" s="12">
        <f t="shared" si="39"/>
        <v>2</v>
      </c>
      <c r="H495" s="15">
        <f t="shared" si="40"/>
        <v>6.4808813998703824E-4</v>
      </c>
    </row>
    <row r="496" spans="2:8" s="4" customFormat="1" ht="26.25" customHeight="1" x14ac:dyDescent="0.2">
      <c r="B496" s="5" t="s">
        <v>450</v>
      </c>
      <c r="C496" s="8">
        <v>0</v>
      </c>
      <c r="D496" s="8">
        <v>0</v>
      </c>
      <c r="E496" s="13" t="str">
        <f t="shared" si="37"/>
        <v/>
      </c>
      <c r="F496" s="13" t="str">
        <f t="shared" si="38"/>
        <v/>
      </c>
      <c r="G496" s="12" t="str">
        <f t="shared" si="39"/>
        <v>0</v>
      </c>
      <c r="H496" s="15" t="str">
        <f t="shared" si="40"/>
        <v/>
      </c>
    </row>
    <row r="497" spans="2:8" ht="15" x14ac:dyDescent="0.2">
      <c r="B497" s="5" t="s">
        <v>451</v>
      </c>
      <c r="C497" s="8">
        <v>1</v>
      </c>
      <c r="D497" s="8">
        <v>2</v>
      </c>
      <c r="E497" s="13">
        <f t="shared" si="37"/>
        <v>3.2404406999351912E-4</v>
      </c>
      <c r="F497" s="13">
        <f t="shared" si="38"/>
        <v>4.0941658137154553E-4</v>
      </c>
      <c r="G497" s="12">
        <f t="shared" si="39"/>
        <v>1</v>
      </c>
      <c r="H497" s="15">
        <f t="shared" si="40"/>
        <v>3.2404406999351912E-4</v>
      </c>
    </row>
    <row r="498" spans="2:8" ht="30" x14ac:dyDescent="0.2">
      <c r="B498" s="5" t="s">
        <v>452</v>
      </c>
      <c r="C498" s="8">
        <v>0</v>
      </c>
      <c r="D498" s="8">
        <v>0</v>
      </c>
      <c r="E498" s="13" t="str">
        <f t="shared" si="37"/>
        <v/>
      </c>
      <c r="F498" s="13" t="str">
        <f t="shared" si="38"/>
        <v/>
      </c>
      <c r="G498" s="12" t="str">
        <f t="shared" si="39"/>
        <v>0</v>
      </c>
      <c r="H498" s="15" t="str">
        <f t="shared" si="40"/>
        <v/>
      </c>
    </row>
    <row r="499" spans="2:8" ht="15" x14ac:dyDescent="0.2">
      <c r="B499" s="5" t="s">
        <v>453</v>
      </c>
      <c r="C499" s="8">
        <v>0</v>
      </c>
      <c r="D499" s="8">
        <v>0</v>
      </c>
      <c r="E499" s="13" t="str">
        <f t="shared" si="37"/>
        <v/>
      </c>
      <c r="F499" s="13" t="str">
        <f t="shared" si="38"/>
        <v/>
      </c>
      <c r="G499" s="12" t="str">
        <f t="shared" si="39"/>
        <v>0</v>
      </c>
      <c r="H499" s="15" t="str">
        <f t="shared" si="40"/>
        <v/>
      </c>
    </row>
    <row r="502" spans="2:8" x14ac:dyDescent="0.2">
      <c r="B502" s="19"/>
      <c r="C502" s="19"/>
      <c r="D502" s="19"/>
      <c r="E502" s="19"/>
      <c r="F502" s="19"/>
    </row>
    <row r="503" spans="2:8" ht="24" customHeight="1" x14ac:dyDescent="0.2">
      <c r="B503" s="55" t="s">
        <v>517</v>
      </c>
      <c r="C503" s="53" t="s">
        <v>518</v>
      </c>
      <c r="D503" s="54"/>
      <c r="E503" s="41" t="s">
        <v>482</v>
      </c>
      <c r="F503" s="42"/>
      <c r="G503" s="39" t="s">
        <v>569</v>
      </c>
      <c r="H503" s="39" t="s">
        <v>481</v>
      </c>
    </row>
    <row r="504" spans="2:8" ht="24" customHeight="1" x14ac:dyDescent="0.2">
      <c r="B504" s="55"/>
      <c r="C504" s="38">
        <v>2015</v>
      </c>
      <c r="D504" s="38">
        <v>2016</v>
      </c>
      <c r="E504" s="38">
        <v>2015</v>
      </c>
      <c r="F504" s="38">
        <v>2016</v>
      </c>
      <c r="G504" s="40"/>
      <c r="H504" s="40"/>
    </row>
    <row r="505" spans="2:8" ht="24" customHeight="1" x14ac:dyDescent="0.2">
      <c r="B505" s="32" t="s">
        <v>523</v>
      </c>
      <c r="C505" s="33">
        <f>SUM(C506:C530)</f>
        <v>1056</v>
      </c>
      <c r="D505" s="33">
        <f>SUM(D506:D530)</f>
        <v>2496</v>
      </c>
      <c r="E505" s="34">
        <f>+IF(C505=0,"",C505/C$505)</f>
        <v>1</v>
      </c>
      <c r="F505" s="34">
        <f>+IF(D505=0,"",D505/D$505)</f>
        <v>1</v>
      </c>
      <c r="G505" s="34">
        <f>+IF(OR(AND(D505=0),(C505=0)),"0",((D505-C505)/C505))</f>
        <v>1.3636363636363635</v>
      </c>
      <c r="H505" s="35">
        <f>+IF(OR(AND(E505=""),(G505="")),"",E505*G505)</f>
        <v>1.3636363636363635</v>
      </c>
    </row>
    <row r="506" spans="2:8" ht="15" x14ac:dyDescent="0.2">
      <c r="B506" s="5" t="s">
        <v>454</v>
      </c>
      <c r="C506" s="8">
        <v>10</v>
      </c>
      <c r="D506" s="8">
        <v>8</v>
      </c>
      <c r="E506" s="13">
        <f>+IF(C506=0,"",C506/C$505)</f>
        <v>9.46969696969697E-3</v>
      </c>
      <c r="F506" s="13">
        <f>+IF(D506=0,"",D506/D$505)</f>
        <v>3.205128205128205E-3</v>
      </c>
      <c r="G506" s="12">
        <f>+IF(OR(AND(D506=0),(C506=0)),"0",((D506-C506)/C506))</f>
        <v>-0.2</v>
      </c>
      <c r="H506" s="15">
        <f>+IF(OR(AND(E506=""),(G506="")),"",E506*G506)</f>
        <v>-1.893939393939394E-3</v>
      </c>
    </row>
    <row r="507" spans="2:8" ht="15" x14ac:dyDescent="0.2">
      <c r="B507" s="5" t="s">
        <v>187</v>
      </c>
      <c r="C507" s="8">
        <v>88</v>
      </c>
      <c r="D507" s="8">
        <v>192</v>
      </c>
      <c r="E507" s="13">
        <f t="shared" ref="E507:E530" si="41">+IF(C507=0,"",C507/C$505)</f>
        <v>8.3333333333333329E-2</v>
      </c>
      <c r="F507" s="13">
        <f t="shared" ref="F507:F530" si="42">+IF(D507=0,"",D507/D$505)</f>
        <v>7.6923076923076927E-2</v>
      </c>
      <c r="G507" s="12">
        <f t="shared" ref="G507:G530" si="43">+IF(OR(AND(D507=0),(C507=0)),"0",((D507-C507)/C507))</f>
        <v>1.1818181818181819</v>
      </c>
      <c r="H507" s="15">
        <f t="shared" ref="H507:H530" si="44">+IF(OR(AND(E507=""),(G507="")),"",E507*G507)</f>
        <v>9.8484848484848481E-2</v>
      </c>
    </row>
    <row r="508" spans="2:8" ht="15" x14ac:dyDescent="0.2">
      <c r="B508" s="5" t="s">
        <v>455</v>
      </c>
      <c r="C508" s="8">
        <v>167</v>
      </c>
      <c r="D508" s="8">
        <v>540</v>
      </c>
      <c r="E508" s="13">
        <f t="shared" si="41"/>
        <v>0.15814393939393939</v>
      </c>
      <c r="F508" s="13">
        <f t="shared" si="42"/>
        <v>0.21634615384615385</v>
      </c>
      <c r="G508" s="12">
        <f t="shared" si="43"/>
        <v>2.2335329341317367</v>
      </c>
      <c r="H508" s="15">
        <f t="shared" si="44"/>
        <v>0.35321969696969702</v>
      </c>
    </row>
    <row r="509" spans="2:8" ht="15" x14ac:dyDescent="0.2">
      <c r="B509" s="5" t="s">
        <v>456</v>
      </c>
      <c r="C509" s="8">
        <v>186</v>
      </c>
      <c r="D509" s="8">
        <v>246</v>
      </c>
      <c r="E509" s="13">
        <f t="shared" si="41"/>
        <v>0.17613636363636365</v>
      </c>
      <c r="F509" s="13">
        <f t="shared" si="42"/>
        <v>9.8557692307692304E-2</v>
      </c>
      <c r="G509" s="12">
        <f t="shared" si="43"/>
        <v>0.32258064516129031</v>
      </c>
      <c r="H509" s="15">
        <f t="shared" si="44"/>
        <v>5.6818181818181823E-2</v>
      </c>
    </row>
    <row r="510" spans="2:8" ht="15" x14ac:dyDescent="0.2">
      <c r="B510" s="5" t="s">
        <v>188</v>
      </c>
      <c r="C510" s="8">
        <v>19</v>
      </c>
      <c r="D510" s="8">
        <v>16</v>
      </c>
      <c r="E510" s="13">
        <f t="shared" si="41"/>
        <v>1.7992424242424244E-2</v>
      </c>
      <c r="F510" s="13">
        <f t="shared" si="42"/>
        <v>6.41025641025641E-3</v>
      </c>
      <c r="G510" s="12">
        <f t="shared" si="43"/>
        <v>-0.15789473684210525</v>
      </c>
      <c r="H510" s="15">
        <f t="shared" si="44"/>
        <v>-2.840909090909091E-3</v>
      </c>
    </row>
    <row r="511" spans="2:8" ht="15" x14ac:dyDescent="0.2">
      <c r="B511" s="5" t="s">
        <v>186</v>
      </c>
      <c r="C511" s="8">
        <v>0</v>
      </c>
      <c r="D511" s="8">
        <v>1</v>
      </c>
      <c r="E511" s="13" t="str">
        <f t="shared" si="41"/>
        <v/>
      </c>
      <c r="F511" s="13">
        <f t="shared" si="42"/>
        <v>4.0064102564102563E-4</v>
      </c>
      <c r="G511" s="12" t="str">
        <f t="shared" si="43"/>
        <v>0</v>
      </c>
      <c r="H511" s="15" t="str">
        <f t="shared" si="44"/>
        <v/>
      </c>
    </row>
    <row r="512" spans="2:8" ht="15" x14ac:dyDescent="0.2">
      <c r="B512" s="5" t="s">
        <v>189</v>
      </c>
      <c r="C512" s="8">
        <v>4</v>
      </c>
      <c r="D512" s="8">
        <v>5</v>
      </c>
      <c r="E512" s="13">
        <f t="shared" si="41"/>
        <v>3.787878787878788E-3</v>
      </c>
      <c r="F512" s="13">
        <f t="shared" si="42"/>
        <v>2.003205128205128E-3</v>
      </c>
      <c r="G512" s="12">
        <f t="shared" si="43"/>
        <v>0.25</v>
      </c>
      <c r="H512" s="15">
        <f t="shared" si="44"/>
        <v>9.46969696969697E-4</v>
      </c>
    </row>
    <row r="513" spans="2:8" ht="15" x14ac:dyDescent="0.2">
      <c r="B513" s="5" t="s">
        <v>457</v>
      </c>
      <c r="C513" s="8">
        <v>0</v>
      </c>
      <c r="D513" s="8">
        <v>0</v>
      </c>
      <c r="E513" s="13" t="str">
        <f t="shared" si="41"/>
        <v/>
      </c>
      <c r="F513" s="13" t="str">
        <f t="shared" si="42"/>
        <v/>
      </c>
      <c r="G513" s="12" t="str">
        <f t="shared" si="43"/>
        <v>0</v>
      </c>
      <c r="H513" s="15" t="str">
        <f t="shared" si="44"/>
        <v/>
      </c>
    </row>
    <row r="514" spans="2:8" ht="15" x14ac:dyDescent="0.2">
      <c r="B514" s="5" t="s">
        <v>458</v>
      </c>
      <c r="C514" s="8">
        <v>11</v>
      </c>
      <c r="D514" s="8">
        <v>0</v>
      </c>
      <c r="E514" s="13">
        <f t="shared" si="41"/>
        <v>1.0416666666666666E-2</v>
      </c>
      <c r="F514" s="13" t="str">
        <f t="shared" si="42"/>
        <v/>
      </c>
      <c r="G514" s="12" t="str">
        <f t="shared" si="43"/>
        <v>0</v>
      </c>
      <c r="H514" s="15">
        <f t="shared" si="44"/>
        <v>0</v>
      </c>
    </row>
    <row r="515" spans="2:8" ht="15" x14ac:dyDescent="0.2">
      <c r="B515" s="5" t="s">
        <v>567</v>
      </c>
      <c r="C515" s="8">
        <v>7</v>
      </c>
      <c r="D515" s="8">
        <v>10</v>
      </c>
      <c r="E515" s="13">
        <f t="shared" si="41"/>
        <v>6.628787878787879E-3</v>
      </c>
      <c r="F515" s="13">
        <f t="shared" si="42"/>
        <v>4.0064102564102561E-3</v>
      </c>
      <c r="G515" s="12">
        <f t="shared" si="43"/>
        <v>0.42857142857142855</v>
      </c>
      <c r="H515" s="15">
        <f t="shared" si="44"/>
        <v>2.840909090909091E-3</v>
      </c>
    </row>
    <row r="516" spans="2:8" ht="15" x14ac:dyDescent="0.2">
      <c r="B516" s="5" t="s">
        <v>459</v>
      </c>
      <c r="C516" s="8">
        <v>22</v>
      </c>
      <c r="D516" s="8">
        <v>0</v>
      </c>
      <c r="E516" s="13">
        <f t="shared" si="41"/>
        <v>2.0833333333333332E-2</v>
      </c>
      <c r="F516" s="13" t="str">
        <f t="shared" si="42"/>
        <v/>
      </c>
      <c r="G516" s="12" t="str">
        <f t="shared" si="43"/>
        <v>0</v>
      </c>
      <c r="H516" s="15">
        <f t="shared" si="44"/>
        <v>0</v>
      </c>
    </row>
    <row r="517" spans="2:8" ht="15" x14ac:dyDescent="0.2">
      <c r="B517" s="5" t="s">
        <v>460</v>
      </c>
      <c r="C517" s="8">
        <v>183</v>
      </c>
      <c r="D517" s="8">
        <v>372</v>
      </c>
      <c r="E517" s="13">
        <f t="shared" si="41"/>
        <v>0.17329545454545456</v>
      </c>
      <c r="F517" s="13">
        <f t="shared" si="42"/>
        <v>0.14903846153846154</v>
      </c>
      <c r="G517" s="12">
        <f t="shared" si="43"/>
        <v>1.0327868852459017</v>
      </c>
      <c r="H517" s="15">
        <f t="shared" si="44"/>
        <v>0.17897727272727273</v>
      </c>
    </row>
    <row r="518" spans="2:8" ht="15" x14ac:dyDescent="0.2">
      <c r="B518" s="5" t="s">
        <v>190</v>
      </c>
      <c r="C518" s="8">
        <v>15</v>
      </c>
      <c r="D518" s="8">
        <v>373</v>
      </c>
      <c r="E518" s="13">
        <f t="shared" si="41"/>
        <v>1.4204545454545454E-2</v>
      </c>
      <c r="F518" s="13">
        <f t="shared" si="42"/>
        <v>0.14943910256410256</v>
      </c>
      <c r="G518" s="12">
        <f t="shared" si="43"/>
        <v>23.866666666666667</v>
      </c>
      <c r="H518" s="15">
        <f t="shared" si="44"/>
        <v>0.33901515151515149</v>
      </c>
    </row>
    <row r="519" spans="2:8" ht="15" x14ac:dyDescent="0.2">
      <c r="B519" s="5" t="s">
        <v>192</v>
      </c>
      <c r="C519" s="8">
        <v>43</v>
      </c>
      <c r="D519" s="8">
        <v>32</v>
      </c>
      <c r="E519" s="13">
        <f t="shared" si="41"/>
        <v>4.0719696969696968E-2</v>
      </c>
      <c r="F519" s="13">
        <f t="shared" si="42"/>
        <v>1.282051282051282E-2</v>
      </c>
      <c r="G519" s="12">
        <f t="shared" si="43"/>
        <v>-0.2558139534883721</v>
      </c>
      <c r="H519" s="15">
        <f t="shared" si="44"/>
        <v>-1.0416666666666666E-2</v>
      </c>
    </row>
    <row r="520" spans="2:8" ht="13.5" customHeight="1" x14ac:dyDescent="0.2">
      <c r="B520" s="5" t="s">
        <v>191</v>
      </c>
      <c r="C520" s="8">
        <v>1</v>
      </c>
      <c r="D520" s="8">
        <v>42</v>
      </c>
      <c r="E520" s="13">
        <f t="shared" si="41"/>
        <v>9.46969696969697E-4</v>
      </c>
      <c r="F520" s="13">
        <f t="shared" si="42"/>
        <v>1.6826923076923076E-2</v>
      </c>
      <c r="G520" s="12">
        <f t="shared" si="43"/>
        <v>41</v>
      </c>
      <c r="H520" s="15">
        <f t="shared" si="44"/>
        <v>3.8825757575757576E-2</v>
      </c>
    </row>
    <row r="521" spans="2:8" ht="13.5" customHeight="1" x14ac:dyDescent="0.2">
      <c r="B521" s="5" t="s">
        <v>461</v>
      </c>
      <c r="C521" s="8">
        <v>211</v>
      </c>
      <c r="D521" s="8">
        <v>413</v>
      </c>
      <c r="E521" s="13">
        <f t="shared" si="41"/>
        <v>0.19981060606060605</v>
      </c>
      <c r="F521" s="13">
        <f t="shared" si="42"/>
        <v>0.16546474358974358</v>
      </c>
      <c r="G521" s="12">
        <f t="shared" si="43"/>
        <v>0.95734597156398105</v>
      </c>
      <c r="H521" s="15">
        <f t="shared" si="44"/>
        <v>0.19128787878787878</v>
      </c>
    </row>
    <row r="522" spans="2:8" ht="25.5" customHeight="1" x14ac:dyDescent="0.2">
      <c r="B522" s="5" t="s">
        <v>193</v>
      </c>
      <c r="C522" s="8">
        <v>25</v>
      </c>
      <c r="D522" s="8">
        <v>77</v>
      </c>
      <c r="E522" s="13">
        <f t="shared" si="41"/>
        <v>2.3674242424242424E-2</v>
      </c>
      <c r="F522" s="13">
        <f t="shared" si="42"/>
        <v>3.0849358974358976E-2</v>
      </c>
      <c r="G522" s="12">
        <f t="shared" si="43"/>
        <v>2.08</v>
      </c>
      <c r="H522" s="15">
        <f t="shared" si="44"/>
        <v>4.924242424242424E-2</v>
      </c>
    </row>
    <row r="523" spans="2:8" ht="13.5" customHeight="1" x14ac:dyDescent="0.2">
      <c r="B523" s="5" t="s">
        <v>462</v>
      </c>
      <c r="C523" s="8">
        <v>12</v>
      </c>
      <c r="D523" s="8">
        <v>94</v>
      </c>
      <c r="E523" s="13">
        <f t="shared" si="41"/>
        <v>1.1363636363636364E-2</v>
      </c>
      <c r="F523" s="13">
        <f t="shared" si="42"/>
        <v>3.7660256410256408E-2</v>
      </c>
      <c r="G523" s="12">
        <f t="shared" si="43"/>
        <v>6.833333333333333</v>
      </c>
      <c r="H523" s="15">
        <f t="shared" si="44"/>
        <v>7.7651515151515152E-2</v>
      </c>
    </row>
    <row r="524" spans="2:8" ht="12" customHeight="1" x14ac:dyDescent="0.2">
      <c r="B524" s="5" t="s">
        <v>194</v>
      </c>
      <c r="C524" s="8">
        <v>2</v>
      </c>
      <c r="D524" s="8">
        <v>11</v>
      </c>
      <c r="E524" s="13">
        <f t="shared" si="41"/>
        <v>1.893939393939394E-3</v>
      </c>
      <c r="F524" s="13">
        <f t="shared" si="42"/>
        <v>4.407051282051282E-3</v>
      </c>
      <c r="G524" s="12">
        <f t="shared" si="43"/>
        <v>4.5</v>
      </c>
      <c r="H524" s="15">
        <f t="shared" si="44"/>
        <v>8.5227272727272721E-3</v>
      </c>
    </row>
    <row r="525" spans="2:8" ht="13.5" customHeight="1" x14ac:dyDescent="0.2">
      <c r="B525" s="5" t="s">
        <v>195</v>
      </c>
      <c r="C525" s="8">
        <v>6</v>
      </c>
      <c r="D525" s="8">
        <v>0</v>
      </c>
      <c r="E525" s="13">
        <f t="shared" si="41"/>
        <v>5.681818181818182E-3</v>
      </c>
      <c r="F525" s="13" t="str">
        <f t="shared" si="42"/>
        <v/>
      </c>
      <c r="G525" s="12" t="str">
        <f t="shared" si="43"/>
        <v>0</v>
      </c>
      <c r="H525" s="15">
        <f t="shared" si="44"/>
        <v>0</v>
      </c>
    </row>
    <row r="526" spans="2:8" ht="13.5" customHeight="1" x14ac:dyDescent="0.2">
      <c r="B526" s="5" t="s">
        <v>463</v>
      </c>
      <c r="C526" s="8">
        <v>4</v>
      </c>
      <c r="D526" s="8">
        <v>17</v>
      </c>
      <c r="E526" s="13">
        <f t="shared" si="41"/>
        <v>3.787878787878788E-3</v>
      </c>
      <c r="F526" s="13">
        <f t="shared" si="42"/>
        <v>6.810897435897436E-3</v>
      </c>
      <c r="G526" s="12">
        <f t="shared" si="43"/>
        <v>3.25</v>
      </c>
      <c r="H526" s="15">
        <f t="shared" si="44"/>
        <v>1.231060606060606E-2</v>
      </c>
    </row>
    <row r="527" spans="2:8" ht="15" x14ac:dyDescent="0.2">
      <c r="B527" s="5" t="s">
        <v>464</v>
      </c>
      <c r="C527" s="8">
        <v>5</v>
      </c>
      <c r="D527" s="8">
        <v>0</v>
      </c>
      <c r="E527" s="13">
        <f t="shared" si="41"/>
        <v>4.734848484848485E-3</v>
      </c>
      <c r="F527" s="13" t="str">
        <f t="shared" si="42"/>
        <v/>
      </c>
      <c r="G527" s="12" t="str">
        <f t="shared" si="43"/>
        <v>0</v>
      </c>
      <c r="H527" s="15">
        <f t="shared" si="44"/>
        <v>0</v>
      </c>
    </row>
    <row r="528" spans="2:8" ht="30" x14ac:dyDescent="0.2">
      <c r="B528" s="5" t="s">
        <v>465</v>
      </c>
      <c r="C528" s="8">
        <v>0</v>
      </c>
      <c r="D528" s="8">
        <v>0</v>
      </c>
      <c r="E528" s="13" t="str">
        <f t="shared" si="41"/>
        <v/>
      </c>
      <c r="F528" s="13" t="str">
        <f t="shared" si="42"/>
        <v/>
      </c>
      <c r="G528" s="12" t="str">
        <f t="shared" si="43"/>
        <v>0</v>
      </c>
      <c r="H528" s="15" t="str">
        <f t="shared" si="44"/>
        <v/>
      </c>
    </row>
    <row r="529" spans="2:8" ht="15" x14ac:dyDescent="0.2">
      <c r="B529" s="5" t="s">
        <v>466</v>
      </c>
      <c r="C529" s="8">
        <v>25</v>
      </c>
      <c r="D529" s="8">
        <v>28</v>
      </c>
      <c r="E529" s="13">
        <f t="shared" si="41"/>
        <v>2.3674242424242424E-2</v>
      </c>
      <c r="F529" s="13">
        <f t="shared" si="42"/>
        <v>1.1217948717948718E-2</v>
      </c>
      <c r="G529" s="12">
        <f t="shared" si="43"/>
        <v>0.12</v>
      </c>
      <c r="H529" s="15">
        <f t="shared" si="44"/>
        <v>2.840909090909091E-3</v>
      </c>
    </row>
    <row r="530" spans="2:8" ht="15" x14ac:dyDescent="0.2">
      <c r="B530" s="5" t="s">
        <v>467</v>
      </c>
      <c r="C530" s="8">
        <v>10</v>
      </c>
      <c r="D530" s="8">
        <v>19</v>
      </c>
      <c r="E530" s="13">
        <f t="shared" si="41"/>
        <v>9.46969696969697E-3</v>
      </c>
      <c r="F530" s="13">
        <f t="shared" si="42"/>
        <v>7.612179487179487E-3</v>
      </c>
      <c r="G530" s="12">
        <f t="shared" si="43"/>
        <v>0.9</v>
      </c>
      <c r="H530" s="15">
        <f t="shared" si="44"/>
        <v>8.5227272727272738E-3</v>
      </c>
    </row>
    <row r="531" spans="2:8" x14ac:dyDescent="0.2">
      <c r="B531" s="14" t="s">
        <v>525</v>
      </c>
    </row>
  </sheetData>
  <mergeCells count="33">
    <mergeCell ref="B6:B7"/>
    <mergeCell ref="C6:D6"/>
    <mergeCell ref="E6:F6"/>
    <mergeCell ref="B16:B17"/>
    <mergeCell ref="B149:B150"/>
    <mergeCell ref="E16:F16"/>
    <mergeCell ref="E68:F68"/>
    <mergeCell ref="E149:F149"/>
    <mergeCell ref="C16:D16"/>
    <mergeCell ref="B68:B69"/>
    <mergeCell ref="C68:D68"/>
    <mergeCell ref="B292:B293"/>
    <mergeCell ref="B503:B504"/>
    <mergeCell ref="C503:D503"/>
    <mergeCell ref="G68:G69"/>
    <mergeCell ref="C149:D149"/>
    <mergeCell ref="E292:F292"/>
    <mergeCell ref="G292:G293"/>
    <mergeCell ref="G149:G150"/>
    <mergeCell ref="H503:H504"/>
    <mergeCell ref="E503:F503"/>
    <mergeCell ref="G503:G504"/>
    <mergeCell ref="D1:H2"/>
    <mergeCell ref="E3:H3"/>
    <mergeCell ref="D4:H5"/>
    <mergeCell ref="G6:G7"/>
    <mergeCell ref="H6:H7"/>
    <mergeCell ref="C292:D292"/>
    <mergeCell ref="H16:H17"/>
    <mergeCell ref="G16:G17"/>
    <mergeCell ref="H292:H293"/>
    <mergeCell ref="H149:H150"/>
    <mergeCell ref="H68:H69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534"/>
  <sheetViews>
    <sheetView tabSelected="1" workbookViewId="0">
      <selection activeCell="I1" sqref="I1:I1048576"/>
    </sheetView>
  </sheetViews>
  <sheetFormatPr baseColWidth="10" defaultRowHeight="12.75" x14ac:dyDescent="0.2"/>
  <cols>
    <col min="1" max="1" width="3" style="2" customWidth="1"/>
    <col min="2" max="2" width="59.140625" style="1" customWidth="1"/>
    <col min="3" max="4" width="11.42578125" style="1"/>
    <col min="5" max="5" width="12.28515625" style="2" customWidth="1"/>
    <col min="6" max="6" width="11.42578125" style="2"/>
    <col min="7" max="7" width="15" style="2" customWidth="1"/>
    <col min="8" max="16384" width="11.42578125" style="2"/>
  </cols>
  <sheetData>
    <row r="1" spans="2:9" ht="20.100000000000001" customHeight="1" x14ac:dyDescent="0.2">
      <c r="B1" s="28"/>
      <c r="D1" s="43" t="s">
        <v>526</v>
      </c>
      <c r="E1" s="43"/>
      <c r="F1" s="43"/>
      <c r="G1" s="43"/>
      <c r="H1" s="43"/>
    </row>
    <row r="2" spans="2:9" ht="20.100000000000001" customHeight="1" thickBot="1" x14ac:dyDescent="0.25">
      <c r="B2" s="28"/>
      <c r="D2" s="43" t="s">
        <v>527</v>
      </c>
      <c r="E2" s="43"/>
      <c r="F2" s="43"/>
      <c r="G2" s="43"/>
      <c r="H2" s="43"/>
    </row>
    <row r="3" spans="2:9" ht="20.100000000000001" customHeight="1" thickBot="1" x14ac:dyDescent="0.25">
      <c r="B3" s="28"/>
      <c r="D3" s="36" t="s">
        <v>528</v>
      </c>
      <c r="E3" s="44" t="s">
        <v>568</v>
      </c>
      <c r="F3" s="45"/>
      <c r="G3" s="45"/>
      <c r="H3" s="46"/>
    </row>
    <row r="4" spans="2:9" ht="20.100000000000001" customHeight="1" x14ac:dyDescent="0.2">
      <c r="B4" s="29"/>
      <c r="D4" s="47" t="s">
        <v>548</v>
      </c>
      <c r="E4" s="48"/>
      <c r="F4" s="48"/>
      <c r="G4" s="48"/>
      <c r="H4" s="49"/>
    </row>
    <row r="5" spans="2:9" ht="13.5" thickBot="1" x14ac:dyDescent="0.25">
      <c r="D5" s="50"/>
      <c r="E5" s="51"/>
      <c r="F5" s="51"/>
      <c r="G5" s="51"/>
      <c r="H5" s="52"/>
    </row>
    <row r="6" spans="2:9" ht="24" customHeight="1" x14ac:dyDescent="0.2">
      <c r="B6" s="55" t="s">
        <v>517</v>
      </c>
      <c r="C6" s="53" t="s">
        <v>518</v>
      </c>
      <c r="D6" s="54"/>
      <c r="E6" s="41" t="s">
        <v>482</v>
      </c>
      <c r="F6" s="42"/>
      <c r="G6" s="39" t="s">
        <v>569</v>
      </c>
      <c r="H6" s="39" t="s">
        <v>481</v>
      </c>
    </row>
    <row r="7" spans="2:9" ht="24" customHeight="1" x14ac:dyDescent="0.2">
      <c r="B7" s="55"/>
      <c r="C7" s="31">
        <v>2015</v>
      </c>
      <c r="D7" s="31">
        <v>2016</v>
      </c>
      <c r="E7" s="31">
        <v>2015</v>
      </c>
      <c r="F7" s="31">
        <v>2016</v>
      </c>
      <c r="G7" s="40"/>
      <c r="H7" s="40"/>
    </row>
    <row r="8" spans="2:9" ht="24" customHeight="1" x14ac:dyDescent="0.2">
      <c r="B8" s="32" t="s">
        <v>497</v>
      </c>
      <c r="C8" s="33">
        <f>+C18+C70+C151+C294+C505</f>
        <v>8995</v>
      </c>
      <c r="D8" s="33">
        <f>+D18+D70+D151+D294+D505</f>
        <v>12123</v>
      </c>
      <c r="E8" s="34">
        <f>+C8/C$8</f>
        <v>1</v>
      </c>
      <c r="F8" s="34">
        <f>+D8/D$8</f>
        <v>1</v>
      </c>
      <c r="G8" s="34">
        <f>+(D8-C8)/C8</f>
        <v>0.34774874930516952</v>
      </c>
      <c r="H8" s="35">
        <f>+E8*G8</f>
        <v>0.34774874930516952</v>
      </c>
      <c r="I8" s="9"/>
    </row>
    <row r="9" spans="2:9" x14ac:dyDescent="0.2">
      <c r="B9" s="30" t="str">
        <f>+B18</f>
        <v>Total Vacantes en ocupaciones de nivel Directivo</v>
      </c>
      <c r="C9" s="26">
        <f>+C18</f>
        <v>87</v>
      </c>
      <c r="D9" s="26">
        <f>+D18</f>
        <v>145</v>
      </c>
      <c r="E9" s="27">
        <f t="shared" ref="E9:E13" si="0">C9/$C$8</f>
        <v>9.6720400222345751E-3</v>
      </c>
      <c r="F9" s="27">
        <f>D9/$D$8</f>
        <v>1.1960735791470759E-2</v>
      </c>
      <c r="G9" s="12">
        <f>+IF(OR(AND(D9=0),(C9=0)),"0",((D9-C9)/C9))</f>
        <v>0.66666666666666663</v>
      </c>
      <c r="H9" s="15">
        <f>+IF(OR(AND(E9=""),(G9="")),"",E9*G9)</f>
        <v>6.4480266814897162E-3</v>
      </c>
      <c r="I9" s="9"/>
    </row>
    <row r="10" spans="2:9" x14ac:dyDescent="0.2">
      <c r="B10" s="30" t="str">
        <f>+B70</f>
        <v xml:space="preserve">Total Vacantes en ocupaciones de nivel Profesional </v>
      </c>
      <c r="C10" s="26">
        <f>+C70</f>
        <v>777</v>
      </c>
      <c r="D10" s="26">
        <f>+D70</f>
        <v>843</v>
      </c>
      <c r="E10" s="27">
        <f t="shared" si="0"/>
        <v>8.6381322957198442E-2</v>
      </c>
      <c r="F10" s="27">
        <f>D10/$D$8</f>
        <v>6.9537243256619655E-2</v>
      </c>
      <c r="G10" s="12">
        <f>+IF(OR(AND(D10=0),(C10=0)),"0",((D10-C10)/C10))</f>
        <v>8.4942084942084939E-2</v>
      </c>
      <c r="H10" s="15">
        <f>+IF(OR(AND(E10=""),(G10="")),"",E10*G10)</f>
        <v>7.3374096720400222E-3</v>
      </c>
      <c r="I10" s="9"/>
    </row>
    <row r="11" spans="2:9" ht="24" x14ac:dyDescent="0.2">
      <c r="B11" s="30" t="str">
        <f>+B151</f>
        <v>Total Vacantes en ocupaciones de nivel Técnicos Profesionales - Tecnólogos</v>
      </c>
      <c r="C11" s="26">
        <f>+C151</f>
        <v>1719</v>
      </c>
      <c r="D11" s="26">
        <f>+D151</f>
        <v>2025</v>
      </c>
      <c r="E11" s="27">
        <f t="shared" si="0"/>
        <v>0.19110617009449693</v>
      </c>
      <c r="F11" s="27">
        <f>D11/$D$8</f>
        <v>0.16703786191536749</v>
      </c>
      <c r="G11" s="12">
        <f>+IF(OR(AND(D11=0),(C11=0)),"0",((D11-C11)/C11))</f>
        <v>0.17801047120418848</v>
      </c>
      <c r="H11" s="15">
        <f>+IF(OR(AND(E11=""),(G11="")),"",E11*G11)</f>
        <v>3.4018899388549191E-2</v>
      </c>
      <c r="I11" s="9"/>
    </row>
    <row r="12" spans="2:9" x14ac:dyDescent="0.2">
      <c r="B12" s="30" t="str">
        <f>+B294</f>
        <v>Total Vacantes  en ocupaciones de nivel Calificados</v>
      </c>
      <c r="C12" s="26">
        <f>+C294</f>
        <v>4617</v>
      </c>
      <c r="D12" s="26">
        <f>+D294</f>
        <v>7427</v>
      </c>
      <c r="E12" s="27">
        <f t="shared" si="0"/>
        <v>0.51328515842134514</v>
      </c>
      <c r="F12" s="27">
        <f>D12/$D$8</f>
        <v>0.61263713602243675</v>
      </c>
      <c r="G12" s="12">
        <f>+IF(OR(AND(D12=0),(C12=0)),"0",((D12-C12)/C12))</f>
        <v>0.60862031622265544</v>
      </c>
      <c r="H12" s="15">
        <f>+IF(OR(AND(E12=""),(G12="")),"",E12*G12)</f>
        <v>0.31239577543079489</v>
      </c>
      <c r="I12" s="9"/>
    </row>
    <row r="13" spans="2:9" x14ac:dyDescent="0.2">
      <c r="B13" s="30" t="str">
        <f>+B505</f>
        <v>Total Vacantes en ocupaciones de nivel Elemental</v>
      </c>
      <c r="C13" s="26">
        <f>+C505</f>
        <v>1795</v>
      </c>
      <c r="D13" s="26">
        <f>+D505</f>
        <v>1683</v>
      </c>
      <c r="E13" s="27">
        <f t="shared" si="0"/>
        <v>0.19955530850472486</v>
      </c>
      <c r="F13" s="27">
        <f>D13/$D$8</f>
        <v>0.13882702301410543</v>
      </c>
      <c r="G13" s="12">
        <f>+IF(OR(AND(D13=0),(C13=0)),"0",((D13-C13)/C13))</f>
        <v>-6.2395543175487463E-2</v>
      </c>
      <c r="H13" s="15">
        <f>+IF(OR(AND(E13=""),(G13="")),"",E13*G13)</f>
        <v>-1.2451361867704281E-2</v>
      </c>
      <c r="I13" s="9"/>
    </row>
    <row r="16" spans="2:9" ht="24" customHeight="1" x14ac:dyDescent="0.2">
      <c r="B16" s="55" t="s">
        <v>517</v>
      </c>
      <c r="C16" s="53" t="s">
        <v>518</v>
      </c>
      <c r="D16" s="54"/>
      <c r="E16" s="41" t="s">
        <v>482</v>
      </c>
      <c r="F16" s="42"/>
      <c r="G16" s="39" t="s">
        <v>569</v>
      </c>
      <c r="H16" s="39" t="s">
        <v>481</v>
      </c>
    </row>
    <row r="17" spans="2:8" s="4" customFormat="1" ht="24" customHeight="1" x14ac:dyDescent="0.2">
      <c r="B17" s="55"/>
      <c r="C17" s="38">
        <v>2015</v>
      </c>
      <c r="D17" s="38">
        <v>2016</v>
      </c>
      <c r="E17" s="38">
        <v>2015</v>
      </c>
      <c r="F17" s="38">
        <v>2016</v>
      </c>
      <c r="G17" s="40"/>
      <c r="H17" s="40"/>
    </row>
    <row r="18" spans="2:8" s="4" customFormat="1" ht="24" customHeight="1" x14ac:dyDescent="0.2">
      <c r="B18" s="32" t="s">
        <v>519</v>
      </c>
      <c r="C18" s="33">
        <f>SUM(C19:C64)</f>
        <v>87</v>
      </c>
      <c r="D18" s="33">
        <f>SUM(D19:D64)</f>
        <v>145</v>
      </c>
      <c r="E18" s="34">
        <f>+IF(C18=0,"",C18/C$18)</f>
        <v>1</v>
      </c>
      <c r="F18" s="34">
        <f>+IF(D18=0,"",D18/D$18)</f>
        <v>1</v>
      </c>
      <c r="G18" s="34">
        <f>+IF(OR(AND(D18=0),(C18=0)),"0",((D18-C18)/C18))</f>
        <v>0.66666666666666663</v>
      </c>
      <c r="H18" s="35">
        <f>+IF(OR(AND(E18=""),(G18="")),"",E18*G18)</f>
        <v>0.66666666666666663</v>
      </c>
    </row>
    <row r="19" spans="2:8" ht="20.100000000000001" customHeight="1" x14ac:dyDescent="0.2">
      <c r="B19" s="5" t="s">
        <v>0</v>
      </c>
      <c r="C19" s="8">
        <v>0</v>
      </c>
      <c r="D19" s="8">
        <v>0</v>
      </c>
      <c r="E19" s="11" t="str">
        <f>+IF(C19=0,"",C19/C$18)</f>
        <v/>
      </c>
      <c r="F19" s="11" t="str">
        <f>+IF(D19=0,"",D19/D$18)</f>
        <v/>
      </c>
      <c r="G19" s="12" t="str">
        <f>+IF(OR(AND(D19=0),(C19=0)),"0",((D19-C19)/C19))</f>
        <v>0</v>
      </c>
      <c r="H19" s="15" t="str">
        <f>+IF(OR(AND(E19=""),(G19="")),"",E19*G19)</f>
        <v/>
      </c>
    </row>
    <row r="20" spans="2:8" ht="20.100000000000001" customHeight="1" x14ac:dyDescent="0.2">
      <c r="B20" s="5" t="s">
        <v>196</v>
      </c>
      <c r="C20" s="8">
        <v>0</v>
      </c>
      <c r="D20" s="8">
        <v>0</v>
      </c>
      <c r="E20" s="11" t="str">
        <f t="shared" ref="E20:E64" si="1">+IF(C20=0,"",C20/C$18)</f>
        <v/>
      </c>
      <c r="F20" s="11" t="str">
        <f t="shared" ref="F20:F64" si="2">+IF(D20=0,"",D20/D$18)</f>
        <v/>
      </c>
      <c r="G20" s="12" t="str">
        <f t="shared" ref="G20:G64" si="3">+IF(OR(AND(D20=0),(C20=0)),"0",((D20-C20)/C20))</f>
        <v>0</v>
      </c>
      <c r="H20" s="15" t="str">
        <f t="shared" ref="H20:H64" si="4">+IF(OR(AND(E20=""),(G20="")),"",E20*G20)</f>
        <v/>
      </c>
    </row>
    <row r="21" spans="2:8" ht="20.100000000000001" customHeight="1" x14ac:dyDescent="0.2">
      <c r="B21" s="5" t="s">
        <v>1</v>
      </c>
      <c r="C21" s="8">
        <v>0</v>
      </c>
      <c r="D21" s="8">
        <v>0</v>
      </c>
      <c r="E21" s="11" t="str">
        <f t="shared" si="1"/>
        <v/>
      </c>
      <c r="F21" s="11" t="str">
        <f t="shared" si="2"/>
        <v/>
      </c>
      <c r="G21" s="12" t="str">
        <f t="shared" si="3"/>
        <v>0</v>
      </c>
      <c r="H21" s="15" t="str">
        <f t="shared" si="4"/>
        <v/>
      </c>
    </row>
    <row r="22" spans="2:8" ht="20.100000000000001" customHeight="1" x14ac:dyDescent="0.2">
      <c r="B22" s="5" t="s">
        <v>197</v>
      </c>
      <c r="C22" s="8">
        <v>1</v>
      </c>
      <c r="D22" s="8">
        <v>0</v>
      </c>
      <c r="E22" s="11">
        <f t="shared" si="1"/>
        <v>1.1494252873563218E-2</v>
      </c>
      <c r="F22" s="11" t="str">
        <f t="shared" si="2"/>
        <v/>
      </c>
      <c r="G22" s="12" t="str">
        <f t="shared" si="3"/>
        <v>0</v>
      </c>
      <c r="H22" s="15">
        <f t="shared" si="4"/>
        <v>0</v>
      </c>
    </row>
    <row r="23" spans="2:8" ht="20.100000000000001" customHeight="1" x14ac:dyDescent="0.2">
      <c r="B23" s="5" t="s">
        <v>198</v>
      </c>
      <c r="C23" s="8">
        <v>10</v>
      </c>
      <c r="D23" s="8">
        <v>0</v>
      </c>
      <c r="E23" s="11">
        <f t="shared" si="1"/>
        <v>0.11494252873563218</v>
      </c>
      <c r="F23" s="11" t="str">
        <f t="shared" si="2"/>
        <v/>
      </c>
      <c r="G23" s="12" t="str">
        <f t="shared" si="3"/>
        <v>0</v>
      </c>
      <c r="H23" s="15">
        <f t="shared" si="4"/>
        <v>0</v>
      </c>
    </row>
    <row r="24" spans="2:8" ht="20.100000000000001" customHeight="1" x14ac:dyDescent="0.2">
      <c r="B24" s="5" t="s">
        <v>199</v>
      </c>
      <c r="C24" s="8">
        <v>1</v>
      </c>
      <c r="D24" s="8">
        <v>0</v>
      </c>
      <c r="E24" s="11">
        <f t="shared" si="1"/>
        <v>1.1494252873563218E-2</v>
      </c>
      <c r="F24" s="11" t="str">
        <f t="shared" si="2"/>
        <v/>
      </c>
      <c r="G24" s="12" t="str">
        <f t="shared" si="3"/>
        <v>0</v>
      </c>
      <c r="H24" s="15">
        <f t="shared" si="4"/>
        <v>0</v>
      </c>
    </row>
    <row r="25" spans="2:8" ht="20.100000000000001" customHeight="1" x14ac:dyDescent="0.2">
      <c r="B25" s="5" t="s">
        <v>2</v>
      </c>
      <c r="C25" s="8">
        <v>1</v>
      </c>
      <c r="D25" s="8">
        <v>1</v>
      </c>
      <c r="E25" s="11">
        <f t="shared" si="1"/>
        <v>1.1494252873563218E-2</v>
      </c>
      <c r="F25" s="11">
        <f t="shared" si="2"/>
        <v>6.8965517241379309E-3</v>
      </c>
      <c r="G25" s="12">
        <f t="shared" si="3"/>
        <v>0</v>
      </c>
      <c r="H25" s="15">
        <f t="shared" si="4"/>
        <v>0</v>
      </c>
    </row>
    <row r="26" spans="2:8" ht="20.100000000000001" customHeight="1" x14ac:dyDescent="0.2">
      <c r="B26" s="5" t="s">
        <v>6</v>
      </c>
      <c r="C26" s="8">
        <v>3</v>
      </c>
      <c r="D26" s="8">
        <v>3</v>
      </c>
      <c r="E26" s="11">
        <f t="shared" si="1"/>
        <v>3.4482758620689655E-2</v>
      </c>
      <c r="F26" s="11">
        <f t="shared" si="2"/>
        <v>2.0689655172413793E-2</v>
      </c>
      <c r="G26" s="12">
        <f t="shared" si="3"/>
        <v>0</v>
      </c>
      <c r="H26" s="15">
        <f t="shared" si="4"/>
        <v>0</v>
      </c>
    </row>
    <row r="27" spans="2:8" ht="20.100000000000001" customHeight="1" x14ac:dyDescent="0.2">
      <c r="B27" s="5" t="s">
        <v>3</v>
      </c>
      <c r="C27" s="8">
        <v>1</v>
      </c>
      <c r="D27" s="8">
        <v>3</v>
      </c>
      <c r="E27" s="11">
        <f t="shared" si="1"/>
        <v>1.1494252873563218E-2</v>
      </c>
      <c r="F27" s="11">
        <f t="shared" si="2"/>
        <v>2.0689655172413793E-2</v>
      </c>
      <c r="G27" s="12">
        <f t="shared" si="3"/>
        <v>2</v>
      </c>
      <c r="H27" s="15">
        <f t="shared" si="4"/>
        <v>2.2988505747126436E-2</v>
      </c>
    </row>
    <row r="28" spans="2:8" ht="20.100000000000001" customHeight="1" x14ac:dyDescent="0.2">
      <c r="B28" s="5" t="s">
        <v>5</v>
      </c>
      <c r="C28" s="8">
        <v>23</v>
      </c>
      <c r="D28" s="8">
        <v>37</v>
      </c>
      <c r="E28" s="11">
        <f t="shared" si="1"/>
        <v>0.26436781609195403</v>
      </c>
      <c r="F28" s="11">
        <f t="shared" si="2"/>
        <v>0.25517241379310346</v>
      </c>
      <c r="G28" s="12">
        <f t="shared" si="3"/>
        <v>0.60869565217391308</v>
      </c>
      <c r="H28" s="15">
        <f t="shared" si="4"/>
        <v>0.16091954022988508</v>
      </c>
    </row>
    <row r="29" spans="2:8" ht="20.100000000000001" customHeight="1" x14ac:dyDescent="0.2">
      <c r="B29" s="5" t="s">
        <v>200</v>
      </c>
      <c r="C29" s="8">
        <v>0</v>
      </c>
      <c r="D29" s="8">
        <v>0</v>
      </c>
      <c r="E29" s="11" t="str">
        <f t="shared" si="1"/>
        <v/>
      </c>
      <c r="F29" s="11" t="str">
        <f t="shared" si="2"/>
        <v/>
      </c>
      <c r="G29" s="12" t="str">
        <f t="shared" si="3"/>
        <v>0</v>
      </c>
      <c r="H29" s="15" t="str">
        <f t="shared" si="4"/>
        <v/>
      </c>
    </row>
    <row r="30" spans="2:8" ht="20.100000000000001" customHeight="1" x14ac:dyDescent="0.2">
      <c r="B30" s="5" t="s">
        <v>201</v>
      </c>
      <c r="C30" s="8">
        <v>1</v>
      </c>
      <c r="D30" s="8">
        <v>1</v>
      </c>
      <c r="E30" s="11">
        <f t="shared" si="1"/>
        <v>1.1494252873563218E-2</v>
      </c>
      <c r="F30" s="11">
        <f t="shared" si="2"/>
        <v>6.8965517241379309E-3</v>
      </c>
      <c r="G30" s="12">
        <f t="shared" si="3"/>
        <v>0</v>
      </c>
      <c r="H30" s="15">
        <f t="shared" si="4"/>
        <v>0</v>
      </c>
    </row>
    <row r="31" spans="2:8" ht="20.100000000000001" customHeight="1" x14ac:dyDescent="0.2">
      <c r="B31" s="5" t="s">
        <v>4</v>
      </c>
      <c r="C31" s="8">
        <v>0</v>
      </c>
      <c r="D31" s="8">
        <v>0</v>
      </c>
      <c r="E31" s="11" t="str">
        <f t="shared" si="1"/>
        <v/>
      </c>
      <c r="F31" s="11" t="str">
        <f t="shared" si="2"/>
        <v/>
      </c>
      <c r="G31" s="12" t="str">
        <f t="shared" si="3"/>
        <v>0</v>
      </c>
      <c r="H31" s="15" t="str">
        <f t="shared" si="4"/>
        <v/>
      </c>
    </row>
    <row r="32" spans="2:8" ht="20.100000000000001" customHeight="1" x14ac:dyDescent="0.2">
      <c r="B32" s="5" t="s">
        <v>7</v>
      </c>
      <c r="C32" s="8">
        <v>0</v>
      </c>
      <c r="D32" s="8">
        <v>0</v>
      </c>
      <c r="E32" s="11" t="str">
        <f t="shared" si="1"/>
        <v/>
      </c>
      <c r="F32" s="11" t="str">
        <f t="shared" si="2"/>
        <v/>
      </c>
      <c r="G32" s="12" t="str">
        <f t="shared" si="3"/>
        <v>0</v>
      </c>
      <c r="H32" s="15" t="str">
        <f t="shared" si="4"/>
        <v/>
      </c>
    </row>
    <row r="33" spans="2:8" ht="20.100000000000001" customHeight="1" x14ac:dyDescent="0.2">
      <c r="B33" s="5" t="s">
        <v>202</v>
      </c>
      <c r="C33" s="8">
        <v>0</v>
      </c>
      <c r="D33" s="8">
        <v>0</v>
      </c>
      <c r="E33" s="11" t="str">
        <f t="shared" si="1"/>
        <v/>
      </c>
      <c r="F33" s="11" t="str">
        <f t="shared" si="2"/>
        <v/>
      </c>
      <c r="G33" s="12" t="str">
        <f t="shared" si="3"/>
        <v>0</v>
      </c>
      <c r="H33" s="15" t="str">
        <f t="shared" si="4"/>
        <v/>
      </c>
    </row>
    <row r="34" spans="2:8" ht="20.100000000000001" customHeight="1" x14ac:dyDescent="0.2">
      <c r="B34" s="5" t="s">
        <v>203</v>
      </c>
      <c r="C34" s="8">
        <v>2</v>
      </c>
      <c r="D34" s="8">
        <v>0</v>
      </c>
      <c r="E34" s="11">
        <f t="shared" si="1"/>
        <v>2.2988505747126436E-2</v>
      </c>
      <c r="F34" s="11" t="str">
        <f t="shared" si="2"/>
        <v/>
      </c>
      <c r="G34" s="12" t="str">
        <f t="shared" si="3"/>
        <v>0</v>
      </c>
      <c r="H34" s="15">
        <f t="shared" si="4"/>
        <v>0</v>
      </c>
    </row>
    <row r="35" spans="2:8" ht="20.100000000000001" customHeight="1" x14ac:dyDescent="0.2">
      <c r="B35" s="5" t="s">
        <v>204</v>
      </c>
      <c r="C35" s="8">
        <v>0</v>
      </c>
      <c r="D35" s="8">
        <v>0</v>
      </c>
      <c r="E35" s="11" t="str">
        <f t="shared" si="1"/>
        <v/>
      </c>
      <c r="F35" s="11" t="str">
        <f t="shared" si="2"/>
        <v/>
      </c>
      <c r="G35" s="12" t="str">
        <f t="shared" si="3"/>
        <v>0</v>
      </c>
      <c r="H35" s="15" t="str">
        <f t="shared" si="4"/>
        <v/>
      </c>
    </row>
    <row r="36" spans="2:8" ht="20.100000000000001" customHeight="1" x14ac:dyDescent="0.2">
      <c r="B36" s="5" t="s">
        <v>205</v>
      </c>
      <c r="C36" s="8">
        <v>0</v>
      </c>
      <c r="D36" s="8">
        <v>1</v>
      </c>
      <c r="E36" s="11" t="str">
        <f t="shared" si="1"/>
        <v/>
      </c>
      <c r="F36" s="11">
        <f t="shared" si="2"/>
        <v>6.8965517241379309E-3</v>
      </c>
      <c r="G36" s="12" t="str">
        <f t="shared" si="3"/>
        <v>0</v>
      </c>
      <c r="H36" s="15" t="str">
        <f t="shared" si="4"/>
        <v/>
      </c>
    </row>
    <row r="37" spans="2:8" ht="20.100000000000001" customHeight="1" x14ac:dyDescent="0.2">
      <c r="B37" s="5" t="s">
        <v>8</v>
      </c>
      <c r="C37" s="8">
        <v>2</v>
      </c>
      <c r="D37" s="8">
        <v>0</v>
      </c>
      <c r="E37" s="11">
        <f t="shared" si="1"/>
        <v>2.2988505747126436E-2</v>
      </c>
      <c r="F37" s="11" t="str">
        <f t="shared" si="2"/>
        <v/>
      </c>
      <c r="G37" s="12" t="str">
        <f t="shared" si="3"/>
        <v>0</v>
      </c>
      <c r="H37" s="15">
        <f t="shared" si="4"/>
        <v>0</v>
      </c>
    </row>
    <row r="38" spans="2:8" ht="20.100000000000001" customHeight="1" x14ac:dyDescent="0.2">
      <c r="B38" s="5" t="s">
        <v>206</v>
      </c>
      <c r="C38" s="8">
        <v>0</v>
      </c>
      <c r="D38" s="8">
        <v>0</v>
      </c>
      <c r="E38" s="11" t="str">
        <f t="shared" si="1"/>
        <v/>
      </c>
      <c r="F38" s="11" t="str">
        <f t="shared" si="2"/>
        <v/>
      </c>
      <c r="G38" s="12" t="str">
        <f t="shared" si="3"/>
        <v>0</v>
      </c>
      <c r="H38" s="15" t="str">
        <f t="shared" si="4"/>
        <v/>
      </c>
    </row>
    <row r="39" spans="2:8" ht="20.100000000000001" customHeight="1" x14ac:dyDescent="0.2">
      <c r="B39" s="5" t="s">
        <v>207</v>
      </c>
      <c r="C39" s="8">
        <v>0</v>
      </c>
      <c r="D39" s="8">
        <v>0</v>
      </c>
      <c r="E39" s="11" t="str">
        <f t="shared" si="1"/>
        <v/>
      </c>
      <c r="F39" s="11" t="str">
        <f t="shared" si="2"/>
        <v/>
      </c>
      <c r="G39" s="12" t="str">
        <f t="shared" si="3"/>
        <v>0</v>
      </c>
      <c r="H39" s="15" t="str">
        <f t="shared" si="4"/>
        <v/>
      </c>
    </row>
    <row r="40" spans="2:8" ht="20.100000000000001" customHeight="1" x14ac:dyDescent="0.2">
      <c r="B40" s="5" t="s">
        <v>208</v>
      </c>
      <c r="C40" s="8">
        <v>0</v>
      </c>
      <c r="D40" s="8">
        <v>0</v>
      </c>
      <c r="E40" s="11" t="str">
        <f t="shared" si="1"/>
        <v/>
      </c>
      <c r="F40" s="11" t="str">
        <f t="shared" si="2"/>
        <v/>
      </c>
      <c r="G40" s="12" t="str">
        <f t="shared" si="3"/>
        <v>0</v>
      </c>
      <c r="H40" s="15" t="str">
        <f t="shared" si="4"/>
        <v/>
      </c>
    </row>
    <row r="41" spans="2:8" ht="20.100000000000001" customHeight="1" x14ac:dyDescent="0.2">
      <c r="B41" s="5" t="s">
        <v>209</v>
      </c>
      <c r="C41" s="8">
        <v>0</v>
      </c>
      <c r="D41" s="8">
        <v>0</v>
      </c>
      <c r="E41" s="11" t="str">
        <f t="shared" si="1"/>
        <v/>
      </c>
      <c r="F41" s="11" t="str">
        <f t="shared" si="2"/>
        <v/>
      </c>
      <c r="G41" s="12" t="str">
        <f t="shared" si="3"/>
        <v>0</v>
      </c>
      <c r="H41" s="15" t="str">
        <f t="shared" si="4"/>
        <v/>
      </c>
    </row>
    <row r="42" spans="2:8" ht="20.100000000000001" customHeight="1" x14ac:dyDescent="0.2">
      <c r="B42" s="5" t="s">
        <v>210</v>
      </c>
      <c r="C42" s="8">
        <v>0</v>
      </c>
      <c r="D42" s="8">
        <v>0</v>
      </c>
      <c r="E42" s="11" t="str">
        <f t="shared" si="1"/>
        <v/>
      </c>
      <c r="F42" s="11" t="str">
        <f t="shared" si="2"/>
        <v/>
      </c>
      <c r="G42" s="12" t="str">
        <f t="shared" si="3"/>
        <v>0</v>
      </c>
      <c r="H42" s="15" t="str">
        <f t="shared" si="4"/>
        <v/>
      </c>
    </row>
    <row r="43" spans="2:8" ht="20.100000000000001" customHeight="1" x14ac:dyDescent="0.2">
      <c r="B43" s="5" t="s">
        <v>211</v>
      </c>
      <c r="C43" s="8">
        <v>0</v>
      </c>
      <c r="D43" s="8">
        <v>0</v>
      </c>
      <c r="E43" s="11" t="str">
        <f t="shared" si="1"/>
        <v/>
      </c>
      <c r="F43" s="11" t="str">
        <f t="shared" si="2"/>
        <v/>
      </c>
      <c r="G43" s="12" t="str">
        <f t="shared" si="3"/>
        <v>0</v>
      </c>
      <c r="H43" s="15" t="str">
        <f t="shared" si="4"/>
        <v/>
      </c>
    </row>
    <row r="44" spans="2:8" ht="20.100000000000001" customHeight="1" x14ac:dyDescent="0.2">
      <c r="B44" s="5" t="s">
        <v>9</v>
      </c>
      <c r="C44" s="8">
        <v>0</v>
      </c>
      <c r="D44" s="8">
        <v>0</v>
      </c>
      <c r="E44" s="11" t="str">
        <f t="shared" si="1"/>
        <v/>
      </c>
      <c r="F44" s="11" t="str">
        <f t="shared" si="2"/>
        <v/>
      </c>
      <c r="G44" s="12" t="str">
        <f t="shared" si="3"/>
        <v>0</v>
      </c>
      <c r="H44" s="15" t="str">
        <f t="shared" si="4"/>
        <v/>
      </c>
    </row>
    <row r="45" spans="2:8" ht="20.100000000000001" customHeight="1" x14ac:dyDescent="0.2">
      <c r="B45" s="5" t="s">
        <v>212</v>
      </c>
      <c r="C45" s="8">
        <v>0</v>
      </c>
      <c r="D45" s="8">
        <v>0</v>
      </c>
      <c r="E45" s="11" t="str">
        <f t="shared" si="1"/>
        <v/>
      </c>
      <c r="F45" s="11" t="str">
        <f t="shared" si="2"/>
        <v/>
      </c>
      <c r="G45" s="12" t="str">
        <f t="shared" si="3"/>
        <v>0</v>
      </c>
      <c r="H45" s="15" t="str">
        <f t="shared" si="4"/>
        <v/>
      </c>
    </row>
    <row r="46" spans="2:8" ht="20.100000000000001" customHeight="1" x14ac:dyDescent="0.2">
      <c r="B46" s="5" t="s">
        <v>213</v>
      </c>
      <c r="C46" s="8">
        <v>0</v>
      </c>
      <c r="D46" s="8">
        <v>0</v>
      </c>
      <c r="E46" s="11" t="str">
        <f t="shared" si="1"/>
        <v/>
      </c>
      <c r="F46" s="11" t="str">
        <f t="shared" si="2"/>
        <v/>
      </c>
      <c r="G46" s="12" t="str">
        <f t="shared" si="3"/>
        <v>0</v>
      </c>
      <c r="H46" s="15" t="str">
        <f t="shared" si="4"/>
        <v/>
      </c>
    </row>
    <row r="47" spans="2:8" ht="20.100000000000001" customHeight="1" x14ac:dyDescent="0.2">
      <c r="B47" s="5" t="s">
        <v>10</v>
      </c>
      <c r="C47" s="8">
        <v>0</v>
      </c>
      <c r="D47" s="8">
        <v>0</v>
      </c>
      <c r="E47" s="11" t="str">
        <f t="shared" si="1"/>
        <v/>
      </c>
      <c r="F47" s="11" t="str">
        <f t="shared" si="2"/>
        <v/>
      </c>
      <c r="G47" s="12" t="str">
        <f t="shared" si="3"/>
        <v>0</v>
      </c>
      <c r="H47" s="15" t="str">
        <f t="shared" si="4"/>
        <v/>
      </c>
    </row>
    <row r="48" spans="2:8" ht="20.100000000000001" customHeight="1" x14ac:dyDescent="0.2">
      <c r="B48" s="5" t="s">
        <v>11</v>
      </c>
      <c r="C48" s="8">
        <v>29</v>
      </c>
      <c r="D48" s="8">
        <v>58</v>
      </c>
      <c r="E48" s="11">
        <f t="shared" si="1"/>
        <v>0.33333333333333331</v>
      </c>
      <c r="F48" s="11">
        <f t="shared" si="2"/>
        <v>0.4</v>
      </c>
      <c r="G48" s="12">
        <f t="shared" si="3"/>
        <v>1</v>
      </c>
      <c r="H48" s="15">
        <f t="shared" si="4"/>
        <v>0.33333333333333331</v>
      </c>
    </row>
    <row r="49" spans="2:8" ht="20.100000000000001" customHeight="1" x14ac:dyDescent="0.2">
      <c r="B49" s="5" t="s">
        <v>16</v>
      </c>
      <c r="C49" s="8">
        <v>0</v>
      </c>
      <c r="D49" s="8">
        <v>0</v>
      </c>
      <c r="E49" s="11" t="str">
        <f t="shared" si="1"/>
        <v/>
      </c>
      <c r="F49" s="11" t="str">
        <f t="shared" si="2"/>
        <v/>
      </c>
      <c r="G49" s="12" t="str">
        <f t="shared" si="3"/>
        <v>0</v>
      </c>
      <c r="H49" s="15" t="str">
        <f t="shared" si="4"/>
        <v/>
      </c>
    </row>
    <row r="50" spans="2:8" ht="20.100000000000001" customHeight="1" x14ac:dyDescent="0.2">
      <c r="B50" s="5" t="s">
        <v>15</v>
      </c>
      <c r="C50" s="8">
        <v>1</v>
      </c>
      <c r="D50" s="8">
        <v>0</v>
      </c>
      <c r="E50" s="11">
        <f t="shared" si="1"/>
        <v>1.1494252873563218E-2</v>
      </c>
      <c r="F50" s="11" t="str">
        <f t="shared" si="2"/>
        <v/>
      </c>
      <c r="G50" s="12" t="str">
        <f t="shared" si="3"/>
        <v>0</v>
      </c>
      <c r="H50" s="15">
        <f t="shared" si="4"/>
        <v>0</v>
      </c>
    </row>
    <row r="51" spans="2:8" ht="20.100000000000001" customHeight="1" x14ac:dyDescent="0.2">
      <c r="B51" s="5" t="s">
        <v>13</v>
      </c>
      <c r="C51" s="8">
        <v>3</v>
      </c>
      <c r="D51" s="8">
        <v>1</v>
      </c>
      <c r="E51" s="11">
        <f t="shared" si="1"/>
        <v>3.4482758620689655E-2</v>
      </c>
      <c r="F51" s="11">
        <f t="shared" si="2"/>
        <v>6.8965517241379309E-3</v>
      </c>
      <c r="G51" s="12">
        <f t="shared" si="3"/>
        <v>-0.66666666666666663</v>
      </c>
      <c r="H51" s="15">
        <f t="shared" si="4"/>
        <v>-2.2988505747126436E-2</v>
      </c>
    </row>
    <row r="52" spans="2:8" ht="20.100000000000001" customHeight="1" x14ac:dyDescent="0.2">
      <c r="B52" s="5" t="s">
        <v>14</v>
      </c>
      <c r="C52" s="8">
        <v>0</v>
      </c>
      <c r="D52" s="8">
        <v>12</v>
      </c>
      <c r="E52" s="11" t="str">
        <f t="shared" si="1"/>
        <v/>
      </c>
      <c r="F52" s="11">
        <f t="shared" si="2"/>
        <v>8.2758620689655171E-2</v>
      </c>
      <c r="G52" s="12" t="str">
        <f t="shared" si="3"/>
        <v>0</v>
      </c>
      <c r="H52" s="15" t="str">
        <f t="shared" si="4"/>
        <v/>
      </c>
    </row>
    <row r="53" spans="2:8" ht="20.100000000000001" customHeight="1" x14ac:dyDescent="0.2">
      <c r="B53" s="5" t="s">
        <v>12</v>
      </c>
      <c r="C53" s="8">
        <v>0</v>
      </c>
      <c r="D53" s="8">
        <v>0</v>
      </c>
      <c r="E53" s="11" t="str">
        <f t="shared" si="1"/>
        <v/>
      </c>
      <c r="F53" s="11" t="str">
        <f t="shared" si="2"/>
        <v/>
      </c>
      <c r="G53" s="12" t="str">
        <f t="shared" si="3"/>
        <v>0</v>
      </c>
      <c r="H53" s="15" t="str">
        <f t="shared" si="4"/>
        <v/>
      </c>
    </row>
    <row r="54" spans="2:8" ht="20.100000000000001" customHeight="1" x14ac:dyDescent="0.2">
      <c r="B54" s="5" t="s">
        <v>214</v>
      </c>
      <c r="C54" s="8">
        <v>0</v>
      </c>
      <c r="D54" s="8">
        <v>0</v>
      </c>
      <c r="E54" s="11" t="str">
        <f t="shared" si="1"/>
        <v/>
      </c>
      <c r="F54" s="11" t="str">
        <f t="shared" si="2"/>
        <v/>
      </c>
      <c r="G54" s="12" t="str">
        <f t="shared" si="3"/>
        <v>0</v>
      </c>
      <c r="H54" s="15" t="str">
        <f t="shared" si="4"/>
        <v/>
      </c>
    </row>
    <row r="55" spans="2:8" ht="20.100000000000001" customHeight="1" x14ac:dyDescent="0.2">
      <c r="B55" s="5" t="s">
        <v>17</v>
      </c>
      <c r="C55" s="8">
        <v>0</v>
      </c>
      <c r="D55" s="8">
        <v>0</v>
      </c>
      <c r="E55" s="11" t="str">
        <f t="shared" si="1"/>
        <v/>
      </c>
      <c r="F55" s="11" t="str">
        <f t="shared" si="2"/>
        <v/>
      </c>
      <c r="G55" s="12" t="str">
        <f t="shared" si="3"/>
        <v>0</v>
      </c>
      <c r="H55" s="15" t="str">
        <f t="shared" si="4"/>
        <v/>
      </c>
    </row>
    <row r="56" spans="2:8" ht="20.100000000000001" customHeight="1" x14ac:dyDescent="0.2">
      <c r="B56" s="5" t="s">
        <v>18</v>
      </c>
      <c r="C56" s="8">
        <v>0</v>
      </c>
      <c r="D56" s="8">
        <v>0</v>
      </c>
      <c r="E56" s="11" t="str">
        <f t="shared" si="1"/>
        <v/>
      </c>
      <c r="F56" s="11" t="str">
        <f t="shared" si="2"/>
        <v/>
      </c>
      <c r="G56" s="12" t="str">
        <f t="shared" si="3"/>
        <v>0</v>
      </c>
      <c r="H56" s="15" t="str">
        <f t="shared" si="4"/>
        <v/>
      </c>
    </row>
    <row r="57" spans="2:8" ht="20.100000000000001" customHeight="1" x14ac:dyDescent="0.2">
      <c r="B57" s="5" t="s">
        <v>215</v>
      </c>
      <c r="C57" s="8">
        <v>0</v>
      </c>
      <c r="D57" s="8">
        <v>1</v>
      </c>
      <c r="E57" s="11" t="str">
        <f t="shared" si="1"/>
        <v/>
      </c>
      <c r="F57" s="11">
        <f t="shared" si="2"/>
        <v>6.8965517241379309E-3</v>
      </c>
      <c r="G57" s="12" t="str">
        <f t="shared" si="3"/>
        <v>0</v>
      </c>
      <c r="H57" s="15" t="str">
        <f t="shared" si="4"/>
        <v/>
      </c>
    </row>
    <row r="58" spans="2:8" ht="20.100000000000001" customHeight="1" x14ac:dyDescent="0.2">
      <c r="B58" s="5" t="s">
        <v>216</v>
      </c>
      <c r="C58" s="8">
        <v>0</v>
      </c>
      <c r="D58" s="8">
        <v>2</v>
      </c>
      <c r="E58" s="11" t="str">
        <f t="shared" si="1"/>
        <v/>
      </c>
      <c r="F58" s="11">
        <f t="shared" si="2"/>
        <v>1.3793103448275862E-2</v>
      </c>
      <c r="G58" s="12" t="str">
        <f t="shared" si="3"/>
        <v>0</v>
      </c>
      <c r="H58" s="15" t="str">
        <f t="shared" si="4"/>
        <v/>
      </c>
    </row>
    <row r="59" spans="2:8" ht="20.100000000000001" customHeight="1" x14ac:dyDescent="0.2">
      <c r="B59" s="5" t="s">
        <v>217</v>
      </c>
      <c r="C59" s="8">
        <v>1</v>
      </c>
      <c r="D59" s="8">
        <v>0</v>
      </c>
      <c r="E59" s="11">
        <f t="shared" si="1"/>
        <v>1.1494252873563218E-2</v>
      </c>
      <c r="F59" s="11" t="str">
        <f t="shared" si="2"/>
        <v/>
      </c>
      <c r="G59" s="12" t="str">
        <f t="shared" si="3"/>
        <v>0</v>
      </c>
      <c r="H59" s="15">
        <f t="shared" si="4"/>
        <v>0</v>
      </c>
    </row>
    <row r="60" spans="2:8" ht="20.100000000000001" customHeight="1" x14ac:dyDescent="0.2">
      <c r="B60" s="5" t="s">
        <v>218</v>
      </c>
      <c r="C60" s="8">
        <v>4</v>
      </c>
      <c r="D60" s="8">
        <v>20</v>
      </c>
      <c r="E60" s="11">
        <f t="shared" si="1"/>
        <v>4.5977011494252873E-2</v>
      </c>
      <c r="F60" s="11">
        <f t="shared" si="2"/>
        <v>0.13793103448275862</v>
      </c>
      <c r="G60" s="12">
        <f t="shared" si="3"/>
        <v>4</v>
      </c>
      <c r="H60" s="15">
        <f t="shared" si="4"/>
        <v>0.18390804597701149</v>
      </c>
    </row>
    <row r="61" spans="2:8" ht="20.100000000000001" customHeight="1" x14ac:dyDescent="0.2">
      <c r="B61" s="5" t="s">
        <v>219</v>
      </c>
      <c r="C61" s="8">
        <v>0</v>
      </c>
      <c r="D61" s="8">
        <v>0</v>
      </c>
      <c r="E61" s="11" t="str">
        <f t="shared" si="1"/>
        <v/>
      </c>
      <c r="F61" s="11" t="str">
        <f t="shared" si="2"/>
        <v/>
      </c>
      <c r="G61" s="12" t="str">
        <f t="shared" si="3"/>
        <v>0</v>
      </c>
      <c r="H61" s="15" t="str">
        <f t="shared" si="4"/>
        <v/>
      </c>
    </row>
    <row r="62" spans="2:8" ht="20.100000000000001" customHeight="1" x14ac:dyDescent="0.2">
      <c r="B62" s="5" t="s">
        <v>19</v>
      </c>
      <c r="C62" s="8">
        <v>1</v>
      </c>
      <c r="D62" s="8">
        <v>3</v>
      </c>
      <c r="E62" s="11">
        <f t="shared" si="1"/>
        <v>1.1494252873563218E-2</v>
      </c>
      <c r="F62" s="11">
        <f t="shared" si="2"/>
        <v>2.0689655172413793E-2</v>
      </c>
      <c r="G62" s="12">
        <f t="shared" si="3"/>
        <v>2</v>
      </c>
      <c r="H62" s="15">
        <f t="shared" si="4"/>
        <v>2.2988505747126436E-2</v>
      </c>
    </row>
    <row r="63" spans="2:8" ht="20.100000000000001" customHeight="1" x14ac:dyDescent="0.2">
      <c r="B63" s="5" t="s">
        <v>220</v>
      </c>
      <c r="C63" s="8">
        <v>2</v>
      </c>
      <c r="D63" s="8">
        <v>2</v>
      </c>
      <c r="E63" s="11">
        <f t="shared" si="1"/>
        <v>2.2988505747126436E-2</v>
      </c>
      <c r="F63" s="11">
        <f t="shared" si="2"/>
        <v>1.3793103448275862E-2</v>
      </c>
      <c r="G63" s="12">
        <f t="shared" si="3"/>
        <v>0</v>
      </c>
      <c r="H63" s="15">
        <f t="shared" si="4"/>
        <v>0</v>
      </c>
    </row>
    <row r="64" spans="2:8" ht="20.100000000000001" customHeight="1" x14ac:dyDescent="0.2">
      <c r="B64" s="5" t="s">
        <v>221</v>
      </c>
      <c r="C64" s="8">
        <v>1</v>
      </c>
      <c r="D64" s="8">
        <v>0</v>
      </c>
      <c r="E64" s="11">
        <f t="shared" si="1"/>
        <v>1.1494252873563218E-2</v>
      </c>
      <c r="F64" s="11" t="str">
        <f t="shared" si="2"/>
        <v/>
      </c>
      <c r="G64" s="12" t="str">
        <f t="shared" si="3"/>
        <v>0</v>
      </c>
      <c r="H64" s="15">
        <f t="shared" si="4"/>
        <v>0</v>
      </c>
    </row>
    <row r="65" spans="2:8" x14ac:dyDescent="0.2">
      <c r="B65" s="2"/>
      <c r="C65" s="2"/>
      <c r="D65" s="2"/>
    </row>
    <row r="66" spans="2:8" x14ac:dyDescent="0.2">
      <c r="B66" s="2"/>
      <c r="C66" s="2"/>
      <c r="D66" s="2"/>
    </row>
    <row r="67" spans="2:8" x14ac:dyDescent="0.2">
      <c r="B67" s="19"/>
      <c r="C67" s="2"/>
      <c r="D67" s="2"/>
    </row>
    <row r="68" spans="2:8" ht="24" customHeight="1" x14ac:dyDescent="0.2">
      <c r="B68" s="55" t="s">
        <v>517</v>
      </c>
      <c r="C68" s="53" t="s">
        <v>518</v>
      </c>
      <c r="D68" s="54"/>
      <c r="E68" s="41" t="s">
        <v>482</v>
      </c>
      <c r="F68" s="42"/>
      <c r="G68" s="39" t="s">
        <v>569</v>
      </c>
      <c r="H68" s="39" t="s">
        <v>481</v>
      </c>
    </row>
    <row r="69" spans="2:8" s="4" customFormat="1" ht="24" customHeight="1" x14ac:dyDescent="0.2">
      <c r="B69" s="55"/>
      <c r="C69" s="38">
        <v>2015</v>
      </c>
      <c r="D69" s="38">
        <v>2016</v>
      </c>
      <c r="E69" s="38">
        <v>2015</v>
      </c>
      <c r="F69" s="38">
        <v>2016</v>
      </c>
      <c r="G69" s="40"/>
      <c r="H69" s="40"/>
    </row>
    <row r="70" spans="2:8" s="4" customFormat="1" ht="24" customHeight="1" x14ac:dyDescent="0.2">
      <c r="B70" s="32" t="s">
        <v>520</v>
      </c>
      <c r="C70" s="33">
        <f>SUM(C71:C145)</f>
        <v>777</v>
      </c>
      <c r="D70" s="33">
        <f>SUM(D71:D145)</f>
        <v>843</v>
      </c>
      <c r="E70" s="34">
        <f>+IF(C70=0,"",C70/C$70)</f>
        <v>1</v>
      </c>
      <c r="F70" s="34">
        <f>+IF(D70=0,"",D70/D$70)</f>
        <v>1</v>
      </c>
      <c r="G70" s="34">
        <f>+IF(OR(AND(D70=0),(C70=0)),"0",((D70-C70)/C70))</f>
        <v>8.4942084942084939E-2</v>
      </c>
      <c r="H70" s="35">
        <f>+IF(OR(AND(E70=""),(G70="")),"",E70*G70)</f>
        <v>8.4942084942084939E-2</v>
      </c>
    </row>
    <row r="71" spans="2:8" ht="15" x14ac:dyDescent="0.2">
      <c r="B71" s="5" t="s">
        <v>20</v>
      </c>
      <c r="C71" s="8">
        <v>5</v>
      </c>
      <c r="D71" s="8">
        <v>30</v>
      </c>
      <c r="E71" s="13">
        <f>+IF(C71=0,"",C71/C$70)</f>
        <v>6.4350064350064346E-3</v>
      </c>
      <c r="F71" s="13">
        <f>+IF(D71=0,"",D71/D$70)</f>
        <v>3.5587188612099648E-2</v>
      </c>
      <c r="G71" s="12">
        <f>+IF(OR(AND(D71=0),(C71=0)),"0",((D71-C71)/C71))</f>
        <v>5</v>
      </c>
      <c r="H71" s="15">
        <f>+IF(OR(AND(E71=""),(G71="")),"",E71*G71)</f>
        <v>3.2175032175032175E-2</v>
      </c>
    </row>
    <row r="72" spans="2:8" ht="15" x14ac:dyDescent="0.2">
      <c r="B72" s="5" t="s">
        <v>21</v>
      </c>
      <c r="C72" s="8">
        <v>10</v>
      </c>
      <c r="D72" s="8">
        <v>4</v>
      </c>
      <c r="E72" s="13">
        <f t="shared" ref="E72:E135" si="5">+IF(C72=0,"",C72/C$70)</f>
        <v>1.2870012870012869E-2</v>
      </c>
      <c r="F72" s="13">
        <f t="shared" ref="F72:F135" si="6">+IF(D72=0,"",D72/D$70)</f>
        <v>4.7449584816132862E-3</v>
      </c>
      <c r="G72" s="12">
        <f t="shared" ref="G72:G135" si="7">+IF(OR(AND(D72=0),(C72=0)),"0",((D72-C72)/C72))</f>
        <v>-0.6</v>
      </c>
      <c r="H72" s="15">
        <f t="shared" ref="H72:H135" si="8">+IF(OR(AND(E72=""),(G72="")),"",E72*G72)</f>
        <v>-7.7220077220077213E-3</v>
      </c>
    </row>
    <row r="73" spans="2:8" ht="15" x14ac:dyDescent="0.2">
      <c r="B73" s="5" t="s">
        <v>22</v>
      </c>
      <c r="C73" s="8">
        <v>4</v>
      </c>
      <c r="D73" s="8">
        <v>5</v>
      </c>
      <c r="E73" s="13">
        <f t="shared" si="5"/>
        <v>5.1480051480051478E-3</v>
      </c>
      <c r="F73" s="13">
        <f t="shared" si="6"/>
        <v>5.9311981020166073E-3</v>
      </c>
      <c r="G73" s="12">
        <f t="shared" si="7"/>
        <v>0.25</v>
      </c>
      <c r="H73" s="15">
        <f t="shared" si="8"/>
        <v>1.287001287001287E-3</v>
      </c>
    </row>
    <row r="74" spans="2:8" ht="15" x14ac:dyDescent="0.2">
      <c r="B74" s="5" t="s">
        <v>222</v>
      </c>
      <c r="C74" s="8">
        <v>126</v>
      </c>
      <c r="D74" s="8">
        <v>4</v>
      </c>
      <c r="E74" s="13">
        <f t="shared" si="5"/>
        <v>0.16216216216216217</v>
      </c>
      <c r="F74" s="13">
        <f t="shared" si="6"/>
        <v>4.7449584816132862E-3</v>
      </c>
      <c r="G74" s="12">
        <f t="shared" si="7"/>
        <v>-0.96825396825396826</v>
      </c>
      <c r="H74" s="15">
        <f t="shared" si="8"/>
        <v>-0.15701415701415702</v>
      </c>
    </row>
    <row r="75" spans="2:8" ht="15" x14ac:dyDescent="0.2">
      <c r="B75" s="5" t="s">
        <v>23</v>
      </c>
      <c r="C75" s="8">
        <v>0</v>
      </c>
      <c r="D75" s="8">
        <v>0</v>
      </c>
      <c r="E75" s="13" t="str">
        <f t="shared" si="5"/>
        <v/>
      </c>
      <c r="F75" s="13" t="str">
        <f t="shared" si="6"/>
        <v/>
      </c>
      <c r="G75" s="12" t="str">
        <f t="shared" si="7"/>
        <v>0</v>
      </c>
      <c r="H75" s="15" t="str">
        <f t="shared" si="8"/>
        <v/>
      </c>
    </row>
    <row r="76" spans="2:8" ht="15" x14ac:dyDescent="0.2">
      <c r="B76" s="5" t="s">
        <v>223</v>
      </c>
      <c r="C76" s="8">
        <v>0</v>
      </c>
      <c r="D76" s="8">
        <v>0</v>
      </c>
      <c r="E76" s="13" t="str">
        <f t="shared" si="5"/>
        <v/>
      </c>
      <c r="F76" s="13" t="str">
        <f t="shared" si="6"/>
        <v/>
      </c>
      <c r="G76" s="12" t="str">
        <f t="shared" si="7"/>
        <v>0</v>
      </c>
      <c r="H76" s="15" t="str">
        <f t="shared" si="8"/>
        <v/>
      </c>
    </row>
    <row r="77" spans="2:8" ht="15" x14ac:dyDescent="0.2">
      <c r="B77" s="5" t="s">
        <v>224</v>
      </c>
      <c r="C77" s="8">
        <v>5</v>
      </c>
      <c r="D77" s="8">
        <v>1</v>
      </c>
      <c r="E77" s="13">
        <f t="shared" si="5"/>
        <v>6.4350064350064346E-3</v>
      </c>
      <c r="F77" s="13">
        <f t="shared" si="6"/>
        <v>1.1862396204033216E-3</v>
      </c>
      <c r="G77" s="12">
        <f t="shared" si="7"/>
        <v>-0.8</v>
      </c>
      <c r="H77" s="15">
        <f t="shared" si="8"/>
        <v>-5.1480051480051478E-3</v>
      </c>
    </row>
    <row r="78" spans="2:8" ht="15" x14ac:dyDescent="0.2">
      <c r="B78" s="5" t="s">
        <v>225</v>
      </c>
      <c r="C78" s="8">
        <v>0</v>
      </c>
      <c r="D78" s="8">
        <v>0</v>
      </c>
      <c r="E78" s="13" t="str">
        <f t="shared" si="5"/>
        <v/>
      </c>
      <c r="F78" s="13" t="str">
        <f t="shared" si="6"/>
        <v/>
      </c>
      <c r="G78" s="12" t="str">
        <f t="shared" si="7"/>
        <v>0</v>
      </c>
      <c r="H78" s="15" t="str">
        <f t="shared" si="8"/>
        <v/>
      </c>
    </row>
    <row r="79" spans="2:8" ht="15" x14ac:dyDescent="0.2">
      <c r="B79" s="5" t="s">
        <v>226</v>
      </c>
      <c r="C79" s="8">
        <v>0</v>
      </c>
      <c r="D79" s="8">
        <v>0</v>
      </c>
      <c r="E79" s="13" t="str">
        <f t="shared" si="5"/>
        <v/>
      </c>
      <c r="F79" s="13" t="str">
        <f t="shared" si="6"/>
        <v/>
      </c>
      <c r="G79" s="12" t="str">
        <f t="shared" si="7"/>
        <v>0</v>
      </c>
      <c r="H79" s="15" t="str">
        <f t="shared" si="8"/>
        <v/>
      </c>
    </row>
    <row r="80" spans="2:8" ht="15" x14ac:dyDescent="0.2">
      <c r="B80" s="5" t="s">
        <v>227</v>
      </c>
      <c r="C80" s="8">
        <v>1</v>
      </c>
      <c r="D80" s="8">
        <v>6</v>
      </c>
      <c r="E80" s="13">
        <f t="shared" si="5"/>
        <v>1.287001287001287E-3</v>
      </c>
      <c r="F80" s="13">
        <f t="shared" si="6"/>
        <v>7.1174377224199285E-3</v>
      </c>
      <c r="G80" s="12">
        <f t="shared" si="7"/>
        <v>5</v>
      </c>
      <c r="H80" s="15">
        <f t="shared" si="8"/>
        <v>6.4350064350064346E-3</v>
      </c>
    </row>
    <row r="81" spans="2:8" ht="15" x14ac:dyDescent="0.2">
      <c r="B81" s="5" t="s">
        <v>24</v>
      </c>
      <c r="C81" s="8">
        <v>0</v>
      </c>
      <c r="D81" s="8">
        <v>0</v>
      </c>
      <c r="E81" s="13" t="str">
        <f t="shared" si="5"/>
        <v/>
      </c>
      <c r="F81" s="13" t="str">
        <f t="shared" si="6"/>
        <v/>
      </c>
      <c r="G81" s="12" t="str">
        <f t="shared" si="7"/>
        <v>0</v>
      </c>
      <c r="H81" s="15" t="str">
        <f t="shared" si="8"/>
        <v/>
      </c>
    </row>
    <row r="82" spans="2:8" ht="15" x14ac:dyDescent="0.2">
      <c r="B82" s="5" t="s">
        <v>228</v>
      </c>
      <c r="C82" s="8">
        <v>2</v>
      </c>
      <c r="D82" s="8">
        <v>10</v>
      </c>
      <c r="E82" s="13">
        <f t="shared" si="5"/>
        <v>2.5740025740025739E-3</v>
      </c>
      <c r="F82" s="13">
        <f t="shared" si="6"/>
        <v>1.1862396204033215E-2</v>
      </c>
      <c r="G82" s="12">
        <f t="shared" si="7"/>
        <v>4</v>
      </c>
      <c r="H82" s="15">
        <f t="shared" si="8"/>
        <v>1.0296010296010296E-2</v>
      </c>
    </row>
    <row r="83" spans="2:8" ht="15" x14ac:dyDescent="0.2">
      <c r="B83" s="5" t="s">
        <v>229</v>
      </c>
      <c r="C83" s="8">
        <v>26</v>
      </c>
      <c r="D83" s="8">
        <v>23</v>
      </c>
      <c r="E83" s="13">
        <f t="shared" si="5"/>
        <v>3.3462033462033462E-2</v>
      </c>
      <c r="F83" s="13">
        <f t="shared" si="6"/>
        <v>2.7283511269276393E-2</v>
      </c>
      <c r="G83" s="12">
        <f t="shared" si="7"/>
        <v>-0.11538461538461539</v>
      </c>
      <c r="H83" s="15">
        <f t="shared" si="8"/>
        <v>-3.8610038610038611E-3</v>
      </c>
    </row>
    <row r="84" spans="2:8" ht="15" x14ac:dyDescent="0.2">
      <c r="B84" s="5" t="s">
        <v>230</v>
      </c>
      <c r="C84" s="8">
        <v>6</v>
      </c>
      <c r="D84" s="8">
        <v>4</v>
      </c>
      <c r="E84" s="13">
        <f t="shared" si="5"/>
        <v>7.7220077220077222E-3</v>
      </c>
      <c r="F84" s="13">
        <f t="shared" si="6"/>
        <v>4.7449584816132862E-3</v>
      </c>
      <c r="G84" s="12">
        <f t="shared" si="7"/>
        <v>-0.33333333333333331</v>
      </c>
      <c r="H84" s="15">
        <f t="shared" si="8"/>
        <v>-2.5740025740025739E-3</v>
      </c>
    </row>
    <row r="85" spans="2:8" ht="15" x14ac:dyDescent="0.2">
      <c r="B85" s="5" t="s">
        <v>28</v>
      </c>
      <c r="C85" s="8">
        <v>3</v>
      </c>
      <c r="D85" s="8">
        <v>4</v>
      </c>
      <c r="E85" s="13">
        <f t="shared" si="5"/>
        <v>3.8610038610038611E-3</v>
      </c>
      <c r="F85" s="13">
        <f t="shared" si="6"/>
        <v>4.7449584816132862E-3</v>
      </c>
      <c r="G85" s="12">
        <f t="shared" si="7"/>
        <v>0.33333333333333331</v>
      </c>
      <c r="H85" s="15">
        <f t="shared" si="8"/>
        <v>1.287001287001287E-3</v>
      </c>
    </row>
    <row r="86" spans="2:8" ht="15" x14ac:dyDescent="0.2">
      <c r="B86" s="5" t="s">
        <v>231</v>
      </c>
      <c r="C86" s="8">
        <v>3</v>
      </c>
      <c r="D86" s="8">
        <v>3</v>
      </c>
      <c r="E86" s="13">
        <f t="shared" si="5"/>
        <v>3.8610038610038611E-3</v>
      </c>
      <c r="F86" s="13">
        <f t="shared" si="6"/>
        <v>3.5587188612099642E-3</v>
      </c>
      <c r="G86" s="12">
        <f t="shared" si="7"/>
        <v>0</v>
      </c>
      <c r="H86" s="15">
        <f t="shared" si="8"/>
        <v>0</v>
      </c>
    </row>
    <row r="87" spans="2:8" ht="15" x14ac:dyDescent="0.2">
      <c r="B87" s="5" t="s">
        <v>232</v>
      </c>
      <c r="C87" s="8">
        <v>3</v>
      </c>
      <c r="D87" s="8">
        <v>0</v>
      </c>
      <c r="E87" s="13">
        <f t="shared" si="5"/>
        <v>3.8610038610038611E-3</v>
      </c>
      <c r="F87" s="13" t="str">
        <f t="shared" si="6"/>
        <v/>
      </c>
      <c r="G87" s="12" t="str">
        <f t="shared" si="7"/>
        <v>0</v>
      </c>
      <c r="H87" s="15">
        <f t="shared" si="8"/>
        <v>0</v>
      </c>
    </row>
    <row r="88" spans="2:8" ht="15" x14ac:dyDescent="0.2">
      <c r="B88" s="5" t="s">
        <v>233</v>
      </c>
      <c r="C88" s="8">
        <v>2</v>
      </c>
      <c r="D88" s="8">
        <v>13</v>
      </c>
      <c r="E88" s="13">
        <f t="shared" si="5"/>
        <v>2.5740025740025739E-3</v>
      </c>
      <c r="F88" s="13">
        <f t="shared" si="6"/>
        <v>1.542111506524318E-2</v>
      </c>
      <c r="G88" s="12">
        <f t="shared" si="7"/>
        <v>5.5</v>
      </c>
      <c r="H88" s="15">
        <f t="shared" si="8"/>
        <v>1.4157014157014156E-2</v>
      </c>
    </row>
    <row r="89" spans="2:8" ht="15" x14ac:dyDescent="0.2">
      <c r="B89" s="5" t="s">
        <v>26</v>
      </c>
      <c r="C89" s="8">
        <v>0</v>
      </c>
      <c r="D89" s="8">
        <v>0</v>
      </c>
      <c r="E89" s="13" t="str">
        <f t="shared" si="5"/>
        <v/>
      </c>
      <c r="F89" s="13" t="str">
        <f t="shared" si="6"/>
        <v/>
      </c>
      <c r="G89" s="12" t="str">
        <f t="shared" si="7"/>
        <v>0</v>
      </c>
      <c r="H89" s="15" t="str">
        <f t="shared" si="8"/>
        <v/>
      </c>
    </row>
    <row r="90" spans="2:8" ht="15" x14ac:dyDescent="0.2">
      <c r="B90" s="5" t="s">
        <v>29</v>
      </c>
      <c r="C90" s="8">
        <v>0</v>
      </c>
      <c r="D90" s="8">
        <v>0</v>
      </c>
      <c r="E90" s="13" t="str">
        <f t="shared" si="5"/>
        <v/>
      </c>
      <c r="F90" s="13" t="str">
        <f t="shared" si="6"/>
        <v/>
      </c>
      <c r="G90" s="12" t="str">
        <f t="shared" si="7"/>
        <v>0</v>
      </c>
      <c r="H90" s="15" t="str">
        <f t="shared" si="8"/>
        <v/>
      </c>
    </row>
    <row r="91" spans="2:8" ht="15" x14ac:dyDescent="0.2">
      <c r="B91" s="5" t="s">
        <v>234</v>
      </c>
      <c r="C91" s="8">
        <v>0</v>
      </c>
      <c r="D91" s="8">
        <v>0</v>
      </c>
      <c r="E91" s="13" t="str">
        <f t="shared" si="5"/>
        <v/>
      </c>
      <c r="F91" s="13" t="str">
        <f t="shared" si="6"/>
        <v/>
      </c>
      <c r="G91" s="12" t="str">
        <f t="shared" si="7"/>
        <v>0</v>
      </c>
      <c r="H91" s="15" t="str">
        <f t="shared" si="8"/>
        <v/>
      </c>
    </row>
    <row r="92" spans="2:8" ht="15" x14ac:dyDescent="0.2">
      <c r="B92" s="5" t="s">
        <v>235</v>
      </c>
      <c r="C92" s="8">
        <v>1</v>
      </c>
      <c r="D92" s="8">
        <v>1</v>
      </c>
      <c r="E92" s="13">
        <f t="shared" si="5"/>
        <v>1.287001287001287E-3</v>
      </c>
      <c r="F92" s="13">
        <f t="shared" si="6"/>
        <v>1.1862396204033216E-3</v>
      </c>
      <c r="G92" s="12">
        <f t="shared" si="7"/>
        <v>0</v>
      </c>
      <c r="H92" s="15">
        <f t="shared" si="8"/>
        <v>0</v>
      </c>
    </row>
    <row r="93" spans="2:8" ht="15" x14ac:dyDescent="0.2">
      <c r="B93" s="5" t="s">
        <v>562</v>
      </c>
      <c r="C93" s="8">
        <v>0</v>
      </c>
      <c r="D93" s="8">
        <v>38</v>
      </c>
      <c r="E93" s="13" t="str">
        <f t="shared" si="5"/>
        <v/>
      </c>
      <c r="F93" s="13">
        <f t="shared" si="6"/>
        <v>4.5077105575326216E-2</v>
      </c>
      <c r="G93" s="12" t="str">
        <f t="shared" si="7"/>
        <v>0</v>
      </c>
      <c r="H93" s="15" t="str">
        <f t="shared" si="8"/>
        <v/>
      </c>
    </row>
    <row r="94" spans="2:8" ht="15" x14ac:dyDescent="0.2">
      <c r="B94" s="5" t="s">
        <v>25</v>
      </c>
      <c r="C94" s="8">
        <v>1</v>
      </c>
      <c r="D94" s="8">
        <v>4</v>
      </c>
      <c r="E94" s="13">
        <f t="shared" si="5"/>
        <v>1.287001287001287E-3</v>
      </c>
      <c r="F94" s="13">
        <f t="shared" si="6"/>
        <v>4.7449584816132862E-3</v>
      </c>
      <c r="G94" s="12">
        <f t="shared" si="7"/>
        <v>3</v>
      </c>
      <c r="H94" s="15">
        <f t="shared" si="8"/>
        <v>3.8610038610038611E-3</v>
      </c>
    </row>
    <row r="95" spans="2:8" ht="15" x14ac:dyDescent="0.2">
      <c r="B95" s="5" t="s">
        <v>27</v>
      </c>
      <c r="C95" s="8">
        <v>0</v>
      </c>
      <c r="D95" s="8">
        <v>0</v>
      </c>
      <c r="E95" s="13" t="str">
        <f t="shared" si="5"/>
        <v/>
      </c>
      <c r="F95" s="13" t="str">
        <f t="shared" si="6"/>
        <v/>
      </c>
      <c r="G95" s="12" t="str">
        <f t="shared" si="7"/>
        <v>0</v>
      </c>
      <c r="H95" s="15" t="str">
        <f t="shared" si="8"/>
        <v/>
      </c>
    </row>
    <row r="96" spans="2:8" ht="15" x14ac:dyDescent="0.2">
      <c r="B96" s="5" t="s">
        <v>236</v>
      </c>
      <c r="C96" s="8">
        <v>0</v>
      </c>
      <c r="D96" s="8">
        <v>5</v>
      </c>
      <c r="E96" s="13" t="str">
        <f t="shared" si="5"/>
        <v/>
      </c>
      <c r="F96" s="13">
        <f t="shared" si="6"/>
        <v>5.9311981020166073E-3</v>
      </c>
      <c r="G96" s="12" t="str">
        <f t="shared" si="7"/>
        <v>0</v>
      </c>
      <c r="H96" s="15" t="str">
        <f t="shared" si="8"/>
        <v/>
      </c>
    </row>
    <row r="97" spans="2:8" ht="15" x14ac:dyDescent="0.2">
      <c r="B97" s="5" t="s">
        <v>237</v>
      </c>
      <c r="C97" s="8">
        <v>0</v>
      </c>
      <c r="D97" s="8">
        <v>1</v>
      </c>
      <c r="E97" s="13" t="str">
        <f t="shared" si="5"/>
        <v/>
      </c>
      <c r="F97" s="13">
        <f t="shared" si="6"/>
        <v>1.1862396204033216E-3</v>
      </c>
      <c r="G97" s="12" t="str">
        <f t="shared" si="7"/>
        <v>0</v>
      </c>
      <c r="H97" s="15" t="str">
        <f t="shared" si="8"/>
        <v/>
      </c>
    </row>
    <row r="98" spans="2:8" ht="15" x14ac:dyDescent="0.2">
      <c r="B98" s="5" t="s">
        <v>238</v>
      </c>
      <c r="C98" s="8">
        <v>0</v>
      </c>
      <c r="D98" s="8">
        <v>0</v>
      </c>
      <c r="E98" s="13" t="str">
        <f t="shared" si="5"/>
        <v/>
      </c>
      <c r="F98" s="13" t="str">
        <f t="shared" si="6"/>
        <v/>
      </c>
      <c r="G98" s="12" t="str">
        <f t="shared" si="7"/>
        <v>0</v>
      </c>
      <c r="H98" s="15" t="str">
        <f t="shared" si="8"/>
        <v/>
      </c>
    </row>
    <row r="99" spans="2:8" ht="15" x14ac:dyDescent="0.2">
      <c r="B99" s="5" t="s">
        <v>239</v>
      </c>
      <c r="C99" s="8">
        <v>9</v>
      </c>
      <c r="D99" s="8">
        <v>2</v>
      </c>
      <c r="E99" s="13">
        <f t="shared" si="5"/>
        <v>1.1583011583011582E-2</v>
      </c>
      <c r="F99" s="13">
        <f t="shared" si="6"/>
        <v>2.3724792408066431E-3</v>
      </c>
      <c r="G99" s="12">
        <f t="shared" si="7"/>
        <v>-0.77777777777777779</v>
      </c>
      <c r="H99" s="15">
        <f t="shared" si="8"/>
        <v>-9.0090090090090089E-3</v>
      </c>
    </row>
    <row r="100" spans="2:8" ht="15" x14ac:dyDescent="0.2">
      <c r="B100" s="5" t="s">
        <v>240</v>
      </c>
      <c r="C100" s="8">
        <v>1</v>
      </c>
      <c r="D100" s="8">
        <v>2</v>
      </c>
      <c r="E100" s="13">
        <f t="shared" si="5"/>
        <v>1.287001287001287E-3</v>
      </c>
      <c r="F100" s="13">
        <f t="shared" si="6"/>
        <v>2.3724792408066431E-3</v>
      </c>
      <c r="G100" s="12">
        <f t="shared" si="7"/>
        <v>1</v>
      </c>
      <c r="H100" s="15">
        <f t="shared" si="8"/>
        <v>1.287001287001287E-3</v>
      </c>
    </row>
    <row r="101" spans="2:8" ht="15" x14ac:dyDescent="0.2">
      <c r="B101" s="5" t="s">
        <v>241</v>
      </c>
      <c r="C101" s="8">
        <v>1</v>
      </c>
      <c r="D101" s="8">
        <v>0</v>
      </c>
      <c r="E101" s="13">
        <f t="shared" si="5"/>
        <v>1.287001287001287E-3</v>
      </c>
      <c r="F101" s="13" t="str">
        <f t="shared" si="6"/>
        <v/>
      </c>
      <c r="G101" s="12" t="str">
        <f t="shared" si="7"/>
        <v>0</v>
      </c>
      <c r="H101" s="15">
        <f t="shared" si="8"/>
        <v>0</v>
      </c>
    </row>
    <row r="102" spans="2:8" ht="15" x14ac:dyDescent="0.2">
      <c r="B102" s="5" t="s">
        <v>242</v>
      </c>
      <c r="C102" s="8">
        <v>11</v>
      </c>
      <c r="D102" s="8">
        <v>5</v>
      </c>
      <c r="E102" s="13">
        <f t="shared" si="5"/>
        <v>1.4157014157014158E-2</v>
      </c>
      <c r="F102" s="13">
        <f t="shared" si="6"/>
        <v>5.9311981020166073E-3</v>
      </c>
      <c r="G102" s="12">
        <f t="shared" si="7"/>
        <v>-0.54545454545454541</v>
      </c>
      <c r="H102" s="15">
        <f t="shared" si="8"/>
        <v>-7.7220077220077222E-3</v>
      </c>
    </row>
    <row r="103" spans="2:8" ht="15" x14ac:dyDescent="0.2">
      <c r="B103" s="5" t="s">
        <v>243</v>
      </c>
      <c r="C103" s="8">
        <v>0</v>
      </c>
      <c r="D103" s="8">
        <v>0</v>
      </c>
      <c r="E103" s="13" t="str">
        <f t="shared" si="5"/>
        <v/>
      </c>
      <c r="F103" s="13" t="str">
        <f t="shared" si="6"/>
        <v/>
      </c>
      <c r="G103" s="12" t="str">
        <f t="shared" si="7"/>
        <v>0</v>
      </c>
      <c r="H103" s="15" t="str">
        <f t="shared" si="8"/>
        <v/>
      </c>
    </row>
    <row r="104" spans="2:8" ht="15" x14ac:dyDescent="0.2">
      <c r="B104" s="5" t="s">
        <v>34</v>
      </c>
      <c r="C104" s="8">
        <v>1</v>
      </c>
      <c r="D104" s="8">
        <v>4</v>
      </c>
      <c r="E104" s="13">
        <f t="shared" si="5"/>
        <v>1.287001287001287E-3</v>
      </c>
      <c r="F104" s="13">
        <f t="shared" si="6"/>
        <v>4.7449584816132862E-3</v>
      </c>
      <c r="G104" s="12">
        <f t="shared" si="7"/>
        <v>3</v>
      </c>
      <c r="H104" s="15">
        <f t="shared" si="8"/>
        <v>3.8610038610038611E-3</v>
      </c>
    </row>
    <row r="105" spans="2:8" ht="15" x14ac:dyDescent="0.2">
      <c r="B105" s="5" t="s">
        <v>244</v>
      </c>
      <c r="C105" s="8">
        <v>0</v>
      </c>
      <c r="D105" s="8">
        <v>1</v>
      </c>
      <c r="E105" s="13" t="str">
        <f t="shared" si="5"/>
        <v/>
      </c>
      <c r="F105" s="13">
        <f t="shared" si="6"/>
        <v>1.1862396204033216E-3</v>
      </c>
      <c r="G105" s="12" t="str">
        <f t="shared" si="7"/>
        <v>0</v>
      </c>
      <c r="H105" s="15" t="str">
        <f t="shared" si="8"/>
        <v/>
      </c>
    </row>
    <row r="106" spans="2:8" ht="30" x14ac:dyDescent="0.2">
      <c r="B106" s="5" t="s">
        <v>245</v>
      </c>
      <c r="C106" s="8">
        <v>0</v>
      </c>
      <c r="D106" s="8">
        <v>0</v>
      </c>
      <c r="E106" s="13" t="str">
        <f t="shared" si="5"/>
        <v/>
      </c>
      <c r="F106" s="13" t="str">
        <f t="shared" si="6"/>
        <v/>
      </c>
      <c r="G106" s="12" t="str">
        <f t="shared" si="7"/>
        <v>0</v>
      </c>
      <c r="H106" s="15" t="str">
        <f t="shared" si="8"/>
        <v/>
      </c>
    </row>
    <row r="107" spans="2:8" ht="15" x14ac:dyDescent="0.2">
      <c r="B107" s="5" t="s">
        <v>246</v>
      </c>
      <c r="C107" s="8">
        <v>2</v>
      </c>
      <c r="D107" s="8">
        <v>4</v>
      </c>
      <c r="E107" s="13">
        <f t="shared" si="5"/>
        <v>2.5740025740025739E-3</v>
      </c>
      <c r="F107" s="13">
        <f t="shared" si="6"/>
        <v>4.7449584816132862E-3</v>
      </c>
      <c r="G107" s="12">
        <f t="shared" si="7"/>
        <v>1</v>
      </c>
      <c r="H107" s="15">
        <f t="shared" si="8"/>
        <v>2.5740025740025739E-3</v>
      </c>
    </row>
    <row r="108" spans="2:8" ht="15" x14ac:dyDescent="0.2">
      <c r="B108" s="5" t="s">
        <v>31</v>
      </c>
      <c r="C108" s="8">
        <v>1</v>
      </c>
      <c r="D108" s="8">
        <v>11</v>
      </c>
      <c r="E108" s="13">
        <f t="shared" si="5"/>
        <v>1.287001287001287E-3</v>
      </c>
      <c r="F108" s="13">
        <f t="shared" si="6"/>
        <v>1.3048635824436536E-2</v>
      </c>
      <c r="G108" s="12">
        <f t="shared" si="7"/>
        <v>10</v>
      </c>
      <c r="H108" s="15">
        <f t="shared" si="8"/>
        <v>1.2870012870012869E-2</v>
      </c>
    </row>
    <row r="109" spans="2:8" ht="15" x14ac:dyDescent="0.2">
      <c r="B109" s="5" t="s">
        <v>247</v>
      </c>
      <c r="C109" s="8">
        <v>0</v>
      </c>
      <c r="D109" s="8">
        <v>6</v>
      </c>
      <c r="E109" s="13" t="str">
        <f t="shared" si="5"/>
        <v/>
      </c>
      <c r="F109" s="13">
        <f t="shared" si="6"/>
        <v>7.1174377224199285E-3</v>
      </c>
      <c r="G109" s="12" t="str">
        <f t="shared" si="7"/>
        <v>0</v>
      </c>
      <c r="H109" s="15" t="str">
        <f t="shared" si="8"/>
        <v/>
      </c>
    </row>
    <row r="110" spans="2:8" ht="15" x14ac:dyDescent="0.2">
      <c r="B110" s="5" t="s">
        <v>32</v>
      </c>
      <c r="C110" s="8">
        <v>0</v>
      </c>
      <c r="D110" s="8">
        <v>0</v>
      </c>
      <c r="E110" s="13" t="str">
        <f t="shared" si="5"/>
        <v/>
      </c>
      <c r="F110" s="13" t="str">
        <f t="shared" si="6"/>
        <v/>
      </c>
      <c r="G110" s="12" t="str">
        <f t="shared" si="7"/>
        <v>0</v>
      </c>
      <c r="H110" s="15" t="str">
        <f t="shared" si="8"/>
        <v/>
      </c>
    </row>
    <row r="111" spans="2:8" ht="15" x14ac:dyDescent="0.2">
      <c r="B111" s="5" t="s">
        <v>30</v>
      </c>
      <c r="C111" s="8">
        <v>0</v>
      </c>
      <c r="D111" s="8">
        <v>0</v>
      </c>
      <c r="E111" s="13" t="str">
        <f t="shared" si="5"/>
        <v/>
      </c>
      <c r="F111" s="13" t="str">
        <f t="shared" si="6"/>
        <v/>
      </c>
      <c r="G111" s="12" t="str">
        <f t="shared" si="7"/>
        <v>0</v>
      </c>
      <c r="H111" s="15" t="str">
        <f t="shared" si="8"/>
        <v/>
      </c>
    </row>
    <row r="112" spans="2:8" ht="15" x14ac:dyDescent="0.2">
      <c r="B112" s="5" t="s">
        <v>33</v>
      </c>
      <c r="C112" s="8">
        <v>6</v>
      </c>
      <c r="D112" s="8">
        <v>30</v>
      </c>
      <c r="E112" s="13">
        <f t="shared" si="5"/>
        <v>7.7220077220077222E-3</v>
      </c>
      <c r="F112" s="13">
        <f t="shared" si="6"/>
        <v>3.5587188612099648E-2</v>
      </c>
      <c r="G112" s="12">
        <f t="shared" si="7"/>
        <v>4</v>
      </c>
      <c r="H112" s="15">
        <f t="shared" si="8"/>
        <v>3.0888030888030889E-2</v>
      </c>
    </row>
    <row r="113" spans="2:8" ht="15" x14ac:dyDescent="0.2">
      <c r="B113" s="5" t="s">
        <v>248</v>
      </c>
      <c r="C113" s="8">
        <v>2</v>
      </c>
      <c r="D113" s="8">
        <v>8</v>
      </c>
      <c r="E113" s="13">
        <f t="shared" si="5"/>
        <v>2.5740025740025739E-3</v>
      </c>
      <c r="F113" s="13">
        <f t="shared" si="6"/>
        <v>9.4899169632265724E-3</v>
      </c>
      <c r="G113" s="12">
        <f t="shared" si="7"/>
        <v>3</v>
      </c>
      <c r="H113" s="15">
        <f t="shared" si="8"/>
        <v>7.7220077220077222E-3</v>
      </c>
    </row>
    <row r="114" spans="2:8" ht="15" x14ac:dyDescent="0.2">
      <c r="B114" s="5" t="s">
        <v>38</v>
      </c>
      <c r="C114" s="8">
        <v>0</v>
      </c>
      <c r="D114" s="8">
        <v>0</v>
      </c>
      <c r="E114" s="13" t="str">
        <f t="shared" si="5"/>
        <v/>
      </c>
      <c r="F114" s="13" t="str">
        <f t="shared" si="6"/>
        <v/>
      </c>
      <c r="G114" s="12" t="str">
        <f t="shared" si="7"/>
        <v>0</v>
      </c>
      <c r="H114" s="15" t="str">
        <f t="shared" si="8"/>
        <v/>
      </c>
    </row>
    <row r="115" spans="2:8" ht="15" x14ac:dyDescent="0.2">
      <c r="B115" s="5" t="s">
        <v>40</v>
      </c>
      <c r="C115" s="8">
        <v>3</v>
      </c>
      <c r="D115" s="8">
        <v>5</v>
      </c>
      <c r="E115" s="13">
        <f t="shared" si="5"/>
        <v>3.8610038610038611E-3</v>
      </c>
      <c r="F115" s="13">
        <f t="shared" si="6"/>
        <v>5.9311981020166073E-3</v>
      </c>
      <c r="G115" s="12">
        <f t="shared" si="7"/>
        <v>0.66666666666666663</v>
      </c>
      <c r="H115" s="15">
        <f t="shared" si="8"/>
        <v>2.5740025740025739E-3</v>
      </c>
    </row>
    <row r="116" spans="2:8" ht="15" x14ac:dyDescent="0.2">
      <c r="B116" s="5" t="s">
        <v>249</v>
      </c>
      <c r="C116" s="8">
        <v>0</v>
      </c>
      <c r="D116" s="8">
        <v>35</v>
      </c>
      <c r="E116" s="13" t="str">
        <f t="shared" si="5"/>
        <v/>
      </c>
      <c r="F116" s="13">
        <f t="shared" si="6"/>
        <v>4.151838671411625E-2</v>
      </c>
      <c r="G116" s="12" t="str">
        <f t="shared" si="7"/>
        <v>0</v>
      </c>
      <c r="H116" s="15" t="str">
        <f t="shared" si="8"/>
        <v/>
      </c>
    </row>
    <row r="117" spans="2:8" ht="15" x14ac:dyDescent="0.2">
      <c r="B117" s="5" t="s">
        <v>250</v>
      </c>
      <c r="C117" s="8">
        <v>0</v>
      </c>
      <c r="D117" s="8">
        <v>0</v>
      </c>
      <c r="E117" s="13" t="str">
        <f t="shared" si="5"/>
        <v/>
      </c>
      <c r="F117" s="13" t="str">
        <f t="shared" si="6"/>
        <v/>
      </c>
      <c r="G117" s="12" t="str">
        <f t="shared" si="7"/>
        <v>0</v>
      </c>
      <c r="H117" s="15" t="str">
        <f t="shared" si="8"/>
        <v/>
      </c>
    </row>
    <row r="118" spans="2:8" ht="15" x14ac:dyDescent="0.2">
      <c r="B118" s="5" t="s">
        <v>251</v>
      </c>
      <c r="C118" s="8">
        <v>385</v>
      </c>
      <c r="D118" s="8">
        <v>386</v>
      </c>
      <c r="E118" s="13">
        <f t="shared" si="5"/>
        <v>0.49549549549549549</v>
      </c>
      <c r="F118" s="13">
        <f t="shared" si="6"/>
        <v>0.45788849347568211</v>
      </c>
      <c r="G118" s="12">
        <f t="shared" si="7"/>
        <v>2.5974025974025974E-3</v>
      </c>
      <c r="H118" s="15">
        <f t="shared" si="8"/>
        <v>1.287001287001287E-3</v>
      </c>
    </row>
    <row r="119" spans="2:8" ht="15" x14ac:dyDescent="0.2">
      <c r="B119" s="5" t="s">
        <v>252</v>
      </c>
      <c r="C119" s="8">
        <v>67</v>
      </c>
      <c r="D119" s="8">
        <v>84</v>
      </c>
      <c r="E119" s="13">
        <f t="shared" si="5"/>
        <v>8.6229086229086233E-2</v>
      </c>
      <c r="F119" s="13">
        <f t="shared" si="6"/>
        <v>9.9644128113879002E-2</v>
      </c>
      <c r="G119" s="12">
        <f t="shared" si="7"/>
        <v>0.2537313432835821</v>
      </c>
      <c r="H119" s="15">
        <f t="shared" si="8"/>
        <v>2.1879021879021882E-2</v>
      </c>
    </row>
    <row r="120" spans="2:8" ht="15" x14ac:dyDescent="0.2">
      <c r="B120" s="5" t="s">
        <v>253</v>
      </c>
      <c r="C120" s="8">
        <v>0</v>
      </c>
      <c r="D120" s="8">
        <v>49</v>
      </c>
      <c r="E120" s="13" t="str">
        <f t="shared" si="5"/>
        <v/>
      </c>
      <c r="F120" s="13">
        <f t="shared" si="6"/>
        <v>5.8125741399762752E-2</v>
      </c>
      <c r="G120" s="12" t="str">
        <f t="shared" si="7"/>
        <v>0</v>
      </c>
      <c r="H120" s="15" t="str">
        <f t="shared" si="8"/>
        <v/>
      </c>
    </row>
    <row r="121" spans="2:8" ht="15" x14ac:dyDescent="0.2">
      <c r="B121" s="5" t="s">
        <v>35</v>
      </c>
      <c r="C121" s="8">
        <v>0</v>
      </c>
      <c r="D121" s="8">
        <v>1</v>
      </c>
      <c r="E121" s="13" t="str">
        <f t="shared" si="5"/>
        <v/>
      </c>
      <c r="F121" s="13">
        <f t="shared" si="6"/>
        <v>1.1862396204033216E-3</v>
      </c>
      <c r="G121" s="12" t="str">
        <f t="shared" si="7"/>
        <v>0</v>
      </c>
      <c r="H121" s="15" t="str">
        <f t="shared" si="8"/>
        <v/>
      </c>
    </row>
    <row r="122" spans="2:8" ht="15" x14ac:dyDescent="0.2">
      <c r="B122" s="5" t="s">
        <v>39</v>
      </c>
      <c r="C122" s="8">
        <v>0</v>
      </c>
      <c r="D122" s="8">
        <v>20</v>
      </c>
      <c r="E122" s="13" t="str">
        <f t="shared" si="5"/>
        <v/>
      </c>
      <c r="F122" s="13">
        <f t="shared" si="6"/>
        <v>2.3724792408066429E-2</v>
      </c>
      <c r="G122" s="12" t="str">
        <f t="shared" si="7"/>
        <v>0</v>
      </c>
      <c r="H122" s="15" t="str">
        <f t="shared" si="8"/>
        <v/>
      </c>
    </row>
    <row r="123" spans="2:8" ht="15" x14ac:dyDescent="0.2">
      <c r="B123" s="5" t="s">
        <v>37</v>
      </c>
      <c r="C123" s="8">
        <v>73</v>
      </c>
      <c r="D123" s="8">
        <v>2</v>
      </c>
      <c r="E123" s="13">
        <f t="shared" si="5"/>
        <v>9.3951093951093953E-2</v>
      </c>
      <c r="F123" s="13">
        <f t="shared" si="6"/>
        <v>2.3724792408066431E-3</v>
      </c>
      <c r="G123" s="12">
        <f t="shared" si="7"/>
        <v>-0.9726027397260274</v>
      </c>
      <c r="H123" s="15">
        <f t="shared" si="8"/>
        <v>-9.137709137709138E-2</v>
      </c>
    </row>
    <row r="124" spans="2:8" ht="15" x14ac:dyDescent="0.2">
      <c r="B124" s="5" t="s">
        <v>36</v>
      </c>
      <c r="C124" s="8">
        <v>0</v>
      </c>
      <c r="D124" s="8">
        <v>0</v>
      </c>
      <c r="E124" s="13" t="str">
        <f t="shared" si="5"/>
        <v/>
      </c>
      <c r="F124" s="13" t="str">
        <f t="shared" si="6"/>
        <v/>
      </c>
      <c r="G124" s="12" t="str">
        <f t="shared" si="7"/>
        <v>0</v>
      </c>
      <c r="H124" s="15" t="str">
        <f t="shared" si="8"/>
        <v/>
      </c>
    </row>
    <row r="125" spans="2:8" ht="15" x14ac:dyDescent="0.2">
      <c r="B125" s="5" t="s">
        <v>254</v>
      </c>
      <c r="C125" s="8">
        <v>0</v>
      </c>
      <c r="D125" s="8">
        <v>6</v>
      </c>
      <c r="E125" s="13" t="str">
        <f t="shared" si="5"/>
        <v/>
      </c>
      <c r="F125" s="13">
        <f t="shared" si="6"/>
        <v>7.1174377224199285E-3</v>
      </c>
      <c r="G125" s="12" t="str">
        <f t="shared" si="7"/>
        <v>0</v>
      </c>
      <c r="H125" s="15" t="str">
        <f t="shared" si="8"/>
        <v/>
      </c>
    </row>
    <row r="126" spans="2:8" ht="15" x14ac:dyDescent="0.2">
      <c r="B126" s="5" t="s">
        <v>255</v>
      </c>
      <c r="C126" s="8">
        <v>0</v>
      </c>
      <c r="D126" s="8">
        <v>0</v>
      </c>
      <c r="E126" s="13" t="str">
        <f t="shared" si="5"/>
        <v/>
      </c>
      <c r="F126" s="13" t="str">
        <f t="shared" si="6"/>
        <v/>
      </c>
      <c r="G126" s="12" t="str">
        <f t="shared" si="7"/>
        <v>0</v>
      </c>
      <c r="H126" s="15" t="str">
        <f t="shared" si="8"/>
        <v/>
      </c>
    </row>
    <row r="127" spans="2:8" ht="15" x14ac:dyDescent="0.2">
      <c r="B127" s="5" t="s">
        <v>256</v>
      </c>
      <c r="C127" s="8">
        <v>1</v>
      </c>
      <c r="D127" s="8">
        <v>0</v>
      </c>
      <c r="E127" s="13">
        <f t="shared" si="5"/>
        <v>1.287001287001287E-3</v>
      </c>
      <c r="F127" s="13" t="str">
        <f t="shared" si="6"/>
        <v/>
      </c>
      <c r="G127" s="12" t="str">
        <f t="shared" si="7"/>
        <v>0</v>
      </c>
      <c r="H127" s="15">
        <f t="shared" si="8"/>
        <v>0</v>
      </c>
    </row>
    <row r="128" spans="2:8" ht="15" x14ac:dyDescent="0.2">
      <c r="B128" s="5" t="s">
        <v>257</v>
      </c>
      <c r="C128" s="8">
        <v>0</v>
      </c>
      <c r="D128" s="8">
        <v>4</v>
      </c>
      <c r="E128" s="13" t="str">
        <f t="shared" si="5"/>
        <v/>
      </c>
      <c r="F128" s="13">
        <f t="shared" si="6"/>
        <v>4.7449584816132862E-3</v>
      </c>
      <c r="G128" s="12" t="str">
        <f t="shared" si="7"/>
        <v>0</v>
      </c>
      <c r="H128" s="15" t="str">
        <f t="shared" si="8"/>
        <v/>
      </c>
    </row>
    <row r="129" spans="2:8" ht="30" x14ac:dyDescent="0.2">
      <c r="B129" s="5" t="s">
        <v>258</v>
      </c>
      <c r="C129" s="8">
        <v>1</v>
      </c>
      <c r="D129" s="8">
        <v>16</v>
      </c>
      <c r="E129" s="13">
        <f t="shared" si="5"/>
        <v>1.287001287001287E-3</v>
      </c>
      <c r="F129" s="13">
        <f t="shared" si="6"/>
        <v>1.8979833926453145E-2</v>
      </c>
      <c r="G129" s="12">
        <f t="shared" si="7"/>
        <v>15</v>
      </c>
      <c r="H129" s="15">
        <f t="shared" si="8"/>
        <v>1.9305019305019305E-2</v>
      </c>
    </row>
    <row r="130" spans="2:8" ht="30" x14ac:dyDescent="0.2">
      <c r="B130" s="5" t="s">
        <v>259</v>
      </c>
      <c r="C130" s="8">
        <v>0</v>
      </c>
      <c r="D130" s="8">
        <v>0</v>
      </c>
      <c r="E130" s="13" t="str">
        <f t="shared" si="5"/>
        <v/>
      </c>
      <c r="F130" s="13" t="str">
        <f t="shared" si="6"/>
        <v/>
      </c>
      <c r="G130" s="12" t="str">
        <f t="shared" si="7"/>
        <v>0</v>
      </c>
      <c r="H130" s="15" t="str">
        <f t="shared" si="8"/>
        <v/>
      </c>
    </row>
    <row r="131" spans="2:8" ht="30" x14ac:dyDescent="0.2">
      <c r="B131" s="5" t="s">
        <v>260</v>
      </c>
      <c r="C131" s="8">
        <v>1</v>
      </c>
      <c r="D131" s="8">
        <v>0</v>
      </c>
      <c r="E131" s="13">
        <f t="shared" si="5"/>
        <v>1.287001287001287E-3</v>
      </c>
      <c r="F131" s="13" t="str">
        <f t="shared" si="6"/>
        <v/>
      </c>
      <c r="G131" s="12" t="str">
        <f t="shared" si="7"/>
        <v>0</v>
      </c>
      <c r="H131" s="15">
        <f t="shared" si="8"/>
        <v>0</v>
      </c>
    </row>
    <row r="132" spans="2:8" ht="15" x14ac:dyDescent="0.2">
      <c r="B132" s="5" t="s">
        <v>50</v>
      </c>
      <c r="C132" s="8">
        <v>0</v>
      </c>
      <c r="D132" s="8">
        <v>1</v>
      </c>
      <c r="E132" s="13" t="str">
        <f t="shared" si="5"/>
        <v/>
      </c>
      <c r="F132" s="13">
        <f t="shared" si="6"/>
        <v>1.1862396204033216E-3</v>
      </c>
      <c r="G132" s="12" t="str">
        <f t="shared" si="7"/>
        <v>0</v>
      </c>
      <c r="H132" s="15" t="str">
        <f t="shared" si="8"/>
        <v/>
      </c>
    </row>
    <row r="133" spans="2:8" ht="15" x14ac:dyDescent="0.2">
      <c r="B133" s="5" t="s">
        <v>45</v>
      </c>
      <c r="C133" s="8">
        <v>0</v>
      </c>
      <c r="D133" s="8">
        <v>0</v>
      </c>
      <c r="E133" s="13" t="str">
        <f t="shared" si="5"/>
        <v/>
      </c>
      <c r="F133" s="13" t="str">
        <f t="shared" si="6"/>
        <v/>
      </c>
      <c r="G133" s="12" t="str">
        <f t="shared" si="7"/>
        <v>0</v>
      </c>
      <c r="H133" s="15" t="str">
        <f t="shared" si="8"/>
        <v/>
      </c>
    </row>
    <row r="134" spans="2:8" ht="15" x14ac:dyDescent="0.2">
      <c r="B134" s="5" t="s">
        <v>42</v>
      </c>
      <c r="C134" s="8">
        <v>6</v>
      </c>
      <c r="D134" s="8">
        <v>2</v>
      </c>
      <c r="E134" s="13">
        <f t="shared" si="5"/>
        <v>7.7220077220077222E-3</v>
      </c>
      <c r="F134" s="13">
        <f t="shared" si="6"/>
        <v>2.3724792408066431E-3</v>
      </c>
      <c r="G134" s="12">
        <f t="shared" si="7"/>
        <v>-0.66666666666666663</v>
      </c>
      <c r="H134" s="15">
        <f t="shared" si="8"/>
        <v>-5.1480051480051478E-3</v>
      </c>
    </row>
    <row r="135" spans="2:8" ht="15" x14ac:dyDescent="0.2">
      <c r="B135" s="5" t="s">
        <v>43</v>
      </c>
      <c r="C135" s="8">
        <v>0</v>
      </c>
      <c r="D135" s="8">
        <v>0</v>
      </c>
      <c r="E135" s="13" t="str">
        <f t="shared" si="5"/>
        <v/>
      </c>
      <c r="F135" s="13" t="str">
        <f t="shared" si="6"/>
        <v/>
      </c>
      <c r="G135" s="12" t="str">
        <f t="shared" si="7"/>
        <v>0</v>
      </c>
      <c r="H135" s="15" t="str">
        <f t="shared" si="8"/>
        <v/>
      </c>
    </row>
    <row r="136" spans="2:8" ht="15" x14ac:dyDescent="0.2">
      <c r="B136" s="5" t="s">
        <v>44</v>
      </c>
      <c r="C136" s="8">
        <v>0</v>
      </c>
      <c r="D136" s="8">
        <v>0</v>
      </c>
      <c r="E136" s="13" t="str">
        <f t="shared" ref="E136:E145" si="9">+IF(C136=0,"",C136/C$70)</f>
        <v/>
      </c>
      <c r="F136" s="13" t="str">
        <f t="shared" ref="F136:F145" si="10">+IF(D136=0,"",D136/D$70)</f>
        <v/>
      </c>
      <c r="G136" s="12" t="str">
        <f t="shared" ref="G136:G145" si="11">+IF(OR(AND(D136=0),(C136=0)),"0",((D136-C136)/C136))</f>
        <v>0</v>
      </c>
      <c r="H136" s="15" t="str">
        <f t="shared" ref="H136:H145" si="12">+IF(OR(AND(E136=""),(G136="")),"",E136*G136)</f>
        <v/>
      </c>
    </row>
    <row r="137" spans="2:8" ht="15" x14ac:dyDescent="0.2">
      <c r="B137" s="5" t="s">
        <v>41</v>
      </c>
      <c r="C137" s="8">
        <v>1</v>
      </c>
      <c r="D137" s="8">
        <v>0</v>
      </c>
      <c r="E137" s="13">
        <f t="shared" si="9"/>
        <v>1.287001287001287E-3</v>
      </c>
      <c r="F137" s="13" t="str">
        <f t="shared" si="10"/>
        <v/>
      </c>
      <c r="G137" s="12" t="str">
        <f t="shared" si="11"/>
        <v>0</v>
      </c>
      <c r="H137" s="15">
        <f t="shared" si="12"/>
        <v>0</v>
      </c>
    </row>
    <row r="138" spans="2:8" ht="15" x14ac:dyDescent="0.2">
      <c r="B138" s="5" t="s">
        <v>261</v>
      </c>
      <c r="C138" s="8">
        <v>3</v>
      </c>
      <c r="D138" s="8">
        <v>0</v>
      </c>
      <c r="E138" s="13">
        <f t="shared" si="9"/>
        <v>3.8610038610038611E-3</v>
      </c>
      <c r="F138" s="13" t="str">
        <f t="shared" si="10"/>
        <v/>
      </c>
      <c r="G138" s="12" t="str">
        <f t="shared" si="11"/>
        <v>0</v>
      </c>
      <c r="H138" s="15">
        <f t="shared" si="12"/>
        <v>0</v>
      </c>
    </row>
    <row r="139" spans="2:8" ht="30" x14ac:dyDescent="0.2">
      <c r="B139" s="5" t="s">
        <v>262</v>
      </c>
      <c r="C139" s="8">
        <v>0</v>
      </c>
      <c r="D139" s="8">
        <v>3</v>
      </c>
      <c r="E139" s="13" t="str">
        <f t="shared" si="9"/>
        <v/>
      </c>
      <c r="F139" s="13">
        <f t="shared" si="10"/>
        <v>3.5587188612099642E-3</v>
      </c>
      <c r="G139" s="12" t="str">
        <f t="shared" si="11"/>
        <v>0</v>
      </c>
      <c r="H139" s="15" t="str">
        <f t="shared" si="12"/>
        <v/>
      </c>
    </row>
    <row r="140" spans="2:8" ht="30" x14ac:dyDescent="0.2">
      <c r="B140" s="5" t="s">
        <v>263</v>
      </c>
      <c r="C140" s="8">
        <v>0</v>
      </c>
      <c r="D140" s="8">
        <v>0</v>
      </c>
      <c r="E140" s="13" t="str">
        <f t="shared" si="9"/>
        <v/>
      </c>
      <c r="F140" s="13" t="str">
        <f t="shared" si="10"/>
        <v/>
      </c>
      <c r="G140" s="12" t="str">
        <f t="shared" si="11"/>
        <v>0</v>
      </c>
      <c r="H140" s="15" t="str">
        <f t="shared" si="12"/>
        <v/>
      </c>
    </row>
    <row r="141" spans="2:8" ht="15" x14ac:dyDescent="0.2">
      <c r="B141" s="5" t="s">
        <v>48</v>
      </c>
      <c r="C141" s="8">
        <v>3</v>
      </c>
      <c r="D141" s="8">
        <v>0</v>
      </c>
      <c r="E141" s="13">
        <f t="shared" si="9"/>
        <v>3.8610038610038611E-3</v>
      </c>
      <c r="F141" s="13" t="str">
        <f t="shared" si="10"/>
        <v/>
      </c>
      <c r="G141" s="12" t="str">
        <f t="shared" si="11"/>
        <v>0</v>
      </c>
      <c r="H141" s="15">
        <f t="shared" si="12"/>
        <v>0</v>
      </c>
    </row>
    <row r="142" spans="2:8" ht="15" x14ac:dyDescent="0.2">
      <c r="B142" s="5" t="s">
        <v>264</v>
      </c>
      <c r="C142" s="8">
        <v>0</v>
      </c>
      <c r="D142" s="8">
        <v>0</v>
      </c>
      <c r="E142" s="13" t="str">
        <f t="shared" si="9"/>
        <v/>
      </c>
      <c r="F142" s="13" t="str">
        <f t="shared" si="10"/>
        <v/>
      </c>
      <c r="G142" s="12" t="str">
        <f t="shared" si="11"/>
        <v>0</v>
      </c>
      <c r="H142" s="15" t="str">
        <f t="shared" si="12"/>
        <v/>
      </c>
    </row>
    <row r="143" spans="2:8" ht="15" x14ac:dyDescent="0.2">
      <c r="B143" s="5" t="s">
        <v>49</v>
      </c>
      <c r="C143" s="8">
        <v>1</v>
      </c>
      <c r="D143" s="8">
        <v>0</v>
      </c>
      <c r="E143" s="13">
        <f t="shared" si="9"/>
        <v>1.287001287001287E-3</v>
      </c>
      <c r="F143" s="13" t="str">
        <f t="shared" si="10"/>
        <v/>
      </c>
      <c r="G143" s="12" t="str">
        <f t="shared" si="11"/>
        <v>0</v>
      </c>
      <c r="H143" s="15">
        <f t="shared" si="12"/>
        <v>0</v>
      </c>
    </row>
    <row r="144" spans="2:8" ht="15" x14ac:dyDescent="0.2">
      <c r="B144" s="5" t="s">
        <v>46</v>
      </c>
      <c r="C144" s="8">
        <v>0</v>
      </c>
      <c r="D144" s="8">
        <v>0</v>
      </c>
      <c r="E144" s="13" t="str">
        <f t="shared" si="9"/>
        <v/>
      </c>
      <c r="F144" s="13" t="str">
        <f t="shared" si="10"/>
        <v/>
      </c>
      <c r="G144" s="12" t="str">
        <f t="shared" si="11"/>
        <v>0</v>
      </c>
      <c r="H144" s="15" t="str">
        <f t="shared" si="12"/>
        <v/>
      </c>
    </row>
    <row r="145" spans="2:8" ht="13.5" customHeight="1" x14ac:dyDescent="0.2">
      <c r="B145" s="5" t="s">
        <v>47</v>
      </c>
      <c r="C145" s="8">
        <v>0</v>
      </c>
      <c r="D145" s="8">
        <v>0</v>
      </c>
      <c r="E145" s="13" t="str">
        <f t="shared" si="9"/>
        <v/>
      </c>
      <c r="F145" s="13" t="str">
        <f t="shared" si="10"/>
        <v/>
      </c>
      <c r="G145" s="12" t="str">
        <f t="shared" si="11"/>
        <v>0</v>
      </c>
      <c r="H145" s="15" t="str">
        <f t="shared" si="12"/>
        <v/>
      </c>
    </row>
    <row r="146" spans="2:8" x14ac:dyDescent="0.2">
      <c r="B146" s="2"/>
      <c r="C146" s="2"/>
      <c r="D146" s="2"/>
    </row>
    <row r="147" spans="2:8" x14ac:dyDescent="0.2">
      <c r="B147" s="2"/>
      <c r="C147" s="2"/>
      <c r="D147" s="2"/>
    </row>
    <row r="148" spans="2:8" x14ac:dyDescent="0.2">
      <c r="B148" s="16"/>
      <c r="C148" s="16"/>
      <c r="D148" s="16"/>
      <c r="E148" s="16"/>
      <c r="F148" s="16"/>
    </row>
    <row r="149" spans="2:8" ht="24" customHeight="1" x14ac:dyDescent="0.2">
      <c r="B149" s="55" t="s">
        <v>517</v>
      </c>
      <c r="C149" s="53" t="s">
        <v>518</v>
      </c>
      <c r="D149" s="54"/>
      <c r="E149" s="41" t="s">
        <v>482</v>
      </c>
      <c r="F149" s="42"/>
      <c r="G149" s="39" t="s">
        <v>569</v>
      </c>
      <c r="H149" s="39" t="s">
        <v>481</v>
      </c>
    </row>
    <row r="150" spans="2:8" s="4" customFormat="1" ht="24" customHeight="1" x14ac:dyDescent="0.2">
      <c r="B150" s="55"/>
      <c r="C150" s="38">
        <v>2015</v>
      </c>
      <c r="D150" s="38">
        <v>2016</v>
      </c>
      <c r="E150" s="38">
        <v>2015</v>
      </c>
      <c r="F150" s="38">
        <v>2016</v>
      </c>
      <c r="G150" s="40"/>
      <c r="H150" s="40"/>
    </row>
    <row r="151" spans="2:8" s="4" customFormat="1" ht="24" customHeight="1" x14ac:dyDescent="0.2">
      <c r="B151" s="32" t="s">
        <v>521</v>
      </c>
      <c r="C151" s="33">
        <f>SUM(C152:C288)</f>
        <v>1719</v>
      </c>
      <c r="D151" s="33">
        <f>SUM(D152:D288)</f>
        <v>2025</v>
      </c>
      <c r="E151" s="34">
        <f>+IF(C151=0,"",C151/C$151)</f>
        <v>1</v>
      </c>
      <c r="F151" s="34">
        <f>+IF(D151=0,"",D151/D$151)</f>
        <v>1</v>
      </c>
      <c r="G151" s="34">
        <f>+IF(OR(AND(D151=0),(C151=0)),"0",((D151-C151)/C151))</f>
        <v>0.17801047120418848</v>
      </c>
      <c r="H151" s="35">
        <f>+IF(OR(AND(E151=""),(G151="")),"",E151*G151)</f>
        <v>0.17801047120418848</v>
      </c>
    </row>
    <row r="152" spans="2:8" ht="15" x14ac:dyDescent="0.2">
      <c r="B152" s="7" t="s">
        <v>54</v>
      </c>
      <c r="C152" s="8">
        <v>182</v>
      </c>
      <c r="D152" s="8">
        <v>3</v>
      </c>
      <c r="E152" s="13">
        <f>+IF(C152=0,"",C152/C$151)</f>
        <v>0.10587550901687028</v>
      </c>
      <c r="F152" s="13">
        <f>+IF(D152=0,"",D152/D$151)</f>
        <v>1.4814814814814814E-3</v>
      </c>
      <c r="G152" s="12">
        <f>+IF(OR(AND(D152=0),(C152=0)),"0",((D152-C152)/C152))</f>
        <v>-0.98351648351648346</v>
      </c>
      <c r="H152" s="15">
        <f>+IF(OR(AND(E152=""),(G152="")),"",E152*G152)</f>
        <v>-0.10413030831878999</v>
      </c>
    </row>
    <row r="153" spans="2:8" ht="15" x14ac:dyDescent="0.2">
      <c r="B153" s="7" t="s">
        <v>58</v>
      </c>
      <c r="C153" s="8">
        <v>2</v>
      </c>
      <c r="D153" s="8">
        <v>6</v>
      </c>
      <c r="E153" s="13">
        <f t="shared" ref="E153:E216" si="13">+IF(C153=0,"",C153/C$151)</f>
        <v>1.1634671320535194E-3</v>
      </c>
      <c r="F153" s="13">
        <f t="shared" ref="F153:F216" si="14">+IF(D153=0,"",D153/D$151)</f>
        <v>2.9629629629629628E-3</v>
      </c>
      <c r="G153" s="12">
        <f t="shared" ref="G153:G216" si="15">+IF(OR(AND(D153=0),(C153=0)),"0",((D153-C153)/C153))</f>
        <v>2</v>
      </c>
      <c r="H153" s="15">
        <f t="shared" ref="H153:H216" si="16">+IF(OR(AND(E153=""),(G153="")),"",E153*G153)</f>
        <v>2.3269342641070389E-3</v>
      </c>
    </row>
    <row r="154" spans="2:8" ht="15" x14ac:dyDescent="0.2">
      <c r="B154" s="7" t="s">
        <v>265</v>
      </c>
      <c r="C154" s="8">
        <v>1</v>
      </c>
      <c r="D154" s="8">
        <v>0</v>
      </c>
      <c r="E154" s="13">
        <f t="shared" si="13"/>
        <v>5.8173356602675972E-4</v>
      </c>
      <c r="F154" s="13" t="str">
        <f t="shared" si="14"/>
        <v/>
      </c>
      <c r="G154" s="12" t="str">
        <f t="shared" si="15"/>
        <v>0</v>
      </c>
      <c r="H154" s="15">
        <f t="shared" si="16"/>
        <v>0</v>
      </c>
    </row>
    <row r="155" spans="2:8" ht="15" x14ac:dyDescent="0.2">
      <c r="B155" s="7" t="s">
        <v>266</v>
      </c>
      <c r="C155" s="8">
        <v>0</v>
      </c>
      <c r="D155" s="8">
        <v>0</v>
      </c>
      <c r="E155" s="13" t="str">
        <f t="shared" si="13"/>
        <v/>
      </c>
      <c r="F155" s="13" t="str">
        <f t="shared" si="14"/>
        <v/>
      </c>
      <c r="G155" s="12" t="str">
        <f t="shared" si="15"/>
        <v>0</v>
      </c>
      <c r="H155" s="15" t="str">
        <f t="shared" si="16"/>
        <v/>
      </c>
    </row>
    <row r="156" spans="2:8" ht="30" x14ac:dyDescent="0.2">
      <c r="B156" s="7" t="s">
        <v>267</v>
      </c>
      <c r="C156" s="8">
        <v>6</v>
      </c>
      <c r="D156" s="8">
        <v>71</v>
      </c>
      <c r="E156" s="13">
        <f t="shared" si="13"/>
        <v>3.4904013961605585E-3</v>
      </c>
      <c r="F156" s="13">
        <f t="shared" si="14"/>
        <v>3.5061728395061727E-2</v>
      </c>
      <c r="G156" s="12">
        <f t="shared" si="15"/>
        <v>10.833333333333334</v>
      </c>
      <c r="H156" s="15">
        <f t="shared" si="16"/>
        <v>3.7812681791739383E-2</v>
      </c>
    </row>
    <row r="157" spans="2:8" ht="15" x14ac:dyDescent="0.2">
      <c r="B157" s="7" t="s">
        <v>53</v>
      </c>
      <c r="C157" s="8">
        <v>101</v>
      </c>
      <c r="D157" s="8">
        <v>174</v>
      </c>
      <c r="E157" s="13">
        <f t="shared" si="13"/>
        <v>5.8755090168702735E-2</v>
      </c>
      <c r="F157" s="13">
        <f t="shared" si="14"/>
        <v>8.5925925925925919E-2</v>
      </c>
      <c r="G157" s="12">
        <f t="shared" si="15"/>
        <v>0.72277227722772275</v>
      </c>
      <c r="H157" s="15">
        <f t="shared" si="16"/>
        <v>4.2466550319953458E-2</v>
      </c>
    </row>
    <row r="158" spans="2:8" ht="15" x14ac:dyDescent="0.2">
      <c r="B158" s="7" t="s">
        <v>59</v>
      </c>
      <c r="C158" s="8">
        <v>0</v>
      </c>
      <c r="D158" s="8">
        <v>2</v>
      </c>
      <c r="E158" s="13" t="str">
        <f t="shared" si="13"/>
        <v/>
      </c>
      <c r="F158" s="13">
        <f t="shared" si="14"/>
        <v>9.8765432098765434E-4</v>
      </c>
      <c r="G158" s="12" t="str">
        <f t="shared" si="15"/>
        <v>0</v>
      </c>
      <c r="H158" s="15" t="str">
        <f t="shared" si="16"/>
        <v/>
      </c>
    </row>
    <row r="159" spans="2:8" ht="15" x14ac:dyDescent="0.2">
      <c r="B159" s="7" t="s">
        <v>268</v>
      </c>
      <c r="C159" s="8">
        <v>0</v>
      </c>
      <c r="D159" s="8">
        <v>1</v>
      </c>
      <c r="E159" s="13" t="str">
        <f t="shared" si="13"/>
        <v/>
      </c>
      <c r="F159" s="13">
        <f t="shared" si="14"/>
        <v>4.9382716049382717E-4</v>
      </c>
      <c r="G159" s="12" t="str">
        <f t="shared" si="15"/>
        <v>0</v>
      </c>
      <c r="H159" s="15" t="str">
        <f t="shared" si="16"/>
        <v/>
      </c>
    </row>
    <row r="160" spans="2:8" ht="15" x14ac:dyDescent="0.2">
      <c r="B160" s="7" t="s">
        <v>55</v>
      </c>
      <c r="C160" s="8">
        <v>5</v>
      </c>
      <c r="D160" s="8">
        <v>4</v>
      </c>
      <c r="E160" s="13">
        <f t="shared" si="13"/>
        <v>2.9086678301337987E-3</v>
      </c>
      <c r="F160" s="13">
        <f t="shared" si="14"/>
        <v>1.9753086419753087E-3</v>
      </c>
      <c r="G160" s="12">
        <f t="shared" si="15"/>
        <v>-0.2</v>
      </c>
      <c r="H160" s="15">
        <f t="shared" si="16"/>
        <v>-5.8173356602675972E-4</v>
      </c>
    </row>
    <row r="161" spans="2:8" ht="15" x14ac:dyDescent="0.2">
      <c r="B161" s="7" t="s">
        <v>51</v>
      </c>
      <c r="C161" s="8">
        <v>0</v>
      </c>
      <c r="D161" s="8">
        <v>0</v>
      </c>
      <c r="E161" s="13" t="str">
        <f t="shared" si="13"/>
        <v/>
      </c>
      <c r="F161" s="13" t="str">
        <f t="shared" si="14"/>
        <v/>
      </c>
      <c r="G161" s="12" t="str">
        <f t="shared" si="15"/>
        <v>0</v>
      </c>
      <c r="H161" s="15" t="str">
        <f t="shared" si="16"/>
        <v/>
      </c>
    </row>
    <row r="162" spans="2:8" ht="30" x14ac:dyDescent="0.2">
      <c r="B162" s="7" t="s">
        <v>269</v>
      </c>
      <c r="C162" s="8">
        <v>0</v>
      </c>
      <c r="D162" s="8">
        <v>0</v>
      </c>
      <c r="E162" s="13" t="str">
        <f t="shared" si="13"/>
        <v/>
      </c>
      <c r="F162" s="13" t="str">
        <f t="shared" si="14"/>
        <v/>
      </c>
      <c r="G162" s="12" t="str">
        <f t="shared" si="15"/>
        <v>0</v>
      </c>
      <c r="H162" s="15" t="str">
        <f t="shared" si="16"/>
        <v/>
      </c>
    </row>
    <row r="163" spans="2:8" ht="15" x14ac:dyDescent="0.2">
      <c r="B163" s="7" t="s">
        <v>61</v>
      </c>
      <c r="C163" s="8">
        <v>0</v>
      </c>
      <c r="D163" s="8">
        <v>0</v>
      </c>
      <c r="E163" s="13" t="str">
        <f t="shared" si="13"/>
        <v/>
      </c>
      <c r="F163" s="13" t="str">
        <f t="shared" si="14"/>
        <v/>
      </c>
      <c r="G163" s="12" t="str">
        <f t="shared" si="15"/>
        <v>0</v>
      </c>
      <c r="H163" s="15" t="str">
        <f t="shared" si="16"/>
        <v/>
      </c>
    </row>
    <row r="164" spans="2:8" ht="15" x14ac:dyDescent="0.2">
      <c r="B164" s="7" t="s">
        <v>56</v>
      </c>
      <c r="C164" s="8">
        <v>0</v>
      </c>
      <c r="D164" s="8">
        <v>0</v>
      </c>
      <c r="E164" s="13" t="str">
        <f t="shared" si="13"/>
        <v/>
      </c>
      <c r="F164" s="13" t="str">
        <f t="shared" si="14"/>
        <v/>
      </c>
      <c r="G164" s="12" t="str">
        <f t="shared" si="15"/>
        <v>0</v>
      </c>
      <c r="H164" s="15" t="str">
        <f t="shared" si="16"/>
        <v/>
      </c>
    </row>
    <row r="165" spans="2:8" ht="15" x14ac:dyDescent="0.2">
      <c r="B165" s="7" t="s">
        <v>57</v>
      </c>
      <c r="C165" s="8">
        <v>48</v>
      </c>
      <c r="D165" s="8">
        <v>28</v>
      </c>
      <c r="E165" s="13">
        <f t="shared" si="13"/>
        <v>2.7923211169284468E-2</v>
      </c>
      <c r="F165" s="13">
        <f t="shared" si="14"/>
        <v>1.3827160493827161E-2</v>
      </c>
      <c r="G165" s="12">
        <f t="shared" si="15"/>
        <v>-0.41666666666666669</v>
      </c>
      <c r="H165" s="15">
        <f t="shared" si="16"/>
        <v>-1.1634671320535195E-2</v>
      </c>
    </row>
    <row r="166" spans="2:8" ht="15" x14ac:dyDescent="0.2">
      <c r="B166" s="7" t="s">
        <v>270</v>
      </c>
      <c r="C166" s="8">
        <v>2</v>
      </c>
      <c r="D166" s="8">
        <v>0</v>
      </c>
      <c r="E166" s="13">
        <f t="shared" si="13"/>
        <v>1.1634671320535194E-3</v>
      </c>
      <c r="F166" s="13" t="str">
        <f t="shared" si="14"/>
        <v/>
      </c>
      <c r="G166" s="12" t="str">
        <f t="shared" si="15"/>
        <v>0</v>
      </c>
      <c r="H166" s="15">
        <f t="shared" si="16"/>
        <v>0</v>
      </c>
    </row>
    <row r="167" spans="2:8" ht="15" x14ac:dyDescent="0.2">
      <c r="B167" s="7" t="s">
        <v>52</v>
      </c>
      <c r="C167" s="8">
        <v>0</v>
      </c>
      <c r="D167" s="8">
        <v>0</v>
      </c>
      <c r="E167" s="13" t="str">
        <f t="shared" si="13"/>
        <v/>
      </c>
      <c r="F167" s="13" t="str">
        <f t="shared" si="14"/>
        <v/>
      </c>
      <c r="G167" s="12" t="str">
        <f t="shared" si="15"/>
        <v>0</v>
      </c>
      <c r="H167" s="15" t="str">
        <f t="shared" si="16"/>
        <v/>
      </c>
    </row>
    <row r="168" spans="2:8" ht="15" x14ac:dyDescent="0.2">
      <c r="B168" s="7" t="s">
        <v>60</v>
      </c>
      <c r="C168" s="8">
        <v>0</v>
      </c>
      <c r="D168" s="8">
        <v>0</v>
      </c>
      <c r="E168" s="13" t="str">
        <f t="shared" si="13"/>
        <v/>
      </c>
      <c r="F168" s="13" t="str">
        <f t="shared" si="14"/>
        <v/>
      </c>
      <c r="G168" s="12" t="str">
        <f t="shared" si="15"/>
        <v>0</v>
      </c>
      <c r="H168" s="15" t="str">
        <f t="shared" si="16"/>
        <v/>
      </c>
    </row>
    <row r="169" spans="2:8" ht="15" x14ac:dyDescent="0.2">
      <c r="B169" s="7" t="s">
        <v>271</v>
      </c>
      <c r="C169" s="8">
        <v>7</v>
      </c>
      <c r="D169" s="8">
        <v>28</v>
      </c>
      <c r="E169" s="13">
        <f t="shared" si="13"/>
        <v>4.0721349621873184E-3</v>
      </c>
      <c r="F169" s="13">
        <f t="shared" si="14"/>
        <v>1.3827160493827161E-2</v>
      </c>
      <c r="G169" s="12">
        <f t="shared" si="15"/>
        <v>3</v>
      </c>
      <c r="H169" s="15">
        <f t="shared" si="16"/>
        <v>1.2216404886561956E-2</v>
      </c>
    </row>
    <row r="170" spans="2:8" ht="15" x14ac:dyDescent="0.2">
      <c r="B170" s="7" t="s">
        <v>272</v>
      </c>
      <c r="C170" s="8">
        <v>5</v>
      </c>
      <c r="D170" s="8">
        <v>0</v>
      </c>
      <c r="E170" s="13">
        <f t="shared" si="13"/>
        <v>2.9086678301337987E-3</v>
      </c>
      <c r="F170" s="13" t="str">
        <f t="shared" si="14"/>
        <v/>
      </c>
      <c r="G170" s="12" t="str">
        <f t="shared" si="15"/>
        <v>0</v>
      </c>
      <c r="H170" s="15">
        <f t="shared" si="16"/>
        <v>0</v>
      </c>
    </row>
    <row r="171" spans="2:8" ht="15" x14ac:dyDescent="0.2">
      <c r="B171" s="7" t="s">
        <v>273</v>
      </c>
      <c r="C171" s="8">
        <v>0</v>
      </c>
      <c r="D171" s="8">
        <v>0</v>
      </c>
      <c r="E171" s="13" t="str">
        <f t="shared" si="13"/>
        <v/>
      </c>
      <c r="F171" s="13" t="str">
        <f t="shared" si="14"/>
        <v/>
      </c>
      <c r="G171" s="12" t="str">
        <f t="shared" si="15"/>
        <v>0</v>
      </c>
      <c r="H171" s="15" t="str">
        <f t="shared" si="16"/>
        <v/>
      </c>
    </row>
    <row r="172" spans="2:8" ht="15" x14ac:dyDescent="0.2">
      <c r="B172" s="7" t="s">
        <v>274</v>
      </c>
      <c r="C172" s="8">
        <v>0</v>
      </c>
      <c r="D172" s="8">
        <v>0</v>
      </c>
      <c r="E172" s="13" t="str">
        <f t="shared" si="13"/>
        <v/>
      </c>
      <c r="F172" s="13" t="str">
        <f t="shared" si="14"/>
        <v/>
      </c>
      <c r="G172" s="12" t="str">
        <f t="shared" si="15"/>
        <v>0</v>
      </c>
      <c r="H172" s="15" t="str">
        <f t="shared" si="16"/>
        <v/>
      </c>
    </row>
    <row r="173" spans="2:8" ht="15" x14ac:dyDescent="0.2">
      <c r="B173" s="7" t="s">
        <v>275</v>
      </c>
      <c r="C173" s="8">
        <v>3</v>
      </c>
      <c r="D173" s="8">
        <v>22</v>
      </c>
      <c r="E173" s="13">
        <f t="shared" si="13"/>
        <v>1.7452006980802793E-3</v>
      </c>
      <c r="F173" s="13">
        <f t="shared" si="14"/>
        <v>1.0864197530864197E-2</v>
      </c>
      <c r="G173" s="12">
        <f t="shared" si="15"/>
        <v>6.333333333333333</v>
      </c>
      <c r="H173" s="15">
        <f t="shared" si="16"/>
        <v>1.1052937754508435E-2</v>
      </c>
    </row>
    <row r="174" spans="2:8" ht="15" x14ac:dyDescent="0.2">
      <c r="B174" s="7" t="s">
        <v>276</v>
      </c>
      <c r="C174" s="8">
        <v>4</v>
      </c>
      <c r="D174" s="8">
        <v>34</v>
      </c>
      <c r="E174" s="13">
        <f t="shared" si="13"/>
        <v>2.3269342641070389E-3</v>
      </c>
      <c r="F174" s="13">
        <f t="shared" si="14"/>
        <v>1.6790123456790124E-2</v>
      </c>
      <c r="G174" s="12">
        <f t="shared" si="15"/>
        <v>7.5</v>
      </c>
      <c r="H174" s="15">
        <f t="shared" si="16"/>
        <v>1.7452006980802792E-2</v>
      </c>
    </row>
    <row r="175" spans="2:8" ht="15" x14ac:dyDescent="0.2">
      <c r="B175" s="7" t="s">
        <v>277</v>
      </c>
      <c r="C175" s="8">
        <v>62</v>
      </c>
      <c r="D175" s="8">
        <v>45</v>
      </c>
      <c r="E175" s="13">
        <f t="shared" si="13"/>
        <v>3.6067481093659107E-2</v>
      </c>
      <c r="F175" s="13">
        <f t="shared" si="14"/>
        <v>2.2222222222222223E-2</v>
      </c>
      <c r="G175" s="12">
        <f t="shared" si="15"/>
        <v>-0.27419354838709675</v>
      </c>
      <c r="H175" s="15">
        <f t="shared" si="16"/>
        <v>-9.8894706224549149E-3</v>
      </c>
    </row>
    <row r="176" spans="2:8" ht="15" x14ac:dyDescent="0.2">
      <c r="B176" s="7" t="s">
        <v>278</v>
      </c>
      <c r="C176" s="8">
        <v>27</v>
      </c>
      <c r="D176" s="8">
        <v>77</v>
      </c>
      <c r="E176" s="13">
        <f t="shared" si="13"/>
        <v>1.5706806282722512E-2</v>
      </c>
      <c r="F176" s="13">
        <f t="shared" si="14"/>
        <v>3.8024691358024693E-2</v>
      </c>
      <c r="G176" s="12">
        <f t="shared" si="15"/>
        <v>1.8518518518518519</v>
      </c>
      <c r="H176" s="15">
        <f t="shared" si="16"/>
        <v>2.9086678301337987E-2</v>
      </c>
    </row>
    <row r="177" spans="2:8" ht="15" x14ac:dyDescent="0.2">
      <c r="B177" s="7" t="s">
        <v>279</v>
      </c>
      <c r="C177" s="8">
        <v>22</v>
      </c>
      <c r="D177" s="8">
        <v>264</v>
      </c>
      <c r="E177" s="13">
        <f t="shared" si="13"/>
        <v>1.2798138452588714E-2</v>
      </c>
      <c r="F177" s="13">
        <f t="shared" si="14"/>
        <v>0.13037037037037036</v>
      </c>
      <c r="G177" s="12">
        <f t="shared" si="15"/>
        <v>11</v>
      </c>
      <c r="H177" s="15">
        <f t="shared" si="16"/>
        <v>0.14077952297847585</v>
      </c>
    </row>
    <row r="178" spans="2:8" ht="15" x14ac:dyDescent="0.2">
      <c r="B178" s="7" t="s">
        <v>280</v>
      </c>
      <c r="C178" s="8">
        <v>10</v>
      </c>
      <c r="D178" s="8">
        <v>20</v>
      </c>
      <c r="E178" s="13">
        <f t="shared" si="13"/>
        <v>5.8173356602675974E-3</v>
      </c>
      <c r="F178" s="13">
        <f t="shared" si="14"/>
        <v>9.876543209876543E-3</v>
      </c>
      <c r="G178" s="12">
        <f t="shared" si="15"/>
        <v>1</v>
      </c>
      <c r="H178" s="15">
        <f t="shared" si="16"/>
        <v>5.8173356602675974E-3</v>
      </c>
    </row>
    <row r="179" spans="2:8" ht="15" x14ac:dyDescent="0.2">
      <c r="B179" s="7" t="s">
        <v>281</v>
      </c>
      <c r="C179" s="8">
        <v>6</v>
      </c>
      <c r="D179" s="8">
        <v>4</v>
      </c>
      <c r="E179" s="13">
        <f t="shared" si="13"/>
        <v>3.4904013961605585E-3</v>
      </c>
      <c r="F179" s="13">
        <f t="shared" si="14"/>
        <v>1.9753086419753087E-3</v>
      </c>
      <c r="G179" s="12">
        <f t="shared" si="15"/>
        <v>-0.33333333333333331</v>
      </c>
      <c r="H179" s="15">
        <f t="shared" si="16"/>
        <v>-1.1634671320535194E-3</v>
      </c>
    </row>
    <row r="180" spans="2:8" ht="15" x14ac:dyDescent="0.2">
      <c r="B180" s="7" t="s">
        <v>282</v>
      </c>
      <c r="C180" s="8">
        <v>0</v>
      </c>
      <c r="D180" s="8">
        <v>0</v>
      </c>
      <c r="E180" s="13" t="str">
        <f t="shared" si="13"/>
        <v/>
      </c>
      <c r="F180" s="13" t="str">
        <f t="shared" si="14"/>
        <v/>
      </c>
      <c r="G180" s="12" t="str">
        <f t="shared" si="15"/>
        <v>0</v>
      </c>
      <c r="H180" s="15" t="str">
        <f t="shared" si="16"/>
        <v/>
      </c>
    </row>
    <row r="181" spans="2:8" ht="15" x14ac:dyDescent="0.2">
      <c r="B181" s="7" t="s">
        <v>283</v>
      </c>
      <c r="C181" s="8">
        <v>0</v>
      </c>
      <c r="D181" s="8">
        <v>0</v>
      </c>
      <c r="E181" s="13" t="str">
        <f t="shared" si="13"/>
        <v/>
      </c>
      <c r="F181" s="13" t="str">
        <f t="shared" si="14"/>
        <v/>
      </c>
      <c r="G181" s="12" t="str">
        <f t="shared" si="15"/>
        <v>0</v>
      </c>
      <c r="H181" s="15" t="str">
        <f t="shared" si="16"/>
        <v/>
      </c>
    </row>
    <row r="182" spans="2:8" ht="15" x14ac:dyDescent="0.2">
      <c r="B182" s="7" t="s">
        <v>284</v>
      </c>
      <c r="C182" s="8">
        <v>2</v>
      </c>
      <c r="D182" s="8">
        <v>1</v>
      </c>
      <c r="E182" s="13">
        <f t="shared" si="13"/>
        <v>1.1634671320535194E-3</v>
      </c>
      <c r="F182" s="13">
        <f t="shared" si="14"/>
        <v>4.9382716049382717E-4</v>
      </c>
      <c r="G182" s="12">
        <f t="shared" si="15"/>
        <v>-0.5</v>
      </c>
      <c r="H182" s="15">
        <f t="shared" si="16"/>
        <v>-5.8173356602675972E-4</v>
      </c>
    </row>
    <row r="183" spans="2:8" ht="15" x14ac:dyDescent="0.2">
      <c r="B183" s="7" t="s">
        <v>285</v>
      </c>
      <c r="C183" s="8">
        <v>24</v>
      </c>
      <c r="D183" s="8">
        <v>2</v>
      </c>
      <c r="E183" s="13">
        <f t="shared" si="13"/>
        <v>1.3961605584642234E-2</v>
      </c>
      <c r="F183" s="13">
        <f t="shared" si="14"/>
        <v>9.8765432098765434E-4</v>
      </c>
      <c r="G183" s="12">
        <f t="shared" si="15"/>
        <v>-0.91666666666666663</v>
      </c>
      <c r="H183" s="15">
        <f t="shared" si="16"/>
        <v>-1.2798138452588714E-2</v>
      </c>
    </row>
    <row r="184" spans="2:8" ht="15" x14ac:dyDescent="0.2">
      <c r="B184" s="7" t="s">
        <v>286</v>
      </c>
      <c r="C184" s="8">
        <v>0</v>
      </c>
      <c r="D184" s="8">
        <v>0</v>
      </c>
      <c r="E184" s="13" t="str">
        <f t="shared" si="13"/>
        <v/>
      </c>
      <c r="F184" s="13" t="str">
        <f t="shared" si="14"/>
        <v/>
      </c>
      <c r="G184" s="12" t="str">
        <f t="shared" si="15"/>
        <v>0</v>
      </c>
      <c r="H184" s="15" t="str">
        <f t="shared" si="16"/>
        <v/>
      </c>
    </row>
    <row r="185" spans="2:8" ht="15" x14ac:dyDescent="0.2">
      <c r="B185" s="7" t="s">
        <v>62</v>
      </c>
      <c r="C185" s="8">
        <v>0</v>
      </c>
      <c r="D185" s="8">
        <v>0</v>
      </c>
      <c r="E185" s="13" t="str">
        <f t="shared" si="13"/>
        <v/>
      </c>
      <c r="F185" s="13" t="str">
        <f t="shared" si="14"/>
        <v/>
      </c>
      <c r="G185" s="12" t="str">
        <f t="shared" si="15"/>
        <v>0</v>
      </c>
      <c r="H185" s="15" t="str">
        <f t="shared" si="16"/>
        <v/>
      </c>
    </row>
    <row r="186" spans="2:8" ht="15" x14ac:dyDescent="0.2">
      <c r="B186" s="7" t="s">
        <v>63</v>
      </c>
      <c r="C186" s="8">
        <v>25</v>
      </c>
      <c r="D186" s="8">
        <v>206</v>
      </c>
      <c r="E186" s="13">
        <f t="shared" si="13"/>
        <v>1.4543339150668994E-2</v>
      </c>
      <c r="F186" s="13">
        <f t="shared" si="14"/>
        <v>0.1017283950617284</v>
      </c>
      <c r="G186" s="12">
        <f t="shared" si="15"/>
        <v>7.24</v>
      </c>
      <c r="H186" s="15">
        <f t="shared" si="16"/>
        <v>0.10529377545084352</v>
      </c>
    </row>
    <row r="187" spans="2:8" ht="15" x14ac:dyDescent="0.2">
      <c r="B187" s="7" t="s">
        <v>287</v>
      </c>
      <c r="C187" s="8">
        <v>8</v>
      </c>
      <c r="D187" s="8">
        <v>5</v>
      </c>
      <c r="E187" s="13">
        <f t="shared" si="13"/>
        <v>4.6538685282140778E-3</v>
      </c>
      <c r="F187" s="13">
        <f t="shared" si="14"/>
        <v>2.4691358024691358E-3</v>
      </c>
      <c r="G187" s="12">
        <f t="shared" si="15"/>
        <v>-0.375</v>
      </c>
      <c r="H187" s="15">
        <f t="shared" si="16"/>
        <v>-1.745200698080279E-3</v>
      </c>
    </row>
    <row r="188" spans="2:8" ht="30" x14ac:dyDescent="0.2">
      <c r="B188" s="7" t="s">
        <v>288</v>
      </c>
      <c r="C188" s="8">
        <v>0</v>
      </c>
      <c r="D188" s="8">
        <v>2</v>
      </c>
      <c r="E188" s="13" t="str">
        <f t="shared" si="13"/>
        <v/>
      </c>
      <c r="F188" s="13">
        <f t="shared" si="14"/>
        <v>9.8765432098765434E-4</v>
      </c>
      <c r="G188" s="12" t="str">
        <f t="shared" si="15"/>
        <v>0</v>
      </c>
      <c r="H188" s="15" t="str">
        <f t="shared" si="16"/>
        <v/>
      </c>
    </row>
    <row r="189" spans="2:8" ht="15" x14ac:dyDescent="0.2">
      <c r="B189" s="7" t="s">
        <v>289</v>
      </c>
      <c r="C189" s="8">
        <v>0</v>
      </c>
      <c r="D189" s="8">
        <v>0</v>
      </c>
      <c r="E189" s="13" t="str">
        <f t="shared" si="13"/>
        <v/>
      </c>
      <c r="F189" s="13" t="str">
        <f t="shared" si="14"/>
        <v/>
      </c>
      <c r="G189" s="12" t="str">
        <f t="shared" si="15"/>
        <v>0</v>
      </c>
      <c r="H189" s="15" t="str">
        <f t="shared" si="16"/>
        <v/>
      </c>
    </row>
    <row r="190" spans="2:8" ht="15" x14ac:dyDescent="0.2">
      <c r="B190" s="7" t="s">
        <v>65</v>
      </c>
      <c r="C190" s="8">
        <v>0</v>
      </c>
      <c r="D190" s="8">
        <v>0</v>
      </c>
      <c r="E190" s="13" t="str">
        <f t="shared" si="13"/>
        <v/>
      </c>
      <c r="F190" s="13" t="str">
        <f t="shared" si="14"/>
        <v/>
      </c>
      <c r="G190" s="12" t="str">
        <f t="shared" si="15"/>
        <v>0</v>
      </c>
      <c r="H190" s="15" t="str">
        <f t="shared" si="16"/>
        <v/>
      </c>
    </row>
    <row r="191" spans="2:8" ht="15" x14ac:dyDescent="0.2">
      <c r="B191" s="7" t="s">
        <v>290</v>
      </c>
      <c r="C191" s="8">
        <v>0</v>
      </c>
      <c r="D191" s="8">
        <v>1</v>
      </c>
      <c r="E191" s="13" t="str">
        <f t="shared" si="13"/>
        <v/>
      </c>
      <c r="F191" s="13">
        <f t="shared" si="14"/>
        <v>4.9382716049382717E-4</v>
      </c>
      <c r="G191" s="12" t="str">
        <f t="shared" si="15"/>
        <v>0</v>
      </c>
      <c r="H191" s="15" t="str">
        <f t="shared" si="16"/>
        <v/>
      </c>
    </row>
    <row r="192" spans="2:8" ht="15" x14ac:dyDescent="0.2">
      <c r="B192" s="7" t="s">
        <v>64</v>
      </c>
      <c r="C192" s="8">
        <v>9</v>
      </c>
      <c r="D192" s="8">
        <v>9</v>
      </c>
      <c r="E192" s="13">
        <f t="shared" si="13"/>
        <v>5.235602094240838E-3</v>
      </c>
      <c r="F192" s="13">
        <f t="shared" si="14"/>
        <v>4.4444444444444444E-3</v>
      </c>
      <c r="G192" s="12">
        <f t="shared" si="15"/>
        <v>0</v>
      </c>
      <c r="H192" s="15">
        <f t="shared" si="16"/>
        <v>0</v>
      </c>
    </row>
    <row r="193" spans="2:8" ht="15" x14ac:dyDescent="0.2">
      <c r="B193" s="7" t="s">
        <v>291</v>
      </c>
      <c r="C193" s="8">
        <v>0</v>
      </c>
      <c r="D193" s="8">
        <v>2</v>
      </c>
      <c r="E193" s="13" t="str">
        <f t="shared" si="13"/>
        <v/>
      </c>
      <c r="F193" s="13">
        <f t="shared" si="14"/>
        <v>9.8765432098765434E-4</v>
      </c>
      <c r="G193" s="12" t="str">
        <f t="shared" si="15"/>
        <v>0</v>
      </c>
      <c r="H193" s="15" t="str">
        <f t="shared" si="16"/>
        <v/>
      </c>
    </row>
    <row r="194" spans="2:8" ht="15" x14ac:dyDescent="0.2">
      <c r="B194" s="7" t="s">
        <v>292</v>
      </c>
      <c r="C194" s="8">
        <v>0</v>
      </c>
      <c r="D194" s="8">
        <v>0</v>
      </c>
      <c r="E194" s="13" t="str">
        <f t="shared" si="13"/>
        <v/>
      </c>
      <c r="F194" s="13" t="str">
        <f t="shared" si="14"/>
        <v/>
      </c>
      <c r="G194" s="12" t="str">
        <f t="shared" si="15"/>
        <v>0</v>
      </c>
      <c r="H194" s="15" t="str">
        <f t="shared" si="16"/>
        <v/>
      </c>
    </row>
    <row r="195" spans="2:8" ht="15" x14ac:dyDescent="0.2">
      <c r="B195" s="7" t="s">
        <v>468</v>
      </c>
      <c r="C195" s="8">
        <v>3</v>
      </c>
      <c r="D195" s="8">
        <v>76</v>
      </c>
      <c r="E195" s="13">
        <f t="shared" si="13"/>
        <v>1.7452006980802793E-3</v>
      </c>
      <c r="F195" s="13">
        <f t="shared" si="14"/>
        <v>3.7530864197530864E-2</v>
      </c>
      <c r="G195" s="12">
        <f t="shared" si="15"/>
        <v>24.333333333333332</v>
      </c>
      <c r="H195" s="15">
        <f t="shared" si="16"/>
        <v>4.2466550319953458E-2</v>
      </c>
    </row>
    <row r="196" spans="2:8" ht="15" x14ac:dyDescent="0.2">
      <c r="B196" s="7" t="s">
        <v>293</v>
      </c>
      <c r="C196" s="8">
        <v>4</v>
      </c>
      <c r="D196" s="8">
        <v>4</v>
      </c>
      <c r="E196" s="13">
        <f t="shared" si="13"/>
        <v>2.3269342641070389E-3</v>
      </c>
      <c r="F196" s="13">
        <f t="shared" si="14"/>
        <v>1.9753086419753087E-3</v>
      </c>
      <c r="G196" s="12">
        <f t="shared" si="15"/>
        <v>0</v>
      </c>
      <c r="H196" s="15">
        <f t="shared" si="16"/>
        <v>0</v>
      </c>
    </row>
    <row r="197" spans="2:8" ht="15" x14ac:dyDescent="0.2">
      <c r="B197" s="7" t="s">
        <v>294</v>
      </c>
      <c r="C197" s="8">
        <v>0</v>
      </c>
      <c r="D197" s="8">
        <v>2</v>
      </c>
      <c r="E197" s="13" t="str">
        <f t="shared" si="13"/>
        <v/>
      </c>
      <c r="F197" s="13">
        <f t="shared" si="14"/>
        <v>9.8765432098765434E-4</v>
      </c>
      <c r="G197" s="12" t="str">
        <f t="shared" si="15"/>
        <v>0</v>
      </c>
      <c r="H197" s="15" t="str">
        <f t="shared" si="16"/>
        <v/>
      </c>
    </row>
    <row r="198" spans="2:8" ht="15" x14ac:dyDescent="0.2">
      <c r="B198" s="7" t="s">
        <v>295</v>
      </c>
      <c r="C198" s="8">
        <v>0</v>
      </c>
      <c r="D198" s="8">
        <v>0</v>
      </c>
      <c r="E198" s="13" t="str">
        <f t="shared" si="13"/>
        <v/>
      </c>
      <c r="F198" s="13" t="str">
        <f t="shared" si="14"/>
        <v/>
      </c>
      <c r="G198" s="12" t="str">
        <f t="shared" si="15"/>
        <v>0</v>
      </c>
      <c r="H198" s="15" t="str">
        <f t="shared" si="16"/>
        <v/>
      </c>
    </row>
    <row r="199" spans="2:8" ht="15" x14ac:dyDescent="0.2">
      <c r="B199" s="7" t="s">
        <v>296</v>
      </c>
      <c r="C199" s="8">
        <v>9</v>
      </c>
      <c r="D199" s="8">
        <v>0</v>
      </c>
      <c r="E199" s="13">
        <f t="shared" si="13"/>
        <v>5.235602094240838E-3</v>
      </c>
      <c r="F199" s="13" t="str">
        <f t="shared" si="14"/>
        <v/>
      </c>
      <c r="G199" s="12" t="str">
        <f t="shared" si="15"/>
        <v>0</v>
      </c>
      <c r="H199" s="15">
        <f t="shared" si="16"/>
        <v>0</v>
      </c>
    </row>
    <row r="200" spans="2:8" ht="15" x14ac:dyDescent="0.2">
      <c r="B200" s="7" t="s">
        <v>297</v>
      </c>
      <c r="C200" s="8">
        <v>0</v>
      </c>
      <c r="D200" s="8">
        <v>0</v>
      </c>
      <c r="E200" s="13" t="str">
        <f t="shared" si="13"/>
        <v/>
      </c>
      <c r="F200" s="13" t="str">
        <f t="shared" si="14"/>
        <v/>
      </c>
      <c r="G200" s="12" t="str">
        <f t="shared" si="15"/>
        <v>0</v>
      </c>
      <c r="H200" s="15" t="str">
        <f t="shared" si="16"/>
        <v/>
      </c>
    </row>
    <row r="201" spans="2:8" ht="15" x14ac:dyDescent="0.2">
      <c r="B201" s="7" t="s">
        <v>298</v>
      </c>
      <c r="C201" s="8">
        <v>0</v>
      </c>
      <c r="D201" s="8">
        <v>0</v>
      </c>
      <c r="E201" s="13" t="str">
        <f t="shared" si="13"/>
        <v/>
      </c>
      <c r="F201" s="13" t="str">
        <f t="shared" si="14"/>
        <v/>
      </c>
      <c r="G201" s="12" t="str">
        <f t="shared" si="15"/>
        <v>0</v>
      </c>
      <c r="H201" s="15" t="str">
        <f t="shared" si="16"/>
        <v/>
      </c>
    </row>
    <row r="202" spans="2:8" ht="15" x14ac:dyDescent="0.2">
      <c r="B202" s="7" t="s">
        <v>299</v>
      </c>
      <c r="C202" s="8">
        <v>0</v>
      </c>
      <c r="D202" s="8">
        <v>0</v>
      </c>
      <c r="E202" s="13" t="str">
        <f t="shared" si="13"/>
        <v/>
      </c>
      <c r="F202" s="13" t="str">
        <f t="shared" si="14"/>
        <v/>
      </c>
      <c r="G202" s="12" t="str">
        <f t="shared" si="15"/>
        <v>0</v>
      </c>
      <c r="H202" s="15" t="str">
        <f t="shared" si="16"/>
        <v/>
      </c>
    </row>
    <row r="203" spans="2:8" ht="15" x14ac:dyDescent="0.2">
      <c r="B203" s="7" t="s">
        <v>67</v>
      </c>
      <c r="C203" s="8">
        <v>0</v>
      </c>
      <c r="D203" s="8">
        <v>2</v>
      </c>
      <c r="E203" s="13" t="str">
        <f t="shared" si="13"/>
        <v/>
      </c>
      <c r="F203" s="13">
        <f t="shared" si="14"/>
        <v>9.8765432098765434E-4</v>
      </c>
      <c r="G203" s="12" t="str">
        <f t="shared" si="15"/>
        <v>0</v>
      </c>
      <c r="H203" s="15" t="str">
        <f t="shared" si="16"/>
        <v/>
      </c>
    </row>
    <row r="204" spans="2:8" ht="15" x14ac:dyDescent="0.2">
      <c r="B204" s="7" t="s">
        <v>300</v>
      </c>
      <c r="C204" s="8">
        <v>0</v>
      </c>
      <c r="D204" s="8">
        <v>0</v>
      </c>
      <c r="E204" s="13" t="str">
        <f t="shared" si="13"/>
        <v/>
      </c>
      <c r="F204" s="13" t="str">
        <f t="shared" si="14"/>
        <v/>
      </c>
      <c r="G204" s="12" t="str">
        <f t="shared" si="15"/>
        <v>0</v>
      </c>
      <c r="H204" s="15" t="str">
        <f t="shared" si="16"/>
        <v/>
      </c>
    </row>
    <row r="205" spans="2:8" ht="15" x14ac:dyDescent="0.2">
      <c r="B205" s="7" t="s">
        <v>66</v>
      </c>
      <c r="C205" s="8">
        <v>0</v>
      </c>
      <c r="D205" s="8">
        <v>0</v>
      </c>
      <c r="E205" s="13" t="str">
        <f t="shared" si="13"/>
        <v/>
      </c>
      <c r="F205" s="13" t="str">
        <f t="shared" si="14"/>
        <v/>
      </c>
      <c r="G205" s="12" t="str">
        <f t="shared" si="15"/>
        <v>0</v>
      </c>
      <c r="H205" s="15" t="str">
        <f t="shared" si="16"/>
        <v/>
      </c>
    </row>
    <row r="206" spans="2:8" ht="15" x14ac:dyDescent="0.2">
      <c r="B206" s="7" t="s">
        <v>301</v>
      </c>
      <c r="C206" s="8">
        <v>1</v>
      </c>
      <c r="D206" s="8">
        <v>3</v>
      </c>
      <c r="E206" s="13">
        <f t="shared" si="13"/>
        <v>5.8173356602675972E-4</v>
      </c>
      <c r="F206" s="13">
        <f t="shared" si="14"/>
        <v>1.4814814814814814E-3</v>
      </c>
      <c r="G206" s="12">
        <f t="shared" si="15"/>
        <v>2</v>
      </c>
      <c r="H206" s="15">
        <f t="shared" si="16"/>
        <v>1.1634671320535194E-3</v>
      </c>
    </row>
    <row r="207" spans="2:8" ht="15" x14ac:dyDescent="0.2">
      <c r="B207" s="7" t="s">
        <v>563</v>
      </c>
      <c r="C207" s="8">
        <v>0</v>
      </c>
      <c r="D207" s="8">
        <v>0</v>
      </c>
      <c r="E207" s="13" t="str">
        <f t="shared" si="13"/>
        <v/>
      </c>
      <c r="F207" s="13" t="str">
        <f t="shared" si="14"/>
        <v/>
      </c>
      <c r="G207" s="12" t="str">
        <f t="shared" si="15"/>
        <v>0</v>
      </c>
      <c r="H207" s="15" t="str">
        <f t="shared" si="16"/>
        <v/>
      </c>
    </row>
    <row r="208" spans="2:8" ht="15" x14ac:dyDescent="0.2">
      <c r="B208" s="7" t="s">
        <v>72</v>
      </c>
      <c r="C208" s="8">
        <v>787</v>
      </c>
      <c r="D208" s="8">
        <v>309</v>
      </c>
      <c r="E208" s="13">
        <f t="shared" si="13"/>
        <v>0.45782431646305993</v>
      </c>
      <c r="F208" s="13">
        <f t="shared" si="14"/>
        <v>0.15259259259259259</v>
      </c>
      <c r="G208" s="12">
        <f t="shared" si="15"/>
        <v>-0.60736975857687425</v>
      </c>
      <c r="H208" s="15">
        <f t="shared" si="16"/>
        <v>-0.27806864456079117</v>
      </c>
    </row>
    <row r="209" spans="2:8" ht="15" x14ac:dyDescent="0.2">
      <c r="B209" s="7" t="s">
        <v>71</v>
      </c>
      <c r="C209" s="8">
        <v>0</v>
      </c>
      <c r="D209" s="8">
        <v>0</v>
      </c>
      <c r="E209" s="13" t="str">
        <f t="shared" si="13"/>
        <v/>
      </c>
      <c r="F209" s="13" t="str">
        <f t="shared" si="14"/>
        <v/>
      </c>
      <c r="G209" s="12" t="str">
        <f t="shared" si="15"/>
        <v>0</v>
      </c>
      <c r="H209" s="15" t="str">
        <f t="shared" si="16"/>
        <v/>
      </c>
    </row>
    <row r="210" spans="2:8" ht="15" x14ac:dyDescent="0.2">
      <c r="B210" s="7" t="s">
        <v>73</v>
      </c>
      <c r="C210" s="8">
        <v>0</v>
      </c>
      <c r="D210" s="8">
        <v>1</v>
      </c>
      <c r="E210" s="13" t="str">
        <f t="shared" si="13"/>
        <v/>
      </c>
      <c r="F210" s="13">
        <f t="shared" si="14"/>
        <v>4.9382716049382717E-4</v>
      </c>
      <c r="G210" s="12" t="str">
        <f t="shared" si="15"/>
        <v>0</v>
      </c>
      <c r="H210" s="15" t="str">
        <f t="shared" si="16"/>
        <v/>
      </c>
    </row>
    <row r="211" spans="2:8" ht="15" x14ac:dyDescent="0.2">
      <c r="B211" s="7" t="s">
        <v>69</v>
      </c>
      <c r="C211" s="8">
        <v>1</v>
      </c>
      <c r="D211" s="8">
        <v>0</v>
      </c>
      <c r="E211" s="13">
        <f t="shared" si="13"/>
        <v>5.8173356602675972E-4</v>
      </c>
      <c r="F211" s="13" t="str">
        <f t="shared" si="14"/>
        <v/>
      </c>
      <c r="G211" s="12" t="str">
        <f t="shared" si="15"/>
        <v>0</v>
      </c>
      <c r="H211" s="15">
        <f t="shared" si="16"/>
        <v>0</v>
      </c>
    </row>
    <row r="212" spans="2:8" ht="15" x14ac:dyDescent="0.2">
      <c r="B212" s="7" t="s">
        <v>68</v>
      </c>
      <c r="C212" s="8">
        <v>0</v>
      </c>
      <c r="D212" s="8">
        <v>0</v>
      </c>
      <c r="E212" s="13" t="str">
        <f t="shared" si="13"/>
        <v/>
      </c>
      <c r="F212" s="13" t="str">
        <f t="shared" si="14"/>
        <v/>
      </c>
      <c r="G212" s="12" t="str">
        <f t="shared" si="15"/>
        <v>0</v>
      </c>
      <c r="H212" s="15" t="str">
        <f t="shared" si="16"/>
        <v/>
      </c>
    </row>
    <row r="213" spans="2:8" ht="15" x14ac:dyDescent="0.2">
      <c r="B213" s="7" t="s">
        <v>302</v>
      </c>
      <c r="C213" s="8">
        <v>0</v>
      </c>
      <c r="D213" s="8">
        <v>0</v>
      </c>
      <c r="E213" s="13" t="str">
        <f t="shared" si="13"/>
        <v/>
      </c>
      <c r="F213" s="13" t="str">
        <f t="shared" si="14"/>
        <v/>
      </c>
      <c r="G213" s="12" t="str">
        <f t="shared" si="15"/>
        <v>0</v>
      </c>
      <c r="H213" s="15" t="str">
        <f t="shared" si="16"/>
        <v/>
      </c>
    </row>
    <row r="214" spans="2:8" ht="15" x14ac:dyDescent="0.2">
      <c r="B214" s="7" t="s">
        <v>70</v>
      </c>
      <c r="C214" s="8">
        <v>0</v>
      </c>
      <c r="D214" s="8">
        <v>0</v>
      </c>
      <c r="E214" s="13" t="str">
        <f t="shared" si="13"/>
        <v/>
      </c>
      <c r="F214" s="13" t="str">
        <f t="shared" si="14"/>
        <v/>
      </c>
      <c r="G214" s="12" t="str">
        <f t="shared" si="15"/>
        <v>0</v>
      </c>
      <c r="H214" s="15" t="str">
        <f t="shared" si="16"/>
        <v/>
      </c>
    </row>
    <row r="215" spans="2:8" ht="15" x14ac:dyDescent="0.2">
      <c r="B215" s="7" t="s">
        <v>303</v>
      </c>
      <c r="C215" s="8">
        <v>0</v>
      </c>
      <c r="D215" s="8">
        <v>0</v>
      </c>
      <c r="E215" s="13" t="str">
        <f t="shared" si="13"/>
        <v/>
      </c>
      <c r="F215" s="13" t="str">
        <f t="shared" si="14"/>
        <v/>
      </c>
      <c r="G215" s="12" t="str">
        <f t="shared" si="15"/>
        <v>0</v>
      </c>
      <c r="H215" s="15" t="str">
        <f t="shared" si="16"/>
        <v/>
      </c>
    </row>
    <row r="216" spans="2:8" ht="15" x14ac:dyDescent="0.2">
      <c r="B216" s="7" t="s">
        <v>304</v>
      </c>
      <c r="C216" s="8">
        <v>0</v>
      </c>
      <c r="D216" s="8">
        <v>0</v>
      </c>
      <c r="E216" s="13" t="str">
        <f t="shared" si="13"/>
        <v/>
      </c>
      <c r="F216" s="13" t="str">
        <f t="shared" si="14"/>
        <v/>
      </c>
      <c r="G216" s="12" t="str">
        <f t="shared" si="15"/>
        <v>0</v>
      </c>
      <c r="H216" s="15" t="str">
        <f t="shared" si="16"/>
        <v/>
      </c>
    </row>
    <row r="217" spans="2:8" ht="15" x14ac:dyDescent="0.2">
      <c r="B217" s="7" t="s">
        <v>469</v>
      </c>
      <c r="C217" s="8">
        <v>0</v>
      </c>
      <c r="D217" s="8">
        <v>0</v>
      </c>
      <c r="E217" s="13" t="str">
        <f t="shared" ref="E217:E280" si="17">+IF(C217=0,"",C217/C$151)</f>
        <v/>
      </c>
      <c r="F217" s="13" t="str">
        <f t="shared" ref="F217:F280" si="18">+IF(D217=0,"",D217/D$151)</f>
        <v/>
      </c>
      <c r="G217" s="12" t="str">
        <f t="shared" ref="G217:G280" si="19">+IF(OR(AND(D217=0),(C217=0)),"0",((D217-C217)/C217))</f>
        <v>0</v>
      </c>
      <c r="H217" s="15" t="str">
        <f t="shared" ref="H217:H280" si="20">+IF(OR(AND(E217=""),(G217="")),"",E217*G217)</f>
        <v/>
      </c>
    </row>
    <row r="218" spans="2:8" ht="15" x14ac:dyDescent="0.2">
      <c r="B218" s="7" t="s">
        <v>305</v>
      </c>
      <c r="C218" s="8">
        <v>0</v>
      </c>
      <c r="D218" s="8">
        <v>0</v>
      </c>
      <c r="E218" s="13" t="str">
        <f t="shared" si="17"/>
        <v/>
      </c>
      <c r="F218" s="13" t="str">
        <f t="shared" si="18"/>
        <v/>
      </c>
      <c r="G218" s="12" t="str">
        <f t="shared" si="19"/>
        <v>0</v>
      </c>
      <c r="H218" s="15" t="str">
        <f t="shared" si="20"/>
        <v/>
      </c>
    </row>
    <row r="219" spans="2:8" ht="15" x14ac:dyDescent="0.2">
      <c r="B219" s="7" t="s">
        <v>306</v>
      </c>
      <c r="C219" s="8">
        <v>0</v>
      </c>
      <c r="D219" s="8">
        <v>0</v>
      </c>
      <c r="E219" s="13" t="str">
        <f t="shared" si="17"/>
        <v/>
      </c>
      <c r="F219" s="13" t="str">
        <f t="shared" si="18"/>
        <v/>
      </c>
      <c r="G219" s="12" t="str">
        <f t="shared" si="19"/>
        <v>0</v>
      </c>
      <c r="H219" s="15" t="str">
        <f t="shared" si="20"/>
        <v/>
      </c>
    </row>
    <row r="220" spans="2:8" ht="15" x14ac:dyDescent="0.2">
      <c r="B220" s="7" t="s">
        <v>307</v>
      </c>
      <c r="C220" s="8">
        <v>0</v>
      </c>
      <c r="D220" s="8">
        <v>0</v>
      </c>
      <c r="E220" s="13" t="str">
        <f t="shared" si="17"/>
        <v/>
      </c>
      <c r="F220" s="13" t="str">
        <f t="shared" si="18"/>
        <v/>
      </c>
      <c r="G220" s="12" t="str">
        <f t="shared" si="19"/>
        <v>0</v>
      </c>
      <c r="H220" s="15" t="str">
        <f t="shared" si="20"/>
        <v/>
      </c>
    </row>
    <row r="221" spans="2:8" ht="15" x14ac:dyDescent="0.2">
      <c r="B221" s="7" t="s">
        <v>308</v>
      </c>
      <c r="C221" s="8">
        <v>0</v>
      </c>
      <c r="D221" s="8">
        <v>0</v>
      </c>
      <c r="E221" s="13" t="str">
        <f t="shared" si="17"/>
        <v/>
      </c>
      <c r="F221" s="13" t="str">
        <f t="shared" si="18"/>
        <v/>
      </c>
      <c r="G221" s="12" t="str">
        <f t="shared" si="19"/>
        <v>0</v>
      </c>
      <c r="H221" s="15" t="str">
        <f t="shared" si="20"/>
        <v/>
      </c>
    </row>
    <row r="222" spans="2:8" ht="15" x14ac:dyDescent="0.2">
      <c r="B222" s="7" t="s">
        <v>309</v>
      </c>
      <c r="C222" s="8">
        <v>0</v>
      </c>
      <c r="D222" s="8">
        <v>3</v>
      </c>
      <c r="E222" s="13" t="str">
        <f t="shared" si="17"/>
        <v/>
      </c>
      <c r="F222" s="13">
        <f t="shared" si="18"/>
        <v>1.4814814814814814E-3</v>
      </c>
      <c r="G222" s="12" t="str">
        <f t="shared" si="19"/>
        <v>0</v>
      </c>
      <c r="H222" s="15" t="str">
        <f t="shared" si="20"/>
        <v/>
      </c>
    </row>
    <row r="223" spans="2:8" ht="15" x14ac:dyDescent="0.2">
      <c r="B223" s="7" t="s">
        <v>564</v>
      </c>
      <c r="C223" s="8">
        <v>0</v>
      </c>
      <c r="D223" s="8">
        <v>0</v>
      </c>
      <c r="E223" s="13" t="str">
        <f t="shared" si="17"/>
        <v/>
      </c>
      <c r="F223" s="13" t="str">
        <f t="shared" si="18"/>
        <v/>
      </c>
      <c r="G223" s="12" t="str">
        <f t="shared" si="19"/>
        <v>0</v>
      </c>
      <c r="H223" s="15" t="str">
        <f t="shared" si="20"/>
        <v/>
      </c>
    </row>
    <row r="224" spans="2:8" ht="15" x14ac:dyDescent="0.2">
      <c r="B224" s="7" t="s">
        <v>310</v>
      </c>
      <c r="C224" s="8">
        <v>0</v>
      </c>
      <c r="D224" s="8">
        <v>0</v>
      </c>
      <c r="E224" s="13" t="str">
        <f t="shared" si="17"/>
        <v/>
      </c>
      <c r="F224" s="13" t="str">
        <f t="shared" si="18"/>
        <v/>
      </c>
      <c r="G224" s="12" t="str">
        <f t="shared" si="19"/>
        <v>0</v>
      </c>
      <c r="H224" s="15" t="str">
        <f t="shared" si="20"/>
        <v/>
      </c>
    </row>
    <row r="225" spans="2:8" ht="15" x14ac:dyDescent="0.2">
      <c r="B225" s="7" t="s">
        <v>470</v>
      </c>
      <c r="C225" s="8">
        <v>0</v>
      </c>
      <c r="D225" s="8">
        <v>0</v>
      </c>
      <c r="E225" s="13" t="str">
        <f t="shared" si="17"/>
        <v/>
      </c>
      <c r="F225" s="13" t="str">
        <f t="shared" si="18"/>
        <v/>
      </c>
      <c r="G225" s="12" t="str">
        <f t="shared" si="19"/>
        <v>0</v>
      </c>
      <c r="H225" s="15" t="str">
        <f t="shared" si="20"/>
        <v/>
      </c>
    </row>
    <row r="226" spans="2:8" ht="15" x14ac:dyDescent="0.2">
      <c r="B226" s="7" t="s">
        <v>565</v>
      </c>
      <c r="C226" s="8">
        <v>0</v>
      </c>
      <c r="D226" s="8">
        <v>0</v>
      </c>
      <c r="E226" s="13" t="str">
        <f t="shared" si="17"/>
        <v/>
      </c>
      <c r="F226" s="13" t="str">
        <f t="shared" si="18"/>
        <v/>
      </c>
      <c r="G226" s="12" t="str">
        <f t="shared" si="19"/>
        <v>0</v>
      </c>
      <c r="H226" s="15" t="str">
        <f t="shared" si="20"/>
        <v/>
      </c>
    </row>
    <row r="227" spans="2:8" ht="15" x14ac:dyDescent="0.2">
      <c r="B227" s="7" t="s">
        <v>471</v>
      </c>
      <c r="C227" s="8">
        <v>0</v>
      </c>
      <c r="D227" s="8">
        <v>0</v>
      </c>
      <c r="E227" s="13" t="str">
        <f t="shared" si="17"/>
        <v/>
      </c>
      <c r="F227" s="13" t="str">
        <f t="shared" si="18"/>
        <v/>
      </c>
      <c r="G227" s="12" t="str">
        <f t="shared" si="19"/>
        <v>0</v>
      </c>
      <c r="H227" s="15" t="str">
        <f t="shared" si="20"/>
        <v/>
      </c>
    </row>
    <row r="228" spans="2:8" ht="15" x14ac:dyDescent="0.2">
      <c r="B228" s="7" t="s">
        <v>76</v>
      </c>
      <c r="C228" s="8">
        <v>0</v>
      </c>
      <c r="D228" s="8">
        <v>0</v>
      </c>
      <c r="E228" s="13" t="str">
        <f t="shared" si="17"/>
        <v/>
      </c>
      <c r="F228" s="13" t="str">
        <f t="shared" si="18"/>
        <v/>
      </c>
      <c r="G228" s="12" t="str">
        <f t="shared" si="19"/>
        <v>0</v>
      </c>
      <c r="H228" s="15" t="str">
        <f t="shared" si="20"/>
        <v/>
      </c>
    </row>
    <row r="229" spans="2:8" ht="15" x14ac:dyDescent="0.2">
      <c r="B229" s="7" t="s">
        <v>311</v>
      </c>
      <c r="C229" s="8">
        <v>1</v>
      </c>
      <c r="D229" s="8">
        <v>0</v>
      </c>
      <c r="E229" s="13">
        <f t="shared" si="17"/>
        <v>5.8173356602675972E-4</v>
      </c>
      <c r="F229" s="13" t="str">
        <f t="shared" si="18"/>
        <v/>
      </c>
      <c r="G229" s="12" t="str">
        <f t="shared" si="19"/>
        <v>0</v>
      </c>
      <c r="H229" s="15">
        <f t="shared" si="20"/>
        <v>0</v>
      </c>
    </row>
    <row r="230" spans="2:8" ht="15" x14ac:dyDescent="0.2">
      <c r="B230" s="7" t="s">
        <v>312</v>
      </c>
      <c r="C230" s="8">
        <v>0</v>
      </c>
      <c r="D230" s="8">
        <v>2</v>
      </c>
      <c r="E230" s="13" t="str">
        <f t="shared" si="17"/>
        <v/>
      </c>
      <c r="F230" s="13">
        <f t="shared" si="18"/>
        <v>9.8765432098765434E-4</v>
      </c>
      <c r="G230" s="12" t="str">
        <f t="shared" si="19"/>
        <v>0</v>
      </c>
      <c r="H230" s="15" t="str">
        <f t="shared" si="20"/>
        <v/>
      </c>
    </row>
    <row r="231" spans="2:8" ht="30" x14ac:dyDescent="0.2">
      <c r="B231" s="7" t="s">
        <v>313</v>
      </c>
      <c r="C231" s="8">
        <v>10</v>
      </c>
      <c r="D231" s="8">
        <v>0</v>
      </c>
      <c r="E231" s="13">
        <f t="shared" si="17"/>
        <v>5.8173356602675974E-3</v>
      </c>
      <c r="F231" s="13" t="str">
        <f t="shared" si="18"/>
        <v/>
      </c>
      <c r="G231" s="12" t="str">
        <f t="shared" si="19"/>
        <v>0</v>
      </c>
      <c r="H231" s="15">
        <f t="shared" si="20"/>
        <v>0</v>
      </c>
    </row>
    <row r="232" spans="2:8" ht="15" x14ac:dyDescent="0.2">
      <c r="B232" s="7" t="s">
        <v>77</v>
      </c>
      <c r="C232" s="8">
        <v>14</v>
      </c>
      <c r="D232" s="8">
        <v>10</v>
      </c>
      <c r="E232" s="13">
        <f t="shared" si="17"/>
        <v>8.1442699243746367E-3</v>
      </c>
      <c r="F232" s="13">
        <f t="shared" si="18"/>
        <v>4.9382716049382715E-3</v>
      </c>
      <c r="G232" s="12">
        <f t="shared" si="19"/>
        <v>-0.2857142857142857</v>
      </c>
      <c r="H232" s="15">
        <f t="shared" si="20"/>
        <v>-2.3269342641070389E-3</v>
      </c>
    </row>
    <row r="233" spans="2:8" ht="15" x14ac:dyDescent="0.2">
      <c r="B233" s="7" t="s">
        <v>74</v>
      </c>
      <c r="C233" s="8">
        <v>0</v>
      </c>
      <c r="D233" s="8">
        <v>0</v>
      </c>
      <c r="E233" s="13" t="str">
        <f t="shared" si="17"/>
        <v/>
      </c>
      <c r="F233" s="13" t="str">
        <f t="shared" si="18"/>
        <v/>
      </c>
      <c r="G233" s="12" t="str">
        <f t="shared" si="19"/>
        <v>0</v>
      </c>
      <c r="H233" s="15" t="str">
        <f t="shared" si="20"/>
        <v/>
      </c>
    </row>
    <row r="234" spans="2:8" ht="15" x14ac:dyDescent="0.2">
      <c r="B234" s="7" t="s">
        <v>75</v>
      </c>
      <c r="C234" s="8">
        <v>0</v>
      </c>
      <c r="D234" s="8">
        <v>0</v>
      </c>
      <c r="E234" s="13" t="str">
        <f t="shared" si="17"/>
        <v/>
      </c>
      <c r="F234" s="13" t="str">
        <f t="shared" si="18"/>
        <v/>
      </c>
      <c r="G234" s="12" t="str">
        <f t="shared" si="19"/>
        <v>0</v>
      </c>
      <c r="H234" s="15" t="str">
        <f t="shared" si="20"/>
        <v/>
      </c>
    </row>
    <row r="235" spans="2:8" ht="15" x14ac:dyDescent="0.2">
      <c r="B235" s="7" t="s">
        <v>314</v>
      </c>
      <c r="C235" s="8">
        <v>16</v>
      </c>
      <c r="D235" s="8">
        <v>14</v>
      </c>
      <c r="E235" s="13">
        <f t="shared" si="17"/>
        <v>9.3077370564281555E-3</v>
      </c>
      <c r="F235" s="13">
        <f t="shared" si="18"/>
        <v>6.9135802469135806E-3</v>
      </c>
      <c r="G235" s="12">
        <f t="shared" si="19"/>
        <v>-0.125</v>
      </c>
      <c r="H235" s="15">
        <f t="shared" si="20"/>
        <v>-1.1634671320535194E-3</v>
      </c>
    </row>
    <row r="236" spans="2:8" ht="15" x14ac:dyDescent="0.2">
      <c r="B236" s="7" t="s">
        <v>315</v>
      </c>
      <c r="C236" s="8">
        <v>0</v>
      </c>
      <c r="D236" s="8">
        <v>0</v>
      </c>
      <c r="E236" s="13" t="str">
        <f t="shared" si="17"/>
        <v/>
      </c>
      <c r="F236" s="13" t="str">
        <f t="shared" si="18"/>
        <v/>
      </c>
      <c r="G236" s="12" t="str">
        <f t="shared" si="19"/>
        <v>0</v>
      </c>
      <c r="H236" s="15" t="str">
        <f t="shared" si="20"/>
        <v/>
      </c>
    </row>
    <row r="237" spans="2:8" ht="15" x14ac:dyDescent="0.2">
      <c r="B237" s="7" t="s">
        <v>80</v>
      </c>
      <c r="C237" s="8">
        <v>6</v>
      </c>
      <c r="D237" s="8">
        <v>3</v>
      </c>
      <c r="E237" s="13">
        <f t="shared" si="17"/>
        <v>3.4904013961605585E-3</v>
      </c>
      <c r="F237" s="13">
        <f t="shared" si="18"/>
        <v>1.4814814814814814E-3</v>
      </c>
      <c r="G237" s="12">
        <f t="shared" si="19"/>
        <v>-0.5</v>
      </c>
      <c r="H237" s="15">
        <f t="shared" si="20"/>
        <v>-1.7452006980802793E-3</v>
      </c>
    </row>
    <row r="238" spans="2:8" ht="15" x14ac:dyDescent="0.2">
      <c r="B238" s="7" t="s">
        <v>85</v>
      </c>
      <c r="C238" s="8">
        <v>88</v>
      </c>
      <c r="D238" s="8">
        <v>47</v>
      </c>
      <c r="E238" s="13">
        <f t="shared" si="17"/>
        <v>5.1192553810354854E-2</v>
      </c>
      <c r="F238" s="13">
        <f t="shared" si="18"/>
        <v>2.3209876543209877E-2</v>
      </c>
      <c r="G238" s="12">
        <f t="shared" si="19"/>
        <v>-0.46590909090909088</v>
      </c>
      <c r="H238" s="15">
        <f t="shared" si="20"/>
        <v>-2.3851076207097147E-2</v>
      </c>
    </row>
    <row r="239" spans="2:8" ht="15" x14ac:dyDescent="0.2">
      <c r="B239" s="7" t="s">
        <v>81</v>
      </c>
      <c r="C239" s="8">
        <v>2</v>
      </c>
      <c r="D239" s="8">
        <v>6</v>
      </c>
      <c r="E239" s="13">
        <f t="shared" si="17"/>
        <v>1.1634671320535194E-3</v>
      </c>
      <c r="F239" s="13">
        <f t="shared" si="18"/>
        <v>2.9629629629629628E-3</v>
      </c>
      <c r="G239" s="12">
        <f t="shared" si="19"/>
        <v>2</v>
      </c>
      <c r="H239" s="15">
        <f t="shared" si="20"/>
        <v>2.3269342641070389E-3</v>
      </c>
    </row>
    <row r="240" spans="2:8" ht="15" x14ac:dyDescent="0.2">
      <c r="B240" s="7" t="s">
        <v>316</v>
      </c>
      <c r="C240" s="8">
        <v>1</v>
      </c>
      <c r="D240" s="8">
        <v>7</v>
      </c>
      <c r="E240" s="13">
        <f t="shared" si="17"/>
        <v>5.8173356602675972E-4</v>
      </c>
      <c r="F240" s="13">
        <f t="shared" si="18"/>
        <v>3.4567901234567903E-3</v>
      </c>
      <c r="G240" s="12">
        <f t="shared" si="19"/>
        <v>6</v>
      </c>
      <c r="H240" s="15">
        <f t="shared" si="20"/>
        <v>3.4904013961605581E-3</v>
      </c>
    </row>
    <row r="241" spans="2:8" ht="15" x14ac:dyDescent="0.2">
      <c r="B241" s="7" t="s">
        <v>78</v>
      </c>
      <c r="C241" s="8">
        <v>0</v>
      </c>
      <c r="D241" s="8">
        <v>0</v>
      </c>
      <c r="E241" s="13" t="str">
        <f t="shared" si="17"/>
        <v/>
      </c>
      <c r="F241" s="13" t="str">
        <f t="shared" si="18"/>
        <v/>
      </c>
      <c r="G241" s="12" t="str">
        <f t="shared" si="19"/>
        <v>0</v>
      </c>
      <c r="H241" s="15" t="str">
        <f t="shared" si="20"/>
        <v/>
      </c>
    </row>
    <row r="242" spans="2:8" ht="15" x14ac:dyDescent="0.2">
      <c r="B242" s="7" t="s">
        <v>83</v>
      </c>
      <c r="C242" s="8">
        <v>0</v>
      </c>
      <c r="D242" s="8">
        <v>0</v>
      </c>
      <c r="E242" s="13" t="str">
        <f t="shared" si="17"/>
        <v/>
      </c>
      <c r="F242" s="13" t="str">
        <f t="shared" si="18"/>
        <v/>
      </c>
      <c r="G242" s="12" t="str">
        <f t="shared" si="19"/>
        <v>0</v>
      </c>
      <c r="H242" s="15" t="str">
        <f t="shared" si="20"/>
        <v/>
      </c>
    </row>
    <row r="243" spans="2:8" ht="15" x14ac:dyDescent="0.2">
      <c r="B243" s="7" t="s">
        <v>317</v>
      </c>
      <c r="C243" s="8">
        <v>0</v>
      </c>
      <c r="D243" s="8">
        <v>0</v>
      </c>
      <c r="E243" s="13" t="str">
        <f t="shared" si="17"/>
        <v/>
      </c>
      <c r="F243" s="13" t="str">
        <f t="shared" si="18"/>
        <v/>
      </c>
      <c r="G243" s="12" t="str">
        <f t="shared" si="19"/>
        <v>0</v>
      </c>
      <c r="H243" s="15" t="str">
        <f t="shared" si="20"/>
        <v/>
      </c>
    </row>
    <row r="244" spans="2:8" ht="15" x14ac:dyDescent="0.2">
      <c r="B244" s="7" t="s">
        <v>79</v>
      </c>
      <c r="C244" s="8">
        <v>14</v>
      </c>
      <c r="D244" s="8">
        <v>1</v>
      </c>
      <c r="E244" s="13">
        <f t="shared" si="17"/>
        <v>8.1442699243746367E-3</v>
      </c>
      <c r="F244" s="13">
        <f t="shared" si="18"/>
        <v>4.9382716049382717E-4</v>
      </c>
      <c r="G244" s="12">
        <f t="shared" si="19"/>
        <v>-0.9285714285714286</v>
      </c>
      <c r="H244" s="15">
        <f t="shared" si="20"/>
        <v>-7.5625363583478773E-3</v>
      </c>
    </row>
    <row r="245" spans="2:8" ht="15" x14ac:dyDescent="0.2">
      <c r="B245" s="7" t="s">
        <v>84</v>
      </c>
      <c r="C245" s="8">
        <v>0</v>
      </c>
      <c r="D245" s="8">
        <v>0</v>
      </c>
      <c r="E245" s="13" t="str">
        <f t="shared" si="17"/>
        <v/>
      </c>
      <c r="F245" s="13" t="str">
        <f t="shared" si="18"/>
        <v/>
      </c>
      <c r="G245" s="12" t="str">
        <f t="shared" si="19"/>
        <v>0</v>
      </c>
      <c r="H245" s="15" t="str">
        <f t="shared" si="20"/>
        <v/>
      </c>
    </row>
    <row r="246" spans="2:8" ht="15" x14ac:dyDescent="0.2">
      <c r="B246" s="7" t="s">
        <v>318</v>
      </c>
      <c r="C246" s="8">
        <v>0</v>
      </c>
      <c r="D246" s="8">
        <v>0</v>
      </c>
      <c r="E246" s="13" t="str">
        <f t="shared" si="17"/>
        <v/>
      </c>
      <c r="F246" s="13" t="str">
        <f t="shared" si="18"/>
        <v/>
      </c>
      <c r="G246" s="12" t="str">
        <f t="shared" si="19"/>
        <v>0</v>
      </c>
      <c r="H246" s="15" t="str">
        <f t="shared" si="20"/>
        <v/>
      </c>
    </row>
    <row r="247" spans="2:8" ht="15" x14ac:dyDescent="0.2">
      <c r="B247" s="7" t="s">
        <v>319</v>
      </c>
      <c r="C247" s="8">
        <v>137</v>
      </c>
      <c r="D247" s="8">
        <v>19</v>
      </c>
      <c r="E247" s="13">
        <f t="shared" si="17"/>
        <v>7.9697498545666087E-2</v>
      </c>
      <c r="F247" s="13">
        <f t="shared" si="18"/>
        <v>9.3827160493827159E-3</v>
      </c>
      <c r="G247" s="12">
        <f t="shared" si="19"/>
        <v>-0.86131386861313863</v>
      </c>
      <c r="H247" s="15">
        <f t="shared" si="20"/>
        <v>-6.8644560791157647E-2</v>
      </c>
    </row>
    <row r="248" spans="2:8" ht="15" x14ac:dyDescent="0.2">
      <c r="B248" s="7" t="s">
        <v>86</v>
      </c>
      <c r="C248" s="8">
        <v>2</v>
      </c>
      <c r="D248" s="8">
        <v>0</v>
      </c>
      <c r="E248" s="13">
        <f t="shared" si="17"/>
        <v>1.1634671320535194E-3</v>
      </c>
      <c r="F248" s="13" t="str">
        <f t="shared" si="18"/>
        <v/>
      </c>
      <c r="G248" s="12" t="str">
        <f t="shared" si="19"/>
        <v>0</v>
      </c>
      <c r="H248" s="15">
        <f t="shared" si="20"/>
        <v>0</v>
      </c>
    </row>
    <row r="249" spans="2:8" ht="15" x14ac:dyDescent="0.2">
      <c r="B249" s="7" t="s">
        <v>87</v>
      </c>
      <c r="C249" s="8">
        <v>17</v>
      </c>
      <c r="D249" s="8">
        <v>26</v>
      </c>
      <c r="E249" s="13">
        <f t="shared" si="17"/>
        <v>9.8894706224549149E-3</v>
      </c>
      <c r="F249" s="13">
        <f t="shared" si="18"/>
        <v>1.2839506172839505E-2</v>
      </c>
      <c r="G249" s="12">
        <f t="shared" si="19"/>
        <v>0.52941176470588236</v>
      </c>
      <c r="H249" s="15">
        <f t="shared" si="20"/>
        <v>5.2356020942408371E-3</v>
      </c>
    </row>
    <row r="250" spans="2:8" ht="15" x14ac:dyDescent="0.2">
      <c r="B250" s="7" t="s">
        <v>82</v>
      </c>
      <c r="C250" s="8">
        <v>0</v>
      </c>
      <c r="D250" s="8">
        <v>0</v>
      </c>
      <c r="E250" s="13" t="str">
        <f t="shared" si="17"/>
        <v/>
      </c>
      <c r="F250" s="13" t="str">
        <f t="shared" si="18"/>
        <v/>
      </c>
      <c r="G250" s="12" t="str">
        <f t="shared" si="19"/>
        <v>0</v>
      </c>
      <c r="H250" s="15" t="str">
        <f t="shared" si="20"/>
        <v/>
      </c>
    </row>
    <row r="251" spans="2:8" ht="15" x14ac:dyDescent="0.2">
      <c r="B251" s="7" t="s">
        <v>320</v>
      </c>
      <c r="C251" s="8">
        <v>1</v>
      </c>
      <c r="D251" s="8">
        <v>0</v>
      </c>
      <c r="E251" s="13">
        <f t="shared" si="17"/>
        <v>5.8173356602675972E-4</v>
      </c>
      <c r="F251" s="13" t="str">
        <f t="shared" si="18"/>
        <v/>
      </c>
      <c r="G251" s="12" t="str">
        <f t="shared" si="19"/>
        <v>0</v>
      </c>
      <c r="H251" s="15">
        <f t="shared" si="20"/>
        <v>0</v>
      </c>
    </row>
    <row r="252" spans="2:8" ht="15" x14ac:dyDescent="0.2">
      <c r="B252" s="7" t="s">
        <v>321</v>
      </c>
      <c r="C252" s="8">
        <v>2</v>
      </c>
      <c r="D252" s="8">
        <v>426</v>
      </c>
      <c r="E252" s="13">
        <f t="shared" si="17"/>
        <v>1.1634671320535194E-3</v>
      </c>
      <c r="F252" s="13">
        <f t="shared" si="18"/>
        <v>0.21037037037037037</v>
      </c>
      <c r="G252" s="12">
        <f t="shared" si="19"/>
        <v>212</v>
      </c>
      <c r="H252" s="15">
        <f t="shared" si="20"/>
        <v>0.24665503199534611</v>
      </c>
    </row>
    <row r="253" spans="2:8" ht="15" x14ac:dyDescent="0.2">
      <c r="B253" s="7" t="s">
        <v>322</v>
      </c>
      <c r="C253" s="8">
        <v>20</v>
      </c>
      <c r="D253" s="8">
        <v>30</v>
      </c>
      <c r="E253" s="13">
        <f t="shared" si="17"/>
        <v>1.1634671320535195E-2</v>
      </c>
      <c r="F253" s="13">
        <f t="shared" si="18"/>
        <v>1.4814814814814815E-2</v>
      </c>
      <c r="G253" s="12">
        <f t="shared" si="19"/>
        <v>0.5</v>
      </c>
      <c r="H253" s="15">
        <f t="shared" si="20"/>
        <v>5.8173356602675974E-3</v>
      </c>
    </row>
    <row r="254" spans="2:8" ht="15" x14ac:dyDescent="0.2">
      <c r="B254" s="7" t="s">
        <v>323</v>
      </c>
      <c r="C254" s="8">
        <v>0</v>
      </c>
      <c r="D254" s="8">
        <v>1</v>
      </c>
      <c r="E254" s="13" t="str">
        <f t="shared" si="17"/>
        <v/>
      </c>
      <c r="F254" s="13">
        <f t="shared" si="18"/>
        <v>4.9382716049382717E-4</v>
      </c>
      <c r="G254" s="12" t="str">
        <f t="shared" si="19"/>
        <v>0</v>
      </c>
      <c r="H254" s="15" t="str">
        <f t="shared" si="20"/>
        <v/>
      </c>
    </row>
    <row r="255" spans="2:8" ht="15" x14ac:dyDescent="0.2">
      <c r="B255" s="7" t="s">
        <v>324</v>
      </c>
      <c r="C255" s="8">
        <v>0</v>
      </c>
      <c r="D255" s="8">
        <v>0</v>
      </c>
      <c r="E255" s="13" t="str">
        <f t="shared" si="17"/>
        <v/>
      </c>
      <c r="F255" s="13" t="str">
        <f t="shared" si="18"/>
        <v/>
      </c>
      <c r="G255" s="12" t="str">
        <f t="shared" si="19"/>
        <v>0</v>
      </c>
      <c r="H255" s="15" t="str">
        <f t="shared" si="20"/>
        <v/>
      </c>
    </row>
    <row r="256" spans="2:8" ht="15" x14ac:dyDescent="0.2">
      <c r="B256" s="7" t="s">
        <v>88</v>
      </c>
      <c r="C256" s="8">
        <v>4</v>
      </c>
      <c r="D256" s="8">
        <v>5</v>
      </c>
      <c r="E256" s="13">
        <f t="shared" si="17"/>
        <v>2.3269342641070389E-3</v>
      </c>
      <c r="F256" s="13">
        <f t="shared" si="18"/>
        <v>2.4691358024691358E-3</v>
      </c>
      <c r="G256" s="12">
        <f t="shared" si="19"/>
        <v>0.25</v>
      </c>
      <c r="H256" s="15">
        <f t="shared" si="20"/>
        <v>5.8173356602675972E-4</v>
      </c>
    </row>
    <row r="257" spans="2:8" ht="15" x14ac:dyDescent="0.2">
      <c r="B257" s="7" t="s">
        <v>325</v>
      </c>
      <c r="C257" s="8">
        <v>0</v>
      </c>
      <c r="D257" s="8">
        <v>0</v>
      </c>
      <c r="E257" s="13" t="str">
        <f t="shared" si="17"/>
        <v/>
      </c>
      <c r="F257" s="13" t="str">
        <f t="shared" si="18"/>
        <v/>
      </c>
      <c r="G257" s="12" t="str">
        <f t="shared" si="19"/>
        <v>0</v>
      </c>
      <c r="H257" s="15" t="str">
        <f t="shared" si="20"/>
        <v/>
      </c>
    </row>
    <row r="258" spans="2:8" ht="30" x14ac:dyDescent="0.2">
      <c r="B258" s="7" t="s">
        <v>326</v>
      </c>
      <c r="C258" s="8">
        <v>0</v>
      </c>
      <c r="D258" s="8">
        <v>0</v>
      </c>
      <c r="E258" s="13" t="str">
        <f t="shared" si="17"/>
        <v/>
      </c>
      <c r="F258" s="13" t="str">
        <f t="shared" si="18"/>
        <v/>
      </c>
      <c r="G258" s="12" t="str">
        <f t="shared" si="19"/>
        <v>0</v>
      </c>
      <c r="H258" s="15" t="str">
        <f t="shared" si="20"/>
        <v/>
      </c>
    </row>
    <row r="259" spans="2:8" ht="15" x14ac:dyDescent="0.2">
      <c r="B259" s="7" t="s">
        <v>327</v>
      </c>
      <c r="C259" s="8">
        <v>0</v>
      </c>
      <c r="D259" s="8">
        <v>0</v>
      </c>
      <c r="E259" s="13" t="str">
        <f t="shared" si="17"/>
        <v/>
      </c>
      <c r="F259" s="13" t="str">
        <f t="shared" si="18"/>
        <v/>
      </c>
      <c r="G259" s="12" t="str">
        <f t="shared" si="19"/>
        <v>0</v>
      </c>
      <c r="H259" s="15" t="str">
        <f t="shared" si="20"/>
        <v/>
      </c>
    </row>
    <row r="260" spans="2:8" ht="15" x14ac:dyDescent="0.2">
      <c r="B260" s="7" t="s">
        <v>89</v>
      </c>
      <c r="C260" s="8">
        <v>0</v>
      </c>
      <c r="D260" s="8">
        <v>0</v>
      </c>
      <c r="E260" s="13" t="str">
        <f t="shared" si="17"/>
        <v/>
      </c>
      <c r="F260" s="13" t="str">
        <f t="shared" si="18"/>
        <v/>
      </c>
      <c r="G260" s="12" t="str">
        <f t="shared" si="19"/>
        <v>0</v>
      </c>
      <c r="H260" s="15" t="str">
        <f t="shared" si="20"/>
        <v/>
      </c>
    </row>
    <row r="261" spans="2:8" ht="30" x14ac:dyDescent="0.2">
      <c r="B261" s="7" t="s">
        <v>328</v>
      </c>
      <c r="C261" s="8">
        <v>0</v>
      </c>
      <c r="D261" s="8">
        <v>0</v>
      </c>
      <c r="E261" s="13" t="str">
        <f t="shared" si="17"/>
        <v/>
      </c>
      <c r="F261" s="13" t="str">
        <f t="shared" si="18"/>
        <v/>
      </c>
      <c r="G261" s="12" t="str">
        <f t="shared" si="19"/>
        <v>0</v>
      </c>
      <c r="H261" s="15" t="str">
        <f t="shared" si="20"/>
        <v/>
      </c>
    </row>
    <row r="262" spans="2:8" ht="15" x14ac:dyDescent="0.2">
      <c r="B262" s="7" t="s">
        <v>90</v>
      </c>
      <c r="C262" s="8">
        <v>2</v>
      </c>
      <c r="D262" s="8">
        <v>3</v>
      </c>
      <c r="E262" s="13">
        <f t="shared" si="17"/>
        <v>1.1634671320535194E-3</v>
      </c>
      <c r="F262" s="13">
        <f t="shared" si="18"/>
        <v>1.4814814814814814E-3</v>
      </c>
      <c r="G262" s="12">
        <f t="shared" si="19"/>
        <v>0.5</v>
      </c>
      <c r="H262" s="15">
        <f t="shared" si="20"/>
        <v>5.8173356602675972E-4</v>
      </c>
    </row>
    <row r="263" spans="2:8" ht="15" x14ac:dyDescent="0.2">
      <c r="B263" s="7" t="s">
        <v>329</v>
      </c>
      <c r="C263" s="8">
        <v>0</v>
      </c>
      <c r="D263" s="8">
        <v>0</v>
      </c>
      <c r="E263" s="13" t="str">
        <f t="shared" si="17"/>
        <v/>
      </c>
      <c r="F263" s="13" t="str">
        <f t="shared" si="18"/>
        <v/>
      </c>
      <c r="G263" s="12" t="str">
        <f t="shared" si="19"/>
        <v>0</v>
      </c>
      <c r="H263" s="15" t="str">
        <f t="shared" si="20"/>
        <v/>
      </c>
    </row>
    <row r="264" spans="2:8" ht="30" x14ac:dyDescent="0.2">
      <c r="B264" s="7" t="s">
        <v>330</v>
      </c>
      <c r="C264" s="8">
        <v>0</v>
      </c>
      <c r="D264" s="8">
        <v>0</v>
      </c>
      <c r="E264" s="13" t="str">
        <f t="shared" si="17"/>
        <v/>
      </c>
      <c r="F264" s="13" t="str">
        <f t="shared" si="18"/>
        <v/>
      </c>
      <c r="G264" s="12" t="str">
        <f t="shared" si="19"/>
        <v>0</v>
      </c>
      <c r="H264" s="15" t="str">
        <f t="shared" si="20"/>
        <v/>
      </c>
    </row>
    <row r="265" spans="2:8" ht="15" x14ac:dyDescent="0.2">
      <c r="B265" s="7" t="s">
        <v>331</v>
      </c>
      <c r="C265" s="8">
        <v>0</v>
      </c>
      <c r="D265" s="8">
        <v>0</v>
      </c>
      <c r="E265" s="13" t="str">
        <f t="shared" si="17"/>
        <v/>
      </c>
      <c r="F265" s="13" t="str">
        <f t="shared" si="18"/>
        <v/>
      </c>
      <c r="G265" s="12" t="str">
        <f t="shared" si="19"/>
        <v>0</v>
      </c>
      <c r="H265" s="15" t="str">
        <f t="shared" si="20"/>
        <v/>
      </c>
    </row>
    <row r="266" spans="2:8" ht="15" x14ac:dyDescent="0.2">
      <c r="B266" s="7" t="s">
        <v>332</v>
      </c>
      <c r="C266" s="8">
        <v>0</v>
      </c>
      <c r="D266" s="8">
        <v>5</v>
      </c>
      <c r="E266" s="13" t="str">
        <f t="shared" si="17"/>
        <v/>
      </c>
      <c r="F266" s="13">
        <f t="shared" si="18"/>
        <v>2.4691358024691358E-3</v>
      </c>
      <c r="G266" s="12" t="str">
        <f t="shared" si="19"/>
        <v>0</v>
      </c>
      <c r="H266" s="15" t="str">
        <f t="shared" si="20"/>
        <v/>
      </c>
    </row>
    <row r="267" spans="2:8" ht="15" x14ac:dyDescent="0.2">
      <c r="B267" s="7" t="s">
        <v>333</v>
      </c>
      <c r="C267" s="8">
        <v>0</v>
      </c>
      <c r="D267" s="8">
        <v>0</v>
      </c>
      <c r="E267" s="13" t="str">
        <f t="shared" si="17"/>
        <v/>
      </c>
      <c r="F267" s="13" t="str">
        <f t="shared" si="18"/>
        <v/>
      </c>
      <c r="G267" s="12" t="str">
        <f t="shared" si="19"/>
        <v>0</v>
      </c>
      <c r="H267" s="15" t="str">
        <f t="shared" si="20"/>
        <v/>
      </c>
    </row>
    <row r="268" spans="2:8" ht="30" x14ac:dyDescent="0.2">
      <c r="B268" s="7" t="s">
        <v>334</v>
      </c>
      <c r="C268" s="8">
        <v>14</v>
      </c>
      <c r="D268" s="8">
        <v>7</v>
      </c>
      <c r="E268" s="13">
        <f t="shared" si="17"/>
        <v>8.1442699243746367E-3</v>
      </c>
      <c r="F268" s="13">
        <f t="shared" si="18"/>
        <v>3.4567901234567903E-3</v>
      </c>
      <c r="G268" s="12">
        <f t="shared" si="19"/>
        <v>-0.5</v>
      </c>
      <c r="H268" s="15">
        <f t="shared" si="20"/>
        <v>-4.0721349621873184E-3</v>
      </c>
    </row>
    <row r="269" spans="2:8" ht="15" x14ac:dyDescent="0.2">
      <c r="B269" s="7" t="s">
        <v>335</v>
      </c>
      <c r="C269" s="8">
        <v>0</v>
      </c>
      <c r="D269" s="8">
        <v>0</v>
      </c>
      <c r="E269" s="13" t="str">
        <f t="shared" si="17"/>
        <v/>
      </c>
      <c r="F269" s="13" t="str">
        <f t="shared" si="18"/>
        <v/>
      </c>
      <c r="G269" s="12" t="str">
        <f t="shared" si="19"/>
        <v>0</v>
      </c>
      <c r="H269" s="15" t="str">
        <f t="shared" si="20"/>
        <v/>
      </c>
    </row>
    <row r="270" spans="2:8" ht="30" x14ac:dyDescent="0.2">
      <c r="B270" s="7" t="s">
        <v>336</v>
      </c>
      <c r="C270" s="8">
        <v>0</v>
      </c>
      <c r="D270" s="8">
        <v>0</v>
      </c>
      <c r="E270" s="13" t="str">
        <f t="shared" si="17"/>
        <v/>
      </c>
      <c r="F270" s="13" t="str">
        <f t="shared" si="18"/>
        <v/>
      </c>
      <c r="G270" s="12" t="str">
        <f t="shared" si="19"/>
        <v>0</v>
      </c>
      <c r="H270" s="15" t="str">
        <f t="shared" si="20"/>
        <v/>
      </c>
    </row>
    <row r="271" spans="2:8" ht="15" x14ac:dyDescent="0.2">
      <c r="B271" s="7" t="s">
        <v>93</v>
      </c>
      <c r="C271" s="8">
        <v>0</v>
      </c>
      <c r="D271" s="8">
        <v>0</v>
      </c>
      <c r="E271" s="13" t="str">
        <f t="shared" si="17"/>
        <v/>
      </c>
      <c r="F271" s="13" t="str">
        <f t="shared" si="18"/>
        <v/>
      </c>
      <c r="G271" s="12" t="str">
        <f t="shared" si="19"/>
        <v>0</v>
      </c>
      <c r="H271" s="15" t="str">
        <f t="shared" si="20"/>
        <v/>
      </c>
    </row>
    <row r="272" spans="2:8" ht="30" x14ac:dyDescent="0.2">
      <c r="B272" s="7" t="s">
        <v>337</v>
      </c>
      <c r="C272" s="8">
        <v>1</v>
      </c>
      <c r="D272" s="8">
        <v>0</v>
      </c>
      <c r="E272" s="13">
        <f t="shared" si="17"/>
        <v>5.8173356602675972E-4</v>
      </c>
      <c r="F272" s="13" t="str">
        <f t="shared" si="18"/>
        <v/>
      </c>
      <c r="G272" s="12" t="str">
        <f t="shared" si="19"/>
        <v>0</v>
      </c>
      <c r="H272" s="15">
        <f t="shared" si="20"/>
        <v>0</v>
      </c>
    </row>
    <row r="273" spans="2:8" ht="15" x14ac:dyDescent="0.2">
      <c r="B273" s="7" t="s">
        <v>91</v>
      </c>
      <c r="C273" s="8">
        <v>1</v>
      </c>
      <c r="D273" s="8">
        <v>1</v>
      </c>
      <c r="E273" s="13">
        <f t="shared" si="17"/>
        <v>5.8173356602675972E-4</v>
      </c>
      <c r="F273" s="13">
        <f t="shared" si="18"/>
        <v>4.9382716049382717E-4</v>
      </c>
      <c r="G273" s="12">
        <f t="shared" si="19"/>
        <v>0</v>
      </c>
      <c r="H273" s="15">
        <f t="shared" si="20"/>
        <v>0</v>
      </c>
    </row>
    <row r="274" spans="2:8" ht="15" x14ac:dyDescent="0.2">
      <c r="B274" s="7" t="s">
        <v>338</v>
      </c>
      <c r="C274" s="8">
        <v>0</v>
      </c>
      <c r="D274" s="8">
        <v>0</v>
      </c>
      <c r="E274" s="13" t="str">
        <f t="shared" si="17"/>
        <v/>
      </c>
      <c r="F274" s="13" t="str">
        <f t="shared" si="18"/>
        <v/>
      </c>
      <c r="G274" s="12" t="str">
        <f t="shared" si="19"/>
        <v>0</v>
      </c>
      <c r="H274" s="15" t="str">
        <f t="shared" si="20"/>
        <v/>
      </c>
    </row>
    <row r="275" spans="2:8" ht="30" x14ac:dyDescent="0.2">
      <c r="B275" s="7" t="s">
        <v>339</v>
      </c>
      <c r="C275" s="8">
        <v>0</v>
      </c>
      <c r="D275" s="8">
        <v>0</v>
      </c>
      <c r="E275" s="13" t="str">
        <f t="shared" si="17"/>
        <v/>
      </c>
      <c r="F275" s="13" t="str">
        <f t="shared" si="18"/>
        <v/>
      </c>
      <c r="G275" s="12" t="str">
        <f t="shared" si="19"/>
        <v>0</v>
      </c>
      <c r="H275" s="15" t="str">
        <f t="shared" si="20"/>
        <v/>
      </c>
    </row>
    <row r="276" spans="2:8" ht="15" x14ac:dyDescent="0.2">
      <c r="B276" s="7" t="s">
        <v>92</v>
      </c>
      <c r="C276" s="8">
        <v>0</v>
      </c>
      <c r="D276" s="8">
        <v>0</v>
      </c>
      <c r="E276" s="13" t="str">
        <f t="shared" si="17"/>
        <v/>
      </c>
      <c r="F276" s="13" t="str">
        <f t="shared" si="18"/>
        <v/>
      </c>
      <c r="G276" s="12" t="str">
        <f t="shared" si="19"/>
        <v>0</v>
      </c>
      <c r="H276" s="15" t="str">
        <f t="shared" si="20"/>
        <v/>
      </c>
    </row>
    <row r="277" spans="2:8" ht="15" x14ac:dyDescent="0.2">
      <c r="B277" s="7" t="s">
        <v>340</v>
      </c>
      <c r="C277" s="8">
        <v>0</v>
      </c>
      <c r="D277" s="8">
        <v>0</v>
      </c>
      <c r="E277" s="13" t="str">
        <f t="shared" si="17"/>
        <v/>
      </c>
      <c r="F277" s="13" t="str">
        <f t="shared" si="18"/>
        <v/>
      </c>
      <c r="G277" s="12" t="str">
        <f t="shared" si="19"/>
        <v>0</v>
      </c>
      <c r="H277" s="15" t="str">
        <f t="shared" si="20"/>
        <v/>
      </c>
    </row>
    <row r="278" spans="2:8" ht="15" x14ac:dyDescent="0.2">
      <c r="B278" s="7" t="s">
        <v>341</v>
      </c>
      <c r="C278" s="8">
        <v>0</v>
      </c>
      <c r="D278" s="8">
        <v>0</v>
      </c>
      <c r="E278" s="13" t="str">
        <f t="shared" si="17"/>
        <v/>
      </c>
      <c r="F278" s="13" t="str">
        <f t="shared" si="18"/>
        <v/>
      </c>
      <c r="G278" s="12" t="str">
        <f t="shared" si="19"/>
        <v>0</v>
      </c>
      <c r="H278" s="15" t="str">
        <f t="shared" si="20"/>
        <v/>
      </c>
    </row>
    <row r="279" spans="2:8" ht="15" x14ac:dyDescent="0.2">
      <c r="B279" s="7" t="s">
        <v>342</v>
      </c>
      <c r="C279" s="8">
        <v>0</v>
      </c>
      <c r="D279" s="8">
        <v>0</v>
      </c>
      <c r="E279" s="13" t="str">
        <f t="shared" si="17"/>
        <v/>
      </c>
      <c r="F279" s="13" t="str">
        <f t="shared" si="18"/>
        <v/>
      </c>
      <c r="G279" s="12" t="str">
        <f t="shared" si="19"/>
        <v>0</v>
      </c>
      <c r="H279" s="15" t="str">
        <f t="shared" si="20"/>
        <v/>
      </c>
    </row>
    <row r="280" spans="2:8" ht="15" x14ac:dyDescent="0.2">
      <c r="B280" s="7" t="s">
        <v>343</v>
      </c>
      <c r="C280" s="8">
        <v>0</v>
      </c>
      <c r="D280" s="8">
        <v>0</v>
      </c>
      <c r="E280" s="13" t="str">
        <f t="shared" si="17"/>
        <v/>
      </c>
      <c r="F280" s="13" t="str">
        <f t="shared" si="18"/>
        <v/>
      </c>
      <c r="G280" s="12" t="str">
        <f t="shared" si="19"/>
        <v>0</v>
      </c>
      <c r="H280" s="15" t="str">
        <f t="shared" si="20"/>
        <v/>
      </c>
    </row>
    <row r="281" spans="2:8" ht="15" x14ac:dyDescent="0.2">
      <c r="B281" s="7" t="s">
        <v>344</v>
      </c>
      <c r="C281" s="8">
        <v>0</v>
      </c>
      <c r="D281" s="8">
        <v>0</v>
      </c>
      <c r="E281" s="13" t="str">
        <f t="shared" ref="E281:E288" si="21">+IF(C281=0,"",C281/C$151)</f>
        <v/>
      </c>
      <c r="F281" s="13" t="str">
        <f t="shared" ref="F281:F288" si="22">+IF(D281=0,"",D281/D$151)</f>
        <v/>
      </c>
      <c r="G281" s="12" t="str">
        <f t="shared" ref="G281:G288" si="23">+IF(OR(AND(D281=0),(C281=0)),"0",((D281-C281)/C281))</f>
        <v>0</v>
      </c>
      <c r="H281" s="15" t="str">
        <f t="shared" ref="H281:H288" si="24">+IF(OR(AND(E281=""),(G281="")),"",E281*G281)</f>
        <v/>
      </c>
    </row>
    <row r="282" spans="2:8" ht="15" x14ac:dyDescent="0.2">
      <c r="B282" s="7" t="s">
        <v>345</v>
      </c>
      <c r="C282" s="8">
        <v>0</v>
      </c>
      <c r="D282" s="8">
        <v>0</v>
      </c>
      <c r="E282" s="13" t="str">
        <f t="shared" si="21"/>
        <v/>
      </c>
      <c r="F282" s="13" t="str">
        <f t="shared" si="22"/>
        <v/>
      </c>
      <c r="G282" s="12" t="str">
        <f t="shared" si="23"/>
        <v>0</v>
      </c>
      <c r="H282" s="15" t="str">
        <f t="shared" si="24"/>
        <v/>
      </c>
    </row>
    <row r="283" spans="2:8" ht="30" x14ac:dyDescent="0.2">
      <c r="B283" s="7" t="s">
        <v>346</v>
      </c>
      <c r="C283" s="8">
        <v>0</v>
      </c>
      <c r="D283" s="8">
        <v>1</v>
      </c>
      <c r="E283" s="13" t="str">
        <f t="shared" si="21"/>
        <v/>
      </c>
      <c r="F283" s="13">
        <f t="shared" si="22"/>
        <v>4.9382716049382717E-4</v>
      </c>
      <c r="G283" s="12" t="str">
        <f t="shared" si="23"/>
        <v>0</v>
      </c>
      <c r="H283" s="15" t="str">
        <f t="shared" si="24"/>
        <v/>
      </c>
    </row>
    <row r="284" spans="2:8" ht="13.5" customHeight="1" x14ac:dyDescent="0.2">
      <c r="B284" s="7" t="s">
        <v>347</v>
      </c>
      <c r="C284" s="8">
        <v>0</v>
      </c>
      <c r="D284" s="8">
        <v>0</v>
      </c>
      <c r="E284" s="13" t="str">
        <f t="shared" si="21"/>
        <v/>
      </c>
      <c r="F284" s="13" t="str">
        <f t="shared" si="22"/>
        <v/>
      </c>
      <c r="G284" s="12" t="str">
        <f t="shared" si="23"/>
        <v>0</v>
      </c>
      <c r="H284" s="15" t="str">
        <f t="shared" si="24"/>
        <v/>
      </c>
    </row>
    <row r="285" spans="2:8" ht="13.5" customHeight="1" x14ac:dyDescent="0.2">
      <c r="B285" s="7" t="s">
        <v>94</v>
      </c>
      <c r="C285" s="8">
        <v>0</v>
      </c>
      <c r="D285" s="8">
        <v>0</v>
      </c>
      <c r="E285" s="13" t="str">
        <f t="shared" si="21"/>
        <v/>
      </c>
      <c r="F285" s="13" t="str">
        <f t="shared" si="22"/>
        <v/>
      </c>
      <c r="G285" s="12" t="str">
        <f t="shared" si="23"/>
        <v>0</v>
      </c>
      <c r="H285" s="15" t="str">
        <f t="shared" si="24"/>
        <v/>
      </c>
    </row>
    <row r="286" spans="2:8" ht="25.5" customHeight="1" x14ac:dyDescent="0.2">
      <c r="B286" s="7" t="s">
        <v>348</v>
      </c>
      <c r="C286" s="8">
        <v>0</v>
      </c>
      <c r="D286" s="8">
        <v>0</v>
      </c>
      <c r="E286" s="13" t="str">
        <f t="shared" si="21"/>
        <v/>
      </c>
      <c r="F286" s="13" t="str">
        <f t="shared" si="22"/>
        <v/>
      </c>
      <c r="G286" s="12" t="str">
        <f t="shared" si="23"/>
        <v>0</v>
      </c>
      <c r="H286" s="15" t="str">
        <f t="shared" si="24"/>
        <v/>
      </c>
    </row>
    <row r="287" spans="2:8" ht="13.5" customHeight="1" x14ac:dyDescent="0.2">
      <c r="B287" s="7" t="s">
        <v>349</v>
      </c>
      <c r="C287" s="8">
        <v>0</v>
      </c>
      <c r="D287" s="8">
        <v>0</v>
      </c>
      <c r="E287" s="13" t="str">
        <f t="shared" si="21"/>
        <v/>
      </c>
      <c r="F287" s="13" t="str">
        <f t="shared" si="22"/>
        <v/>
      </c>
      <c r="G287" s="12" t="str">
        <f t="shared" si="23"/>
        <v>0</v>
      </c>
      <c r="H287" s="15" t="str">
        <f t="shared" si="24"/>
        <v/>
      </c>
    </row>
    <row r="288" spans="2:8" ht="15" x14ac:dyDescent="0.2">
      <c r="B288" s="7" t="s">
        <v>350</v>
      </c>
      <c r="C288" s="8">
        <v>0</v>
      </c>
      <c r="D288" s="8">
        <v>0</v>
      </c>
      <c r="E288" s="13" t="str">
        <f t="shared" si="21"/>
        <v/>
      </c>
      <c r="F288" s="13" t="str">
        <f t="shared" si="22"/>
        <v/>
      </c>
      <c r="G288" s="12" t="str">
        <f t="shared" si="23"/>
        <v>0</v>
      </c>
      <c r="H288" s="15" t="str">
        <f t="shared" si="24"/>
        <v/>
      </c>
    </row>
    <row r="289" spans="2:8" ht="15" x14ac:dyDescent="0.2">
      <c r="B289" s="20"/>
      <c r="C289" s="23"/>
      <c r="D289" s="23"/>
      <c r="E289" s="24"/>
      <c r="F289" s="24"/>
      <c r="G289" s="21"/>
      <c r="H289" s="22"/>
    </row>
    <row r="290" spans="2:8" ht="15" x14ac:dyDescent="0.2">
      <c r="B290" s="20"/>
      <c r="C290" s="23"/>
      <c r="D290" s="23"/>
      <c r="E290" s="24"/>
      <c r="F290" s="24"/>
      <c r="G290" s="21"/>
      <c r="H290" s="22"/>
    </row>
    <row r="291" spans="2:8" s="4" customFormat="1" ht="26.25" customHeight="1" x14ac:dyDescent="0.2">
      <c r="B291" s="19"/>
      <c r="C291" s="19"/>
      <c r="D291" s="19"/>
      <c r="E291" s="19"/>
      <c r="F291" s="19"/>
      <c r="H291" s="3"/>
    </row>
    <row r="292" spans="2:8" ht="24" customHeight="1" x14ac:dyDescent="0.2">
      <c r="B292" s="55" t="s">
        <v>517</v>
      </c>
      <c r="C292" s="53" t="s">
        <v>518</v>
      </c>
      <c r="D292" s="54"/>
      <c r="E292" s="41" t="s">
        <v>482</v>
      </c>
      <c r="F292" s="42"/>
      <c r="G292" s="39" t="s">
        <v>569</v>
      </c>
      <c r="H292" s="39" t="s">
        <v>481</v>
      </c>
    </row>
    <row r="293" spans="2:8" ht="24" customHeight="1" x14ac:dyDescent="0.2">
      <c r="B293" s="55"/>
      <c r="C293" s="38">
        <v>2015</v>
      </c>
      <c r="D293" s="38">
        <v>2016</v>
      </c>
      <c r="E293" s="38">
        <v>2015</v>
      </c>
      <c r="F293" s="38">
        <v>2016</v>
      </c>
      <c r="G293" s="40"/>
      <c r="H293" s="40"/>
    </row>
    <row r="294" spans="2:8" ht="24" customHeight="1" x14ac:dyDescent="0.2">
      <c r="B294" s="32" t="s">
        <v>522</v>
      </c>
      <c r="C294" s="33">
        <f>SUM(C295:C499)</f>
        <v>4617</v>
      </c>
      <c r="D294" s="33">
        <f>SUM(D295:D499)</f>
        <v>7427</v>
      </c>
      <c r="E294" s="34">
        <f>+IF(C294=0,"",C294/C$294)</f>
        <v>1</v>
      </c>
      <c r="F294" s="34">
        <f>+IF(D294=0,"",D294/D$294)</f>
        <v>1</v>
      </c>
      <c r="G294" s="34">
        <f>+IF(OR(AND(D294=0),(C294=0)),"0",((D294-C294)/C294))</f>
        <v>0.60862031622265544</v>
      </c>
      <c r="H294" s="35">
        <f>+IF(OR(AND(E294=""),(G294="")),"",E294*G294)</f>
        <v>0.60862031622265544</v>
      </c>
    </row>
    <row r="295" spans="2:8" ht="15" x14ac:dyDescent="0.2">
      <c r="B295" s="5" t="s">
        <v>100</v>
      </c>
      <c r="C295" s="8">
        <v>26</v>
      </c>
      <c r="D295" s="8">
        <v>23</v>
      </c>
      <c r="E295" s="13">
        <f>+IF(C295=0,"",C295/C$294)</f>
        <v>5.6313623565085553E-3</v>
      </c>
      <c r="F295" s="13">
        <f>+IF(D295=0,"",D295/D$294)</f>
        <v>3.0968089403527669E-3</v>
      </c>
      <c r="G295" s="12">
        <f>+IF(OR(AND(D295=0),(C295=0)),"0",((D295-C295)/C295))</f>
        <v>-0.11538461538461539</v>
      </c>
      <c r="H295" s="15">
        <f>+IF(OR(AND(E295=""),(G295="")),"",E295*G295)</f>
        <v>-6.4977257959714107E-4</v>
      </c>
    </row>
    <row r="296" spans="2:8" ht="15" x14ac:dyDescent="0.2">
      <c r="B296" s="5" t="s">
        <v>113</v>
      </c>
      <c r="C296" s="8">
        <v>1</v>
      </c>
      <c r="D296" s="8">
        <v>42</v>
      </c>
      <c r="E296" s="13">
        <f t="shared" ref="E296:E359" si="25">+IF(C296=0,"",C296/C$294)</f>
        <v>2.1659085986571366E-4</v>
      </c>
      <c r="F296" s="13">
        <f t="shared" ref="F296:F359" si="26">+IF(D296=0,"",D296/D$294)</f>
        <v>5.6550424128180964E-3</v>
      </c>
      <c r="G296" s="12">
        <f t="shared" ref="G296:G359" si="27">+IF(OR(AND(D296=0),(C296=0)),"0",((D296-C296)/C296))</f>
        <v>41</v>
      </c>
      <c r="H296" s="15">
        <f t="shared" ref="H296:H359" si="28">+IF(OR(AND(E296=""),(G296="")),"",E296*G296)</f>
        <v>8.880225254494261E-3</v>
      </c>
    </row>
    <row r="297" spans="2:8" ht="15" x14ac:dyDescent="0.2">
      <c r="B297" s="5" t="s">
        <v>104</v>
      </c>
      <c r="C297" s="8">
        <v>16</v>
      </c>
      <c r="D297" s="8">
        <v>23</v>
      </c>
      <c r="E297" s="13">
        <f t="shared" si="25"/>
        <v>3.4654537578514186E-3</v>
      </c>
      <c r="F297" s="13">
        <f t="shared" si="26"/>
        <v>3.0968089403527669E-3</v>
      </c>
      <c r="G297" s="12">
        <f t="shared" si="27"/>
        <v>0.4375</v>
      </c>
      <c r="H297" s="15">
        <f t="shared" si="28"/>
        <v>1.5161360190599957E-3</v>
      </c>
    </row>
    <row r="298" spans="2:8" ht="15" x14ac:dyDescent="0.2">
      <c r="B298" s="5" t="s">
        <v>95</v>
      </c>
      <c r="C298" s="8">
        <v>3</v>
      </c>
      <c r="D298" s="8">
        <v>15</v>
      </c>
      <c r="E298" s="13">
        <f t="shared" si="25"/>
        <v>6.4977257959714096E-4</v>
      </c>
      <c r="F298" s="13">
        <f t="shared" si="26"/>
        <v>2.0196580045778916E-3</v>
      </c>
      <c r="G298" s="12">
        <f t="shared" si="27"/>
        <v>4</v>
      </c>
      <c r="H298" s="15">
        <f t="shared" si="28"/>
        <v>2.5990903183885639E-3</v>
      </c>
    </row>
    <row r="299" spans="2:8" ht="15" x14ac:dyDescent="0.2">
      <c r="B299" s="5" t="s">
        <v>112</v>
      </c>
      <c r="C299" s="8">
        <v>0</v>
      </c>
      <c r="D299" s="8">
        <v>0</v>
      </c>
      <c r="E299" s="13" t="str">
        <f t="shared" si="25"/>
        <v/>
      </c>
      <c r="F299" s="13" t="str">
        <f t="shared" si="26"/>
        <v/>
      </c>
      <c r="G299" s="12" t="str">
        <f t="shared" si="27"/>
        <v>0</v>
      </c>
      <c r="H299" s="15" t="str">
        <f t="shared" si="28"/>
        <v/>
      </c>
    </row>
    <row r="300" spans="2:8" ht="15" x14ac:dyDescent="0.2">
      <c r="B300" s="5" t="s">
        <v>111</v>
      </c>
      <c r="C300" s="8">
        <v>0</v>
      </c>
      <c r="D300" s="8">
        <v>0</v>
      </c>
      <c r="E300" s="13" t="str">
        <f t="shared" si="25"/>
        <v/>
      </c>
      <c r="F300" s="13" t="str">
        <f t="shared" si="26"/>
        <v/>
      </c>
      <c r="G300" s="12" t="str">
        <f t="shared" si="27"/>
        <v>0</v>
      </c>
      <c r="H300" s="15" t="str">
        <f t="shared" si="28"/>
        <v/>
      </c>
    </row>
    <row r="301" spans="2:8" ht="15" x14ac:dyDescent="0.2">
      <c r="B301" s="5" t="s">
        <v>105</v>
      </c>
      <c r="C301" s="8">
        <v>35</v>
      </c>
      <c r="D301" s="8">
        <v>49</v>
      </c>
      <c r="E301" s="13">
        <f t="shared" si="25"/>
        <v>7.5806800952999782E-3</v>
      </c>
      <c r="F301" s="13">
        <f t="shared" si="26"/>
        <v>6.5975494816211122E-3</v>
      </c>
      <c r="G301" s="12">
        <f t="shared" si="27"/>
        <v>0.4</v>
      </c>
      <c r="H301" s="15">
        <f t="shared" si="28"/>
        <v>3.0322720381199915E-3</v>
      </c>
    </row>
    <row r="302" spans="2:8" ht="15" x14ac:dyDescent="0.2">
      <c r="B302" s="5" t="s">
        <v>109</v>
      </c>
      <c r="C302" s="8">
        <v>3</v>
      </c>
      <c r="D302" s="8">
        <v>34</v>
      </c>
      <c r="E302" s="13">
        <f t="shared" si="25"/>
        <v>6.4977257959714096E-4</v>
      </c>
      <c r="F302" s="13">
        <f t="shared" si="26"/>
        <v>4.5778914770432206E-3</v>
      </c>
      <c r="G302" s="12">
        <f t="shared" si="27"/>
        <v>10.333333333333334</v>
      </c>
      <c r="H302" s="15">
        <f t="shared" si="28"/>
        <v>6.7143166558371239E-3</v>
      </c>
    </row>
    <row r="303" spans="2:8" ht="15" x14ac:dyDescent="0.2">
      <c r="B303" s="5" t="s">
        <v>108</v>
      </c>
      <c r="C303" s="8">
        <v>0</v>
      </c>
      <c r="D303" s="8">
        <v>3</v>
      </c>
      <c r="E303" s="13" t="str">
        <f t="shared" si="25"/>
        <v/>
      </c>
      <c r="F303" s="13">
        <f t="shared" si="26"/>
        <v>4.0393160091557832E-4</v>
      </c>
      <c r="G303" s="12" t="str">
        <f t="shared" si="27"/>
        <v>0</v>
      </c>
      <c r="H303" s="15" t="str">
        <f t="shared" si="28"/>
        <v/>
      </c>
    </row>
    <row r="304" spans="2:8" ht="15" x14ac:dyDescent="0.2">
      <c r="B304" s="5" t="s">
        <v>107</v>
      </c>
      <c r="C304" s="8">
        <v>2</v>
      </c>
      <c r="D304" s="8">
        <v>26</v>
      </c>
      <c r="E304" s="13">
        <f t="shared" si="25"/>
        <v>4.3318171973142733E-4</v>
      </c>
      <c r="F304" s="13">
        <f t="shared" si="26"/>
        <v>3.5007405412683453E-3</v>
      </c>
      <c r="G304" s="12">
        <f t="shared" si="27"/>
        <v>12</v>
      </c>
      <c r="H304" s="15">
        <f t="shared" si="28"/>
        <v>5.1981806367771277E-3</v>
      </c>
    </row>
    <row r="305" spans="2:8" ht="15" x14ac:dyDescent="0.2">
      <c r="B305" s="5" t="s">
        <v>351</v>
      </c>
      <c r="C305" s="8">
        <v>4</v>
      </c>
      <c r="D305" s="8">
        <v>1</v>
      </c>
      <c r="E305" s="13">
        <f t="shared" si="25"/>
        <v>8.6636343946285466E-4</v>
      </c>
      <c r="F305" s="13">
        <f t="shared" si="26"/>
        <v>1.3464386697185942E-4</v>
      </c>
      <c r="G305" s="12">
        <f t="shared" si="27"/>
        <v>-0.75</v>
      </c>
      <c r="H305" s="15">
        <f t="shared" si="28"/>
        <v>-6.4977257959714096E-4</v>
      </c>
    </row>
    <row r="306" spans="2:8" ht="15" x14ac:dyDescent="0.2">
      <c r="B306" s="5" t="s">
        <v>524</v>
      </c>
      <c r="C306" s="8">
        <v>0</v>
      </c>
      <c r="D306" s="8">
        <v>0</v>
      </c>
      <c r="E306" s="13" t="str">
        <f t="shared" si="25"/>
        <v/>
      </c>
      <c r="F306" s="13" t="str">
        <f t="shared" si="26"/>
        <v/>
      </c>
      <c r="G306" s="12" t="str">
        <f t="shared" si="27"/>
        <v>0</v>
      </c>
      <c r="H306" s="15" t="str">
        <f t="shared" si="28"/>
        <v/>
      </c>
    </row>
    <row r="307" spans="2:8" ht="15" x14ac:dyDescent="0.2">
      <c r="B307" s="5" t="s">
        <v>110</v>
      </c>
      <c r="C307" s="8">
        <v>66</v>
      </c>
      <c r="D307" s="8">
        <v>108</v>
      </c>
      <c r="E307" s="13">
        <f t="shared" si="25"/>
        <v>1.4294996751137101E-2</v>
      </c>
      <c r="F307" s="13">
        <f t="shared" si="26"/>
        <v>1.4541537632960819E-2</v>
      </c>
      <c r="G307" s="12">
        <f t="shared" si="27"/>
        <v>0.63636363636363635</v>
      </c>
      <c r="H307" s="15">
        <f t="shared" si="28"/>
        <v>9.0968161143599735E-3</v>
      </c>
    </row>
    <row r="308" spans="2:8" ht="15" x14ac:dyDescent="0.2">
      <c r="B308" s="5" t="s">
        <v>99</v>
      </c>
      <c r="C308" s="8">
        <v>4</v>
      </c>
      <c r="D308" s="8">
        <v>2</v>
      </c>
      <c r="E308" s="13">
        <f t="shared" si="25"/>
        <v>8.6636343946285466E-4</v>
      </c>
      <c r="F308" s="13">
        <f t="shared" si="26"/>
        <v>2.6928773394371884E-4</v>
      </c>
      <c r="G308" s="12">
        <f t="shared" si="27"/>
        <v>-0.5</v>
      </c>
      <c r="H308" s="15">
        <f t="shared" si="28"/>
        <v>-4.3318171973142733E-4</v>
      </c>
    </row>
    <row r="309" spans="2:8" ht="15" x14ac:dyDescent="0.2">
      <c r="B309" s="5" t="s">
        <v>96</v>
      </c>
      <c r="C309" s="8">
        <v>0</v>
      </c>
      <c r="D309" s="8">
        <v>0</v>
      </c>
      <c r="E309" s="13" t="str">
        <f t="shared" si="25"/>
        <v/>
      </c>
      <c r="F309" s="13" t="str">
        <f t="shared" si="26"/>
        <v/>
      </c>
      <c r="G309" s="12" t="str">
        <f t="shared" si="27"/>
        <v>0</v>
      </c>
      <c r="H309" s="15" t="str">
        <f t="shared" si="28"/>
        <v/>
      </c>
    </row>
    <row r="310" spans="2:8" ht="15" x14ac:dyDescent="0.2">
      <c r="B310" s="5" t="s">
        <v>106</v>
      </c>
      <c r="C310" s="8">
        <v>24</v>
      </c>
      <c r="D310" s="8">
        <v>11</v>
      </c>
      <c r="E310" s="13">
        <f t="shared" si="25"/>
        <v>5.1981806367771277E-3</v>
      </c>
      <c r="F310" s="13">
        <f t="shared" si="26"/>
        <v>1.4810825366904537E-3</v>
      </c>
      <c r="G310" s="12">
        <f t="shared" si="27"/>
        <v>-0.54166666666666663</v>
      </c>
      <c r="H310" s="15">
        <f t="shared" si="28"/>
        <v>-2.8156811782542772E-3</v>
      </c>
    </row>
    <row r="311" spans="2:8" ht="15" x14ac:dyDescent="0.2">
      <c r="B311" s="5" t="s">
        <v>102</v>
      </c>
      <c r="C311" s="8">
        <v>30</v>
      </c>
      <c r="D311" s="8">
        <v>3</v>
      </c>
      <c r="E311" s="13">
        <f t="shared" si="25"/>
        <v>6.4977257959714096E-3</v>
      </c>
      <c r="F311" s="13">
        <f t="shared" si="26"/>
        <v>4.0393160091557832E-4</v>
      </c>
      <c r="G311" s="12">
        <f t="shared" si="27"/>
        <v>-0.9</v>
      </c>
      <c r="H311" s="15">
        <f t="shared" si="28"/>
        <v>-5.8479532163742687E-3</v>
      </c>
    </row>
    <row r="312" spans="2:8" ht="15" x14ac:dyDescent="0.2">
      <c r="B312" s="5" t="s">
        <v>97</v>
      </c>
      <c r="C312" s="8">
        <v>0</v>
      </c>
      <c r="D312" s="8">
        <v>0</v>
      </c>
      <c r="E312" s="13" t="str">
        <f t="shared" si="25"/>
        <v/>
      </c>
      <c r="F312" s="13" t="str">
        <f t="shared" si="26"/>
        <v/>
      </c>
      <c r="G312" s="12" t="str">
        <f t="shared" si="27"/>
        <v>0</v>
      </c>
      <c r="H312" s="15" t="str">
        <f t="shared" si="28"/>
        <v/>
      </c>
    </row>
    <row r="313" spans="2:8" ht="15" x14ac:dyDescent="0.2">
      <c r="B313" s="5" t="s">
        <v>352</v>
      </c>
      <c r="C313" s="8">
        <v>0</v>
      </c>
      <c r="D313" s="8">
        <v>0</v>
      </c>
      <c r="E313" s="13" t="str">
        <f t="shared" si="25"/>
        <v/>
      </c>
      <c r="F313" s="13" t="str">
        <f t="shared" si="26"/>
        <v/>
      </c>
      <c r="G313" s="12" t="str">
        <f t="shared" si="27"/>
        <v>0</v>
      </c>
      <c r="H313" s="15" t="str">
        <f t="shared" si="28"/>
        <v/>
      </c>
    </row>
    <row r="314" spans="2:8" ht="15" x14ac:dyDescent="0.2">
      <c r="B314" s="5" t="s">
        <v>353</v>
      </c>
      <c r="C314" s="8">
        <v>97</v>
      </c>
      <c r="D314" s="8">
        <v>96</v>
      </c>
      <c r="E314" s="13">
        <f t="shared" si="25"/>
        <v>2.1009313406974227E-2</v>
      </c>
      <c r="F314" s="13">
        <f t="shared" si="26"/>
        <v>1.2925811229298506E-2</v>
      </c>
      <c r="G314" s="12">
        <f t="shared" si="27"/>
        <v>-1.0309278350515464E-2</v>
      </c>
      <c r="H314" s="15">
        <f t="shared" si="28"/>
        <v>-2.1659085986571366E-4</v>
      </c>
    </row>
    <row r="315" spans="2:8" ht="15" x14ac:dyDescent="0.2">
      <c r="B315" s="5" t="s">
        <v>354</v>
      </c>
      <c r="C315" s="8">
        <v>3</v>
      </c>
      <c r="D315" s="8">
        <v>21</v>
      </c>
      <c r="E315" s="13">
        <f t="shared" si="25"/>
        <v>6.4977257959714096E-4</v>
      </c>
      <c r="F315" s="13">
        <f t="shared" si="26"/>
        <v>2.8275212064090482E-3</v>
      </c>
      <c r="G315" s="12">
        <f t="shared" si="27"/>
        <v>6</v>
      </c>
      <c r="H315" s="15">
        <f t="shared" si="28"/>
        <v>3.8986354775828458E-3</v>
      </c>
    </row>
    <row r="316" spans="2:8" ht="15" x14ac:dyDescent="0.2">
      <c r="B316" s="5" t="s">
        <v>101</v>
      </c>
      <c r="C316" s="8">
        <v>0</v>
      </c>
      <c r="D316" s="8">
        <v>0</v>
      </c>
      <c r="E316" s="13" t="str">
        <f t="shared" si="25"/>
        <v/>
      </c>
      <c r="F316" s="13" t="str">
        <f t="shared" si="26"/>
        <v/>
      </c>
      <c r="G316" s="12" t="str">
        <f t="shared" si="27"/>
        <v>0</v>
      </c>
      <c r="H316" s="15" t="str">
        <f t="shared" si="28"/>
        <v/>
      </c>
    </row>
    <row r="317" spans="2:8" ht="15" x14ac:dyDescent="0.2">
      <c r="B317" s="5" t="s">
        <v>103</v>
      </c>
      <c r="C317" s="8">
        <v>14</v>
      </c>
      <c r="D317" s="8">
        <v>4</v>
      </c>
      <c r="E317" s="13">
        <f t="shared" si="25"/>
        <v>3.0322720381199915E-3</v>
      </c>
      <c r="F317" s="13">
        <f t="shared" si="26"/>
        <v>5.3857546788743768E-4</v>
      </c>
      <c r="G317" s="12">
        <f t="shared" si="27"/>
        <v>-0.7142857142857143</v>
      </c>
      <c r="H317" s="15">
        <f t="shared" si="28"/>
        <v>-2.1659085986571367E-3</v>
      </c>
    </row>
    <row r="318" spans="2:8" ht="15" x14ac:dyDescent="0.2">
      <c r="B318" s="5" t="s">
        <v>355</v>
      </c>
      <c r="C318" s="8">
        <v>69</v>
      </c>
      <c r="D318" s="8">
        <v>119</v>
      </c>
      <c r="E318" s="13">
        <f t="shared" si="25"/>
        <v>1.4944769330734242E-2</v>
      </c>
      <c r="F318" s="13">
        <f t="shared" si="26"/>
        <v>1.6022620169651274E-2</v>
      </c>
      <c r="G318" s="12">
        <f t="shared" si="27"/>
        <v>0.72463768115942029</v>
      </c>
      <c r="H318" s="15">
        <f t="shared" si="28"/>
        <v>1.0829542993285682E-2</v>
      </c>
    </row>
    <row r="319" spans="2:8" ht="15" x14ac:dyDescent="0.2">
      <c r="B319" s="5" t="s">
        <v>115</v>
      </c>
      <c r="C319" s="8">
        <v>4</v>
      </c>
      <c r="D319" s="8">
        <v>4</v>
      </c>
      <c r="E319" s="13">
        <f t="shared" si="25"/>
        <v>8.6636343946285466E-4</v>
      </c>
      <c r="F319" s="13">
        <f t="shared" si="26"/>
        <v>5.3857546788743768E-4</v>
      </c>
      <c r="G319" s="12">
        <f t="shared" si="27"/>
        <v>0</v>
      </c>
      <c r="H319" s="15">
        <f t="shared" si="28"/>
        <v>0</v>
      </c>
    </row>
    <row r="320" spans="2:8" ht="15" x14ac:dyDescent="0.2">
      <c r="B320" s="5" t="s">
        <v>114</v>
      </c>
      <c r="C320" s="8">
        <v>2</v>
      </c>
      <c r="D320" s="8">
        <v>0</v>
      </c>
      <c r="E320" s="13">
        <f t="shared" si="25"/>
        <v>4.3318171973142733E-4</v>
      </c>
      <c r="F320" s="13" t="str">
        <f t="shared" si="26"/>
        <v/>
      </c>
      <c r="G320" s="12" t="str">
        <f t="shared" si="27"/>
        <v>0</v>
      </c>
      <c r="H320" s="15">
        <f t="shared" si="28"/>
        <v>0</v>
      </c>
    </row>
    <row r="321" spans="2:8" ht="15" x14ac:dyDescent="0.2">
      <c r="B321" s="5" t="s">
        <v>98</v>
      </c>
      <c r="C321" s="8">
        <v>0</v>
      </c>
      <c r="D321" s="8">
        <v>7</v>
      </c>
      <c r="E321" s="13" t="str">
        <f t="shared" si="25"/>
        <v/>
      </c>
      <c r="F321" s="13">
        <f t="shared" si="26"/>
        <v>9.42507068803016E-4</v>
      </c>
      <c r="G321" s="12" t="str">
        <f t="shared" si="27"/>
        <v>0</v>
      </c>
      <c r="H321" s="15" t="str">
        <f t="shared" si="28"/>
        <v/>
      </c>
    </row>
    <row r="322" spans="2:8" ht="15" x14ac:dyDescent="0.2">
      <c r="B322" s="5" t="s">
        <v>356</v>
      </c>
      <c r="C322" s="8">
        <v>0</v>
      </c>
      <c r="D322" s="8">
        <v>0</v>
      </c>
      <c r="E322" s="13" t="str">
        <f t="shared" si="25"/>
        <v/>
      </c>
      <c r="F322" s="13" t="str">
        <f t="shared" si="26"/>
        <v/>
      </c>
      <c r="G322" s="12" t="str">
        <f t="shared" si="27"/>
        <v>0</v>
      </c>
      <c r="H322" s="15" t="str">
        <f t="shared" si="28"/>
        <v/>
      </c>
    </row>
    <row r="323" spans="2:8" ht="15" x14ac:dyDescent="0.2">
      <c r="B323" s="5" t="s">
        <v>472</v>
      </c>
      <c r="C323" s="8">
        <v>1</v>
      </c>
      <c r="D323" s="8">
        <v>1</v>
      </c>
      <c r="E323" s="13">
        <f t="shared" si="25"/>
        <v>2.1659085986571366E-4</v>
      </c>
      <c r="F323" s="13">
        <f t="shared" si="26"/>
        <v>1.3464386697185942E-4</v>
      </c>
      <c r="G323" s="12">
        <f t="shared" si="27"/>
        <v>0</v>
      </c>
      <c r="H323" s="15">
        <f t="shared" si="28"/>
        <v>0</v>
      </c>
    </row>
    <row r="324" spans="2:8" ht="15" x14ac:dyDescent="0.2">
      <c r="B324" s="5" t="s">
        <v>473</v>
      </c>
      <c r="C324" s="8">
        <v>0</v>
      </c>
      <c r="D324" s="8">
        <v>0</v>
      </c>
      <c r="E324" s="13" t="str">
        <f t="shared" si="25"/>
        <v/>
      </c>
      <c r="F324" s="13" t="str">
        <f t="shared" si="26"/>
        <v/>
      </c>
      <c r="G324" s="12" t="str">
        <f t="shared" si="27"/>
        <v>0</v>
      </c>
      <c r="H324" s="15" t="str">
        <f t="shared" si="28"/>
        <v/>
      </c>
    </row>
    <row r="325" spans="2:8" ht="15" x14ac:dyDescent="0.2">
      <c r="B325" s="5" t="s">
        <v>474</v>
      </c>
      <c r="C325" s="8">
        <v>9</v>
      </c>
      <c r="D325" s="8">
        <v>4</v>
      </c>
      <c r="E325" s="13">
        <f t="shared" si="25"/>
        <v>1.9493177387914229E-3</v>
      </c>
      <c r="F325" s="13">
        <f t="shared" si="26"/>
        <v>5.3857546788743768E-4</v>
      </c>
      <c r="G325" s="12">
        <f t="shared" si="27"/>
        <v>-0.55555555555555558</v>
      </c>
      <c r="H325" s="15">
        <f t="shared" si="28"/>
        <v>-1.0829542993285683E-3</v>
      </c>
    </row>
    <row r="326" spans="2:8" ht="15" x14ac:dyDescent="0.2">
      <c r="B326" s="5" t="s">
        <v>357</v>
      </c>
      <c r="C326" s="8">
        <v>4</v>
      </c>
      <c r="D326" s="8">
        <v>80</v>
      </c>
      <c r="E326" s="13">
        <f t="shared" si="25"/>
        <v>8.6636343946285466E-4</v>
      </c>
      <c r="F326" s="13">
        <f t="shared" si="26"/>
        <v>1.0771509357748755E-2</v>
      </c>
      <c r="G326" s="12">
        <f t="shared" si="27"/>
        <v>19</v>
      </c>
      <c r="H326" s="15">
        <f t="shared" si="28"/>
        <v>1.646090534979424E-2</v>
      </c>
    </row>
    <row r="327" spans="2:8" ht="15" x14ac:dyDescent="0.2">
      <c r="B327" s="5" t="s">
        <v>358</v>
      </c>
      <c r="C327" s="8">
        <v>0</v>
      </c>
      <c r="D327" s="8">
        <v>0</v>
      </c>
      <c r="E327" s="13" t="str">
        <f t="shared" si="25"/>
        <v/>
      </c>
      <c r="F327" s="13" t="str">
        <f t="shared" si="26"/>
        <v/>
      </c>
      <c r="G327" s="12" t="str">
        <f t="shared" si="27"/>
        <v>0</v>
      </c>
      <c r="H327" s="15" t="str">
        <f t="shared" si="28"/>
        <v/>
      </c>
    </row>
    <row r="328" spans="2:8" ht="15" x14ac:dyDescent="0.2">
      <c r="B328" s="5" t="s">
        <v>116</v>
      </c>
      <c r="C328" s="8">
        <v>0</v>
      </c>
      <c r="D328" s="8">
        <v>0</v>
      </c>
      <c r="E328" s="13" t="str">
        <f t="shared" si="25"/>
        <v/>
      </c>
      <c r="F328" s="13" t="str">
        <f t="shared" si="26"/>
        <v/>
      </c>
      <c r="G328" s="12" t="str">
        <f t="shared" si="27"/>
        <v>0</v>
      </c>
      <c r="H328" s="15" t="str">
        <f t="shared" si="28"/>
        <v/>
      </c>
    </row>
    <row r="329" spans="2:8" ht="15" x14ac:dyDescent="0.2">
      <c r="B329" s="5" t="s">
        <v>359</v>
      </c>
      <c r="C329" s="8">
        <v>0</v>
      </c>
      <c r="D329" s="8">
        <v>2</v>
      </c>
      <c r="E329" s="13" t="str">
        <f t="shared" si="25"/>
        <v/>
      </c>
      <c r="F329" s="13">
        <f t="shared" si="26"/>
        <v>2.6928773394371884E-4</v>
      </c>
      <c r="G329" s="12" t="str">
        <f t="shared" si="27"/>
        <v>0</v>
      </c>
      <c r="H329" s="15" t="str">
        <f t="shared" si="28"/>
        <v/>
      </c>
    </row>
    <row r="330" spans="2:8" ht="15" x14ac:dyDescent="0.2">
      <c r="B330" s="5" t="s">
        <v>360</v>
      </c>
      <c r="C330" s="8">
        <v>3</v>
      </c>
      <c r="D330" s="8">
        <v>39</v>
      </c>
      <c r="E330" s="13">
        <f t="shared" si="25"/>
        <v>6.4977257959714096E-4</v>
      </c>
      <c r="F330" s="13">
        <f t="shared" si="26"/>
        <v>5.2511108119025181E-3</v>
      </c>
      <c r="G330" s="12">
        <f t="shared" si="27"/>
        <v>12</v>
      </c>
      <c r="H330" s="15">
        <f t="shared" si="28"/>
        <v>7.7972709551656916E-3</v>
      </c>
    </row>
    <row r="331" spans="2:8" ht="15" x14ac:dyDescent="0.2">
      <c r="B331" s="5" t="s">
        <v>117</v>
      </c>
      <c r="C331" s="8">
        <v>0</v>
      </c>
      <c r="D331" s="8">
        <v>0</v>
      </c>
      <c r="E331" s="13" t="str">
        <f t="shared" si="25"/>
        <v/>
      </c>
      <c r="F331" s="13" t="str">
        <f t="shared" si="26"/>
        <v/>
      </c>
      <c r="G331" s="12" t="str">
        <f t="shared" si="27"/>
        <v>0</v>
      </c>
      <c r="H331" s="15" t="str">
        <f t="shared" si="28"/>
        <v/>
      </c>
    </row>
    <row r="332" spans="2:8" ht="15" x14ac:dyDescent="0.2">
      <c r="B332" s="5" t="s">
        <v>361</v>
      </c>
      <c r="C332" s="8">
        <v>1177</v>
      </c>
      <c r="D332" s="8">
        <v>732</v>
      </c>
      <c r="E332" s="13">
        <f t="shared" si="25"/>
        <v>0.25492744206194501</v>
      </c>
      <c r="F332" s="13">
        <f t="shared" si="26"/>
        <v>9.8559310623401106E-2</v>
      </c>
      <c r="G332" s="12">
        <f t="shared" si="27"/>
        <v>-0.3780798640611725</v>
      </c>
      <c r="H332" s="15">
        <f t="shared" si="28"/>
        <v>-9.63829326402426E-2</v>
      </c>
    </row>
    <row r="333" spans="2:8" ht="15" x14ac:dyDescent="0.2">
      <c r="B333" s="5" t="s">
        <v>130</v>
      </c>
      <c r="C333" s="8">
        <v>65</v>
      </c>
      <c r="D333" s="8">
        <v>532</v>
      </c>
      <c r="E333" s="13">
        <f t="shared" si="25"/>
        <v>1.4078405891271389E-2</v>
      </c>
      <c r="F333" s="13">
        <f t="shared" si="26"/>
        <v>7.163053722902922E-2</v>
      </c>
      <c r="G333" s="12">
        <f t="shared" si="27"/>
        <v>7.1846153846153848</v>
      </c>
      <c r="H333" s="15">
        <f t="shared" si="28"/>
        <v>0.1011479315572883</v>
      </c>
    </row>
    <row r="334" spans="2:8" ht="15" x14ac:dyDescent="0.2">
      <c r="B334" s="5" t="s">
        <v>119</v>
      </c>
      <c r="C334" s="8">
        <v>73</v>
      </c>
      <c r="D334" s="8">
        <v>41</v>
      </c>
      <c r="E334" s="13">
        <f t="shared" si="25"/>
        <v>1.5811132770197099E-2</v>
      </c>
      <c r="F334" s="13">
        <f t="shared" si="26"/>
        <v>5.5203985458462364E-3</v>
      </c>
      <c r="G334" s="12">
        <f t="shared" si="27"/>
        <v>-0.43835616438356162</v>
      </c>
      <c r="H334" s="15">
        <f t="shared" si="28"/>
        <v>-6.9309075157028372E-3</v>
      </c>
    </row>
    <row r="335" spans="2:8" ht="15" x14ac:dyDescent="0.2">
      <c r="B335" s="5" t="s">
        <v>128</v>
      </c>
      <c r="C335" s="8">
        <v>21</v>
      </c>
      <c r="D335" s="8">
        <v>200</v>
      </c>
      <c r="E335" s="13">
        <f t="shared" si="25"/>
        <v>4.5484080571799868E-3</v>
      </c>
      <c r="F335" s="13">
        <f t="shared" si="26"/>
        <v>2.6928773394371885E-2</v>
      </c>
      <c r="G335" s="12">
        <f t="shared" si="27"/>
        <v>8.5238095238095237</v>
      </c>
      <c r="H335" s="15">
        <f t="shared" si="28"/>
        <v>3.8769763915962742E-2</v>
      </c>
    </row>
    <row r="336" spans="2:8" ht="15" x14ac:dyDescent="0.2">
      <c r="B336" s="5" t="s">
        <v>132</v>
      </c>
      <c r="C336" s="8">
        <v>0</v>
      </c>
      <c r="D336" s="8">
        <v>0</v>
      </c>
      <c r="E336" s="13" t="str">
        <f t="shared" si="25"/>
        <v/>
      </c>
      <c r="F336" s="13" t="str">
        <f t="shared" si="26"/>
        <v/>
      </c>
      <c r="G336" s="12" t="str">
        <f t="shared" si="27"/>
        <v>0</v>
      </c>
      <c r="H336" s="15" t="str">
        <f t="shared" si="28"/>
        <v/>
      </c>
    </row>
    <row r="337" spans="2:8" ht="15" x14ac:dyDescent="0.2">
      <c r="B337" s="5" t="s">
        <v>133</v>
      </c>
      <c r="C337" s="8">
        <v>0</v>
      </c>
      <c r="D337" s="8">
        <v>30</v>
      </c>
      <c r="E337" s="13" t="str">
        <f t="shared" si="25"/>
        <v/>
      </c>
      <c r="F337" s="13">
        <f t="shared" si="26"/>
        <v>4.0393160091557832E-3</v>
      </c>
      <c r="G337" s="12" t="str">
        <f t="shared" si="27"/>
        <v>0</v>
      </c>
      <c r="H337" s="15" t="str">
        <f t="shared" si="28"/>
        <v/>
      </c>
    </row>
    <row r="338" spans="2:8" ht="30" x14ac:dyDescent="0.2">
      <c r="B338" s="5" t="s">
        <v>362</v>
      </c>
      <c r="C338" s="8">
        <v>0</v>
      </c>
      <c r="D338" s="8">
        <v>0</v>
      </c>
      <c r="E338" s="13" t="str">
        <f t="shared" si="25"/>
        <v/>
      </c>
      <c r="F338" s="13" t="str">
        <f t="shared" si="26"/>
        <v/>
      </c>
      <c r="G338" s="12" t="str">
        <f t="shared" si="27"/>
        <v>0</v>
      </c>
      <c r="H338" s="15" t="str">
        <f t="shared" si="28"/>
        <v/>
      </c>
    </row>
    <row r="339" spans="2:8" ht="15" x14ac:dyDescent="0.2">
      <c r="B339" s="5" t="s">
        <v>363</v>
      </c>
      <c r="C339" s="8">
        <v>12</v>
      </c>
      <c r="D339" s="8">
        <v>26</v>
      </c>
      <c r="E339" s="13">
        <f t="shared" si="25"/>
        <v>2.5990903183885639E-3</v>
      </c>
      <c r="F339" s="13">
        <f t="shared" si="26"/>
        <v>3.5007405412683453E-3</v>
      </c>
      <c r="G339" s="12">
        <f t="shared" si="27"/>
        <v>1.1666666666666667</v>
      </c>
      <c r="H339" s="15">
        <f t="shared" si="28"/>
        <v>3.0322720381199915E-3</v>
      </c>
    </row>
    <row r="340" spans="2:8" ht="15" x14ac:dyDescent="0.2">
      <c r="B340" s="5" t="s">
        <v>364</v>
      </c>
      <c r="C340" s="8">
        <v>0</v>
      </c>
      <c r="D340" s="8">
        <v>0</v>
      </c>
      <c r="E340" s="13" t="str">
        <f t="shared" si="25"/>
        <v/>
      </c>
      <c r="F340" s="13" t="str">
        <f t="shared" si="26"/>
        <v/>
      </c>
      <c r="G340" s="12" t="str">
        <f t="shared" si="27"/>
        <v>0</v>
      </c>
      <c r="H340" s="15" t="str">
        <f t="shared" si="28"/>
        <v/>
      </c>
    </row>
    <row r="341" spans="2:8" ht="15" x14ac:dyDescent="0.2">
      <c r="B341" s="5" t="s">
        <v>118</v>
      </c>
      <c r="C341" s="8">
        <v>2</v>
      </c>
      <c r="D341" s="8">
        <v>6</v>
      </c>
      <c r="E341" s="13">
        <f t="shared" si="25"/>
        <v>4.3318171973142733E-4</v>
      </c>
      <c r="F341" s="13">
        <f t="shared" si="26"/>
        <v>8.0786320183115663E-4</v>
      </c>
      <c r="G341" s="12">
        <f t="shared" si="27"/>
        <v>2</v>
      </c>
      <c r="H341" s="15">
        <f t="shared" si="28"/>
        <v>8.6636343946285466E-4</v>
      </c>
    </row>
    <row r="342" spans="2:8" ht="15" x14ac:dyDescent="0.2">
      <c r="B342" s="5" t="s">
        <v>365</v>
      </c>
      <c r="C342" s="8">
        <v>0</v>
      </c>
      <c r="D342" s="8">
        <v>0</v>
      </c>
      <c r="E342" s="13" t="str">
        <f t="shared" si="25"/>
        <v/>
      </c>
      <c r="F342" s="13" t="str">
        <f t="shared" si="26"/>
        <v/>
      </c>
      <c r="G342" s="12" t="str">
        <f t="shared" si="27"/>
        <v>0</v>
      </c>
      <c r="H342" s="15" t="str">
        <f t="shared" si="28"/>
        <v/>
      </c>
    </row>
    <row r="343" spans="2:8" ht="15" x14ac:dyDescent="0.2">
      <c r="B343" s="5" t="s">
        <v>129</v>
      </c>
      <c r="C343" s="8">
        <v>3</v>
      </c>
      <c r="D343" s="8">
        <v>91</v>
      </c>
      <c r="E343" s="13">
        <f t="shared" si="25"/>
        <v>6.4977257959714096E-4</v>
      </c>
      <c r="F343" s="13">
        <f t="shared" si="26"/>
        <v>1.2252591894439209E-2</v>
      </c>
      <c r="G343" s="12">
        <f t="shared" si="27"/>
        <v>29.333333333333332</v>
      </c>
      <c r="H343" s="15">
        <f t="shared" si="28"/>
        <v>1.90599956681828E-2</v>
      </c>
    </row>
    <row r="344" spans="2:8" ht="15" x14ac:dyDescent="0.2">
      <c r="B344" s="5" t="s">
        <v>131</v>
      </c>
      <c r="C344" s="8">
        <v>34</v>
      </c>
      <c r="D344" s="8">
        <v>29</v>
      </c>
      <c r="E344" s="13">
        <f t="shared" si="25"/>
        <v>7.3640892354342648E-3</v>
      </c>
      <c r="F344" s="13">
        <f t="shared" si="26"/>
        <v>3.9046721421839236E-3</v>
      </c>
      <c r="G344" s="12">
        <f t="shared" si="27"/>
        <v>-0.14705882352941177</v>
      </c>
      <c r="H344" s="15">
        <f t="shared" si="28"/>
        <v>-1.0829542993285683E-3</v>
      </c>
    </row>
    <row r="345" spans="2:8" ht="15" x14ac:dyDescent="0.2">
      <c r="B345" s="5" t="s">
        <v>366</v>
      </c>
      <c r="C345" s="8">
        <v>175</v>
      </c>
      <c r="D345" s="8">
        <v>83</v>
      </c>
      <c r="E345" s="13">
        <f t="shared" si="25"/>
        <v>3.7903400476499892E-2</v>
      </c>
      <c r="F345" s="13">
        <f t="shared" si="26"/>
        <v>1.1175440958664334E-2</v>
      </c>
      <c r="G345" s="12">
        <f t="shared" si="27"/>
        <v>-0.52571428571428569</v>
      </c>
      <c r="H345" s="15">
        <f t="shared" si="28"/>
        <v>-1.9926359107645657E-2</v>
      </c>
    </row>
    <row r="346" spans="2:8" ht="15" x14ac:dyDescent="0.2">
      <c r="B346" s="5" t="s">
        <v>122</v>
      </c>
      <c r="C346" s="8">
        <v>10</v>
      </c>
      <c r="D346" s="8">
        <v>10</v>
      </c>
      <c r="E346" s="13">
        <f t="shared" si="25"/>
        <v>2.1659085986571367E-3</v>
      </c>
      <c r="F346" s="13">
        <f t="shared" si="26"/>
        <v>1.3464386697185943E-3</v>
      </c>
      <c r="G346" s="12">
        <f t="shared" si="27"/>
        <v>0</v>
      </c>
      <c r="H346" s="15">
        <f t="shared" si="28"/>
        <v>0</v>
      </c>
    </row>
    <row r="347" spans="2:8" ht="15" x14ac:dyDescent="0.2">
      <c r="B347" s="5" t="s">
        <v>121</v>
      </c>
      <c r="C347" s="8">
        <v>68</v>
      </c>
      <c r="D347" s="8">
        <v>39</v>
      </c>
      <c r="E347" s="13">
        <f t="shared" si="25"/>
        <v>1.472817847086853E-2</v>
      </c>
      <c r="F347" s="13">
        <f t="shared" si="26"/>
        <v>5.2511108119025181E-3</v>
      </c>
      <c r="G347" s="12">
        <f t="shared" si="27"/>
        <v>-0.4264705882352941</v>
      </c>
      <c r="H347" s="15">
        <f t="shared" si="28"/>
        <v>-6.2811349361056963E-3</v>
      </c>
    </row>
    <row r="348" spans="2:8" ht="15" x14ac:dyDescent="0.2">
      <c r="B348" s="5" t="s">
        <v>367</v>
      </c>
      <c r="C348" s="8">
        <v>0</v>
      </c>
      <c r="D348" s="8">
        <v>0</v>
      </c>
      <c r="E348" s="13" t="str">
        <f t="shared" si="25"/>
        <v/>
      </c>
      <c r="F348" s="13" t="str">
        <f t="shared" si="26"/>
        <v/>
      </c>
      <c r="G348" s="12" t="str">
        <f t="shared" si="27"/>
        <v>0</v>
      </c>
      <c r="H348" s="15" t="str">
        <f t="shared" si="28"/>
        <v/>
      </c>
    </row>
    <row r="349" spans="2:8" ht="15" x14ac:dyDescent="0.2">
      <c r="B349" s="5" t="s">
        <v>368</v>
      </c>
      <c r="C349" s="8">
        <v>0</v>
      </c>
      <c r="D349" s="8">
        <v>0</v>
      </c>
      <c r="E349" s="13" t="str">
        <f t="shared" si="25"/>
        <v/>
      </c>
      <c r="F349" s="13" t="str">
        <f t="shared" si="26"/>
        <v/>
      </c>
      <c r="G349" s="12" t="str">
        <f t="shared" si="27"/>
        <v>0</v>
      </c>
      <c r="H349" s="15" t="str">
        <f t="shared" si="28"/>
        <v/>
      </c>
    </row>
    <row r="350" spans="2:8" ht="15" x14ac:dyDescent="0.2">
      <c r="B350" s="5" t="s">
        <v>369</v>
      </c>
      <c r="C350" s="8">
        <v>16</v>
      </c>
      <c r="D350" s="8">
        <v>0</v>
      </c>
      <c r="E350" s="13">
        <f t="shared" si="25"/>
        <v>3.4654537578514186E-3</v>
      </c>
      <c r="F350" s="13" t="str">
        <f t="shared" si="26"/>
        <v/>
      </c>
      <c r="G350" s="12" t="str">
        <f t="shared" si="27"/>
        <v>0</v>
      </c>
      <c r="H350" s="15">
        <f t="shared" si="28"/>
        <v>0</v>
      </c>
    </row>
    <row r="351" spans="2:8" ht="15" x14ac:dyDescent="0.2">
      <c r="B351" s="5" t="s">
        <v>120</v>
      </c>
      <c r="C351" s="8">
        <v>0</v>
      </c>
      <c r="D351" s="8">
        <v>0</v>
      </c>
      <c r="E351" s="13" t="str">
        <f t="shared" si="25"/>
        <v/>
      </c>
      <c r="F351" s="13" t="str">
        <f t="shared" si="26"/>
        <v/>
      </c>
      <c r="G351" s="12" t="str">
        <f t="shared" si="27"/>
        <v>0</v>
      </c>
      <c r="H351" s="15" t="str">
        <f t="shared" si="28"/>
        <v/>
      </c>
    </row>
    <row r="352" spans="2:8" ht="15" x14ac:dyDescent="0.2">
      <c r="B352" s="5" t="s">
        <v>370</v>
      </c>
      <c r="C352" s="8">
        <v>0</v>
      </c>
      <c r="D352" s="8">
        <v>0</v>
      </c>
      <c r="E352" s="13" t="str">
        <f t="shared" si="25"/>
        <v/>
      </c>
      <c r="F352" s="13" t="str">
        <f t="shared" si="26"/>
        <v/>
      </c>
      <c r="G352" s="12" t="str">
        <f t="shared" si="27"/>
        <v>0</v>
      </c>
      <c r="H352" s="15" t="str">
        <f t="shared" si="28"/>
        <v/>
      </c>
    </row>
    <row r="353" spans="2:8" ht="15" x14ac:dyDescent="0.2">
      <c r="B353" s="5" t="s">
        <v>125</v>
      </c>
      <c r="C353" s="8">
        <v>0</v>
      </c>
      <c r="D353" s="8">
        <v>0</v>
      </c>
      <c r="E353" s="13" t="str">
        <f t="shared" si="25"/>
        <v/>
      </c>
      <c r="F353" s="13" t="str">
        <f t="shared" si="26"/>
        <v/>
      </c>
      <c r="G353" s="12" t="str">
        <f t="shared" si="27"/>
        <v>0</v>
      </c>
      <c r="H353" s="15" t="str">
        <f t="shared" si="28"/>
        <v/>
      </c>
    </row>
    <row r="354" spans="2:8" ht="15" x14ac:dyDescent="0.2">
      <c r="B354" s="5" t="s">
        <v>124</v>
      </c>
      <c r="C354" s="8">
        <v>355</v>
      </c>
      <c r="D354" s="8">
        <v>315</v>
      </c>
      <c r="E354" s="13">
        <f t="shared" si="25"/>
        <v>7.6889755252328357E-2</v>
      </c>
      <c r="F354" s="13">
        <f t="shared" si="26"/>
        <v>4.2412818096135722E-2</v>
      </c>
      <c r="G354" s="12">
        <f t="shared" si="27"/>
        <v>-0.11267605633802817</v>
      </c>
      <c r="H354" s="15">
        <f t="shared" si="28"/>
        <v>-8.6636343946285468E-3</v>
      </c>
    </row>
    <row r="355" spans="2:8" ht="15" x14ac:dyDescent="0.2">
      <c r="B355" s="5" t="s">
        <v>126</v>
      </c>
      <c r="C355" s="8">
        <v>0</v>
      </c>
      <c r="D355" s="8">
        <v>0</v>
      </c>
      <c r="E355" s="13" t="str">
        <f t="shared" si="25"/>
        <v/>
      </c>
      <c r="F355" s="13" t="str">
        <f t="shared" si="26"/>
        <v/>
      </c>
      <c r="G355" s="12" t="str">
        <f t="shared" si="27"/>
        <v>0</v>
      </c>
      <c r="H355" s="15" t="str">
        <f t="shared" si="28"/>
        <v/>
      </c>
    </row>
    <row r="356" spans="2:8" ht="15" x14ac:dyDescent="0.2">
      <c r="B356" s="5" t="s">
        <v>371</v>
      </c>
      <c r="C356" s="8">
        <v>0</v>
      </c>
      <c r="D356" s="8">
        <v>0</v>
      </c>
      <c r="E356" s="13" t="str">
        <f t="shared" si="25"/>
        <v/>
      </c>
      <c r="F356" s="13" t="str">
        <f t="shared" si="26"/>
        <v/>
      </c>
      <c r="G356" s="12" t="str">
        <f t="shared" si="27"/>
        <v>0</v>
      </c>
      <c r="H356" s="15" t="str">
        <f t="shared" si="28"/>
        <v/>
      </c>
    </row>
    <row r="357" spans="2:8" ht="15" x14ac:dyDescent="0.2">
      <c r="B357" s="5" t="s">
        <v>372</v>
      </c>
      <c r="C357" s="8">
        <v>135</v>
      </c>
      <c r="D357" s="8">
        <v>1416</v>
      </c>
      <c r="E357" s="13">
        <f t="shared" si="25"/>
        <v>2.9239766081871343E-2</v>
      </c>
      <c r="F357" s="13">
        <f t="shared" si="26"/>
        <v>0.19065571563215294</v>
      </c>
      <c r="G357" s="12">
        <f t="shared" si="27"/>
        <v>9.4888888888888889</v>
      </c>
      <c r="H357" s="15">
        <f t="shared" si="28"/>
        <v>0.27745289148797919</v>
      </c>
    </row>
    <row r="358" spans="2:8" ht="15" x14ac:dyDescent="0.2">
      <c r="B358" s="5" t="s">
        <v>127</v>
      </c>
      <c r="C358" s="8">
        <v>12</v>
      </c>
      <c r="D358" s="8">
        <v>21</v>
      </c>
      <c r="E358" s="13">
        <f t="shared" si="25"/>
        <v>2.5990903183885639E-3</v>
      </c>
      <c r="F358" s="13">
        <f t="shared" si="26"/>
        <v>2.8275212064090482E-3</v>
      </c>
      <c r="G358" s="12">
        <f t="shared" si="27"/>
        <v>0.75</v>
      </c>
      <c r="H358" s="15">
        <f t="shared" si="28"/>
        <v>1.9493177387914229E-3</v>
      </c>
    </row>
    <row r="359" spans="2:8" ht="15" x14ac:dyDescent="0.2">
      <c r="B359" s="5" t="s">
        <v>123</v>
      </c>
      <c r="C359" s="8">
        <v>0</v>
      </c>
      <c r="D359" s="8">
        <v>0</v>
      </c>
      <c r="E359" s="13" t="str">
        <f t="shared" si="25"/>
        <v/>
      </c>
      <c r="F359" s="13" t="str">
        <f t="shared" si="26"/>
        <v/>
      </c>
      <c r="G359" s="12" t="str">
        <f t="shared" si="27"/>
        <v>0</v>
      </c>
      <c r="H359" s="15" t="str">
        <f t="shared" si="28"/>
        <v/>
      </c>
    </row>
    <row r="360" spans="2:8" ht="15" x14ac:dyDescent="0.2">
      <c r="B360" s="5" t="s">
        <v>373</v>
      </c>
      <c r="C360" s="8">
        <v>0</v>
      </c>
      <c r="D360" s="8">
        <v>0</v>
      </c>
      <c r="E360" s="13" t="str">
        <f t="shared" ref="E360:E423" si="29">+IF(C360=0,"",C360/C$294)</f>
        <v/>
      </c>
      <c r="F360" s="13" t="str">
        <f t="shared" ref="F360:F423" si="30">+IF(D360=0,"",D360/D$294)</f>
        <v/>
      </c>
      <c r="G360" s="12" t="str">
        <f t="shared" ref="G360:G423" si="31">+IF(OR(AND(D360=0),(C360=0)),"0",((D360-C360)/C360))</f>
        <v>0</v>
      </c>
      <c r="H360" s="15" t="str">
        <f t="shared" ref="H360:H423" si="32">+IF(OR(AND(E360=""),(G360="")),"",E360*G360)</f>
        <v/>
      </c>
    </row>
    <row r="361" spans="2:8" ht="15" x14ac:dyDescent="0.2">
      <c r="B361" s="5" t="s">
        <v>374</v>
      </c>
      <c r="C361" s="8">
        <v>0</v>
      </c>
      <c r="D361" s="8">
        <v>0</v>
      </c>
      <c r="E361" s="13" t="str">
        <f t="shared" si="29"/>
        <v/>
      </c>
      <c r="F361" s="13" t="str">
        <f t="shared" si="30"/>
        <v/>
      </c>
      <c r="G361" s="12" t="str">
        <f t="shared" si="31"/>
        <v>0</v>
      </c>
      <c r="H361" s="15" t="str">
        <f t="shared" si="32"/>
        <v/>
      </c>
    </row>
    <row r="362" spans="2:8" ht="15" x14ac:dyDescent="0.2">
      <c r="B362" s="5" t="s">
        <v>375</v>
      </c>
      <c r="C362" s="8">
        <v>0</v>
      </c>
      <c r="D362" s="8">
        <v>0</v>
      </c>
      <c r="E362" s="13" t="str">
        <f t="shared" si="29"/>
        <v/>
      </c>
      <c r="F362" s="13" t="str">
        <f t="shared" si="30"/>
        <v/>
      </c>
      <c r="G362" s="12" t="str">
        <f t="shared" si="31"/>
        <v>0</v>
      </c>
      <c r="H362" s="15" t="str">
        <f t="shared" si="32"/>
        <v/>
      </c>
    </row>
    <row r="363" spans="2:8" ht="15" x14ac:dyDescent="0.2">
      <c r="B363" s="5" t="s">
        <v>376</v>
      </c>
      <c r="C363" s="8">
        <v>2</v>
      </c>
      <c r="D363" s="8">
        <v>5</v>
      </c>
      <c r="E363" s="13">
        <f t="shared" si="29"/>
        <v>4.3318171973142733E-4</v>
      </c>
      <c r="F363" s="13">
        <f t="shared" si="30"/>
        <v>6.7321933485929716E-4</v>
      </c>
      <c r="G363" s="12">
        <f t="shared" si="31"/>
        <v>1.5</v>
      </c>
      <c r="H363" s="15">
        <f t="shared" si="32"/>
        <v>6.4977257959714096E-4</v>
      </c>
    </row>
    <row r="364" spans="2:8" ht="15" x14ac:dyDescent="0.2">
      <c r="B364" s="5" t="s">
        <v>377</v>
      </c>
      <c r="C364" s="8">
        <v>0</v>
      </c>
      <c r="D364" s="8">
        <v>0</v>
      </c>
      <c r="E364" s="13" t="str">
        <f t="shared" si="29"/>
        <v/>
      </c>
      <c r="F364" s="13" t="str">
        <f t="shared" si="30"/>
        <v/>
      </c>
      <c r="G364" s="12" t="str">
        <f t="shared" si="31"/>
        <v>0</v>
      </c>
      <c r="H364" s="15" t="str">
        <f t="shared" si="32"/>
        <v/>
      </c>
    </row>
    <row r="365" spans="2:8" ht="30" x14ac:dyDescent="0.2">
      <c r="B365" s="5" t="s">
        <v>378</v>
      </c>
      <c r="C365" s="8">
        <v>0</v>
      </c>
      <c r="D365" s="8">
        <v>2</v>
      </c>
      <c r="E365" s="13" t="str">
        <f t="shared" si="29"/>
        <v/>
      </c>
      <c r="F365" s="13">
        <f t="shared" si="30"/>
        <v>2.6928773394371884E-4</v>
      </c>
      <c r="G365" s="12" t="str">
        <f t="shared" si="31"/>
        <v>0</v>
      </c>
      <c r="H365" s="15" t="str">
        <f t="shared" si="32"/>
        <v/>
      </c>
    </row>
    <row r="366" spans="2:8" ht="15" x14ac:dyDescent="0.2">
      <c r="B366" s="5" t="s">
        <v>475</v>
      </c>
      <c r="C366" s="8">
        <v>1</v>
      </c>
      <c r="D366" s="8">
        <v>0</v>
      </c>
      <c r="E366" s="13">
        <f t="shared" si="29"/>
        <v>2.1659085986571366E-4</v>
      </c>
      <c r="F366" s="13" t="str">
        <f t="shared" si="30"/>
        <v/>
      </c>
      <c r="G366" s="12" t="str">
        <f t="shared" si="31"/>
        <v>0</v>
      </c>
      <c r="H366" s="15">
        <f t="shared" si="32"/>
        <v>0</v>
      </c>
    </row>
    <row r="367" spans="2:8" ht="15" x14ac:dyDescent="0.2">
      <c r="B367" s="5" t="s">
        <v>379</v>
      </c>
      <c r="C367" s="8">
        <v>0</v>
      </c>
      <c r="D367" s="8">
        <v>0</v>
      </c>
      <c r="E367" s="13" t="str">
        <f t="shared" si="29"/>
        <v/>
      </c>
      <c r="F367" s="13" t="str">
        <f t="shared" si="30"/>
        <v/>
      </c>
      <c r="G367" s="12" t="str">
        <f t="shared" si="31"/>
        <v>0</v>
      </c>
      <c r="H367" s="15" t="str">
        <f t="shared" si="32"/>
        <v/>
      </c>
    </row>
    <row r="368" spans="2:8" ht="15" x14ac:dyDescent="0.2">
      <c r="B368" s="5" t="s">
        <v>380</v>
      </c>
      <c r="C368" s="8">
        <v>0</v>
      </c>
      <c r="D368" s="8">
        <v>4</v>
      </c>
      <c r="E368" s="13" t="str">
        <f t="shared" si="29"/>
        <v/>
      </c>
      <c r="F368" s="13">
        <f t="shared" si="30"/>
        <v>5.3857546788743768E-4</v>
      </c>
      <c r="G368" s="12" t="str">
        <f t="shared" si="31"/>
        <v>0</v>
      </c>
      <c r="H368" s="15" t="str">
        <f t="shared" si="32"/>
        <v/>
      </c>
    </row>
    <row r="369" spans="2:8" ht="15" x14ac:dyDescent="0.2">
      <c r="B369" s="5" t="s">
        <v>381</v>
      </c>
      <c r="C369" s="8">
        <v>460</v>
      </c>
      <c r="D369" s="8">
        <v>228</v>
      </c>
      <c r="E369" s="13">
        <f t="shared" si="29"/>
        <v>9.963179553822829E-2</v>
      </c>
      <c r="F369" s="13">
        <f t="shared" si="30"/>
        <v>3.0698801669583952E-2</v>
      </c>
      <c r="G369" s="12">
        <f t="shared" si="31"/>
        <v>-0.5043478260869565</v>
      </c>
      <c r="H369" s="15">
        <f t="shared" si="32"/>
        <v>-5.024907948884557E-2</v>
      </c>
    </row>
    <row r="370" spans="2:8" ht="15" x14ac:dyDescent="0.2">
      <c r="B370" s="5" t="s">
        <v>135</v>
      </c>
      <c r="C370" s="8">
        <v>0</v>
      </c>
      <c r="D370" s="8">
        <v>0</v>
      </c>
      <c r="E370" s="13" t="str">
        <f t="shared" si="29"/>
        <v/>
      </c>
      <c r="F370" s="13" t="str">
        <f t="shared" si="30"/>
        <v/>
      </c>
      <c r="G370" s="12" t="str">
        <f t="shared" si="31"/>
        <v>0</v>
      </c>
      <c r="H370" s="15" t="str">
        <f t="shared" si="32"/>
        <v/>
      </c>
    </row>
    <row r="371" spans="2:8" ht="15" x14ac:dyDescent="0.2">
      <c r="B371" s="5" t="s">
        <v>136</v>
      </c>
      <c r="C371" s="8">
        <v>0</v>
      </c>
      <c r="D371" s="8">
        <v>0</v>
      </c>
      <c r="E371" s="13" t="str">
        <f t="shared" si="29"/>
        <v/>
      </c>
      <c r="F371" s="13" t="str">
        <f t="shared" si="30"/>
        <v/>
      </c>
      <c r="G371" s="12" t="str">
        <f t="shared" si="31"/>
        <v>0</v>
      </c>
      <c r="H371" s="15" t="str">
        <f t="shared" si="32"/>
        <v/>
      </c>
    </row>
    <row r="372" spans="2:8" ht="15" x14ac:dyDescent="0.2">
      <c r="B372" s="5" t="s">
        <v>137</v>
      </c>
      <c r="C372" s="8">
        <v>0</v>
      </c>
      <c r="D372" s="8">
        <v>8</v>
      </c>
      <c r="E372" s="13" t="str">
        <f t="shared" si="29"/>
        <v/>
      </c>
      <c r="F372" s="13">
        <f t="shared" si="30"/>
        <v>1.0771509357748754E-3</v>
      </c>
      <c r="G372" s="12" t="str">
        <f t="shared" si="31"/>
        <v>0</v>
      </c>
      <c r="H372" s="15" t="str">
        <f t="shared" si="32"/>
        <v/>
      </c>
    </row>
    <row r="373" spans="2:8" ht="15" x14ac:dyDescent="0.2">
      <c r="B373" s="5" t="s">
        <v>382</v>
      </c>
      <c r="C373" s="8">
        <v>0</v>
      </c>
      <c r="D373" s="8">
        <v>0</v>
      </c>
      <c r="E373" s="13" t="str">
        <f t="shared" si="29"/>
        <v/>
      </c>
      <c r="F373" s="13" t="str">
        <f t="shared" si="30"/>
        <v/>
      </c>
      <c r="G373" s="12" t="str">
        <f t="shared" si="31"/>
        <v>0</v>
      </c>
      <c r="H373" s="15" t="str">
        <f t="shared" si="32"/>
        <v/>
      </c>
    </row>
    <row r="374" spans="2:8" ht="15" x14ac:dyDescent="0.2">
      <c r="B374" s="5" t="s">
        <v>134</v>
      </c>
      <c r="C374" s="8">
        <v>0</v>
      </c>
      <c r="D374" s="8">
        <v>0</v>
      </c>
      <c r="E374" s="13" t="str">
        <f t="shared" si="29"/>
        <v/>
      </c>
      <c r="F374" s="13" t="str">
        <f t="shared" si="30"/>
        <v/>
      </c>
      <c r="G374" s="12" t="str">
        <f t="shared" si="31"/>
        <v>0</v>
      </c>
      <c r="H374" s="15" t="str">
        <f t="shared" si="32"/>
        <v/>
      </c>
    </row>
    <row r="375" spans="2:8" ht="15" x14ac:dyDescent="0.2">
      <c r="B375" s="5" t="s">
        <v>383</v>
      </c>
      <c r="C375" s="8">
        <v>0</v>
      </c>
      <c r="D375" s="8">
        <v>4</v>
      </c>
      <c r="E375" s="13" t="str">
        <f t="shared" si="29"/>
        <v/>
      </c>
      <c r="F375" s="13">
        <f t="shared" si="30"/>
        <v>5.3857546788743768E-4</v>
      </c>
      <c r="G375" s="12" t="str">
        <f t="shared" si="31"/>
        <v>0</v>
      </c>
      <c r="H375" s="15" t="str">
        <f t="shared" si="32"/>
        <v/>
      </c>
    </row>
    <row r="376" spans="2:8" ht="15" x14ac:dyDescent="0.2">
      <c r="B376" s="5" t="s">
        <v>141</v>
      </c>
      <c r="C376" s="8">
        <v>0</v>
      </c>
      <c r="D376" s="8">
        <v>0</v>
      </c>
      <c r="E376" s="13" t="str">
        <f t="shared" si="29"/>
        <v/>
      </c>
      <c r="F376" s="13" t="str">
        <f t="shared" si="30"/>
        <v/>
      </c>
      <c r="G376" s="12" t="str">
        <f t="shared" si="31"/>
        <v>0</v>
      </c>
      <c r="H376" s="15" t="str">
        <f t="shared" si="32"/>
        <v/>
      </c>
    </row>
    <row r="377" spans="2:8" ht="15" x14ac:dyDescent="0.2">
      <c r="B377" s="5" t="s">
        <v>150</v>
      </c>
      <c r="C377" s="8">
        <v>4</v>
      </c>
      <c r="D377" s="8">
        <v>268</v>
      </c>
      <c r="E377" s="13">
        <f t="shared" si="29"/>
        <v>8.6636343946285466E-4</v>
      </c>
      <c r="F377" s="13">
        <f t="shared" si="30"/>
        <v>3.6084556348458328E-2</v>
      </c>
      <c r="G377" s="12">
        <f t="shared" si="31"/>
        <v>66</v>
      </c>
      <c r="H377" s="15">
        <f t="shared" si="32"/>
        <v>5.7179987004548405E-2</v>
      </c>
    </row>
    <row r="378" spans="2:8" ht="15" x14ac:dyDescent="0.2">
      <c r="B378" s="5" t="s">
        <v>149</v>
      </c>
      <c r="C378" s="8">
        <v>50</v>
      </c>
      <c r="D378" s="8">
        <v>519</v>
      </c>
      <c r="E378" s="13">
        <f t="shared" si="29"/>
        <v>1.0829542993285684E-2</v>
      </c>
      <c r="F378" s="13">
        <f t="shared" si="30"/>
        <v>6.9880166958395051E-2</v>
      </c>
      <c r="G378" s="12">
        <f t="shared" si="31"/>
        <v>9.3800000000000008</v>
      </c>
      <c r="H378" s="15">
        <f t="shared" si="32"/>
        <v>0.10158111327701973</v>
      </c>
    </row>
    <row r="379" spans="2:8" ht="15" x14ac:dyDescent="0.2">
      <c r="B379" s="5" t="s">
        <v>384</v>
      </c>
      <c r="C379" s="8">
        <v>0</v>
      </c>
      <c r="D379" s="8">
        <v>51</v>
      </c>
      <c r="E379" s="13" t="str">
        <f t="shared" si="29"/>
        <v/>
      </c>
      <c r="F379" s="13">
        <f t="shared" si="30"/>
        <v>6.8668372155648314E-3</v>
      </c>
      <c r="G379" s="12" t="str">
        <f t="shared" si="31"/>
        <v>0</v>
      </c>
      <c r="H379" s="15" t="str">
        <f t="shared" si="32"/>
        <v/>
      </c>
    </row>
    <row r="380" spans="2:8" ht="30" x14ac:dyDescent="0.2">
      <c r="B380" s="5" t="s">
        <v>385</v>
      </c>
      <c r="C380" s="8">
        <v>4</v>
      </c>
      <c r="D380" s="8">
        <v>3</v>
      </c>
      <c r="E380" s="13">
        <f t="shared" si="29"/>
        <v>8.6636343946285466E-4</v>
      </c>
      <c r="F380" s="13">
        <f t="shared" si="30"/>
        <v>4.0393160091557832E-4</v>
      </c>
      <c r="G380" s="12">
        <f t="shared" si="31"/>
        <v>-0.25</v>
      </c>
      <c r="H380" s="15">
        <f t="shared" si="32"/>
        <v>-2.1659085986571366E-4</v>
      </c>
    </row>
    <row r="381" spans="2:8" ht="30" x14ac:dyDescent="0.2">
      <c r="B381" s="5" t="s">
        <v>386</v>
      </c>
      <c r="C381" s="8">
        <v>0</v>
      </c>
      <c r="D381" s="8">
        <v>0</v>
      </c>
      <c r="E381" s="13" t="str">
        <f t="shared" si="29"/>
        <v/>
      </c>
      <c r="F381" s="13" t="str">
        <f t="shared" si="30"/>
        <v/>
      </c>
      <c r="G381" s="12" t="str">
        <f t="shared" si="31"/>
        <v>0</v>
      </c>
      <c r="H381" s="15" t="str">
        <f t="shared" si="32"/>
        <v/>
      </c>
    </row>
    <row r="382" spans="2:8" ht="15" x14ac:dyDescent="0.2">
      <c r="B382" s="5" t="s">
        <v>387</v>
      </c>
      <c r="C382" s="8">
        <v>0</v>
      </c>
      <c r="D382" s="8">
        <v>0</v>
      </c>
      <c r="E382" s="13" t="str">
        <f t="shared" si="29"/>
        <v/>
      </c>
      <c r="F382" s="13" t="str">
        <f t="shared" si="30"/>
        <v/>
      </c>
      <c r="G382" s="12" t="str">
        <f t="shared" si="31"/>
        <v>0</v>
      </c>
      <c r="H382" s="15" t="str">
        <f t="shared" si="32"/>
        <v/>
      </c>
    </row>
    <row r="383" spans="2:8" ht="15" x14ac:dyDescent="0.2">
      <c r="B383" s="5" t="s">
        <v>145</v>
      </c>
      <c r="C383" s="8">
        <v>2</v>
      </c>
      <c r="D383" s="8">
        <v>4</v>
      </c>
      <c r="E383" s="13">
        <f t="shared" si="29"/>
        <v>4.3318171973142733E-4</v>
      </c>
      <c r="F383" s="13">
        <f t="shared" si="30"/>
        <v>5.3857546788743768E-4</v>
      </c>
      <c r="G383" s="12">
        <f t="shared" si="31"/>
        <v>1</v>
      </c>
      <c r="H383" s="15">
        <f t="shared" si="32"/>
        <v>4.3318171973142733E-4</v>
      </c>
    </row>
    <row r="384" spans="2:8" ht="15" x14ac:dyDescent="0.2">
      <c r="B384" s="5" t="s">
        <v>388</v>
      </c>
      <c r="C384" s="8">
        <v>0</v>
      </c>
      <c r="D384" s="8">
        <v>0</v>
      </c>
      <c r="E384" s="13" t="str">
        <f t="shared" si="29"/>
        <v/>
      </c>
      <c r="F384" s="13" t="str">
        <f t="shared" si="30"/>
        <v/>
      </c>
      <c r="G384" s="12" t="str">
        <f t="shared" si="31"/>
        <v>0</v>
      </c>
      <c r="H384" s="15" t="str">
        <f t="shared" si="32"/>
        <v/>
      </c>
    </row>
    <row r="385" spans="2:8" ht="15" x14ac:dyDescent="0.2">
      <c r="B385" s="5" t="s">
        <v>146</v>
      </c>
      <c r="C385" s="8">
        <v>0</v>
      </c>
      <c r="D385" s="8">
        <v>24</v>
      </c>
      <c r="E385" s="13" t="str">
        <f t="shared" si="29"/>
        <v/>
      </c>
      <c r="F385" s="13">
        <f t="shared" si="30"/>
        <v>3.2314528073246265E-3</v>
      </c>
      <c r="G385" s="12" t="str">
        <f t="shared" si="31"/>
        <v>0</v>
      </c>
      <c r="H385" s="15" t="str">
        <f t="shared" si="32"/>
        <v/>
      </c>
    </row>
    <row r="386" spans="2:8" ht="15" x14ac:dyDescent="0.2">
      <c r="B386" s="5" t="s">
        <v>566</v>
      </c>
      <c r="C386" s="8">
        <v>10</v>
      </c>
      <c r="D386" s="8">
        <v>0</v>
      </c>
      <c r="E386" s="13">
        <f t="shared" si="29"/>
        <v>2.1659085986571367E-3</v>
      </c>
      <c r="F386" s="13" t="str">
        <f t="shared" si="30"/>
        <v/>
      </c>
      <c r="G386" s="12" t="str">
        <f t="shared" si="31"/>
        <v>0</v>
      </c>
      <c r="H386" s="15">
        <f t="shared" si="32"/>
        <v>0</v>
      </c>
    </row>
    <row r="387" spans="2:8" ht="15" x14ac:dyDescent="0.2">
      <c r="B387" s="5" t="s">
        <v>144</v>
      </c>
      <c r="C387" s="8">
        <v>51</v>
      </c>
      <c r="D387" s="8">
        <v>16</v>
      </c>
      <c r="E387" s="13">
        <f t="shared" si="29"/>
        <v>1.1046133853151396E-2</v>
      </c>
      <c r="F387" s="13">
        <f t="shared" si="30"/>
        <v>2.1543018715497507E-3</v>
      </c>
      <c r="G387" s="12">
        <f t="shared" si="31"/>
        <v>-0.68627450980392157</v>
      </c>
      <c r="H387" s="15">
        <f t="shared" si="32"/>
        <v>-7.5806800952999782E-3</v>
      </c>
    </row>
    <row r="388" spans="2:8" ht="15" x14ac:dyDescent="0.2">
      <c r="B388" s="5" t="s">
        <v>389</v>
      </c>
      <c r="C388" s="8">
        <v>10</v>
      </c>
      <c r="D388" s="8">
        <v>14</v>
      </c>
      <c r="E388" s="13">
        <f t="shared" si="29"/>
        <v>2.1659085986571367E-3</v>
      </c>
      <c r="F388" s="13">
        <f t="shared" si="30"/>
        <v>1.885014137606032E-3</v>
      </c>
      <c r="G388" s="12">
        <f t="shared" si="31"/>
        <v>0.4</v>
      </c>
      <c r="H388" s="15">
        <f t="shared" si="32"/>
        <v>8.6636343946285476E-4</v>
      </c>
    </row>
    <row r="389" spans="2:8" ht="15" x14ac:dyDescent="0.2">
      <c r="B389" s="5" t="s">
        <v>143</v>
      </c>
      <c r="C389" s="8">
        <v>3</v>
      </c>
      <c r="D389" s="8">
        <v>0</v>
      </c>
      <c r="E389" s="13">
        <f t="shared" si="29"/>
        <v>6.4977257959714096E-4</v>
      </c>
      <c r="F389" s="13" t="str">
        <f t="shared" si="30"/>
        <v/>
      </c>
      <c r="G389" s="12" t="str">
        <f t="shared" si="31"/>
        <v>0</v>
      </c>
      <c r="H389" s="15">
        <f t="shared" si="32"/>
        <v>0</v>
      </c>
    </row>
    <row r="390" spans="2:8" ht="15" x14ac:dyDescent="0.2">
      <c r="B390" s="5" t="s">
        <v>476</v>
      </c>
      <c r="C390" s="8">
        <v>10</v>
      </c>
      <c r="D390" s="8">
        <v>43</v>
      </c>
      <c r="E390" s="13">
        <f t="shared" si="29"/>
        <v>2.1659085986571367E-3</v>
      </c>
      <c r="F390" s="13">
        <f t="shared" si="30"/>
        <v>5.7896862797899556E-3</v>
      </c>
      <c r="G390" s="12">
        <f t="shared" si="31"/>
        <v>3.3</v>
      </c>
      <c r="H390" s="15">
        <f t="shared" si="32"/>
        <v>7.1474983755685506E-3</v>
      </c>
    </row>
    <row r="391" spans="2:8" ht="15" x14ac:dyDescent="0.2">
      <c r="B391" s="5" t="s">
        <v>153</v>
      </c>
      <c r="C391" s="8">
        <v>23</v>
      </c>
      <c r="D391" s="8">
        <v>0</v>
      </c>
      <c r="E391" s="13">
        <f t="shared" si="29"/>
        <v>4.9815897769114144E-3</v>
      </c>
      <c r="F391" s="13" t="str">
        <f t="shared" si="30"/>
        <v/>
      </c>
      <c r="G391" s="12" t="str">
        <f t="shared" si="31"/>
        <v>0</v>
      </c>
      <c r="H391" s="15">
        <f t="shared" si="32"/>
        <v>0</v>
      </c>
    </row>
    <row r="392" spans="2:8" ht="15" x14ac:dyDescent="0.2">
      <c r="B392" s="5" t="s">
        <v>140</v>
      </c>
      <c r="C392" s="8">
        <v>3</v>
      </c>
      <c r="D392" s="8">
        <v>1</v>
      </c>
      <c r="E392" s="13">
        <f t="shared" si="29"/>
        <v>6.4977257959714096E-4</v>
      </c>
      <c r="F392" s="13">
        <f t="shared" si="30"/>
        <v>1.3464386697185942E-4</v>
      </c>
      <c r="G392" s="12">
        <f t="shared" si="31"/>
        <v>-0.66666666666666663</v>
      </c>
      <c r="H392" s="15">
        <f t="shared" si="32"/>
        <v>-4.3318171973142727E-4</v>
      </c>
    </row>
    <row r="393" spans="2:8" ht="15" x14ac:dyDescent="0.2">
      <c r="B393" s="5" t="s">
        <v>390</v>
      </c>
      <c r="C393" s="8">
        <v>186</v>
      </c>
      <c r="D393" s="8">
        <v>209</v>
      </c>
      <c r="E393" s="13">
        <f t="shared" si="29"/>
        <v>4.028589993502274E-2</v>
      </c>
      <c r="F393" s="13">
        <f t="shared" si="30"/>
        <v>2.8140568197118621E-2</v>
      </c>
      <c r="G393" s="12">
        <f t="shared" si="31"/>
        <v>0.12365591397849462</v>
      </c>
      <c r="H393" s="15">
        <f t="shared" si="32"/>
        <v>4.9815897769114144E-3</v>
      </c>
    </row>
    <row r="394" spans="2:8" ht="15" x14ac:dyDescent="0.2">
      <c r="B394" s="5" t="s">
        <v>391</v>
      </c>
      <c r="C394" s="8">
        <v>0</v>
      </c>
      <c r="D394" s="8">
        <v>0</v>
      </c>
      <c r="E394" s="13" t="str">
        <f t="shared" si="29"/>
        <v/>
      </c>
      <c r="F394" s="13" t="str">
        <f t="shared" si="30"/>
        <v/>
      </c>
      <c r="G394" s="12" t="str">
        <f t="shared" si="31"/>
        <v>0</v>
      </c>
      <c r="H394" s="15" t="str">
        <f t="shared" si="32"/>
        <v/>
      </c>
    </row>
    <row r="395" spans="2:8" ht="15" x14ac:dyDescent="0.2">
      <c r="B395" s="5" t="s">
        <v>147</v>
      </c>
      <c r="C395" s="8">
        <v>3</v>
      </c>
      <c r="D395" s="8">
        <v>0</v>
      </c>
      <c r="E395" s="13">
        <f t="shared" si="29"/>
        <v>6.4977257959714096E-4</v>
      </c>
      <c r="F395" s="13" t="str">
        <f t="shared" si="30"/>
        <v/>
      </c>
      <c r="G395" s="12" t="str">
        <f t="shared" si="31"/>
        <v>0</v>
      </c>
      <c r="H395" s="15">
        <f t="shared" si="32"/>
        <v>0</v>
      </c>
    </row>
    <row r="396" spans="2:8" ht="15" x14ac:dyDescent="0.2">
      <c r="B396" s="5" t="s">
        <v>151</v>
      </c>
      <c r="C396" s="8">
        <v>0</v>
      </c>
      <c r="D396" s="8">
        <v>0</v>
      </c>
      <c r="E396" s="13" t="str">
        <f t="shared" si="29"/>
        <v/>
      </c>
      <c r="F396" s="13" t="str">
        <f t="shared" si="30"/>
        <v/>
      </c>
      <c r="G396" s="12" t="str">
        <f t="shared" si="31"/>
        <v>0</v>
      </c>
      <c r="H396" s="15" t="str">
        <f t="shared" si="32"/>
        <v/>
      </c>
    </row>
    <row r="397" spans="2:8" ht="15" x14ac:dyDescent="0.2">
      <c r="B397" s="5" t="s">
        <v>138</v>
      </c>
      <c r="C397" s="8">
        <v>0</v>
      </c>
      <c r="D397" s="8">
        <v>0</v>
      </c>
      <c r="E397" s="13" t="str">
        <f t="shared" si="29"/>
        <v/>
      </c>
      <c r="F397" s="13" t="str">
        <f t="shared" si="30"/>
        <v/>
      </c>
      <c r="G397" s="12" t="str">
        <f t="shared" si="31"/>
        <v>0</v>
      </c>
      <c r="H397" s="15" t="str">
        <f t="shared" si="32"/>
        <v/>
      </c>
    </row>
    <row r="398" spans="2:8" ht="15" x14ac:dyDescent="0.2">
      <c r="B398" s="5" t="s">
        <v>142</v>
      </c>
      <c r="C398" s="8">
        <v>0</v>
      </c>
      <c r="D398" s="8">
        <v>0</v>
      </c>
      <c r="E398" s="13" t="str">
        <f t="shared" si="29"/>
        <v/>
      </c>
      <c r="F398" s="13" t="str">
        <f t="shared" si="30"/>
        <v/>
      </c>
      <c r="G398" s="12" t="str">
        <f t="shared" si="31"/>
        <v>0</v>
      </c>
      <c r="H398" s="15" t="str">
        <f t="shared" si="32"/>
        <v/>
      </c>
    </row>
    <row r="399" spans="2:8" ht="15" x14ac:dyDescent="0.2">
      <c r="B399" s="5" t="s">
        <v>148</v>
      </c>
      <c r="C399" s="8">
        <v>0</v>
      </c>
      <c r="D399" s="8">
        <v>0</v>
      </c>
      <c r="E399" s="13" t="str">
        <f t="shared" si="29"/>
        <v/>
      </c>
      <c r="F399" s="13" t="str">
        <f t="shared" si="30"/>
        <v/>
      </c>
      <c r="G399" s="12" t="str">
        <f t="shared" si="31"/>
        <v>0</v>
      </c>
      <c r="H399" s="15" t="str">
        <f t="shared" si="32"/>
        <v/>
      </c>
    </row>
    <row r="400" spans="2:8" ht="15" x14ac:dyDescent="0.2">
      <c r="B400" s="5" t="s">
        <v>152</v>
      </c>
      <c r="C400" s="8">
        <v>1</v>
      </c>
      <c r="D400" s="8">
        <v>0</v>
      </c>
      <c r="E400" s="13">
        <f t="shared" si="29"/>
        <v>2.1659085986571366E-4</v>
      </c>
      <c r="F400" s="13" t="str">
        <f t="shared" si="30"/>
        <v/>
      </c>
      <c r="G400" s="12" t="str">
        <f t="shared" si="31"/>
        <v>0</v>
      </c>
      <c r="H400" s="15">
        <f t="shared" si="32"/>
        <v>0</v>
      </c>
    </row>
    <row r="401" spans="2:8" ht="15" x14ac:dyDescent="0.2">
      <c r="B401" s="5" t="s">
        <v>392</v>
      </c>
      <c r="C401" s="8">
        <v>16</v>
      </c>
      <c r="D401" s="8">
        <v>153</v>
      </c>
      <c r="E401" s="13">
        <f t="shared" si="29"/>
        <v>3.4654537578514186E-3</v>
      </c>
      <c r="F401" s="13">
        <f t="shared" si="30"/>
        <v>2.0600511646694492E-2</v>
      </c>
      <c r="G401" s="12">
        <f t="shared" si="31"/>
        <v>8.5625</v>
      </c>
      <c r="H401" s="15">
        <f t="shared" si="32"/>
        <v>2.9672947801602772E-2</v>
      </c>
    </row>
    <row r="402" spans="2:8" ht="15" x14ac:dyDescent="0.2">
      <c r="B402" s="5" t="s">
        <v>393</v>
      </c>
      <c r="C402" s="8">
        <v>0</v>
      </c>
      <c r="D402" s="8">
        <v>0</v>
      </c>
      <c r="E402" s="13" t="str">
        <f t="shared" si="29"/>
        <v/>
      </c>
      <c r="F402" s="13" t="str">
        <f t="shared" si="30"/>
        <v/>
      </c>
      <c r="G402" s="12" t="str">
        <f t="shared" si="31"/>
        <v>0</v>
      </c>
      <c r="H402" s="15" t="str">
        <f t="shared" si="32"/>
        <v/>
      </c>
    </row>
    <row r="403" spans="2:8" ht="15" x14ac:dyDescent="0.2">
      <c r="B403" s="5" t="s">
        <v>394</v>
      </c>
      <c r="C403" s="8">
        <v>12</v>
      </c>
      <c r="D403" s="8">
        <v>3</v>
      </c>
      <c r="E403" s="13">
        <f t="shared" si="29"/>
        <v>2.5990903183885639E-3</v>
      </c>
      <c r="F403" s="13">
        <f t="shared" si="30"/>
        <v>4.0393160091557832E-4</v>
      </c>
      <c r="G403" s="12">
        <f t="shared" si="31"/>
        <v>-0.75</v>
      </c>
      <c r="H403" s="15">
        <f t="shared" si="32"/>
        <v>-1.9493177387914229E-3</v>
      </c>
    </row>
    <row r="404" spans="2:8" ht="15" x14ac:dyDescent="0.2">
      <c r="B404" s="5" t="s">
        <v>395</v>
      </c>
      <c r="C404" s="8">
        <v>0</v>
      </c>
      <c r="D404" s="8">
        <v>0</v>
      </c>
      <c r="E404" s="13" t="str">
        <f t="shared" si="29"/>
        <v/>
      </c>
      <c r="F404" s="13" t="str">
        <f t="shared" si="30"/>
        <v/>
      </c>
      <c r="G404" s="12" t="str">
        <f t="shared" si="31"/>
        <v>0</v>
      </c>
      <c r="H404" s="15" t="str">
        <f t="shared" si="32"/>
        <v/>
      </c>
    </row>
    <row r="405" spans="2:8" ht="15" x14ac:dyDescent="0.2">
      <c r="B405" s="5" t="s">
        <v>396</v>
      </c>
      <c r="C405" s="8">
        <v>7</v>
      </c>
      <c r="D405" s="8">
        <v>12</v>
      </c>
      <c r="E405" s="13">
        <f t="shared" si="29"/>
        <v>1.5161360190599957E-3</v>
      </c>
      <c r="F405" s="13">
        <f t="shared" si="30"/>
        <v>1.6157264036623133E-3</v>
      </c>
      <c r="G405" s="12">
        <f t="shared" si="31"/>
        <v>0.7142857142857143</v>
      </c>
      <c r="H405" s="15">
        <f t="shared" si="32"/>
        <v>1.0829542993285683E-3</v>
      </c>
    </row>
    <row r="406" spans="2:8" ht="15" x14ac:dyDescent="0.2">
      <c r="B406" s="5" t="s">
        <v>397</v>
      </c>
      <c r="C406" s="8">
        <v>10</v>
      </c>
      <c r="D406" s="8">
        <v>27</v>
      </c>
      <c r="E406" s="13">
        <f t="shared" si="29"/>
        <v>2.1659085986571367E-3</v>
      </c>
      <c r="F406" s="13">
        <f t="shared" si="30"/>
        <v>3.6353844082402048E-3</v>
      </c>
      <c r="G406" s="12">
        <f t="shared" si="31"/>
        <v>1.7</v>
      </c>
      <c r="H406" s="15">
        <f t="shared" si="32"/>
        <v>3.6820446177171324E-3</v>
      </c>
    </row>
    <row r="407" spans="2:8" ht="15" x14ac:dyDescent="0.2">
      <c r="B407" s="5" t="s">
        <v>398</v>
      </c>
      <c r="C407" s="8">
        <v>0</v>
      </c>
      <c r="D407" s="8">
        <v>0</v>
      </c>
      <c r="E407" s="13" t="str">
        <f t="shared" si="29"/>
        <v/>
      </c>
      <c r="F407" s="13" t="str">
        <f t="shared" si="30"/>
        <v/>
      </c>
      <c r="G407" s="12" t="str">
        <f t="shared" si="31"/>
        <v>0</v>
      </c>
      <c r="H407" s="15" t="str">
        <f t="shared" si="32"/>
        <v/>
      </c>
    </row>
    <row r="408" spans="2:8" ht="15" x14ac:dyDescent="0.2">
      <c r="B408" s="5" t="s">
        <v>399</v>
      </c>
      <c r="C408" s="8">
        <v>1</v>
      </c>
      <c r="D408" s="8">
        <v>1</v>
      </c>
      <c r="E408" s="13">
        <f t="shared" si="29"/>
        <v>2.1659085986571366E-4</v>
      </c>
      <c r="F408" s="13">
        <f t="shared" si="30"/>
        <v>1.3464386697185942E-4</v>
      </c>
      <c r="G408" s="12">
        <f t="shared" si="31"/>
        <v>0</v>
      </c>
      <c r="H408" s="15">
        <f t="shared" si="32"/>
        <v>0</v>
      </c>
    </row>
    <row r="409" spans="2:8" ht="15" x14ac:dyDescent="0.2">
      <c r="B409" s="5" t="s">
        <v>139</v>
      </c>
      <c r="C409" s="8">
        <v>1</v>
      </c>
      <c r="D409" s="8">
        <v>0</v>
      </c>
      <c r="E409" s="13">
        <f t="shared" si="29"/>
        <v>2.1659085986571366E-4</v>
      </c>
      <c r="F409" s="13" t="str">
        <f t="shared" si="30"/>
        <v/>
      </c>
      <c r="G409" s="12" t="str">
        <f t="shared" si="31"/>
        <v>0</v>
      </c>
      <c r="H409" s="15">
        <f t="shared" si="32"/>
        <v>0</v>
      </c>
    </row>
    <row r="410" spans="2:8" ht="15" x14ac:dyDescent="0.2">
      <c r="B410" s="5" t="s">
        <v>400</v>
      </c>
      <c r="C410" s="8">
        <v>0</v>
      </c>
      <c r="D410" s="8">
        <v>0</v>
      </c>
      <c r="E410" s="13" t="str">
        <f t="shared" si="29"/>
        <v/>
      </c>
      <c r="F410" s="13" t="str">
        <f t="shared" si="30"/>
        <v/>
      </c>
      <c r="G410" s="12" t="str">
        <f t="shared" si="31"/>
        <v>0</v>
      </c>
      <c r="H410" s="15" t="str">
        <f t="shared" si="32"/>
        <v/>
      </c>
    </row>
    <row r="411" spans="2:8" ht="15" x14ac:dyDescent="0.2">
      <c r="B411" s="5" t="s">
        <v>401</v>
      </c>
      <c r="C411" s="8">
        <v>7</v>
      </c>
      <c r="D411" s="8">
        <v>8</v>
      </c>
      <c r="E411" s="13">
        <f t="shared" si="29"/>
        <v>1.5161360190599957E-3</v>
      </c>
      <c r="F411" s="13">
        <f t="shared" si="30"/>
        <v>1.0771509357748754E-3</v>
      </c>
      <c r="G411" s="12">
        <f t="shared" si="31"/>
        <v>0.14285714285714285</v>
      </c>
      <c r="H411" s="15">
        <f t="shared" si="32"/>
        <v>2.1659085986571366E-4</v>
      </c>
    </row>
    <row r="412" spans="2:8" ht="15" x14ac:dyDescent="0.2">
      <c r="B412" s="5" t="s">
        <v>402</v>
      </c>
      <c r="C412" s="8">
        <v>0</v>
      </c>
      <c r="D412" s="8">
        <v>0</v>
      </c>
      <c r="E412" s="13" t="str">
        <f t="shared" si="29"/>
        <v/>
      </c>
      <c r="F412" s="13" t="str">
        <f t="shared" si="30"/>
        <v/>
      </c>
      <c r="G412" s="12" t="str">
        <f t="shared" si="31"/>
        <v>0</v>
      </c>
      <c r="H412" s="15" t="str">
        <f t="shared" si="32"/>
        <v/>
      </c>
    </row>
    <row r="413" spans="2:8" ht="15" x14ac:dyDescent="0.2">
      <c r="B413" s="5" t="s">
        <v>403</v>
      </c>
      <c r="C413" s="8">
        <v>0</v>
      </c>
      <c r="D413" s="8">
        <v>0</v>
      </c>
      <c r="E413" s="13" t="str">
        <f t="shared" si="29"/>
        <v/>
      </c>
      <c r="F413" s="13" t="str">
        <f t="shared" si="30"/>
        <v/>
      </c>
      <c r="G413" s="12" t="str">
        <f t="shared" si="31"/>
        <v>0</v>
      </c>
      <c r="H413" s="15" t="str">
        <f t="shared" si="32"/>
        <v/>
      </c>
    </row>
    <row r="414" spans="2:8" ht="15" x14ac:dyDescent="0.2">
      <c r="B414" s="5" t="s">
        <v>404</v>
      </c>
      <c r="C414" s="8">
        <v>0</v>
      </c>
      <c r="D414" s="8">
        <v>0</v>
      </c>
      <c r="E414" s="13" t="str">
        <f t="shared" si="29"/>
        <v/>
      </c>
      <c r="F414" s="13" t="str">
        <f t="shared" si="30"/>
        <v/>
      </c>
      <c r="G414" s="12" t="str">
        <f t="shared" si="31"/>
        <v>0</v>
      </c>
      <c r="H414" s="15" t="str">
        <f t="shared" si="32"/>
        <v/>
      </c>
    </row>
    <row r="415" spans="2:8" ht="15" x14ac:dyDescent="0.2">
      <c r="B415" s="5" t="s">
        <v>405</v>
      </c>
      <c r="C415" s="8">
        <v>0</v>
      </c>
      <c r="D415" s="8">
        <v>0</v>
      </c>
      <c r="E415" s="13" t="str">
        <f t="shared" si="29"/>
        <v/>
      </c>
      <c r="F415" s="13" t="str">
        <f t="shared" si="30"/>
        <v/>
      </c>
      <c r="G415" s="12" t="str">
        <f t="shared" si="31"/>
        <v>0</v>
      </c>
      <c r="H415" s="15" t="str">
        <f t="shared" si="32"/>
        <v/>
      </c>
    </row>
    <row r="416" spans="2:8" ht="15" x14ac:dyDescent="0.2">
      <c r="B416" s="5" t="s">
        <v>406</v>
      </c>
      <c r="C416" s="8">
        <v>0</v>
      </c>
      <c r="D416" s="8">
        <v>0</v>
      </c>
      <c r="E416" s="13" t="str">
        <f t="shared" si="29"/>
        <v/>
      </c>
      <c r="F416" s="13" t="str">
        <f t="shared" si="30"/>
        <v/>
      </c>
      <c r="G416" s="12" t="str">
        <f t="shared" si="31"/>
        <v>0</v>
      </c>
      <c r="H416" s="15" t="str">
        <f t="shared" si="32"/>
        <v/>
      </c>
    </row>
    <row r="417" spans="2:8" ht="15" x14ac:dyDescent="0.2">
      <c r="B417" s="5" t="s">
        <v>165</v>
      </c>
      <c r="C417" s="8">
        <v>0</v>
      </c>
      <c r="D417" s="8">
        <v>2</v>
      </c>
      <c r="E417" s="13" t="str">
        <f t="shared" si="29"/>
        <v/>
      </c>
      <c r="F417" s="13">
        <f t="shared" si="30"/>
        <v>2.6928773394371884E-4</v>
      </c>
      <c r="G417" s="12" t="str">
        <f t="shared" si="31"/>
        <v>0</v>
      </c>
      <c r="H417" s="15" t="str">
        <f t="shared" si="32"/>
        <v/>
      </c>
    </row>
    <row r="418" spans="2:8" ht="30" x14ac:dyDescent="0.2">
      <c r="B418" s="5" t="s">
        <v>166</v>
      </c>
      <c r="C418" s="8">
        <v>7</v>
      </c>
      <c r="D418" s="8">
        <v>16</v>
      </c>
      <c r="E418" s="13">
        <f t="shared" si="29"/>
        <v>1.5161360190599957E-3</v>
      </c>
      <c r="F418" s="13">
        <f t="shared" si="30"/>
        <v>2.1543018715497507E-3</v>
      </c>
      <c r="G418" s="12">
        <f t="shared" si="31"/>
        <v>1.2857142857142858</v>
      </c>
      <c r="H418" s="15">
        <f t="shared" si="32"/>
        <v>1.9493177387914233E-3</v>
      </c>
    </row>
    <row r="419" spans="2:8" ht="15" x14ac:dyDescent="0.2">
      <c r="B419" s="5" t="s">
        <v>407</v>
      </c>
      <c r="C419" s="8">
        <v>0</v>
      </c>
      <c r="D419" s="8">
        <v>0</v>
      </c>
      <c r="E419" s="13" t="str">
        <f t="shared" si="29"/>
        <v/>
      </c>
      <c r="F419" s="13" t="str">
        <f t="shared" si="30"/>
        <v/>
      </c>
      <c r="G419" s="12" t="str">
        <f t="shared" si="31"/>
        <v>0</v>
      </c>
      <c r="H419" s="15" t="str">
        <f t="shared" si="32"/>
        <v/>
      </c>
    </row>
    <row r="420" spans="2:8" ht="15" x14ac:dyDescent="0.2">
      <c r="B420" s="5" t="s">
        <v>408</v>
      </c>
      <c r="C420" s="8">
        <v>0</v>
      </c>
      <c r="D420" s="8">
        <v>2</v>
      </c>
      <c r="E420" s="13" t="str">
        <f t="shared" si="29"/>
        <v/>
      </c>
      <c r="F420" s="13">
        <f t="shared" si="30"/>
        <v>2.6928773394371884E-4</v>
      </c>
      <c r="G420" s="12" t="str">
        <f t="shared" si="31"/>
        <v>0</v>
      </c>
      <c r="H420" s="15" t="str">
        <f t="shared" si="32"/>
        <v/>
      </c>
    </row>
    <row r="421" spans="2:8" ht="30" x14ac:dyDescent="0.2">
      <c r="B421" s="5" t="s">
        <v>409</v>
      </c>
      <c r="C421" s="8">
        <v>0</v>
      </c>
      <c r="D421" s="8">
        <v>0</v>
      </c>
      <c r="E421" s="13" t="str">
        <f t="shared" si="29"/>
        <v/>
      </c>
      <c r="F421" s="13" t="str">
        <f t="shared" si="30"/>
        <v/>
      </c>
      <c r="G421" s="12" t="str">
        <f t="shared" si="31"/>
        <v>0</v>
      </c>
      <c r="H421" s="15" t="str">
        <f t="shared" si="32"/>
        <v/>
      </c>
    </row>
    <row r="422" spans="2:8" ht="15" x14ac:dyDescent="0.2">
      <c r="B422" s="5" t="s">
        <v>163</v>
      </c>
      <c r="C422" s="8">
        <v>0</v>
      </c>
      <c r="D422" s="8">
        <v>2</v>
      </c>
      <c r="E422" s="13" t="str">
        <f t="shared" si="29"/>
        <v/>
      </c>
      <c r="F422" s="13">
        <f t="shared" si="30"/>
        <v>2.6928773394371884E-4</v>
      </c>
      <c r="G422" s="12" t="str">
        <f t="shared" si="31"/>
        <v>0</v>
      </c>
      <c r="H422" s="15" t="str">
        <f t="shared" si="32"/>
        <v/>
      </c>
    </row>
    <row r="423" spans="2:8" ht="15" x14ac:dyDescent="0.2">
      <c r="B423" s="5" t="s">
        <v>410</v>
      </c>
      <c r="C423" s="8">
        <v>0</v>
      </c>
      <c r="D423" s="8">
        <v>0</v>
      </c>
      <c r="E423" s="13" t="str">
        <f t="shared" si="29"/>
        <v/>
      </c>
      <c r="F423" s="13" t="str">
        <f t="shared" si="30"/>
        <v/>
      </c>
      <c r="G423" s="12" t="str">
        <f t="shared" si="31"/>
        <v>0</v>
      </c>
      <c r="H423" s="15" t="str">
        <f t="shared" si="32"/>
        <v/>
      </c>
    </row>
    <row r="424" spans="2:8" ht="15" x14ac:dyDescent="0.2">
      <c r="B424" s="5" t="s">
        <v>411</v>
      </c>
      <c r="C424" s="8">
        <v>0</v>
      </c>
      <c r="D424" s="8">
        <v>0</v>
      </c>
      <c r="E424" s="13" t="str">
        <f t="shared" ref="E424:E487" si="33">+IF(C424=0,"",C424/C$294)</f>
        <v/>
      </c>
      <c r="F424" s="13" t="str">
        <f t="shared" ref="F424:F487" si="34">+IF(D424=0,"",D424/D$294)</f>
        <v/>
      </c>
      <c r="G424" s="12" t="str">
        <f t="shared" ref="G424:G487" si="35">+IF(OR(AND(D424=0),(C424=0)),"0",((D424-C424)/C424))</f>
        <v>0</v>
      </c>
      <c r="H424" s="15" t="str">
        <f t="shared" ref="H424:H487" si="36">+IF(OR(AND(E424=""),(G424="")),"",E424*G424)</f>
        <v/>
      </c>
    </row>
    <row r="425" spans="2:8" ht="15" x14ac:dyDescent="0.2">
      <c r="B425" s="5" t="s">
        <v>412</v>
      </c>
      <c r="C425" s="8">
        <v>0</v>
      </c>
      <c r="D425" s="8">
        <v>0</v>
      </c>
      <c r="E425" s="13" t="str">
        <f t="shared" si="33"/>
        <v/>
      </c>
      <c r="F425" s="13" t="str">
        <f t="shared" si="34"/>
        <v/>
      </c>
      <c r="G425" s="12" t="str">
        <f t="shared" si="35"/>
        <v>0</v>
      </c>
      <c r="H425" s="15" t="str">
        <f t="shared" si="36"/>
        <v/>
      </c>
    </row>
    <row r="426" spans="2:8" ht="30" x14ac:dyDescent="0.2">
      <c r="B426" s="5" t="s">
        <v>413</v>
      </c>
      <c r="C426" s="8">
        <v>0</v>
      </c>
      <c r="D426" s="8">
        <v>0</v>
      </c>
      <c r="E426" s="13" t="str">
        <f t="shared" si="33"/>
        <v/>
      </c>
      <c r="F426" s="13" t="str">
        <f t="shared" si="34"/>
        <v/>
      </c>
      <c r="G426" s="12" t="str">
        <f t="shared" si="35"/>
        <v>0</v>
      </c>
      <c r="H426" s="15" t="str">
        <f t="shared" si="36"/>
        <v/>
      </c>
    </row>
    <row r="427" spans="2:8" ht="15" x14ac:dyDescent="0.2">
      <c r="B427" s="5" t="s">
        <v>160</v>
      </c>
      <c r="C427" s="8">
        <v>0</v>
      </c>
      <c r="D427" s="8">
        <v>0</v>
      </c>
      <c r="E427" s="13" t="str">
        <f t="shared" si="33"/>
        <v/>
      </c>
      <c r="F427" s="13" t="str">
        <f t="shared" si="34"/>
        <v/>
      </c>
      <c r="G427" s="12" t="str">
        <f t="shared" si="35"/>
        <v>0</v>
      </c>
      <c r="H427" s="15" t="str">
        <f t="shared" si="36"/>
        <v/>
      </c>
    </row>
    <row r="428" spans="2:8" ht="15" x14ac:dyDescent="0.2">
      <c r="B428" s="5" t="s">
        <v>414</v>
      </c>
      <c r="C428" s="8">
        <v>0</v>
      </c>
      <c r="D428" s="8">
        <v>0</v>
      </c>
      <c r="E428" s="13" t="str">
        <f t="shared" si="33"/>
        <v/>
      </c>
      <c r="F428" s="13" t="str">
        <f t="shared" si="34"/>
        <v/>
      </c>
      <c r="G428" s="12" t="str">
        <f t="shared" si="35"/>
        <v>0</v>
      </c>
      <c r="H428" s="15" t="str">
        <f t="shared" si="36"/>
        <v/>
      </c>
    </row>
    <row r="429" spans="2:8" ht="15" x14ac:dyDescent="0.2">
      <c r="B429" s="5" t="s">
        <v>415</v>
      </c>
      <c r="C429" s="8">
        <v>0</v>
      </c>
      <c r="D429" s="8">
        <v>0</v>
      </c>
      <c r="E429" s="13" t="str">
        <f t="shared" si="33"/>
        <v/>
      </c>
      <c r="F429" s="13" t="str">
        <f t="shared" si="34"/>
        <v/>
      </c>
      <c r="G429" s="12" t="str">
        <f t="shared" si="35"/>
        <v>0</v>
      </c>
      <c r="H429" s="15" t="str">
        <f t="shared" si="36"/>
        <v/>
      </c>
    </row>
    <row r="430" spans="2:8" ht="15" x14ac:dyDescent="0.2">
      <c r="B430" s="5" t="s">
        <v>416</v>
      </c>
      <c r="C430" s="8">
        <v>0</v>
      </c>
      <c r="D430" s="8">
        <v>0</v>
      </c>
      <c r="E430" s="13" t="str">
        <f t="shared" si="33"/>
        <v/>
      </c>
      <c r="F430" s="13" t="str">
        <f t="shared" si="34"/>
        <v/>
      </c>
      <c r="G430" s="12" t="str">
        <f t="shared" si="35"/>
        <v>0</v>
      </c>
      <c r="H430" s="15" t="str">
        <f t="shared" si="36"/>
        <v/>
      </c>
    </row>
    <row r="431" spans="2:8" ht="15" x14ac:dyDescent="0.2">
      <c r="B431" s="5" t="s">
        <v>169</v>
      </c>
      <c r="C431" s="8">
        <v>0</v>
      </c>
      <c r="D431" s="8">
        <v>0</v>
      </c>
      <c r="E431" s="13" t="str">
        <f t="shared" si="33"/>
        <v/>
      </c>
      <c r="F431" s="13" t="str">
        <f t="shared" si="34"/>
        <v/>
      </c>
      <c r="G431" s="12" t="str">
        <f t="shared" si="35"/>
        <v>0</v>
      </c>
      <c r="H431" s="15" t="str">
        <f t="shared" si="36"/>
        <v/>
      </c>
    </row>
    <row r="432" spans="2:8" ht="15" x14ac:dyDescent="0.2">
      <c r="B432" s="5" t="s">
        <v>417</v>
      </c>
      <c r="C432" s="8">
        <v>11</v>
      </c>
      <c r="D432" s="8">
        <v>11</v>
      </c>
      <c r="E432" s="13">
        <f t="shared" si="33"/>
        <v>2.3824994585228505E-3</v>
      </c>
      <c r="F432" s="13">
        <f t="shared" si="34"/>
        <v>1.4810825366904537E-3</v>
      </c>
      <c r="G432" s="12">
        <f t="shared" si="35"/>
        <v>0</v>
      </c>
      <c r="H432" s="15">
        <f t="shared" si="36"/>
        <v>0</v>
      </c>
    </row>
    <row r="433" spans="2:8" ht="15" x14ac:dyDescent="0.2">
      <c r="B433" s="5" t="s">
        <v>162</v>
      </c>
      <c r="C433" s="8">
        <v>0</v>
      </c>
      <c r="D433" s="8">
        <v>1</v>
      </c>
      <c r="E433" s="13" t="str">
        <f t="shared" si="33"/>
        <v/>
      </c>
      <c r="F433" s="13">
        <f t="shared" si="34"/>
        <v>1.3464386697185942E-4</v>
      </c>
      <c r="G433" s="12" t="str">
        <f t="shared" si="35"/>
        <v>0</v>
      </c>
      <c r="H433" s="15" t="str">
        <f t="shared" si="36"/>
        <v/>
      </c>
    </row>
    <row r="434" spans="2:8" ht="30" x14ac:dyDescent="0.2">
      <c r="B434" s="5" t="s">
        <v>418</v>
      </c>
      <c r="C434" s="8">
        <v>0</v>
      </c>
      <c r="D434" s="8">
        <v>0</v>
      </c>
      <c r="E434" s="13" t="str">
        <f t="shared" si="33"/>
        <v/>
      </c>
      <c r="F434" s="13" t="str">
        <f t="shared" si="34"/>
        <v/>
      </c>
      <c r="G434" s="12" t="str">
        <f t="shared" si="35"/>
        <v>0</v>
      </c>
      <c r="H434" s="15" t="str">
        <f t="shared" si="36"/>
        <v/>
      </c>
    </row>
    <row r="435" spans="2:8" ht="15" x14ac:dyDescent="0.2">
      <c r="B435" s="5" t="s">
        <v>164</v>
      </c>
      <c r="C435" s="8">
        <v>0</v>
      </c>
      <c r="D435" s="8">
        <v>0</v>
      </c>
      <c r="E435" s="13" t="str">
        <f t="shared" si="33"/>
        <v/>
      </c>
      <c r="F435" s="13" t="str">
        <f t="shared" si="34"/>
        <v/>
      </c>
      <c r="G435" s="12" t="str">
        <f t="shared" si="35"/>
        <v>0</v>
      </c>
      <c r="H435" s="15" t="str">
        <f t="shared" si="36"/>
        <v/>
      </c>
    </row>
    <row r="436" spans="2:8" ht="30" x14ac:dyDescent="0.2">
      <c r="B436" s="5" t="s">
        <v>419</v>
      </c>
      <c r="C436" s="8">
        <v>0</v>
      </c>
      <c r="D436" s="8">
        <v>0</v>
      </c>
      <c r="E436" s="13" t="str">
        <f t="shared" si="33"/>
        <v/>
      </c>
      <c r="F436" s="13" t="str">
        <f t="shared" si="34"/>
        <v/>
      </c>
      <c r="G436" s="12" t="str">
        <f t="shared" si="35"/>
        <v>0</v>
      </c>
      <c r="H436" s="15" t="str">
        <f t="shared" si="36"/>
        <v/>
      </c>
    </row>
    <row r="437" spans="2:8" ht="30" x14ac:dyDescent="0.2">
      <c r="B437" s="5" t="s">
        <v>420</v>
      </c>
      <c r="C437" s="8">
        <v>20</v>
      </c>
      <c r="D437" s="8">
        <v>362</v>
      </c>
      <c r="E437" s="13">
        <f t="shared" si="33"/>
        <v>4.3318171973142734E-3</v>
      </c>
      <c r="F437" s="13">
        <f t="shared" si="34"/>
        <v>4.8741079843813116E-2</v>
      </c>
      <c r="G437" s="12">
        <f t="shared" si="35"/>
        <v>17.100000000000001</v>
      </c>
      <c r="H437" s="15">
        <f t="shared" si="36"/>
        <v>7.4074074074074084E-2</v>
      </c>
    </row>
    <row r="438" spans="2:8" ht="15" x14ac:dyDescent="0.2">
      <c r="B438" s="5" t="s">
        <v>155</v>
      </c>
      <c r="C438" s="8">
        <v>3</v>
      </c>
      <c r="D438" s="8">
        <v>2</v>
      </c>
      <c r="E438" s="13">
        <f t="shared" si="33"/>
        <v>6.4977257959714096E-4</v>
      </c>
      <c r="F438" s="13">
        <f t="shared" si="34"/>
        <v>2.6928773394371884E-4</v>
      </c>
      <c r="G438" s="12">
        <f t="shared" si="35"/>
        <v>-0.33333333333333331</v>
      </c>
      <c r="H438" s="15">
        <f t="shared" si="36"/>
        <v>-2.1659085986571364E-4</v>
      </c>
    </row>
    <row r="439" spans="2:8" ht="15" x14ac:dyDescent="0.2">
      <c r="B439" s="5" t="s">
        <v>154</v>
      </c>
      <c r="C439" s="8">
        <v>0</v>
      </c>
      <c r="D439" s="8">
        <v>0</v>
      </c>
      <c r="E439" s="13" t="str">
        <f t="shared" si="33"/>
        <v/>
      </c>
      <c r="F439" s="13" t="str">
        <f t="shared" si="34"/>
        <v/>
      </c>
      <c r="G439" s="12" t="str">
        <f t="shared" si="35"/>
        <v>0</v>
      </c>
      <c r="H439" s="15" t="str">
        <f t="shared" si="36"/>
        <v/>
      </c>
    </row>
    <row r="440" spans="2:8" ht="30" x14ac:dyDescent="0.2">
      <c r="B440" s="5" t="s">
        <v>421</v>
      </c>
      <c r="C440" s="8">
        <v>0</v>
      </c>
      <c r="D440" s="8">
        <v>0</v>
      </c>
      <c r="E440" s="13" t="str">
        <f t="shared" si="33"/>
        <v/>
      </c>
      <c r="F440" s="13" t="str">
        <f t="shared" si="34"/>
        <v/>
      </c>
      <c r="G440" s="12" t="str">
        <f t="shared" si="35"/>
        <v>0</v>
      </c>
      <c r="H440" s="15" t="str">
        <f t="shared" si="36"/>
        <v/>
      </c>
    </row>
    <row r="441" spans="2:8" ht="30" x14ac:dyDescent="0.2">
      <c r="B441" s="5" t="s">
        <v>159</v>
      </c>
      <c r="C441" s="8">
        <v>2</v>
      </c>
      <c r="D441" s="8">
        <v>0</v>
      </c>
      <c r="E441" s="13">
        <f t="shared" si="33"/>
        <v>4.3318171973142733E-4</v>
      </c>
      <c r="F441" s="13" t="str">
        <f t="shared" si="34"/>
        <v/>
      </c>
      <c r="G441" s="12" t="str">
        <f t="shared" si="35"/>
        <v>0</v>
      </c>
      <c r="H441" s="15">
        <f t="shared" si="36"/>
        <v>0</v>
      </c>
    </row>
    <row r="442" spans="2:8" ht="15" x14ac:dyDescent="0.2">
      <c r="B442" s="5" t="s">
        <v>422</v>
      </c>
      <c r="C442" s="8">
        <v>0</v>
      </c>
      <c r="D442" s="8">
        <v>0</v>
      </c>
      <c r="E442" s="13" t="str">
        <f t="shared" si="33"/>
        <v/>
      </c>
      <c r="F442" s="13" t="str">
        <f t="shared" si="34"/>
        <v/>
      </c>
      <c r="G442" s="12" t="str">
        <f t="shared" si="35"/>
        <v>0</v>
      </c>
      <c r="H442" s="15" t="str">
        <f t="shared" si="36"/>
        <v/>
      </c>
    </row>
    <row r="443" spans="2:8" ht="15" x14ac:dyDescent="0.2">
      <c r="B443" s="5" t="s">
        <v>423</v>
      </c>
      <c r="C443" s="8">
        <v>0</v>
      </c>
      <c r="D443" s="8">
        <v>0</v>
      </c>
      <c r="E443" s="13" t="str">
        <f t="shared" si="33"/>
        <v/>
      </c>
      <c r="F443" s="13" t="str">
        <f t="shared" si="34"/>
        <v/>
      </c>
      <c r="G443" s="12" t="str">
        <f t="shared" si="35"/>
        <v>0</v>
      </c>
      <c r="H443" s="15" t="str">
        <f t="shared" si="36"/>
        <v/>
      </c>
    </row>
    <row r="444" spans="2:8" ht="15" x14ac:dyDescent="0.2">
      <c r="B444" s="5" t="s">
        <v>424</v>
      </c>
      <c r="C444" s="8">
        <v>0</v>
      </c>
      <c r="D444" s="8">
        <v>0</v>
      </c>
      <c r="E444" s="13" t="str">
        <f t="shared" si="33"/>
        <v/>
      </c>
      <c r="F444" s="13" t="str">
        <f t="shared" si="34"/>
        <v/>
      </c>
      <c r="G444" s="12" t="str">
        <f t="shared" si="35"/>
        <v>0</v>
      </c>
      <c r="H444" s="15" t="str">
        <f t="shared" si="36"/>
        <v/>
      </c>
    </row>
    <row r="445" spans="2:8" ht="15" x14ac:dyDescent="0.2">
      <c r="B445" s="5" t="s">
        <v>425</v>
      </c>
      <c r="C445" s="8">
        <v>0</v>
      </c>
      <c r="D445" s="8">
        <v>0</v>
      </c>
      <c r="E445" s="13" t="str">
        <f t="shared" si="33"/>
        <v/>
      </c>
      <c r="F445" s="13" t="str">
        <f t="shared" si="34"/>
        <v/>
      </c>
      <c r="G445" s="12" t="str">
        <f t="shared" si="35"/>
        <v>0</v>
      </c>
      <c r="H445" s="15" t="str">
        <f t="shared" si="36"/>
        <v/>
      </c>
    </row>
    <row r="446" spans="2:8" ht="15" x14ac:dyDescent="0.2">
      <c r="B446" s="5" t="s">
        <v>426</v>
      </c>
      <c r="C446" s="8">
        <v>0</v>
      </c>
      <c r="D446" s="8">
        <v>0</v>
      </c>
      <c r="E446" s="13" t="str">
        <f t="shared" si="33"/>
        <v/>
      </c>
      <c r="F446" s="13" t="str">
        <f t="shared" si="34"/>
        <v/>
      </c>
      <c r="G446" s="12" t="str">
        <f t="shared" si="35"/>
        <v>0</v>
      </c>
      <c r="H446" s="15" t="str">
        <f t="shared" si="36"/>
        <v/>
      </c>
    </row>
    <row r="447" spans="2:8" ht="30" x14ac:dyDescent="0.2">
      <c r="B447" s="5" t="s">
        <v>427</v>
      </c>
      <c r="C447" s="8">
        <v>0</v>
      </c>
      <c r="D447" s="8">
        <v>0</v>
      </c>
      <c r="E447" s="13" t="str">
        <f t="shared" si="33"/>
        <v/>
      </c>
      <c r="F447" s="13" t="str">
        <f t="shared" si="34"/>
        <v/>
      </c>
      <c r="G447" s="12" t="str">
        <f t="shared" si="35"/>
        <v>0</v>
      </c>
      <c r="H447" s="15" t="str">
        <f t="shared" si="36"/>
        <v/>
      </c>
    </row>
    <row r="448" spans="2:8" ht="15" x14ac:dyDescent="0.2">
      <c r="B448" s="5" t="s">
        <v>428</v>
      </c>
      <c r="C448" s="8">
        <v>0</v>
      </c>
      <c r="D448" s="8">
        <v>2</v>
      </c>
      <c r="E448" s="13" t="str">
        <f t="shared" si="33"/>
        <v/>
      </c>
      <c r="F448" s="13">
        <f t="shared" si="34"/>
        <v>2.6928773394371884E-4</v>
      </c>
      <c r="G448" s="12" t="str">
        <f t="shared" si="35"/>
        <v>0</v>
      </c>
      <c r="H448" s="15" t="str">
        <f t="shared" si="36"/>
        <v/>
      </c>
    </row>
    <row r="449" spans="2:8" ht="30" x14ac:dyDescent="0.2">
      <c r="B449" s="5" t="s">
        <v>429</v>
      </c>
      <c r="C449" s="8">
        <v>0</v>
      </c>
      <c r="D449" s="8">
        <v>0</v>
      </c>
      <c r="E449" s="13" t="str">
        <f t="shared" si="33"/>
        <v/>
      </c>
      <c r="F449" s="13" t="str">
        <f t="shared" si="34"/>
        <v/>
      </c>
      <c r="G449" s="12" t="str">
        <f t="shared" si="35"/>
        <v>0</v>
      </c>
      <c r="H449" s="15" t="str">
        <f t="shared" si="36"/>
        <v/>
      </c>
    </row>
    <row r="450" spans="2:8" ht="15" x14ac:dyDescent="0.2">
      <c r="B450" s="5" t="s">
        <v>430</v>
      </c>
      <c r="C450" s="8">
        <v>1</v>
      </c>
      <c r="D450" s="8">
        <v>0</v>
      </c>
      <c r="E450" s="13">
        <f t="shared" si="33"/>
        <v>2.1659085986571366E-4</v>
      </c>
      <c r="F450" s="13" t="str">
        <f t="shared" si="34"/>
        <v/>
      </c>
      <c r="G450" s="12" t="str">
        <f t="shared" si="35"/>
        <v>0</v>
      </c>
      <c r="H450" s="15">
        <f t="shared" si="36"/>
        <v>0</v>
      </c>
    </row>
    <row r="451" spans="2:8" ht="15" x14ac:dyDescent="0.2">
      <c r="B451" s="5" t="s">
        <v>157</v>
      </c>
      <c r="C451" s="8">
        <v>0</v>
      </c>
      <c r="D451" s="8">
        <v>0</v>
      </c>
      <c r="E451" s="13" t="str">
        <f t="shared" si="33"/>
        <v/>
      </c>
      <c r="F451" s="13" t="str">
        <f t="shared" si="34"/>
        <v/>
      </c>
      <c r="G451" s="12" t="str">
        <f t="shared" si="35"/>
        <v>0</v>
      </c>
      <c r="H451" s="15" t="str">
        <f t="shared" si="36"/>
        <v/>
      </c>
    </row>
    <row r="452" spans="2:8" ht="30" x14ac:dyDescent="0.2">
      <c r="B452" s="5" t="s">
        <v>431</v>
      </c>
      <c r="C452" s="8">
        <v>0</v>
      </c>
      <c r="D452" s="8">
        <v>0</v>
      </c>
      <c r="E452" s="13" t="str">
        <f t="shared" si="33"/>
        <v/>
      </c>
      <c r="F452" s="13" t="str">
        <f t="shared" si="34"/>
        <v/>
      </c>
      <c r="G452" s="12" t="str">
        <f t="shared" si="35"/>
        <v>0</v>
      </c>
      <c r="H452" s="15" t="str">
        <f t="shared" si="36"/>
        <v/>
      </c>
    </row>
    <row r="453" spans="2:8" ht="15" x14ac:dyDescent="0.2">
      <c r="B453" s="5" t="s">
        <v>167</v>
      </c>
      <c r="C453" s="8">
        <v>0</v>
      </c>
      <c r="D453" s="8">
        <v>0</v>
      </c>
      <c r="E453" s="13" t="str">
        <f t="shared" si="33"/>
        <v/>
      </c>
      <c r="F453" s="13" t="str">
        <f t="shared" si="34"/>
        <v/>
      </c>
      <c r="G453" s="12" t="str">
        <f t="shared" si="35"/>
        <v>0</v>
      </c>
      <c r="H453" s="15" t="str">
        <f t="shared" si="36"/>
        <v/>
      </c>
    </row>
    <row r="454" spans="2:8" ht="15" x14ac:dyDescent="0.2">
      <c r="B454" s="5" t="s">
        <v>156</v>
      </c>
      <c r="C454" s="8">
        <v>0</v>
      </c>
      <c r="D454" s="8">
        <v>0</v>
      </c>
      <c r="E454" s="13" t="str">
        <f t="shared" si="33"/>
        <v/>
      </c>
      <c r="F454" s="13" t="str">
        <f t="shared" si="34"/>
        <v/>
      </c>
      <c r="G454" s="12" t="str">
        <f t="shared" si="35"/>
        <v>0</v>
      </c>
      <c r="H454" s="15" t="str">
        <f t="shared" si="36"/>
        <v/>
      </c>
    </row>
    <row r="455" spans="2:8" ht="15" x14ac:dyDescent="0.2">
      <c r="B455" s="5" t="s">
        <v>158</v>
      </c>
      <c r="C455" s="8">
        <v>1</v>
      </c>
      <c r="D455" s="8">
        <v>0</v>
      </c>
      <c r="E455" s="13">
        <f t="shared" si="33"/>
        <v>2.1659085986571366E-4</v>
      </c>
      <c r="F455" s="13" t="str">
        <f t="shared" si="34"/>
        <v/>
      </c>
      <c r="G455" s="12" t="str">
        <f t="shared" si="35"/>
        <v>0</v>
      </c>
      <c r="H455" s="15">
        <f t="shared" si="36"/>
        <v>0</v>
      </c>
    </row>
    <row r="456" spans="2:8" ht="15" x14ac:dyDescent="0.2">
      <c r="B456" s="5" t="s">
        <v>432</v>
      </c>
      <c r="C456" s="8">
        <v>30</v>
      </c>
      <c r="D456" s="8">
        <v>0</v>
      </c>
      <c r="E456" s="13">
        <f t="shared" si="33"/>
        <v>6.4977257959714096E-3</v>
      </c>
      <c r="F456" s="13" t="str">
        <f t="shared" si="34"/>
        <v/>
      </c>
      <c r="G456" s="12" t="str">
        <f t="shared" si="35"/>
        <v>0</v>
      </c>
      <c r="H456" s="15">
        <f t="shared" si="36"/>
        <v>0</v>
      </c>
    </row>
    <row r="457" spans="2:8" ht="15" x14ac:dyDescent="0.2">
      <c r="B457" s="5" t="s">
        <v>433</v>
      </c>
      <c r="C457" s="8">
        <v>0</v>
      </c>
      <c r="D457" s="8">
        <v>0</v>
      </c>
      <c r="E457" s="13" t="str">
        <f t="shared" si="33"/>
        <v/>
      </c>
      <c r="F457" s="13" t="str">
        <f t="shared" si="34"/>
        <v/>
      </c>
      <c r="G457" s="12" t="str">
        <f t="shared" si="35"/>
        <v>0</v>
      </c>
      <c r="H457" s="15" t="str">
        <f t="shared" si="36"/>
        <v/>
      </c>
    </row>
    <row r="458" spans="2:8" ht="15" x14ac:dyDescent="0.2">
      <c r="B458" s="5" t="s">
        <v>168</v>
      </c>
      <c r="C458" s="8">
        <v>8</v>
      </c>
      <c r="D458" s="8">
        <v>7</v>
      </c>
      <c r="E458" s="13">
        <f t="shared" si="33"/>
        <v>1.7327268789257093E-3</v>
      </c>
      <c r="F458" s="13">
        <f t="shared" si="34"/>
        <v>9.42507068803016E-4</v>
      </c>
      <c r="G458" s="12">
        <f t="shared" si="35"/>
        <v>-0.125</v>
      </c>
      <c r="H458" s="15">
        <f t="shared" si="36"/>
        <v>-2.1659085986571366E-4</v>
      </c>
    </row>
    <row r="459" spans="2:8" ht="15" x14ac:dyDescent="0.2">
      <c r="B459" s="5" t="s">
        <v>161</v>
      </c>
      <c r="C459" s="8">
        <v>0</v>
      </c>
      <c r="D459" s="8">
        <v>0</v>
      </c>
      <c r="E459" s="13" t="str">
        <f t="shared" si="33"/>
        <v/>
      </c>
      <c r="F459" s="13" t="str">
        <f t="shared" si="34"/>
        <v/>
      </c>
      <c r="G459" s="12" t="str">
        <f t="shared" si="35"/>
        <v>0</v>
      </c>
      <c r="H459" s="15" t="str">
        <f t="shared" si="36"/>
        <v/>
      </c>
    </row>
    <row r="460" spans="2:8" ht="15" x14ac:dyDescent="0.2">
      <c r="B460" s="5" t="s">
        <v>176</v>
      </c>
      <c r="C460" s="8">
        <v>110</v>
      </c>
      <c r="D460" s="8">
        <v>15</v>
      </c>
      <c r="E460" s="13">
        <f t="shared" si="33"/>
        <v>2.3824994585228503E-2</v>
      </c>
      <c r="F460" s="13">
        <f t="shared" si="34"/>
        <v>2.0196580045778916E-3</v>
      </c>
      <c r="G460" s="12">
        <f t="shared" si="35"/>
        <v>-0.86363636363636365</v>
      </c>
      <c r="H460" s="15">
        <f t="shared" si="36"/>
        <v>-2.0576131687242798E-2</v>
      </c>
    </row>
    <row r="461" spans="2:8" ht="30" x14ac:dyDescent="0.2">
      <c r="B461" s="5" t="s">
        <v>173</v>
      </c>
      <c r="C461" s="8">
        <v>43</v>
      </c>
      <c r="D461" s="8">
        <v>0</v>
      </c>
      <c r="E461" s="13">
        <f t="shared" si="33"/>
        <v>9.3134069742256877E-3</v>
      </c>
      <c r="F461" s="13" t="str">
        <f t="shared" si="34"/>
        <v/>
      </c>
      <c r="G461" s="12" t="str">
        <f t="shared" si="35"/>
        <v>0</v>
      </c>
      <c r="H461" s="15">
        <f t="shared" si="36"/>
        <v>0</v>
      </c>
    </row>
    <row r="462" spans="2:8" ht="15" x14ac:dyDescent="0.2">
      <c r="B462" s="5" t="s">
        <v>174</v>
      </c>
      <c r="C462" s="8">
        <v>0</v>
      </c>
      <c r="D462" s="8">
        <v>0</v>
      </c>
      <c r="E462" s="13" t="str">
        <f t="shared" si="33"/>
        <v/>
      </c>
      <c r="F462" s="13" t="str">
        <f t="shared" si="34"/>
        <v/>
      </c>
      <c r="G462" s="12" t="str">
        <f t="shared" si="35"/>
        <v>0</v>
      </c>
      <c r="H462" s="15" t="str">
        <f t="shared" si="36"/>
        <v/>
      </c>
    </row>
    <row r="463" spans="2:8" ht="15" x14ac:dyDescent="0.2">
      <c r="B463" s="5" t="s">
        <v>477</v>
      </c>
      <c r="C463" s="8">
        <v>49</v>
      </c>
      <c r="D463" s="8">
        <v>224</v>
      </c>
      <c r="E463" s="13">
        <f t="shared" si="33"/>
        <v>1.061295213341997E-2</v>
      </c>
      <c r="F463" s="13">
        <f t="shared" si="34"/>
        <v>3.0160226201696512E-2</v>
      </c>
      <c r="G463" s="12">
        <f t="shared" si="35"/>
        <v>3.5714285714285716</v>
      </c>
      <c r="H463" s="15">
        <f t="shared" si="36"/>
        <v>3.7903400476499892E-2</v>
      </c>
    </row>
    <row r="464" spans="2:8" ht="15" x14ac:dyDescent="0.2">
      <c r="B464" s="5" t="s">
        <v>478</v>
      </c>
      <c r="C464" s="8">
        <v>0</v>
      </c>
      <c r="D464" s="8">
        <v>10</v>
      </c>
      <c r="E464" s="13" t="str">
        <f t="shared" si="33"/>
        <v/>
      </c>
      <c r="F464" s="13">
        <f t="shared" si="34"/>
        <v>1.3464386697185943E-3</v>
      </c>
      <c r="G464" s="12" t="str">
        <f t="shared" si="35"/>
        <v>0</v>
      </c>
      <c r="H464" s="15" t="str">
        <f t="shared" si="36"/>
        <v/>
      </c>
    </row>
    <row r="465" spans="2:8" ht="15" x14ac:dyDescent="0.2">
      <c r="B465" s="5" t="s">
        <v>183</v>
      </c>
      <c r="C465" s="8">
        <v>0</v>
      </c>
      <c r="D465" s="8">
        <v>0</v>
      </c>
      <c r="E465" s="13" t="str">
        <f t="shared" si="33"/>
        <v/>
      </c>
      <c r="F465" s="13" t="str">
        <f t="shared" si="34"/>
        <v/>
      </c>
      <c r="G465" s="12" t="str">
        <f t="shared" si="35"/>
        <v>0</v>
      </c>
      <c r="H465" s="15" t="str">
        <f t="shared" si="36"/>
        <v/>
      </c>
    </row>
    <row r="466" spans="2:8" ht="15" x14ac:dyDescent="0.2">
      <c r="B466" s="5" t="s">
        <v>178</v>
      </c>
      <c r="C466" s="8">
        <v>0</v>
      </c>
      <c r="D466" s="8">
        <v>0</v>
      </c>
      <c r="E466" s="13" t="str">
        <f t="shared" si="33"/>
        <v/>
      </c>
      <c r="F466" s="13" t="str">
        <f t="shared" si="34"/>
        <v/>
      </c>
      <c r="G466" s="12" t="str">
        <f t="shared" si="35"/>
        <v>0</v>
      </c>
      <c r="H466" s="15" t="str">
        <f t="shared" si="36"/>
        <v/>
      </c>
    </row>
    <row r="467" spans="2:8" ht="15" x14ac:dyDescent="0.2">
      <c r="B467" s="5" t="s">
        <v>479</v>
      </c>
      <c r="C467" s="8">
        <v>4</v>
      </c>
      <c r="D467" s="8">
        <v>2</v>
      </c>
      <c r="E467" s="13">
        <f t="shared" si="33"/>
        <v>8.6636343946285466E-4</v>
      </c>
      <c r="F467" s="13">
        <f t="shared" si="34"/>
        <v>2.6928773394371884E-4</v>
      </c>
      <c r="G467" s="12">
        <f t="shared" si="35"/>
        <v>-0.5</v>
      </c>
      <c r="H467" s="15">
        <f t="shared" si="36"/>
        <v>-4.3318171973142733E-4</v>
      </c>
    </row>
    <row r="468" spans="2:8" ht="15" x14ac:dyDescent="0.2">
      <c r="B468" s="5" t="s">
        <v>182</v>
      </c>
      <c r="C468" s="8">
        <v>0</v>
      </c>
      <c r="D468" s="8">
        <v>0</v>
      </c>
      <c r="E468" s="13" t="str">
        <f t="shared" si="33"/>
        <v/>
      </c>
      <c r="F468" s="13" t="str">
        <f t="shared" si="34"/>
        <v/>
      </c>
      <c r="G468" s="12" t="str">
        <f t="shared" si="35"/>
        <v>0</v>
      </c>
      <c r="H468" s="15" t="str">
        <f t="shared" si="36"/>
        <v/>
      </c>
    </row>
    <row r="469" spans="2:8" ht="15" x14ac:dyDescent="0.2">
      <c r="B469" s="5" t="s">
        <v>175</v>
      </c>
      <c r="C469" s="8">
        <v>0</v>
      </c>
      <c r="D469" s="8">
        <v>0</v>
      </c>
      <c r="E469" s="13" t="str">
        <f t="shared" si="33"/>
        <v/>
      </c>
      <c r="F469" s="13" t="str">
        <f t="shared" si="34"/>
        <v/>
      </c>
      <c r="G469" s="12" t="str">
        <f t="shared" si="35"/>
        <v>0</v>
      </c>
      <c r="H469" s="15" t="str">
        <f t="shared" si="36"/>
        <v/>
      </c>
    </row>
    <row r="470" spans="2:8" ht="15" x14ac:dyDescent="0.2">
      <c r="B470" s="5" t="s">
        <v>434</v>
      </c>
      <c r="C470" s="8">
        <v>0</v>
      </c>
      <c r="D470" s="8">
        <v>0</v>
      </c>
      <c r="E470" s="13" t="str">
        <f t="shared" si="33"/>
        <v/>
      </c>
      <c r="F470" s="13" t="str">
        <f t="shared" si="34"/>
        <v/>
      </c>
      <c r="G470" s="12" t="str">
        <f t="shared" si="35"/>
        <v>0</v>
      </c>
      <c r="H470" s="15" t="str">
        <f t="shared" si="36"/>
        <v/>
      </c>
    </row>
    <row r="471" spans="2:8" ht="15" x14ac:dyDescent="0.2">
      <c r="B471" s="5" t="s">
        <v>170</v>
      </c>
      <c r="C471" s="8">
        <v>0</v>
      </c>
      <c r="D471" s="8">
        <v>0</v>
      </c>
      <c r="E471" s="13" t="str">
        <f t="shared" si="33"/>
        <v/>
      </c>
      <c r="F471" s="13" t="str">
        <f t="shared" si="34"/>
        <v/>
      </c>
      <c r="G471" s="12" t="str">
        <f t="shared" si="35"/>
        <v>0</v>
      </c>
      <c r="H471" s="15" t="str">
        <f t="shared" si="36"/>
        <v/>
      </c>
    </row>
    <row r="472" spans="2:8" ht="15" x14ac:dyDescent="0.2">
      <c r="B472" s="5" t="s">
        <v>185</v>
      </c>
      <c r="C472" s="8">
        <v>0</v>
      </c>
      <c r="D472" s="8">
        <v>0</v>
      </c>
      <c r="E472" s="13" t="str">
        <f t="shared" si="33"/>
        <v/>
      </c>
      <c r="F472" s="13" t="str">
        <f t="shared" si="34"/>
        <v/>
      </c>
      <c r="G472" s="12" t="str">
        <f t="shared" si="35"/>
        <v>0</v>
      </c>
      <c r="H472" s="15" t="str">
        <f t="shared" si="36"/>
        <v/>
      </c>
    </row>
    <row r="473" spans="2:8" ht="15" x14ac:dyDescent="0.2">
      <c r="B473" s="5" t="s">
        <v>435</v>
      </c>
      <c r="C473" s="8">
        <v>0</v>
      </c>
      <c r="D473" s="8">
        <v>5</v>
      </c>
      <c r="E473" s="13" t="str">
        <f t="shared" si="33"/>
        <v/>
      </c>
      <c r="F473" s="13">
        <f t="shared" si="34"/>
        <v>6.7321933485929716E-4</v>
      </c>
      <c r="G473" s="12" t="str">
        <f t="shared" si="35"/>
        <v>0</v>
      </c>
      <c r="H473" s="15" t="str">
        <f t="shared" si="36"/>
        <v/>
      </c>
    </row>
    <row r="474" spans="2:8" ht="15" x14ac:dyDescent="0.2">
      <c r="B474" s="5" t="s">
        <v>436</v>
      </c>
      <c r="C474" s="8">
        <v>0</v>
      </c>
      <c r="D474" s="8">
        <v>0</v>
      </c>
      <c r="E474" s="13" t="str">
        <f t="shared" si="33"/>
        <v/>
      </c>
      <c r="F474" s="13" t="str">
        <f t="shared" si="34"/>
        <v/>
      </c>
      <c r="G474" s="12" t="str">
        <f t="shared" si="35"/>
        <v>0</v>
      </c>
      <c r="H474" s="15" t="str">
        <f t="shared" si="36"/>
        <v/>
      </c>
    </row>
    <row r="475" spans="2:8" ht="15" x14ac:dyDescent="0.2">
      <c r="B475" s="5" t="s">
        <v>437</v>
      </c>
      <c r="C475" s="8">
        <v>14</v>
      </c>
      <c r="D475" s="8">
        <v>1</v>
      </c>
      <c r="E475" s="13">
        <f t="shared" si="33"/>
        <v>3.0322720381199915E-3</v>
      </c>
      <c r="F475" s="13">
        <f t="shared" si="34"/>
        <v>1.3464386697185942E-4</v>
      </c>
      <c r="G475" s="12">
        <f t="shared" si="35"/>
        <v>-0.9285714285714286</v>
      </c>
      <c r="H475" s="15">
        <f t="shared" si="36"/>
        <v>-2.8156811782542781E-3</v>
      </c>
    </row>
    <row r="476" spans="2:8" ht="30" x14ac:dyDescent="0.2">
      <c r="B476" s="5" t="s">
        <v>438</v>
      </c>
      <c r="C476" s="8">
        <v>57</v>
      </c>
      <c r="D476" s="8">
        <v>58</v>
      </c>
      <c r="E476" s="13">
        <f t="shared" si="33"/>
        <v>1.2345679012345678E-2</v>
      </c>
      <c r="F476" s="13">
        <f t="shared" si="34"/>
        <v>7.8093442843678472E-3</v>
      </c>
      <c r="G476" s="12">
        <f t="shared" si="35"/>
        <v>1.7543859649122806E-2</v>
      </c>
      <c r="H476" s="15">
        <f t="shared" si="36"/>
        <v>2.1659085986571364E-4</v>
      </c>
    </row>
    <row r="477" spans="2:8" ht="15" x14ac:dyDescent="0.2">
      <c r="B477" s="5" t="s">
        <v>181</v>
      </c>
      <c r="C477" s="8">
        <v>0</v>
      </c>
      <c r="D477" s="8">
        <v>0</v>
      </c>
      <c r="E477" s="13" t="str">
        <f t="shared" si="33"/>
        <v/>
      </c>
      <c r="F477" s="13" t="str">
        <f t="shared" si="34"/>
        <v/>
      </c>
      <c r="G477" s="12" t="str">
        <f t="shared" si="35"/>
        <v>0</v>
      </c>
      <c r="H477" s="15" t="str">
        <f t="shared" si="36"/>
        <v/>
      </c>
    </row>
    <row r="478" spans="2:8" ht="15" x14ac:dyDescent="0.2">
      <c r="B478" s="5" t="s">
        <v>439</v>
      </c>
      <c r="C478" s="8">
        <v>217</v>
      </c>
      <c r="D478" s="8">
        <v>43</v>
      </c>
      <c r="E478" s="13">
        <f t="shared" si="33"/>
        <v>4.7000216590859865E-2</v>
      </c>
      <c r="F478" s="13">
        <f t="shared" si="34"/>
        <v>5.7896862797899556E-3</v>
      </c>
      <c r="G478" s="12">
        <f t="shared" si="35"/>
        <v>-0.8018433179723502</v>
      </c>
      <c r="H478" s="15">
        <f t="shared" si="36"/>
        <v>-3.7686809616634176E-2</v>
      </c>
    </row>
    <row r="479" spans="2:8" ht="15" x14ac:dyDescent="0.2">
      <c r="B479" s="5" t="s">
        <v>440</v>
      </c>
      <c r="C479" s="8">
        <v>0</v>
      </c>
      <c r="D479" s="8">
        <v>0</v>
      </c>
      <c r="E479" s="13" t="str">
        <f t="shared" si="33"/>
        <v/>
      </c>
      <c r="F479" s="13" t="str">
        <f t="shared" si="34"/>
        <v/>
      </c>
      <c r="G479" s="12" t="str">
        <f t="shared" si="35"/>
        <v>0</v>
      </c>
      <c r="H479" s="15" t="str">
        <f t="shared" si="36"/>
        <v/>
      </c>
    </row>
    <row r="480" spans="2:8" ht="15" x14ac:dyDescent="0.2">
      <c r="B480" s="5" t="s">
        <v>441</v>
      </c>
      <c r="C480" s="8">
        <v>0</v>
      </c>
      <c r="D480" s="8">
        <v>2</v>
      </c>
      <c r="E480" s="13" t="str">
        <f t="shared" si="33"/>
        <v/>
      </c>
      <c r="F480" s="13">
        <f t="shared" si="34"/>
        <v>2.6928773394371884E-4</v>
      </c>
      <c r="G480" s="12" t="str">
        <f t="shared" si="35"/>
        <v>0</v>
      </c>
      <c r="H480" s="15" t="str">
        <f t="shared" si="36"/>
        <v/>
      </c>
    </row>
    <row r="481" spans="2:8" ht="15" x14ac:dyDescent="0.2">
      <c r="B481" s="5" t="s">
        <v>177</v>
      </c>
      <c r="C481" s="8">
        <v>0</v>
      </c>
      <c r="D481" s="8">
        <v>89</v>
      </c>
      <c r="E481" s="13" t="str">
        <f t="shared" si="33"/>
        <v/>
      </c>
      <c r="F481" s="13">
        <f t="shared" si="34"/>
        <v>1.1983304160495489E-2</v>
      </c>
      <c r="G481" s="12" t="str">
        <f t="shared" si="35"/>
        <v>0</v>
      </c>
      <c r="H481" s="15" t="str">
        <f t="shared" si="36"/>
        <v/>
      </c>
    </row>
    <row r="482" spans="2:8" ht="15" x14ac:dyDescent="0.2">
      <c r="B482" s="5" t="s">
        <v>179</v>
      </c>
      <c r="C482" s="8">
        <v>0</v>
      </c>
      <c r="D482" s="8">
        <v>0</v>
      </c>
      <c r="E482" s="13" t="str">
        <f t="shared" si="33"/>
        <v/>
      </c>
      <c r="F482" s="13" t="str">
        <f t="shared" si="34"/>
        <v/>
      </c>
      <c r="G482" s="12" t="str">
        <f t="shared" si="35"/>
        <v>0</v>
      </c>
      <c r="H482" s="15" t="str">
        <f t="shared" si="36"/>
        <v/>
      </c>
    </row>
    <row r="483" spans="2:8" ht="15" x14ac:dyDescent="0.2">
      <c r="B483" s="5" t="s">
        <v>442</v>
      </c>
      <c r="C483" s="8">
        <v>206</v>
      </c>
      <c r="D483" s="8">
        <v>48</v>
      </c>
      <c r="E483" s="13">
        <f t="shared" si="33"/>
        <v>4.4617717132337018E-2</v>
      </c>
      <c r="F483" s="13">
        <f t="shared" si="34"/>
        <v>6.4629056146492531E-3</v>
      </c>
      <c r="G483" s="12">
        <f t="shared" si="35"/>
        <v>-0.76699029126213591</v>
      </c>
      <c r="H483" s="15">
        <f t="shared" si="36"/>
        <v>-3.4221355858782762E-2</v>
      </c>
    </row>
    <row r="484" spans="2:8" ht="30" x14ac:dyDescent="0.2">
      <c r="B484" s="5" t="s">
        <v>184</v>
      </c>
      <c r="C484" s="8">
        <v>96</v>
      </c>
      <c r="D484" s="8">
        <v>455</v>
      </c>
      <c r="E484" s="13">
        <f t="shared" si="33"/>
        <v>2.0792722547108511E-2</v>
      </c>
      <c r="F484" s="13">
        <f t="shared" si="34"/>
        <v>6.1262959472196045E-2</v>
      </c>
      <c r="G484" s="12">
        <f t="shared" si="35"/>
        <v>3.7395833333333335</v>
      </c>
      <c r="H484" s="15">
        <f t="shared" si="36"/>
        <v>7.7756118691791207E-2</v>
      </c>
    </row>
    <row r="485" spans="2:8" ht="15" x14ac:dyDescent="0.2">
      <c r="B485" s="5" t="s">
        <v>443</v>
      </c>
      <c r="C485" s="8">
        <v>39</v>
      </c>
      <c r="D485" s="8">
        <v>94</v>
      </c>
      <c r="E485" s="13">
        <f t="shared" si="33"/>
        <v>8.4470435347628325E-3</v>
      </c>
      <c r="F485" s="13">
        <f t="shared" si="34"/>
        <v>1.2656523495354786E-2</v>
      </c>
      <c r="G485" s="12">
        <f t="shared" si="35"/>
        <v>1.4102564102564104</v>
      </c>
      <c r="H485" s="15">
        <f t="shared" si="36"/>
        <v>1.1912497292614252E-2</v>
      </c>
    </row>
    <row r="486" spans="2:8" ht="15" x14ac:dyDescent="0.2">
      <c r="B486" s="5" t="s">
        <v>171</v>
      </c>
      <c r="C486" s="8">
        <v>1</v>
      </c>
      <c r="D486" s="8">
        <v>19</v>
      </c>
      <c r="E486" s="13">
        <f t="shared" si="33"/>
        <v>2.1659085986571366E-4</v>
      </c>
      <c r="F486" s="13">
        <f t="shared" si="34"/>
        <v>2.558233472465329E-3</v>
      </c>
      <c r="G486" s="12">
        <f t="shared" si="35"/>
        <v>18</v>
      </c>
      <c r="H486" s="15">
        <f t="shared" si="36"/>
        <v>3.8986354775828458E-3</v>
      </c>
    </row>
    <row r="487" spans="2:8" ht="15" x14ac:dyDescent="0.2">
      <c r="B487" s="5" t="s">
        <v>444</v>
      </c>
      <c r="C487" s="8">
        <v>0</v>
      </c>
      <c r="D487" s="8">
        <v>0</v>
      </c>
      <c r="E487" s="13" t="str">
        <f t="shared" si="33"/>
        <v/>
      </c>
      <c r="F487" s="13" t="str">
        <f t="shared" si="34"/>
        <v/>
      </c>
      <c r="G487" s="12" t="str">
        <f t="shared" si="35"/>
        <v>0</v>
      </c>
      <c r="H487" s="15" t="str">
        <f t="shared" si="36"/>
        <v/>
      </c>
    </row>
    <row r="488" spans="2:8" ht="13.5" customHeight="1" x14ac:dyDescent="0.2">
      <c r="B488" s="5" t="s">
        <v>445</v>
      </c>
      <c r="C488" s="8">
        <v>0</v>
      </c>
      <c r="D488" s="8">
        <v>0</v>
      </c>
      <c r="E488" s="13" t="str">
        <f t="shared" ref="E488:E499" si="37">+IF(C488=0,"",C488/C$294)</f>
        <v/>
      </c>
      <c r="F488" s="13" t="str">
        <f t="shared" ref="F488:F499" si="38">+IF(D488=0,"",D488/D$294)</f>
        <v/>
      </c>
      <c r="G488" s="12" t="str">
        <f t="shared" ref="G488:G499" si="39">+IF(OR(AND(D488=0),(C488=0)),"0",((D488-C488)/C488))</f>
        <v>0</v>
      </c>
      <c r="H488" s="15" t="str">
        <f t="shared" ref="H488:H499" si="40">+IF(OR(AND(E488=""),(G488="")),"",E488*G488)</f>
        <v/>
      </c>
    </row>
    <row r="489" spans="2:8" ht="13.5" customHeight="1" x14ac:dyDescent="0.2">
      <c r="B489" s="5" t="s">
        <v>446</v>
      </c>
      <c r="C489" s="8">
        <v>0</v>
      </c>
      <c r="D489" s="8">
        <v>0</v>
      </c>
      <c r="E489" s="13" t="str">
        <f t="shared" si="37"/>
        <v/>
      </c>
      <c r="F489" s="13" t="str">
        <f t="shared" si="38"/>
        <v/>
      </c>
      <c r="G489" s="12" t="str">
        <f t="shared" si="39"/>
        <v>0</v>
      </c>
      <c r="H489" s="15" t="str">
        <f t="shared" si="40"/>
        <v/>
      </c>
    </row>
    <row r="490" spans="2:8" ht="25.5" customHeight="1" x14ac:dyDescent="0.2">
      <c r="B490" s="5" t="s">
        <v>172</v>
      </c>
      <c r="C490" s="8">
        <v>189</v>
      </c>
      <c r="D490" s="8">
        <v>10</v>
      </c>
      <c r="E490" s="13">
        <f t="shared" si="37"/>
        <v>4.0935672514619881E-2</v>
      </c>
      <c r="F490" s="13">
        <f t="shared" si="38"/>
        <v>1.3464386697185943E-3</v>
      </c>
      <c r="G490" s="12">
        <f t="shared" si="39"/>
        <v>-0.94708994708994709</v>
      </c>
      <c r="H490" s="15">
        <f t="shared" si="40"/>
        <v>-3.8769763915962742E-2</v>
      </c>
    </row>
    <row r="491" spans="2:8" ht="13.5" customHeight="1" x14ac:dyDescent="0.2">
      <c r="B491" s="5" t="s">
        <v>180</v>
      </c>
      <c r="C491" s="8">
        <v>15</v>
      </c>
      <c r="D491" s="8">
        <v>45</v>
      </c>
      <c r="E491" s="13">
        <f t="shared" si="37"/>
        <v>3.2488628979857048E-3</v>
      </c>
      <c r="F491" s="13">
        <f t="shared" si="38"/>
        <v>6.0589740137336747E-3</v>
      </c>
      <c r="G491" s="12">
        <f t="shared" si="39"/>
        <v>2</v>
      </c>
      <c r="H491" s="15">
        <f t="shared" si="40"/>
        <v>6.4977257959714096E-3</v>
      </c>
    </row>
    <row r="492" spans="2:8" ht="15" x14ac:dyDescent="0.2">
      <c r="B492" s="5" t="s">
        <v>480</v>
      </c>
      <c r="C492" s="8">
        <v>4</v>
      </c>
      <c r="D492" s="8">
        <v>0</v>
      </c>
      <c r="E492" s="13">
        <f t="shared" si="37"/>
        <v>8.6636343946285466E-4</v>
      </c>
      <c r="F492" s="13" t="str">
        <f t="shared" si="38"/>
        <v/>
      </c>
      <c r="G492" s="12" t="str">
        <f t="shared" si="39"/>
        <v>0</v>
      </c>
      <c r="H492" s="15">
        <f t="shared" si="40"/>
        <v>0</v>
      </c>
    </row>
    <row r="493" spans="2:8" ht="15" x14ac:dyDescent="0.2">
      <c r="B493" s="5" t="s">
        <v>447</v>
      </c>
      <c r="C493" s="8">
        <v>29</v>
      </c>
      <c r="D493" s="8">
        <v>5</v>
      </c>
      <c r="E493" s="13">
        <f t="shared" si="37"/>
        <v>6.2811349361056963E-3</v>
      </c>
      <c r="F493" s="13">
        <f t="shared" si="38"/>
        <v>6.7321933485929716E-4</v>
      </c>
      <c r="G493" s="12">
        <f t="shared" si="39"/>
        <v>-0.82758620689655171</v>
      </c>
      <c r="H493" s="15">
        <f t="shared" si="40"/>
        <v>-5.1981806367771277E-3</v>
      </c>
    </row>
    <row r="494" spans="2:8" ht="15" x14ac:dyDescent="0.2">
      <c r="B494" s="5" t="s">
        <v>448</v>
      </c>
      <c r="C494" s="8">
        <v>0</v>
      </c>
      <c r="D494" s="8">
        <v>0</v>
      </c>
      <c r="E494" s="13" t="str">
        <f t="shared" si="37"/>
        <v/>
      </c>
      <c r="F494" s="13" t="str">
        <f t="shared" si="38"/>
        <v/>
      </c>
      <c r="G494" s="12" t="str">
        <f t="shared" si="39"/>
        <v>0</v>
      </c>
      <c r="H494" s="15" t="str">
        <f t="shared" si="40"/>
        <v/>
      </c>
    </row>
    <row r="495" spans="2:8" ht="13.5" customHeight="1" x14ac:dyDescent="0.2">
      <c r="B495" s="5" t="s">
        <v>449</v>
      </c>
      <c r="C495" s="8">
        <v>0</v>
      </c>
      <c r="D495" s="8">
        <v>0</v>
      </c>
      <c r="E495" s="13" t="str">
        <f t="shared" si="37"/>
        <v/>
      </c>
      <c r="F495" s="13" t="str">
        <f t="shared" si="38"/>
        <v/>
      </c>
      <c r="G495" s="12" t="str">
        <f t="shared" si="39"/>
        <v>0</v>
      </c>
      <c r="H495" s="15" t="str">
        <f t="shared" si="40"/>
        <v/>
      </c>
    </row>
    <row r="496" spans="2:8" s="4" customFormat="1" ht="26.25" customHeight="1" x14ac:dyDescent="0.2">
      <c r="B496" s="5" t="s">
        <v>450</v>
      </c>
      <c r="C496" s="8">
        <v>0</v>
      </c>
      <c r="D496" s="8">
        <v>0</v>
      </c>
      <c r="E496" s="13" t="str">
        <f t="shared" si="37"/>
        <v/>
      </c>
      <c r="F496" s="13" t="str">
        <f t="shared" si="38"/>
        <v/>
      </c>
      <c r="G496" s="12" t="str">
        <f t="shared" si="39"/>
        <v>0</v>
      </c>
      <c r="H496" s="15" t="str">
        <f t="shared" si="40"/>
        <v/>
      </c>
    </row>
    <row r="497" spans="2:8" ht="15" x14ac:dyDescent="0.2">
      <c r="B497" s="5" t="s">
        <v>451</v>
      </c>
      <c r="C497" s="8">
        <v>0</v>
      </c>
      <c r="D497" s="8">
        <v>0</v>
      </c>
      <c r="E497" s="13" t="str">
        <f t="shared" si="37"/>
        <v/>
      </c>
      <c r="F497" s="13" t="str">
        <f t="shared" si="38"/>
        <v/>
      </c>
      <c r="G497" s="12" t="str">
        <f t="shared" si="39"/>
        <v>0</v>
      </c>
      <c r="H497" s="15" t="str">
        <f t="shared" si="40"/>
        <v/>
      </c>
    </row>
    <row r="498" spans="2:8" ht="30" x14ac:dyDescent="0.2">
      <c r="B498" s="5" t="s">
        <v>452</v>
      </c>
      <c r="C498" s="8">
        <v>6</v>
      </c>
      <c r="D498" s="8">
        <v>0</v>
      </c>
      <c r="E498" s="13">
        <f t="shared" si="37"/>
        <v>1.2995451591942819E-3</v>
      </c>
      <c r="F498" s="13" t="str">
        <f t="shared" si="38"/>
        <v/>
      </c>
      <c r="G498" s="12" t="str">
        <f t="shared" si="39"/>
        <v>0</v>
      </c>
      <c r="H498" s="15">
        <f t="shared" si="40"/>
        <v>0</v>
      </c>
    </row>
    <row r="499" spans="2:8" ht="15" x14ac:dyDescent="0.2">
      <c r="B499" s="5" t="s">
        <v>453</v>
      </c>
      <c r="C499" s="8">
        <v>0</v>
      </c>
      <c r="D499" s="8">
        <v>0</v>
      </c>
      <c r="E499" s="13" t="str">
        <f t="shared" si="37"/>
        <v/>
      </c>
      <c r="F499" s="13" t="str">
        <f t="shared" si="38"/>
        <v/>
      </c>
      <c r="G499" s="12" t="str">
        <f t="shared" si="39"/>
        <v>0</v>
      </c>
      <c r="H499" s="15" t="str">
        <f t="shared" si="40"/>
        <v/>
      </c>
    </row>
    <row r="502" spans="2:8" x14ac:dyDescent="0.2">
      <c r="B502" s="19"/>
      <c r="C502" s="19"/>
      <c r="D502" s="19"/>
      <c r="E502" s="19"/>
      <c r="F502" s="19"/>
    </row>
    <row r="503" spans="2:8" ht="24" customHeight="1" x14ac:dyDescent="0.2">
      <c r="B503" s="55" t="s">
        <v>517</v>
      </c>
      <c r="C503" s="53" t="s">
        <v>518</v>
      </c>
      <c r="D503" s="54"/>
      <c r="E503" s="41" t="s">
        <v>482</v>
      </c>
      <c r="F503" s="42"/>
      <c r="G503" s="39" t="s">
        <v>569</v>
      </c>
      <c r="H503" s="39" t="s">
        <v>481</v>
      </c>
    </row>
    <row r="504" spans="2:8" ht="24" customHeight="1" x14ac:dyDescent="0.2">
      <c r="B504" s="55"/>
      <c r="C504" s="38">
        <v>2015</v>
      </c>
      <c r="D504" s="38">
        <v>2016</v>
      </c>
      <c r="E504" s="38">
        <v>2015</v>
      </c>
      <c r="F504" s="38">
        <v>2016</v>
      </c>
      <c r="G504" s="40"/>
      <c r="H504" s="40"/>
    </row>
    <row r="505" spans="2:8" ht="24" customHeight="1" x14ac:dyDescent="0.2">
      <c r="B505" s="32" t="s">
        <v>523</v>
      </c>
      <c r="C505" s="33">
        <f>SUM(C506:C530)</f>
        <v>1795</v>
      </c>
      <c r="D505" s="33">
        <f>SUM(D506:D530)</f>
        <v>1683</v>
      </c>
      <c r="E505" s="34">
        <f>+IF(C505=0,"",C505/C$505)</f>
        <v>1</v>
      </c>
      <c r="F505" s="34">
        <f>+IF(D505=0,"",D505/D$505)</f>
        <v>1</v>
      </c>
      <c r="G505" s="34">
        <f>+IF(OR(AND(D505=0),(C505=0)),"0",((D505-C505)/C505))</f>
        <v>-6.2395543175487463E-2</v>
      </c>
      <c r="H505" s="35">
        <f>+IF(OR(AND(E505=""),(G505="")),"",E505*G505)</f>
        <v>-6.2395543175487463E-2</v>
      </c>
    </row>
    <row r="506" spans="2:8" ht="15" x14ac:dyDescent="0.2">
      <c r="B506" s="5" t="s">
        <v>454</v>
      </c>
      <c r="C506" s="8">
        <v>10</v>
      </c>
      <c r="D506" s="8">
        <v>46</v>
      </c>
      <c r="E506" s="13">
        <f>+IF(C506=0,"",C506/C$505)</f>
        <v>5.5710306406685237E-3</v>
      </c>
      <c r="F506" s="13">
        <f>+IF(D506=0,"",D506/D$505)</f>
        <v>2.7332144979203804E-2</v>
      </c>
      <c r="G506" s="12">
        <f>+IF(OR(AND(D506=0),(C506=0)),"0",((D506-C506)/C506))</f>
        <v>3.6</v>
      </c>
      <c r="H506" s="15">
        <f>+IF(OR(AND(E506=""),(G506="")),"",E506*G506)</f>
        <v>2.0055710306406686E-2</v>
      </c>
    </row>
    <row r="507" spans="2:8" ht="15" x14ac:dyDescent="0.2">
      <c r="B507" s="5" t="s">
        <v>187</v>
      </c>
      <c r="C507" s="8">
        <v>5</v>
      </c>
      <c r="D507" s="8">
        <v>8</v>
      </c>
      <c r="E507" s="13">
        <f t="shared" ref="E507:E530" si="41">+IF(C507=0,"",C507/C$505)</f>
        <v>2.7855153203342618E-3</v>
      </c>
      <c r="F507" s="13">
        <f t="shared" ref="F507:F530" si="42">+IF(D507=0,"",D507/D$505)</f>
        <v>4.7534165181224008E-3</v>
      </c>
      <c r="G507" s="12">
        <f t="shared" ref="G507:G530" si="43">+IF(OR(AND(D507=0),(C507=0)),"0",((D507-C507)/C507))</f>
        <v>0.6</v>
      </c>
      <c r="H507" s="15">
        <f t="shared" ref="H507:H530" si="44">+IF(OR(AND(E507=""),(G507="")),"",E507*G507)</f>
        <v>1.6713091922005571E-3</v>
      </c>
    </row>
    <row r="508" spans="2:8" ht="15" x14ac:dyDescent="0.2">
      <c r="B508" s="5" t="s">
        <v>455</v>
      </c>
      <c r="C508" s="8">
        <v>173</v>
      </c>
      <c r="D508" s="8">
        <v>147</v>
      </c>
      <c r="E508" s="13">
        <f t="shared" si="41"/>
        <v>9.6378830083565459E-2</v>
      </c>
      <c r="F508" s="13">
        <f t="shared" si="42"/>
        <v>8.7344028520499106E-2</v>
      </c>
      <c r="G508" s="12">
        <f t="shared" si="43"/>
        <v>-0.15028901734104047</v>
      </c>
      <c r="H508" s="15">
        <f t="shared" si="44"/>
        <v>-1.4484679665738163E-2</v>
      </c>
    </row>
    <row r="509" spans="2:8" ht="15" x14ac:dyDescent="0.2">
      <c r="B509" s="5" t="s">
        <v>456</v>
      </c>
      <c r="C509" s="8">
        <v>232</v>
      </c>
      <c r="D509" s="8">
        <v>192</v>
      </c>
      <c r="E509" s="13">
        <f t="shared" si="41"/>
        <v>0.12924791086350976</v>
      </c>
      <c r="F509" s="13">
        <f t="shared" si="42"/>
        <v>0.1140819964349376</v>
      </c>
      <c r="G509" s="12">
        <f t="shared" si="43"/>
        <v>-0.17241379310344829</v>
      </c>
      <c r="H509" s="15">
        <f t="shared" si="44"/>
        <v>-2.2284122562674098E-2</v>
      </c>
    </row>
    <row r="510" spans="2:8" ht="15" x14ac:dyDescent="0.2">
      <c r="B510" s="5" t="s">
        <v>188</v>
      </c>
      <c r="C510" s="8">
        <v>4</v>
      </c>
      <c r="D510" s="8">
        <v>10</v>
      </c>
      <c r="E510" s="13">
        <f t="shared" si="41"/>
        <v>2.2284122562674096E-3</v>
      </c>
      <c r="F510" s="13">
        <f t="shared" si="42"/>
        <v>5.9417706476530005E-3</v>
      </c>
      <c r="G510" s="12">
        <f t="shared" si="43"/>
        <v>1.5</v>
      </c>
      <c r="H510" s="15">
        <f t="shared" si="44"/>
        <v>3.3426183844011146E-3</v>
      </c>
    </row>
    <row r="511" spans="2:8" ht="15" x14ac:dyDescent="0.2">
      <c r="B511" s="5" t="s">
        <v>186</v>
      </c>
      <c r="C511" s="8">
        <v>0</v>
      </c>
      <c r="D511" s="8">
        <v>0</v>
      </c>
      <c r="E511" s="13" t="str">
        <f t="shared" si="41"/>
        <v/>
      </c>
      <c r="F511" s="13" t="str">
        <f t="shared" si="42"/>
        <v/>
      </c>
      <c r="G511" s="12" t="str">
        <f t="shared" si="43"/>
        <v>0</v>
      </c>
      <c r="H511" s="15" t="str">
        <f t="shared" si="44"/>
        <v/>
      </c>
    </row>
    <row r="512" spans="2:8" ht="15" x14ac:dyDescent="0.2">
      <c r="B512" s="5" t="s">
        <v>189</v>
      </c>
      <c r="C512" s="8">
        <v>2</v>
      </c>
      <c r="D512" s="8">
        <v>14</v>
      </c>
      <c r="E512" s="13">
        <f t="shared" si="41"/>
        <v>1.1142061281337048E-3</v>
      </c>
      <c r="F512" s="13">
        <f t="shared" si="42"/>
        <v>8.3184789067142009E-3</v>
      </c>
      <c r="G512" s="12">
        <f t="shared" si="43"/>
        <v>6</v>
      </c>
      <c r="H512" s="15">
        <f t="shared" si="44"/>
        <v>6.6852367688022291E-3</v>
      </c>
    </row>
    <row r="513" spans="2:8" ht="15" x14ac:dyDescent="0.2">
      <c r="B513" s="5" t="s">
        <v>457</v>
      </c>
      <c r="C513" s="8">
        <v>0</v>
      </c>
      <c r="D513" s="8">
        <v>0</v>
      </c>
      <c r="E513" s="13" t="str">
        <f t="shared" si="41"/>
        <v/>
      </c>
      <c r="F513" s="13" t="str">
        <f t="shared" si="42"/>
        <v/>
      </c>
      <c r="G513" s="12" t="str">
        <f t="shared" si="43"/>
        <v>0</v>
      </c>
      <c r="H513" s="15" t="str">
        <f t="shared" si="44"/>
        <v/>
      </c>
    </row>
    <row r="514" spans="2:8" ht="15" x14ac:dyDescent="0.2">
      <c r="B514" s="5" t="s">
        <v>458</v>
      </c>
      <c r="C514" s="8">
        <v>8</v>
      </c>
      <c r="D514" s="8">
        <v>0</v>
      </c>
      <c r="E514" s="13">
        <f t="shared" si="41"/>
        <v>4.4568245125348191E-3</v>
      </c>
      <c r="F514" s="13" t="str">
        <f t="shared" si="42"/>
        <v/>
      </c>
      <c r="G514" s="12" t="str">
        <f t="shared" si="43"/>
        <v>0</v>
      </c>
      <c r="H514" s="15">
        <f t="shared" si="44"/>
        <v>0</v>
      </c>
    </row>
    <row r="515" spans="2:8" ht="15" x14ac:dyDescent="0.2">
      <c r="B515" s="5" t="s">
        <v>567</v>
      </c>
      <c r="C515" s="8">
        <v>15</v>
      </c>
      <c r="D515" s="8">
        <v>14</v>
      </c>
      <c r="E515" s="13">
        <f t="shared" si="41"/>
        <v>8.356545961002786E-3</v>
      </c>
      <c r="F515" s="13">
        <f t="shared" si="42"/>
        <v>8.3184789067142009E-3</v>
      </c>
      <c r="G515" s="12">
        <f t="shared" si="43"/>
        <v>-6.6666666666666666E-2</v>
      </c>
      <c r="H515" s="15">
        <f t="shared" si="44"/>
        <v>-5.5710306406685239E-4</v>
      </c>
    </row>
    <row r="516" spans="2:8" ht="15" x14ac:dyDescent="0.2">
      <c r="B516" s="5" t="s">
        <v>459</v>
      </c>
      <c r="C516" s="8">
        <v>1</v>
      </c>
      <c r="D516" s="8">
        <v>0</v>
      </c>
      <c r="E516" s="13">
        <f t="shared" si="41"/>
        <v>5.5710306406685239E-4</v>
      </c>
      <c r="F516" s="13" t="str">
        <f t="shared" si="42"/>
        <v/>
      </c>
      <c r="G516" s="12" t="str">
        <f t="shared" si="43"/>
        <v>0</v>
      </c>
      <c r="H516" s="15">
        <f t="shared" si="44"/>
        <v>0</v>
      </c>
    </row>
    <row r="517" spans="2:8" ht="15" x14ac:dyDescent="0.2">
      <c r="B517" s="5" t="s">
        <v>460</v>
      </c>
      <c r="C517" s="8">
        <v>106</v>
      </c>
      <c r="D517" s="8">
        <v>660</v>
      </c>
      <c r="E517" s="13">
        <f t="shared" si="41"/>
        <v>5.9052924791086349E-2</v>
      </c>
      <c r="F517" s="13">
        <f t="shared" si="42"/>
        <v>0.39215686274509803</v>
      </c>
      <c r="G517" s="12">
        <f t="shared" si="43"/>
        <v>5.2264150943396226</v>
      </c>
      <c r="H517" s="15">
        <f t="shared" si="44"/>
        <v>0.30863509749303619</v>
      </c>
    </row>
    <row r="518" spans="2:8" ht="15" x14ac:dyDescent="0.2">
      <c r="B518" s="5" t="s">
        <v>190</v>
      </c>
      <c r="C518" s="8">
        <v>561</v>
      </c>
      <c r="D518" s="8">
        <v>26</v>
      </c>
      <c r="E518" s="13">
        <f t="shared" si="41"/>
        <v>0.3125348189415042</v>
      </c>
      <c r="F518" s="13">
        <f t="shared" si="42"/>
        <v>1.5448603683897801E-2</v>
      </c>
      <c r="G518" s="12">
        <f t="shared" si="43"/>
        <v>-0.95365418894830656</v>
      </c>
      <c r="H518" s="15">
        <f t="shared" si="44"/>
        <v>-0.29805013927576601</v>
      </c>
    </row>
    <row r="519" spans="2:8" ht="15" x14ac:dyDescent="0.2">
      <c r="B519" s="5" t="s">
        <v>192</v>
      </c>
      <c r="C519" s="8">
        <v>1</v>
      </c>
      <c r="D519" s="8">
        <v>10</v>
      </c>
      <c r="E519" s="13">
        <f t="shared" si="41"/>
        <v>5.5710306406685239E-4</v>
      </c>
      <c r="F519" s="13">
        <f t="shared" si="42"/>
        <v>5.9417706476530005E-3</v>
      </c>
      <c r="G519" s="12">
        <f t="shared" si="43"/>
        <v>9</v>
      </c>
      <c r="H519" s="15">
        <f t="shared" si="44"/>
        <v>5.0139275766016714E-3</v>
      </c>
    </row>
    <row r="520" spans="2:8" ht="13.5" customHeight="1" x14ac:dyDescent="0.2">
      <c r="B520" s="5" t="s">
        <v>191</v>
      </c>
      <c r="C520" s="8">
        <v>0</v>
      </c>
      <c r="D520" s="8">
        <v>0</v>
      </c>
      <c r="E520" s="13" t="str">
        <f t="shared" si="41"/>
        <v/>
      </c>
      <c r="F520" s="13" t="str">
        <f t="shared" si="42"/>
        <v/>
      </c>
      <c r="G520" s="12" t="str">
        <f t="shared" si="43"/>
        <v>0</v>
      </c>
      <c r="H520" s="15" t="str">
        <f t="shared" si="44"/>
        <v/>
      </c>
    </row>
    <row r="521" spans="2:8" ht="13.5" customHeight="1" x14ac:dyDescent="0.2">
      <c r="B521" s="5" t="s">
        <v>461</v>
      </c>
      <c r="C521" s="8">
        <v>177</v>
      </c>
      <c r="D521" s="8">
        <v>437</v>
      </c>
      <c r="E521" s="13">
        <f t="shared" si="41"/>
        <v>9.8607242339832868E-2</v>
      </c>
      <c r="F521" s="13">
        <f t="shared" si="42"/>
        <v>0.25965537730243615</v>
      </c>
      <c r="G521" s="12">
        <f t="shared" si="43"/>
        <v>1.4689265536723164</v>
      </c>
      <c r="H521" s="15">
        <f t="shared" si="44"/>
        <v>0.14484679665738162</v>
      </c>
    </row>
    <row r="522" spans="2:8" ht="25.5" customHeight="1" x14ac:dyDescent="0.2">
      <c r="B522" s="5" t="s">
        <v>193</v>
      </c>
      <c r="C522" s="8">
        <v>283</v>
      </c>
      <c r="D522" s="8">
        <v>49</v>
      </c>
      <c r="E522" s="13">
        <f t="shared" si="41"/>
        <v>0.15766016713091921</v>
      </c>
      <c r="F522" s="13">
        <f t="shared" si="42"/>
        <v>2.9114676173499703E-2</v>
      </c>
      <c r="G522" s="12">
        <f t="shared" si="43"/>
        <v>-0.82685512367491165</v>
      </c>
      <c r="H522" s="15">
        <f t="shared" si="44"/>
        <v>-0.13036211699164343</v>
      </c>
    </row>
    <row r="523" spans="2:8" ht="13.5" customHeight="1" x14ac:dyDescent="0.2">
      <c r="B523" s="5" t="s">
        <v>462</v>
      </c>
      <c r="C523" s="8">
        <v>154</v>
      </c>
      <c r="D523" s="8">
        <v>0</v>
      </c>
      <c r="E523" s="13">
        <f t="shared" si="41"/>
        <v>8.5793871866295265E-2</v>
      </c>
      <c r="F523" s="13" t="str">
        <f t="shared" si="42"/>
        <v/>
      </c>
      <c r="G523" s="12" t="str">
        <f t="shared" si="43"/>
        <v>0</v>
      </c>
      <c r="H523" s="15">
        <f t="shared" si="44"/>
        <v>0</v>
      </c>
    </row>
    <row r="524" spans="2:8" ht="12" customHeight="1" x14ac:dyDescent="0.2">
      <c r="B524" s="5" t="s">
        <v>194</v>
      </c>
      <c r="C524" s="8">
        <v>2</v>
      </c>
      <c r="D524" s="8">
        <v>13</v>
      </c>
      <c r="E524" s="13">
        <f t="shared" si="41"/>
        <v>1.1142061281337048E-3</v>
      </c>
      <c r="F524" s="13">
        <f t="shared" si="42"/>
        <v>7.7243018419489006E-3</v>
      </c>
      <c r="G524" s="12">
        <f t="shared" si="43"/>
        <v>5.5</v>
      </c>
      <c r="H524" s="15">
        <f t="shared" si="44"/>
        <v>6.128133704735376E-3</v>
      </c>
    </row>
    <row r="525" spans="2:8" ht="13.5" customHeight="1" x14ac:dyDescent="0.2">
      <c r="B525" s="5" t="s">
        <v>195</v>
      </c>
      <c r="C525" s="8">
        <v>0</v>
      </c>
      <c r="D525" s="8">
        <v>0</v>
      </c>
      <c r="E525" s="13" t="str">
        <f t="shared" si="41"/>
        <v/>
      </c>
      <c r="F525" s="13" t="str">
        <f t="shared" si="42"/>
        <v/>
      </c>
      <c r="G525" s="12" t="str">
        <f t="shared" si="43"/>
        <v>0</v>
      </c>
      <c r="H525" s="15" t="str">
        <f t="shared" si="44"/>
        <v/>
      </c>
    </row>
    <row r="526" spans="2:8" ht="13.5" customHeight="1" x14ac:dyDescent="0.2">
      <c r="B526" s="5" t="s">
        <v>463</v>
      </c>
      <c r="C526" s="8">
        <v>30</v>
      </c>
      <c r="D526" s="8">
        <v>50</v>
      </c>
      <c r="E526" s="13">
        <f t="shared" si="41"/>
        <v>1.6713091922005572E-2</v>
      </c>
      <c r="F526" s="13">
        <f t="shared" si="42"/>
        <v>2.9708853238265002E-2</v>
      </c>
      <c r="G526" s="12">
        <f t="shared" si="43"/>
        <v>0.66666666666666663</v>
      </c>
      <c r="H526" s="15">
        <f t="shared" si="44"/>
        <v>1.1142061281337047E-2</v>
      </c>
    </row>
    <row r="527" spans="2:8" ht="15" x14ac:dyDescent="0.2">
      <c r="B527" s="5" t="s">
        <v>464</v>
      </c>
      <c r="C527" s="8">
        <v>25</v>
      </c>
      <c r="D527" s="8">
        <v>0</v>
      </c>
      <c r="E527" s="13">
        <f t="shared" si="41"/>
        <v>1.3927576601671309E-2</v>
      </c>
      <c r="F527" s="13" t="str">
        <f t="shared" si="42"/>
        <v/>
      </c>
      <c r="G527" s="12" t="str">
        <f t="shared" si="43"/>
        <v>0</v>
      </c>
      <c r="H527" s="15">
        <f t="shared" si="44"/>
        <v>0</v>
      </c>
    </row>
    <row r="528" spans="2:8" ht="30" x14ac:dyDescent="0.2">
      <c r="B528" s="5" t="s">
        <v>465</v>
      </c>
      <c r="C528" s="8">
        <v>0</v>
      </c>
      <c r="D528" s="8">
        <v>0</v>
      </c>
      <c r="E528" s="13" t="str">
        <f t="shared" si="41"/>
        <v/>
      </c>
      <c r="F528" s="13" t="str">
        <f t="shared" si="42"/>
        <v/>
      </c>
      <c r="G528" s="12" t="str">
        <f t="shared" si="43"/>
        <v>0</v>
      </c>
      <c r="H528" s="15" t="str">
        <f t="shared" si="44"/>
        <v/>
      </c>
    </row>
    <row r="529" spans="2:8" ht="15" x14ac:dyDescent="0.2">
      <c r="B529" s="5" t="s">
        <v>466</v>
      </c>
      <c r="C529" s="8">
        <v>0</v>
      </c>
      <c r="D529" s="8">
        <v>4</v>
      </c>
      <c r="E529" s="13" t="str">
        <f t="shared" si="41"/>
        <v/>
      </c>
      <c r="F529" s="13">
        <f t="shared" si="42"/>
        <v>2.3767082590612004E-3</v>
      </c>
      <c r="G529" s="12" t="str">
        <f t="shared" si="43"/>
        <v>0</v>
      </c>
      <c r="H529" s="15" t="str">
        <f t="shared" si="44"/>
        <v/>
      </c>
    </row>
    <row r="530" spans="2:8" ht="15" x14ac:dyDescent="0.2">
      <c r="B530" s="5" t="s">
        <v>467</v>
      </c>
      <c r="C530" s="8">
        <v>6</v>
      </c>
      <c r="D530" s="8">
        <v>3</v>
      </c>
      <c r="E530" s="13">
        <f t="shared" si="41"/>
        <v>3.3426183844011141E-3</v>
      </c>
      <c r="F530" s="13">
        <f t="shared" si="42"/>
        <v>1.7825311942959001E-3</v>
      </c>
      <c r="G530" s="12">
        <f t="shared" si="43"/>
        <v>-0.5</v>
      </c>
      <c r="H530" s="15">
        <f t="shared" si="44"/>
        <v>-1.6713091922005571E-3</v>
      </c>
    </row>
    <row r="531" spans="2:8" x14ac:dyDescent="0.2">
      <c r="B531" s="14" t="s">
        <v>525</v>
      </c>
      <c r="C531" s="10"/>
      <c r="D531" s="10"/>
    </row>
    <row r="532" spans="2:8" x14ac:dyDescent="0.2">
      <c r="C532" s="10"/>
      <c r="D532" s="10"/>
    </row>
    <row r="533" spans="2:8" x14ac:dyDescent="0.2">
      <c r="C533" s="10"/>
      <c r="D533" s="10"/>
    </row>
    <row r="534" spans="2:8" x14ac:dyDescent="0.2">
      <c r="C534" s="10"/>
      <c r="D534" s="10"/>
    </row>
  </sheetData>
  <mergeCells count="33">
    <mergeCell ref="B6:B7"/>
    <mergeCell ref="C6:D6"/>
    <mergeCell ref="E6:F6"/>
    <mergeCell ref="B16:B17"/>
    <mergeCell ref="B149:B150"/>
    <mergeCell ref="E16:F16"/>
    <mergeCell ref="E68:F68"/>
    <mergeCell ref="E149:F149"/>
    <mergeCell ref="C16:D16"/>
    <mergeCell ref="B68:B69"/>
    <mergeCell ref="C68:D68"/>
    <mergeCell ref="B292:B293"/>
    <mergeCell ref="B503:B504"/>
    <mergeCell ref="C503:D503"/>
    <mergeCell ref="G68:G69"/>
    <mergeCell ref="C149:D149"/>
    <mergeCell ref="E292:F292"/>
    <mergeCell ref="G292:G293"/>
    <mergeCell ref="G149:G150"/>
    <mergeCell ref="H503:H504"/>
    <mergeCell ref="E503:F503"/>
    <mergeCell ref="G503:G504"/>
    <mergeCell ref="D1:H2"/>
    <mergeCell ref="E3:H3"/>
    <mergeCell ref="D4:H5"/>
    <mergeCell ref="G6:G7"/>
    <mergeCell ref="H6:H7"/>
    <mergeCell ref="C292:D292"/>
    <mergeCell ref="H16:H17"/>
    <mergeCell ref="G16:G17"/>
    <mergeCell ref="H292:H293"/>
    <mergeCell ref="H149:H150"/>
    <mergeCell ref="H68:H69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531"/>
  <sheetViews>
    <sheetView tabSelected="1" workbookViewId="0">
      <selection activeCell="I1" sqref="I1:I1048576"/>
    </sheetView>
  </sheetViews>
  <sheetFormatPr baseColWidth="10" defaultRowHeight="12.75" x14ac:dyDescent="0.2"/>
  <cols>
    <col min="1" max="1" width="3" style="2" customWidth="1"/>
    <col min="2" max="2" width="59.140625" style="1" customWidth="1"/>
    <col min="3" max="4" width="11.42578125" style="1"/>
    <col min="5" max="5" width="12.28515625" style="2" customWidth="1"/>
    <col min="6" max="6" width="11.42578125" style="2"/>
    <col min="7" max="7" width="15" style="2" customWidth="1"/>
    <col min="8" max="16384" width="11.42578125" style="2"/>
  </cols>
  <sheetData>
    <row r="1" spans="2:9" ht="20.100000000000001" customHeight="1" x14ac:dyDescent="0.2">
      <c r="B1" s="28"/>
      <c r="D1" s="43" t="s">
        <v>526</v>
      </c>
      <c r="E1" s="43"/>
      <c r="F1" s="43"/>
      <c r="G1" s="43"/>
      <c r="H1" s="43"/>
    </row>
    <row r="2" spans="2:9" ht="20.100000000000001" customHeight="1" thickBot="1" x14ac:dyDescent="0.25">
      <c r="B2" s="28"/>
      <c r="D2" s="43" t="s">
        <v>527</v>
      </c>
      <c r="E2" s="43"/>
      <c r="F2" s="43"/>
      <c r="G2" s="43"/>
      <c r="H2" s="43"/>
    </row>
    <row r="3" spans="2:9" ht="20.100000000000001" customHeight="1" thickBot="1" x14ac:dyDescent="0.25">
      <c r="B3" s="28"/>
      <c r="D3" s="36" t="s">
        <v>528</v>
      </c>
      <c r="E3" s="44" t="s">
        <v>568</v>
      </c>
      <c r="F3" s="45"/>
      <c r="G3" s="45"/>
      <c r="H3" s="46"/>
    </row>
    <row r="4" spans="2:9" ht="20.100000000000001" customHeight="1" x14ac:dyDescent="0.2">
      <c r="B4" s="29"/>
      <c r="D4" s="47" t="s">
        <v>549</v>
      </c>
      <c r="E4" s="48"/>
      <c r="F4" s="48"/>
      <c r="G4" s="48"/>
      <c r="H4" s="49"/>
    </row>
    <row r="5" spans="2:9" ht="13.5" thickBot="1" x14ac:dyDescent="0.25">
      <c r="D5" s="50"/>
      <c r="E5" s="51"/>
      <c r="F5" s="51"/>
      <c r="G5" s="51"/>
      <c r="H5" s="52"/>
    </row>
    <row r="6" spans="2:9" ht="24" customHeight="1" x14ac:dyDescent="0.2">
      <c r="B6" s="55" t="s">
        <v>517</v>
      </c>
      <c r="C6" s="53" t="s">
        <v>518</v>
      </c>
      <c r="D6" s="54"/>
      <c r="E6" s="41" t="s">
        <v>482</v>
      </c>
      <c r="F6" s="42"/>
      <c r="G6" s="39" t="s">
        <v>569</v>
      </c>
      <c r="H6" s="39" t="s">
        <v>481</v>
      </c>
    </row>
    <row r="7" spans="2:9" ht="24" customHeight="1" x14ac:dyDescent="0.2">
      <c r="B7" s="55"/>
      <c r="C7" s="31">
        <v>2015</v>
      </c>
      <c r="D7" s="31">
        <v>2016</v>
      </c>
      <c r="E7" s="31">
        <v>2015</v>
      </c>
      <c r="F7" s="31">
        <v>2016</v>
      </c>
      <c r="G7" s="40"/>
      <c r="H7" s="40"/>
    </row>
    <row r="8" spans="2:9" ht="24" customHeight="1" x14ac:dyDescent="0.2">
      <c r="B8" s="32" t="s">
        <v>496</v>
      </c>
      <c r="C8" s="33">
        <f>+C18+C70+C151+C294+C505</f>
        <v>8584</v>
      </c>
      <c r="D8" s="33">
        <f>+D18+D70+D151+D294+D505</f>
        <v>10602</v>
      </c>
      <c r="E8" s="34">
        <f>+C8/C$8</f>
        <v>1</v>
      </c>
      <c r="F8" s="34">
        <f>+D8/D$8</f>
        <v>1</v>
      </c>
      <c r="G8" s="34">
        <f>+(D8-C8)/C8</f>
        <v>0.23508853681267475</v>
      </c>
      <c r="H8" s="35">
        <f>+E8*G8</f>
        <v>0.23508853681267475</v>
      </c>
      <c r="I8" s="9"/>
    </row>
    <row r="9" spans="2:9" x14ac:dyDescent="0.2">
      <c r="B9" s="30" t="str">
        <f>+B18</f>
        <v>Total Vacantes en ocupaciones de nivel Directivo</v>
      </c>
      <c r="C9" s="26">
        <f>+C18</f>
        <v>105</v>
      </c>
      <c r="D9" s="26">
        <f>+D18</f>
        <v>169</v>
      </c>
      <c r="E9" s="27">
        <f t="shared" ref="E9:E13" si="0">C9/$C$8</f>
        <v>1.223205964585275E-2</v>
      </c>
      <c r="F9" s="27">
        <f>D9/$D$8</f>
        <v>1.5940388605923412E-2</v>
      </c>
      <c r="G9" s="12">
        <f>+IF(OR(AND(D9=0),(C9=0)),"0",((D9-C9)/C9))</f>
        <v>0.60952380952380958</v>
      </c>
      <c r="H9" s="15">
        <f>+IF(OR(AND(E9=""),(G9="")),"",E9*G9)</f>
        <v>7.4557315936626288E-3</v>
      </c>
      <c r="I9" s="9"/>
    </row>
    <row r="10" spans="2:9" x14ac:dyDescent="0.2">
      <c r="B10" s="30" t="str">
        <f>+B70</f>
        <v xml:space="preserve">Total Vacantes en ocupaciones de nivel Profesional </v>
      </c>
      <c r="C10" s="26">
        <f>+C70</f>
        <v>1329</v>
      </c>
      <c r="D10" s="26">
        <f>+D70</f>
        <v>1897</v>
      </c>
      <c r="E10" s="27">
        <f t="shared" si="0"/>
        <v>0.1548229263746505</v>
      </c>
      <c r="F10" s="27">
        <f>D10/$D$8</f>
        <v>0.17892850405583852</v>
      </c>
      <c r="G10" s="12">
        <f>+IF(OR(AND(D10=0),(C10=0)),"0",((D10-C10)/C10))</f>
        <v>0.42738901429646353</v>
      </c>
      <c r="H10" s="15">
        <f>+IF(OR(AND(E10=""),(G10="")),"",E10*G10)</f>
        <v>6.6169617893755819E-2</v>
      </c>
      <c r="I10" s="9"/>
    </row>
    <row r="11" spans="2:9" ht="24" x14ac:dyDescent="0.2">
      <c r="B11" s="30" t="str">
        <f>+B151</f>
        <v>Total Vacantes en ocupaciones de nivel Técnicos Profesionales - Tecnólogos</v>
      </c>
      <c r="C11" s="26">
        <f>+C151</f>
        <v>963</v>
      </c>
      <c r="D11" s="26">
        <f>+D151</f>
        <v>1330</v>
      </c>
      <c r="E11" s="27">
        <f t="shared" si="0"/>
        <v>0.11218546132339235</v>
      </c>
      <c r="F11" s="27">
        <f>D11/$D$8</f>
        <v>0.12544802867383512</v>
      </c>
      <c r="G11" s="12">
        <f>+IF(OR(AND(D11=0),(C11=0)),"0",((D11-C11)/C11))</f>
        <v>0.38110072689511942</v>
      </c>
      <c r="H11" s="15">
        <f>+IF(OR(AND(E11=""),(G11="")),"",E11*G11)</f>
        <v>4.275396085740913E-2</v>
      </c>
      <c r="I11" s="9"/>
    </row>
    <row r="12" spans="2:9" x14ac:dyDescent="0.2">
      <c r="B12" s="30" t="str">
        <f>+B294</f>
        <v>Total Vacantes  en ocupaciones de nivel Calificados</v>
      </c>
      <c r="C12" s="26">
        <f>+C294</f>
        <v>4525</v>
      </c>
      <c r="D12" s="26">
        <f>+D294</f>
        <v>5662</v>
      </c>
      <c r="E12" s="27">
        <f t="shared" si="0"/>
        <v>0.527143522833178</v>
      </c>
      <c r="F12" s="27">
        <f>D12/$D$8</f>
        <v>0.53405017921146958</v>
      </c>
      <c r="G12" s="12">
        <f>+IF(OR(AND(D12=0),(C12=0)),"0",((D12-C12)/C12))</f>
        <v>0.25127071823204422</v>
      </c>
      <c r="H12" s="15">
        <f>+IF(OR(AND(E12=""),(G12="")),"",E12*G12)</f>
        <v>0.13245573159366264</v>
      </c>
      <c r="I12" s="9"/>
    </row>
    <row r="13" spans="2:9" x14ac:dyDescent="0.2">
      <c r="B13" s="30" t="str">
        <f>+B505</f>
        <v>Total Vacantes en ocupaciones de nivel Elemental</v>
      </c>
      <c r="C13" s="26">
        <f>+C505</f>
        <v>1662</v>
      </c>
      <c r="D13" s="26">
        <f>+D505</f>
        <v>1544</v>
      </c>
      <c r="E13" s="27">
        <f t="shared" si="0"/>
        <v>0.19361602982292636</v>
      </c>
      <c r="F13" s="27">
        <f>D13/$D$8</f>
        <v>0.1456328994529334</v>
      </c>
      <c r="G13" s="12">
        <f>+IF(OR(AND(D13=0),(C13=0)),"0",((D13-C13)/C13))</f>
        <v>-7.0998796630565589E-2</v>
      </c>
      <c r="H13" s="15">
        <f>+IF(OR(AND(E13=""),(G13="")),"",E13*G13)</f>
        <v>-1.374650512581547E-2</v>
      </c>
      <c r="I13" s="9"/>
    </row>
    <row r="16" spans="2:9" ht="24" customHeight="1" x14ac:dyDescent="0.2">
      <c r="B16" s="55" t="s">
        <v>517</v>
      </c>
      <c r="C16" s="53" t="s">
        <v>518</v>
      </c>
      <c r="D16" s="54"/>
      <c r="E16" s="41" t="s">
        <v>482</v>
      </c>
      <c r="F16" s="42"/>
      <c r="G16" s="39" t="s">
        <v>569</v>
      </c>
      <c r="H16" s="39" t="s">
        <v>481</v>
      </c>
    </row>
    <row r="17" spans="2:8" s="4" customFormat="1" ht="24" customHeight="1" x14ac:dyDescent="0.2">
      <c r="B17" s="55"/>
      <c r="C17" s="38">
        <v>2015</v>
      </c>
      <c r="D17" s="38">
        <v>2016</v>
      </c>
      <c r="E17" s="38">
        <v>2015</v>
      </c>
      <c r="F17" s="38">
        <v>2016</v>
      </c>
      <c r="G17" s="40"/>
      <c r="H17" s="40"/>
    </row>
    <row r="18" spans="2:8" s="4" customFormat="1" ht="24" customHeight="1" x14ac:dyDescent="0.2">
      <c r="B18" s="32" t="s">
        <v>519</v>
      </c>
      <c r="C18" s="33">
        <f>SUM(C19:C64)</f>
        <v>105</v>
      </c>
      <c r="D18" s="33">
        <f>SUM(D19:D64)</f>
        <v>169</v>
      </c>
      <c r="E18" s="34">
        <f>+IF(C18=0,"",C18/C$18)</f>
        <v>1</v>
      </c>
      <c r="F18" s="34">
        <f>+IF(D18=0,"",D18/D$18)</f>
        <v>1</v>
      </c>
      <c r="G18" s="34">
        <f>+IF(OR(AND(D18=0),(C18=0)),"0",((D18-C18)/C18))</f>
        <v>0.60952380952380958</v>
      </c>
      <c r="H18" s="35">
        <f>+IF(OR(AND(E18=""),(G18="")),"",E18*G18)</f>
        <v>0.60952380952380958</v>
      </c>
    </row>
    <row r="19" spans="2:8" ht="20.100000000000001" customHeight="1" x14ac:dyDescent="0.2">
      <c r="B19" s="5" t="s">
        <v>0</v>
      </c>
      <c r="C19" s="8">
        <v>0</v>
      </c>
      <c r="D19" s="8">
        <v>0</v>
      </c>
      <c r="E19" s="11" t="str">
        <f>+IF(C19=0,"",C19/C$18)</f>
        <v/>
      </c>
      <c r="F19" s="11" t="str">
        <f>+IF(D19=0,"",D19/D$18)</f>
        <v/>
      </c>
      <c r="G19" s="12" t="str">
        <f>+IF(OR(AND(D19=0),(C19=0)),"0",((D19-C19)/C19))</f>
        <v>0</v>
      </c>
      <c r="H19" s="15" t="str">
        <f>+IF(OR(AND(E19=""),(G19="")),"",E19*G19)</f>
        <v/>
      </c>
    </row>
    <row r="20" spans="2:8" ht="20.100000000000001" customHeight="1" x14ac:dyDescent="0.2">
      <c r="B20" s="5" t="s">
        <v>196</v>
      </c>
      <c r="C20" s="8">
        <v>0</v>
      </c>
      <c r="D20" s="8">
        <v>0</v>
      </c>
      <c r="E20" s="11" t="str">
        <f t="shared" ref="E20:E64" si="1">+IF(C20=0,"",C20/C$18)</f>
        <v/>
      </c>
      <c r="F20" s="11" t="str">
        <f t="shared" ref="F20:F64" si="2">+IF(D20=0,"",D20/D$18)</f>
        <v/>
      </c>
      <c r="G20" s="12" t="str">
        <f t="shared" ref="G20:G64" si="3">+IF(OR(AND(D20=0),(C20=0)),"0",((D20-C20)/C20))</f>
        <v>0</v>
      </c>
      <c r="H20" s="15" t="str">
        <f t="shared" ref="H20:H64" si="4">+IF(OR(AND(E20=""),(G20="")),"",E20*G20)</f>
        <v/>
      </c>
    </row>
    <row r="21" spans="2:8" ht="20.100000000000001" customHeight="1" x14ac:dyDescent="0.2">
      <c r="B21" s="5" t="s">
        <v>1</v>
      </c>
      <c r="C21" s="8">
        <v>0</v>
      </c>
      <c r="D21" s="8">
        <v>0</v>
      </c>
      <c r="E21" s="11" t="str">
        <f t="shared" si="1"/>
        <v/>
      </c>
      <c r="F21" s="11" t="str">
        <f t="shared" si="2"/>
        <v/>
      </c>
      <c r="G21" s="12" t="str">
        <f t="shared" si="3"/>
        <v>0</v>
      </c>
      <c r="H21" s="15" t="str">
        <f t="shared" si="4"/>
        <v/>
      </c>
    </row>
    <row r="22" spans="2:8" ht="20.100000000000001" customHeight="1" x14ac:dyDescent="0.2">
      <c r="B22" s="5" t="s">
        <v>197</v>
      </c>
      <c r="C22" s="8">
        <v>0</v>
      </c>
      <c r="D22" s="8">
        <v>1</v>
      </c>
      <c r="E22" s="11" t="str">
        <f t="shared" si="1"/>
        <v/>
      </c>
      <c r="F22" s="11">
        <f t="shared" si="2"/>
        <v>5.9171597633136093E-3</v>
      </c>
      <c r="G22" s="12" t="str">
        <f t="shared" si="3"/>
        <v>0</v>
      </c>
      <c r="H22" s="15" t="str">
        <f t="shared" si="4"/>
        <v/>
      </c>
    </row>
    <row r="23" spans="2:8" ht="20.100000000000001" customHeight="1" x14ac:dyDescent="0.2">
      <c r="B23" s="5" t="s">
        <v>198</v>
      </c>
      <c r="C23" s="8">
        <v>0</v>
      </c>
      <c r="D23" s="8">
        <v>0</v>
      </c>
      <c r="E23" s="11" t="str">
        <f t="shared" si="1"/>
        <v/>
      </c>
      <c r="F23" s="11" t="str">
        <f t="shared" si="2"/>
        <v/>
      </c>
      <c r="G23" s="12" t="str">
        <f t="shared" si="3"/>
        <v>0</v>
      </c>
      <c r="H23" s="15" t="str">
        <f t="shared" si="4"/>
        <v/>
      </c>
    </row>
    <row r="24" spans="2:8" ht="20.100000000000001" customHeight="1" x14ac:dyDescent="0.2">
      <c r="B24" s="5" t="s">
        <v>199</v>
      </c>
      <c r="C24" s="8">
        <v>3</v>
      </c>
      <c r="D24" s="8">
        <v>0</v>
      </c>
      <c r="E24" s="11">
        <f t="shared" si="1"/>
        <v>2.8571428571428571E-2</v>
      </c>
      <c r="F24" s="11" t="str">
        <f t="shared" si="2"/>
        <v/>
      </c>
      <c r="G24" s="12" t="str">
        <f t="shared" si="3"/>
        <v>0</v>
      </c>
      <c r="H24" s="15">
        <f t="shared" si="4"/>
        <v>0</v>
      </c>
    </row>
    <row r="25" spans="2:8" ht="20.100000000000001" customHeight="1" x14ac:dyDescent="0.2">
      <c r="B25" s="5" t="s">
        <v>2</v>
      </c>
      <c r="C25" s="8">
        <v>4</v>
      </c>
      <c r="D25" s="8">
        <v>12</v>
      </c>
      <c r="E25" s="11">
        <f t="shared" si="1"/>
        <v>3.8095238095238099E-2</v>
      </c>
      <c r="F25" s="11">
        <f t="shared" si="2"/>
        <v>7.1005917159763315E-2</v>
      </c>
      <c r="G25" s="12">
        <f t="shared" si="3"/>
        <v>2</v>
      </c>
      <c r="H25" s="15">
        <f t="shared" si="4"/>
        <v>7.6190476190476197E-2</v>
      </c>
    </row>
    <row r="26" spans="2:8" ht="20.100000000000001" customHeight="1" x14ac:dyDescent="0.2">
      <c r="B26" s="5" t="s">
        <v>6</v>
      </c>
      <c r="C26" s="8">
        <v>5</v>
      </c>
      <c r="D26" s="8">
        <v>16</v>
      </c>
      <c r="E26" s="11">
        <f t="shared" si="1"/>
        <v>4.7619047619047616E-2</v>
      </c>
      <c r="F26" s="11">
        <f t="shared" si="2"/>
        <v>9.4674556213017749E-2</v>
      </c>
      <c r="G26" s="12">
        <f t="shared" si="3"/>
        <v>2.2000000000000002</v>
      </c>
      <c r="H26" s="15">
        <f t="shared" si="4"/>
        <v>0.10476190476190476</v>
      </c>
    </row>
    <row r="27" spans="2:8" ht="20.100000000000001" customHeight="1" x14ac:dyDescent="0.2">
      <c r="B27" s="5" t="s">
        <v>3</v>
      </c>
      <c r="C27" s="8">
        <v>1</v>
      </c>
      <c r="D27" s="8">
        <v>7</v>
      </c>
      <c r="E27" s="11">
        <f t="shared" si="1"/>
        <v>9.5238095238095247E-3</v>
      </c>
      <c r="F27" s="11">
        <f t="shared" si="2"/>
        <v>4.142011834319527E-2</v>
      </c>
      <c r="G27" s="12">
        <f t="shared" si="3"/>
        <v>6</v>
      </c>
      <c r="H27" s="15">
        <f t="shared" si="4"/>
        <v>5.7142857142857148E-2</v>
      </c>
    </row>
    <row r="28" spans="2:8" ht="20.100000000000001" customHeight="1" x14ac:dyDescent="0.2">
      <c r="B28" s="5" t="s">
        <v>5</v>
      </c>
      <c r="C28" s="8">
        <v>14</v>
      </c>
      <c r="D28" s="8">
        <v>36</v>
      </c>
      <c r="E28" s="11">
        <f t="shared" si="1"/>
        <v>0.13333333333333333</v>
      </c>
      <c r="F28" s="11">
        <f t="shared" si="2"/>
        <v>0.21301775147928995</v>
      </c>
      <c r="G28" s="12">
        <f t="shared" si="3"/>
        <v>1.5714285714285714</v>
      </c>
      <c r="H28" s="15">
        <f t="shared" si="4"/>
        <v>0.20952380952380953</v>
      </c>
    </row>
    <row r="29" spans="2:8" ht="20.100000000000001" customHeight="1" x14ac:dyDescent="0.2">
      <c r="B29" s="5" t="s">
        <v>200</v>
      </c>
      <c r="C29" s="8">
        <v>0</v>
      </c>
      <c r="D29" s="8">
        <v>0</v>
      </c>
      <c r="E29" s="11" t="str">
        <f t="shared" si="1"/>
        <v/>
      </c>
      <c r="F29" s="11" t="str">
        <f t="shared" si="2"/>
        <v/>
      </c>
      <c r="G29" s="12" t="str">
        <f t="shared" si="3"/>
        <v>0</v>
      </c>
      <c r="H29" s="15" t="str">
        <f t="shared" si="4"/>
        <v/>
      </c>
    </row>
    <row r="30" spans="2:8" ht="20.100000000000001" customHeight="1" x14ac:dyDescent="0.2">
      <c r="B30" s="5" t="s">
        <v>201</v>
      </c>
      <c r="C30" s="8">
        <v>1</v>
      </c>
      <c r="D30" s="8">
        <v>0</v>
      </c>
      <c r="E30" s="11">
        <f t="shared" si="1"/>
        <v>9.5238095238095247E-3</v>
      </c>
      <c r="F30" s="11" t="str">
        <f t="shared" si="2"/>
        <v/>
      </c>
      <c r="G30" s="12" t="str">
        <f t="shared" si="3"/>
        <v>0</v>
      </c>
      <c r="H30" s="15">
        <f t="shared" si="4"/>
        <v>0</v>
      </c>
    </row>
    <row r="31" spans="2:8" ht="20.100000000000001" customHeight="1" x14ac:dyDescent="0.2">
      <c r="B31" s="5" t="s">
        <v>4</v>
      </c>
      <c r="C31" s="8">
        <v>1</v>
      </c>
      <c r="D31" s="8">
        <v>0</v>
      </c>
      <c r="E31" s="11">
        <f t="shared" si="1"/>
        <v>9.5238095238095247E-3</v>
      </c>
      <c r="F31" s="11" t="str">
        <f t="shared" si="2"/>
        <v/>
      </c>
      <c r="G31" s="12" t="str">
        <f t="shared" si="3"/>
        <v>0</v>
      </c>
      <c r="H31" s="15">
        <f t="shared" si="4"/>
        <v>0</v>
      </c>
    </row>
    <row r="32" spans="2:8" ht="20.100000000000001" customHeight="1" x14ac:dyDescent="0.2">
      <c r="B32" s="5" t="s">
        <v>7</v>
      </c>
      <c r="C32" s="8">
        <v>0</v>
      </c>
      <c r="D32" s="8">
        <v>0</v>
      </c>
      <c r="E32" s="11" t="str">
        <f t="shared" si="1"/>
        <v/>
      </c>
      <c r="F32" s="11" t="str">
        <f t="shared" si="2"/>
        <v/>
      </c>
      <c r="G32" s="12" t="str">
        <f t="shared" si="3"/>
        <v>0</v>
      </c>
      <c r="H32" s="15" t="str">
        <f t="shared" si="4"/>
        <v/>
      </c>
    </row>
    <row r="33" spans="2:8" ht="20.100000000000001" customHeight="1" x14ac:dyDescent="0.2">
      <c r="B33" s="5" t="s">
        <v>202</v>
      </c>
      <c r="C33" s="8">
        <v>0</v>
      </c>
      <c r="D33" s="8">
        <v>1</v>
      </c>
      <c r="E33" s="11" t="str">
        <f t="shared" si="1"/>
        <v/>
      </c>
      <c r="F33" s="11">
        <f t="shared" si="2"/>
        <v>5.9171597633136093E-3</v>
      </c>
      <c r="G33" s="12" t="str">
        <f t="shared" si="3"/>
        <v>0</v>
      </c>
      <c r="H33" s="15" t="str">
        <f t="shared" si="4"/>
        <v/>
      </c>
    </row>
    <row r="34" spans="2:8" ht="20.100000000000001" customHeight="1" x14ac:dyDescent="0.2">
      <c r="B34" s="5" t="s">
        <v>203</v>
      </c>
      <c r="C34" s="8">
        <v>3</v>
      </c>
      <c r="D34" s="8">
        <v>6</v>
      </c>
      <c r="E34" s="11">
        <f t="shared" si="1"/>
        <v>2.8571428571428571E-2</v>
      </c>
      <c r="F34" s="11">
        <f t="shared" si="2"/>
        <v>3.5502958579881658E-2</v>
      </c>
      <c r="G34" s="12">
        <f t="shared" si="3"/>
        <v>1</v>
      </c>
      <c r="H34" s="15">
        <f t="shared" si="4"/>
        <v>2.8571428571428571E-2</v>
      </c>
    </row>
    <row r="35" spans="2:8" ht="20.100000000000001" customHeight="1" x14ac:dyDescent="0.2">
      <c r="B35" s="5" t="s">
        <v>204</v>
      </c>
      <c r="C35" s="8">
        <v>0</v>
      </c>
      <c r="D35" s="8">
        <v>0</v>
      </c>
      <c r="E35" s="11" t="str">
        <f t="shared" si="1"/>
        <v/>
      </c>
      <c r="F35" s="11" t="str">
        <f t="shared" si="2"/>
        <v/>
      </c>
      <c r="G35" s="12" t="str">
        <f t="shared" si="3"/>
        <v>0</v>
      </c>
      <c r="H35" s="15" t="str">
        <f t="shared" si="4"/>
        <v/>
      </c>
    </row>
    <row r="36" spans="2:8" ht="20.100000000000001" customHeight="1" x14ac:dyDescent="0.2">
      <c r="B36" s="5" t="s">
        <v>205</v>
      </c>
      <c r="C36" s="8">
        <v>1</v>
      </c>
      <c r="D36" s="8">
        <v>3</v>
      </c>
      <c r="E36" s="11">
        <f t="shared" si="1"/>
        <v>9.5238095238095247E-3</v>
      </c>
      <c r="F36" s="11">
        <f t="shared" si="2"/>
        <v>1.7751479289940829E-2</v>
      </c>
      <c r="G36" s="12">
        <f t="shared" si="3"/>
        <v>2</v>
      </c>
      <c r="H36" s="15">
        <f t="shared" si="4"/>
        <v>1.9047619047619049E-2</v>
      </c>
    </row>
    <row r="37" spans="2:8" ht="20.100000000000001" customHeight="1" x14ac:dyDescent="0.2">
      <c r="B37" s="5" t="s">
        <v>8</v>
      </c>
      <c r="C37" s="8">
        <v>1</v>
      </c>
      <c r="D37" s="8">
        <v>5</v>
      </c>
      <c r="E37" s="11">
        <f t="shared" si="1"/>
        <v>9.5238095238095247E-3</v>
      </c>
      <c r="F37" s="11">
        <f t="shared" si="2"/>
        <v>2.9585798816568046E-2</v>
      </c>
      <c r="G37" s="12">
        <f t="shared" si="3"/>
        <v>4</v>
      </c>
      <c r="H37" s="15">
        <f t="shared" si="4"/>
        <v>3.8095238095238099E-2</v>
      </c>
    </row>
    <row r="38" spans="2:8" ht="20.100000000000001" customHeight="1" x14ac:dyDescent="0.2">
      <c r="B38" s="5" t="s">
        <v>206</v>
      </c>
      <c r="C38" s="8">
        <v>0</v>
      </c>
      <c r="D38" s="8">
        <v>0</v>
      </c>
      <c r="E38" s="11" t="str">
        <f t="shared" si="1"/>
        <v/>
      </c>
      <c r="F38" s="11" t="str">
        <f t="shared" si="2"/>
        <v/>
      </c>
      <c r="G38" s="12" t="str">
        <f t="shared" si="3"/>
        <v>0</v>
      </c>
      <c r="H38" s="15" t="str">
        <f t="shared" si="4"/>
        <v/>
      </c>
    </row>
    <row r="39" spans="2:8" ht="20.100000000000001" customHeight="1" x14ac:dyDescent="0.2">
      <c r="B39" s="5" t="s">
        <v>207</v>
      </c>
      <c r="C39" s="8">
        <v>0</v>
      </c>
      <c r="D39" s="8">
        <v>0</v>
      </c>
      <c r="E39" s="11" t="str">
        <f t="shared" si="1"/>
        <v/>
      </c>
      <c r="F39" s="11" t="str">
        <f t="shared" si="2"/>
        <v/>
      </c>
      <c r="G39" s="12" t="str">
        <f t="shared" si="3"/>
        <v>0</v>
      </c>
      <c r="H39" s="15" t="str">
        <f t="shared" si="4"/>
        <v/>
      </c>
    </row>
    <row r="40" spans="2:8" ht="20.100000000000001" customHeight="1" x14ac:dyDescent="0.2">
      <c r="B40" s="5" t="s">
        <v>208</v>
      </c>
      <c r="C40" s="8">
        <v>0</v>
      </c>
      <c r="D40" s="8">
        <v>3</v>
      </c>
      <c r="E40" s="11" t="str">
        <f t="shared" si="1"/>
        <v/>
      </c>
      <c r="F40" s="11">
        <f t="shared" si="2"/>
        <v>1.7751479289940829E-2</v>
      </c>
      <c r="G40" s="12" t="str">
        <f t="shared" si="3"/>
        <v>0</v>
      </c>
      <c r="H40" s="15" t="str">
        <f t="shared" si="4"/>
        <v/>
      </c>
    </row>
    <row r="41" spans="2:8" ht="20.100000000000001" customHeight="1" x14ac:dyDescent="0.2">
      <c r="B41" s="5" t="s">
        <v>209</v>
      </c>
      <c r="C41" s="8">
        <v>0</v>
      </c>
      <c r="D41" s="8">
        <v>0</v>
      </c>
      <c r="E41" s="11" t="str">
        <f t="shared" si="1"/>
        <v/>
      </c>
      <c r="F41" s="11" t="str">
        <f t="shared" si="2"/>
        <v/>
      </c>
      <c r="G41" s="12" t="str">
        <f t="shared" si="3"/>
        <v>0</v>
      </c>
      <c r="H41" s="15" t="str">
        <f t="shared" si="4"/>
        <v/>
      </c>
    </row>
    <row r="42" spans="2:8" ht="20.100000000000001" customHeight="1" x14ac:dyDescent="0.2">
      <c r="B42" s="5" t="s">
        <v>210</v>
      </c>
      <c r="C42" s="8">
        <v>1</v>
      </c>
      <c r="D42" s="8">
        <v>7</v>
      </c>
      <c r="E42" s="11">
        <f t="shared" si="1"/>
        <v>9.5238095238095247E-3</v>
      </c>
      <c r="F42" s="11">
        <f t="shared" si="2"/>
        <v>4.142011834319527E-2</v>
      </c>
      <c r="G42" s="12">
        <f t="shared" si="3"/>
        <v>6</v>
      </c>
      <c r="H42" s="15">
        <f t="shared" si="4"/>
        <v>5.7142857142857148E-2</v>
      </c>
    </row>
    <row r="43" spans="2:8" ht="20.100000000000001" customHeight="1" x14ac:dyDescent="0.2">
      <c r="B43" s="5" t="s">
        <v>211</v>
      </c>
      <c r="C43" s="8">
        <v>7</v>
      </c>
      <c r="D43" s="8">
        <v>2</v>
      </c>
      <c r="E43" s="11">
        <f t="shared" si="1"/>
        <v>6.6666666666666666E-2</v>
      </c>
      <c r="F43" s="11">
        <f t="shared" si="2"/>
        <v>1.1834319526627219E-2</v>
      </c>
      <c r="G43" s="12">
        <f t="shared" si="3"/>
        <v>-0.7142857142857143</v>
      </c>
      <c r="H43" s="15">
        <f t="shared" si="4"/>
        <v>-4.7619047619047616E-2</v>
      </c>
    </row>
    <row r="44" spans="2:8" ht="20.100000000000001" customHeight="1" x14ac:dyDescent="0.2">
      <c r="B44" s="5" t="s">
        <v>9</v>
      </c>
      <c r="C44" s="8">
        <v>0</v>
      </c>
      <c r="D44" s="8">
        <v>0</v>
      </c>
      <c r="E44" s="11" t="str">
        <f t="shared" si="1"/>
        <v/>
      </c>
      <c r="F44" s="11" t="str">
        <f t="shared" si="2"/>
        <v/>
      </c>
      <c r="G44" s="12" t="str">
        <f t="shared" si="3"/>
        <v>0</v>
      </c>
      <c r="H44" s="15" t="str">
        <f t="shared" si="4"/>
        <v/>
      </c>
    </row>
    <row r="45" spans="2:8" ht="20.100000000000001" customHeight="1" x14ac:dyDescent="0.2">
      <c r="B45" s="5" t="s">
        <v>212</v>
      </c>
      <c r="C45" s="8">
        <v>1</v>
      </c>
      <c r="D45" s="8">
        <v>0</v>
      </c>
      <c r="E45" s="11">
        <f t="shared" si="1"/>
        <v>9.5238095238095247E-3</v>
      </c>
      <c r="F45" s="11" t="str">
        <f t="shared" si="2"/>
        <v/>
      </c>
      <c r="G45" s="12" t="str">
        <f t="shared" si="3"/>
        <v>0</v>
      </c>
      <c r="H45" s="15">
        <f t="shared" si="4"/>
        <v>0</v>
      </c>
    </row>
    <row r="46" spans="2:8" ht="20.100000000000001" customHeight="1" x14ac:dyDescent="0.2">
      <c r="B46" s="5" t="s">
        <v>213</v>
      </c>
      <c r="C46" s="8">
        <v>0</v>
      </c>
      <c r="D46" s="8">
        <v>0</v>
      </c>
      <c r="E46" s="11" t="str">
        <f t="shared" si="1"/>
        <v/>
      </c>
      <c r="F46" s="11" t="str">
        <f t="shared" si="2"/>
        <v/>
      </c>
      <c r="G46" s="12" t="str">
        <f t="shared" si="3"/>
        <v>0</v>
      </c>
      <c r="H46" s="15" t="str">
        <f t="shared" si="4"/>
        <v/>
      </c>
    </row>
    <row r="47" spans="2:8" ht="20.100000000000001" customHeight="1" x14ac:dyDescent="0.2">
      <c r="B47" s="5" t="s">
        <v>10</v>
      </c>
      <c r="C47" s="8">
        <v>0</v>
      </c>
      <c r="D47" s="8">
        <v>0</v>
      </c>
      <c r="E47" s="11" t="str">
        <f t="shared" si="1"/>
        <v/>
      </c>
      <c r="F47" s="11" t="str">
        <f t="shared" si="2"/>
        <v/>
      </c>
      <c r="G47" s="12" t="str">
        <f t="shared" si="3"/>
        <v>0</v>
      </c>
      <c r="H47" s="15" t="str">
        <f t="shared" si="4"/>
        <v/>
      </c>
    </row>
    <row r="48" spans="2:8" ht="20.100000000000001" customHeight="1" x14ac:dyDescent="0.2">
      <c r="B48" s="5" t="s">
        <v>11</v>
      </c>
      <c r="C48" s="8">
        <v>23</v>
      </c>
      <c r="D48" s="8">
        <v>23</v>
      </c>
      <c r="E48" s="11">
        <f t="shared" si="1"/>
        <v>0.21904761904761905</v>
      </c>
      <c r="F48" s="11">
        <f t="shared" si="2"/>
        <v>0.13609467455621302</v>
      </c>
      <c r="G48" s="12">
        <f t="shared" si="3"/>
        <v>0</v>
      </c>
      <c r="H48" s="15">
        <f t="shared" si="4"/>
        <v>0</v>
      </c>
    </row>
    <row r="49" spans="2:8" ht="20.100000000000001" customHeight="1" x14ac:dyDescent="0.2">
      <c r="B49" s="5" t="s">
        <v>16</v>
      </c>
      <c r="C49" s="8">
        <v>0</v>
      </c>
      <c r="D49" s="8">
        <v>0</v>
      </c>
      <c r="E49" s="11" t="str">
        <f t="shared" si="1"/>
        <v/>
      </c>
      <c r="F49" s="11" t="str">
        <f t="shared" si="2"/>
        <v/>
      </c>
      <c r="G49" s="12" t="str">
        <f t="shared" si="3"/>
        <v>0</v>
      </c>
      <c r="H49" s="15" t="str">
        <f t="shared" si="4"/>
        <v/>
      </c>
    </row>
    <row r="50" spans="2:8" ht="20.100000000000001" customHeight="1" x14ac:dyDescent="0.2">
      <c r="B50" s="5" t="s">
        <v>15</v>
      </c>
      <c r="C50" s="8">
        <v>8</v>
      </c>
      <c r="D50" s="8">
        <v>4</v>
      </c>
      <c r="E50" s="11">
        <f t="shared" si="1"/>
        <v>7.6190476190476197E-2</v>
      </c>
      <c r="F50" s="11">
        <f t="shared" si="2"/>
        <v>2.3668639053254437E-2</v>
      </c>
      <c r="G50" s="12">
        <f t="shared" si="3"/>
        <v>-0.5</v>
      </c>
      <c r="H50" s="15">
        <f t="shared" si="4"/>
        <v>-3.8095238095238099E-2</v>
      </c>
    </row>
    <row r="51" spans="2:8" ht="20.100000000000001" customHeight="1" x14ac:dyDescent="0.2">
      <c r="B51" s="5" t="s">
        <v>13</v>
      </c>
      <c r="C51" s="8">
        <v>2</v>
      </c>
      <c r="D51" s="8">
        <v>4</v>
      </c>
      <c r="E51" s="11">
        <f t="shared" si="1"/>
        <v>1.9047619047619049E-2</v>
      </c>
      <c r="F51" s="11">
        <f t="shared" si="2"/>
        <v>2.3668639053254437E-2</v>
      </c>
      <c r="G51" s="12">
        <f t="shared" si="3"/>
        <v>1</v>
      </c>
      <c r="H51" s="15">
        <f t="shared" si="4"/>
        <v>1.9047619047619049E-2</v>
      </c>
    </row>
    <row r="52" spans="2:8" ht="20.100000000000001" customHeight="1" x14ac:dyDescent="0.2">
      <c r="B52" s="5" t="s">
        <v>14</v>
      </c>
      <c r="C52" s="8">
        <v>7</v>
      </c>
      <c r="D52" s="8">
        <v>14</v>
      </c>
      <c r="E52" s="11">
        <f t="shared" si="1"/>
        <v>6.6666666666666666E-2</v>
      </c>
      <c r="F52" s="11">
        <f t="shared" si="2"/>
        <v>8.2840236686390539E-2</v>
      </c>
      <c r="G52" s="12">
        <f t="shared" si="3"/>
        <v>1</v>
      </c>
      <c r="H52" s="15">
        <f t="shared" si="4"/>
        <v>6.6666666666666666E-2</v>
      </c>
    </row>
    <row r="53" spans="2:8" ht="20.100000000000001" customHeight="1" x14ac:dyDescent="0.2">
      <c r="B53" s="5" t="s">
        <v>12</v>
      </c>
      <c r="C53" s="8">
        <v>0</v>
      </c>
      <c r="D53" s="8">
        <v>1</v>
      </c>
      <c r="E53" s="11" t="str">
        <f t="shared" si="1"/>
        <v/>
      </c>
      <c r="F53" s="11">
        <f t="shared" si="2"/>
        <v>5.9171597633136093E-3</v>
      </c>
      <c r="G53" s="12" t="str">
        <f t="shared" si="3"/>
        <v>0</v>
      </c>
      <c r="H53" s="15" t="str">
        <f t="shared" si="4"/>
        <v/>
      </c>
    </row>
    <row r="54" spans="2:8" ht="20.100000000000001" customHeight="1" x14ac:dyDescent="0.2">
      <c r="B54" s="5" t="s">
        <v>214</v>
      </c>
      <c r="C54" s="8">
        <v>0</v>
      </c>
      <c r="D54" s="8">
        <v>0</v>
      </c>
      <c r="E54" s="11" t="str">
        <f t="shared" si="1"/>
        <v/>
      </c>
      <c r="F54" s="11" t="str">
        <f t="shared" si="2"/>
        <v/>
      </c>
      <c r="G54" s="12" t="str">
        <f t="shared" si="3"/>
        <v>0</v>
      </c>
      <c r="H54" s="15" t="str">
        <f t="shared" si="4"/>
        <v/>
      </c>
    </row>
    <row r="55" spans="2:8" ht="20.100000000000001" customHeight="1" x14ac:dyDescent="0.2">
      <c r="B55" s="5" t="s">
        <v>17</v>
      </c>
      <c r="C55" s="8">
        <v>0</v>
      </c>
      <c r="D55" s="8">
        <v>0</v>
      </c>
      <c r="E55" s="11" t="str">
        <f t="shared" si="1"/>
        <v/>
      </c>
      <c r="F55" s="11" t="str">
        <f t="shared" si="2"/>
        <v/>
      </c>
      <c r="G55" s="12" t="str">
        <f t="shared" si="3"/>
        <v>0</v>
      </c>
      <c r="H55" s="15" t="str">
        <f t="shared" si="4"/>
        <v/>
      </c>
    </row>
    <row r="56" spans="2:8" ht="20.100000000000001" customHeight="1" x14ac:dyDescent="0.2">
      <c r="B56" s="5" t="s">
        <v>18</v>
      </c>
      <c r="C56" s="8">
        <v>0</v>
      </c>
      <c r="D56" s="8">
        <v>0</v>
      </c>
      <c r="E56" s="11" t="str">
        <f t="shared" si="1"/>
        <v/>
      </c>
      <c r="F56" s="11" t="str">
        <f t="shared" si="2"/>
        <v/>
      </c>
      <c r="G56" s="12" t="str">
        <f t="shared" si="3"/>
        <v>0</v>
      </c>
      <c r="H56" s="15" t="str">
        <f t="shared" si="4"/>
        <v/>
      </c>
    </row>
    <row r="57" spans="2:8" ht="20.100000000000001" customHeight="1" x14ac:dyDescent="0.2">
      <c r="B57" s="5" t="s">
        <v>215</v>
      </c>
      <c r="C57" s="8">
        <v>0</v>
      </c>
      <c r="D57" s="8">
        <v>0</v>
      </c>
      <c r="E57" s="11" t="str">
        <f t="shared" si="1"/>
        <v/>
      </c>
      <c r="F57" s="11" t="str">
        <f t="shared" si="2"/>
        <v/>
      </c>
      <c r="G57" s="12" t="str">
        <f t="shared" si="3"/>
        <v>0</v>
      </c>
      <c r="H57" s="15" t="str">
        <f t="shared" si="4"/>
        <v/>
      </c>
    </row>
    <row r="58" spans="2:8" ht="20.100000000000001" customHeight="1" x14ac:dyDescent="0.2">
      <c r="B58" s="5" t="s">
        <v>216</v>
      </c>
      <c r="C58" s="8">
        <v>1</v>
      </c>
      <c r="D58" s="8">
        <v>6</v>
      </c>
      <c r="E58" s="11">
        <f t="shared" si="1"/>
        <v>9.5238095238095247E-3</v>
      </c>
      <c r="F58" s="11">
        <f t="shared" si="2"/>
        <v>3.5502958579881658E-2</v>
      </c>
      <c r="G58" s="12">
        <f t="shared" si="3"/>
        <v>5</v>
      </c>
      <c r="H58" s="15">
        <f t="shared" si="4"/>
        <v>4.7619047619047623E-2</v>
      </c>
    </row>
    <row r="59" spans="2:8" ht="20.100000000000001" customHeight="1" x14ac:dyDescent="0.2">
      <c r="B59" s="5" t="s">
        <v>217</v>
      </c>
      <c r="C59" s="8">
        <v>0</v>
      </c>
      <c r="D59" s="8">
        <v>1</v>
      </c>
      <c r="E59" s="11" t="str">
        <f t="shared" si="1"/>
        <v/>
      </c>
      <c r="F59" s="11">
        <f t="shared" si="2"/>
        <v>5.9171597633136093E-3</v>
      </c>
      <c r="G59" s="12" t="str">
        <f t="shared" si="3"/>
        <v>0</v>
      </c>
      <c r="H59" s="15" t="str">
        <f t="shared" si="4"/>
        <v/>
      </c>
    </row>
    <row r="60" spans="2:8" ht="20.100000000000001" customHeight="1" x14ac:dyDescent="0.2">
      <c r="B60" s="5" t="s">
        <v>218</v>
      </c>
      <c r="C60" s="8">
        <v>18</v>
      </c>
      <c r="D60" s="8">
        <v>9</v>
      </c>
      <c r="E60" s="11">
        <f t="shared" si="1"/>
        <v>0.17142857142857143</v>
      </c>
      <c r="F60" s="11">
        <f t="shared" si="2"/>
        <v>5.3254437869822487E-2</v>
      </c>
      <c r="G60" s="12">
        <f t="shared" si="3"/>
        <v>-0.5</v>
      </c>
      <c r="H60" s="15">
        <f t="shared" si="4"/>
        <v>-8.5714285714285715E-2</v>
      </c>
    </row>
    <row r="61" spans="2:8" ht="20.100000000000001" customHeight="1" x14ac:dyDescent="0.2">
      <c r="B61" s="5" t="s">
        <v>219</v>
      </c>
      <c r="C61" s="8">
        <v>0</v>
      </c>
      <c r="D61" s="8">
        <v>0</v>
      </c>
      <c r="E61" s="11" t="str">
        <f t="shared" si="1"/>
        <v/>
      </c>
      <c r="F61" s="11" t="str">
        <f t="shared" si="2"/>
        <v/>
      </c>
      <c r="G61" s="12" t="str">
        <f t="shared" si="3"/>
        <v>0</v>
      </c>
      <c r="H61" s="15" t="str">
        <f t="shared" si="4"/>
        <v/>
      </c>
    </row>
    <row r="62" spans="2:8" ht="20.100000000000001" customHeight="1" x14ac:dyDescent="0.2">
      <c r="B62" s="5" t="s">
        <v>19</v>
      </c>
      <c r="C62" s="8">
        <v>3</v>
      </c>
      <c r="D62" s="8">
        <v>7</v>
      </c>
      <c r="E62" s="11">
        <f t="shared" si="1"/>
        <v>2.8571428571428571E-2</v>
      </c>
      <c r="F62" s="11">
        <f t="shared" si="2"/>
        <v>4.142011834319527E-2</v>
      </c>
      <c r="G62" s="12">
        <f t="shared" si="3"/>
        <v>1.3333333333333333</v>
      </c>
      <c r="H62" s="15">
        <f t="shared" si="4"/>
        <v>3.8095238095238092E-2</v>
      </c>
    </row>
    <row r="63" spans="2:8" ht="20.100000000000001" customHeight="1" x14ac:dyDescent="0.2">
      <c r="B63" s="5" t="s">
        <v>220</v>
      </c>
      <c r="C63" s="8">
        <v>0</v>
      </c>
      <c r="D63" s="8">
        <v>1</v>
      </c>
      <c r="E63" s="11" t="str">
        <f t="shared" si="1"/>
        <v/>
      </c>
      <c r="F63" s="11">
        <f t="shared" si="2"/>
        <v>5.9171597633136093E-3</v>
      </c>
      <c r="G63" s="12" t="str">
        <f t="shared" si="3"/>
        <v>0</v>
      </c>
      <c r="H63" s="15" t="str">
        <f t="shared" si="4"/>
        <v/>
      </c>
    </row>
    <row r="64" spans="2:8" ht="20.100000000000001" customHeight="1" x14ac:dyDescent="0.2">
      <c r="B64" s="5" t="s">
        <v>221</v>
      </c>
      <c r="C64" s="8">
        <v>0</v>
      </c>
      <c r="D64" s="8">
        <v>0</v>
      </c>
      <c r="E64" s="11" t="str">
        <f t="shared" si="1"/>
        <v/>
      </c>
      <c r="F64" s="11" t="str">
        <f t="shared" si="2"/>
        <v/>
      </c>
      <c r="G64" s="12" t="str">
        <f t="shared" si="3"/>
        <v>0</v>
      </c>
      <c r="H64" s="15" t="str">
        <f t="shared" si="4"/>
        <v/>
      </c>
    </row>
    <row r="65" spans="2:8" x14ac:dyDescent="0.2">
      <c r="B65" s="2"/>
      <c r="C65" s="2"/>
      <c r="D65" s="2"/>
    </row>
    <row r="66" spans="2:8" x14ac:dyDescent="0.2">
      <c r="B66" s="2"/>
      <c r="C66" s="2"/>
      <c r="D66" s="2"/>
    </row>
    <row r="67" spans="2:8" x14ac:dyDescent="0.2">
      <c r="B67" s="19"/>
      <c r="C67" s="2"/>
      <c r="D67" s="2"/>
    </row>
    <row r="68" spans="2:8" ht="24" customHeight="1" x14ac:dyDescent="0.2">
      <c r="B68" s="55" t="s">
        <v>517</v>
      </c>
      <c r="C68" s="53" t="s">
        <v>518</v>
      </c>
      <c r="D68" s="54"/>
      <c r="E68" s="41" t="s">
        <v>482</v>
      </c>
      <c r="F68" s="42"/>
      <c r="G68" s="39" t="s">
        <v>569</v>
      </c>
      <c r="H68" s="39" t="s">
        <v>481</v>
      </c>
    </row>
    <row r="69" spans="2:8" s="4" customFormat="1" ht="24" customHeight="1" x14ac:dyDescent="0.2">
      <c r="B69" s="55"/>
      <c r="C69" s="38">
        <v>2015</v>
      </c>
      <c r="D69" s="38">
        <v>2016</v>
      </c>
      <c r="E69" s="38">
        <v>2015</v>
      </c>
      <c r="F69" s="38">
        <v>2016</v>
      </c>
      <c r="G69" s="40"/>
      <c r="H69" s="40"/>
    </row>
    <row r="70" spans="2:8" s="4" customFormat="1" ht="24" customHeight="1" x14ac:dyDescent="0.2">
      <c r="B70" s="32" t="s">
        <v>520</v>
      </c>
      <c r="C70" s="33">
        <f>SUM(C71:C145)</f>
        <v>1329</v>
      </c>
      <c r="D70" s="33">
        <f>SUM(D71:D145)</f>
        <v>1897</v>
      </c>
      <c r="E70" s="34">
        <f>+IF(C70=0,"",C70/C$70)</f>
        <v>1</v>
      </c>
      <c r="F70" s="34">
        <f>+IF(D70=0,"",D70/D$70)</f>
        <v>1</v>
      </c>
      <c r="G70" s="34">
        <f>+IF(OR(AND(D70=0),(C70=0)),"0",((D70-C70)/C70))</f>
        <v>0.42738901429646353</v>
      </c>
      <c r="H70" s="35">
        <f>+IF(OR(AND(E70=""),(G70="")),"",E70*G70)</f>
        <v>0.42738901429646353</v>
      </c>
    </row>
    <row r="71" spans="2:8" ht="15" x14ac:dyDescent="0.2">
      <c r="B71" s="5" t="s">
        <v>20</v>
      </c>
      <c r="C71" s="8">
        <v>48</v>
      </c>
      <c r="D71" s="8">
        <v>50</v>
      </c>
      <c r="E71" s="13">
        <f>+IF(C71=0,"",C71/C$70)</f>
        <v>3.6117381489841983E-2</v>
      </c>
      <c r="F71" s="13">
        <f>+IF(D71=0,"",D71/D$70)</f>
        <v>2.6357406431207171E-2</v>
      </c>
      <c r="G71" s="12">
        <f>+IF(OR(AND(D71=0),(C71=0)),"0",((D71-C71)/C71))</f>
        <v>4.1666666666666664E-2</v>
      </c>
      <c r="H71" s="15">
        <f>+IF(OR(AND(E71=""),(G71="")),"",E71*G71)</f>
        <v>1.5048908954100825E-3</v>
      </c>
    </row>
    <row r="72" spans="2:8" ht="15" x14ac:dyDescent="0.2">
      <c r="B72" s="5" t="s">
        <v>21</v>
      </c>
      <c r="C72" s="8">
        <v>15</v>
      </c>
      <c r="D72" s="8">
        <v>13</v>
      </c>
      <c r="E72" s="13">
        <f t="shared" ref="E72:E135" si="5">+IF(C72=0,"",C72/C$70)</f>
        <v>1.1286681715575621E-2</v>
      </c>
      <c r="F72" s="13">
        <f t="shared" ref="F72:F135" si="6">+IF(D72=0,"",D72/D$70)</f>
        <v>6.8529256721138639E-3</v>
      </c>
      <c r="G72" s="12">
        <f t="shared" ref="G72:G135" si="7">+IF(OR(AND(D72=0),(C72=0)),"0",((D72-C72)/C72))</f>
        <v>-0.13333333333333333</v>
      </c>
      <c r="H72" s="15">
        <f t="shared" ref="H72:H135" si="8">+IF(OR(AND(E72=""),(G72="")),"",E72*G72)</f>
        <v>-1.5048908954100827E-3</v>
      </c>
    </row>
    <row r="73" spans="2:8" ht="15" x14ac:dyDescent="0.2">
      <c r="B73" s="5" t="s">
        <v>22</v>
      </c>
      <c r="C73" s="8">
        <v>17</v>
      </c>
      <c r="D73" s="8">
        <v>39</v>
      </c>
      <c r="E73" s="13">
        <f t="shared" si="5"/>
        <v>1.2791572610985704E-2</v>
      </c>
      <c r="F73" s="13">
        <f t="shared" si="6"/>
        <v>2.0558777016341592E-2</v>
      </c>
      <c r="G73" s="12">
        <f t="shared" si="7"/>
        <v>1.2941176470588236</v>
      </c>
      <c r="H73" s="15">
        <f t="shared" si="8"/>
        <v>1.6553799849510911E-2</v>
      </c>
    </row>
    <row r="74" spans="2:8" ht="15" x14ac:dyDescent="0.2">
      <c r="B74" s="5" t="s">
        <v>222</v>
      </c>
      <c r="C74" s="8">
        <v>39</v>
      </c>
      <c r="D74" s="8">
        <v>52</v>
      </c>
      <c r="E74" s="13">
        <f t="shared" si="5"/>
        <v>2.9345372460496615E-2</v>
      </c>
      <c r="F74" s="13">
        <f t="shared" si="6"/>
        <v>2.7411702688455455E-2</v>
      </c>
      <c r="G74" s="12">
        <f t="shared" si="7"/>
        <v>0.33333333333333331</v>
      </c>
      <c r="H74" s="15">
        <f t="shared" si="8"/>
        <v>9.7817908201655382E-3</v>
      </c>
    </row>
    <row r="75" spans="2:8" ht="15" x14ac:dyDescent="0.2">
      <c r="B75" s="5" t="s">
        <v>23</v>
      </c>
      <c r="C75" s="8">
        <v>13</v>
      </c>
      <c r="D75" s="8">
        <v>11</v>
      </c>
      <c r="E75" s="13">
        <f t="shared" si="5"/>
        <v>9.7817908201655382E-3</v>
      </c>
      <c r="F75" s="13">
        <f t="shared" si="6"/>
        <v>5.7986294148655772E-3</v>
      </c>
      <c r="G75" s="12">
        <f t="shared" si="7"/>
        <v>-0.15384615384615385</v>
      </c>
      <c r="H75" s="15">
        <f t="shared" si="8"/>
        <v>-1.5048908954100829E-3</v>
      </c>
    </row>
    <row r="76" spans="2:8" ht="15" x14ac:dyDescent="0.2">
      <c r="B76" s="5" t="s">
        <v>223</v>
      </c>
      <c r="C76" s="8">
        <v>0</v>
      </c>
      <c r="D76" s="8">
        <v>0</v>
      </c>
      <c r="E76" s="13" t="str">
        <f t="shared" si="5"/>
        <v/>
      </c>
      <c r="F76" s="13" t="str">
        <f t="shared" si="6"/>
        <v/>
      </c>
      <c r="G76" s="12" t="str">
        <f t="shared" si="7"/>
        <v>0</v>
      </c>
      <c r="H76" s="15" t="str">
        <f t="shared" si="8"/>
        <v/>
      </c>
    </row>
    <row r="77" spans="2:8" ht="15" x14ac:dyDescent="0.2">
      <c r="B77" s="5" t="s">
        <v>224</v>
      </c>
      <c r="C77" s="8">
        <v>1</v>
      </c>
      <c r="D77" s="8">
        <v>2</v>
      </c>
      <c r="E77" s="13">
        <f t="shared" si="5"/>
        <v>7.5244544770504136E-4</v>
      </c>
      <c r="F77" s="13">
        <f t="shared" si="6"/>
        <v>1.0542962572482868E-3</v>
      </c>
      <c r="G77" s="12">
        <f t="shared" si="7"/>
        <v>1</v>
      </c>
      <c r="H77" s="15">
        <f t="shared" si="8"/>
        <v>7.5244544770504136E-4</v>
      </c>
    </row>
    <row r="78" spans="2:8" ht="15" x14ac:dyDescent="0.2">
      <c r="B78" s="5" t="s">
        <v>225</v>
      </c>
      <c r="C78" s="8">
        <v>0</v>
      </c>
      <c r="D78" s="8">
        <v>1</v>
      </c>
      <c r="E78" s="13" t="str">
        <f t="shared" si="5"/>
        <v/>
      </c>
      <c r="F78" s="13">
        <f t="shared" si="6"/>
        <v>5.2714812862414342E-4</v>
      </c>
      <c r="G78" s="12" t="str">
        <f t="shared" si="7"/>
        <v>0</v>
      </c>
      <c r="H78" s="15" t="str">
        <f t="shared" si="8"/>
        <v/>
      </c>
    </row>
    <row r="79" spans="2:8" ht="15" x14ac:dyDescent="0.2">
      <c r="B79" s="5" t="s">
        <v>226</v>
      </c>
      <c r="C79" s="8">
        <v>0</v>
      </c>
      <c r="D79" s="8">
        <v>0</v>
      </c>
      <c r="E79" s="13" t="str">
        <f t="shared" si="5"/>
        <v/>
      </c>
      <c r="F79" s="13" t="str">
        <f t="shared" si="6"/>
        <v/>
      </c>
      <c r="G79" s="12" t="str">
        <f t="shared" si="7"/>
        <v>0</v>
      </c>
      <c r="H79" s="15" t="str">
        <f t="shared" si="8"/>
        <v/>
      </c>
    </row>
    <row r="80" spans="2:8" ht="15" x14ac:dyDescent="0.2">
      <c r="B80" s="5" t="s">
        <v>227</v>
      </c>
      <c r="C80" s="8">
        <v>2</v>
      </c>
      <c r="D80" s="8">
        <v>8</v>
      </c>
      <c r="E80" s="13">
        <f t="shared" si="5"/>
        <v>1.5048908954100827E-3</v>
      </c>
      <c r="F80" s="13">
        <f t="shared" si="6"/>
        <v>4.2171850289931473E-3</v>
      </c>
      <c r="G80" s="12">
        <f t="shared" si="7"/>
        <v>3</v>
      </c>
      <c r="H80" s="15">
        <f t="shared" si="8"/>
        <v>4.5146726862302479E-3</v>
      </c>
    </row>
    <row r="81" spans="2:8" ht="15" x14ac:dyDescent="0.2">
      <c r="B81" s="5" t="s">
        <v>24</v>
      </c>
      <c r="C81" s="8">
        <v>1</v>
      </c>
      <c r="D81" s="8">
        <v>11</v>
      </c>
      <c r="E81" s="13">
        <f t="shared" si="5"/>
        <v>7.5244544770504136E-4</v>
      </c>
      <c r="F81" s="13">
        <f t="shared" si="6"/>
        <v>5.7986294148655772E-3</v>
      </c>
      <c r="G81" s="12">
        <f t="shared" si="7"/>
        <v>10</v>
      </c>
      <c r="H81" s="15">
        <f t="shared" si="8"/>
        <v>7.5244544770504138E-3</v>
      </c>
    </row>
    <row r="82" spans="2:8" ht="15" x14ac:dyDescent="0.2">
      <c r="B82" s="5" t="s">
        <v>228</v>
      </c>
      <c r="C82" s="8">
        <v>11</v>
      </c>
      <c r="D82" s="8">
        <v>20</v>
      </c>
      <c r="E82" s="13">
        <f t="shared" si="5"/>
        <v>8.2768999247554553E-3</v>
      </c>
      <c r="F82" s="13">
        <f t="shared" si="6"/>
        <v>1.0542962572482868E-2</v>
      </c>
      <c r="G82" s="12">
        <f t="shared" si="7"/>
        <v>0.81818181818181823</v>
      </c>
      <c r="H82" s="15">
        <f t="shared" si="8"/>
        <v>6.7720090293453732E-3</v>
      </c>
    </row>
    <row r="83" spans="2:8" ht="15" x14ac:dyDescent="0.2">
      <c r="B83" s="5" t="s">
        <v>229</v>
      </c>
      <c r="C83" s="8">
        <v>53</v>
      </c>
      <c r="D83" s="8">
        <v>80</v>
      </c>
      <c r="E83" s="13">
        <f t="shared" si="5"/>
        <v>3.9879608728367197E-2</v>
      </c>
      <c r="F83" s="13">
        <f t="shared" si="6"/>
        <v>4.2171850289931472E-2</v>
      </c>
      <c r="G83" s="12">
        <f t="shared" si="7"/>
        <v>0.50943396226415094</v>
      </c>
      <c r="H83" s="15">
        <f t="shared" si="8"/>
        <v>2.031602708803612E-2</v>
      </c>
    </row>
    <row r="84" spans="2:8" ht="15" x14ac:dyDescent="0.2">
      <c r="B84" s="5" t="s">
        <v>230</v>
      </c>
      <c r="C84" s="8">
        <v>4</v>
      </c>
      <c r="D84" s="8">
        <v>2</v>
      </c>
      <c r="E84" s="13">
        <f t="shared" si="5"/>
        <v>3.0097817908201654E-3</v>
      </c>
      <c r="F84" s="13">
        <f t="shared" si="6"/>
        <v>1.0542962572482868E-3</v>
      </c>
      <c r="G84" s="12">
        <f t="shared" si="7"/>
        <v>-0.5</v>
      </c>
      <c r="H84" s="15">
        <f t="shared" si="8"/>
        <v>-1.5048908954100827E-3</v>
      </c>
    </row>
    <row r="85" spans="2:8" ht="15" x14ac:dyDescent="0.2">
      <c r="B85" s="5" t="s">
        <v>28</v>
      </c>
      <c r="C85" s="8">
        <v>13</v>
      </c>
      <c r="D85" s="8">
        <v>12</v>
      </c>
      <c r="E85" s="13">
        <f t="shared" si="5"/>
        <v>9.7817908201655382E-3</v>
      </c>
      <c r="F85" s="13">
        <f t="shared" si="6"/>
        <v>6.3257775434897206E-3</v>
      </c>
      <c r="G85" s="12">
        <f t="shared" si="7"/>
        <v>-7.6923076923076927E-2</v>
      </c>
      <c r="H85" s="15">
        <f t="shared" si="8"/>
        <v>-7.5244544770504147E-4</v>
      </c>
    </row>
    <row r="86" spans="2:8" ht="15" x14ac:dyDescent="0.2">
      <c r="B86" s="5" t="s">
        <v>231</v>
      </c>
      <c r="C86" s="8">
        <v>6</v>
      </c>
      <c r="D86" s="8">
        <v>6</v>
      </c>
      <c r="E86" s="13">
        <f t="shared" si="5"/>
        <v>4.5146726862302479E-3</v>
      </c>
      <c r="F86" s="13">
        <f t="shared" si="6"/>
        <v>3.1628887717448603E-3</v>
      </c>
      <c r="G86" s="12">
        <f t="shared" si="7"/>
        <v>0</v>
      </c>
      <c r="H86" s="15">
        <f t="shared" si="8"/>
        <v>0</v>
      </c>
    </row>
    <row r="87" spans="2:8" ht="15" x14ac:dyDescent="0.2">
      <c r="B87" s="5" t="s">
        <v>232</v>
      </c>
      <c r="C87" s="8">
        <v>6</v>
      </c>
      <c r="D87" s="8">
        <v>5</v>
      </c>
      <c r="E87" s="13">
        <f t="shared" si="5"/>
        <v>4.5146726862302479E-3</v>
      </c>
      <c r="F87" s="13">
        <f t="shared" si="6"/>
        <v>2.635740643120717E-3</v>
      </c>
      <c r="G87" s="12">
        <f t="shared" si="7"/>
        <v>-0.16666666666666666</v>
      </c>
      <c r="H87" s="15">
        <f t="shared" si="8"/>
        <v>-7.5244544770504125E-4</v>
      </c>
    </row>
    <row r="88" spans="2:8" ht="15" x14ac:dyDescent="0.2">
      <c r="B88" s="5" t="s">
        <v>233</v>
      </c>
      <c r="C88" s="8">
        <v>66</v>
      </c>
      <c r="D88" s="8">
        <v>22</v>
      </c>
      <c r="E88" s="13">
        <f t="shared" si="5"/>
        <v>4.9661399548532728E-2</v>
      </c>
      <c r="F88" s="13">
        <f t="shared" si="6"/>
        <v>1.1597258829731154E-2</v>
      </c>
      <c r="G88" s="12">
        <f t="shared" si="7"/>
        <v>-0.66666666666666663</v>
      </c>
      <c r="H88" s="15">
        <f t="shared" si="8"/>
        <v>-3.3107599699021814E-2</v>
      </c>
    </row>
    <row r="89" spans="2:8" ht="15" x14ac:dyDescent="0.2">
      <c r="B89" s="5" t="s">
        <v>26</v>
      </c>
      <c r="C89" s="8">
        <v>0</v>
      </c>
      <c r="D89" s="8">
        <v>0</v>
      </c>
      <c r="E89" s="13" t="str">
        <f t="shared" si="5"/>
        <v/>
      </c>
      <c r="F89" s="13" t="str">
        <f t="shared" si="6"/>
        <v/>
      </c>
      <c r="G89" s="12" t="str">
        <f t="shared" si="7"/>
        <v>0</v>
      </c>
      <c r="H89" s="15" t="str">
        <f t="shared" si="8"/>
        <v/>
      </c>
    </row>
    <row r="90" spans="2:8" ht="15" x14ac:dyDescent="0.2">
      <c r="B90" s="5" t="s">
        <v>29</v>
      </c>
      <c r="C90" s="8">
        <v>0</v>
      </c>
      <c r="D90" s="8">
        <v>0</v>
      </c>
      <c r="E90" s="13" t="str">
        <f t="shared" si="5"/>
        <v/>
      </c>
      <c r="F90" s="13" t="str">
        <f t="shared" si="6"/>
        <v/>
      </c>
      <c r="G90" s="12" t="str">
        <f t="shared" si="7"/>
        <v>0</v>
      </c>
      <c r="H90" s="15" t="str">
        <f t="shared" si="8"/>
        <v/>
      </c>
    </row>
    <row r="91" spans="2:8" ht="15" x14ac:dyDescent="0.2">
      <c r="B91" s="5" t="s">
        <v>234</v>
      </c>
      <c r="C91" s="8">
        <v>0</v>
      </c>
      <c r="D91" s="8">
        <v>9</v>
      </c>
      <c r="E91" s="13" t="str">
        <f t="shared" si="5"/>
        <v/>
      </c>
      <c r="F91" s="13">
        <f t="shared" si="6"/>
        <v>4.7443331576172906E-3</v>
      </c>
      <c r="G91" s="12" t="str">
        <f t="shared" si="7"/>
        <v>0</v>
      </c>
      <c r="H91" s="15" t="str">
        <f t="shared" si="8"/>
        <v/>
      </c>
    </row>
    <row r="92" spans="2:8" ht="15" x14ac:dyDescent="0.2">
      <c r="B92" s="5" t="s">
        <v>235</v>
      </c>
      <c r="C92" s="8">
        <v>6</v>
      </c>
      <c r="D92" s="8">
        <v>14</v>
      </c>
      <c r="E92" s="13">
        <f t="shared" si="5"/>
        <v>4.5146726862302479E-3</v>
      </c>
      <c r="F92" s="13">
        <f t="shared" si="6"/>
        <v>7.3800738007380072E-3</v>
      </c>
      <c r="G92" s="12">
        <f t="shared" si="7"/>
        <v>1.3333333333333333</v>
      </c>
      <c r="H92" s="15">
        <f t="shared" si="8"/>
        <v>6.01956358164033E-3</v>
      </c>
    </row>
    <row r="93" spans="2:8" ht="15" x14ac:dyDescent="0.2">
      <c r="B93" s="5" t="s">
        <v>562</v>
      </c>
      <c r="C93" s="8">
        <v>6</v>
      </c>
      <c r="D93" s="8">
        <v>33</v>
      </c>
      <c r="E93" s="13">
        <f t="shared" si="5"/>
        <v>4.5146726862302479E-3</v>
      </c>
      <c r="F93" s="13">
        <f t="shared" si="6"/>
        <v>1.739588824459673E-2</v>
      </c>
      <c r="G93" s="12">
        <f t="shared" si="7"/>
        <v>4.5</v>
      </c>
      <c r="H93" s="15">
        <f t="shared" si="8"/>
        <v>2.0316027088036117E-2</v>
      </c>
    </row>
    <row r="94" spans="2:8" ht="15" x14ac:dyDescent="0.2">
      <c r="B94" s="5" t="s">
        <v>25</v>
      </c>
      <c r="C94" s="8">
        <v>4</v>
      </c>
      <c r="D94" s="8">
        <v>9</v>
      </c>
      <c r="E94" s="13">
        <f t="shared" si="5"/>
        <v>3.0097817908201654E-3</v>
      </c>
      <c r="F94" s="13">
        <f t="shared" si="6"/>
        <v>4.7443331576172906E-3</v>
      </c>
      <c r="G94" s="12">
        <f t="shared" si="7"/>
        <v>1.25</v>
      </c>
      <c r="H94" s="15">
        <f t="shared" si="8"/>
        <v>3.7622272385252069E-3</v>
      </c>
    </row>
    <row r="95" spans="2:8" ht="15" x14ac:dyDescent="0.2">
      <c r="B95" s="5" t="s">
        <v>27</v>
      </c>
      <c r="C95" s="8">
        <v>0</v>
      </c>
      <c r="D95" s="8">
        <v>0</v>
      </c>
      <c r="E95" s="13" t="str">
        <f t="shared" si="5"/>
        <v/>
      </c>
      <c r="F95" s="13" t="str">
        <f t="shared" si="6"/>
        <v/>
      </c>
      <c r="G95" s="12" t="str">
        <f t="shared" si="7"/>
        <v>0</v>
      </c>
      <c r="H95" s="15" t="str">
        <f t="shared" si="8"/>
        <v/>
      </c>
    </row>
    <row r="96" spans="2:8" ht="15" x14ac:dyDescent="0.2">
      <c r="B96" s="5" t="s">
        <v>236</v>
      </c>
      <c r="C96" s="8">
        <v>2</v>
      </c>
      <c r="D96" s="8">
        <v>2</v>
      </c>
      <c r="E96" s="13">
        <f t="shared" si="5"/>
        <v>1.5048908954100827E-3</v>
      </c>
      <c r="F96" s="13">
        <f t="shared" si="6"/>
        <v>1.0542962572482868E-3</v>
      </c>
      <c r="G96" s="12">
        <f t="shared" si="7"/>
        <v>0</v>
      </c>
      <c r="H96" s="15">
        <f t="shared" si="8"/>
        <v>0</v>
      </c>
    </row>
    <row r="97" spans="2:8" ht="15" x14ac:dyDescent="0.2">
      <c r="B97" s="5" t="s">
        <v>237</v>
      </c>
      <c r="C97" s="8">
        <v>0</v>
      </c>
      <c r="D97" s="8">
        <v>0</v>
      </c>
      <c r="E97" s="13" t="str">
        <f t="shared" si="5"/>
        <v/>
      </c>
      <c r="F97" s="13" t="str">
        <f t="shared" si="6"/>
        <v/>
      </c>
      <c r="G97" s="12" t="str">
        <f t="shared" si="7"/>
        <v>0</v>
      </c>
      <c r="H97" s="15" t="str">
        <f t="shared" si="8"/>
        <v/>
      </c>
    </row>
    <row r="98" spans="2:8" ht="15" x14ac:dyDescent="0.2">
      <c r="B98" s="5" t="s">
        <v>238</v>
      </c>
      <c r="C98" s="8">
        <v>5</v>
      </c>
      <c r="D98" s="8">
        <v>3</v>
      </c>
      <c r="E98" s="13">
        <f t="shared" si="5"/>
        <v>3.7622272385252069E-3</v>
      </c>
      <c r="F98" s="13">
        <f t="shared" si="6"/>
        <v>1.5814443858724301E-3</v>
      </c>
      <c r="G98" s="12">
        <f t="shared" si="7"/>
        <v>-0.4</v>
      </c>
      <c r="H98" s="15">
        <f t="shared" si="8"/>
        <v>-1.5048908954100829E-3</v>
      </c>
    </row>
    <row r="99" spans="2:8" ht="15" x14ac:dyDescent="0.2">
      <c r="B99" s="5" t="s">
        <v>239</v>
      </c>
      <c r="C99" s="8">
        <v>1</v>
      </c>
      <c r="D99" s="8">
        <v>0</v>
      </c>
      <c r="E99" s="13">
        <f t="shared" si="5"/>
        <v>7.5244544770504136E-4</v>
      </c>
      <c r="F99" s="13" t="str">
        <f t="shared" si="6"/>
        <v/>
      </c>
      <c r="G99" s="12" t="str">
        <f t="shared" si="7"/>
        <v>0</v>
      </c>
      <c r="H99" s="15">
        <f t="shared" si="8"/>
        <v>0</v>
      </c>
    </row>
    <row r="100" spans="2:8" ht="15" x14ac:dyDescent="0.2">
      <c r="B100" s="5" t="s">
        <v>240</v>
      </c>
      <c r="C100" s="8">
        <v>3</v>
      </c>
      <c r="D100" s="8">
        <v>8</v>
      </c>
      <c r="E100" s="13">
        <f t="shared" si="5"/>
        <v>2.257336343115124E-3</v>
      </c>
      <c r="F100" s="13">
        <f t="shared" si="6"/>
        <v>4.2171850289931473E-3</v>
      </c>
      <c r="G100" s="12">
        <f t="shared" si="7"/>
        <v>1.6666666666666667</v>
      </c>
      <c r="H100" s="15">
        <f t="shared" si="8"/>
        <v>3.7622272385252069E-3</v>
      </c>
    </row>
    <row r="101" spans="2:8" ht="15" x14ac:dyDescent="0.2">
      <c r="B101" s="5" t="s">
        <v>241</v>
      </c>
      <c r="C101" s="8">
        <v>13</v>
      </c>
      <c r="D101" s="8">
        <v>8</v>
      </c>
      <c r="E101" s="13">
        <f t="shared" si="5"/>
        <v>9.7817908201655382E-3</v>
      </c>
      <c r="F101" s="13">
        <f t="shared" si="6"/>
        <v>4.2171850289931473E-3</v>
      </c>
      <c r="G101" s="12">
        <f t="shared" si="7"/>
        <v>-0.38461538461538464</v>
      </c>
      <c r="H101" s="15">
        <f t="shared" si="8"/>
        <v>-3.7622272385252073E-3</v>
      </c>
    </row>
    <row r="102" spans="2:8" ht="15" x14ac:dyDescent="0.2">
      <c r="B102" s="5" t="s">
        <v>242</v>
      </c>
      <c r="C102" s="8">
        <v>43</v>
      </c>
      <c r="D102" s="8">
        <v>61</v>
      </c>
      <c r="E102" s="13">
        <f t="shared" si="5"/>
        <v>3.2355154251316777E-2</v>
      </c>
      <c r="F102" s="13">
        <f t="shared" si="6"/>
        <v>3.2156035846072746E-2</v>
      </c>
      <c r="G102" s="12">
        <f t="shared" si="7"/>
        <v>0.41860465116279072</v>
      </c>
      <c r="H102" s="15">
        <f t="shared" si="8"/>
        <v>1.3544018058690745E-2</v>
      </c>
    </row>
    <row r="103" spans="2:8" ht="15" x14ac:dyDescent="0.2">
      <c r="B103" s="5" t="s">
        <v>243</v>
      </c>
      <c r="C103" s="8">
        <v>2</v>
      </c>
      <c r="D103" s="8">
        <v>10</v>
      </c>
      <c r="E103" s="13">
        <f t="shared" si="5"/>
        <v>1.5048908954100827E-3</v>
      </c>
      <c r="F103" s="13">
        <f t="shared" si="6"/>
        <v>5.2714812862414339E-3</v>
      </c>
      <c r="G103" s="12">
        <f t="shared" si="7"/>
        <v>4</v>
      </c>
      <c r="H103" s="15">
        <f t="shared" si="8"/>
        <v>6.0195635816403309E-3</v>
      </c>
    </row>
    <row r="104" spans="2:8" ht="15" x14ac:dyDescent="0.2">
      <c r="B104" s="5" t="s">
        <v>34</v>
      </c>
      <c r="C104" s="8">
        <v>8</v>
      </c>
      <c r="D104" s="8">
        <v>17</v>
      </c>
      <c r="E104" s="13">
        <f t="shared" si="5"/>
        <v>6.0195635816403309E-3</v>
      </c>
      <c r="F104" s="13">
        <f t="shared" si="6"/>
        <v>8.9615181866104371E-3</v>
      </c>
      <c r="G104" s="12">
        <f t="shared" si="7"/>
        <v>1.125</v>
      </c>
      <c r="H104" s="15">
        <f t="shared" si="8"/>
        <v>6.7720090293453723E-3</v>
      </c>
    </row>
    <row r="105" spans="2:8" ht="15" x14ac:dyDescent="0.2">
      <c r="B105" s="5" t="s">
        <v>244</v>
      </c>
      <c r="C105" s="8">
        <v>5</v>
      </c>
      <c r="D105" s="8">
        <v>1</v>
      </c>
      <c r="E105" s="13">
        <f t="shared" si="5"/>
        <v>3.7622272385252069E-3</v>
      </c>
      <c r="F105" s="13">
        <f t="shared" si="6"/>
        <v>5.2714812862414342E-4</v>
      </c>
      <c r="G105" s="12">
        <f t="shared" si="7"/>
        <v>-0.8</v>
      </c>
      <c r="H105" s="15">
        <f t="shared" si="8"/>
        <v>-3.0097817908201659E-3</v>
      </c>
    </row>
    <row r="106" spans="2:8" ht="30" x14ac:dyDescent="0.2">
      <c r="B106" s="5" t="s">
        <v>245</v>
      </c>
      <c r="C106" s="8">
        <v>0</v>
      </c>
      <c r="D106" s="8">
        <v>0</v>
      </c>
      <c r="E106" s="13" t="str">
        <f t="shared" si="5"/>
        <v/>
      </c>
      <c r="F106" s="13" t="str">
        <f t="shared" si="6"/>
        <v/>
      </c>
      <c r="G106" s="12" t="str">
        <f t="shared" si="7"/>
        <v>0</v>
      </c>
      <c r="H106" s="15" t="str">
        <f t="shared" si="8"/>
        <v/>
      </c>
    </row>
    <row r="107" spans="2:8" ht="15" x14ac:dyDescent="0.2">
      <c r="B107" s="5" t="s">
        <v>246</v>
      </c>
      <c r="C107" s="8">
        <v>3</v>
      </c>
      <c r="D107" s="8">
        <v>5</v>
      </c>
      <c r="E107" s="13">
        <f t="shared" si="5"/>
        <v>2.257336343115124E-3</v>
      </c>
      <c r="F107" s="13">
        <f t="shared" si="6"/>
        <v>2.635740643120717E-3</v>
      </c>
      <c r="G107" s="12">
        <f t="shared" si="7"/>
        <v>0.66666666666666663</v>
      </c>
      <c r="H107" s="15">
        <f t="shared" si="8"/>
        <v>1.5048908954100825E-3</v>
      </c>
    </row>
    <row r="108" spans="2:8" ht="15" x14ac:dyDescent="0.2">
      <c r="B108" s="5" t="s">
        <v>31</v>
      </c>
      <c r="C108" s="8">
        <v>24</v>
      </c>
      <c r="D108" s="8">
        <v>18</v>
      </c>
      <c r="E108" s="13">
        <f t="shared" si="5"/>
        <v>1.8058690744920992E-2</v>
      </c>
      <c r="F108" s="13">
        <f t="shared" si="6"/>
        <v>9.4886663152345813E-3</v>
      </c>
      <c r="G108" s="12">
        <f t="shared" si="7"/>
        <v>-0.25</v>
      </c>
      <c r="H108" s="15">
        <f t="shared" si="8"/>
        <v>-4.5146726862302479E-3</v>
      </c>
    </row>
    <row r="109" spans="2:8" ht="15" x14ac:dyDescent="0.2">
      <c r="B109" s="5" t="s">
        <v>247</v>
      </c>
      <c r="C109" s="8">
        <v>11</v>
      </c>
      <c r="D109" s="8">
        <v>16</v>
      </c>
      <c r="E109" s="13">
        <f t="shared" si="5"/>
        <v>8.2768999247554553E-3</v>
      </c>
      <c r="F109" s="13">
        <f t="shared" si="6"/>
        <v>8.4343700579862946E-3</v>
      </c>
      <c r="G109" s="12">
        <f t="shared" si="7"/>
        <v>0.45454545454545453</v>
      </c>
      <c r="H109" s="15">
        <f t="shared" si="8"/>
        <v>3.7622272385252069E-3</v>
      </c>
    </row>
    <row r="110" spans="2:8" ht="15" x14ac:dyDescent="0.2">
      <c r="B110" s="5" t="s">
        <v>32</v>
      </c>
      <c r="C110" s="8">
        <v>36</v>
      </c>
      <c r="D110" s="8">
        <v>29</v>
      </c>
      <c r="E110" s="13">
        <f t="shared" si="5"/>
        <v>2.7088036117381489E-2</v>
      </c>
      <c r="F110" s="13">
        <f t="shared" si="6"/>
        <v>1.5287295730100159E-2</v>
      </c>
      <c r="G110" s="12">
        <f t="shared" si="7"/>
        <v>-0.19444444444444445</v>
      </c>
      <c r="H110" s="15">
        <f t="shared" si="8"/>
        <v>-5.2671181339352894E-3</v>
      </c>
    </row>
    <row r="111" spans="2:8" ht="15" x14ac:dyDescent="0.2">
      <c r="B111" s="5" t="s">
        <v>30</v>
      </c>
      <c r="C111" s="8">
        <v>16</v>
      </c>
      <c r="D111" s="8">
        <v>12</v>
      </c>
      <c r="E111" s="13">
        <f t="shared" si="5"/>
        <v>1.2039127163280662E-2</v>
      </c>
      <c r="F111" s="13">
        <f t="shared" si="6"/>
        <v>6.3257775434897206E-3</v>
      </c>
      <c r="G111" s="12">
        <f t="shared" si="7"/>
        <v>-0.25</v>
      </c>
      <c r="H111" s="15">
        <f t="shared" si="8"/>
        <v>-3.0097817908201654E-3</v>
      </c>
    </row>
    <row r="112" spans="2:8" ht="15" x14ac:dyDescent="0.2">
      <c r="B112" s="5" t="s">
        <v>33</v>
      </c>
      <c r="C112" s="8">
        <v>76</v>
      </c>
      <c r="D112" s="8">
        <v>40</v>
      </c>
      <c r="E112" s="13">
        <f t="shared" si="5"/>
        <v>5.7185854025583148E-2</v>
      </c>
      <c r="F112" s="13">
        <f t="shared" si="6"/>
        <v>2.1085925144965736E-2</v>
      </c>
      <c r="G112" s="12">
        <f t="shared" si="7"/>
        <v>-0.47368421052631576</v>
      </c>
      <c r="H112" s="15">
        <f t="shared" si="8"/>
        <v>-2.7088036117381489E-2</v>
      </c>
    </row>
    <row r="113" spans="2:8" ht="15" x14ac:dyDescent="0.2">
      <c r="B113" s="5" t="s">
        <v>248</v>
      </c>
      <c r="C113" s="8">
        <v>27</v>
      </c>
      <c r="D113" s="8">
        <v>43</v>
      </c>
      <c r="E113" s="13">
        <f t="shared" si="5"/>
        <v>2.0316027088036117E-2</v>
      </c>
      <c r="F113" s="13">
        <f t="shared" si="6"/>
        <v>2.2667369530838165E-2</v>
      </c>
      <c r="G113" s="12">
        <f t="shared" si="7"/>
        <v>0.59259259259259256</v>
      </c>
      <c r="H113" s="15">
        <f t="shared" si="8"/>
        <v>1.2039127163280662E-2</v>
      </c>
    </row>
    <row r="114" spans="2:8" ht="15" x14ac:dyDescent="0.2">
      <c r="B114" s="5" t="s">
        <v>38</v>
      </c>
      <c r="C114" s="8">
        <v>0</v>
      </c>
      <c r="D114" s="8">
        <v>0</v>
      </c>
      <c r="E114" s="13" t="str">
        <f t="shared" si="5"/>
        <v/>
      </c>
      <c r="F114" s="13" t="str">
        <f t="shared" si="6"/>
        <v/>
      </c>
      <c r="G114" s="12" t="str">
        <f t="shared" si="7"/>
        <v>0</v>
      </c>
      <c r="H114" s="15" t="str">
        <f t="shared" si="8"/>
        <v/>
      </c>
    </row>
    <row r="115" spans="2:8" ht="15" x14ac:dyDescent="0.2">
      <c r="B115" s="5" t="s">
        <v>40</v>
      </c>
      <c r="C115" s="8">
        <v>12</v>
      </c>
      <c r="D115" s="8">
        <v>29</v>
      </c>
      <c r="E115" s="13">
        <f t="shared" si="5"/>
        <v>9.0293453724604959E-3</v>
      </c>
      <c r="F115" s="13">
        <f t="shared" si="6"/>
        <v>1.5287295730100159E-2</v>
      </c>
      <c r="G115" s="12">
        <f t="shared" si="7"/>
        <v>1.4166666666666667</v>
      </c>
      <c r="H115" s="15">
        <f t="shared" si="8"/>
        <v>1.2791572610985702E-2</v>
      </c>
    </row>
    <row r="116" spans="2:8" ht="15" x14ac:dyDescent="0.2">
      <c r="B116" s="5" t="s">
        <v>249</v>
      </c>
      <c r="C116" s="8">
        <v>39</v>
      </c>
      <c r="D116" s="8">
        <v>51</v>
      </c>
      <c r="E116" s="13">
        <f t="shared" si="5"/>
        <v>2.9345372460496615E-2</v>
      </c>
      <c r="F116" s="13">
        <f t="shared" si="6"/>
        <v>2.6884554559831311E-2</v>
      </c>
      <c r="G116" s="12">
        <f t="shared" si="7"/>
        <v>0.30769230769230771</v>
      </c>
      <c r="H116" s="15">
        <f t="shared" si="8"/>
        <v>9.0293453724604976E-3</v>
      </c>
    </row>
    <row r="117" spans="2:8" ht="15" x14ac:dyDescent="0.2">
      <c r="B117" s="5" t="s">
        <v>250</v>
      </c>
      <c r="C117" s="8">
        <v>28</v>
      </c>
      <c r="D117" s="8">
        <v>2</v>
      </c>
      <c r="E117" s="13">
        <f t="shared" si="5"/>
        <v>2.1068472535741158E-2</v>
      </c>
      <c r="F117" s="13">
        <f t="shared" si="6"/>
        <v>1.0542962572482868E-3</v>
      </c>
      <c r="G117" s="12">
        <f t="shared" si="7"/>
        <v>-0.9285714285714286</v>
      </c>
      <c r="H117" s="15">
        <f t="shared" si="8"/>
        <v>-1.9563581640331076E-2</v>
      </c>
    </row>
    <row r="118" spans="2:8" ht="15" x14ac:dyDescent="0.2">
      <c r="B118" s="5" t="s">
        <v>251</v>
      </c>
      <c r="C118" s="8">
        <v>497</v>
      </c>
      <c r="D118" s="8">
        <v>490</v>
      </c>
      <c r="E118" s="13">
        <f t="shared" si="5"/>
        <v>0.37396538750940556</v>
      </c>
      <c r="F118" s="13">
        <f t="shared" si="6"/>
        <v>0.25830258302583026</v>
      </c>
      <c r="G118" s="12">
        <f t="shared" si="7"/>
        <v>-1.4084507042253521E-2</v>
      </c>
      <c r="H118" s="15">
        <f t="shared" si="8"/>
        <v>-5.2671181339352894E-3</v>
      </c>
    </row>
    <row r="119" spans="2:8" ht="15" x14ac:dyDescent="0.2">
      <c r="B119" s="5" t="s">
        <v>252</v>
      </c>
      <c r="C119" s="8">
        <v>19</v>
      </c>
      <c r="D119" s="8">
        <v>45</v>
      </c>
      <c r="E119" s="13">
        <f t="shared" si="5"/>
        <v>1.4296463506395787E-2</v>
      </c>
      <c r="F119" s="13">
        <f t="shared" si="6"/>
        <v>2.3721665788086453E-2</v>
      </c>
      <c r="G119" s="12">
        <f t="shared" si="7"/>
        <v>1.368421052631579</v>
      </c>
      <c r="H119" s="15">
        <f t="shared" si="8"/>
        <v>1.9563581640331076E-2</v>
      </c>
    </row>
    <row r="120" spans="2:8" ht="15" x14ac:dyDescent="0.2">
      <c r="B120" s="5" t="s">
        <v>253</v>
      </c>
      <c r="C120" s="8">
        <v>36</v>
      </c>
      <c r="D120" s="8">
        <v>16</v>
      </c>
      <c r="E120" s="13">
        <f t="shared" si="5"/>
        <v>2.7088036117381489E-2</v>
      </c>
      <c r="F120" s="13">
        <f t="shared" si="6"/>
        <v>8.4343700579862946E-3</v>
      </c>
      <c r="G120" s="12">
        <f t="shared" si="7"/>
        <v>-0.55555555555555558</v>
      </c>
      <c r="H120" s="15">
        <f t="shared" si="8"/>
        <v>-1.5048908954100828E-2</v>
      </c>
    </row>
    <row r="121" spans="2:8" ht="15" x14ac:dyDescent="0.2">
      <c r="B121" s="5" t="s">
        <v>35</v>
      </c>
      <c r="C121" s="8">
        <v>38</v>
      </c>
      <c r="D121" s="8">
        <v>5</v>
      </c>
      <c r="E121" s="13">
        <f t="shared" si="5"/>
        <v>2.8592927012791574E-2</v>
      </c>
      <c r="F121" s="13">
        <f t="shared" si="6"/>
        <v>2.635740643120717E-3</v>
      </c>
      <c r="G121" s="12">
        <f t="shared" si="7"/>
        <v>-0.86842105263157898</v>
      </c>
      <c r="H121" s="15">
        <f t="shared" si="8"/>
        <v>-2.4830699774266368E-2</v>
      </c>
    </row>
    <row r="122" spans="2:8" ht="15" x14ac:dyDescent="0.2">
      <c r="B122" s="5" t="s">
        <v>39</v>
      </c>
      <c r="C122" s="8">
        <v>0</v>
      </c>
      <c r="D122" s="8">
        <v>7</v>
      </c>
      <c r="E122" s="13" t="str">
        <f t="shared" si="5"/>
        <v/>
      </c>
      <c r="F122" s="13">
        <f t="shared" si="6"/>
        <v>3.6900369003690036E-3</v>
      </c>
      <c r="G122" s="12" t="str">
        <f t="shared" si="7"/>
        <v>0</v>
      </c>
      <c r="H122" s="15" t="str">
        <f t="shared" si="8"/>
        <v/>
      </c>
    </row>
    <row r="123" spans="2:8" ht="15" x14ac:dyDescent="0.2">
      <c r="B123" s="5" t="s">
        <v>37</v>
      </c>
      <c r="C123" s="8">
        <v>37</v>
      </c>
      <c r="D123" s="8">
        <v>26</v>
      </c>
      <c r="E123" s="13">
        <f t="shared" si="5"/>
        <v>2.784048156508653E-2</v>
      </c>
      <c r="F123" s="13">
        <f t="shared" si="6"/>
        <v>1.3705851344227728E-2</v>
      </c>
      <c r="G123" s="12">
        <f t="shared" si="7"/>
        <v>-0.29729729729729731</v>
      </c>
      <c r="H123" s="15">
        <f t="shared" si="8"/>
        <v>-8.2768999247554553E-3</v>
      </c>
    </row>
    <row r="124" spans="2:8" ht="15" x14ac:dyDescent="0.2">
      <c r="B124" s="5" t="s">
        <v>36</v>
      </c>
      <c r="C124" s="8">
        <v>0</v>
      </c>
      <c r="D124" s="8">
        <v>1</v>
      </c>
      <c r="E124" s="13" t="str">
        <f t="shared" si="5"/>
        <v/>
      </c>
      <c r="F124" s="13">
        <f t="shared" si="6"/>
        <v>5.2714812862414342E-4</v>
      </c>
      <c r="G124" s="12" t="str">
        <f t="shared" si="7"/>
        <v>0</v>
      </c>
      <c r="H124" s="15" t="str">
        <f t="shared" si="8"/>
        <v/>
      </c>
    </row>
    <row r="125" spans="2:8" ht="15" x14ac:dyDescent="0.2">
      <c r="B125" s="5" t="s">
        <v>254</v>
      </c>
      <c r="C125" s="8">
        <v>19</v>
      </c>
      <c r="D125" s="8">
        <v>2</v>
      </c>
      <c r="E125" s="13">
        <f t="shared" si="5"/>
        <v>1.4296463506395787E-2</v>
      </c>
      <c r="F125" s="13">
        <f t="shared" si="6"/>
        <v>1.0542962572482868E-3</v>
      </c>
      <c r="G125" s="12">
        <f t="shared" si="7"/>
        <v>-0.89473684210526316</v>
      </c>
      <c r="H125" s="15">
        <f t="shared" si="8"/>
        <v>-1.2791572610985704E-2</v>
      </c>
    </row>
    <row r="126" spans="2:8" ht="15" x14ac:dyDescent="0.2">
      <c r="B126" s="5" t="s">
        <v>255</v>
      </c>
      <c r="C126" s="8">
        <v>0</v>
      </c>
      <c r="D126" s="8">
        <v>0</v>
      </c>
      <c r="E126" s="13" t="str">
        <f t="shared" si="5"/>
        <v/>
      </c>
      <c r="F126" s="13" t="str">
        <f t="shared" si="6"/>
        <v/>
      </c>
      <c r="G126" s="12" t="str">
        <f t="shared" si="7"/>
        <v>0</v>
      </c>
      <c r="H126" s="15" t="str">
        <f t="shared" si="8"/>
        <v/>
      </c>
    </row>
    <row r="127" spans="2:8" ht="15" x14ac:dyDescent="0.2">
      <c r="B127" s="5" t="s">
        <v>256</v>
      </c>
      <c r="C127" s="8">
        <v>1</v>
      </c>
      <c r="D127" s="8">
        <v>9</v>
      </c>
      <c r="E127" s="13">
        <f t="shared" si="5"/>
        <v>7.5244544770504136E-4</v>
      </c>
      <c r="F127" s="13">
        <f t="shared" si="6"/>
        <v>4.7443331576172906E-3</v>
      </c>
      <c r="G127" s="12">
        <f t="shared" si="7"/>
        <v>8</v>
      </c>
      <c r="H127" s="15">
        <f t="shared" si="8"/>
        <v>6.0195635816403309E-3</v>
      </c>
    </row>
    <row r="128" spans="2:8" ht="15" x14ac:dyDescent="0.2">
      <c r="B128" s="5" t="s">
        <v>257</v>
      </c>
      <c r="C128" s="8">
        <v>1</v>
      </c>
      <c r="D128" s="8">
        <v>0</v>
      </c>
      <c r="E128" s="13">
        <f t="shared" si="5"/>
        <v>7.5244544770504136E-4</v>
      </c>
      <c r="F128" s="13" t="str">
        <f t="shared" si="6"/>
        <v/>
      </c>
      <c r="G128" s="12" t="str">
        <f t="shared" si="7"/>
        <v>0</v>
      </c>
      <c r="H128" s="15">
        <f t="shared" si="8"/>
        <v>0</v>
      </c>
    </row>
    <row r="129" spans="2:8" ht="30" x14ac:dyDescent="0.2">
      <c r="B129" s="5" t="s">
        <v>258</v>
      </c>
      <c r="C129" s="8">
        <v>1</v>
      </c>
      <c r="D129" s="8">
        <v>6</v>
      </c>
      <c r="E129" s="13">
        <f t="shared" si="5"/>
        <v>7.5244544770504136E-4</v>
      </c>
      <c r="F129" s="13">
        <f t="shared" si="6"/>
        <v>3.1628887717448603E-3</v>
      </c>
      <c r="G129" s="12">
        <f t="shared" si="7"/>
        <v>5</v>
      </c>
      <c r="H129" s="15">
        <f t="shared" si="8"/>
        <v>3.7622272385252069E-3</v>
      </c>
    </row>
    <row r="130" spans="2:8" ht="30" x14ac:dyDescent="0.2">
      <c r="B130" s="5" t="s">
        <v>259</v>
      </c>
      <c r="C130" s="8">
        <v>0</v>
      </c>
      <c r="D130" s="8">
        <v>1</v>
      </c>
      <c r="E130" s="13" t="str">
        <f t="shared" si="5"/>
        <v/>
      </c>
      <c r="F130" s="13">
        <f t="shared" si="6"/>
        <v>5.2714812862414342E-4</v>
      </c>
      <c r="G130" s="12" t="str">
        <f t="shared" si="7"/>
        <v>0</v>
      </c>
      <c r="H130" s="15" t="str">
        <f t="shared" si="8"/>
        <v/>
      </c>
    </row>
    <row r="131" spans="2:8" ht="30" x14ac:dyDescent="0.2">
      <c r="B131" s="5" t="s">
        <v>260</v>
      </c>
      <c r="C131" s="8">
        <v>1</v>
      </c>
      <c r="D131" s="8">
        <v>2</v>
      </c>
      <c r="E131" s="13">
        <f t="shared" si="5"/>
        <v>7.5244544770504136E-4</v>
      </c>
      <c r="F131" s="13">
        <f t="shared" si="6"/>
        <v>1.0542962572482868E-3</v>
      </c>
      <c r="G131" s="12">
        <f t="shared" si="7"/>
        <v>1</v>
      </c>
      <c r="H131" s="15">
        <f t="shared" si="8"/>
        <v>7.5244544770504136E-4</v>
      </c>
    </row>
    <row r="132" spans="2:8" ht="15" x14ac:dyDescent="0.2">
      <c r="B132" s="5" t="s">
        <v>50</v>
      </c>
      <c r="C132" s="8">
        <v>1</v>
      </c>
      <c r="D132" s="8">
        <v>3</v>
      </c>
      <c r="E132" s="13">
        <f t="shared" si="5"/>
        <v>7.5244544770504136E-4</v>
      </c>
      <c r="F132" s="13">
        <f t="shared" si="6"/>
        <v>1.5814443858724301E-3</v>
      </c>
      <c r="G132" s="12">
        <f t="shared" si="7"/>
        <v>2</v>
      </c>
      <c r="H132" s="15">
        <f t="shared" si="8"/>
        <v>1.5048908954100827E-3</v>
      </c>
    </row>
    <row r="133" spans="2:8" ht="15" x14ac:dyDescent="0.2">
      <c r="B133" s="5" t="s">
        <v>45</v>
      </c>
      <c r="C133" s="8">
        <v>0</v>
      </c>
      <c r="D133" s="8">
        <v>0</v>
      </c>
      <c r="E133" s="13" t="str">
        <f t="shared" si="5"/>
        <v/>
      </c>
      <c r="F133" s="13" t="str">
        <f t="shared" si="6"/>
        <v/>
      </c>
      <c r="G133" s="12" t="str">
        <f t="shared" si="7"/>
        <v>0</v>
      </c>
      <c r="H133" s="15" t="str">
        <f t="shared" si="8"/>
        <v/>
      </c>
    </row>
    <row r="134" spans="2:8" ht="15" x14ac:dyDescent="0.2">
      <c r="B134" s="5" t="s">
        <v>42</v>
      </c>
      <c r="C134" s="8">
        <v>2</v>
      </c>
      <c r="D134" s="8">
        <v>3</v>
      </c>
      <c r="E134" s="13">
        <f t="shared" si="5"/>
        <v>1.5048908954100827E-3</v>
      </c>
      <c r="F134" s="13">
        <f t="shared" si="6"/>
        <v>1.5814443858724301E-3</v>
      </c>
      <c r="G134" s="12">
        <f t="shared" si="7"/>
        <v>0.5</v>
      </c>
      <c r="H134" s="15">
        <f t="shared" si="8"/>
        <v>7.5244544770504136E-4</v>
      </c>
    </row>
    <row r="135" spans="2:8" ht="15" x14ac:dyDescent="0.2">
      <c r="B135" s="5" t="s">
        <v>43</v>
      </c>
      <c r="C135" s="8">
        <v>0</v>
      </c>
      <c r="D135" s="8">
        <v>0</v>
      </c>
      <c r="E135" s="13" t="str">
        <f t="shared" si="5"/>
        <v/>
      </c>
      <c r="F135" s="13" t="str">
        <f t="shared" si="6"/>
        <v/>
      </c>
      <c r="G135" s="12" t="str">
        <f t="shared" si="7"/>
        <v>0</v>
      </c>
      <c r="H135" s="15" t="str">
        <f t="shared" si="8"/>
        <v/>
      </c>
    </row>
    <row r="136" spans="2:8" ht="15" x14ac:dyDescent="0.2">
      <c r="B136" s="5" t="s">
        <v>44</v>
      </c>
      <c r="C136" s="8">
        <v>0</v>
      </c>
      <c r="D136" s="8">
        <v>0</v>
      </c>
      <c r="E136" s="13" t="str">
        <f t="shared" ref="E136:E145" si="9">+IF(C136=0,"",C136/C$70)</f>
        <v/>
      </c>
      <c r="F136" s="13" t="str">
        <f t="shared" ref="F136:F145" si="10">+IF(D136=0,"",D136/D$70)</f>
        <v/>
      </c>
      <c r="G136" s="12" t="str">
        <f t="shared" ref="G136:G145" si="11">+IF(OR(AND(D136=0),(C136=0)),"0",((D136-C136)/C136))</f>
        <v>0</v>
      </c>
      <c r="H136" s="15" t="str">
        <f t="shared" ref="H136:H145" si="12">+IF(OR(AND(E136=""),(G136="")),"",E136*G136)</f>
        <v/>
      </c>
    </row>
    <row r="137" spans="2:8" ht="15" x14ac:dyDescent="0.2">
      <c r="B137" s="5" t="s">
        <v>41</v>
      </c>
      <c r="C137" s="8">
        <v>1</v>
      </c>
      <c r="D137" s="8">
        <v>8</v>
      </c>
      <c r="E137" s="13">
        <f t="shared" si="9"/>
        <v>7.5244544770504136E-4</v>
      </c>
      <c r="F137" s="13">
        <f t="shared" si="10"/>
        <v>4.2171850289931473E-3</v>
      </c>
      <c r="G137" s="12">
        <f t="shared" si="11"/>
        <v>7</v>
      </c>
      <c r="H137" s="15">
        <f t="shared" si="12"/>
        <v>5.2671181339352894E-3</v>
      </c>
    </row>
    <row r="138" spans="2:8" ht="15" x14ac:dyDescent="0.2">
      <c r="B138" s="5" t="s">
        <v>261</v>
      </c>
      <c r="C138" s="8">
        <v>4</v>
      </c>
      <c r="D138" s="8">
        <v>7</v>
      </c>
      <c r="E138" s="13">
        <f t="shared" si="9"/>
        <v>3.0097817908201654E-3</v>
      </c>
      <c r="F138" s="13">
        <f t="shared" si="10"/>
        <v>3.6900369003690036E-3</v>
      </c>
      <c r="G138" s="12">
        <f t="shared" si="11"/>
        <v>0.75</v>
      </c>
      <c r="H138" s="15">
        <f t="shared" si="12"/>
        <v>2.257336343115124E-3</v>
      </c>
    </row>
    <row r="139" spans="2:8" ht="30" x14ac:dyDescent="0.2">
      <c r="B139" s="5" t="s">
        <v>262</v>
      </c>
      <c r="C139" s="8">
        <v>1</v>
      </c>
      <c r="D139" s="8">
        <v>2</v>
      </c>
      <c r="E139" s="13">
        <f t="shared" si="9"/>
        <v>7.5244544770504136E-4</v>
      </c>
      <c r="F139" s="13">
        <f t="shared" si="10"/>
        <v>1.0542962572482868E-3</v>
      </c>
      <c r="G139" s="12">
        <f t="shared" si="11"/>
        <v>1</v>
      </c>
      <c r="H139" s="15">
        <f t="shared" si="12"/>
        <v>7.5244544770504136E-4</v>
      </c>
    </row>
    <row r="140" spans="2:8" ht="30" x14ac:dyDescent="0.2">
      <c r="B140" s="5" t="s">
        <v>263</v>
      </c>
      <c r="C140" s="8">
        <v>0</v>
      </c>
      <c r="D140" s="8">
        <v>0</v>
      </c>
      <c r="E140" s="13" t="str">
        <f t="shared" si="9"/>
        <v/>
      </c>
      <c r="F140" s="13" t="str">
        <f t="shared" si="10"/>
        <v/>
      </c>
      <c r="G140" s="12" t="str">
        <f t="shared" si="11"/>
        <v>0</v>
      </c>
      <c r="H140" s="15" t="str">
        <f t="shared" si="12"/>
        <v/>
      </c>
    </row>
    <row r="141" spans="2:8" ht="15" x14ac:dyDescent="0.2">
      <c r="B141" s="5" t="s">
        <v>48</v>
      </c>
      <c r="C141" s="8">
        <v>0</v>
      </c>
      <c r="D141" s="8">
        <v>0</v>
      </c>
      <c r="E141" s="13" t="str">
        <f t="shared" si="9"/>
        <v/>
      </c>
      <c r="F141" s="13" t="str">
        <f t="shared" si="10"/>
        <v/>
      </c>
      <c r="G141" s="12" t="str">
        <f t="shared" si="11"/>
        <v>0</v>
      </c>
      <c r="H141" s="15" t="str">
        <f t="shared" si="12"/>
        <v/>
      </c>
    </row>
    <row r="142" spans="2:8" ht="15" x14ac:dyDescent="0.2">
      <c r="B142" s="5" t="s">
        <v>264</v>
      </c>
      <c r="C142" s="8">
        <v>1</v>
      </c>
      <c r="D142" s="8">
        <v>2</v>
      </c>
      <c r="E142" s="13">
        <f t="shared" si="9"/>
        <v>7.5244544770504136E-4</v>
      </c>
      <c r="F142" s="13">
        <f t="shared" si="10"/>
        <v>1.0542962572482868E-3</v>
      </c>
      <c r="G142" s="12">
        <f t="shared" si="11"/>
        <v>1</v>
      </c>
      <c r="H142" s="15">
        <f t="shared" si="12"/>
        <v>7.5244544770504136E-4</v>
      </c>
    </row>
    <row r="143" spans="2:8" ht="15" x14ac:dyDescent="0.2">
      <c r="B143" s="5" t="s">
        <v>49</v>
      </c>
      <c r="C143" s="8">
        <v>3</v>
      </c>
      <c r="D143" s="8">
        <v>3</v>
      </c>
      <c r="E143" s="13">
        <f t="shared" si="9"/>
        <v>2.257336343115124E-3</v>
      </c>
      <c r="F143" s="13">
        <f t="shared" si="10"/>
        <v>1.5814443858724301E-3</v>
      </c>
      <c r="G143" s="12">
        <f t="shared" si="11"/>
        <v>0</v>
      </c>
      <c r="H143" s="15">
        <f t="shared" si="12"/>
        <v>0</v>
      </c>
    </row>
    <row r="144" spans="2:8" ht="15" x14ac:dyDescent="0.2">
      <c r="B144" s="5" t="s">
        <v>46</v>
      </c>
      <c r="C144" s="8">
        <v>0</v>
      </c>
      <c r="D144" s="8">
        <v>503</v>
      </c>
      <c r="E144" s="13" t="str">
        <f t="shared" si="9"/>
        <v/>
      </c>
      <c r="F144" s="13">
        <f t="shared" si="10"/>
        <v>0.26515550869794413</v>
      </c>
      <c r="G144" s="12" t="str">
        <f t="shared" si="11"/>
        <v>0</v>
      </c>
      <c r="H144" s="15" t="str">
        <f t="shared" si="12"/>
        <v/>
      </c>
    </row>
    <row r="145" spans="2:8" ht="13.5" customHeight="1" x14ac:dyDescent="0.2">
      <c r="B145" s="5" t="s">
        <v>47</v>
      </c>
      <c r="C145" s="8">
        <v>1</v>
      </c>
      <c r="D145" s="8">
        <v>2</v>
      </c>
      <c r="E145" s="13">
        <f t="shared" si="9"/>
        <v>7.5244544770504136E-4</v>
      </c>
      <c r="F145" s="13">
        <f t="shared" si="10"/>
        <v>1.0542962572482868E-3</v>
      </c>
      <c r="G145" s="12">
        <f t="shared" si="11"/>
        <v>1</v>
      </c>
      <c r="H145" s="15">
        <f t="shared" si="12"/>
        <v>7.5244544770504136E-4</v>
      </c>
    </row>
    <row r="146" spans="2:8" x14ac:dyDescent="0.2">
      <c r="B146" s="2"/>
      <c r="C146" s="2"/>
      <c r="D146" s="2"/>
    </row>
    <row r="147" spans="2:8" x14ac:dyDescent="0.2">
      <c r="B147" s="2"/>
      <c r="C147" s="2"/>
      <c r="D147" s="2"/>
    </row>
    <row r="148" spans="2:8" x14ac:dyDescent="0.2">
      <c r="B148" s="16"/>
      <c r="C148" s="16"/>
      <c r="D148" s="16"/>
      <c r="E148" s="16"/>
      <c r="F148" s="16"/>
    </row>
    <row r="149" spans="2:8" ht="24" customHeight="1" x14ac:dyDescent="0.2">
      <c r="B149" s="55" t="s">
        <v>517</v>
      </c>
      <c r="C149" s="53" t="s">
        <v>518</v>
      </c>
      <c r="D149" s="54"/>
      <c r="E149" s="41" t="s">
        <v>482</v>
      </c>
      <c r="F149" s="42"/>
      <c r="G149" s="39" t="s">
        <v>569</v>
      </c>
      <c r="H149" s="39" t="s">
        <v>481</v>
      </c>
    </row>
    <row r="150" spans="2:8" s="4" customFormat="1" ht="24" customHeight="1" x14ac:dyDescent="0.2">
      <c r="B150" s="55"/>
      <c r="C150" s="38">
        <v>2015</v>
      </c>
      <c r="D150" s="38">
        <v>2016</v>
      </c>
      <c r="E150" s="38">
        <v>2015</v>
      </c>
      <c r="F150" s="38">
        <v>2016</v>
      </c>
      <c r="G150" s="40"/>
      <c r="H150" s="40"/>
    </row>
    <row r="151" spans="2:8" s="4" customFormat="1" ht="24" customHeight="1" x14ac:dyDescent="0.2">
      <c r="B151" s="32" t="s">
        <v>521</v>
      </c>
      <c r="C151" s="33">
        <f>SUM(C152:C288)</f>
        <v>963</v>
      </c>
      <c r="D151" s="33">
        <f>SUM(D152:D288)</f>
        <v>1330</v>
      </c>
      <c r="E151" s="34">
        <f>+IF(C151=0,"",C151/C$151)</f>
        <v>1</v>
      </c>
      <c r="F151" s="34">
        <f>+IF(D151=0,"",D151/D$151)</f>
        <v>1</v>
      </c>
      <c r="G151" s="34">
        <f>+IF(OR(AND(D151=0),(C151=0)),"0",((D151-C151)/C151))</f>
        <v>0.38110072689511942</v>
      </c>
      <c r="H151" s="35">
        <f>+IF(OR(AND(E151=""),(G151="")),"",E151*G151)</f>
        <v>0.38110072689511942</v>
      </c>
    </row>
    <row r="152" spans="2:8" ht="15" x14ac:dyDescent="0.2">
      <c r="B152" s="7" t="s">
        <v>54</v>
      </c>
      <c r="C152" s="8">
        <v>17</v>
      </c>
      <c r="D152" s="8">
        <v>38</v>
      </c>
      <c r="E152" s="13">
        <f>+IF(C152=0,"",C152/C$151)</f>
        <v>1.7653167185877467E-2</v>
      </c>
      <c r="F152" s="13">
        <f>+IF(D152=0,"",D152/D$151)</f>
        <v>2.8571428571428571E-2</v>
      </c>
      <c r="G152" s="12">
        <f>+IF(OR(AND(D152=0),(C152=0)),"0",((D152-C152)/C152))</f>
        <v>1.2352941176470589</v>
      </c>
      <c r="H152" s="15">
        <f>+IF(OR(AND(E152=""),(G152="")),"",E152*G152)</f>
        <v>2.180685358255452E-2</v>
      </c>
    </row>
    <row r="153" spans="2:8" ht="15" x14ac:dyDescent="0.2">
      <c r="B153" s="7" t="s">
        <v>58</v>
      </c>
      <c r="C153" s="8">
        <v>5</v>
      </c>
      <c r="D153" s="8">
        <v>4</v>
      </c>
      <c r="E153" s="13">
        <f t="shared" ref="E153:E216" si="13">+IF(C153=0,"",C153/C$151)</f>
        <v>5.1921079958463139E-3</v>
      </c>
      <c r="F153" s="13">
        <f t="shared" ref="F153:F216" si="14">+IF(D153=0,"",D153/D$151)</f>
        <v>3.0075187969924814E-3</v>
      </c>
      <c r="G153" s="12">
        <f t="shared" ref="G153:G216" si="15">+IF(OR(AND(D153=0),(C153=0)),"0",((D153-C153)/C153))</f>
        <v>-0.2</v>
      </c>
      <c r="H153" s="15">
        <f t="shared" ref="H153:H216" si="16">+IF(OR(AND(E153=""),(G153="")),"",E153*G153)</f>
        <v>-1.0384215991692629E-3</v>
      </c>
    </row>
    <row r="154" spans="2:8" ht="15" x14ac:dyDescent="0.2">
      <c r="B154" s="7" t="s">
        <v>265</v>
      </c>
      <c r="C154" s="8">
        <v>0</v>
      </c>
      <c r="D154" s="8">
        <v>4</v>
      </c>
      <c r="E154" s="13" t="str">
        <f t="shared" si="13"/>
        <v/>
      </c>
      <c r="F154" s="13">
        <f t="shared" si="14"/>
        <v>3.0075187969924814E-3</v>
      </c>
      <c r="G154" s="12" t="str">
        <f t="shared" si="15"/>
        <v>0</v>
      </c>
      <c r="H154" s="15" t="str">
        <f t="shared" si="16"/>
        <v/>
      </c>
    </row>
    <row r="155" spans="2:8" ht="15" x14ac:dyDescent="0.2">
      <c r="B155" s="7" t="s">
        <v>266</v>
      </c>
      <c r="C155" s="8">
        <v>0</v>
      </c>
      <c r="D155" s="8">
        <v>0</v>
      </c>
      <c r="E155" s="13" t="str">
        <f t="shared" si="13"/>
        <v/>
      </c>
      <c r="F155" s="13" t="str">
        <f t="shared" si="14"/>
        <v/>
      </c>
      <c r="G155" s="12" t="str">
        <f t="shared" si="15"/>
        <v>0</v>
      </c>
      <c r="H155" s="15" t="str">
        <f t="shared" si="16"/>
        <v/>
      </c>
    </row>
    <row r="156" spans="2:8" ht="30" x14ac:dyDescent="0.2">
      <c r="B156" s="7" t="s">
        <v>267</v>
      </c>
      <c r="C156" s="8">
        <v>16</v>
      </c>
      <c r="D156" s="8">
        <v>10</v>
      </c>
      <c r="E156" s="13">
        <f t="shared" si="13"/>
        <v>1.6614745586708203E-2</v>
      </c>
      <c r="F156" s="13">
        <f t="shared" si="14"/>
        <v>7.5187969924812026E-3</v>
      </c>
      <c r="G156" s="12">
        <f t="shared" si="15"/>
        <v>-0.375</v>
      </c>
      <c r="H156" s="15">
        <f t="shared" si="16"/>
        <v>-6.2305295950155761E-3</v>
      </c>
    </row>
    <row r="157" spans="2:8" ht="15" x14ac:dyDescent="0.2">
      <c r="B157" s="7" t="s">
        <v>53</v>
      </c>
      <c r="C157" s="8">
        <v>81</v>
      </c>
      <c r="D157" s="8">
        <v>83</v>
      </c>
      <c r="E157" s="13">
        <f t="shared" si="13"/>
        <v>8.4112149532710276E-2</v>
      </c>
      <c r="F157" s="13">
        <f t="shared" si="14"/>
        <v>6.2406015037593986E-2</v>
      </c>
      <c r="G157" s="12">
        <f t="shared" si="15"/>
        <v>2.4691358024691357E-2</v>
      </c>
      <c r="H157" s="15">
        <f t="shared" si="16"/>
        <v>2.0768431983385254E-3</v>
      </c>
    </row>
    <row r="158" spans="2:8" ht="15" x14ac:dyDescent="0.2">
      <c r="B158" s="7" t="s">
        <v>59</v>
      </c>
      <c r="C158" s="8">
        <v>3</v>
      </c>
      <c r="D158" s="8">
        <v>0</v>
      </c>
      <c r="E158" s="13">
        <f t="shared" si="13"/>
        <v>3.1152647975077881E-3</v>
      </c>
      <c r="F158" s="13" t="str">
        <f t="shared" si="14"/>
        <v/>
      </c>
      <c r="G158" s="12" t="str">
        <f t="shared" si="15"/>
        <v>0</v>
      </c>
      <c r="H158" s="15">
        <f t="shared" si="16"/>
        <v>0</v>
      </c>
    </row>
    <row r="159" spans="2:8" ht="15" x14ac:dyDescent="0.2">
      <c r="B159" s="7" t="s">
        <v>268</v>
      </c>
      <c r="C159" s="8">
        <v>12</v>
      </c>
      <c r="D159" s="8">
        <v>16</v>
      </c>
      <c r="E159" s="13">
        <f t="shared" si="13"/>
        <v>1.2461059190031152E-2</v>
      </c>
      <c r="F159" s="13">
        <f t="shared" si="14"/>
        <v>1.2030075187969926E-2</v>
      </c>
      <c r="G159" s="12">
        <f t="shared" si="15"/>
        <v>0.33333333333333331</v>
      </c>
      <c r="H159" s="15">
        <f t="shared" si="16"/>
        <v>4.1536863966770508E-3</v>
      </c>
    </row>
    <row r="160" spans="2:8" ht="15" x14ac:dyDescent="0.2">
      <c r="B160" s="7" t="s">
        <v>55</v>
      </c>
      <c r="C160" s="8">
        <v>0</v>
      </c>
      <c r="D160" s="8">
        <v>4</v>
      </c>
      <c r="E160" s="13" t="str">
        <f t="shared" si="13"/>
        <v/>
      </c>
      <c r="F160" s="13">
        <f t="shared" si="14"/>
        <v>3.0075187969924814E-3</v>
      </c>
      <c r="G160" s="12" t="str">
        <f t="shared" si="15"/>
        <v>0</v>
      </c>
      <c r="H160" s="15" t="str">
        <f t="shared" si="16"/>
        <v/>
      </c>
    </row>
    <row r="161" spans="2:8" ht="15" x14ac:dyDescent="0.2">
      <c r="B161" s="7" t="s">
        <v>51</v>
      </c>
      <c r="C161" s="8">
        <v>0</v>
      </c>
      <c r="D161" s="8">
        <v>0</v>
      </c>
      <c r="E161" s="13" t="str">
        <f t="shared" si="13"/>
        <v/>
      </c>
      <c r="F161" s="13" t="str">
        <f t="shared" si="14"/>
        <v/>
      </c>
      <c r="G161" s="12" t="str">
        <f t="shared" si="15"/>
        <v>0</v>
      </c>
      <c r="H161" s="15" t="str">
        <f t="shared" si="16"/>
        <v/>
      </c>
    </row>
    <row r="162" spans="2:8" ht="30" x14ac:dyDescent="0.2">
      <c r="B162" s="7" t="s">
        <v>269</v>
      </c>
      <c r="C162" s="8">
        <v>0</v>
      </c>
      <c r="D162" s="8">
        <v>0</v>
      </c>
      <c r="E162" s="13" t="str">
        <f t="shared" si="13"/>
        <v/>
      </c>
      <c r="F162" s="13" t="str">
        <f t="shared" si="14"/>
        <v/>
      </c>
      <c r="G162" s="12" t="str">
        <f t="shared" si="15"/>
        <v>0</v>
      </c>
      <c r="H162" s="15" t="str">
        <f t="shared" si="16"/>
        <v/>
      </c>
    </row>
    <row r="163" spans="2:8" ht="15" x14ac:dyDescent="0.2">
      <c r="B163" s="7" t="s">
        <v>61</v>
      </c>
      <c r="C163" s="8">
        <v>0</v>
      </c>
      <c r="D163" s="8">
        <v>0</v>
      </c>
      <c r="E163" s="13" t="str">
        <f t="shared" si="13"/>
        <v/>
      </c>
      <c r="F163" s="13" t="str">
        <f t="shared" si="14"/>
        <v/>
      </c>
      <c r="G163" s="12" t="str">
        <f t="shared" si="15"/>
        <v>0</v>
      </c>
      <c r="H163" s="15" t="str">
        <f t="shared" si="16"/>
        <v/>
      </c>
    </row>
    <row r="164" spans="2:8" ht="15" x14ac:dyDescent="0.2">
      <c r="B164" s="7" t="s">
        <v>56</v>
      </c>
      <c r="C164" s="8">
        <v>105</v>
      </c>
      <c r="D164" s="8">
        <v>2</v>
      </c>
      <c r="E164" s="13">
        <f t="shared" si="13"/>
        <v>0.10903426791277258</v>
      </c>
      <c r="F164" s="13">
        <f t="shared" si="14"/>
        <v>1.5037593984962407E-3</v>
      </c>
      <c r="G164" s="12">
        <f t="shared" si="15"/>
        <v>-0.98095238095238091</v>
      </c>
      <c r="H164" s="15">
        <f t="shared" si="16"/>
        <v>-0.10695742471443405</v>
      </c>
    </row>
    <row r="165" spans="2:8" ht="15" x14ac:dyDescent="0.2">
      <c r="B165" s="7" t="s">
        <v>57</v>
      </c>
      <c r="C165" s="8">
        <v>30</v>
      </c>
      <c r="D165" s="8">
        <v>29</v>
      </c>
      <c r="E165" s="13">
        <f t="shared" si="13"/>
        <v>3.1152647975077882E-2</v>
      </c>
      <c r="F165" s="13">
        <f t="shared" si="14"/>
        <v>2.180451127819549E-2</v>
      </c>
      <c r="G165" s="12">
        <f t="shared" si="15"/>
        <v>-3.3333333333333333E-2</v>
      </c>
      <c r="H165" s="15">
        <f t="shared" si="16"/>
        <v>-1.0384215991692627E-3</v>
      </c>
    </row>
    <row r="166" spans="2:8" ht="15" x14ac:dyDescent="0.2">
      <c r="B166" s="7" t="s">
        <v>270</v>
      </c>
      <c r="C166" s="8">
        <v>8</v>
      </c>
      <c r="D166" s="8">
        <v>7</v>
      </c>
      <c r="E166" s="13">
        <f t="shared" si="13"/>
        <v>8.3073727933541015E-3</v>
      </c>
      <c r="F166" s="13">
        <f t="shared" si="14"/>
        <v>5.263157894736842E-3</v>
      </c>
      <c r="G166" s="12">
        <f t="shared" si="15"/>
        <v>-0.125</v>
      </c>
      <c r="H166" s="15">
        <f t="shared" si="16"/>
        <v>-1.0384215991692627E-3</v>
      </c>
    </row>
    <row r="167" spans="2:8" ht="15" x14ac:dyDescent="0.2">
      <c r="B167" s="7" t="s">
        <v>52</v>
      </c>
      <c r="C167" s="8">
        <v>1</v>
      </c>
      <c r="D167" s="8">
        <v>0</v>
      </c>
      <c r="E167" s="13">
        <f t="shared" si="13"/>
        <v>1.0384215991692627E-3</v>
      </c>
      <c r="F167" s="13" t="str">
        <f t="shared" si="14"/>
        <v/>
      </c>
      <c r="G167" s="12" t="str">
        <f t="shared" si="15"/>
        <v>0</v>
      </c>
      <c r="H167" s="15">
        <f t="shared" si="16"/>
        <v>0</v>
      </c>
    </row>
    <row r="168" spans="2:8" ht="15" x14ac:dyDescent="0.2">
      <c r="B168" s="7" t="s">
        <v>60</v>
      </c>
      <c r="C168" s="8">
        <v>0</v>
      </c>
      <c r="D168" s="8">
        <v>0</v>
      </c>
      <c r="E168" s="13" t="str">
        <f t="shared" si="13"/>
        <v/>
      </c>
      <c r="F168" s="13" t="str">
        <f t="shared" si="14"/>
        <v/>
      </c>
      <c r="G168" s="12" t="str">
        <f t="shared" si="15"/>
        <v>0</v>
      </c>
      <c r="H168" s="15" t="str">
        <f t="shared" si="16"/>
        <v/>
      </c>
    </row>
    <row r="169" spans="2:8" ht="15" x14ac:dyDescent="0.2">
      <c r="B169" s="7" t="s">
        <v>271</v>
      </c>
      <c r="C169" s="8">
        <v>10</v>
      </c>
      <c r="D169" s="8">
        <v>37</v>
      </c>
      <c r="E169" s="13">
        <f t="shared" si="13"/>
        <v>1.0384215991692628E-2</v>
      </c>
      <c r="F169" s="13">
        <f t="shared" si="14"/>
        <v>2.7819548872180452E-2</v>
      </c>
      <c r="G169" s="12">
        <f t="shared" si="15"/>
        <v>2.7</v>
      </c>
      <c r="H169" s="15">
        <f t="shared" si="16"/>
        <v>2.8037383177570097E-2</v>
      </c>
    </row>
    <row r="170" spans="2:8" ht="15" x14ac:dyDescent="0.2">
      <c r="B170" s="7" t="s">
        <v>272</v>
      </c>
      <c r="C170" s="8">
        <v>0</v>
      </c>
      <c r="D170" s="8">
        <v>0</v>
      </c>
      <c r="E170" s="13" t="str">
        <f t="shared" si="13"/>
        <v/>
      </c>
      <c r="F170" s="13" t="str">
        <f t="shared" si="14"/>
        <v/>
      </c>
      <c r="G170" s="12" t="str">
        <f t="shared" si="15"/>
        <v>0</v>
      </c>
      <c r="H170" s="15" t="str">
        <f t="shared" si="16"/>
        <v/>
      </c>
    </row>
    <row r="171" spans="2:8" ht="15" x14ac:dyDescent="0.2">
      <c r="B171" s="7" t="s">
        <v>273</v>
      </c>
      <c r="C171" s="8">
        <v>0</v>
      </c>
      <c r="D171" s="8">
        <v>0</v>
      </c>
      <c r="E171" s="13" t="str">
        <f t="shared" si="13"/>
        <v/>
      </c>
      <c r="F171" s="13" t="str">
        <f t="shared" si="14"/>
        <v/>
      </c>
      <c r="G171" s="12" t="str">
        <f t="shared" si="15"/>
        <v>0</v>
      </c>
      <c r="H171" s="15" t="str">
        <f t="shared" si="16"/>
        <v/>
      </c>
    </row>
    <row r="172" spans="2:8" ht="15" x14ac:dyDescent="0.2">
      <c r="B172" s="7" t="s">
        <v>274</v>
      </c>
      <c r="C172" s="8">
        <v>1</v>
      </c>
      <c r="D172" s="8">
        <v>6</v>
      </c>
      <c r="E172" s="13">
        <f t="shared" si="13"/>
        <v>1.0384215991692627E-3</v>
      </c>
      <c r="F172" s="13">
        <f t="shared" si="14"/>
        <v>4.5112781954887221E-3</v>
      </c>
      <c r="G172" s="12">
        <f t="shared" si="15"/>
        <v>5</v>
      </c>
      <c r="H172" s="15">
        <f t="shared" si="16"/>
        <v>5.192107995846313E-3</v>
      </c>
    </row>
    <row r="173" spans="2:8" ht="15" x14ac:dyDescent="0.2">
      <c r="B173" s="7" t="s">
        <v>275</v>
      </c>
      <c r="C173" s="8">
        <v>49</v>
      </c>
      <c r="D173" s="8">
        <v>18</v>
      </c>
      <c r="E173" s="13">
        <f t="shared" si="13"/>
        <v>5.0882658359293877E-2</v>
      </c>
      <c r="F173" s="13">
        <f t="shared" si="14"/>
        <v>1.3533834586466165E-2</v>
      </c>
      <c r="G173" s="12">
        <f t="shared" si="15"/>
        <v>-0.63265306122448983</v>
      </c>
      <c r="H173" s="15">
        <f t="shared" si="16"/>
        <v>-3.2191069574247146E-2</v>
      </c>
    </row>
    <row r="174" spans="2:8" ht="15" x14ac:dyDescent="0.2">
      <c r="B174" s="7" t="s">
        <v>276</v>
      </c>
      <c r="C174" s="8">
        <v>19</v>
      </c>
      <c r="D174" s="8">
        <v>39</v>
      </c>
      <c r="E174" s="13">
        <f t="shared" si="13"/>
        <v>1.9730010384215992E-2</v>
      </c>
      <c r="F174" s="13">
        <f t="shared" si="14"/>
        <v>2.9323308270676692E-2</v>
      </c>
      <c r="G174" s="12">
        <f t="shared" si="15"/>
        <v>1.0526315789473684</v>
      </c>
      <c r="H174" s="15">
        <f t="shared" si="16"/>
        <v>2.0768431983385252E-2</v>
      </c>
    </row>
    <row r="175" spans="2:8" ht="15" x14ac:dyDescent="0.2">
      <c r="B175" s="7" t="s">
        <v>277</v>
      </c>
      <c r="C175" s="8">
        <v>32</v>
      </c>
      <c r="D175" s="8">
        <v>29</v>
      </c>
      <c r="E175" s="13">
        <f t="shared" si="13"/>
        <v>3.3229491173416406E-2</v>
      </c>
      <c r="F175" s="13">
        <f t="shared" si="14"/>
        <v>2.180451127819549E-2</v>
      </c>
      <c r="G175" s="12">
        <f t="shared" si="15"/>
        <v>-9.375E-2</v>
      </c>
      <c r="H175" s="15">
        <f t="shared" si="16"/>
        <v>-3.1152647975077881E-3</v>
      </c>
    </row>
    <row r="176" spans="2:8" ht="15" x14ac:dyDescent="0.2">
      <c r="B176" s="7" t="s">
        <v>278</v>
      </c>
      <c r="C176" s="8">
        <v>30</v>
      </c>
      <c r="D176" s="8">
        <v>31</v>
      </c>
      <c r="E176" s="13">
        <f t="shared" si="13"/>
        <v>3.1152647975077882E-2</v>
      </c>
      <c r="F176" s="13">
        <f t="shared" si="14"/>
        <v>2.3308270676691729E-2</v>
      </c>
      <c r="G176" s="12">
        <f t="shared" si="15"/>
        <v>3.3333333333333333E-2</v>
      </c>
      <c r="H176" s="15">
        <f t="shared" si="16"/>
        <v>1.0384215991692627E-3</v>
      </c>
    </row>
    <row r="177" spans="2:8" ht="15" x14ac:dyDescent="0.2">
      <c r="B177" s="7" t="s">
        <v>279</v>
      </c>
      <c r="C177" s="8">
        <v>46</v>
      </c>
      <c r="D177" s="8">
        <v>63</v>
      </c>
      <c r="E177" s="13">
        <f t="shared" si="13"/>
        <v>4.7767393561786088E-2</v>
      </c>
      <c r="F177" s="13">
        <f t="shared" si="14"/>
        <v>4.736842105263158E-2</v>
      </c>
      <c r="G177" s="12">
        <f t="shared" si="15"/>
        <v>0.36956521739130432</v>
      </c>
      <c r="H177" s="15">
        <f t="shared" si="16"/>
        <v>1.7653167185877467E-2</v>
      </c>
    </row>
    <row r="178" spans="2:8" ht="15" x14ac:dyDescent="0.2">
      <c r="B178" s="7" t="s">
        <v>280</v>
      </c>
      <c r="C178" s="8">
        <v>31</v>
      </c>
      <c r="D178" s="8">
        <v>51</v>
      </c>
      <c r="E178" s="13">
        <f t="shared" si="13"/>
        <v>3.2191069574247146E-2</v>
      </c>
      <c r="F178" s="13">
        <f t="shared" si="14"/>
        <v>3.8345864661654135E-2</v>
      </c>
      <c r="G178" s="12">
        <f t="shared" si="15"/>
        <v>0.64516129032258063</v>
      </c>
      <c r="H178" s="15">
        <f t="shared" si="16"/>
        <v>2.0768431983385256E-2</v>
      </c>
    </row>
    <row r="179" spans="2:8" ht="15" x14ac:dyDescent="0.2">
      <c r="B179" s="7" t="s">
        <v>281</v>
      </c>
      <c r="C179" s="8">
        <v>3</v>
      </c>
      <c r="D179" s="8">
        <v>5</v>
      </c>
      <c r="E179" s="13">
        <f t="shared" si="13"/>
        <v>3.1152647975077881E-3</v>
      </c>
      <c r="F179" s="13">
        <f t="shared" si="14"/>
        <v>3.7593984962406013E-3</v>
      </c>
      <c r="G179" s="12">
        <f t="shared" si="15"/>
        <v>0.66666666666666663</v>
      </c>
      <c r="H179" s="15">
        <f t="shared" si="16"/>
        <v>2.0768431983385254E-3</v>
      </c>
    </row>
    <row r="180" spans="2:8" ht="15" x14ac:dyDescent="0.2">
      <c r="B180" s="7" t="s">
        <v>282</v>
      </c>
      <c r="C180" s="8">
        <v>0</v>
      </c>
      <c r="D180" s="8">
        <v>0</v>
      </c>
      <c r="E180" s="13" t="str">
        <f t="shared" si="13"/>
        <v/>
      </c>
      <c r="F180" s="13" t="str">
        <f t="shared" si="14"/>
        <v/>
      </c>
      <c r="G180" s="12" t="str">
        <f t="shared" si="15"/>
        <v>0</v>
      </c>
      <c r="H180" s="15" t="str">
        <f t="shared" si="16"/>
        <v/>
      </c>
    </row>
    <row r="181" spans="2:8" ht="15" x14ac:dyDescent="0.2">
      <c r="B181" s="7" t="s">
        <v>283</v>
      </c>
      <c r="C181" s="8">
        <v>0</v>
      </c>
      <c r="D181" s="8">
        <v>0</v>
      </c>
      <c r="E181" s="13" t="str">
        <f t="shared" si="13"/>
        <v/>
      </c>
      <c r="F181" s="13" t="str">
        <f t="shared" si="14"/>
        <v/>
      </c>
      <c r="G181" s="12" t="str">
        <f t="shared" si="15"/>
        <v>0</v>
      </c>
      <c r="H181" s="15" t="str">
        <f t="shared" si="16"/>
        <v/>
      </c>
    </row>
    <row r="182" spans="2:8" ht="15" x14ac:dyDescent="0.2">
      <c r="B182" s="7" t="s">
        <v>284</v>
      </c>
      <c r="C182" s="8">
        <v>10</v>
      </c>
      <c r="D182" s="8">
        <v>13</v>
      </c>
      <c r="E182" s="13">
        <f t="shared" si="13"/>
        <v>1.0384215991692628E-2</v>
      </c>
      <c r="F182" s="13">
        <f t="shared" si="14"/>
        <v>9.7744360902255641E-3</v>
      </c>
      <c r="G182" s="12">
        <f t="shared" si="15"/>
        <v>0.3</v>
      </c>
      <c r="H182" s="15">
        <f t="shared" si="16"/>
        <v>3.1152647975077881E-3</v>
      </c>
    </row>
    <row r="183" spans="2:8" ht="15" x14ac:dyDescent="0.2">
      <c r="B183" s="7" t="s">
        <v>285</v>
      </c>
      <c r="C183" s="8">
        <v>8</v>
      </c>
      <c r="D183" s="8">
        <v>44</v>
      </c>
      <c r="E183" s="13">
        <f t="shared" si="13"/>
        <v>8.3073727933541015E-3</v>
      </c>
      <c r="F183" s="13">
        <f t="shared" si="14"/>
        <v>3.308270676691729E-2</v>
      </c>
      <c r="G183" s="12">
        <f t="shared" si="15"/>
        <v>4.5</v>
      </c>
      <c r="H183" s="15">
        <f t="shared" si="16"/>
        <v>3.7383177570093455E-2</v>
      </c>
    </row>
    <row r="184" spans="2:8" ht="15" x14ac:dyDescent="0.2">
      <c r="B184" s="7" t="s">
        <v>286</v>
      </c>
      <c r="C184" s="8">
        <v>0</v>
      </c>
      <c r="D184" s="8">
        <v>0</v>
      </c>
      <c r="E184" s="13" t="str">
        <f t="shared" si="13"/>
        <v/>
      </c>
      <c r="F184" s="13" t="str">
        <f t="shared" si="14"/>
        <v/>
      </c>
      <c r="G184" s="12" t="str">
        <f t="shared" si="15"/>
        <v>0</v>
      </c>
      <c r="H184" s="15" t="str">
        <f t="shared" si="16"/>
        <v/>
      </c>
    </row>
    <row r="185" spans="2:8" ht="15" x14ac:dyDescent="0.2">
      <c r="B185" s="7" t="s">
        <v>62</v>
      </c>
      <c r="C185" s="8">
        <v>0</v>
      </c>
      <c r="D185" s="8">
        <v>1</v>
      </c>
      <c r="E185" s="13" t="str">
        <f t="shared" si="13"/>
        <v/>
      </c>
      <c r="F185" s="13">
        <f t="shared" si="14"/>
        <v>7.5187969924812035E-4</v>
      </c>
      <c r="G185" s="12" t="str">
        <f t="shared" si="15"/>
        <v>0</v>
      </c>
      <c r="H185" s="15" t="str">
        <f t="shared" si="16"/>
        <v/>
      </c>
    </row>
    <row r="186" spans="2:8" ht="15" x14ac:dyDescent="0.2">
      <c r="B186" s="7" t="s">
        <v>63</v>
      </c>
      <c r="C186" s="8">
        <v>64</v>
      </c>
      <c r="D186" s="8">
        <v>84</v>
      </c>
      <c r="E186" s="13">
        <f t="shared" si="13"/>
        <v>6.6458982346832812E-2</v>
      </c>
      <c r="F186" s="13">
        <f t="shared" si="14"/>
        <v>6.3157894736842107E-2</v>
      </c>
      <c r="G186" s="12">
        <f t="shared" si="15"/>
        <v>0.3125</v>
      </c>
      <c r="H186" s="15">
        <f t="shared" si="16"/>
        <v>2.0768431983385252E-2</v>
      </c>
    </row>
    <row r="187" spans="2:8" ht="15" x14ac:dyDescent="0.2">
      <c r="B187" s="7" t="s">
        <v>287</v>
      </c>
      <c r="C187" s="8">
        <v>6</v>
      </c>
      <c r="D187" s="8">
        <v>6</v>
      </c>
      <c r="E187" s="13">
        <f t="shared" si="13"/>
        <v>6.2305295950155761E-3</v>
      </c>
      <c r="F187" s="13">
        <f t="shared" si="14"/>
        <v>4.5112781954887221E-3</v>
      </c>
      <c r="G187" s="12">
        <f t="shared" si="15"/>
        <v>0</v>
      </c>
      <c r="H187" s="15">
        <f t="shared" si="16"/>
        <v>0</v>
      </c>
    </row>
    <row r="188" spans="2:8" ht="30" x14ac:dyDescent="0.2">
      <c r="B188" s="7" t="s">
        <v>288</v>
      </c>
      <c r="C188" s="8">
        <v>1</v>
      </c>
      <c r="D188" s="8">
        <v>2</v>
      </c>
      <c r="E188" s="13">
        <f t="shared" si="13"/>
        <v>1.0384215991692627E-3</v>
      </c>
      <c r="F188" s="13">
        <f t="shared" si="14"/>
        <v>1.5037593984962407E-3</v>
      </c>
      <c r="G188" s="12">
        <f t="shared" si="15"/>
        <v>1</v>
      </c>
      <c r="H188" s="15">
        <f t="shared" si="16"/>
        <v>1.0384215991692627E-3</v>
      </c>
    </row>
    <row r="189" spans="2:8" ht="15" x14ac:dyDescent="0.2">
      <c r="B189" s="7" t="s">
        <v>289</v>
      </c>
      <c r="C189" s="8">
        <v>1</v>
      </c>
      <c r="D189" s="8">
        <v>0</v>
      </c>
      <c r="E189" s="13">
        <f t="shared" si="13"/>
        <v>1.0384215991692627E-3</v>
      </c>
      <c r="F189" s="13" t="str">
        <f t="shared" si="14"/>
        <v/>
      </c>
      <c r="G189" s="12" t="str">
        <f t="shared" si="15"/>
        <v>0</v>
      </c>
      <c r="H189" s="15">
        <f t="shared" si="16"/>
        <v>0</v>
      </c>
    </row>
    <row r="190" spans="2:8" ht="15" x14ac:dyDescent="0.2">
      <c r="B190" s="7" t="s">
        <v>65</v>
      </c>
      <c r="C190" s="8">
        <v>0</v>
      </c>
      <c r="D190" s="8">
        <v>0</v>
      </c>
      <c r="E190" s="13" t="str">
        <f t="shared" si="13"/>
        <v/>
      </c>
      <c r="F190" s="13" t="str">
        <f t="shared" si="14"/>
        <v/>
      </c>
      <c r="G190" s="12" t="str">
        <f t="shared" si="15"/>
        <v>0</v>
      </c>
      <c r="H190" s="15" t="str">
        <f t="shared" si="16"/>
        <v/>
      </c>
    </row>
    <row r="191" spans="2:8" ht="15" x14ac:dyDescent="0.2">
      <c r="B191" s="7" t="s">
        <v>290</v>
      </c>
      <c r="C191" s="8">
        <v>0</v>
      </c>
      <c r="D191" s="8">
        <v>6</v>
      </c>
      <c r="E191" s="13" t="str">
        <f t="shared" si="13"/>
        <v/>
      </c>
      <c r="F191" s="13">
        <f t="shared" si="14"/>
        <v>4.5112781954887221E-3</v>
      </c>
      <c r="G191" s="12" t="str">
        <f t="shared" si="15"/>
        <v>0</v>
      </c>
      <c r="H191" s="15" t="str">
        <f t="shared" si="16"/>
        <v/>
      </c>
    </row>
    <row r="192" spans="2:8" ht="15" x14ac:dyDescent="0.2">
      <c r="B192" s="7" t="s">
        <v>64</v>
      </c>
      <c r="C192" s="8">
        <v>0</v>
      </c>
      <c r="D192" s="8">
        <v>0</v>
      </c>
      <c r="E192" s="13" t="str">
        <f t="shared" si="13"/>
        <v/>
      </c>
      <c r="F192" s="13" t="str">
        <f t="shared" si="14"/>
        <v/>
      </c>
      <c r="G192" s="12" t="str">
        <f t="shared" si="15"/>
        <v>0</v>
      </c>
      <c r="H192" s="15" t="str">
        <f t="shared" si="16"/>
        <v/>
      </c>
    </row>
    <row r="193" spans="2:8" ht="15" x14ac:dyDescent="0.2">
      <c r="B193" s="7" t="s">
        <v>291</v>
      </c>
      <c r="C193" s="8">
        <v>0</v>
      </c>
      <c r="D193" s="8">
        <v>0</v>
      </c>
      <c r="E193" s="13" t="str">
        <f t="shared" si="13"/>
        <v/>
      </c>
      <c r="F193" s="13" t="str">
        <f t="shared" si="14"/>
        <v/>
      </c>
      <c r="G193" s="12" t="str">
        <f t="shared" si="15"/>
        <v>0</v>
      </c>
      <c r="H193" s="15" t="str">
        <f t="shared" si="16"/>
        <v/>
      </c>
    </row>
    <row r="194" spans="2:8" ht="15" x14ac:dyDescent="0.2">
      <c r="B194" s="7" t="s">
        <v>292</v>
      </c>
      <c r="C194" s="8">
        <v>0</v>
      </c>
      <c r="D194" s="8">
        <v>0</v>
      </c>
      <c r="E194" s="13" t="str">
        <f t="shared" si="13"/>
        <v/>
      </c>
      <c r="F194" s="13" t="str">
        <f t="shared" si="14"/>
        <v/>
      </c>
      <c r="G194" s="12" t="str">
        <f t="shared" si="15"/>
        <v>0</v>
      </c>
      <c r="H194" s="15" t="str">
        <f t="shared" si="16"/>
        <v/>
      </c>
    </row>
    <row r="195" spans="2:8" ht="15" x14ac:dyDescent="0.2">
      <c r="B195" s="7" t="s">
        <v>468</v>
      </c>
      <c r="C195" s="8">
        <v>1</v>
      </c>
      <c r="D195" s="8">
        <v>3</v>
      </c>
      <c r="E195" s="13">
        <f t="shared" si="13"/>
        <v>1.0384215991692627E-3</v>
      </c>
      <c r="F195" s="13">
        <f t="shared" si="14"/>
        <v>2.255639097744361E-3</v>
      </c>
      <c r="G195" s="12">
        <f t="shared" si="15"/>
        <v>2</v>
      </c>
      <c r="H195" s="15">
        <f t="shared" si="16"/>
        <v>2.0768431983385254E-3</v>
      </c>
    </row>
    <row r="196" spans="2:8" ht="15" x14ac:dyDescent="0.2">
      <c r="B196" s="7" t="s">
        <v>293</v>
      </c>
      <c r="C196" s="8">
        <v>51</v>
      </c>
      <c r="D196" s="8">
        <v>67</v>
      </c>
      <c r="E196" s="13">
        <f t="shared" si="13"/>
        <v>5.2959501557632398E-2</v>
      </c>
      <c r="F196" s="13">
        <f t="shared" si="14"/>
        <v>5.037593984962406E-2</v>
      </c>
      <c r="G196" s="12">
        <f t="shared" si="15"/>
        <v>0.31372549019607843</v>
      </c>
      <c r="H196" s="15">
        <f t="shared" si="16"/>
        <v>1.6614745586708203E-2</v>
      </c>
    </row>
    <row r="197" spans="2:8" ht="15" x14ac:dyDescent="0.2">
      <c r="B197" s="7" t="s">
        <v>294</v>
      </c>
      <c r="C197" s="8">
        <v>0</v>
      </c>
      <c r="D197" s="8">
        <v>0</v>
      </c>
      <c r="E197" s="13" t="str">
        <f t="shared" si="13"/>
        <v/>
      </c>
      <c r="F197" s="13" t="str">
        <f t="shared" si="14"/>
        <v/>
      </c>
      <c r="G197" s="12" t="str">
        <f t="shared" si="15"/>
        <v>0</v>
      </c>
      <c r="H197" s="15" t="str">
        <f t="shared" si="16"/>
        <v/>
      </c>
    </row>
    <row r="198" spans="2:8" ht="15" x14ac:dyDescent="0.2">
      <c r="B198" s="7" t="s">
        <v>295</v>
      </c>
      <c r="C198" s="8">
        <v>15</v>
      </c>
      <c r="D198" s="8">
        <v>11</v>
      </c>
      <c r="E198" s="13">
        <f t="shared" si="13"/>
        <v>1.5576323987538941E-2</v>
      </c>
      <c r="F198" s="13">
        <f t="shared" si="14"/>
        <v>8.2706766917293225E-3</v>
      </c>
      <c r="G198" s="12">
        <f t="shared" si="15"/>
        <v>-0.26666666666666666</v>
      </c>
      <c r="H198" s="15">
        <f t="shared" si="16"/>
        <v>-4.1536863966770508E-3</v>
      </c>
    </row>
    <row r="199" spans="2:8" ht="15" x14ac:dyDescent="0.2">
      <c r="B199" s="7" t="s">
        <v>296</v>
      </c>
      <c r="C199" s="8">
        <v>1</v>
      </c>
      <c r="D199" s="8">
        <v>1</v>
      </c>
      <c r="E199" s="13">
        <f t="shared" si="13"/>
        <v>1.0384215991692627E-3</v>
      </c>
      <c r="F199" s="13">
        <f t="shared" si="14"/>
        <v>7.5187969924812035E-4</v>
      </c>
      <c r="G199" s="12">
        <f t="shared" si="15"/>
        <v>0</v>
      </c>
      <c r="H199" s="15">
        <f t="shared" si="16"/>
        <v>0</v>
      </c>
    </row>
    <row r="200" spans="2:8" ht="15" x14ac:dyDescent="0.2">
      <c r="B200" s="7" t="s">
        <v>297</v>
      </c>
      <c r="C200" s="8">
        <v>0</v>
      </c>
      <c r="D200" s="8">
        <v>2</v>
      </c>
      <c r="E200" s="13" t="str">
        <f t="shared" si="13"/>
        <v/>
      </c>
      <c r="F200" s="13">
        <f t="shared" si="14"/>
        <v>1.5037593984962407E-3</v>
      </c>
      <c r="G200" s="12" t="str">
        <f t="shared" si="15"/>
        <v>0</v>
      </c>
      <c r="H200" s="15" t="str">
        <f t="shared" si="16"/>
        <v/>
      </c>
    </row>
    <row r="201" spans="2:8" ht="15" x14ac:dyDescent="0.2">
      <c r="B201" s="7" t="s">
        <v>298</v>
      </c>
      <c r="C201" s="8">
        <v>3</v>
      </c>
      <c r="D201" s="8">
        <v>6</v>
      </c>
      <c r="E201" s="13">
        <f t="shared" si="13"/>
        <v>3.1152647975077881E-3</v>
      </c>
      <c r="F201" s="13">
        <f t="shared" si="14"/>
        <v>4.5112781954887221E-3</v>
      </c>
      <c r="G201" s="12">
        <f t="shared" si="15"/>
        <v>1</v>
      </c>
      <c r="H201" s="15">
        <f t="shared" si="16"/>
        <v>3.1152647975077881E-3</v>
      </c>
    </row>
    <row r="202" spans="2:8" ht="15" x14ac:dyDescent="0.2">
      <c r="B202" s="7" t="s">
        <v>299</v>
      </c>
      <c r="C202" s="8">
        <v>0</v>
      </c>
      <c r="D202" s="8">
        <v>0</v>
      </c>
      <c r="E202" s="13" t="str">
        <f t="shared" si="13"/>
        <v/>
      </c>
      <c r="F202" s="13" t="str">
        <f t="shared" si="14"/>
        <v/>
      </c>
      <c r="G202" s="12" t="str">
        <f t="shared" si="15"/>
        <v>0</v>
      </c>
      <c r="H202" s="15" t="str">
        <f t="shared" si="16"/>
        <v/>
      </c>
    </row>
    <row r="203" spans="2:8" ht="15" x14ac:dyDescent="0.2">
      <c r="B203" s="7" t="s">
        <v>67</v>
      </c>
      <c r="C203" s="8">
        <v>0</v>
      </c>
      <c r="D203" s="8">
        <v>0</v>
      </c>
      <c r="E203" s="13" t="str">
        <f t="shared" si="13"/>
        <v/>
      </c>
      <c r="F203" s="13" t="str">
        <f t="shared" si="14"/>
        <v/>
      </c>
      <c r="G203" s="12" t="str">
        <f t="shared" si="15"/>
        <v>0</v>
      </c>
      <c r="H203" s="15" t="str">
        <f t="shared" si="16"/>
        <v/>
      </c>
    </row>
    <row r="204" spans="2:8" ht="15" x14ac:dyDescent="0.2">
      <c r="B204" s="7" t="s">
        <v>300</v>
      </c>
      <c r="C204" s="8">
        <v>0</v>
      </c>
      <c r="D204" s="8">
        <v>0</v>
      </c>
      <c r="E204" s="13" t="str">
        <f t="shared" si="13"/>
        <v/>
      </c>
      <c r="F204" s="13" t="str">
        <f t="shared" si="14"/>
        <v/>
      </c>
      <c r="G204" s="12" t="str">
        <f t="shared" si="15"/>
        <v>0</v>
      </c>
      <c r="H204" s="15" t="str">
        <f t="shared" si="16"/>
        <v/>
      </c>
    </row>
    <row r="205" spans="2:8" ht="15" x14ac:dyDescent="0.2">
      <c r="B205" s="7" t="s">
        <v>66</v>
      </c>
      <c r="C205" s="8">
        <v>0</v>
      </c>
      <c r="D205" s="8">
        <v>0</v>
      </c>
      <c r="E205" s="13" t="str">
        <f t="shared" si="13"/>
        <v/>
      </c>
      <c r="F205" s="13" t="str">
        <f t="shared" si="14"/>
        <v/>
      </c>
      <c r="G205" s="12" t="str">
        <f t="shared" si="15"/>
        <v>0</v>
      </c>
      <c r="H205" s="15" t="str">
        <f t="shared" si="16"/>
        <v/>
      </c>
    </row>
    <row r="206" spans="2:8" ht="15" x14ac:dyDescent="0.2">
      <c r="B206" s="7" t="s">
        <v>301</v>
      </c>
      <c r="C206" s="8">
        <v>0</v>
      </c>
      <c r="D206" s="8">
        <v>1</v>
      </c>
      <c r="E206" s="13" t="str">
        <f t="shared" si="13"/>
        <v/>
      </c>
      <c r="F206" s="13">
        <f t="shared" si="14"/>
        <v>7.5187969924812035E-4</v>
      </c>
      <c r="G206" s="12" t="str">
        <f t="shared" si="15"/>
        <v>0</v>
      </c>
      <c r="H206" s="15" t="str">
        <f t="shared" si="16"/>
        <v/>
      </c>
    </row>
    <row r="207" spans="2:8" ht="15" x14ac:dyDescent="0.2">
      <c r="B207" s="7" t="s">
        <v>563</v>
      </c>
      <c r="C207" s="8">
        <v>0</v>
      </c>
      <c r="D207" s="8">
        <v>0</v>
      </c>
      <c r="E207" s="13" t="str">
        <f t="shared" si="13"/>
        <v/>
      </c>
      <c r="F207" s="13" t="str">
        <f t="shared" si="14"/>
        <v/>
      </c>
      <c r="G207" s="12" t="str">
        <f t="shared" si="15"/>
        <v>0</v>
      </c>
      <c r="H207" s="15" t="str">
        <f t="shared" si="16"/>
        <v/>
      </c>
    </row>
    <row r="208" spans="2:8" ht="15" x14ac:dyDescent="0.2">
      <c r="B208" s="7" t="s">
        <v>72</v>
      </c>
      <c r="C208" s="8">
        <v>3</v>
      </c>
      <c r="D208" s="8">
        <v>5</v>
      </c>
      <c r="E208" s="13">
        <f t="shared" si="13"/>
        <v>3.1152647975077881E-3</v>
      </c>
      <c r="F208" s="13">
        <f t="shared" si="14"/>
        <v>3.7593984962406013E-3</v>
      </c>
      <c r="G208" s="12">
        <f t="shared" si="15"/>
        <v>0.66666666666666663</v>
      </c>
      <c r="H208" s="15">
        <f t="shared" si="16"/>
        <v>2.0768431983385254E-3</v>
      </c>
    </row>
    <row r="209" spans="2:8" ht="15" x14ac:dyDescent="0.2">
      <c r="B209" s="7" t="s">
        <v>71</v>
      </c>
      <c r="C209" s="8">
        <v>0</v>
      </c>
      <c r="D209" s="8">
        <v>15</v>
      </c>
      <c r="E209" s="13" t="str">
        <f t="shared" si="13"/>
        <v/>
      </c>
      <c r="F209" s="13">
        <f t="shared" si="14"/>
        <v>1.1278195488721804E-2</v>
      </c>
      <c r="G209" s="12" t="str">
        <f t="shared" si="15"/>
        <v>0</v>
      </c>
      <c r="H209" s="15" t="str">
        <f t="shared" si="16"/>
        <v/>
      </c>
    </row>
    <row r="210" spans="2:8" ht="15" x14ac:dyDescent="0.2">
      <c r="B210" s="7" t="s">
        <v>73</v>
      </c>
      <c r="C210" s="8">
        <v>1</v>
      </c>
      <c r="D210" s="8">
        <v>3</v>
      </c>
      <c r="E210" s="13">
        <f t="shared" si="13"/>
        <v>1.0384215991692627E-3</v>
      </c>
      <c r="F210" s="13">
        <f t="shared" si="14"/>
        <v>2.255639097744361E-3</v>
      </c>
      <c r="G210" s="12">
        <f t="shared" si="15"/>
        <v>2</v>
      </c>
      <c r="H210" s="15">
        <f t="shared" si="16"/>
        <v>2.0768431983385254E-3</v>
      </c>
    </row>
    <row r="211" spans="2:8" ht="15" x14ac:dyDescent="0.2">
      <c r="B211" s="7" t="s">
        <v>69</v>
      </c>
      <c r="C211" s="8">
        <v>0</v>
      </c>
      <c r="D211" s="8">
        <v>0</v>
      </c>
      <c r="E211" s="13" t="str">
        <f t="shared" si="13"/>
        <v/>
      </c>
      <c r="F211" s="13" t="str">
        <f t="shared" si="14"/>
        <v/>
      </c>
      <c r="G211" s="12" t="str">
        <f t="shared" si="15"/>
        <v>0</v>
      </c>
      <c r="H211" s="15" t="str">
        <f t="shared" si="16"/>
        <v/>
      </c>
    </row>
    <row r="212" spans="2:8" ht="15" x14ac:dyDescent="0.2">
      <c r="B212" s="7" t="s">
        <v>68</v>
      </c>
      <c r="C212" s="8">
        <v>0</v>
      </c>
      <c r="D212" s="8">
        <v>0</v>
      </c>
      <c r="E212" s="13" t="str">
        <f t="shared" si="13"/>
        <v/>
      </c>
      <c r="F212" s="13" t="str">
        <f t="shared" si="14"/>
        <v/>
      </c>
      <c r="G212" s="12" t="str">
        <f t="shared" si="15"/>
        <v>0</v>
      </c>
      <c r="H212" s="15" t="str">
        <f t="shared" si="16"/>
        <v/>
      </c>
    </row>
    <row r="213" spans="2:8" ht="15" x14ac:dyDescent="0.2">
      <c r="B213" s="7" t="s">
        <v>302</v>
      </c>
      <c r="C213" s="8">
        <v>2</v>
      </c>
      <c r="D213" s="8">
        <v>1</v>
      </c>
      <c r="E213" s="13">
        <f t="shared" si="13"/>
        <v>2.0768431983385254E-3</v>
      </c>
      <c r="F213" s="13">
        <f t="shared" si="14"/>
        <v>7.5187969924812035E-4</v>
      </c>
      <c r="G213" s="12">
        <f t="shared" si="15"/>
        <v>-0.5</v>
      </c>
      <c r="H213" s="15">
        <f t="shared" si="16"/>
        <v>-1.0384215991692627E-3</v>
      </c>
    </row>
    <row r="214" spans="2:8" ht="15" x14ac:dyDescent="0.2">
      <c r="B214" s="7" t="s">
        <v>70</v>
      </c>
      <c r="C214" s="8">
        <v>2</v>
      </c>
      <c r="D214" s="8">
        <v>3</v>
      </c>
      <c r="E214" s="13">
        <f t="shared" si="13"/>
        <v>2.0768431983385254E-3</v>
      </c>
      <c r="F214" s="13">
        <f t="shared" si="14"/>
        <v>2.255639097744361E-3</v>
      </c>
      <c r="G214" s="12">
        <f t="shared" si="15"/>
        <v>0.5</v>
      </c>
      <c r="H214" s="15">
        <f t="shared" si="16"/>
        <v>1.0384215991692627E-3</v>
      </c>
    </row>
    <row r="215" spans="2:8" ht="15" x14ac:dyDescent="0.2">
      <c r="B215" s="7" t="s">
        <v>303</v>
      </c>
      <c r="C215" s="8">
        <v>0</v>
      </c>
      <c r="D215" s="8">
        <v>0</v>
      </c>
      <c r="E215" s="13" t="str">
        <f t="shared" si="13"/>
        <v/>
      </c>
      <c r="F215" s="13" t="str">
        <f t="shared" si="14"/>
        <v/>
      </c>
      <c r="G215" s="12" t="str">
        <f t="shared" si="15"/>
        <v>0</v>
      </c>
      <c r="H215" s="15" t="str">
        <f t="shared" si="16"/>
        <v/>
      </c>
    </row>
    <row r="216" spans="2:8" ht="15" x14ac:dyDescent="0.2">
      <c r="B216" s="7" t="s">
        <v>304</v>
      </c>
      <c r="C216" s="8">
        <v>5</v>
      </c>
      <c r="D216" s="8">
        <v>3</v>
      </c>
      <c r="E216" s="13">
        <f t="shared" si="13"/>
        <v>5.1921079958463139E-3</v>
      </c>
      <c r="F216" s="13">
        <f t="shared" si="14"/>
        <v>2.255639097744361E-3</v>
      </c>
      <c r="G216" s="12">
        <f t="shared" si="15"/>
        <v>-0.4</v>
      </c>
      <c r="H216" s="15">
        <f t="shared" si="16"/>
        <v>-2.0768431983385258E-3</v>
      </c>
    </row>
    <row r="217" spans="2:8" ht="15" x14ac:dyDescent="0.2">
      <c r="B217" s="7" t="s">
        <v>469</v>
      </c>
      <c r="C217" s="8">
        <v>0</v>
      </c>
      <c r="D217" s="8">
        <v>0</v>
      </c>
      <c r="E217" s="13" t="str">
        <f t="shared" ref="E217:E280" si="17">+IF(C217=0,"",C217/C$151)</f>
        <v/>
      </c>
      <c r="F217" s="13" t="str">
        <f t="shared" ref="F217:F280" si="18">+IF(D217=0,"",D217/D$151)</f>
        <v/>
      </c>
      <c r="G217" s="12" t="str">
        <f t="shared" ref="G217:G280" si="19">+IF(OR(AND(D217=0),(C217=0)),"0",((D217-C217)/C217))</f>
        <v>0</v>
      </c>
      <c r="H217" s="15" t="str">
        <f t="shared" ref="H217:H280" si="20">+IF(OR(AND(E217=""),(G217="")),"",E217*G217)</f>
        <v/>
      </c>
    </row>
    <row r="218" spans="2:8" ht="15" x14ac:dyDescent="0.2">
      <c r="B218" s="7" t="s">
        <v>305</v>
      </c>
      <c r="C218" s="8">
        <v>0</v>
      </c>
      <c r="D218" s="8">
        <v>0</v>
      </c>
      <c r="E218" s="13" t="str">
        <f t="shared" si="17"/>
        <v/>
      </c>
      <c r="F218" s="13" t="str">
        <f t="shared" si="18"/>
        <v/>
      </c>
      <c r="G218" s="12" t="str">
        <f t="shared" si="19"/>
        <v>0</v>
      </c>
      <c r="H218" s="15" t="str">
        <f t="shared" si="20"/>
        <v/>
      </c>
    </row>
    <row r="219" spans="2:8" ht="15" x14ac:dyDescent="0.2">
      <c r="B219" s="7" t="s">
        <v>306</v>
      </c>
      <c r="C219" s="8">
        <v>1</v>
      </c>
      <c r="D219" s="8">
        <v>0</v>
      </c>
      <c r="E219" s="13">
        <f t="shared" si="17"/>
        <v>1.0384215991692627E-3</v>
      </c>
      <c r="F219" s="13" t="str">
        <f t="shared" si="18"/>
        <v/>
      </c>
      <c r="G219" s="12" t="str">
        <f t="shared" si="19"/>
        <v>0</v>
      </c>
      <c r="H219" s="15">
        <f t="shared" si="20"/>
        <v>0</v>
      </c>
    </row>
    <row r="220" spans="2:8" ht="15" x14ac:dyDescent="0.2">
      <c r="B220" s="7" t="s">
        <v>307</v>
      </c>
      <c r="C220" s="8">
        <v>0</v>
      </c>
      <c r="D220" s="8">
        <v>0</v>
      </c>
      <c r="E220" s="13" t="str">
        <f t="shared" si="17"/>
        <v/>
      </c>
      <c r="F220" s="13" t="str">
        <f t="shared" si="18"/>
        <v/>
      </c>
      <c r="G220" s="12" t="str">
        <f t="shared" si="19"/>
        <v>0</v>
      </c>
      <c r="H220" s="15" t="str">
        <f t="shared" si="20"/>
        <v/>
      </c>
    </row>
    <row r="221" spans="2:8" ht="15" x14ac:dyDescent="0.2">
      <c r="B221" s="7" t="s">
        <v>308</v>
      </c>
      <c r="C221" s="8">
        <v>0</v>
      </c>
      <c r="D221" s="8">
        <v>0</v>
      </c>
      <c r="E221" s="13" t="str">
        <f t="shared" si="17"/>
        <v/>
      </c>
      <c r="F221" s="13" t="str">
        <f t="shared" si="18"/>
        <v/>
      </c>
      <c r="G221" s="12" t="str">
        <f t="shared" si="19"/>
        <v>0</v>
      </c>
      <c r="H221" s="15" t="str">
        <f t="shared" si="20"/>
        <v/>
      </c>
    </row>
    <row r="222" spans="2:8" ht="15" x14ac:dyDescent="0.2">
      <c r="B222" s="7" t="s">
        <v>309</v>
      </c>
      <c r="C222" s="8">
        <v>0</v>
      </c>
      <c r="D222" s="8">
        <v>0</v>
      </c>
      <c r="E222" s="13" t="str">
        <f t="shared" si="17"/>
        <v/>
      </c>
      <c r="F222" s="13" t="str">
        <f t="shared" si="18"/>
        <v/>
      </c>
      <c r="G222" s="12" t="str">
        <f t="shared" si="19"/>
        <v>0</v>
      </c>
      <c r="H222" s="15" t="str">
        <f t="shared" si="20"/>
        <v/>
      </c>
    </row>
    <row r="223" spans="2:8" ht="15" x14ac:dyDescent="0.2">
      <c r="B223" s="7" t="s">
        <v>564</v>
      </c>
      <c r="C223" s="8">
        <v>0</v>
      </c>
      <c r="D223" s="8">
        <v>0</v>
      </c>
      <c r="E223" s="13" t="str">
        <f t="shared" si="17"/>
        <v/>
      </c>
      <c r="F223" s="13" t="str">
        <f t="shared" si="18"/>
        <v/>
      </c>
      <c r="G223" s="12" t="str">
        <f t="shared" si="19"/>
        <v>0</v>
      </c>
      <c r="H223" s="15" t="str">
        <f t="shared" si="20"/>
        <v/>
      </c>
    </row>
    <row r="224" spans="2:8" ht="15" x14ac:dyDescent="0.2">
      <c r="B224" s="7" t="s">
        <v>310</v>
      </c>
      <c r="C224" s="8">
        <v>0</v>
      </c>
      <c r="D224" s="8">
        <v>0</v>
      </c>
      <c r="E224" s="13" t="str">
        <f t="shared" si="17"/>
        <v/>
      </c>
      <c r="F224" s="13" t="str">
        <f t="shared" si="18"/>
        <v/>
      </c>
      <c r="G224" s="12" t="str">
        <f t="shared" si="19"/>
        <v>0</v>
      </c>
      <c r="H224" s="15" t="str">
        <f t="shared" si="20"/>
        <v/>
      </c>
    </row>
    <row r="225" spans="2:8" ht="15" x14ac:dyDescent="0.2">
      <c r="B225" s="7" t="s">
        <v>470</v>
      </c>
      <c r="C225" s="8">
        <v>0</v>
      </c>
      <c r="D225" s="8">
        <v>0</v>
      </c>
      <c r="E225" s="13" t="str">
        <f t="shared" si="17"/>
        <v/>
      </c>
      <c r="F225" s="13" t="str">
        <f t="shared" si="18"/>
        <v/>
      </c>
      <c r="G225" s="12" t="str">
        <f t="shared" si="19"/>
        <v>0</v>
      </c>
      <c r="H225" s="15" t="str">
        <f t="shared" si="20"/>
        <v/>
      </c>
    </row>
    <row r="226" spans="2:8" ht="15" x14ac:dyDescent="0.2">
      <c r="B226" s="7" t="s">
        <v>565</v>
      </c>
      <c r="C226" s="8">
        <v>0</v>
      </c>
      <c r="D226" s="8">
        <v>0</v>
      </c>
      <c r="E226" s="13" t="str">
        <f t="shared" si="17"/>
        <v/>
      </c>
      <c r="F226" s="13" t="str">
        <f t="shared" si="18"/>
        <v/>
      </c>
      <c r="G226" s="12" t="str">
        <f t="shared" si="19"/>
        <v>0</v>
      </c>
      <c r="H226" s="15" t="str">
        <f t="shared" si="20"/>
        <v/>
      </c>
    </row>
    <row r="227" spans="2:8" ht="15" x14ac:dyDescent="0.2">
      <c r="B227" s="7" t="s">
        <v>471</v>
      </c>
      <c r="C227" s="8">
        <v>0</v>
      </c>
      <c r="D227" s="8">
        <v>0</v>
      </c>
      <c r="E227" s="13" t="str">
        <f t="shared" si="17"/>
        <v/>
      </c>
      <c r="F227" s="13" t="str">
        <f t="shared" si="18"/>
        <v/>
      </c>
      <c r="G227" s="12" t="str">
        <f t="shared" si="19"/>
        <v>0</v>
      </c>
      <c r="H227" s="15" t="str">
        <f t="shared" si="20"/>
        <v/>
      </c>
    </row>
    <row r="228" spans="2:8" ht="15" x14ac:dyDescent="0.2">
      <c r="B228" s="7" t="s">
        <v>76</v>
      </c>
      <c r="C228" s="8">
        <v>0</v>
      </c>
      <c r="D228" s="8">
        <v>0</v>
      </c>
      <c r="E228" s="13" t="str">
        <f t="shared" si="17"/>
        <v/>
      </c>
      <c r="F228" s="13" t="str">
        <f t="shared" si="18"/>
        <v/>
      </c>
      <c r="G228" s="12" t="str">
        <f t="shared" si="19"/>
        <v>0</v>
      </c>
      <c r="H228" s="15" t="str">
        <f t="shared" si="20"/>
        <v/>
      </c>
    </row>
    <row r="229" spans="2:8" ht="15" x14ac:dyDescent="0.2">
      <c r="B229" s="7" t="s">
        <v>311</v>
      </c>
      <c r="C229" s="8">
        <v>14</v>
      </c>
      <c r="D229" s="8">
        <v>32</v>
      </c>
      <c r="E229" s="13">
        <f t="shared" si="17"/>
        <v>1.4537902388369679E-2</v>
      </c>
      <c r="F229" s="13">
        <f t="shared" si="18"/>
        <v>2.4060150375939851E-2</v>
      </c>
      <c r="G229" s="12">
        <f t="shared" si="19"/>
        <v>1.2857142857142858</v>
      </c>
      <c r="H229" s="15">
        <f t="shared" si="20"/>
        <v>1.8691588785046731E-2</v>
      </c>
    </row>
    <row r="230" spans="2:8" ht="15" x14ac:dyDescent="0.2">
      <c r="B230" s="7" t="s">
        <v>312</v>
      </c>
      <c r="C230" s="8">
        <v>0</v>
      </c>
      <c r="D230" s="8">
        <v>0</v>
      </c>
      <c r="E230" s="13" t="str">
        <f t="shared" si="17"/>
        <v/>
      </c>
      <c r="F230" s="13" t="str">
        <f t="shared" si="18"/>
        <v/>
      </c>
      <c r="G230" s="12" t="str">
        <f t="shared" si="19"/>
        <v>0</v>
      </c>
      <c r="H230" s="15" t="str">
        <f t="shared" si="20"/>
        <v/>
      </c>
    </row>
    <row r="231" spans="2:8" ht="30" x14ac:dyDescent="0.2">
      <c r="B231" s="7" t="s">
        <v>313</v>
      </c>
      <c r="C231" s="8">
        <v>0</v>
      </c>
      <c r="D231" s="8">
        <v>8</v>
      </c>
      <c r="E231" s="13" t="str">
        <f t="shared" si="17"/>
        <v/>
      </c>
      <c r="F231" s="13">
        <f t="shared" si="18"/>
        <v>6.0150375939849628E-3</v>
      </c>
      <c r="G231" s="12" t="str">
        <f t="shared" si="19"/>
        <v>0</v>
      </c>
      <c r="H231" s="15" t="str">
        <f t="shared" si="20"/>
        <v/>
      </c>
    </row>
    <row r="232" spans="2:8" ht="15" x14ac:dyDescent="0.2">
      <c r="B232" s="7" t="s">
        <v>77</v>
      </c>
      <c r="C232" s="8">
        <v>3</v>
      </c>
      <c r="D232" s="8">
        <v>3</v>
      </c>
      <c r="E232" s="13">
        <f t="shared" si="17"/>
        <v>3.1152647975077881E-3</v>
      </c>
      <c r="F232" s="13">
        <f t="shared" si="18"/>
        <v>2.255639097744361E-3</v>
      </c>
      <c r="G232" s="12">
        <f t="shared" si="19"/>
        <v>0</v>
      </c>
      <c r="H232" s="15">
        <f t="shared" si="20"/>
        <v>0</v>
      </c>
    </row>
    <row r="233" spans="2:8" ht="15" x14ac:dyDescent="0.2">
      <c r="B233" s="7" t="s">
        <v>74</v>
      </c>
      <c r="C233" s="8">
        <v>3</v>
      </c>
      <c r="D233" s="8">
        <v>0</v>
      </c>
      <c r="E233" s="13">
        <f t="shared" si="17"/>
        <v>3.1152647975077881E-3</v>
      </c>
      <c r="F233" s="13" t="str">
        <f t="shared" si="18"/>
        <v/>
      </c>
      <c r="G233" s="12" t="str">
        <f t="shared" si="19"/>
        <v>0</v>
      </c>
      <c r="H233" s="15">
        <f t="shared" si="20"/>
        <v>0</v>
      </c>
    </row>
    <row r="234" spans="2:8" ht="15" x14ac:dyDescent="0.2">
      <c r="B234" s="7" t="s">
        <v>75</v>
      </c>
      <c r="C234" s="8">
        <v>0</v>
      </c>
      <c r="D234" s="8">
        <v>0</v>
      </c>
      <c r="E234" s="13" t="str">
        <f t="shared" si="17"/>
        <v/>
      </c>
      <c r="F234" s="13" t="str">
        <f t="shared" si="18"/>
        <v/>
      </c>
      <c r="G234" s="12" t="str">
        <f t="shared" si="19"/>
        <v>0</v>
      </c>
      <c r="H234" s="15" t="str">
        <f t="shared" si="20"/>
        <v/>
      </c>
    </row>
    <row r="235" spans="2:8" ht="15" x14ac:dyDescent="0.2">
      <c r="B235" s="7" t="s">
        <v>314</v>
      </c>
      <c r="C235" s="8">
        <v>19</v>
      </c>
      <c r="D235" s="8">
        <v>29</v>
      </c>
      <c r="E235" s="13">
        <f t="shared" si="17"/>
        <v>1.9730010384215992E-2</v>
      </c>
      <c r="F235" s="13">
        <f t="shared" si="18"/>
        <v>2.180451127819549E-2</v>
      </c>
      <c r="G235" s="12">
        <f t="shared" si="19"/>
        <v>0.52631578947368418</v>
      </c>
      <c r="H235" s="15">
        <f t="shared" si="20"/>
        <v>1.0384215991692626E-2</v>
      </c>
    </row>
    <row r="236" spans="2:8" ht="15" x14ac:dyDescent="0.2">
      <c r="B236" s="7" t="s">
        <v>315</v>
      </c>
      <c r="C236" s="8">
        <v>0</v>
      </c>
      <c r="D236" s="8">
        <v>0</v>
      </c>
      <c r="E236" s="13" t="str">
        <f t="shared" si="17"/>
        <v/>
      </c>
      <c r="F236" s="13" t="str">
        <f t="shared" si="18"/>
        <v/>
      </c>
      <c r="G236" s="12" t="str">
        <f t="shared" si="19"/>
        <v>0</v>
      </c>
      <c r="H236" s="15" t="str">
        <f t="shared" si="20"/>
        <v/>
      </c>
    </row>
    <row r="237" spans="2:8" ht="15" x14ac:dyDescent="0.2">
      <c r="B237" s="7" t="s">
        <v>80</v>
      </c>
      <c r="C237" s="8">
        <v>19</v>
      </c>
      <c r="D237" s="8">
        <v>43</v>
      </c>
      <c r="E237" s="13">
        <f t="shared" si="17"/>
        <v>1.9730010384215992E-2</v>
      </c>
      <c r="F237" s="13">
        <f t="shared" si="18"/>
        <v>3.2330827067669175E-2</v>
      </c>
      <c r="G237" s="12">
        <f t="shared" si="19"/>
        <v>1.263157894736842</v>
      </c>
      <c r="H237" s="15">
        <f t="shared" si="20"/>
        <v>2.4922118380062305E-2</v>
      </c>
    </row>
    <row r="238" spans="2:8" ht="15" x14ac:dyDescent="0.2">
      <c r="B238" s="7" t="s">
        <v>85</v>
      </c>
      <c r="C238" s="8">
        <v>44</v>
      </c>
      <c r="D238" s="8">
        <v>110</v>
      </c>
      <c r="E238" s="13">
        <f t="shared" si="17"/>
        <v>4.569055036344756E-2</v>
      </c>
      <c r="F238" s="13">
        <f t="shared" si="18"/>
        <v>8.2706766917293228E-2</v>
      </c>
      <c r="G238" s="12">
        <f t="shared" si="19"/>
        <v>1.5</v>
      </c>
      <c r="H238" s="15">
        <f t="shared" si="20"/>
        <v>6.8535825545171347E-2</v>
      </c>
    </row>
    <row r="239" spans="2:8" ht="15" x14ac:dyDescent="0.2">
      <c r="B239" s="7" t="s">
        <v>81</v>
      </c>
      <c r="C239" s="8">
        <v>18</v>
      </c>
      <c r="D239" s="8">
        <v>16</v>
      </c>
      <c r="E239" s="13">
        <f t="shared" si="17"/>
        <v>1.8691588785046728E-2</v>
      </c>
      <c r="F239" s="13">
        <f t="shared" si="18"/>
        <v>1.2030075187969926E-2</v>
      </c>
      <c r="G239" s="12">
        <f t="shared" si="19"/>
        <v>-0.1111111111111111</v>
      </c>
      <c r="H239" s="15">
        <f t="shared" si="20"/>
        <v>-2.0768431983385254E-3</v>
      </c>
    </row>
    <row r="240" spans="2:8" ht="15" x14ac:dyDescent="0.2">
      <c r="B240" s="7" t="s">
        <v>316</v>
      </c>
      <c r="C240" s="8">
        <v>0</v>
      </c>
      <c r="D240" s="8">
        <v>11</v>
      </c>
      <c r="E240" s="13" t="str">
        <f t="shared" si="17"/>
        <v/>
      </c>
      <c r="F240" s="13">
        <f t="shared" si="18"/>
        <v>8.2706766917293225E-3</v>
      </c>
      <c r="G240" s="12" t="str">
        <f t="shared" si="19"/>
        <v>0</v>
      </c>
      <c r="H240" s="15" t="str">
        <f t="shared" si="20"/>
        <v/>
      </c>
    </row>
    <row r="241" spans="2:8" ht="15" x14ac:dyDescent="0.2">
      <c r="B241" s="7" t="s">
        <v>78</v>
      </c>
      <c r="C241" s="8">
        <v>0</v>
      </c>
      <c r="D241" s="8">
        <v>0</v>
      </c>
      <c r="E241" s="13" t="str">
        <f t="shared" si="17"/>
        <v/>
      </c>
      <c r="F241" s="13" t="str">
        <f t="shared" si="18"/>
        <v/>
      </c>
      <c r="G241" s="12" t="str">
        <f t="shared" si="19"/>
        <v>0</v>
      </c>
      <c r="H241" s="15" t="str">
        <f t="shared" si="20"/>
        <v/>
      </c>
    </row>
    <row r="242" spans="2:8" ht="15" x14ac:dyDescent="0.2">
      <c r="B242" s="7" t="s">
        <v>83</v>
      </c>
      <c r="C242" s="8">
        <v>0</v>
      </c>
      <c r="D242" s="8">
        <v>0</v>
      </c>
      <c r="E242" s="13" t="str">
        <f t="shared" si="17"/>
        <v/>
      </c>
      <c r="F242" s="13" t="str">
        <f t="shared" si="18"/>
        <v/>
      </c>
      <c r="G242" s="12" t="str">
        <f t="shared" si="19"/>
        <v>0</v>
      </c>
      <c r="H242" s="15" t="str">
        <f t="shared" si="20"/>
        <v/>
      </c>
    </row>
    <row r="243" spans="2:8" ht="15" x14ac:dyDescent="0.2">
      <c r="B243" s="7" t="s">
        <v>317</v>
      </c>
      <c r="C243" s="8">
        <v>0</v>
      </c>
      <c r="D243" s="8">
        <v>0</v>
      </c>
      <c r="E243" s="13" t="str">
        <f t="shared" si="17"/>
        <v/>
      </c>
      <c r="F243" s="13" t="str">
        <f t="shared" si="18"/>
        <v/>
      </c>
      <c r="G243" s="12" t="str">
        <f t="shared" si="19"/>
        <v>0</v>
      </c>
      <c r="H243" s="15" t="str">
        <f t="shared" si="20"/>
        <v/>
      </c>
    </row>
    <row r="244" spans="2:8" ht="15" x14ac:dyDescent="0.2">
      <c r="B244" s="7" t="s">
        <v>79</v>
      </c>
      <c r="C244" s="8">
        <v>9</v>
      </c>
      <c r="D244" s="8">
        <v>1</v>
      </c>
      <c r="E244" s="13">
        <f t="shared" si="17"/>
        <v>9.3457943925233638E-3</v>
      </c>
      <c r="F244" s="13">
        <f t="shared" si="18"/>
        <v>7.5187969924812035E-4</v>
      </c>
      <c r="G244" s="12">
        <f t="shared" si="19"/>
        <v>-0.88888888888888884</v>
      </c>
      <c r="H244" s="15">
        <f t="shared" si="20"/>
        <v>-8.3073727933541015E-3</v>
      </c>
    </row>
    <row r="245" spans="2:8" ht="15" x14ac:dyDescent="0.2">
      <c r="B245" s="7" t="s">
        <v>84</v>
      </c>
      <c r="C245" s="8">
        <v>2</v>
      </c>
      <c r="D245" s="8">
        <v>36</v>
      </c>
      <c r="E245" s="13">
        <f t="shared" si="17"/>
        <v>2.0768431983385254E-3</v>
      </c>
      <c r="F245" s="13">
        <f t="shared" si="18"/>
        <v>2.7067669172932331E-2</v>
      </c>
      <c r="G245" s="12">
        <f t="shared" si="19"/>
        <v>17</v>
      </c>
      <c r="H245" s="15">
        <f t="shared" si="20"/>
        <v>3.5306334371754934E-2</v>
      </c>
    </row>
    <row r="246" spans="2:8" ht="15" x14ac:dyDescent="0.2">
      <c r="B246" s="7" t="s">
        <v>318</v>
      </c>
      <c r="C246" s="8">
        <v>5</v>
      </c>
      <c r="D246" s="8">
        <v>4</v>
      </c>
      <c r="E246" s="13">
        <f t="shared" si="17"/>
        <v>5.1921079958463139E-3</v>
      </c>
      <c r="F246" s="13">
        <f t="shared" si="18"/>
        <v>3.0075187969924814E-3</v>
      </c>
      <c r="G246" s="12">
        <f t="shared" si="19"/>
        <v>-0.2</v>
      </c>
      <c r="H246" s="15">
        <f t="shared" si="20"/>
        <v>-1.0384215991692629E-3</v>
      </c>
    </row>
    <row r="247" spans="2:8" ht="15" x14ac:dyDescent="0.2">
      <c r="B247" s="7" t="s">
        <v>319</v>
      </c>
      <c r="C247" s="8">
        <v>26</v>
      </c>
      <c r="D247" s="8">
        <v>56</v>
      </c>
      <c r="E247" s="13">
        <f t="shared" si="17"/>
        <v>2.6998961578400829E-2</v>
      </c>
      <c r="F247" s="13">
        <f t="shared" si="18"/>
        <v>4.2105263157894736E-2</v>
      </c>
      <c r="G247" s="12">
        <f t="shared" si="19"/>
        <v>1.1538461538461537</v>
      </c>
      <c r="H247" s="15">
        <f t="shared" si="20"/>
        <v>3.1152647975077878E-2</v>
      </c>
    </row>
    <row r="248" spans="2:8" ht="15" x14ac:dyDescent="0.2">
      <c r="B248" s="7" t="s">
        <v>86</v>
      </c>
      <c r="C248" s="8">
        <v>0</v>
      </c>
      <c r="D248" s="8">
        <v>0</v>
      </c>
      <c r="E248" s="13" t="str">
        <f t="shared" si="17"/>
        <v/>
      </c>
      <c r="F248" s="13" t="str">
        <f t="shared" si="18"/>
        <v/>
      </c>
      <c r="G248" s="12" t="str">
        <f t="shared" si="19"/>
        <v>0</v>
      </c>
      <c r="H248" s="15" t="str">
        <f t="shared" si="20"/>
        <v/>
      </c>
    </row>
    <row r="249" spans="2:8" ht="15" x14ac:dyDescent="0.2">
      <c r="B249" s="7" t="s">
        <v>87</v>
      </c>
      <c r="C249" s="8">
        <v>32</v>
      </c>
      <c r="D249" s="8">
        <v>51</v>
      </c>
      <c r="E249" s="13">
        <f t="shared" si="17"/>
        <v>3.3229491173416406E-2</v>
      </c>
      <c r="F249" s="13">
        <f t="shared" si="18"/>
        <v>3.8345864661654135E-2</v>
      </c>
      <c r="G249" s="12">
        <f t="shared" si="19"/>
        <v>0.59375</v>
      </c>
      <c r="H249" s="15">
        <f t="shared" si="20"/>
        <v>1.9730010384215992E-2</v>
      </c>
    </row>
    <row r="250" spans="2:8" ht="15" x14ac:dyDescent="0.2">
      <c r="B250" s="7" t="s">
        <v>82</v>
      </c>
      <c r="C250" s="8">
        <v>0</v>
      </c>
      <c r="D250" s="8">
        <v>0</v>
      </c>
      <c r="E250" s="13" t="str">
        <f t="shared" si="17"/>
        <v/>
      </c>
      <c r="F250" s="13" t="str">
        <f t="shared" si="18"/>
        <v/>
      </c>
      <c r="G250" s="12" t="str">
        <f t="shared" si="19"/>
        <v>0</v>
      </c>
      <c r="H250" s="15" t="str">
        <f t="shared" si="20"/>
        <v/>
      </c>
    </row>
    <row r="251" spans="2:8" ht="15" x14ac:dyDescent="0.2">
      <c r="B251" s="7" t="s">
        <v>320</v>
      </c>
      <c r="C251" s="8">
        <v>0</v>
      </c>
      <c r="D251" s="8">
        <v>0</v>
      </c>
      <c r="E251" s="13" t="str">
        <f t="shared" si="17"/>
        <v/>
      </c>
      <c r="F251" s="13" t="str">
        <f t="shared" si="18"/>
        <v/>
      </c>
      <c r="G251" s="12" t="str">
        <f t="shared" si="19"/>
        <v>0</v>
      </c>
      <c r="H251" s="15" t="str">
        <f t="shared" si="20"/>
        <v/>
      </c>
    </row>
    <row r="252" spans="2:8" ht="15" x14ac:dyDescent="0.2">
      <c r="B252" s="7" t="s">
        <v>321</v>
      </c>
      <c r="C252" s="8">
        <v>21</v>
      </c>
      <c r="D252" s="8">
        <v>71</v>
      </c>
      <c r="E252" s="13">
        <f t="shared" si="17"/>
        <v>2.1806853582554516E-2</v>
      </c>
      <c r="F252" s="13">
        <f t="shared" si="18"/>
        <v>5.338345864661654E-2</v>
      </c>
      <c r="G252" s="12">
        <f t="shared" si="19"/>
        <v>2.3809523809523809</v>
      </c>
      <c r="H252" s="15">
        <f t="shared" si="20"/>
        <v>5.192107995846313E-2</v>
      </c>
    </row>
    <row r="253" spans="2:8" ht="15" x14ac:dyDescent="0.2">
      <c r="B253" s="7" t="s">
        <v>322</v>
      </c>
      <c r="C253" s="8">
        <v>27</v>
      </c>
      <c r="D253" s="8">
        <v>27</v>
      </c>
      <c r="E253" s="13">
        <f t="shared" si="17"/>
        <v>2.8037383177570093E-2</v>
      </c>
      <c r="F253" s="13">
        <f t="shared" si="18"/>
        <v>2.030075187969925E-2</v>
      </c>
      <c r="G253" s="12">
        <f t="shared" si="19"/>
        <v>0</v>
      </c>
      <c r="H253" s="15">
        <f t="shared" si="20"/>
        <v>0</v>
      </c>
    </row>
    <row r="254" spans="2:8" ht="15" x14ac:dyDescent="0.2">
      <c r="B254" s="7" t="s">
        <v>323</v>
      </c>
      <c r="C254" s="8">
        <v>0</v>
      </c>
      <c r="D254" s="8">
        <v>1</v>
      </c>
      <c r="E254" s="13" t="str">
        <f t="shared" si="17"/>
        <v/>
      </c>
      <c r="F254" s="13">
        <f t="shared" si="18"/>
        <v>7.5187969924812035E-4</v>
      </c>
      <c r="G254" s="12" t="str">
        <f t="shared" si="19"/>
        <v>0</v>
      </c>
      <c r="H254" s="15" t="str">
        <f t="shared" si="20"/>
        <v/>
      </c>
    </row>
    <row r="255" spans="2:8" ht="15" x14ac:dyDescent="0.2">
      <c r="B255" s="7" t="s">
        <v>324</v>
      </c>
      <c r="C255" s="8">
        <v>0</v>
      </c>
      <c r="D255" s="8">
        <v>1</v>
      </c>
      <c r="E255" s="13" t="str">
        <f t="shared" si="17"/>
        <v/>
      </c>
      <c r="F255" s="13">
        <f t="shared" si="18"/>
        <v>7.5187969924812035E-4</v>
      </c>
      <c r="G255" s="12" t="str">
        <f t="shared" si="19"/>
        <v>0</v>
      </c>
      <c r="H255" s="15" t="str">
        <f t="shared" si="20"/>
        <v/>
      </c>
    </row>
    <row r="256" spans="2:8" ht="15" x14ac:dyDescent="0.2">
      <c r="B256" s="7" t="s">
        <v>88</v>
      </c>
      <c r="C256" s="8">
        <v>12</v>
      </c>
      <c r="D256" s="8">
        <v>18</v>
      </c>
      <c r="E256" s="13">
        <f t="shared" si="17"/>
        <v>1.2461059190031152E-2</v>
      </c>
      <c r="F256" s="13">
        <f t="shared" si="18"/>
        <v>1.3533834586466165E-2</v>
      </c>
      <c r="G256" s="12">
        <f t="shared" si="19"/>
        <v>0.5</v>
      </c>
      <c r="H256" s="15">
        <f t="shared" si="20"/>
        <v>6.2305295950155761E-3</v>
      </c>
    </row>
    <row r="257" spans="2:8" ht="15" x14ac:dyDescent="0.2">
      <c r="B257" s="7" t="s">
        <v>325</v>
      </c>
      <c r="C257" s="8">
        <v>0</v>
      </c>
      <c r="D257" s="8">
        <v>1</v>
      </c>
      <c r="E257" s="13" t="str">
        <f t="shared" si="17"/>
        <v/>
      </c>
      <c r="F257" s="13">
        <f t="shared" si="18"/>
        <v>7.5187969924812035E-4</v>
      </c>
      <c r="G257" s="12" t="str">
        <f t="shared" si="19"/>
        <v>0</v>
      </c>
      <c r="H257" s="15" t="str">
        <f t="shared" si="20"/>
        <v/>
      </c>
    </row>
    <row r="258" spans="2:8" ht="30" x14ac:dyDescent="0.2">
      <c r="B258" s="7" t="s">
        <v>326</v>
      </c>
      <c r="C258" s="8">
        <v>0</v>
      </c>
      <c r="D258" s="8">
        <v>1</v>
      </c>
      <c r="E258" s="13" t="str">
        <f t="shared" si="17"/>
        <v/>
      </c>
      <c r="F258" s="13">
        <f t="shared" si="18"/>
        <v>7.5187969924812035E-4</v>
      </c>
      <c r="G258" s="12" t="str">
        <f t="shared" si="19"/>
        <v>0</v>
      </c>
      <c r="H258" s="15" t="str">
        <f t="shared" si="20"/>
        <v/>
      </c>
    </row>
    <row r="259" spans="2:8" ht="15" x14ac:dyDescent="0.2">
      <c r="B259" s="7" t="s">
        <v>327</v>
      </c>
      <c r="C259" s="8">
        <v>0</v>
      </c>
      <c r="D259" s="8">
        <v>1</v>
      </c>
      <c r="E259" s="13" t="str">
        <f t="shared" si="17"/>
        <v/>
      </c>
      <c r="F259" s="13">
        <f t="shared" si="18"/>
        <v>7.5187969924812035E-4</v>
      </c>
      <c r="G259" s="12" t="str">
        <f t="shared" si="19"/>
        <v>0</v>
      </c>
      <c r="H259" s="15" t="str">
        <f t="shared" si="20"/>
        <v/>
      </c>
    </row>
    <row r="260" spans="2:8" ht="15" x14ac:dyDescent="0.2">
      <c r="B260" s="7" t="s">
        <v>89</v>
      </c>
      <c r="C260" s="8">
        <v>0</v>
      </c>
      <c r="D260" s="8">
        <v>0</v>
      </c>
      <c r="E260" s="13" t="str">
        <f t="shared" si="17"/>
        <v/>
      </c>
      <c r="F260" s="13" t="str">
        <f t="shared" si="18"/>
        <v/>
      </c>
      <c r="G260" s="12" t="str">
        <f t="shared" si="19"/>
        <v>0</v>
      </c>
      <c r="H260" s="15" t="str">
        <f t="shared" si="20"/>
        <v/>
      </c>
    </row>
    <row r="261" spans="2:8" ht="30" x14ac:dyDescent="0.2">
      <c r="B261" s="7" t="s">
        <v>328</v>
      </c>
      <c r="C261" s="8">
        <v>0</v>
      </c>
      <c r="D261" s="8">
        <v>0</v>
      </c>
      <c r="E261" s="13" t="str">
        <f t="shared" si="17"/>
        <v/>
      </c>
      <c r="F261" s="13" t="str">
        <f t="shared" si="18"/>
        <v/>
      </c>
      <c r="G261" s="12" t="str">
        <f t="shared" si="19"/>
        <v>0</v>
      </c>
      <c r="H261" s="15" t="str">
        <f t="shared" si="20"/>
        <v/>
      </c>
    </row>
    <row r="262" spans="2:8" ht="15" x14ac:dyDescent="0.2">
      <c r="B262" s="7" t="s">
        <v>90</v>
      </c>
      <c r="C262" s="8">
        <v>12</v>
      </c>
      <c r="D262" s="8">
        <v>7</v>
      </c>
      <c r="E262" s="13">
        <f t="shared" si="17"/>
        <v>1.2461059190031152E-2</v>
      </c>
      <c r="F262" s="13">
        <f t="shared" si="18"/>
        <v>5.263157894736842E-3</v>
      </c>
      <c r="G262" s="12">
        <f t="shared" si="19"/>
        <v>-0.41666666666666669</v>
      </c>
      <c r="H262" s="15">
        <f t="shared" si="20"/>
        <v>-5.1921079958463139E-3</v>
      </c>
    </row>
    <row r="263" spans="2:8" ht="15" x14ac:dyDescent="0.2">
      <c r="B263" s="7" t="s">
        <v>329</v>
      </c>
      <c r="C263" s="8">
        <v>0</v>
      </c>
      <c r="D263" s="8">
        <v>0</v>
      </c>
      <c r="E263" s="13" t="str">
        <f t="shared" si="17"/>
        <v/>
      </c>
      <c r="F263" s="13" t="str">
        <f t="shared" si="18"/>
        <v/>
      </c>
      <c r="G263" s="12" t="str">
        <f t="shared" si="19"/>
        <v>0</v>
      </c>
      <c r="H263" s="15" t="str">
        <f t="shared" si="20"/>
        <v/>
      </c>
    </row>
    <row r="264" spans="2:8" ht="30" x14ac:dyDescent="0.2">
      <c r="B264" s="7" t="s">
        <v>330</v>
      </c>
      <c r="C264" s="8">
        <v>0</v>
      </c>
      <c r="D264" s="8">
        <v>0</v>
      </c>
      <c r="E264" s="13" t="str">
        <f t="shared" si="17"/>
        <v/>
      </c>
      <c r="F264" s="13" t="str">
        <f t="shared" si="18"/>
        <v/>
      </c>
      <c r="G264" s="12" t="str">
        <f t="shared" si="19"/>
        <v>0</v>
      </c>
      <c r="H264" s="15" t="str">
        <f t="shared" si="20"/>
        <v/>
      </c>
    </row>
    <row r="265" spans="2:8" ht="15" x14ac:dyDescent="0.2">
      <c r="B265" s="7" t="s">
        <v>331</v>
      </c>
      <c r="C265" s="8">
        <v>0</v>
      </c>
      <c r="D265" s="8">
        <v>0</v>
      </c>
      <c r="E265" s="13" t="str">
        <f t="shared" si="17"/>
        <v/>
      </c>
      <c r="F265" s="13" t="str">
        <f t="shared" si="18"/>
        <v/>
      </c>
      <c r="G265" s="12" t="str">
        <f t="shared" si="19"/>
        <v>0</v>
      </c>
      <c r="H265" s="15" t="str">
        <f t="shared" si="20"/>
        <v/>
      </c>
    </row>
    <row r="266" spans="2:8" ht="15" x14ac:dyDescent="0.2">
      <c r="B266" s="7" t="s">
        <v>332</v>
      </c>
      <c r="C266" s="8">
        <v>6</v>
      </c>
      <c r="D266" s="8">
        <v>19</v>
      </c>
      <c r="E266" s="13">
        <f t="shared" si="17"/>
        <v>6.2305295950155761E-3</v>
      </c>
      <c r="F266" s="13">
        <f t="shared" si="18"/>
        <v>1.4285714285714285E-2</v>
      </c>
      <c r="G266" s="12">
        <f t="shared" si="19"/>
        <v>2.1666666666666665</v>
      </c>
      <c r="H266" s="15">
        <f t="shared" si="20"/>
        <v>1.3499480789200415E-2</v>
      </c>
    </row>
    <row r="267" spans="2:8" ht="15" x14ac:dyDescent="0.2">
      <c r="B267" s="7" t="s">
        <v>333</v>
      </c>
      <c r="C267" s="8">
        <v>0</v>
      </c>
      <c r="D267" s="8">
        <v>0</v>
      </c>
      <c r="E267" s="13" t="str">
        <f t="shared" si="17"/>
        <v/>
      </c>
      <c r="F267" s="13" t="str">
        <f t="shared" si="18"/>
        <v/>
      </c>
      <c r="G267" s="12" t="str">
        <f t="shared" si="19"/>
        <v>0</v>
      </c>
      <c r="H267" s="15" t="str">
        <f t="shared" si="20"/>
        <v/>
      </c>
    </row>
    <row r="268" spans="2:8" ht="30" x14ac:dyDescent="0.2">
      <c r="B268" s="7" t="s">
        <v>334</v>
      </c>
      <c r="C268" s="8">
        <v>13</v>
      </c>
      <c r="D268" s="8">
        <v>26</v>
      </c>
      <c r="E268" s="13">
        <f t="shared" si="17"/>
        <v>1.3499480789200415E-2</v>
      </c>
      <c r="F268" s="13">
        <f t="shared" si="18"/>
        <v>1.9548872180451128E-2</v>
      </c>
      <c r="G268" s="12">
        <f t="shared" si="19"/>
        <v>1</v>
      </c>
      <c r="H268" s="15">
        <f t="shared" si="20"/>
        <v>1.3499480789200415E-2</v>
      </c>
    </row>
    <row r="269" spans="2:8" ht="15" x14ac:dyDescent="0.2">
      <c r="B269" s="7" t="s">
        <v>335</v>
      </c>
      <c r="C269" s="8">
        <v>0</v>
      </c>
      <c r="D269" s="8">
        <v>0</v>
      </c>
      <c r="E269" s="13" t="str">
        <f t="shared" si="17"/>
        <v/>
      </c>
      <c r="F269" s="13" t="str">
        <f t="shared" si="18"/>
        <v/>
      </c>
      <c r="G269" s="12" t="str">
        <f t="shared" si="19"/>
        <v>0</v>
      </c>
      <c r="H269" s="15" t="str">
        <f t="shared" si="20"/>
        <v/>
      </c>
    </row>
    <row r="270" spans="2:8" ht="30" x14ac:dyDescent="0.2">
      <c r="B270" s="7" t="s">
        <v>336</v>
      </c>
      <c r="C270" s="8">
        <v>4</v>
      </c>
      <c r="D270" s="8">
        <v>3</v>
      </c>
      <c r="E270" s="13">
        <f t="shared" si="17"/>
        <v>4.1536863966770508E-3</v>
      </c>
      <c r="F270" s="13">
        <f t="shared" si="18"/>
        <v>2.255639097744361E-3</v>
      </c>
      <c r="G270" s="12">
        <f t="shared" si="19"/>
        <v>-0.25</v>
      </c>
      <c r="H270" s="15">
        <f t="shared" si="20"/>
        <v>-1.0384215991692627E-3</v>
      </c>
    </row>
    <row r="271" spans="2:8" ht="15" x14ac:dyDescent="0.2">
      <c r="B271" s="7" t="s">
        <v>93</v>
      </c>
      <c r="C271" s="8">
        <v>0</v>
      </c>
      <c r="D271" s="8">
        <v>0</v>
      </c>
      <c r="E271" s="13" t="str">
        <f t="shared" si="17"/>
        <v/>
      </c>
      <c r="F271" s="13" t="str">
        <f t="shared" si="18"/>
        <v/>
      </c>
      <c r="G271" s="12" t="str">
        <f t="shared" si="19"/>
        <v>0</v>
      </c>
      <c r="H271" s="15" t="str">
        <f t="shared" si="20"/>
        <v/>
      </c>
    </row>
    <row r="272" spans="2:8" ht="30" x14ac:dyDescent="0.2">
      <c r="B272" s="7" t="s">
        <v>337</v>
      </c>
      <c r="C272" s="8">
        <v>0</v>
      </c>
      <c r="D272" s="8">
        <v>0</v>
      </c>
      <c r="E272" s="13" t="str">
        <f t="shared" si="17"/>
        <v/>
      </c>
      <c r="F272" s="13" t="str">
        <f t="shared" si="18"/>
        <v/>
      </c>
      <c r="G272" s="12" t="str">
        <f t="shared" si="19"/>
        <v>0</v>
      </c>
      <c r="H272" s="15" t="str">
        <f t="shared" si="20"/>
        <v/>
      </c>
    </row>
    <row r="273" spans="2:8" ht="15" x14ac:dyDescent="0.2">
      <c r="B273" s="7" t="s">
        <v>91</v>
      </c>
      <c r="C273" s="8">
        <v>0</v>
      </c>
      <c r="D273" s="8">
        <v>1</v>
      </c>
      <c r="E273" s="13" t="str">
        <f t="shared" si="17"/>
        <v/>
      </c>
      <c r="F273" s="13">
        <f t="shared" si="18"/>
        <v>7.5187969924812035E-4</v>
      </c>
      <c r="G273" s="12" t="str">
        <f t="shared" si="19"/>
        <v>0</v>
      </c>
      <c r="H273" s="15" t="str">
        <f t="shared" si="20"/>
        <v/>
      </c>
    </row>
    <row r="274" spans="2:8" ht="15" x14ac:dyDescent="0.2">
      <c r="B274" s="7" t="s">
        <v>338</v>
      </c>
      <c r="C274" s="8">
        <v>0</v>
      </c>
      <c r="D274" s="8">
        <v>0</v>
      </c>
      <c r="E274" s="13" t="str">
        <f t="shared" si="17"/>
        <v/>
      </c>
      <c r="F274" s="13" t="str">
        <f t="shared" si="18"/>
        <v/>
      </c>
      <c r="G274" s="12" t="str">
        <f t="shared" si="19"/>
        <v>0</v>
      </c>
      <c r="H274" s="15" t="str">
        <f t="shared" si="20"/>
        <v/>
      </c>
    </row>
    <row r="275" spans="2:8" ht="30" x14ac:dyDescent="0.2">
      <c r="B275" s="7" t="s">
        <v>339</v>
      </c>
      <c r="C275" s="8">
        <v>0</v>
      </c>
      <c r="D275" s="8">
        <v>0</v>
      </c>
      <c r="E275" s="13" t="str">
        <f t="shared" si="17"/>
        <v/>
      </c>
      <c r="F275" s="13" t="str">
        <f t="shared" si="18"/>
        <v/>
      </c>
      <c r="G275" s="12" t="str">
        <f t="shared" si="19"/>
        <v>0</v>
      </c>
      <c r="H275" s="15" t="str">
        <f t="shared" si="20"/>
        <v/>
      </c>
    </row>
    <row r="276" spans="2:8" ht="15" x14ac:dyDescent="0.2">
      <c r="B276" s="7" t="s">
        <v>92</v>
      </c>
      <c r="C276" s="8">
        <v>0</v>
      </c>
      <c r="D276" s="8">
        <v>0</v>
      </c>
      <c r="E276" s="13" t="str">
        <f t="shared" si="17"/>
        <v/>
      </c>
      <c r="F276" s="13" t="str">
        <f t="shared" si="18"/>
        <v/>
      </c>
      <c r="G276" s="12" t="str">
        <f t="shared" si="19"/>
        <v>0</v>
      </c>
      <c r="H276" s="15" t="str">
        <f t="shared" si="20"/>
        <v/>
      </c>
    </row>
    <row r="277" spans="2:8" ht="15" x14ac:dyDescent="0.2">
      <c r="B277" s="7" t="s">
        <v>340</v>
      </c>
      <c r="C277" s="8">
        <v>0</v>
      </c>
      <c r="D277" s="8">
        <v>0</v>
      </c>
      <c r="E277" s="13" t="str">
        <f t="shared" si="17"/>
        <v/>
      </c>
      <c r="F277" s="13" t="str">
        <f t="shared" si="18"/>
        <v/>
      </c>
      <c r="G277" s="12" t="str">
        <f t="shared" si="19"/>
        <v>0</v>
      </c>
      <c r="H277" s="15" t="str">
        <f t="shared" si="20"/>
        <v/>
      </c>
    </row>
    <row r="278" spans="2:8" ht="15" x14ac:dyDescent="0.2">
      <c r="B278" s="7" t="s">
        <v>341</v>
      </c>
      <c r="C278" s="8">
        <v>0</v>
      </c>
      <c r="D278" s="8">
        <v>0</v>
      </c>
      <c r="E278" s="13" t="str">
        <f t="shared" si="17"/>
        <v/>
      </c>
      <c r="F278" s="13" t="str">
        <f t="shared" si="18"/>
        <v/>
      </c>
      <c r="G278" s="12" t="str">
        <f t="shared" si="19"/>
        <v>0</v>
      </c>
      <c r="H278" s="15" t="str">
        <f t="shared" si="20"/>
        <v/>
      </c>
    </row>
    <row r="279" spans="2:8" ht="15" x14ac:dyDescent="0.2">
      <c r="B279" s="7" t="s">
        <v>342</v>
      </c>
      <c r="C279" s="8">
        <v>0</v>
      </c>
      <c r="D279" s="8">
        <v>0</v>
      </c>
      <c r="E279" s="13" t="str">
        <f t="shared" si="17"/>
        <v/>
      </c>
      <c r="F279" s="13" t="str">
        <f t="shared" si="18"/>
        <v/>
      </c>
      <c r="G279" s="12" t="str">
        <f t="shared" si="19"/>
        <v>0</v>
      </c>
      <c r="H279" s="15" t="str">
        <f t="shared" si="20"/>
        <v/>
      </c>
    </row>
    <row r="280" spans="2:8" ht="15" x14ac:dyDescent="0.2">
      <c r="B280" s="7" t="s">
        <v>343</v>
      </c>
      <c r="C280" s="8">
        <v>0</v>
      </c>
      <c r="D280" s="8">
        <v>0</v>
      </c>
      <c r="E280" s="13" t="str">
        <f t="shared" si="17"/>
        <v/>
      </c>
      <c r="F280" s="13" t="str">
        <f t="shared" si="18"/>
        <v/>
      </c>
      <c r="G280" s="12" t="str">
        <f t="shared" si="19"/>
        <v>0</v>
      </c>
      <c r="H280" s="15" t="str">
        <f t="shared" si="20"/>
        <v/>
      </c>
    </row>
    <row r="281" spans="2:8" ht="15" x14ac:dyDescent="0.2">
      <c r="B281" s="7" t="s">
        <v>344</v>
      </c>
      <c r="C281" s="8">
        <v>0</v>
      </c>
      <c r="D281" s="8">
        <v>0</v>
      </c>
      <c r="E281" s="13" t="str">
        <f t="shared" ref="E281:E288" si="21">+IF(C281=0,"",C281/C$151)</f>
        <v/>
      </c>
      <c r="F281" s="13" t="str">
        <f t="shared" ref="F281:F288" si="22">+IF(D281=0,"",D281/D$151)</f>
        <v/>
      </c>
      <c r="G281" s="12" t="str">
        <f t="shared" ref="G281:G288" si="23">+IF(OR(AND(D281=0),(C281=0)),"0",((D281-C281)/C281))</f>
        <v>0</v>
      </c>
      <c r="H281" s="15" t="str">
        <f t="shared" ref="H281:H288" si="24">+IF(OR(AND(E281=""),(G281="")),"",E281*G281)</f>
        <v/>
      </c>
    </row>
    <row r="282" spans="2:8" ht="15" x14ac:dyDescent="0.2">
      <c r="B282" s="7" t="s">
        <v>345</v>
      </c>
      <c r="C282" s="8">
        <v>0</v>
      </c>
      <c r="D282" s="8">
        <v>0</v>
      </c>
      <c r="E282" s="13" t="str">
        <f t="shared" si="21"/>
        <v/>
      </c>
      <c r="F282" s="13" t="str">
        <f t="shared" si="22"/>
        <v/>
      </c>
      <c r="G282" s="12" t="str">
        <f t="shared" si="23"/>
        <v>0</v>
      </c>
      <c r="H282" s="15" t="str">
        <f t="shared" si="24"/>
        <v/>
      </c>
    </row>
    <row r="283" spans="2:8" ht="30" x14ac:dyDescent="0.2">
      <c r="B283" s="7" t="s">
        <v>346</v>
      </c>
      <c r="C283" s="8">
        <v>0</v>
      </c>
      <c r="D283" s="8">
        <v>0</v>
      </c>
      <c r="E283" s="13" t="str">
        <f t="shared" si="21"/>
        <v/>
      </c>
      <c r="F283" s="13" t="str">
        <f t="shared" si="22"/>
        <v/>
      </c>
      <c r="G283" s="12" t="str">
        <f t="shared" si="23"/>
        <v>0</v>
      </c>
      <c r="H283" s="15" t="str">
        <f t="shared" si="24"/>
        <v/>
      </c>
    </row>
    <row r="284" spans="2:8" ht="13.5" customHeight="1" x14ac:dyDescent="0.2">
      <c r="B284" s="7" t="s">
        <v>347</v>
      </c>
      <c r="C284" s="8">
        <v>0</v>
      </c>
      <c r="D284" s="8">
        <v>0</v>
      </c>
      <c r="E284" s="13" t="str">
        <f t="shared" si="21"/>
        <v/>
      </c>
      <c r="F284" s="13" t="str">
        <f t="shared" si="22"/>
        <v/>
      </c>
      <c r="G284" s="12" t="str">
        <f t="shared" si="23"/>
        <v>0</v>
      </c>
      <c r="H284" s="15" t="str">
        <f t="shared" si="24"/>
        <v/>
      </c>
    </row>
    <row r="285" spans="2:8" ht="13.5" customHeight="1" x14ac:dyDescent="0.2">
      <c r="B285" s="7" t="s">
        <v>94</v>
      </c>
      <c r="C285" s="8">
        <v>0</v>
      </c>
      <c r="D285" s="8">
        <v>0</v>
      </c>
      <c r="E285" s="13" t="str">
        <f t="shared" si="21"/>
        <v/>
      </c>
      <c r="F285" s="13" t="str">
        <f t="shared" si="22"/>
        <v/>
      </c>
      <c r="G285" s="12" t="str">
        <f t="shared" si="23"/>
        <v>0</v>
      </c>
      <c r="H285" s="15" t="str">
        <f t="shared" si="24"/>
        <v/>
      </c>
    </row>
    <row r="286" spans="2:8" ht="25.5" customHeight="1" x14ac:dyDescent="0.2">
      <c r="B286" s="7" t="s">
        <v>348</v>
      </c>
      <c r="C286" s="8">
        <v>0</v>
      </c>
      <c r="D286" s="8">
        <v>0</v>
      </c>
      <c r="E286" s="13" t="str">
        <f t="shared" si="21"/>
        <v/>
      </c>
      <c r="F286" s="13" t="str">
        <f t="shared" si="22"/>
        <v/>
      </c>
      <c r="G286" s="12" t="str">
        <f t="shared" si="23"/>
        <v>0</v>
      </c>
      <c r="H286" s="15" t="str">
        <f t="shared" si="24"/>
        <v/>
      </c>
    </row>
    <row r="287" spans="2:8" ht="13.5" customHeight="1" x14ac:dyDescent="0.2">
      <c r="B287" s="7" t="s">
        <v>349</v>
      </c>
      <c r="C287" s="8">
        <v>0</v>
      </c>
      <c r="D287" s="8">
        <v>0</v>
      </c>
      <c r="E287" s="13" t="str">
        <f t="shared" si="21"/>
        <v/>
      </c>
      <c r="F287" s="13" t="str">
        <f t="shared" si="22"/>
        <v/>
      </c>
      <c r="G287" s="12" t="str">
        <f t="shared" si="23"/>
        <v>0</v>
      </c>
      <c r="H287" s="15" t="str">
        <f t="shared" si="24"/>
        <v/>
      </c>
    </row>
    <row r="288" spans="2:8" ht="15" x14ac:dyDescent="0.2">
      <c r="B288" s="7" t="s">
        <v>350</v>
      </c>
      <c r="C288" s="8">
        <v>0</v>
      </c>
      <c r="D288" s="8">
        <v>0</v>
      </c>
      <c r="E288" s="13" t="str">
        <f t="shared" si="21"/>
        <v/>
      </c>
      <c r="F288" s="13" t="str">
        <f t="shared" si="22"/>
        <v/>
      </c>
      <c r="G288" s="12" t="str">
        <f t="shared" si="23"/>
        <v>0</v>
      </c>
      <c r="H288" s="15" t="str">
        <f t="shared" si="24"/>
        <v/>
      </c>
    </row>
    <row r="289" spans="2:8" ht="15" x14ac:dyDescent="0.2">
      <c r="B289" s="20"/>
      <c r="C289" s="23"/>
      <c r="D289" s="23"/>
      <c r="E289" s="24"/>
      <c r="F289" s="24"/>
      <c r="G289" s="21"/>
      <c r="H289" s="22"/>
    </row>
    <row r="290" spans="2:8" ht="15" x14ac:dyDescent="0.2">
      <c r="B290" s="20"/>
      <c r="C290" s="23"/>
      <c r="D290" s="23"/>
      <c r="E290" s="24"/>
      <c r="F290" s="24"/>
      <c r="G290" s="21"/>
      <c r="H290" s="22"/>
    </row>
    <row r="291" spans="2:8" s="4" customFormat="1" ht="26.25" customHeight="1" x14ac:dyDescent="0.2">
      <c r="B291" s="19"/>
      <c r="C291" s="19"/>
      <c r="D291" s="19"/>
      <c r="E291" s="19"/>
      <c r="F291" s="19"/>
      <c r="H291" s="3"/>
    </row>
    <row r="292" spans="2:8" ht="24" customHeight="1" x14ac:dyDescent="0.2">
      <c r="B292" s="55" t="s">
        <v>517</v>
      </c>
      <c r="C292" s="53" t="s">
        <v>518</v>
      </c>
      <c r="D292" s="54"/>
      <c r="E292" s="41" t="s">
        <v>482</v>
      </c>
      <c r="F292" s="42"/>
      <c r="G292" s="39" t="s">
        <v>569</v>
      </c>
      <c r="H292" s="39" t="s">
        <v>481</v>
      </c>
    </row>
    <row r="293" spans="2:8" ht="24" customHeight="1" x14ac:dyDescent="0.2">
      <c r="B293" s="55"/>
      <c r="C293" s="38">
        <v>2015</v>
      </c>
      <c r="D293" s="38">
        <v>2016</v>
      </c>
      <c r="E293" s="38">
        <v>2015</v>
      </c>
      <c r="F293" s="38">
        <v>2016</v>
      </c>
      <c r="G293" s="40"/>
      <c r="H293" s="40"/>
    </row>
    <row r="294" spans="2:8" ht="24" customHeight="1" x14ac:dyDescent="0.2">
      <c r="B294" s="32" t="s">
        <v>522</v>
      </c>
      <c r="C294" s="33">
        <f>SUM(C295:C499)</f>
        <v>4525</v>
      </c>
      <c r="D294" s="33">
        <f>SUM(D295:D499)</f>
        <v>5662</v>
      </c>
      <c r="E294" s="34">
        <f>+IF(C294=0,"",C294/C$294)</f>
        <v>1</v>
      </c>
      <c r="F294" s="34">
        <f>+IF(D294=0,"",D294/D$294)</f>
        <v>1</v>
      </c>
      <c r="G294" s="34">
        <f>+IF(OR(AND(D294=0),(C294=0)),"0",((D294-C294)/C294))</f>
        <v>0.25127071823204422</v>
      </c>
      <c r="H294" s="35">
        <f>+IF(OR(AND(E294=""),(G294="")),"",E294*G294)</f>
        <v>0.25127071823204422</v>
      </c>
    </row>
    <row r="295" spans="2:8" ht="15" x14ac:dyDescent="0.2">
      <c r="B295" s="5" t="s">
        <v>100</v>
      </c>
      <c r="C295" s="8">
        <v>146</v>
      </c>
      <c r="D295" s="8">
        <v>117</v>
      </c>
      <c r="E295" s="13">
        <f>+IF(C295=0,"",C295/C$294)</f>
        <v>3.2265193370165743E-2</v>
      </c>
      <c r="F295" s="13">
        <f>+IF(D295=0,"",D295/D$294)</f>
        <v>2.066407629812787E-2</v>
      </c>
      <c r="G295" s="12">
        <f>+IF(OR(AND(D295=0),(C295=0)),"0",((D295-C295)/C295))</f>
        <v>-0.19863013698630136</v>
      </c>
      <c r="H295" s="15">
        <f>+IF(OR(AND(E295=""),(G295="")),"",E295*G295)</f>
        <v>-6.4088397790055237E-3</v>
      </c>
    </row>
    <row r="296" spans="2:8" ht="15" x14ac:dyDescent="0.2">
      <c r="B296" s="5" t="s">
        <v>113</v>
      </c>
      <c r="C296" s="8">
        <v>84</v>
      </c>
      <c r="D296" s="8">
        <v>92</v>
      </c>
      <c r="E296" s="13">
        <f t="shared" ref="E296:E359" si="25">+IF(C296=0,"",C296/C$294)</f>
        <v>1.8563535911602209E-2</v>
      </c>
      <c r="F296" s="13">
        <f t="shared" ref="F296:F359" si="26">+IF(D296=0,"",D296/D$294)</f>
        <v>1.6248675379724478E-2</v>
      </c>
      <c r="G296" s="12">
        <f t="shared" ref="G296:G359" si="27">+IF(OR(AND(D296=0),(C296=0)),"0",((D296-C296)/C296))</f>
        <v>9.5238095238095233E-2</v>
      </c>
      <c r="H296" s="15">
        <f t="shared" ref="H296:H359" si="28">+IF(OR(AND(E296=""),(G296="")),"",E296*G296)</f>
        <v>1.7679558011049722E-3</v>
      </c>
    </row>
    <row r="297" spans="2:8" ht="15" x14ac:dyDescent="0.2">
      <c r="B297" s="5" t="s">
        <v>104</v>
      </c>
      <c r="C297" s="8">
        <v>61</v>
      </c>
      <c r="D297" s="8">
        <v>43</v>
      </c>
      <c r="E297" s="13">
        <f t="shared" si="25"/>
        <v>1.3480662983425415E-2</v>
      </c>
      <c r="F297" s="13">
        <f t="shared" si="26"/>
        <v>7.5944895796538322E-3</v>
      </c>
      <c r="G297" s="12">
        <f t="shared" si="27"/>
        <v>-0.29508196721311475</v>
      </c>
      <c r="H297" s="15">
        <f t="shared" si="28"/>
        <v>-3.9779005524861882E-3</v>
      </c>
    </row>
    <row r="298" spans="2:8" ht="15" x14ac:dyDescent="0.2">
      <c r="B298" s="5" t="s">
        <v>95</v>
      </c>
      <c r="C298" s="8">
        <v>316</v>
      </c>
      <c r="D298" s="8">
        <v>16</v>
      </c>
      <c r="E298" s="13">
        <f t="shared" si="25"/>
        <v>6.9834254143646413E-2</v>
      </c>
      <c r="F298" s="13">
        <f t="shared" si="26"/>
        <v>2.8258565877781702E-3</v>
      </c>
      <c r="G298" s="12">
        <f t="shared" si="27"/>
        <v>-0.94936708860759489</v>
      </c>
      <c r="H298" s="15">
        <f t="shared" si="28"/>
        <v>-6.6298342541436461E-2</v>
      </c>
    </row>
    <row r="299" spans="2:8" ht="15" x14ac:dyDescent="0.2">
      <c r="B299" s="5" t="s">
        <v>112</v>
      </c>
      <c r="C299" s="8">
        <v>0</v>
      </c>
      <c r="D299" s="8">
        <v>0</v>
      </c>
      <c r="E299" s="13" t="str">
        <f t="shared" si="25"/>
        <v/>
      </c>
      <c r="F299" s="13" t="str">
        <f t="shared" si="26"/>
        <v/>
      </c>
      <c r="G299" s="12" t="str">
        <f t="shared" si="27"/>
        <v>0</v>
      </c>
      <c r="H299" s="15" t="str">
        <f t="shared" si="28"/>
        <v/>
      </c>
    </row>
    <row r="300" spans="2:8" ht="15" x14ac:dyDescent="0.2">
      <c r="B300" s="5" t="s">
        <v>111</v>
      </c>
      <c r="C300" s="8">
        <v>0</v>
      </c>
      <c r="D300" s="8">
        <v>0</v>
      </c>
      <c r="E300" s="13" t="str">
        <f t="shared" si="25"/>
        <v/>
      </c>
      <c r="F300" s="13" t="str">
        <f t="shared" si="26"/>
        <v/>
      </c>
      <c r="G300" s="12" t="str">
        <f t="shared" si="27"/>
        <v>0</v>
      </c>
      <c r="H300" s="15" t="str">
        <f t="shared" si="28"/>
        <v/>
      </c>
    </row>
    <row r="301" spans="2:8" ht="15" x14ac:dyDescent="0.2">
      <c r="B301" s="5" t="s">
        <v>105</v>
      </c>
      <c r="C301" s="8">
        <v>259</v>
      </c>
      <c r="D301" s="8">
        <v>192</v>
      </c>
      <c r="E301" s="13">
        <f t="shared" si="25"/>
        <v>5.7237569060773479E-2</v>
      </c>
      <c r="F301" s="13">
        <f t="shared" si="26"/>
        <v>3.3910279053338044E-2</v>
      </c>
      <c r="G301" s="12">
        <f t="shared" si="27"/>
        <v>-0.25868725868725867</v>
      </c>
      <c r="H301" s="15">
        <f t="shared" si="28"/>
        <v>-1.4806629834254141E-2</v>
      </c>
    </row>
    <row r="302" spans="2:8" ht="15" x14ac:dyDescent="0.2">
      <c r="B302" s="5" t="s">
        <v>109</v>
      </c>
      <c r="C302" s="8">
        <v>29</v>
      </c>
      <c r="D302" s="8">
        <v>10</v>
      </c>
      <c r="E302" s="13">
        <f t="shared" si="25"/>
        <v>6.4088397790055245E-3</v>
      </c>
      <c r="F302" s="13">
        <f t="shared" si="26"/>
        <v>1.7661603673613563E-3</v>
      </c>
      <c r="G302" s="12">
        <f t="shared" si="27"/>
        <v>-0.65517241379310343</v>
      </c>
      <c r="H302" s="15">
        <f t="shared" si="28"/>
        <v>-4.1988950276243093E-3</v>
      </c>
    </row>
    <row r="303" spans="2:8" ht="15" x14ac:dyDescent="0.2">
      <c r="B303" s="5" t="s">
        <v>108</v>
      </c>
      <c r="C303" s="8">
        <v>3</v>
      </c>
      <c r="D303" s="8">
        <v>2</v>
      </c>
      <c r="E303" s="13">
        <f t="shared" si="25"/>
        <v>6.6298342541436467E-4</v>
      </c>
      <c r="F303" s="13">
        <f t="shared" si="26"/>
        <v>3.5323207347227127E-4</v>
      </c>
      <c r="G303" s="12">
        <f t="shared" si="27"/>
        <v>-0.33333333333333331</v>
      </c>
      <c r="H303" s="15">
        <f t="shared" si="28"/>
        <v>-2.2099447513812155E-4</v>
      </c>
    </row>
    <row r="304" spans="2:8" ht="15" x14ac:dyDescent="0.2">
      <c r="B304" s="5" t="s">
        <v>107</v>
      </c>
      <c r="C304" s="8">
        <v>55</v>
      </c>
      <c r="D304" s="8">
        <v>58</v>
      </c>
      <c r="E304" s="13">
        <f t="shared" si="25"/>
        <v>1.2154696132596685E-2</v>
      </c>
      <c r="F304" s="13">
        <f t="shared" si="26"/>
        <v>1.0243730130695867E-2</v>
      </c>
      <c r="G304" s="12">
        <f t="shared" si="27"/>
        <v>5.4545454545454543E-2</v>
      </c>
      <c r="H304" s="15">
        <f t="shared" si="28"/>
        <v>6.6298342541436456E-4</v>
      </c>
    </row>
    <row r="305" spans="2:8" ht="15" x14ac:dyDescent="0.2">
      <c r="B305" s="5" t="s">
        <v>351</v>
      </c>
      <c r="C305" s="8">
        <v>5</v>
      </c>
      <c r="D305" s="8">
        <v>7</v>
      </c>
      <c r="E305" s="13">
        <f t="shared" si="25"/>
        <v>1.1049723756906078E-3</v>
      </c>
      <c r="F305" s="13">
        <f t="shared" si="26"/>
        <v>1.2363122571529496E-3</v>
      </c>
      <c r="G305" s="12">
        <f t="shared" si="27"/>
        <v>0.4</v>
      </c>
      <c r="H305" s="15">
        <f t="shared" si="28"/>
        <v>4.4198895027624315E-4</v>
      </c>
    </row>
    <row r="306" spans="2:8" ht="15" x14ac:dyDescent="0.2">
      <c r="B306" s="5" t="s">
        <v>524</v>
      </c>
      <c r="C306" s="8">
        <v>0</v>
      </c>
      <c r="D306" s="8">
        <v>0</v>
      </c>
      <c r="E306" s="13" t="str">
        <f t="shared" si="25"/>
        <v/>
      </c>
      <c r="F306" s="13" t="str">
        <f t="shared" si="26"/>
        <v/>
      </c>
      <c r="G306" s="12" t="str">
        <f t="shared" si="27"/>
        <v>0</v>
      </c>
      <c r="H306" s="15" t="str">
        <f t="shared" si="28"/>
        <v/>
      </c>
    </row>
    <row r="307" spans="2:8" ht="15" x14ac:dyDescent="0.2">
      <c r="B307" s="5" t="s">
        <v>110</v>
      </c>
      <c r="C307" s="8">
        <v>142</v>
      </c>
      <c r="D307" s="8">
        <v>154</v>
      </c>
      <c r="E307" s="13">
        <f t="shared" si="25"/>
        <v>3.1381215469613262E-2</v>
      </c>
      <c r="F307" s="13">
        <f t="shared" si="26"/>
        <v>2.7198869657364889E-2</v>
      </c>
      <c r="G307" s="12">
        <f t="shared" si="27"/>
        <v>8.4507042253521125E-2</v>
      </c>
      <c r="H307" s="15">
        <f t="shared" si="28"/>
        <v>2.6519337016574587E-3</v>
      </c>
    </row>
    <row r="308" spans="2:8" ht="15" x14ac:dyDescent="0.2">
      <c r="B308" s="5" t="s">
        <v>99</v>
      </c>
      <c r="C308" s="8">
        <v>41</v>
      </c>
      <c r="D308" s="8">
        <v>37</v>
      </c>
      <c r="E308" s="13">
        <f t="shared" si="25"/>
        <v>9.0607734806629828E-3</v>
      </c>
      <c r="F308" s="13">
        <f t="shared" si="26"/>
        <v>6.5347933592370192E-3</v>
      </c>
      <c r="G308" s="12">
        <f t="shared" si="27"/>
        <v>-9.7560975609756101E-2</v>
      </c>
      <c r="H308" s="15">
        <f t="shared" si="28"/>
        <v>-8.8397790055248619E-4</v>
      </c>
    </row>
    <row r="309" spans="2:8" ht="15" x14ac:dyDescent="0.2">
      <c r="B309" s="5" t="s">
        <v>96</v>
      </c>
      <c r="C309" s="8">
        <v>0</v>
      </c>
      <c r="D309" s="8">
        <v>0</v>
      </c>
      <c r="E309" s="13" t="str">
        <f t="shared" si="25"/>
        <v/>
      </c>
      <c r="F309" s="13" t="str">
        <f t="shared" si="26"/>
        <v/>
      </c>
      <c r="G309" s="12" t="str">
        <f t="shared" si="27"/>
        <v>0</v>
      </c>
      <c r="H309" s="15" t="str">
        <f t="shared" si="28"/>
        <v/>
      </c>
    </row>
    <row r="310" spans="2:8" ht="15" x14ac:dyDescent="0.2">
      <c r="B310" s="5" t="s">
        <v>106</v>
      </c>
      <c r="C310" s="8">
        <v>44</v>
      </c>
      <c r="D310" s="8">
        <v>37</v>
      </c>
      <c r="E310" s="13">
        <f t="shared" si="25"/>
        <v>9.7237569060773486E-3</v>
      </c>
      <c r="F310" s="13">
        <f t="shared" si="26"/>
        <v>6.5347933592370192E-3</v>
      </c>
      <c r="G310" s="12">
        <f t="shared" si="27"/>
        <v>-0.15909090909090909</v>
      </c>
      <c r="H310" s="15">
        <f t="shared" si="28"/>
        <v>-1.5469613259668509E-3</v>
      </c>
    </row>
    <row r="311" spans="2:8" ht="15" x14ac:dyDescent="0.2">
      <c r="B311" s="5" t="s">
        <v>102</v>
      </c>
      <c r="C311" s="8">
        <v>5</v>
      </c>
      <c r="D311" s="8">
        <v>8</v>
      </c>
      <c r="E311" s="13">
        <f t="shared" si="25"/>
        <v>1.1049723756906078E-3</v>
      </c>
      <c r="F311" s="13">
        <f t="shared" si="26"/>
        <v>1.4129282938890851E-3</v>
      </c>
      <c r="G311" s="12">
        <f t="shared" si="27"/>
        <v>0.6</v>
      </c>
      <c r="H311" s="15">
        <f t="shared" si="28"/>
        <v>6.6298342541436467E-4</v>
      </c>
    </row>
    <row r="312" spans="2:8" ht="15" x14ac:dyDescent="0.2">
      <c r="B312" s="5" t="s">
        <v>97</v>
      </c>
      <c r="C312" s="8">
        <v>0</v>
      </c>
      <c r="D312" s="8">
        <v>4</v>
      </c>
      <c r="E312" s="13" t="str">
        <f t="shared" si="25"/>
        <v/>
      </c>
      <c r="F312" s="13">
        <f t="shared" si="26"/>
        <v>7.0646414694454254E-4</v>
      </c>
      <c r="G312" s="12" t="str">
        <f t="shared" si="27"/>
        <v>0</v>
      </c>
      <c r="H312" s="15" t="str">
        <f t="shared" si="28"/>
        <v/>
      </c>
    </row>
    <row r="313" spans="2:8" ht="15" x14ac:dyDescent="0.2">
      <c r="B313" s="5" t="s">
        <v>352</v>
      </c>
      <c r="C313" s="8">
        <v>0</v>
      </c>
      <c r="D313" s="8">
        <v>0</v>
      </c>
      <c r="E313" s="13" t="str">
        <f t="shared" si="25"/>
        <v/>
      </c>
      <c r="F313" s="13" t="str">
        <f t="shared" si="26"/>
        <v/>
      </c>
      <c r="G313" s="12" t="str">
        <f t="shared" si="27"/>
        <v>0</v>
      </c>
      <c r="H313" s="15" t="str">
        <f t="shared" si="28"/>
        <v/>
      </c>
    </row>
    <row r="314" spans="2:8" ht="15" x14ac:dyDescent="0.2">
      <c r="B314" s="5" t="s">
        <v>353</v>
      </c>
      <c r="C314" s="8">
        <v>172</v>
      </c>
      <c r="D314" s="8">
        <v>330</v>
      </c>
      <c r="E314" s="13">
        <f t="shared" si="25"/>
        <v>3.8011049723756907E-2</v>
      </c>
      <c r="F314" s="13">
        <f t="shared" si="26"/>
        <v>5.8283292122924761E-2</v>
      </c>
      <c r="G314" s="12">
        <f t="shared" si="27"/>
        <v>0.91860465116279066</v>
      </c>
      <c r="H314" s="15">
        <f t="shared" si="28"/>
        <v>3.4917127071823206E-2</v>
      </c>
    </row>
    <row r="315" spans="2:8" ht="15" x14ac:dyDescent="0.2">
      <c r="B315" s="5" t="s">
        <v>354</v>
      </c>
      <c r="C315" s="8">
        <v>99</v>
      </c>
      <c r="D315" s="8">
        <v>36</v>
      </c>
      <c r="E315" s="13">
        <f t="shared" si="25"/>
        <v>2.1878453038674032E-2</v>
      </c>
      <c r="F315" s="13">
        <f t="shared" si="26"/>
        <v>6.3581773225008832E-3</v>
      </c>
      <c r="G315" s="12">
        <f t="shared" si="27"/>
        <v>-0.63636363636363635</v>
      </c>
      <c r="H315" s="15">
        <f t="shared" si="28"/>
        <v>-1.3922651933701657E-2</v>
      </c>
    </row>
    <row r="316" spans="2:8" ht="15" x14ac:dyDescent="0.2">
      <c r="B316" s="5" t="s">
        <v>101</v>
      </c>
      <c r="C316" s="8">
        <v>0</v>
      </c>
      <c r="D316" s="8">
        <v>6</v>
      </c>
      <c r="E316" s="13" t="str">
        <f t="shared" si="25"/>
        <v/>
      </c>
      <c r="F316" s="13">
        <f t="shared" si="26"/>
        <v>1.0596962204168139E-3</v>
      </c>
      <c r="G316" s="12" t="str">
        <f t="shared" si="27"/>
        <v>0</v>
      </c>
      <c r="H316" s="15" t="str">
        <f t="shared" si="28"/>
        <v/>
      </c>
    </row>
    <row r="317" spans="2:8" ht="15" x14ac:dyDescent="0.2">
      <c r="B317" s="5" t="s">
        <v>103</v>
      </c>
      <c r="C317" s="8">
        <v>27</v>
      </c>
      <c r="D317" s="8">
        <v>65</v>
      </c>
      <c r="E317" s="13">
        <f t="shared" si="25"/>
        <v>5.9668508287292815E-3</v>
      </c>
      <c r="F317" s="13">
        <f t="shared" si="26"/>
        <v>1.1480042387848817E-2</v>
      </c>
      <c r="G317" s="12">
        <f t="shared" si="27"/>
        <v>1.4074074074074074</v>
      </c>
      <c r="H317" s="15">
        <f t="shared" si="28"/>
        <v>8.3977900552486186E-3</v>
      </c>
    </row>
    <row r="318" spans="2:8" ht="15" x14ac:dyDescent="0.2">
      <c r="B318" s="5" t="s">
        <v>355</v>
      </c>
      <c r="C318" s="8">
        <v>103</v>
      </c>
      <c r="D318" s="8">
        <v>184</v>
      </c>
      <c r="E318" s="13">
        <f t="shared" si="25"/>
        <v>2.276243093922652E-2</v>
      </c>
      <c r="F318" s="13">
        <f t="shared" si="26"/>
        <v>3.2497350759448956E-2</v>
      </c>
      <c r="G318" s="12">
        <f t="shared" si="27"/>
        <v>0.78640776699029125</v>
      </c>
      <c r="H318" s="15">
        <f t="shared" si="28"/>
        <v>1.7900552486187844E-2</v>
      </c>
    </row>
    <row r="319" spans="2:8" ht="15" x14ac:dyDescent="0.2">
      <c r="B319" s="5" t="s">
        <v>115</v>
      </c>
      <c r="C319" s="8">
        <v>246</v>
      </c>
      <c r="D319" s="8">
        <v>38</v>
      </c>
      <c r="E319" s="13">
        <f t="shared" si="25"/>
        <v>5.4364640883977904E-2</v>
      </c>
      <c r="F319" s="13">
        <f t="shared" si="26"/>
        <v>6.7114093959731542E-3</v>
      </c>
      <c r="G319" s="12">
        <f t="shared" si="27"/>
        <v>-0.84552845528455289</v>
      </c>
      <c r="H319" s="15">
        <f t="shared" si="28"/>
        <v>-4.596685082872929E-2</v>
      </c>
    </row>
    <row r="320" spans="2:8" ht="15" x14ac:dyDescent="0.2">
      <c r="B320" s="5" t="s">
        <v>114</v>
      </c>
      <c r="C320" s="8">
        <v>2</v>
      </c>
      <c r="D320" s="8">
        <v>3</v>
      </c>
      <c r="E320" s="13">
        <f t="shared" si="25"/>
        <v>4.419889502762431E-4</v>
      </c>
      <c r="F320" s="13">
        <f t="shared" si="26"/>
        <v>5.2984811020840693E-4</v>
      </c>
      <c r="G320" s="12">
        <f t="shared" si="27"/>
        <v>0.5</v>
      </c>
      <c r="H320" s="15">
        <f t="shared" si="28"/>
        <v>2.2099447513812155E-4</v>
      </c>
    </row>
    <row r="321" spans="2:8" ht="15" x14ac:dyDescent="0.2">
      <c r="B321" s="5" t="s">
        <v>98</v>
      </c>
      <c r="C321" s="8">
        <v>4</v>
      </c>
      <c r="D321" s="8">
        <v>5</v>
      </c>
      <c r="E321" s="13">
        <f t="shared" si="25"/>
        <v>8.8397790055248619E-4</v>
      </c>
      <c r="F321" s="13">
        <f t="shared" si="26"/>
        <v>8.8308018368067815E-4</v>
      </c>
      <c r="G321" s="12">
        <f t="shared" si="27"/>
        <v>0.25</v>
      </c>
      <c r="H321" s="15">
        <f t="shared" si="28"/>
        <v>2.2099447513812155E-4</v>
      </c>
    </row>
    <row r="322" spans="2:8" ht="15" x14ac:dyDescent="0.2">
      <c r="B322" s="5" t="s">
        <v>356</v>
      </c>
      <c r="C322" s="8">
        <v>1</v>
      </c>
      <c r="D322" s="8">
        <v>0</v>
      </c>
      <c r="E322" s="13">
        <f t="shared" si="25"/>
        <v>2.2099447513812155E-4</v>
      </c>
      <c r="F322" s="13" t="str">
        <f t="shared" si="26"/>
        <v/>
      </c>
      <c r="G322" s="12" t="str">
        <f t="shared" si="27"/>
        <v>0</v>
      </c>
      <c r="H322" s="15">
        <f t="shared" si="28"/>
        <v>0</v>
      </c>
    </row>
    <row r="323" spans="2:8" ht="15" x14ac:dyDescent="0.2">
      <c r="B323" s="5" t="s">
        <v>472</v>
      </c>
      <c r="C323" s="8">
        <v>2</v>
      </c>
      <c r="D323" s="8">
        <v>2</v>
      </c>
      <c r="E323" s="13">
        <f t="shared" si="25"/>
        <v>4.419889502762431E-4</v>
      </c>
      <c r="F323" s="13">
        <f t="shared" si="26"/>
        <v>3.5323207347227127E-4</v>
      </c>
      <c r="G323" s="12">
        <f t="shared" si="27"/>
        <v>0</v>
      </c>
      <c r="H323" s="15">
        <f t="shared" si="28"/>
        <v>0</v>
      </c>
    </row>
    <row r="324" spans="2:8" ht="15" x14ac:dyDescent="0.2">
      <c r="B324" s="5" t="s">
        <v>473</v>
      </c>
      <c r="C324" s="8">
        <v>11</v>
      </c>
      <c r="D324" s="8">
        <v>8</v>
      </c>
      <c r="E324" s="13">
        <f t="shared" si="25"/>
        <v>2.4309392265193372E-3</v>
      </c>
      <c r="F324" s="13">
        <f t="shared" si="26"/>
        <v>1.4129282938890851E-3</v>
      </c>
      <c r="G324" s="12">
        <f t="shared" si="27"/>
        <v>-0.27272727272727271</v>
      </c>
      <c r="H324" s="15">
        <f t="shared" si="28"/>
        <v>-6.6298342541436467E-4</v>
      </c>
    </row>
    <row r="325" spans="2:8" ht="15" x14ac:dyDescent="0.2">
      <c r="B325" s="5" t="s">
        <v>474</v>
      </c>
      <c r="C325" s="8">
        <v>1</v>
      </c>
      <c r="D325" s="8">
        <v>0</v>
      </c>
      <c r="E325" s="13">
        <f t="shared" si="25"/>
        <v>2.2099447513812155E-4</v>
      </c>
      <c r="F325" s="13" t="str">
        <f t="shared" si="26"/>
        <v/>
      </c>
      <c r="G325" s="12" t="str">
        <f t="shared" si="27"/>
        <v>0</v>
      </c>
      <c r="H325" s="15">
        <f t="shared" si="28"/>
        <v>0</v>
      </c>
    </row>
    <row r="326" spans="2:8" ht="15" x14ac:dyDescent="0.2">
      <c r="B326" s="5" t="s">
        <v>357</v>
      </c>
      <c r="C326" s="8">
        <v>120</v>
      </c>
      <c r="D326" s="8">
        <v>210</v>
      </c>
      <c r="E326" s="13">
        <f t="shared" si="25"/>
        <v>2.6519337016574586E-2</v>
      </c>
      <c r="F326" s="13">
        <f t="shared" si="26"/>
        <v>3.7089367714588484E-2</v>
      </c>
      <c r="G326" s="12">
        <f t="shared" si="27"/>
        <v>0.75</v>
      </c>
      <c r="H326" s="15">
        <f t="shared" si="28"/>
        <v>1.9889502762430941E-2</v>
      </c>
    </row>
    <row r="327" spans="2:8" ht="15" x14ac:dyDescent="0.2">
      <c r="B327" s="5" t="s">
        <v>358</v>
      </c>
      <c r="C327" s="8">
        <v>1</v>
      </c>
      <c r="D327" s="8">
        <v>3</v>
      </c>
      <c r="E327" s="13">
        <f t="shared" si="25"/>
        <v>2.2099447513812155E-4</v>
      </c>
      <c r="F327" s="13">
        <f t="shared" si="26"/>
        <v>5.2984811020840693E-4</v>
      </c>
      <c r="G327" s="12">
        <f t="shared" si="27"/>
        <v>2</v>
      </c>
      <c r="H327" s="15">
        <f t="shared" si="28"/>
        <v>4.419889502762431E-4</v>
      </c>
    </row>
    <row r="328" spans="2:8" ht="15" x14ac:dyDescent="0.2">
      <c r="B328" s="5" t="s">
        <v>116</v>
      </c>
      <c r="C328" s="8">
        <v>1</v>
      </c>
      <c r="D328" s="8">
        <v>0</v>
      </c>
      <c r="E328" s="13">
        <f t="shared" si="25"/>
        <v>2.2099447513812155E-4</v>
      </c>
      <c r="F328" s="13" t="str">
        <f t="shared" si="26"/>
        <v/>
      </c>
      <c r="G328" s="12" t="str">
        <f t="shared" si="27"/>
        <v>0</v>
      </c>
      <c r="H328" s="15">
        <f t="shared" si="28"/>
        <v>0</v>
      </c>
    </row>
    <row r="329" spans="2:8" ht="15" x14ac:dyDescent="0.2">
      <c r="B329" s="5" t="s">
        <v>359</v>
      </c>
      <c r="C329" s="8">
        <v>1</v>
      </c>
      <c r="D329" s="8">
        <v>0</v>
      </c>
      <c r="E329" s="13">
        <f t="shared" si="25"/>
        <v>2.2099447513812155E-4</v>
      </c>
      <c r="F329" s="13" t="str">
        <f t="shared" si="26"/>
        <v/>
      </c>
      <c r="G329" s="12" t="str">
        <f t="shared" si="27"/>
        <v>0</v>
      </c>
      <c r="H329" s="15">
        <f t="shared" si="28"/>
        <v>0</v>
      </c>
    </row>
    <row r="330" spans="2:8" ht="15" x14ac:dyDescent="0.2">
      <c r="B330" s="5" t="s">
        <v>360</v>
      </c>
      <c r="C330" s="8">
        <v>19</v>
      </c>
      <c r="D330" s="8">
        <v>21</v>
      </c>
      <c r="E330" s="13">
        <f t="shared" si="25"/>
        <v>4.1988950276243093E-3</v>
      </c>
      <c r="F330" s="13">
        <f t="shared" si="26"/>
        <v>3.7089367714588485E-3</v>
      </c>
      <c r="G330" s="12">
        <f t="shared" si="27"/>
        <v>0.10526315789473684</v>
      </c>
      <c r="H330" s="15">
        <f t="shared" si="28"/>
        <v>4.4198895027624304E-4</v>
      </c>
    </row>
    <row r="331" spans="2:8" ht="15" x14ac:dyDescent="0.2">
      <c r="B331" s="5" t="s">
        <v>117</v>
      </c>
      <c r="C331" s="8">
        <v>3</v>
      </c>
      <c r="D331" s="8">
        <v>0</v>
      </c>
      <c r="E331" s="13">
        <f t="shared" si="25"/>
        <v>6.6298342541436467E-4</v>
      </c>
      <c r="F331" s="13" t="str">
        <f t="shared" si="26"/>
        <v/>
      </c>
      <c r="G331" s="12" t="str">
        <f t="shared" si="27"/>
        <v>0</v>
      </c>
      <c r="H331" s="15">
        <f t="shared" si="28"/>
        <v>0</v>
      </c>
    </row>
    <row r="332" spans="2:8" ht="15" x14ac:dyDescent="0.2">
      <c r="B332" s="5" t="s">
        <v>361</v>
      </c>
      <c r="C332" s="8">
        <v>624</v>
      </c>
      <c r="D332" s="8">
        <v>1107</v>
      </c>
      <c r="E332" s="13">
        <f t="shared" si="25"/>
        <v>0.13790055248618785</v>
      </c>
      <c r="F332" s="13">
        <f t="shared" si="26"/>
        <v>0.19551395266690216</v>
      </c>
      <c r="G332" s="12">
        <f t="shared" si="27"/>
        <v>0.77403846153846156</v>
      </c>
      <c r="H332" s="15">
        <f t="shared" si="28"/>
        <v>0.10674033149171272</v>
      </c>
    </row>
    <row r="333" spans="2:8" ht="15" x14ac:dyDescent="0.2">
      <c r="B333" s="5" t="s">
        <v>130</v>
      </c>
      <c r="C333" s="8">
        <v>119</v>
      </c>
      <c r="D333" s="8">
        <v>349</v>
      </c>
      <c r="E333" s="13">
        <f t="shared" si="25"/>
        <v>2.6298342541436464E-2</v>
      </c>
      <c r="F333" s="13">
        <f t="shared" si="26"/>
        <v>6.163899682091134E-2</v>
      </c>
      <c r="G333" s="12">
        <f t="shared" si="27"/>
        <v>1.9327731092436975</v>
      </c>
      <c r="H333" s="15">
        <f t="shared" si="28"/>
        <v>5.0828729281767959E-2</v>
      </c>
    </row>
    <row r="334" spans="2:8" ht="15" x14ac:dyDescent="0.2">
      <c r="B334" s="5" t="s">
        <v>119</v>
      </c>
      <c r="C334" s="8">
        <v>85</v>
      </c>
      <c r="D334" s="8">
        <v>138</v>
      </c>
      <c r="E334" s="13">
        <f t="shared" si="25"/>
        <v>1.8784530386740331E-2</v>
      </c>
      <c r="F334" s="13">
        <f t="shared" si="26"/>
        <v>2.4373013069586717E-2</v>
      </c>
      <c r="G334" s="12">
        <f t="shared" si="27"/>
        <v>0.62352941176470589</v>
      </c>
      <c r="H334" s="15">
        <f t="shared" si="28"/>
        <v>1.1712707182320443E-2</v>
      </c>
    </row>
    <row r="335" spans="2:8" ht="15" x14ac:dyDescent="0.2">
      <c r="B335" s="5" t="s">
        <v>128</v>
      </c>
      <c r="C335" s="8">
        <v>71</v>
      </c>
      <c r="D335" s="8">
        <v>151</v>
      </c>
      <c r="E335" s="13">
        <f t="shared" si="25"/>
        <v>1.5690607734806631E-2</v>
      </c>
      <c r="F335" s="13">
        <f t="shared" si="26"/>
        <v>2.6669021547156481E-2</v>
      </c>
      <c r="G335" s="12">
        <f t="shared" si="27"/>
        <v>1.1267605633802817</v>
      </c>
      <c r="H335" s="15">
        <f t="shared" si="28"/>
        <v>1.7679558011049725E-2</v>
      </c>
    </row>
    <row r="336" spans="2:8" ht="15" x14ac:dyDescent="0.2">
      <c r="B336" s="5" t="s">
        <v>132</v>
      </c>
      <c r="C336" s="8">
        <v>5</v>
      </c>
      <c r="D336" s="8">
        <v>0</v>
      </c>
      <c r="E336" s="13">
        <f t="shared" si="25"/>
        <v>1.1049723756906078E-3</v>
      </c>
      <c r="F336" s="13" t="str">
        <f t="shared" si="26"/>
        <v/>
      </c>
      <c r="G336" s="12" t="str">
        <f t="shared" si="27"/>
        <v>0</v>
      </c>
      <c r="H336" s="15">
        <f t="shared" si="28"/>
        <v>0</v>
      </c>
    </row>
    <row r="337" spans="2:8" ht="15" x14ac:dyDescent="0.2">
      <c r="B337" s="5" t="s">
        <v>133</v>
      </c>
      <c r="C337" s="8">
        <v>1</v>
      </c>
      <c r="D337" s="8">
        <v>2</v>
      </c>
      <c r="E337" s="13">
        <f t="shared" si="25"/>
        <v>2.2099447513812155E-4</v>
      </c>
      <c r="F337" s="13">
        <f t="shared" si="26"/>
        <v>3.5323207347227127E-4</v>
      </c>
      <c r="G337" s="12">
        <f t="shared" si="27"/>
        <v>1</v>
      </c>
      <c r="H337" s="15">
        <f t="shared" si="28"/>
        <v>2.2099447513812155E-4</v>
      </c>
    </row>
    <row r="338" spans="2:8" ht="30" x14ac:dyDescent="0.2">
      <c r="B338" s="5" t="s">
        <v>362</v>
      </c>
      <c r="C338" s="8">
        <v>0</v>
      </c>
      <c r="D338" s="8">
        <v>0</v>
      </c>
      <c r="E338" s="13" t="str">
        <f t="shared" si="25"/>
        <v/>
      </c>
      <c r="F338" s="13" t="str">
        <f t="shared" si="26"/>
        <v/>
      </c>
      <c r="G338" s="12" t="str">
        <f t="shared" si="27"/>
        <v>0</v>
      </c>
      <c r="H338" s="15" t="str">
        <f t="shared" si="28"/>
        <v/>
      </c>
    </row>
    <row r="339" spans="2:8" ht="15" x14ac:dyDescent="0.2">
      <c r="B339" s="5" t="s">
        <v>363</v>
      </c>
      <c r="C339" s="8">
        <v>29</v>
      </c>
      <c r="D339" s="8">
        <v>28</v>
      </c>
      <c r="E339" s="13">
        <f t="shared" si="25"/>
        <v>6.4088397790055245E-3</v>
      </c>
      <c r="F339" s="13">
        <f t="shared" si="26"/>
        <v>4.9452490286117983E-3</v>
      </c>
      <c r="G339" s="12">
        <f t="shared" si="27"/>
        <v>-3.4482758620689655E-2</v>
      </c>
      <c r="H339" s="15">
        <f t="shared" si="28"/>
        <v>-2.2099447513812152E-4</v>
      </c>
    </row>
    <row r="340" spans="2:8" ht="15" x14ac:dyDescent="0.2">
      <c r="B340" s="5" t="s">
        <v>364</v>
      </c>
      <c r="C340" s="8">
        <v>1</v>
      </c>
      <c r="D340" s="8">
        <v>2</v>
      </c>
      <c r="E340" s="13">
        <f t="shared" si="25"/>
        <v>2.2099447513812155E-4</v>
      </c>
      <c r="F340" s="13">
        <f t="shared" si="26"/>
        <v>3.5323207347227127E-4</v>
      </c>
      <c r="G340" s="12">
        <f t="shared" si="27"/>
        <v>1</v>
      </c>
      <c r="H340" s="15">
        <f t="shared" si="28"/>
        <v>2.2099447513812155E-4</v>
      </c>
    </row>
    <row r="341" spans="2:8" ht="15" x14ac:dyDescent="0.2">
      <c r="B341" s="5" t="s">
        <v>118</v>
      </c>
      <c r="C341" s="8">
        <v>1</v>
      </c>
      <c r="D341" s="8">
        <v>3</v>
      </c>
      <c r="E341" s="13">
        <f t="shared" si="25"/>
        <v>2.2099447513812155E-4</v>
      </c>
      <c r="F341" s="13">
        <f t="shared" si="26"/>
        <v>5.2984811020840693E-4</v>
      </c>
      <c r="G341" s="12">
        <f t="shared" si="27"/>
        <v>2</v>
      </c>
      <c r="H341" s="15">
        <f t="shared" si="28"/>
        <v>4.419889502762431E-4</v>
      </c>
    </row>
    <row r="342" spans="2:8" ht="15" x14ac:dyDescent="0.2">
      <c r="B342" s="5" t="s">
        <v>365</v>
      </c>
      <c r="C342" s="8">
        <v>0</v>
      </c>
      <c r="D342" s="8">
        <v>0</v>
      </c>
      <c r="E342" s="13" t="str">
        <f t="shared" si="25"/>
        <v/>
      </c>
      <c r="F342" s="13" t="str">
        <f t="shared" si="26"/>
        <v/>
      </c>
      <c r="G342" s="12" t="str">
        <f t="shared" si="27"/>
        <v>0</v>
      </c>
      <c r="H342" s="15" t="str">
        <f t="shared" si="28"/>
        <v/>
      </c>
    </row>
    <row r="343" spans="2:8" ht="15" x14ac:dyDescent="0.2">
      <c r="B343" s="5" t="s">
        <v>129</v>
      </c>
      <c r="C343" s="8">
        <v>7</v>
      </c>
      <c r="D343" s="8">
        <v>18</v>
      </c>
      <c r="E343" s="13">
        <f t="shared" si="25"/>
        <v>1.5469613259668509E-3</v>
      </c>
      <c r="F343" s="13">
        <f t="shared" si="26"/>
        <v>3.1790886612504416E-3</v>
      </c>
      <c r="G343" s="12">
        <f t="shared" si="27"/>
        <v>1.5714285714285714</v>
      </c>
      <c r="H343" s="15">
        <f t="shared" si="28"/>
        <v>2.4309392265193372E-3</v>
      </c>
    </row>
    <row r="344" spans="2:8" ht="15" x14ac:dyDescent="0.2">
      <c r="B344" s="5" t="s">
        <v>131</v>
      </c>
      <c r="C344" s="8">
        <v>80</v>
      </c>
      <c r="D344" s="8">
        <v>84</v>
      </c>
      <c r="E344" s="13">
        <f t="shared" si="25"/>
        <v>1.7679558011049725E-2</v>
      </c>
      <c r="F344" s="13">
        <f t="shared" si="26"/>
        <v>1.4835747085835394E-2</v>
      </c>
      <c r="G344" s="12">
        <f t="shared" si="27"/>
        <v>0.05</v>
      </c>
      <c r="H344" s="15">
        <f t="shared" si="28"/>
        <v>8.839779005524863E-4</v>
      </c>
    </row>
    <row r="345" spans="2:8" ht="15" x14ac:dyDescent="0.2">
      <c r="B345" s="5" t="s">
        <v>366</v>
      </c>
      <c r="C345" s="8">
        <v>142</v>
      </c>
      <c r="D345" s="8">
        <v>142</v>
      </c>
      <c r="E345" s="13">
        <f t="shared" si="25"/>
        <v>3.1381215469613262E-2</v>
      </c>
      <c r="F345" s="13">
        <f t="shared" si="26"/>
        <v>2.5079477216531261E-2</v>
      </c>
      <c r="G345" s="12">
        <f t="shared" si="27"/>
        <v>0</v>
      </c>
      <c r="H345" s="15">
        <f t="shared" si="28"/>
        <v>0</v>
      </c>
    </row>
    <row r="346" spans="2:8" ht="15" x14ac:dyDescent="0.2">
      <c r="B346" s="5" t="s">
        <v>122</v>
      </c>
      <c r="C346" s="8">
        <v>5</v>
      </c>
      <c r="D346" s="8">
        <v>21</v>
      </c>
      <c r="E346" s="13">
        <f t="shared" si="25"/>
        <v>1.1049723756906078E-3</v>
      </c>
      <c r="F346" s="13">
        <f t="shared" si="26"/>
        <v>3.7089367714588485E-3</v>
      </c>
      <c r="G346" s="12">
        <f t="shared" si="27"/>
        <v>3.2</v>
      </c>
      <c r="H346" s="15">
        <f t="shared" si="28"/>
        <v>3.5359116022099452E-3</v>
      </c>
    </row>
    <row r="347" spans="2:8" ht="15" x14ac:dyDescent="0.2">
      <c r="B347" s="5" t="s">
        <v>121</v>
      </c>
      <c r="C347" s="8">
        <v>121</v>
      </c>
      <c r="D347" s="8">
        <v>88</v>
      </c>
      <c r="E347" s="13">
        <f t="shared" si="25"/>
        <v>2.6740331491712708E-2</v>
      </c>
      <c r="F347" s="13">
        <f t="shared" si="26"/>
        <v>1.5542211232779936E-2</v>
      </c>
      <c r="G347" s="12">
        <f t="shared" si="27"/>
        <v>-0.27272727272727271</v>
      </c>
      <c r="H347" s="15">
        <f t="shared" si="28"/>
        <v>-7.2928176795580106E-3</v>
      </c>
    </row>
    <row r="348" spans="2:8" ht="15" x14ac:dyDescent="0.2">
      <c r="B348" s="5" t="s">
        <v>367</v>
      </c>
      <c r="C348" s="8">
        <v>0</v>
      </c>
      <c r="D348" s="8">
        <v>0</v>
      </c>
      <c r="E348" s="13" t="str">
        <f t="shared" si="25"/>
        <v/>
      </c>
      <c r="F348" s="13" t="str">
        <f t="shared" si="26"/>
        <v/>
      </c>
      <c r="G348" s="12" t="str">
        <f t="shared" si="27"/>
        <v>0</v>
      </c>
      <c r="H348" s="15" t="str">
        <f t="shared" si="28"/>
        <v/>
      </c>
    </row>
    <row r="349" spans="2:8" ht="15" x14ac:dyDescent="0.2">
      <c r="B349" s="5" t="s">
        <v>368</v>
      </c>
      <c r="C349" s="8">
        <v>0</v>
      </c>
      <c r="D349" s="8">
        <v>1</v>
      </c>
      <c r="E349" s="13" t="str">
        <f t="shared" si="25"/>
        <v/>
      </c>
      <c r="F349" s="13">
        <f t="shared" si="26"/>
        <v>1.7661603673613564E-4</v>
      </c>
      <c r="G349" s="12" t="str">
        <f t="shared" si="27"/>
        <v>0</v>
      </c>
      <c r="H349" s="15" t="str">
        <f t="shared" si="28"/>
        <v/>
      </c>
    </row>
    <row r="350" spans="2:8" ht="15" x14ac:dyDescent="0.2">
      <c r="B350" s="5" t="s">
        <v>369</v>
      </c>
      <c r="C350" s="8">
        <v>0</v>
      </c>
      <c r="D350" s="8">
        <v>0</v>
      </c>
      <c r="E350" s="13" t="str">
        <f t="shared" si="25"/>
        <v/>
      </c>
      <c r="F350" s="13" t="str">
        <f t="shared" si="26"/>
        <v/>
      </c>
      <c r="G350" s="12" t="str">
        <f t="shared" si="27"/>
        <v>0</v>
      </c>
      <c r="H350" s="15" t="str">
        <f t="shared" si="28"/>
        <v/>
      </c>
    </row>
    <row r="351" spans="2:8" ht="15" x14ac:dyDescent="0.2">
      <c r="B351" s="5" t="s">
        <v>120</v>
      </c>
      <c r="C351" s="8">
        <v>7</v>
      </c>
      <c r="D351" s="8">
        <v>0</v>
      </c>
      <c r="E351" s="13">
        <f t="shared" si="25"/>
        <v>1.5469613259668509E-3</v>
      </c>
      <c r="F351" s="13" t="str">
        <f t="shared" si="26"/>
        <v/>
      </c>
      <c r="G351" s="12" t="str">
        <f t="shared" si="27"/>
        <v>0</v>
      </c>
      <c r="H351" s="15">
        <f t="shared" si="28"/>
        <v>0</v>
      </c>
    </row>
    <row r="352" spans="2:8" ht="15" x14ac:dyDescent="0.2">
      <c r="B352" s="5" t="s">
        <v>370</v>
      </c>
      <c r="C352" s="8">
        <v>0</v>
      </c>
      <c r="D352" s="8">
        <v>0</v>
      </c>
      <c r="E352" s="13" t="str">
        <f t="shared" si="25"/>
        <v/>
      </c>
      <c r="F352" s="13" t="str">
        <f t="shared" si="26"/>
        <v/>
      </c>
      <c r="G352" s="12" t="str">
        <f t="shared" si="27"/>
        <v>0</v>
      </c>
      <c r="H352" s="15" t="str">
        <f t="shared" si="28"/>
        <v/>
      </c>
    </row>
    <row r="353" spans="2:8" ht="15" x14ac:dyDescent="0.2">
      <c r="B353" s="5" t="s">
        <v>125</v>
      </c>
      <c r="C353" s="8">
        <v>0</v>
      </c>
      <c r="D353" s="8">
        <v>3</v>
      </c>
      <c r="E353" s="13" t="str">
        <f t="shared" si="25"/>
        <v/>
      </c>
      <c r="F353" s="13">
        <f t="shared" si="26"/>
        <v>5.2984811020840693E-4</v>
      </c>
      <c r="G353" s="12" t="str">
        <f t="shared" si="27"/>
        <v>0</v>
      </c>
      <c r="H353" s="15" t="str">
        <f t="shared" si="28"/>
        <v/>
      </c>
    </row>
    <row r="354" spans="2:8" ht="15" x14ac:dyDescent="0.2">
      <c r="B354" s="5" t="s">
        <v>124</v>
      </c>
      <c r="C354" s="8">
        <v>80</v>
      </c>
      <c r="D354" s="8">
        <v>155</v>
      </c>
      <c r="E354" s="13">
        <f t="shared" si="25"/>
        <v>1.7679558011049725E-2</v>
      </c>
      <c r="F354" s="13">
        <f t="shared" si="26"/>
        <v>2.7375485694101025E-2</v>
      </c>
      <c r="G354" s="12">
        <f t="shared" si="27"/>
        <v>0.9375</v>
      </c>
      <c r="H354" s="15">
        <f t="shared" si="28"/>
        <v>1.6574585635359119E-2</v>
      </c>
    </row>
    <row r="355" spans="2:8" ht="15" x14ac:dyDescent="0.2">
      <c r="B355" s="5" t="s">
        <v>126</v>
      </c>
      <c r="C355" s="8">
        <v>0</v>
      </c>
      <c r="D355" s="8">
        <v>0</v>
      </c>
      <c r="E355" s="13" t="str">
        <f t="shared" si="25"/>
        <v/>
      </c>
      <c r="F355" s="13" t="str">
        <f t="shared" si="26"/>
        <v/>
      </c>
      <c r="G355" s="12" t="str">
        <f t="shared" si="27"/>
        <v>0</v>
      </c>
      <c r="H355" s="15" t="str">
        <f t="shared" si="28"/>
        <v/>
      </c>
    </row>
    <row r="356" spans="2:8" ht="15" x14ac:dyDescent="0.2">
      <c r="B356" s="5" t="s">
        <v>371</v>
      </c>
      <c r="C356" s="8">
        <v>0</v>
      </c>
      <c r="D356" s="8">
        <v>2</v>
      </c>
      <c r="E356" s="13" t="str">
        <f t="shared" si="25"/>
        <v/>
      </c>
      <c r="F356" s="13">
        <f t="shared" si="26"/>
        <v>3.5323207347227127E-4</v>
      </c>
      <c r="G356" s="12" t="str">
        <f t="shared" si="27"/>
        <v>0</v>
      </c>
      <c r="H356" s="15" t="str">
        <f t="shared" si="28"/>
        <v/>
      </c>
    </row>
    <row r="357" spans="2:8" ht="15" x14ac:dyDescent="0.2">
      <c r="B357" s="5" t="s">
        <v>372</v>
      </c>
      <c r="C357" s="8">
        <v>82</v>
      </c>
      <c r="D357" s="8">
        <v>56</v>
      </c>
      <c r="E357" s="13">
        <f t="shared" si="25"/>
        <v>1.8121546961325966E-2</v>
      </c>
      <c r="F357" s="13">
        <f t="shared" si="26"/>
        <v>9.8904980572235967E-3</v>
      </c>
      <c r="G357" s="12">
        <f t="shared" si="27"/>
        <v>-0.31707317073170732</v>
      </c>
      <c r="H357" s="15">
        <f t="shared" si="28"/>
        <v>-5.7458563535911595E-3</v>
      </c>
    </row>
    <row r="358" spans="2:8" ht="15" x14ac:dyDescent="0.2">
      <c r="B358" s="5" t="s">
        <v>127</v>
      </c>
      <c r="C358" s="8">
        <v>17</v>
      </c>
      <c r="D358" s="8">
        <v>19</v>
      </c>
      <c r="E358" s="13">
        <f t="shared" si="25"/>
        <v>3.7569060773480663E-3</v>
      </c>
      <c r="F358" s="13">
        <f t="shared" si="26"/>
        <v>3.3557046979865771E-3</v>
      </c>
      <c r="G358" s="12">
        <f t="shared" si="27"/>
        <v>0.11764705882352941</v>
      </c>
      <c r="H358" s="15">
        <f t="shared" si="28"/>
        <v>4.419889502762431E-4</v>
      </c>
    </row>
    <row r="359" spans="2:8" ht="15" x14ac:dyDescent="0.2">
      <c r="B359" s="5" t="s">
        <v>123</v>
      </c>
      <c r="C359" s="8">
        <v>2</v>
      </c>
      <c r="D359" s="8">
        <v>6</v>
      </c>
      <c r="E359" s="13">
        <f t="shared" si="25"/>
        <v>4.419889502762431E-4</v>
      </c>
      <c r="F359" s="13">
        <f t="shared" si="26"/>
        <v>1.0596962204168139E-3</v>
      </c>
      <c r="G359" s="12">
        <f t="shared" si="27"/>
        <v>2</v>
      </c>
      <c r="H359" s="15">
        <f t="shared" si="28"/>
        <v>8.8397790055248619E-4</v>
      </c>
    </row>
    <row r="360" spans="2:8" ht="15" x14ac:dyDescent="0.2">
      <c r="B360" s="5" t="s">
        <v>373</v>
      </c>
      <c r="C360" s="8">
        <v>0</v>
      </c>
      <c r="D360" s="8">
        <v>1</v>
      </c>
      <c r="E360" s="13" t="str">
        <f t="shared" ref="E360:E423" si="29">+IF(C360=0,"",C360/C$294)</f>
        <v/>
      </c>
      <c r="F360" s="13">
        <f t="shared" ref="F360:F423" si="30">+IF(D360=0,"",D360/D$294)</f>
        <v>1.7661603673613564E-4</v>
      </c>
      <c r="G360" s="12" t="str">
        <f t="shared" ref="G360:G423" si="31">+IF(OR(AND(D360=0),(C360=0)),"0",((D360-C360)/C360))</f>
        <v>0</v>
      </c>
      <c r="H360" s="15" t="str">
        <f t="shared" ref="H360:H423" si="32">+IF(OR(AND(E360=""),(G360="")),"",E360*G360)</f>
        <v/>
      </c>
    </row>
    <row r="361" spans="2:8" ht="15" x14ac:dyDescent="0.2">
      <c r="B361" s="5" t="s">
        <v>374</v>
      </c>
      <c r="C361" s="8">
        <v>0</v>
      </c>
      <c r="D361" s="8">
        <v>0</v>
      </c>
      <c r="E361" s="13" t="str">
        <f t="shared" si="29"/>
        <v/>
      </c>
      <c r="F361" s="13" t="str">
        <f t="shared" si="30"/>
        <v/>
      </c>
      <c r="G361" s="12" t="str">
        <f t="shared" si="31"/>
        <v>0</v>
      </c>
      <c r="H361" s="15" t="str">
        <f t="shared" si="32"/>
        <v/>
      </c>
    </row>
    <row r="362" spans="2:8" ht="15" x14ac:dyDescent="0.2">
      <c r="B362" s="5" t="s">
        <v>375</v>
      </c>
      <c r="C362" s="8">
        <v>0</v>
      </c>
      <c r="D362" s="8">
        <v>0</v>
      </c>
      <c r="E362" s="13" t="str">
        <f t="shared" si="29"/>
        <v/>
      </c>
      <c r="F362" s="13" t="str">
        <f t="shared" si="30"/>
        <v/>
      </c>
      <c r="G362" s="12" t="str">
        <f t="shared" si="31"/>
        <v>0</v>
      </c>
      <c r="H362" s="15" t="str">
        <f t="shared" si="32"/>
        <v/>
      </c>
    </row>
    <row r="363" spans="2:8" ht="15" x14ac:dyDescent="0.2">
      <c r="B363" s="5" t="s">
        <v>376</v>
      </c>
      <c r="C363" s="8">
        <v>3</v>
      </c>
      <c r="D363" s="8">
        <v>27</v>
      </c>
      <c r="E363" s="13">
        <f t="shared" si="29"/>
        <v>6.6298342541436467E-4</v>
      </c>
      <c r="F363" s="13">
        <f t="shared" si="30"/>
        <v>4.7686329918756624E-3</v>
      </c>
      <c r="G363" s="12">
        <f t="shared" si="31"/>
        <v>8</v>
      </c>
      <c r="H363" s="15">
        <f t="shared" si="32"/>
        <v>5.3038674033149174E-3</v>
      </c>
    </row>
    <row r="364" spans="2:8" ht="15" x14ac:dyDescent="0.2">
      <c r="B364" s="5" t="s">
        <v>377</v>
      </c>
      <c r="C364" s="8">
        <v>0</v>
      </c>
      <c r="D364" s="8">
        <v>0</v>
      </c>
      <c r="E364" s="13" t="str">
        <f t="shared" si="29"/>
        <v/>
      </c>
      <c r="F364" s="13" t="str">
        <f t="shared" si="30"/>
        <v/>
      </c>
      <c r="G364" s="12" t="str">
        <f t="shared" si="31"/>
        <v>0</v>
      </c>
      <c r="H364" s="15" t="str">
        <f t="shared" si="32"/>
        <v/>
      </c>
    </row>
    <row r="365" spans="2:8" ht="30" x14ac:dyDescent="0.2">
      <c r="B365" s="5" t="s">
        <v>378</v>
      </c>
      <c r="C365" s="8">
        <v>0</v>
      </c>
      <c r="D365" s="8">
        <v>4</v>
      </c>
      <c r="E365" s="13" t="str">
        <f t="shared" si="29"/>
        <v/>
      </c>
      <c r="F365" s="13">
        <f t="shared" si="30"/>
        <v>7.0646414694454254E-4</v>
      </c>
      <c r="G365" s="12" t="str">
        <f t="shared" si="31"/>
        <v>0</v>
      </c>
      <c r="H365" s="15" t="str">
        <f t="shared" si="32"/>
        <v/>
      </c>
    </row>
    <row r="366" spans="2:8" ht="15" x14ac:dyDescent="0.2">
      <c r="B366" s="5" t="s">
        <v>475</v>
      </c>
      <c r="C366" s="8">
        <v>0</v>
      </c>
      <c r="D366" s="8">
        <v>0</v>
      </c>
      <c r="E366" s="13" t="str">
        <f t="shared" si="29"/>
        <v/>
      </c>
      <c r="F366" s="13" t="str">
        <f t="shared" si="30"/>
        <v/>
      </c>
      <c r="G366" s="12" t="str">
        <f t="shared" si="31"/>
        <v>0</v>
      </c>
      <c r="H366" s="15" t="str">
        <f t="shared" si="32"/>
        <v/>
      </c>
    </row>
    <row r="367" spans="2:8" ht="15" x14ac:dyDescent="0.2">
      <c r="B367" s="5" t="s">
        <v>379</v>
      </c>
      <c r="C367" s="8">
        <v>0</v>
      </c>
      <c r="D367" s="8">
        <v>3</v>
      </c>
      <c r="E367" s="13" t="str">
        <f t="shared" si="29"/>
        <v/>
      </c>
      <c r="F367" s="13">
        <f t="shared" si="30"/>
        <v>5.2984811020840693E-4</v>
      </c>
      <c r="G367" s="12" t="str">
        <f t="shared" si="31"/>
        <v>0</v>
      </c>
      <c r="H367" s="15" t="str">
        <f t="shared" si="32"/>
        <v/>
      </c>
    </row>
    <row r="368" spans="2:8" ht="15" x14ac:dyDescent="0.2">
      <c r="B368" s="5" t="s">
        <v>380</v>
      </c>
      <c r="C368" s="8">
        <v>0</v>
      </c>
      <c r="D368" s="8">
        <v>30</v>
      </c>
      <c r="E368" s="13" t="str">
        <f t="shared" si="29"/>
        <v/>
      </c>
      <c r="F368" s="13">
        <f t="shared" si="30"/>
        <v>5.2984811020840693E-3</v>
      </c>
      <c r="G368" s="12" t="str">
        <f t="shared" si="31"/>
        <v>0</v>
      </c>
      <c r="H368" s="15" t="str">
        <f t="shared" si="32"/>
        <v/>
      </c>
    </row>
    <row r="369" spans="2:8" ht="15" x14ac:dyDescent="0.2">
      <c r="B369" s="5" t="s">
        <v>381</v>
      </c>
      <c r="C369" s="8">
        <v>45</v>
      </c>
      <c r="D369" s="8">
        <v>25</v>
      </c>
      <c r="E369" s="13">
        <f t="shared" si="29"/>
        <v>9.9447513812154689E-3</v>
      </c>
      <c r="F369" s="13">
        <f t="shared" si="30"/>
        <v>4.4154009184033914E-3</v>
      </c>
      <c r="G369" s="12">
        <f t="shared" si="31"/>
        <v>-0.44444444444444442</v>
      </c>
      <c r="H369" s="15">
        <f t="shared" si="32"/>
        <v>-4.4198895027624304E-3</v>
      </c>
    </row>
    <row r="370" spans="2:8" ht="15" x14ac:dyDescent="0.2">
      <c r="B370" s="5" t="s">
        <v>135</v>
      </c>
      <c r="C370" s="8">
        <v>10</v>
      </c>
      <c r="D370" s="8">
        <v>10</v>
      </c>
      <c r="E370" s="13">
        <f t="shared" si="29"/>
        <v>2.2099447513812156E-3</v>
      </c>
      <c r="F370" s="13">
        <f t="shared" si="30"/>
        <v>1.7661603673613563E-3</v>
      </c>
      <c r="G370" s="12">
        <f t="shared" si="31"/>
        <v>0</v>
      </c>
      <c r="H370" s="15">
        <f t="shared" si="32"/>
        <v>0</v>
      </c>
    </row>
    <row r="371" spans="2:8" ht="15" x14ac:dyDescent="0.2">
      <c r="B371" s="5" t="s">
        <v>136</v>
      </c>
      <c r="C371" s="8">
        <v>1</v>
      </c>
      <c r="D371" s="8">
        <v>4</v>
      </c>
      <c r="E371" s="13">
        <f t="shared" si="29"/>
        <v>2.2099447513812155E-4</v>
      </c>
      <c r="F371" s="13">
        <f t="shared" si="30"/>
        <v>7.0646414694454254E-4</v>
      </c>
      <c r="G371" s="12">
        <f t="shared" si="31"/>
        <v>3</v>
      </c>
      <c r="H371" s="15">
        <f t="shared" si="32"/>
        <v>6.6298342541436467E-4</v>
      </c>
    </row>
    <row r="372" spans="2:8" ht="15" x14ac:dyDescent="0.2">
      <c r="B372" s="5" t="s">
        <v>137</v>
      </c>
      <c r="C372" s="8">
        <v>35</v>
      </c>
      <c r="D372" s="8">
        <v>97</v>
      </c>
      <c r="E372" s="13">
        <f t="shared" si="29"/>
        <v>7.7348066298342545E-3</v>
      </c>
      <c r="F372" s="13">
        <f t="shared" si="30"/>
        <v>1.7131755563405158E-2</v>
      </c>
      <c r="G372" s="12">
        <f t="shared" si="31"/>
        <v>1.7714285714285714</v>
      </c>
      <c r="H372" s="15">
        <f t="shared" si="32"/>
        <v>1.3701657458563535E-2</v>
      </c>
    </row>
    <row r="373" spans="2:8" ht="15" x14ac:dyDescent="0.2">
      <c r="B373" s="5" t="s">
        <v>382</v>
      </c>
      <c r="C373" s="8">
        <v>0</v>
      </c>
      <c r="D373" s="8">
        <v>0</v>
      </c>
      <c r="E373" s="13" t="str">
        <f t="shared" si="29"/>
        <v/>
      </c>
      <c r="F373" s="13" t="str">
        <f t="shared" si="30"/>
        <v/>
      </c>
      <c r="G373" s="12" t="str">
        <f t="shared" si="31"/>
        <v>0</v>
      </c>
      <c r="H373" s="15" t="str">
        <f t="shared" si="32"/>
        <v/>
      </c>
    </row>
    <row r="374" spans="2:8" ht="15" x14ac:dyDescent="0.2">
      <c r="B374" s="5" t="s">
        <v>134</v>
      </c>
      <c r="C374" s="8">
        <v>0</v>
      </c>
      <c r="D374" s="8">
        <v>0</v>
      </c>
      <c r="E374" s="13" t="str">
        <f t="shared" si="29"/>
        <v/>
      </c>
      <c r="F374" s="13" t="str">
        <f t="shared" si="30"/>
        <v/>
      </c>
      <c r="G374" s="12" t="str">
        <f t="shared" si="31"/>
        <v>0</v>
      </c>
      <c r="H374" s="15" t="str">
        <f t="shared" si="32"/>
        <v/>
      </c>
    </row>
    <row r="375" spans="2:8" ht="15" x14ac:dyDescent="0.2">
      <c r="B375" s="5" t="s">
        <v>383</v>
      </c>
      <c r="C375" s="8">
        <v>0</v>
      </c>
      <c r="D375" s="8">
        <v>2</v>
      </c>
      <c r="E375" s="13" t="str">
        <f t="shared" si="29"/>
        <v/>
      </c>
      <c r="F375" s="13">
        <f t="shared" si="30"/>
        <v>3.5323207347227127E-4</v>
      </c>
      <c r="G375" s="12" t="str">
        <f t="shared" si="31"/>
        <v>0</v>
      </c>
      <c r="H375" s="15" t="str">
        <f t="shared" si="32"/>
        <v/>
      </c>
    </row>
    <row r="376" spans="2:8" ht="15" x14ac:dyDescent="0.2">
      <c r="B376" s="5" t="s">
        <v>141</v>
      </c>
      <c r="C376" s="8">
        <v>0</v>
      </c>
      <c r="D376" s="8">
        <v>0</v>
      </c>
      <c r="E376" s="13" t="str">
        <f t="shared" si="29"/>
        <v/>
      </c>
      <c r="F376" s="13" t="str">
        <f t="shared" si="30"/>
        <v/>
      </c>
      <c r="G376" s="12" t="str">
        <f t="shared" si="31"/>
        <v>0</v>
      </c>
      <c r="H376" s="15" t="str">
        <f t="shared" si="32"/>
        <v/>
      </c>
    </row>
    <row r="377" spans="2:8" ht="15" x14ac:dyDescent="0.2">
      <c r="B377" s="5" t="s">
        <v>150</v>
      </c>
      <c r="C377" s="8">
        <v>9</v>
      </c>
      <c r="D377" s="8">
        <v>17</v>
      </c>
      <c r="E377" s="13">
        <f t="shared" si="29"/>
        <v>1.9889502762430941E-3</v>
      </c>
      <c r="F377" s="13">
        <f t="shared" si="30"/>
        <v>3.0024726245143061E-3</v>
      </c>
      <c r="G377" s="12">
        <f t="shared" si="31"/>
        <v>0.88888888888888884</v>
      </c>
      <c r="H377" s="15">
        <f t="shared" si="32"/>
        <v>1.7679558011049724E-3</v>
      </c>
    </row>
    <row r="378" spans="2:8" ht="15" x14ac:dyDescent="0.2">
      <c r="B378" s="5" t="s">
        <v>149</v>
      </c>
      <c r="C378" s="8">
        <v>18</v>
      </c>
      <c r="D378" s="8">
        <v>36</v>
      </c>
      <c r="E378" s="13">
        <f t="shared" si="29"/>
        <v>3.9779005524861882E-3</v>
      </c>
      <c r="F378" s="13">
        <f t="shared" si="30"/>
        <v>6.3581773225008832E-3</v>
      </c>
      <c r="G378" s="12">
        <f t="shared" si="31"/>
        <v>1</v>
      </c>
      <c r="H378" s="15">
        <f t="shared" si="32"/>
        <v>3.9779005524861882E-3</v>
      </c>
    </row>
    <row r="379" spans="2:8" ht="15" x14ac:dyDescent="0.2">
      <c r="B379" s="5" t="s">
        <v>384</v>
      </c>
      <c r="C379" s="8">
        <v>64</v>
      </c>
      <c r="D379" s="8">
        <v>4</v>
      </c>
      <c r="E379" s="13">
        <f t="shared" si="29"/>
        <v>1.4143646408839779E-2</v>
      </c>
      <c r="F379" s="13">
        <f t="shared" si="30"/>
        <v>7.0646414694454254E-4</v>
      </c>
      <c r="G379" s="12">
        <f t="shared" si="31"/>
        <v>-0.9375</v>
      </c>
      <c r="H379" s="15">
        <f t="shared" si="32"/>
        <v>-1.3259668508287293E-2</v>
      </c>
    </row>
    <row r="380" spans="2:8" ht="30" x14ac:dyDescent="0.2">
      <c r="B380" s="5" t="s">
        <v>385</v>
      </c>
      <c r="C380" s="8">
        <v>7</v>
      </c>
      <c r="D380" s="8">
        <v>7</v>
      </c>
      <c r="E380" s="13">
        <f t="shared" si="29"/>
        <v>1.5469613259668509E-3</v>
      </c>
      <c r="F380" s="13">
        <f t="shared" si="30"/>
        <v>1.2363122571529496E-3</v>
      </c>
      <c r="G380" s="12">
        <f t="shared" si="31"/>
        <v>0</v>
      </c>
      <c r="H380" s="15">
        <f t="shared" si="32"/>
        <v>0</v>
      </c>
    </row>
    <row r="381" spans="2:8" ht="30" x14ac:dyDescent="0.2">
      <c r="B381" s="5" t="s">
        <v>386</v>
      </c>
      <c r="C381" s="8">
        <v>1</v>
      </c>
      <c r="D381" s="8">
        <v>2</v>
      </c>
      <c r="E381" s="13">
        <f t="shared" si="29"/>
        <v>2.2099447513812155E-4</v>
      </c>
      <c r="F381" s="13">
        <f t="shared" si="30"/>
        <v>3.5323207347227127E-4</v>
      </c>
      <c r="G381" s="12">
        <f t="shared" si="31"/>
        <v>1</v>
      </c>
      <c r="H381" s="15">
        <f t="shared" si="32"/>
        <v>2.2099447513812155E-4</v>
      </c>
    </row>
    <row r="382" spans="2:8" ht="15" x14ac:dyDescent="0.2">
      <c r="B382" s="5" t="s">
        <v>387</v>
      </c>
      <c r="C382" s="8">
        <v>0</v>
      </c>
      <c r="D382" s="8">
        <v>0</v>
      </c>
      <c r="E382" s="13" t="str">
        <f t="shared" si="29"/>
        <v/>
      </c>
      <c r="F382" s="13" t="str">
        <f t="shared" si="30"/>
        <v/>
      </c>
      <c r="G382" s="12" t="str">
        <f t="shared" si="31"/>
        <v>0</v>
      </c>
      <c r="H382" s="15" t="str">
        <f t="shared" si="32"/>
        <v/>
      </c>
    </row>
    <row r="383" spans="2:8" ht="15" x14ac:dyDescent="0.2">
      <c r="B383" s="5" t="s">
        <v>145</v>
      </c>
      <c r="C383" s="8">
        <v>30</v>
      </c>
      <c r="D383" s="8">
        <v>6</v>
      </c>
      <c r="E383" s="13">
        <f t="shared" si="29"/>
        <v>6.6298342541436465E-3</v>
      </c>
      <c r="F383" s="13">
        <f t="shared" si="30"/>
        <v>1.0596962204168139E-3</v>
      </c>
      <c r="G383" s="12">
        <f t="shared" si="31"/>
        <v>-0.8</v>
      </c>
      <c r="H383" s="15">
        <f t="shared" si="32"/>
        <v>-5.3038674033149174E-3</v>
      </c>
    </row>
    <row r="384" spans="2:8" ht="15" x14ac:dyDescent="0.2">
      <c r="B384" s="5" t="s">
        <v>388</v>
      </c>
      <c r="C384" s="8">
        <v>0</v>
      </c>
      <c r="D384" s="8">
        <v>0</v>
      </c>
      <c r="E384" s="13" t="str">
        <f t="shared" si="29"/>
        <v/>
      </c>
      <c r="F384" s="13" t="str">
        <f t="shared" si="30"/>
        <v/>
      </c>
      <c r="G384" s="12" t="str">
        <f t="shared" si="31"/>
        <v>0</v>
      </c>
      <c r="H384" s="15" t="str">
        <f t="shared" si="32"/>
        <v/>
      </c>
    </row>
    <row r="385" spans="2:8" ht="15" x14ac:dyDescent="0.2">
      <c r="B385" s="5" t="s">
        <v>146</v>
      </c>
      <c r="C385" s="8">
        <v>10</v>
      </c>
      <c r="D385" s="8">
        <v>0</v>
      </c>
      <c r="E385" s="13">
        <f t="shared" si="29"/>
        <v>2.2099447513812156E-3</v>
      </c>
      <c r="F385" s="13" t="str">
        <f t="shared" si="30"/>
        <v/>
      </c>
      <c r="G385" s="12" t="str">
        <f t="shared" si="31"/>
        <v>0</v>
      </c>
      <c r="H385" s="15">
        <f t="shared" si="32"/>
        <v>0</v>
      </c>
    </row>
    <row r="386" spans="2:8" ht="15" x14ac:dyDescent="0.2">
      <c r="B386" s="5" t="s">
        <v>566</v>
      </c>
      <c r="C386" s="8">
        <v>1</v>
      </c>
      <c r="D386" s="8">
        <v>0</v>
      </c>
      <c r="E386" s="13">
        <f t="shared" si="29"/>
        <v>2.2099447513812155E-4</v>
      </c>
      <c r="F386" s="13" t="str">
        <f t="shared" si="30"/>
        <v/>
      </c>
      <c r="G386" s="12" t="str">
        <f t="shared" si="31"/>
        <v>0</v>
      </c>
      <c r="H386" s="15">
        <f t="shared" si="32"/>
        <v>0</v>
      </c>
    </row>
    <row r="387" spans="2:8" ht="15" x14ac:dyDescent="0.2">
      <c r="B387" s="5" t="s">
        <v>144</v>
      </c>
      <c r="C387" s="8">
        <v>66</v>
      </c>
      <c r="D387" s="8">
        <v>83</v>
      </c>
      <c r="E387" s="13">
        <f t="shared" si="29"/>
        <v>1.4585635359116023E-2</v>
      </c>
      <c r="F387" s="13">
        <f t="shared" si="30"/>
        <v>1.4659131049099258E-2</v>
      </c>
      <c r="G387" s="12">
        <f t="shared" si="31"/>
        <v>0.25757575757575757</v>
      </c>
      <c r="H387" s="15">
        <f t="shared" si="32"/>
        <v>3.7569060773480663E-3</v>
      </c>
    </row>
    <row r="388" spans="2:8" ht="15" x14ac:dyDescent="0.2">
      <c r="B388" s="5" t="s">
        <v>389</v>
      </c>
      <c r="C388" s="8">
        <v>7</v>
      </c>
      <c r="D388" s="8">
        <v>15</v>
      </c>
      <c r="E388" s="13">
        <f t="shared" si="29"/>
        <v>1.5469613259668509E-3</v>
      </c>
      <c r="F388" s="13">
        <f t="shared" si="30"/>
        <v>2.6492405510420347E-3</v>
      </c>
      <c r="G388" s="12">
        <f t="shared" si="31"/>
        <v>1.1428571428571428</v>
      </c>
      <c r="H388" s="15">
        <f t="shared" si="32"/>
        <v>1.7679558011049724E-3</v>
      </c>
    </row>
    <row r="389" spans="2:8" ht="15" x14ac:dyDescent="0.2">
      <c r="B389" s="5" t="s">
        <v>143</v>
      </c>
      <c r="C389" s="8">
        <v>5</v>
      </c>
      <c r="D389" s="8">
        <v>2</v>
      </c>
      <c r="E389" s="13">
        <f t="shared" si="29"/>
        <v>1.1049723756906078E-3</v>
      </c>
      <c r="F389" s="13">
        <f t="shared" si="30"/>
        <v>3.5323207347227127E-4</v>
      </c>
      <c r="G389" s="12">
        <f t="shared" si="31"/>
        <v>-0.6</v>
      </c>
      <c r="H389" s="15">
        <f t="shared" si="32"/>
        <v>-6.6298342541436467E-4</v>
      </c>
    </row>
    <row r="390" spans="2:8" ht="15" x14ac:dyDescent="0.2">
      <c r="B390" s="5" t="s">
        <v>476</v>
      </c>
      <c r="C390" s="8">
        <v>0</v>
      </c>
      <c r="D390" s="8">
        <v>6</v>
      </c>
      <c r="E390" s="13" t="str">
        <f t="shared" si="29"/>
        <v/>
      </c>
      <c r="F390" s="13">
        <f t="shared" si="30"/>
        <v>1.0596962204168139E-3</v>
      </c>
      <c r="G390" s="12" t="str">
        <f t="shared" si="31"/>
        <v>0</v>
      </c>
      <c r="H390" s="15" t="str">
        <f t="shared" si="32"/>
        <v/>
      </c>
    </row>
    <row r="391" spans="2:8" ht="15" x14ac:dyDescent="0.2">
      <c r="B391" s="5" t="s">
        <v>153</v>
      </c>
      <c r="C391" s="8">
        <v>24</v>
      </c>
      <c r="D391" s="8">
        <v>2</v>
      </c>
      <c r="E391" s="13">
        <f t="shared" si="29"/>
        <v>5.3038674033149174E-3</v>
      </c>
      <c r="F391" s="13">
        <f t="shared" si="30"/>
        <v>3.5323207347227127E-4</v>
      </c>
      <c r="G391" s="12">
        <f t="shared" si="31"/>
        <v>-0.91666666666666663</v>
      </c>
      <c r="H391" s="15">
        <f t="shared" si="32"/>
        <v>-4.8618784530386743E-3</v>
      </c>
    </row>
    <row r="392" spans="2:8" ht="15" x14ac:dyDescent="0.2">
      <c r="B392" s="5" t="s">
        <v>140</v>
      </c>
      <c r="C392" s="8">
        <v>0</v>
      </c>
      <c r="D392" s="8">
        <v>0</v>
      </c>
      <c r="E392" s="13" t="str">
        <f t="shared" si="29"/>
        <v/>
      </c>
      <c r="F392" s="13" t="str">
        <f t="shared" si="30"/>
        <v/>
      </c>
      <c r="G392" s="12" t="str">
        <f t="shared" si="31"/>
        <v>0</v>
      </c>
      <c r="H392" s="15" t="str">
        <f t="shared" si="32"/>
        <v/>
      </c>
    </row>
    <row r="393" spans="2:8" ht="15" x14ac:dyDescent="0.2">
      <c r="B393" s="5" t="s">
        <v>390</v>
      </c>
      <c r="C393" s="8">
        <v>153</v>
      </c>
      <c r="D393" s="8">
        <v>179</v>
      </c>
      <c r="E393" s="13">
        <f t="shared" si="29"/>
        <v>3.38121546961326E-2</v>
      </c>
      <c r="F393" s="13">
        <f t="shared" si="30"/>
        <v>3.161427057576828E-2</v>
      </c>
      <c r="G393" s="12">
        <f t="shared" si="31"/>
        <v>0.16993464052287582</v>
      </c>
      <c r="H393" s="15">
        <f t="shared" si="32"/>
        <v>5.7458563535911613E-3</v>
      </c>
    </row>
    <row r="394" spans="2:8" ht="15" x14ac:dyDescent="0.2">
      <c r="B394" s="5" t="s">
        <v>391</v>
      </c>
      <c r="C394" s="8">
        <v>0</v>
      </c>
      <c r="D394" s="8">
        <v>0</v>
      </c>
      <c r="E394" s="13" t="str">
        <f t="shared" si="29"/>
        <v/>
      </c>
      <c r="F394" s="13" t="str">
        <f t="shared" si="30"/>
        <v/>
      </c>
      <c r="G394" s="12" t="str">
        <f t="shared" si="31"/>
        <v>0</v>
      </c>
      <c r="H394" s="15" t="str">
        <f t="shared" si="32"/>
        <v/>
      </c>
    </row>
    <row r="395" spans="2:8" ht="15" x14ac:dyDescent="0.2">
      <c r="B395" s="5" t="s">
        <v>147</v>
      </c>
      <c r="C395" s="8">
        <v>2</v>
      </c>
      <c r="D395" s="8">
        <v>0</v>
      </c>
      <c r="E395" s="13">
        <f t="shared" si="29"/>
        <v>4.419889502762431E-4</v>
      </c>
      <c r="F395" s="13" t="str">
        <f t="shared" si="30"/>
        <v/>
      </c>
      <c r="G395" s="12" t="str">
        <f t="shared" si="31"/>
        <v>0</v>
      </c>
      <c r="H395" s="15">
        <f t="shared" si="32"/>
        <v>0</v>
      </c>
    </row>
    <row r="396" spans="2:8" ht="15" x14ac:dyDescent="0.2">
      <c r="B396" s="5" t="s">
        <v>151</v>
      </c>
      <c r="C396" s="8">
        <v>0</v>
      </c>
      <c r="D396" s="8">
        <v>0</v>
      </c>
      <c r="E396" s="13" t="str">
        <f t="shared" si="29"/>
        <v/>
      </c>
      <c r="F396" s="13" t="str">
        <f t="shared" si="30"/>
        <v/>
      </c>
      <c r="G396" s="12" t="str">
        <f t="shared" si="31"/>
        <v>0</v>
      </c>
      <c r="H396" s="15" t="str">
        <f t="shared" si="32"/>
        <v/>
      </c>
    </row>
    <row r="397" spans="2:8" ht="15" x14ac:dyDescent="0.2">
      <c r="B397" s="5" t="s">
        <v>138</v>
      </c>
      <c r="C397" s="8">
        <v>2</v>
      </c>
      <c r="D397" s="8">
        <v>0</v>
      </c>
      <c r="E397" s="13">
        <f t="shared" si="29"/>
        <v>4.419889502762431E-4</v>
      </c>
      <c r="F397" s="13" t="str">
        <f t="shared" si="30"/>
        <v/>
      </c>
      <c r="G397" s="12" t="str">
        <f t="shared" si="31"/>
        <v>0</v>
      </c>
      <c r="H397" s="15">
        <f t="shared" si="32"/>
        <v>0</v>
      </c>
    </row>
    <row r="398" spans="2:8" ht="15" x14ac:dyDescent="0.2">
      <c r="B398" s="5" t="s">
        <v>142</v>
      </c>
      <c r="C398" s="8">
        <v>5</v>
      </c>
      <c r="D398" s="8">
        <v>3</v>
      </c>
      <c r="E398" s="13">
        <f t="shared" si="29"/>
        <v>1.1049723756906078E-3</v>
      </c>
      <c r="F398" s="13">
        <f t="shared" si="30"/>
        <v>5.2984811020840693E-4</v>
      </c>
      <c r="G398" s="12">
        <f t="shared" si="31"/>
        <v>-0.4</v>
      </c>
      <c r="H398" s="15">
        <f t="shared" si="32"/>
        <v>-4.4198895027624315E-4</v>
      </c>
    </row>
    <row r="399" spans="2:8" ht="15" x14ac:dyDescent="0.2">
      <c r="B399" s="5" t="s">
        <v>148</v>
      </c>
      <c r="C399" s="8">
        <v>0</v>
      </c>
      <c r="D399" s="8">
        <v>0</v>
      </c>
      <c r="E399" s="13" t="str">
        <f t="shared" si="29"/>
        <v/>
      </c>
      <c r="F399" s="13" t="str">
        <f t="shared" si="30"/>
        <v/>
      </c>
      <c r="G399" s="12" t="str">
        <f t="shared" si="31"/>
        <v>0</v>
      </c>
      <c r="H399" s="15" t="str">
        <f t="shared" si="32"/>
        <v/>
      </c>
    </row>
    <row r="400" spans="2:8" ht="15" x14ac:dyDescent="0.2">
      <c r="B400" s="5" t="s">
        <v>152</v>
      </c>
      <c r="C400" s="8">
        <v>0</v>
      </c>
      <c r="D400" s="8">
        <v>0</v>
      </c>
      <c r="E400" s="13" t="str">
        <f t="shared" si="29"/>
        <v/>
      </c>
      <c r="F400" s="13" t="str">
        <f t="shared" si="30"/>
        <v/>
      </c>
      <c r="G400" s="12" t="str">
        <f t="shared" si="31"/>
        <v>0</v>
      </c>
      <c r="H400" s="15" t="str">
        <f t="shared" si="32"/>
        <v/>
      </c>
    </row>
    <row r="401" spans="2:8" ht="15" x14ac:dyDescent="0.2">
      <c r="B401" s="5" t="s">
        <v>392</v>
      </c>
      <c r="C401" s="8">
        <v>17</v>
      </c>
      <c r="D401" s="8">
        <v>18</v>
      </c>
      <c r="E401" s="13">
        <f t="shared" si="29"/>
        <v>3.7569060773480663E-3</v>
      </c>
      <c r="F401" s="13">
        <f t="shared" si="30"/>
        <v>3.1790886612504416E-3</v>
      </c>
      <c r="G401" s="12">
        <f t="shared" si="31"/>
        <v>5.8823529411764705E-2</v>
      </c>
      <c r="H401" s="15">
        <f t="shared" si="32"/>
        <v>2.2099447513812155E-4</v>
      </c>
    </row>
    <row r="402" spans="2:8" ht="15" x14ac:dyDescent="0.2">
      <c r="B402" s="5" t="s">
        <v>393</v>
      </c>
      <c r="C402" s="8">
        <v>0</v>
      </c>
      <c r="D402" s="8">
        <v>0</v>
      </c>
      <c r="E402" s="13" t="str">
        <f t="shared" si="29"/>
        <v/>
      </c>
      <c r="F402" s="13" t="str">
        <f t="shared" si="30"/>
        <v/>
      </c>
      <c r="G402" s="12" t="str">
        <f t="shared" si="31"/>
        <v>0</v>
      </c>
      <c r="H402" s="15" t="str">
        <f t="shared" si="32"/>
        <v/>
      </c>
    </row>
    <row r="403" spans="2:8" ht="15" x14ac:dyDescent="0.2">
      <c r="B403" s="5" t="s">
        <v>394</v>
      </c>
      <c r="C403" s="8">
        <v>15</v>
      </c>
      <c r="D403" s="8">
        <v>20</v>
      </c>
      <c r="E403" s="13">
        <f t="shared" si="29"/>
        <v>3.3149171270718232E-3</v>
      </c>
      <c r="F403" s="13">
        <f t="shared" si="30"/>
        <v>3.5323207347227126E-3</v>
      </c>
      <c r="G403" s="12">
        <f t="shared" si="31"/>
        <v>0.33333333333333331</v>
      </c>
      <c r="H403" s="15">
        <f t="shared" si="32"/>
        <v>1.1049723756906076E-3</v>
      </c>
    </row>
    <row r="404" spans="2:8" ht="15" x14ac:dyDescent="0.2">
      <c r="B404" s="5" t="s">
        <v>395</v>
      </c>
      <c r="C404" s="8">
        <v>2</v>
      </c>
      <c r="D404" s="8">
        <v>0</v>
      </c>
      <c r="E404" s="13">
        <f t="shared" si="29"/>
        <v>4.419889502762431E-4</v>
      </c>
      <c r="F404" s="13" t="str">
        <f t="shared" si="30"/>
        <v/>
      </c>
      <c r="G404" s="12" t="str">
        <f t="shared" si="31"/>
        <v>0</v>
      </c>
      <c r="H404" s="15">
        <f t="shared" si="32"/>
        <v>0</v>
      </c>
    </row>
    <row r="405" spans="2:8" ht="15" x14ac:dyDescent="0.2">
      <c r="B405" s="5" t="s">
        <v>396</v>
      </c>
      <c r="C405" s="8">
        <v>10</v>
      </c>
      <c r="D405" s="8">
        <v>18</v>
      </c>
      <c r="E405" s="13">
        <f t="shared" si="29"/>
        <v>2.2099447513812156E-3</v>
      </c>
      <c r="F405" s="13">
        <f t="shared" si="30"/>
        <v>3.1790886612504416E-3</v>
      </c>
      <c r="G405" s="12">
        <f t="shared" si="31"/>
        <v>0.8</v>
      </c>
      <c r="H405" s="15">
        <f t="shared" si="32"/>
        <v>1.7679558011049726E-3</v>
      </c>
    </row>
    <row r="406" spans="2:8" ht="15" x14ac:dyDescent="0.2">
      <c r="B406" s="5" t="s">
        <v>397</v>
      </c>
      <c r="C406" s="8">
        <v>40</v>
      </c>
      <c r="D406" s="8">
        <v>39</v>
      </c>
      <c r="E406" s="13">
        <f t="shared" si="29"/>
        <v>8.8397790055248626E-3</v>
      </c>
      <c r="F406" s="13">
        <f t="shared" si="30"/>
        <v>6.8880254327092902E-3</v>
      </c>
      <c r="G406" s="12">
        <f t="shared" si="31"/>
        <v>-2.5000000000000001E-2</v>
      </c>
      <c r="H406" s="15">
        <f t="shared" si="32"/>
        <v>-2.2099447513812157E-4</v>
      </c>
    </row>
    <row r="407" spans="2:8" ht="15" x14ac:dyDescent="0.2">
      <c r="B407" s="5" t="s">
        <v>398</v>
      </c>
      <c r="C407" s="8">
        <v>7</v>
      </c>
      <c r="D407" s="8">
        <v>16</v>
      </c>
      <c r="E407" s="13">
        <f t="shared" si="29"/>
        <v>1.5469613259668509E-3</v>
      </c>
      <c r="F407" s="13">
        <f t="shared" si="30"/>
        <v>2.8258565877781702E-3</v>
      </c>
      <c r="G407" s="12">
        <f t="shared" si="31"/>
        <v>1.2857142857142858</v>
      </c>
      <c r="H407" s="15">
        <f t="shared" si="32"/>
        <v>1.9889502762430941E-3</v>
      </c>
    </row>
    <row r="408" spans="2:8" ht="15" x14ac:dyDescent="0.2">
      <c r="B408" s="5" t="s">
        <v>399</v>
      </c>
      <c r="C408" s="8">
        <v>15</v>
      </c>
      <c r="D408" s="8">
        <v>25</v>
      </c>
      <c r="E408" s="13">
        <f t="shared" si="29"/>
        <v>3.3149171270718232E-3</v>
      </c>
      <c r="F408" s="13">
        <f t="shared" si="30"/>
        <v>4.4154009184033914E-3</v>
      </c>
      <c r="G408" s="12">
        <f t="shared" si="31"/>
        <v>0.66666666666666663</v>
      </c>
      <c r="H408" s="15">
        <f t="shared" si="32"/>
        <v>2.2099447513812152E-3</v>
      </c>
    </row>
    <row r="409" spans="2:8" ht="15" x14ac:dyDescent="0.2">
      <c r="B409" s="5" t="s">
        <v>139</v>
      </c>
      <c r="C409" s="8">
        <v>2</v>
      </c>
      <c r="D409" s="8">
        <v>1</v>
      </c>
      <c r="E409" s="13">
        <f t="shared" si="29"/>
        <v>4.419889502762431E-4</v>
      </c>
      <c r="F409" s="13">
        <f t="shared" si="30"/>
        <v>1.7661603673613564E-4</v>
      </c>
      <c r="G409" s="12">
        <f t="shared" si="31"/>
        <v>-0.5</v>
      </c>
      <c r="H409" s="15">
        <f t="shared" si="32"/>
        <v>-2.2099447513812155E-4</v>
      </c>
    </row>
    <row r="410" spans="2:8" ht="15" x14ac:dyDescent="0.2">
      <c r="B410" s="5" t="s">
        <v>400</v>
      </c>
      <c r="C410" s="8">
        <v>2</v>
      </c>
      <c r="D410" s="8">
        <v>4</v>
      </c>
      <c r="E410" s="13">
        <f t="shared" si="29"/>
        <v>4.419889502762431E-4</v>
      </c>
      <c r="F410" s="13">
        <f t="shared" si="30"/>
        <v>7.0646414694454254E-4</v>
      </c>
      <c r="G410" s="12">
        <f t="shared" si="31"/>
        <v>1</v>
      </c>
      <c r="H410" s="15">
        <f t="shared" si="32"/>
        <v>4.419889502762431E-4</v>
      </c>
    </row>
    <row r="411" spans="2:8" ht="15" x14ac:dyDescent="0.2">
      <c r="B411" s="5" t="s">
        <v>401</v>
      </c>
      <c r="C411" s="8">
        <v>7</v>
      </c>
      <c r="D411" s="8">
        <v>18</v>
      </c>
      <c r="E411" s="13">
        <f t="shared" si="29"/>
        <v>1.5469613259668509E-3</v>
      </c>
      <c r="F411" s="13">
        <f t="shared" si="30"/>
        <v>3.1790886612504416E-3</v>
      </c>
      <c r="G411" s="12">
        <f t="shared" si="31"/>
        <v>1.5714285714285714</v>
      </c>
      <c r="H411" s="15">
        <f t="shared" si="32"/>
        <v>2.4309392265193372E-3</v>
      </c>
    </row>
    <row r="412" spans="2:8" ht="15" x14ac:dyDescent="0.2">
      <c r="B412" s="5" t="s">
        <v>402</v>
      </c>
      <c r="C412" s="8">
        <v>6</v>
      </c>
      <c r="D412" s="8">
        <v>1</v>
      </c>
      <c r="E412" s="13">
        <f t="shared" si="29"/>
        <v>1.3259668508287293E-3</v>
      </c>
      <c r="F412" s="13">
        <f t="shared" si="30"/>
        <v>1.7661603673613564E-4</v>
      </c>
      <c r="G412" s="12">
        <f t="shared" si="31"/>
        <v>-0.83333333333333337</v>
      </c>
      <c r="H412" s="15">
        <f t="shared" si="32"/>
        <v>-1.1049723756906078E-3</v>
      </c>
    </row>
    <row r="413" spans="2:8" ht="15" x14ac:dyDescent="0.2">
      <c r="B413" s="5" t="s">
        <v>403</v>
      </c>
      <c r="C413" s="8">
        <v>0</v>
      </c>
      <c r="D413" s="8">
        <v>1</v>
      </c>
      <c r="E413" s="13" t="str">
        <f t="shared" si="29"/>
        <v/>
      </c>
      <c r="F413" s="13">
        <f t="shared" si="30"/>
        <v>1.7661603673613564E-4</v>
      </c>
      <c r="G413" s="12" t="str">
        <f t="shared" si="31"/>
        <v>0</v>
      </c>
      <c r="H413" s="15" t="str">
        <f t="shared" si="32"/>
        <v/>
      </c>
    </row>
    <row r="414" spans="2:8" ht="15" x14ac:dyDescent="0.2">
      <c r="B414" s="5" t="s">
        <v>404</v>
      </c>
      <c r="C414" s="8">
        <v>13</v>
      </c>
      <c r="D414" s="8">
        <v>2</v>
      </c>
      <c r="E414" s="13">
        <f t="shared" si="29"/>
        <v>2.8729281767955802E-3</v>
      </c>
      <c r="F414" s="13">
        <f t="shared" si="30"/>
        <v>3.5323207347227127E-4</v>
      </c>
      <c r="G414" s="12">
        <f t="shared" si="31"/>
        <v>-0.84615384615384615</v>
      </c>
      <c r="H414" s="15">
        <f t="shared" si="32"/>
        <v>-2.4309392265193372E-3</v>
      </c>
    </row>
    <row r="415" spans="2:8" ht="15" x14ac:dyDescent="0.2">
      <c r="B415" s="5" t="s">
        <v>405</v>
      </c>
      <c r="C415" s="8">
        <v>0</v>
      </c>
      <c r="D415" s="8">
        <v>0</v>
      </c>
      <c r="E415" s="13" t="str">
        <f t="shared" si="29"/>
        <v/>
      </c>
      <c r="F415" s="13" t="str">
        <f t="shared" si="30"/>
        <v/>
      </c>
      <c r="G415" s="12" t="str">
        <f t="shared" si="31"/>
        <v>0</v>
      </c>
      <c r="H415" s="15" t="str">
        <f t="shared" si="32"/>
        <v/>
      </c>
    </row>
    <row r="416" spans="2:8" ht="15" x14ac:dyDescent="0.2">
      <c r="B416" s="5" t="s">
        <v>406</v>
      </c>
      <c r="C416" s="8">
        <v>0</v>
      </c>
      <c r="D416" s="8">
        <v>0</v>
      </c>
      <c r="E416" s="13" t="str">
        <f t="shared" si="29"/>
        <v/>
      </c>
      <c r="F416" s="13" t="str">
        <f t="shared" si="30"/>
        <v/>
      </c>
      <c r="G416" s="12" t="str">
        <f t="shared" si="31"/>
        <v>0</v>
      </c>
      <c r="H416" s="15" t="str">
        <f t="shared" si="32"/>
        <v/>
      </c>
    </row>
    <row r="417" spans="2:8" ht="15" x14ac:dyDescent="0.2">
      <c r="B417" s="5" t="s">
        <v>165</v>
      </c>
      <c r="C417" s="8">
        <v>2</v>
      </c>
      <c r="D417" s="8">
        <v>3</v>
      </c>
      <c r="E417" s="13">
        <f t="shared" si="29"/>
        <v>4.419889502762431E-4</v>
      </c>
      <c r="F417" s="13">
        <f t="shared" si="30"/>
        <v>5.2984811020840693E-4</v>
      </c>
      <c r="G417" s="12">
        <f t="shared" si="31"/>
        <v>0.5</v>
      </c>
      <c r="H417" s="15">
        <f t="shared" si="32"/>
        <v>2.2099447513812155E-4</v>
      </c>
    </row>
    <row r="418" spans="2:8" ht="30" x14ac:dyDescent="0.2">
      <c r="B418" s="5" t="s">
        <v>166</v>
      </c>
      <c r="C418" s="8">
        <v>0</v>
      </c>
      <c r="D418" s="8">
        <v>3</v>
      </c>
      <c r="E418" s="13" t="str">
        <f t="shared" si="29"/>
        <v/>
      </c>
      <c r="F418" s="13">
        <f t="shared" si="30"/>
        <v>5.2984811020840693E-4</v>
      </c>
      <c r="G418" s="12" t="str">
        <f t="shared" si="31"/>
        <v>0</v>
      </c>
      <c r="H418" s="15" t="str">
        <f t="shared" si="32"/>
        <v/>
      </c>
    </row>
    <row r="419" spans="2:8" ht="15" x14ac:dyDescent="0.2">
      <c r="B419" s="5" t="s">
        <v>407</v>
      </c>
      <c r="C419" s="8">
        <v>1</v>
      </c>
      <c r="D419" s="8">
        <v>0</v>
      </c>
      <c r="E419" s="13">
        <f t="shared" si="29"/>
        <v>2.2099447513812155E-4</v>
      </c>
      <c r="F419" s="13" t="str">
        <f t="shared" si="30"/>
        <v/>
      </c>
      <c r="G419" s="12" t="str">
        <f t="shared" si="31"/>
        <v>0</v>
      </c>
      <c r="H419" s="15">
        <f t="shared" si="32"/>
        <v>0</v>
      </c>
    </row>
    <row r="420" spans="2:8" ht="15" x14ac:dyDescent="0.2">
      <c r="B420" s="5" t="s">
        <v>408</v>
      </c>
      <c r="C420" s="8">
        <v>0</v>
      </c>
      <c r="D420" s="8">
        <v>1</v>
      </c>
      <c r="E420" s="13" t="str">
        <f t="shared" si="29"/>
        <v/>
      </c>
      <c r="F420" s="13">
        <f t="shared" si="30"/>
        <v>1.7661603673613564E-4</v>
      </c>
      <c r="G420" s="12" t="str">
        <f t="shared" si="31"/>
        <v>0</v>
      </c>
      <c r="H420" s="15" t="str">
        <f t="shared" si="32"/>
        <v/>
      </c>
    </row>
    <row r="421" spans="2:8" ht="30" x14ac:dyDescent="0.2">
      <c r="B421" s="5" t="s">
        <v>409</v>
      </c>
      <c r="C421" s="8">
        <v>0</v>
      </c>
      <c r="D421" s="8">
        <v>0</v>
      </c>
      <c r="E421" s="13" t="str">
        <f t="shared" si="29"/>
        <v/>
      </c>
      <c r="F421" s="13" t="str">
        <f t="shared" si="30"/>
        <v/>
      </c>
      <c r="G421" s="12" t="str">
        <f t="shared" si="31"/>
        <v>0</v>
      </c>
      <c r="H421" s="15" t="str">
        <f t="shared" si="32"/>
        <v/>
      </c>
    </row>
    <row r="422" spans="2:8" ht="15" x14ac:dyDescent="0.2">
      <c r="B422" s="5" t="s">
        <v>163</v>
      </c>
      <c r="C422" s="8">
        <v>12</v>
      </c>
      <c r="D422" s="8">
        <v>88</v>
      </c>
      <c r="E422" s="13">
        <f t="shared" si="29"/>
        <v>2.6519337016574587E-3</v>
      </c>
      <c r="F422" s="13">
        <f t="shared" si="30"/>
        <v>1.5542211232779936E-2</v>
      </c>
      <c r="G422" s="12">
        <f t="shared" si="31"/>
        <v>6.333333333333333</v>
      </c>
      <c r="H422" s="15">
        <f t="shared" si="32"/>
        <v>1.6795580110497237E-2</v>
      </c>
    </row>
    <row r="423" spans="2:8" ht="15" x14ac:dyDescent="0.2">
      <c r="B423" s="5" t="s">
        <v>410</v>
      </c>
      <c r="C423" s="8">
        <v>0</v>
      </c>
      <c r="D423" s="8">
        <v>1</v>
      </c>
      <c r="E423" s="13" t="str">
        <f t="shared" si="29"/>
        <v/>
      </c>
      <c r="F423" s="13">
        <f t="shared" si="30"/>
        <v>1.7661603673613564E-4</v>
      </c>
      <c r="G423" s="12" t="str">
        <f t="shared" si="31"/>
        <v>0</v>
      </c>
      <c r="H423" s="15" t="str">
        <f t="shared" si="32"/>
        <v/>
      </c>
    </row>
    <row r="424" spans="2:8" ht="15" x14ac:dyDescent="0.2">
      <c r="B424" s="5" t="s">
        <v>411</v>
      </c>
      <c r="C424" s="8">
        <v>0</v>
      </c>
      <c r="D424" s="8">
        <v>0</v>
      </c>
      <c r="E424" s="13" t="str">
        <f t="shared" ref="E424:E487" si="33">+IF(C424=0,"",C424/C$294)</f>
        <v/>
      </c>
      <c r="F424" s="13" t="str">
        <f t="shared" ref="F424:F487" si="34">+IF(D424=0,"",D424/D$294)</f>
        <v/>
      </c>
      <c r="G424" s="12" t="str">
        <f t="shared" ref="G424:G487" si="35">+IF(OR(AND(D424=0),(C424=0)),"0",((D424-C424)/C424))</f>
        <v>0</v>
      </c>
      <c r="H424" s="15" t="str">
        <f t="shared" ref="H424:H487" si="36">+IF(OR(AND(E424=""),(G424="")),"",E424*G424)</f>
        <v/>
      </c>
    </row>
    <row r="425" spans="2:8" ht="15" x14ac:dyDescent="0.2">
      <c r="B425" s="5" t="s">
        <v>412</v>
      </c>
      <c r="C425" s="8">
        <v>0</v>
      </c>
      <c r="D425" s="8">
        <v>0</v>
      </c>
      <c r="E425" s="13" t="str">
        <f t="shared" si="33"/>
        <v/>
      </c>
      <c r="F425" s="13" t="str">
        <f t="shared" si="34"/>
        <v/>
      </c>
      <c r="G425" s="12" t="str">
        <f t="shared" si="35"/>
        <v>0</v>
      </c>
      <c r="H425" s="15" t="str">
        <f t="shared" si="36"/>
        <v/>
      </c>
    </row>
    <row r="426" spans="2:8" ht="30" x14ac:dyDescent="0.2">
      <c r="B426" s="5" t="s">
        <v>413</v>
      </c>
      <c r="C426" s="8">
        <v>0</v>
      </c>
      <c r="D426" s="8">
        <v>0</v>
      </c>
      <c r="E426" s="13" t="str">
        <f t="shared" si="33"/>
        <v/>
      </c>
      <c r="F426" s="13" t="str">
        <f t="shared" si="34"/>
        <v/>
      </c>
      <c r="G426" s="12" t="str">
        <f t="shared" si="35"/>
        <v>0</v>
      </c>
      <c r="H426" s="15" t="str">
        <f t="shared" si="36"/>
        <v/>
      </c>
    </row>
    <row r="427" spans="2:8" ht="15" x14ac:dyDescent="0.2">
      <c r="B427" s="5" t="s">
        <v>160</v>
      </c>
      <c r="C427" s="8">
        <v>0</v>
      </c>
      <c r="D427" s="8">
        <v>0</v>
      </c>
      <c r="E427" s="13" t="str">
        <f t="shared" si="33"/>
        <v/>
      </c>
      <c r="F427" s="13" t="str">
        <f t="shared" si="34"/>
        <v/>
      </c>
      <c r="G427" s="12" t="str">
        <f t="shared" si="35"/>
        <v>0</v>
      </c>
      <c r="H427" s="15" t="str">
        <f t="shared" si="36"/>
        <v/>
      </c>
    </row>
    <row r="428" spans="2:8" ht="15" x14ac:dyDescent="0.2">
      <c r="B428" s="5" t="s">
        <v>414</v>
      </c>
      <c r="C428" s="8">
        <v>0</v>
      </c>
      <c r="D428" s="8">
        <v>0</v>
      </c>
      <c r="E428" s="13" t="str">
        <f t="shared" si="33"/>
        <v/>
      </c>
      <c r="F428" s="13" t="str">
        <f t="shared" si="34"/>
        <v/>
      </c>
      <c r="G428" s="12" t="str">
        <f t="shared" si="35"/>
        <v>0</v>
      </c>
      <c r="H428" s="15" t="str">
        <f t="shared" si="36"/>
        <v/>
      </c>
    </row>
    <row r="429" spans="2:8" ht="15" x14ac:dyDescent="0.2">
      <c r="B429" s="5" t="s">
        <v>415</v>
      </c>
      <c r="C429" s="8">
        <v>0</v>
      </c>
      <c r="D429" s="8">
        <v>0</v>
      </c>
      <c r="E429" s="13" t="str">
        <f t="shared" si="33"/>
        <v/>
      </c>
      <c r="F429" s="13" t="str">
        <f t="shared" si="34"/>
        <v/>
      </c>
      <c r="G429" s="12" t="str">
        <f t="shared" si="35"/>
        <v>0</v>
      </c>
      <c r="H429" s="15" t="str">
        <f t="shared" si="36"/>
        <v/>
      </c>
    </row>
    <row r="430" spans="2:8" ht="15" x14ac:dyDescent="0.2">
      <c r="B430" s="5" t="s">
        <v>416</v>
      </c>
      <c r="C430" s="8">
        <v>10</v>
      </c>
      <c r="D430" s="8">
        <v>0</v>
      </c>
      <c r="E430" s="13">
        <f t="shared" si="33"/>
        <v>2.2099447513812156E-3</v>
      </c>
      <c r="F430" s="13" t="str">
        <f t="shared" si="34"/>
        <v/>
      </c>
      <c r="G430" s="12" t="str">
        <f t="shared" si="35"/>
        <v>0</v>
      </c>
      <c r="H430" s="15">
        <f t="shared" si="36"/>
        <v>0</v>
      </c>
    </row>
    <row r="431" spans="2:8" ht="15" x14ac:dyDescent="0.2">
      <c r="B431" s="5" t="s">
        <v>169</v>
      </c>
      <c r="C431" s="8">
        <v>0</v>
      </c>
      <c r="D431" s="8">
        <v>0</v>
      </c>
      <c r="E431" s="13" t="str">
        <f t="shared" si="33"/>
        <v/>
      </c>
      <c r="F431" s="13" t="str">
        <f t="shared" si="34"/>
        <v/>
      </c>
      <c r="G431" s="12" t="str">
        <f t="shared" si="35"/>
        <v>0</v>
      </c>
      <c r="H431" s="15" t="str">
        <f t="shared" si="36"/>
        <v/>
      </c>
    </row>
    <row r="432" spans="2:8" ht="15" x14ac:dyDescent="0.2">
      <c r="B432" s="5" t="s">
        <v>417</v>
      </c>
      <c r="C432" s="8">
        <v>18</v>
      </c>
      <c r="D432" s="8">
        <v>13</v>
      </c>
      <c r="E432" s="13">
        <f t="shared" si="33"/>
        <v>3.9779005524861882E-3</v>
      </c>
      <c r="F432" s="13">
        <f t="shared" si="34"/>
        <v>2.2960084775697632E-3</v>
      </c>
      <c r="G432" s="12">
        <f t="shared" si="35"/>
        <v>-0.27777777777777779</v>
      </c>
      <c r="H432" s="15">
        <f t="shared" si="36"/>
        <v>-1.1049723756906078E-3</v>
      </c>
    </row>
    <row r="433" spans="2:8" ht="15" x14ac:dyDescent="0.2">
      <c r="B433" s="5" t="s">
        <v>162</v>
      </c>
      <c r="C433" s="8">
        <v>2</v>
      </c>
      <c r="D433" s="8">
        <v>0</v>
      </c>
      <c r="E433" s="13">
        <f t="shared" si="33"/>
        <v>4.419889502762431E-4</v>
      </c>
      <c r="F433" s="13" t="str">
        <f t="shared" si="34"/>
        <v/>
      </c>
      <c r="G433" s="12" t="str">
        <f t="shared" si="35"/>
        <v>0</v>
      </c>
      <c r="H433" s="15">
        <f t="shared" si="36"/>
        <v>0</v>
      </c>
    </row>
    <row r="434" spans="2:8" ht="30" x14ac:dyDescent="0.2">
      <c r="B434" s="5" t="s">
        <v>418</v>
      </c>
      <c r="C434" s="8">
        <v>0</v>
      </c>
      <c r="D434" s="8">
        <v>3</v>
      </c>
      <c r="E434" s="13" t="str">
        <f t="shared" si="33"/>
        <v/>
      </c>
      <c r="F434" s="13">
        <f t="shared" si="34"/>
        <v>5.2984811020840693E-4</v>
      </c>
      <c r="G434" s="12" t="str">
        <f t="shared" si="35"/>
        <v>0</v>
      </c>
      <c r="H434" s="15" t="str">
        <f t="shared" si="36"/>
        <v/>
      </c>
    </row>
    <row r="435" spans="2:8" ht="15" x14ac:dyDescent="0.2">
      <c r="B435" s="5" t="s">
        <v>164</v>
      </c>
      <c r="C435" s="8">
        <v>0</v>
      </c>
      <c r="D435" s="8">
        <v>0</v>
      </c>
      <c r="E435" s="13" t="str">
        <f t="shared" si="33"/>
        <v/>
      </c>
      <c r="F435" s="13" t="str">
        <f t="shared" si="34"/>
        <v/>
      </c>
      <c r="G435" s="12" t="str">
        <f t="shared" si="35"/>
        <v>0</v>
      </c>
      <c r="H435" s="15" t="str">
        <f t="shared" si="36"/>
        <v/>
      </c>
    </row>
    <row r="436" spans="2:8" ht="30" x14ac:dyDescent="0.2">
      <c r="B436" s="5" t="s">
        <v>419</v>
      </c>
      <c r="C436" s="8">
        <v>0</v>
      </c>
      <c r="D436" s="8">
        <v>0</v>
      </c>
      <c r="E436" s="13" t="str">
        <f t="shared" si="33"/>
        <v/>
      </c>
      <c r="F436" s="13" t="str">
        <f t="shared" si="34"/>
        <v/>
      </c>
      <c r="G436" s="12" t="str">
        <f t="shared" si="35"/>
        <v>0</v>
      </c>
      <c r="H436" s="15" t="str">
        <f t="shared" si="36"/>
        <v/>
      </c>
    </row>
    <row r="437" spans="2:8" ht="30" x14ac:dyDescent="0.2">
      <c r="B437" s="5" t="s">
        <v>420</v>
      </c>
      <c r="C437" s="8">
        <v>12</v>
      </c>
      <c r="D437" s="8">
        <v>34</v>
      </c>
      <c r="E437" s="13">
        <f t="shared" si="33"/>
        <v>2.6519337016574587E-3</v>
      </c>
      <c r="F437" s="13">
        <f t="shared" si="34"/>
        <v>6.0049452490286122E-3</v>
      </c>
      <c r="G437" s="12">
        <f t="shared" si="35"/>
        <v>1.8333333333333333</v>
      </c>
      <c r="H437" s="15">
        <f t="shared" si="36"/>
        <v>4.8618784530386743E-3</v>
      </c>
    </row>
    <row r="438" spans="2:8" ht="15" x14ac:dyDescent="0.2">
      <c r="B438" s="5" t="s">
        <v>155</v>
      </c>
      <c r="C438" s="8">
        <v>26</v>
      </c>
      <c r="D438" s="8">
        <v>27</v>
      </c>
      <c r="E438" s="13">
        <f t="shared" si="33"/>
        <v>5.7458563535911604E-3</v>
      </c>
      <c r="F438" s="13">
        <f t="shared" si="34"/>
        <v>4.7686329918756624E-3</v>
      </c>
      <c r="G438" s="12">
        <f t="shared" si="35"/>
        <v>3.8461538461538464E-2</v>
      </c>
      <c r="H438" s="15">
        <f t="shared" si="36"/>
        <v>2.2099447513812157E-4</v>
      </c>
    </row>
    <row r="439" spans="2:8" ht="15" x14ac:dyDescent="0.2">
      <c r="B439" s="5" t="s">
        <v>154</v>
      </c>
      <c r="C439" s="8">
        <v>0</v>
      </c>
      <c r="D439" s="8">
        <v>0</v>
      </c>
      <c r="E439" s="13" t="str">
        <f t="shared" si="33"/>
        <v/>
      </c>
      <c r="F439" s="13" t="str">
        <f t="shared" si="34"/>
        <v/>
      </c>
      <c r="G439" s="12" t="str">
        <f t="shared" si="35"/>
        <v>0</v>
      </c>
      <c r="H439" s="15" t="str">
        <f t="shared" si="36"/>
        <v/>
      </c>
    </row>
    <row r="440" spans="2:8" ht="30" x14ac:dyDescent="0.2">
      <c r="B440" s="5" t="s">
        <v>421</v>
      </c>
      <c r="C440" s="8">
        <v>0</v>
      </c>
      <c r="D440" s="8">
        <v>0</v>
      </c>
      <c r="E440" s="13" t="str">
        <f t="shared" si="33"/>
        <v/>
      </c>
      <c r="F440" s="13" t="str">
        <f t="shared" si="34"/>
        <v/>
      </c>
      <c r="G440" s="12" t="str">
        <f t="shared" si="35"/>
        <v>0</v>
      </c>
      <c r="H440" s="15" t="str">
        <f t="shared" si="36"/>
        <v/>
      </c>
    </row>
    <row r="441" spans="2:8" ht="30" x14ac:dyDescent="0.2">
      <c r="B441" s="5" t="s">
        <v>159</v>
      </c>
      <c r="C441" s="8">
        <v>3</v>
      </c>
      <c r="D441" s="8">
        <v>1</v>
      </c>
      <c r="E441" s="13">
        <f t="shared" si="33"/>
        <v>6.6298342541436467E-4</v>
      </c>
      <c r="F441" s="13">
        <f t="shared" si="34"/>
        <v>1.7661603673613564E-4</v>
      </c>
      <c r="G441" s="12">
        <f t="shared" si="35"/>
        <v>-0.66666666666666663</v>
      </c>
      <c r="H441" s="15">
        <f t="shared" si="36"/>
        <v>-4.419889502762431E-4</v>
      </c>
    </row>
    <row r="442" spans="2:8" ht="15" x14ac:dyDescent="0.2">
      <c r="B442" s="5" t="s">
        <v>422</v>
      </c>
      <c r="C442" s="8">
        <v>0</v>
      </c>
      <c r="D442" s="8">
        <v>0</v>
      </c>
      <c r="E442" s="13" t="str">
        <f t="shared" si="33"/>
        <v/>
      </c>
      <c r="F442" s="13" t="str">
        <f t="shared" si="34"/>
        <v/>
      </c>
      <c r="G442" s="12" t="str">
        <f t="shared" si="35"/>
        <v>0</v>
      </c>
      <c r="H442" s="15" t="str">
        <f t="shared" si="36"/>
        <v/>
      </c>
    </row>
    <row r="443" spans="2:8" ht="15" x14ac:dyDescent="0.2">
      <c r="B443" s="5" t="s">
        <v>423</v>
      </c>
      <c r="C443" s="8">
        <v>0</v>
      </c>
      <c r="D443" s="8">
        <v>0</v>
      </c>
      <c r="E443" s="13" t="str">
        <f t="shared" si="33"/>
        <v/>
      </c>
      <c r="F443" s="13" t="str">
        <f t="shared" si="34"/>
        <v/>
      </c>
      <c r="G443" s="12" t="str">
        <f t="shared" si="35"/>
        <v>0</v>
      </c>
      <c r="H443" s="15" t="str">
        <f t="shared" si="36"/>
        <v/>
      </c>
    </row>
    <row r="444" spans="2:8" ht="15" x14ac:dyDescent="0.2">
      <c r="B444" s="5" t="s">
        <v>424</v>
      </c>
      <c r="C444" s="8">
        <v>0</v>
      </c>
      <c r="D444" s="8">
        <v>0</v>
      </c>
      <c r="E444" s="13" t="str">
        <f t="shared" si="33"/>
        <v/>
      </c>
      <c r="F444" s="13" t="str">
        <f t="shared" si="34"/>
        <v/>
      </c>
      <c r="G444" s="12" t="str">
        <f t="shared" si="35"/>
        <v>0</v>
      </c>
      <c r="H444" s="15" t="str">
        <f t="shared" si="36"/>
        <v/>
      </c>
    </row>
    <row r="445" spans="2:8" ht="15" x14ac:dyDescent="0.2">
      <c r="B445" s="5" t="s">
        <v>425</v>
      </c>
      <c r="C445" s="8">
        <v>1</v>
      </c>
      <c r="D445" s="8">
        <v>0</v>
      </c>
      <c r="E445" s="13">
        <f t="shared" si="33"/>
        <v>2.2099447513812155E-4</v>
      </c>
      <c r="F445" s="13" t="str">
        <f t="shared" si="34"/>
        <v/>
      </c>
      <c r="G445" s="12" t="str">
        <f t="shared" si="35"/>
        <v>0</v>
      </c>
      <c r="H445" s="15">
        <f t="shared" si="36"/>
        <v>0</v>
      </c>
    </row>
    <row r="446" spans="2:8" ht="15" x14ac:dyDescent="0.2">
      <c r="B446" s="5" t="s">
        <v>426</v>
      </c>
      <c r="C446" s="8">
        <v>4</v>
      </c>
      <c r="D446" s="8">
        <v>0</v>
      </c>
      <c r="E446" s="13">
        <f t="shared" si="33"/>
        <v>8.8397790055248619E-4</v>
      </c>
      <c r="F446" s="13" t="str">
        <f t="shared" si="34"/>
        <v/>
      </c>
      <c r="G446" s="12" t="str">
        <f t="shared" si="35"/>
        <v>0</v>
      </c>
      <c r="H446" s="15">
        <f t="shared" si="36"/>
        <v>0</v>
      </c>
    </row>
    <row r="447" spans="2:8" ht="30" x14ac:dyDescent="0.2">
      <c r="B447" s="5" t="s">
        <v>427</v>
      </c>
      <c r="C447" s="8">
        <v>0</v>
      </c>
      <c r="D447" s="8">
        <v>0</v>
      </c>
      <c r="E447" s="13" t="str">
        <f t="shared" si="33"/>
        <v/>
      </c>
      <c r="F447" s="13" t="str">
        <f t="shared" si="34"/>
        <v/>
      </c>
      <c r="G447" s="12" t="str">
        <f t="shared" si="35"/>
        <v>0</v>
      </c>
      <c r="H447" s="15" t="str">
        <f t="shared" si="36"/>
        <v/>
      </c>
    </row>
    <row r="448" spans="2:8" ht="15" x14ac:dyDescent="0.2">
      <c r="B448" s="5" t="s">
        <v>428</v>
      </c>
      <c r="C448" s="8">
        <v>0</v>
      </c>
      <c r="D448" s="8">
        <v>10</v>
      </c>
      <c r="E448" s="13" t="str">
        <f t="shared" si="33"/>
        <v/>
      </c>
      <c r="F448" s="13">
        <f t="shared" si="34"/>
        <v>1.7661603673613563E-3</v>
      </c>
      <c r="G448" s="12" t="str">
        <f t="shared" si="35"/>
        <v>0</v>
      </c>
      <c r="H448" s="15" t="str">
        <f t="shared" si="36"/>
        <v/>
      </c>
    </row>
    <row r="449" spans="2:8" ht="30" x14ac:dyDescent="0.2">
      <c r="B449" s="5" t="s">
        <v>429</v>
      </c>
      <c r="C449" s="8">
        <v>0</v>
      </c>
      <c r="D449" s="8">
        <v>0</v>
      </c>
      <c r="E449" s="13" t="str">
        <f t="shared" si="33"/>
        <v/>
      </c>
      <c r="F449" s="13" t="str">
        <f t="shared" si="34"/>
        <v/>
      </c>
      <c r="G449" s="12" t="str">
        <f t="shared" si="35"/>
        <v>0</v>
      </c>
      <c r="H449" s="15" t="str">
        <f t="shared" si="36"/>
        <v/>
      </c>
    </row>
    <row r="450" spans="2:8" ht="15" x14ac:dyDescent="0.2">
      <c r="B450" s="5" t="s">
        <v>430</v>
      </c>
      <c r="C450" s="8">
        <v>2</v>
      </c>
      <c r="D450" s="8">
        <v>0</v>
      </c>
      <c r="E450" s="13">
        <f t="shared" si="33"/>
        <v>4.419889502762431E-4</v>
      </c>
      <c r="F450" s="13" t="str">
        <f t="shared" si="34"/>
        <v/>
      </c>
      <c r="G450" s="12" t="str">
        <f t="shared" si="35"/>
        <v>0</v>
      </c>
      <c r="H450" s="15">
        <f t="shared" si="36"/>
        <v>0</v>
      </c>
    </row>
    <row r="451" spans="2:8" ht="15" x14ac:dyDescent="0.2">
      <c r="B451" s="5" t="s">
        <v>157</v>
      </c>
      <c r="C451" s="8">
        <v>0</v>
      </c>
      <c r="D451" s="8">
        <v>0</v>
      </c>
      <c r="E451" s="13" t="str">
        <f t="shared" si="33"/>
        <v/>
      </c>
      <c r="F451" s="13" t="str">
        <f t="shared" si="34"/>
        <v/>
      </c>
      <c r="G451" s="12" t="str">
        <f t="shared" si="35"/>
        <v>0</v>
      </c>
      <c r="H451" s="15" t="str">
        <f t="shared" si="36"/>
        <v/>
      </c>
    </row>
    <row r="452" spans="2:8" ht="30" x14ac:dyDescent="0.2">
      <c r="B452" s="5" t="s">
        <v>431</v>
      </c>
      <c r="C452" s="8">
        <v>0</v>
      </c>
      <c r="D452" s="8">
        <v>0</v>
      </c>
      <c r="E452" s="13" t="str">
        <f t="shared" si="33"/>
        <v/>
      </c>
      <c r="F452" s="13" t="str">
        <f t="shared" si="34"/>
        <v/>
      </c>
      <c r="G452" s="12" t="str">
        <f t="shared" si="35"/>
        <v>0</v>
      </c>
      <c r="H452" s="15" t="str">
        <f t="shared" si="36"/>
        <v/>
      </c>
    </row>
    <row r="453" spans="2:8" ht="15" x14ac:dyDescent="0.2">
      <c r="B453" s="5" t="s">
        <v>167</v>
      </c>
      <c r="C453" s="8">
        <v>0</v>
      </c>
      <c r="D453" s="8">
        <v>0</v>
      </c>
      <c r="E453" s="13" t="str">
        <f t="shared" si="33"/>
        <v/>
      </c>
      <c r="F453" s="13" t="str">
        <f t="shared" si="34"/>
        <v/>
      </c>
      <c r="G453" s="12" t="str">
        <f t="shared" si="35"/>
        <v>0</v>
      </c>
      <c r="H453" s="15" t="str">
        <f t="shared" si="36"/>
        <v/>
      </c>
    </row>
    <row r="454" spans="2:8" ht="15" x14ac:dyDescent="0.2">
      <c r="B454" s="5" t="s">
        <v>156</v>
      </c>
      <c r="C454" s="8">
        <v>1</v>
      </c>
      <c r="D454" s="8">
        <v>0</v>
      </c>
      <c r="E454" s="13">
        <f t="shared" si="33"/>
        <v>2.2099447513812155E-4</v>
      </c>
      <c r="F454" s="13" t="str">
        <f t="shared" si="34"/>
        <v/>
      </c>
      <c r="G454" s="12" t="str">
        <f t="shared" si="35"/>
        <v>0</v>
      </c>
      <c r="H454" s="15">
        <f t="shared" si="36"/>
        <v>0</v>
      </c>
    </row>
    <row r="455" spans="2:8" ht="15" x14ac:dyDescent="0.2">
      <c r="B455" s="5" t="s">
        <v>158</v>
      </c>
      <c r="C455" s="8">
        <v>1</v>
      </c>
      <c r="D455" s="8">
        <v>1</v>
      </c>
      <c r="E455" s="13">
        <f t="shared" si="33"/>
        <v>2.2099447513812155E-4</v>
      </c>
      <c r="F455" s="13">
        <f t="shared" si="34"/>
        <v>1.7661603673613564E-4</v>
      </c>
      <c r="G455" s="12">
        <f t="shared" si="35"/>
        <v>0</v>
      </c>
      <c r="H455" s="15">
        <f t="shared" si="36"/>
        <v>0</v>
      </c>
    </row>
    <row r="456" spans="2:8" ht="15" x14ac:dyDescent="0.2">
      <c r="B456" s="5" t="s">
        <v>432</v>
      </c>
      <c r="C456" s="8">
        <v>0</v>
      </c>
      <c r="D456" s="8">
        <v>0</v>
      </c>
      <c r="E456" s="13" t="str">
        <f t="shared" si="33"/>
        <v/>
      </c>
      <c r="F456" s="13" t="str">
        <f t="shared" si="34"/>
        <v/>
      </c>
      <c r="G456" s="12" t="str">
        <f t="shared" si="35"/>
        <v>0</v>
      </c>
      <c r="H456" s="15" t="str">
        <f t="shared" si="36"/>
        <v/>
      </c>
    </row>
    <row r="457" spans="2:8" ht="15" x14ac:dyDescent="0.2">
      <c r="B457" s="5" t="s">
        <v>433</v>
      </c>
      <c r="C457" s="8">
        <v>0</v>
      </c>
      <c r="D457" s="8">
        <v>0</v>
      </c>
      <c r="E457" s="13" t="str">
        <f t="shared" si="33"/>
        <v/>
      </c>
      <c r="F457" s="13" t="str">
        <f t="shared" si="34"/>
        <v/>
      </c>
      <c r="G457" s="12" t="str">
        <f t="shared" si="35"/>
        <v>0</v>
      </c>
      <c r="H457" s="15" t="str">
        <f t="shared" si="36"/>
        <v/>
      </c>
    </row>
    <row r="458" spans="2:8" ht="15" x14ac:dyDescent="0.2">
      <c r="B458" s="5" t="s">
        <v>168</v>
      </c>
      <c r="C458" s="8">
        <v>3</v>
      </c>
      <c r="D458" s="8">
        <v>5</v>
      </c>
      <c r="E458" s="13">
        <f t="shared" si="33"/>
        <v>6.6298342541436467E-4</v>
      </c>
      <c r="F458" s="13">
        <f t="shared" si="34"/>
        <v>8.8308018368067815E-4</v>
      </c>
      <c r="G458" s="12">
        <f t="shared" si="35"/>
        <v>0.66666666666666663</v>
      </c>
      <c r="H458" s="15">
        <f t="shared" si="36"/>
        <v>4.419889502762431E-4</v>
      </c>
    </row>
    <row r="459" spans="2:8" ht="15" x14ac:dyDescent="0.2">
      <c r="B459" s="5" t="s">
        <v>161</v>
      </c>
      <c r="C459" s="8">
        <v>0</v>
      </c>
      <c r="D459" s="8">
        <v>0</v>
      </c>
      <c r="E459" s="13" t="str">
        <f t="shared" si="33"/>
        <v/>
      </c>
      <c r="F459" s="13" t="str">
        <f t="shared" si="34"/>
        <v/>
      </c>
      <c r="G459" s="12" t="str">
        <f t="shared" si="35"/>
        <v>0</v>
      </c>
      <c r="H459" s="15" t="str">
        <f t="shared" si="36"/>
        <v/>
      </c>
    </row>
    <row r="460" spans="2:8" ht="15" x14ac:dyDescent="0.2">
      <c r="B460" s="5" t="s">
        <v>176</v>
      </c>
      <c r="C460" s="8">
        <v>26</v>
      </c>
      <c r="D460" s="8">
        <v>61</v>
      </c>
      <c r="E460" s="13">
        <f t="shared" si="33"/>
        <v>5.7458563535911604E-3</v>
      </c>
      <c r="F460" s="13">
        <f t="shared" si="34"/>
        <v>1.0773578240904275E-2</v>
      </c>
      <c r="G460" s="12">
        <f t="shared" si="35"/>
        <v>1.3461538461538463</v>
      </c>
      <c r="H460" s="15">
        <f t="shared" si="36"/>
        <v>7.7348066298342554E-3</v>
      </c>
    </row>
    <row r="461" spans="2:8" ht="30" x14ac:dyDescent="0.2">
      <c r="B461" s="5" t="s">
        <v>173</v>
      </c>
      <c r="C461" s="8">
        <v>0</v>
      </c>
      <c r="D461" s="8">
        <v>20</v>
      </c>
      <c r="E461" s="13" t="str">
        <f t="shared" si="33"/>
        <v/>
      </c>
      <c r="F461" s="13">
        <f t="shared" si="34"/>
        <v>3.5323207347227126E-3</v>
      </c>
      <c r="G461" s="12" t="str">
        <f t="shared" si="35"/>
        <v>0</v>
      </c>
      <c r="H461" s="15" t="str">
        <f t="shared" si="36"/>
        <v/>
      </c>
    </row>
    <row r="462" spans="2:8" ht="15" x14ac:dyDescent="0.2">
      <c r="B462" s="5" t="s">
        <v>174</v>
      </c>
      <c r="C462" s="8">
        <v>0</v>
      </c>
      <c r="D462" s="8">
        <v>0</v>
      </c>
      <c r="E462" s="13" t="str">
        <f t="shared" si="33"/>
        <v/>
      </c>
      <c r="F462" s="13" t="str">
        <f t="shared" si="34"/>
        <v/>
      </c>
      <c r="G462" s="12" t="str">
        <f t="shared" si="35"/>
        <v>0</v>
      </c>
      <c r="H462" s="15" t="str">
        <f t="shared" si="36"/>
        <v/>
      </c>
    </row>
    <row r="463" spans="2:8" ht="15" x14ac:dyDescent="0.2">
      <c r="B463" s="5" t="s">
        <v>477</v>
      </c>
      <c r="C463" s="8">
        <v>9</v>
      </c>
      <c r="D463" s="8">
        <v>7</v>
      </c>
      <c r="E463" s="13">
        <f t="shared" si="33"/>
        <v>1.9889502762430941E-3</v>
      </c>
      <c r="F463" s="13">
        <f t="shared" si="34"/>
        <v>1.2363122571529496E-3</v>
      </c>
      <c r="G463" s="12">
        <f t="shared" si="35"/>
        <v>-0.22222222222222221</v>
      </c>
      <c r="H463" s="15">
        <f t="shared" si="36"/>
        <v>-4.419889502762431E-4</v>
      </c>
    </row>
    <row r="464" spans="2:8" ht="15" x14ac:dyDescent="0.2">
      <c r="B464" s="5" t="s">
        <v>478</v>
      </c>
      <c r="C464" s="8">
        <v>0</v>
      </c>
      <c r="D464" s="8">
        <v>10</v>
      </c>
      <c r="E464" s="13" t="str">
        <f t="shared" si="33"/>
        <v/>
      </c>
      <c r="F464" s="13">
        <f t="shared" si="34"/>
        <v>1.7661603673613563E-3</v>
      </c>
      <c r="G464" s="12" t="str">
        <f t="shared" si="35"/>
        <v>0</v>
      </c>
      <c r="H464" s="15" t="str">
        <f t="shared" si="36"/>
        <v/>
      </c>
    </row>
    <row r="465" spans="2:8" ht="15" x14ac:dyDescent="0.2">
      <c r="B465" s="5" t="s">
        <v>183</v>
      </c>
      <c r="C465" s="8">
        <v>0</v>
      </c>
      <c r="D465" s="8">
        <v>0</v>
      </c>
      <c r="E465" s="13" t="str">
        <f t="shared" si="33"/>
        <v/>
      </c>
      <c r="F465" s="13" t="str">
        <f t="shared" si="34"/>
        <v/>
      </c>
      <c r="G465" s="12" t="str">
        <f t="shared" si="35"/>
        <v>0</v>
      </c>
      <c r="H465" s="15" t="str">
        <f t="shared" si="36"/>
        <v/>
      </c>
    </row>
    <row r="466" spans="2:8" ht="15" x14ac:dyDescent="0.2">
      <c r="B466" s="5" t="s">
        <v>178</v>
      </c>
      <c r="C466" s="8">
        <v>0</v>
      </c>
      <c r="D466" s="8">
        <v>0</v>
      </c>
      <c r="E466" s="13" t="str">
        <f t="shared" si="33"/>
        <v/>
      </c>
      <c r="F466" s="13" t="str">
        <f t="shared" si="34"/>
        <v/>
      </c>
      <c r="G466" s="12" t="str">
        <f t="shared" si="35"/>
        <v>0</v>
      </c>
      <c r="H466" s="15" t="str">
        <f t="shared" si="36"/>
        <v/>
      </c>
    </row>
    <row r="467" spans="2:8" ht="15" x14ac:dyDescent="0.2">
      <c r="B467" s="5" t="s">
        <v>479</v>
      </c>
      <c r="C467" s="8">
        <v>3</v>
      </c>
      <c r="D467" s="8">
        <v>1</v>
      </c>
      <c r="E467" s="13">
        <f t="shared" si="33"/>
        <v>6.6298342541436467E-4</v>
      </c>
      <c r="F467" s="13">
        <f t="shared" si="34"/>
        <v>1.7661603673613564E-4</v>
      </c>
      <c r="G467" s="12">
        <f t="shared" si="35"/>
        <v>-0.66666666666666663</v>
      </c>
      <c r="H467" s="15">
        <f t="shared" si="36"/>
        <v>-4.419889502762431E-4</v>
      </c>
    </row>
    <row r="468" spans="2:8" ht="15" x14ac:dyDescent="0.2">
      <c r="B468" s="5" t="s">
        <v>182</v>
      </c>
      <c r="C468" s="8">
        <v>1</v>
      </c>
      <c r="D468" s="8">
        <v>0</v>
      </c>
      <c r="E468" s="13">
        <f t="shared" si="33"/>
        <v>2.2099447513812155E-4</v>
      </c>
      <c r="F468" s="13" t="str">
        <f t="shared" si="34"/>
        <v/>
      </c>
      <c r="G468" s="12" t="str">
        <f t="shared" si="35"/>
        <v>0</v>
      </c>
      <c r="H468" s="15">
        <f t="shared" si="36"/>
        <v>0</v>
      </c>
    </row>
    <row r="469" spans="2:8" ht="15" x14ac:dyDescent="0.2">
      <c r="B469" s="5" t="s">
        <v>175</v>
      </c>
      <c r="C469" s="8">
        <v>0</v>
      </c>
      <c r="D469" s="8">
        <v>0</v>
      </c>
      <c r="E469" s="13" t="str">
        <f t="shared" si="33"/>
        <v/>
      </c>
      <c r="F469" s="13" t="str">
        <f t="shared" si="34"/>
        <v/>
      </c>
      <c r="G469" s="12" t="str">
        <f t="shared" si="35"/>
        <v>0</v>
      </c>
      <c r="H469" s="15" t="str">
        <f t="shared" si="36"/>
        <v/>
      </c>
    </row>
    <row r="470" spans="2:8" ht="15" x14ac:dyDescent="0.2">
      <c r="B470" s="5" t="s">
        <v>434</v>
      </c>
      <c r="C470" s="8">
        <v>0</v>
      </c>
      <c r="D470" s="8">
        <v>0</v>
      </c>
      <c r="E470" s="13" t="str">
        <f t="shared" si="33"/>
        <v/>
      </c>
      <c r="F470" s="13" t="str">
        <f t="shared" si="34"/>
        <v/>
      </c>
      <c r="G470" s="12" t="str">
        <f t="shared" si="35"/>
        <v>0</v>
      </c>
      <c r="H470" s="15" t="str">
        <f t="shared" si="36"/>
        <v/>
      </c>
    </row>
    <row r="471" spans="2:8" ht="15" x14ac:dyDescent="0.2">
      <c r="B471" s="5" t="s">
        <v>170</v>
      </c>
      <c r="C471" s="8">
        <v>1</v>
      </c>
      <c r="D471" s="8">
        <v>0</v>
      </c>
      <c r="E471" s="13">
        <f t="shared" si="33"/>
        <v>2.2099447513812155E-4</v>
      </c>
      <c r="F471" s="13" t="str">
        <f t="shared" si="34"/>
        <v/>
      </c>
      <c r="G471" s="12" t="str">
        <f t="shared" si="35"/>
        <v>0</v>
      </c>
      <c r="H471" s="15">
        <f t="shared" si="36"/>
        <v>0</v>
      </c>
    </row>
    <row r="472" spans="2:8" ht="15" x14ac:dyDescent="0.2">
      <c r="B472" s="5" t="s">
        <v>185</v>
      </c>
      <c r="C472" s="8">
        <v>0</v>
      </c>
      <c r="D472" s="8">
        <v>0</v>
      </c>
      <c r="E472" s="13" t="str">
        <f t="shared" si="33"/>
        <v/>
      </c>
      <c r="F472" s="13" t="str">
        <f t="shared" si="34"/>
        <v/>
      </c>
      <c r="G472" s="12" t="str">
        <f t="shared" si="35"/>
        <v>0</v>
      </c>
      <c r="H472" s="15" t="str">
        <f t="shared" si="36"/>
        <v/>
      </c>
    </row>
    <row r="473" spans="2:8" ht="15" x14ac:dyDescent="0.2">
      <c r="B473" s="5" t="s">
        <v>435</v>
      </c>
      <c r="C473" s="8">
        <v>4</v>
      </c>
      <c r="D473" s="8">
        <v>0</v>
      </c>
      <c r="E473" s="13">
        <f t="shared" si="33"/>
        <v>8.8397790055248619E-4</v>
      </c>
      <c r="F473" s="13" t="str">
        <f t="shared" si="34"/>
        <v/>
      </c>
      <c r="G473" s="12" t="str">
        <f t="shared" si="35"/>
        <v>0</v>
      </c>
      <c r="H473" s="15">
        <f t="shared" si="36"/>
        <v>0</v>
      </c>
    </row>
    <row r="474" spans="2:8" ht="15" x14ac:dyDescent="0.2">
      <c r="B474" s="5" t="s">
        <v>436</v>
      </c>
      <c r="C474" s="8">
        <v>0</v>
      </c>
      <c r="D474" s="8">
        <v>0</v>
      </c>
      <c r="E474" s="13" t="str">
        <f t="shared" si="33"/>
        <v/>
      </c>
      <c r="F474" s="13" t="str">
        <f t="shared" si="34"/>
        <v/>
      </c>
      <c r="G474" s="12" t="str">
        <f t="shared" si="35"/>
        <v>0</v>
      </c>
      <c r="H474" s="15" t="str">
        <f t="shared" si="36"/>
        <v/>
      </c>
    </row>
    <row r="475" spans="2:8" ht="15" x14ac:dyDescent="0.2">
      <c r="B475" s="5" t="s">
        <v>437</v>
      </c>
      <c r="C475" s="8">
        <v>1</v>
      </c>
      <c r="D475" s="8">
        <v>12</v>
      </c>
      <c r="E475" s="13">
        <f t="shared" si="33"/>
        <v>2.2099447513812155E-4</v>
      </c>
      <c r="F475" s="13">
        <f t="shared" si="34"/>
        <v>2.1193924408336277E-3</v>
      </c>
      <c r="G475" s="12">
        <f t="shared" si="35"/>
        <v>11</v>
      </c>
      <c r="H475" s="15">
        <f t="shared" si="36"/>
        <v>2.4309392265193372E-3</v>
      </c>
    </row>
    <row r="476" spans="2:8" ht="30" x14ac:dyDescent="0.2">
      <c r="B476" s="5" t="s">
        <v>438</v>
      </c>
      <c r="C476" s="8">
        <v>0</v>
      </c>
      <c r="D476" s="8">
        <v>0</v>
      </c>
      <c r="E476" s="13" t="str">
        <f t="shared" si="33"/>
        <v/>
      </c>
      <c r="F476" s="13" t="str">
        <f t="shared" si="34"/>
        <v/>
      </c>
      <c r="G476" s="12" t="str">
        <f t="shared" si="35"/>
        <v>0</v>
      </c>
      <c r="H476" s="15" t="str">
        <f t="shared" si="36"/>
        <v/>
      </c>
    </row>
    <row r="477" spans="2:8" ht="15" x14ac:dyDescent="0.2">
      <c r="B477" s="5" t="s">
        <v>181</v>
      </c>
      <c r="C477" s="8">
        <v>0</v>
      </c>
      <c r="D477" s="8">
        <v>0</v>
      </c>
      <c r="E477" s="13" t="str">
        <f t="shared" si="33"/>
        <v/>
      </c>
      <c r="F477" s="13" t="str">
        <f t="shared" si="34"/>
        <v/>
      </c>
      <c r="G477" s="12" t="str">
        <f t="shared" si="35"/>
        <v>0</v>
      </c>
      <c r="H477" s="15" t="str">
        <f t="shared" si="36"/>
        <v/>
      </c>
    </row>
    <row r="478" spans="2:8" ht="15" x14ac:dyDescent="0.2">
      <c r="B478" s="5" t="s">
        <v>439</v>
      </c>
      <c r="C478" s="8">
        <v>35</v>
      </c>
      <c r="D478" s="8">
        <v>100</v>
      </c>
      <c r="E478" s="13">
        <f t="shared" si="33"/>
        <v>7.7348066298342545E-3</v>
      </c>
      <c r="F478" s="13">
        <f t="shared" si="34"/>
        <v>1.7661603673613566E-2</v>
      </c>
      <c r="G478" s="12">
        <f t="shared" si="35"/>
        <v>1.8571428571428572</v>
      </c>
      <c r="H478" s="15">
        <f t="shared" si="36"/>
        <v>1.4364640883977901E-2</v>
      </c>
    </row>
    <row r="479" spans="2:8" ht="15" x14ac:dyDescent="0.2">
      <c r="B479" s="5" t="s">
        <v>440</v>
      </c>
      <c r="C479" s="8">
        <v>0</v>
      </c>
      <c r="D479" s="8">
        <v>0</v>
      </c>
      <c r="E479" s="13" t="str">
        <f t="shared" si="33"/>
        <v/>
      </c>
      <c r="F479" s="13" t="str">
        <f t="shared" si="34"/>
        <v/>
      </c>
      <c r="G479" s="12" t="str">
        <f t="shared" si="35"/>
        <v>0</v>
      </c>
      <c r="H479" s="15" t="str">
        <f t="shared" si="36"/>
        <v/>
      </c>
    </row>
    <row r="480" spans="2:8" ht="15" x14ac:dyDescent="0.2">
      <c r="B480" s="5" t="s">
        <v>441</v>
      </c>
      <c r="C480" s="8">
        <v>18</v>
      </c>
      <c r="D480" s="8">
        <v>61</v>
      </c>
      <c r="E480" s="13">
        <f t="shared" si="33"/>
        <v>3.9779005524861882E-3</v>
      </c>
      <c r="F480" s="13">
        <f t="shared" si="34"/>
        <v>1.0773578240904275E-2</v>
      </c>
      <c r="G480" s="12">
        <f t="shared" si="35"/>
        <v>2.3888888888888888</v>
      </c>
      <c r="H480" s="15">
        <f t="shared" si="36"/>
        <v>9.5027624309392267E-3</v>
      </c>
    </row>
    <row r="481" spans="2:8" ht="15" x14ac:dyDescent="0.2">
      <c r="B481" s="5" t="s">
        <v>177</v>
      </c>
      <c r="C481" s="8">
        <v>0</v>
      </c>
      <c r="D481" s="8">
        <v>0</v>
      </c>
      <c r="E481" s="13" t="str">
        <f t="shared" si="33"/>
        <v/>
      </c>
      <c r="F481" s="13" t="str">
        <f t="shared" si="34"/>
        <v/>
      </c>
      <c r="G481" s="12" t="str">
        <f t="shared" si="35"/>
        <v>0</v>
      </c>
      <c r="H481" s="15" t="str">
        <f t="shared" si="36"/>
        <v/>
      </c>
    </row>
    <row r="482" spans="2:8" ht="15" x14ac:dyDescent="0.2">
      <c r="B482" s="5" t="s">
        <v>179</v>
      </c>
      <c r="C482" s="8">
        <v>0</v>
      </c>
      <c r="D482" s="8">
        <v>0</v>
      </c>
      <c r="E482" s="13" t="str">
        <f t="shared" si="33"/>
        <v/>
      </c>
      <c r="F482" s="13" t="str">
        <f t="shared" si="34"/>
        <v/>
      </c>
      <c r="G482" s="12" t="str">
        <f t="shared" si="35"/>
        <v>0</v>
      </c>
      <c r="H482" s="15" t="str">
        <f t="shared" si="36"/>
        <v/>
      </c>
    </row>
    <row r="483" spans="2:8" ht="15" x14ac:dyDescent="0.2">
      <c r="B483" s="5" t="s">
        <v>442</v>
      </c>
      <c r="C483" s="8">
        <v>30</v>
      </c>
      <c r="D483" s="8">
        <v>118</v>
      </c>
      <c r="E483" s="13">
        <f t="shared" si="33"/>
        <v>6.6298342541436465E-3</v>
      </c>
      <c r="F483" s="13">
        <f t="shared" si="34"/>
        <v>2.0840692334864006E-2</v>
      </c>
      <c r="G483" s="12">
        <f t="shared" si="35"/>
        <v>2.9333333333333331</v>
      </c>
      <c r="H483" s="15">
        <f t="shared" si="36"/>
        <v>1.9447513812154694E-2</v>
      </c>
    </row>
    <row r="484" spans="2:8" ht="30" x14ac:dyDescent="0.2">
      <c r="B484" s="5" t="s">
        <v>184</v>
      </c>
      <c r="C484" s="8">
        <v>2</v>
      </c>
      <c r="D484" s="8">
        <v>26</v>
      </c>
      <c r="E484" s="13">
        <f t="shared" si="33"/>
        <v>4.419889502762431E-4</v>
      </c>
      <c r="F484" s="13">
        <f t="shared" si="34"/>
        <v>4.5920169551395265E-3</v>
      </c>
      <c r="G484" s="12">
        <f t="shared" si="35"/>
        <v>12</v>
      </c>
      <c r="H484" s="15">
        <f t="shared" si="36"/>
        <v>5.3038674033149174E-3</v>
      </c>
    </row>
    <row r="485" spans="2:8" ht="15" x14ac:dyDescent="0.2">
      <c r="B485" s="5" t="s">
        <v>443</v>
      </c>
      <c r="C485" s="8">
        <v>101</v>
      </c>
      <c r="D485" s="8">
        <v>153</v>
      </c>
      <c r="E485" s="13">
        <f t="shared" si="33"/>
        <v>2.2320441988950276E-2</v>
      </c>
      <c r="F485" s="13">
        <f t="shared" si="34"/>
        <v>2.7022253620628753E-2</v>
      </c>
      <c r="G485" s="12">
        <f t="shared" si="35"/>
        <v>0.51485148514851486</v>
      </c>
      <c r="H485" s="15">
        <f t="shared" si="36"/>
        <v>1.1491712707182321E-2</v>
      </c>
    </row>
    <row r="486" spans="2:8" ht="15" x14ac:dyDescent="0.2">
      <c r="B486" s="5" t="s">
        <v>171</v>
      </c>
      <c r="C486" s="8">
        <v>0</v>
      </c>
      <c r="D486" s="8">
        <v>0</v>
      </c>
      <c r="E486" s="13" t="str">
        <f t="shared" si="33"/>
        <v/>
      </c>
      <c r="F486" s="13" t="str">
        <f t="shared" si="34"/>
        <v/>
      </c>
      <c r="G486" s="12" t="str">
        <f t="shared" si="35"/>
        <v>0</v>
      </c>
      <c r="H486" s="15" t="str">
        <f t="shared" si="36"/>
        <v/>
      </c>
    </row>
    <row r="487" spans="2:8" ht="15" x14ac:dyDescent="0.2">
      <c r="B487" s="5" t="s">
        <v>444</v>
      </c>
      <c r="C487" s="8">
        <v>0</v>
      </c>
      <c r="D487" s="8">
        <v>0</v>
      </c>
      <c r="E487" s="13" t="str">
        <f t="shared" si="33"/>
        <v/>
      </c>
      <c r="F487" s="13" t="str">
        <f t="shared" si="34"/>
        <v/>
      </c>
      <c r="G487" s="12" t="str">
        <f t="shared" si="35"/>
        <v>0</v>
      </c>
      <c r="H487" s="15" t="str">
        <f t="shared" si="36"/>
        <v/>
      </c>
    </row>
    <row r="488" spans="2:8" ht="13.5" customHeight="1" x14ac:dyDescent="0.2">
      <c r="B488" s="5" t="s">
        <v>445</v>
      </c>
      <c r="C488" s="8">
        <v>0</v>
      </c>
      <c r="D488" s="8">
        <v>0</v>
      </c>
      <c r="E488" s="13" t="str">
        <f t="shared" ref="E488:E499" si="37">+IF(C488=0,"",C488/C$294)</f>
        <v/>
      </c>
      <c r="F488" s="13" t="str">
        <f t="shared" ref="F488:F499" si="38">+IF(D488=0,"",D488/D$294)</f>
        <v/>
      </c>
      <c r="G488" s="12" t="str">
        <f t="shared" ref="G488:G499" si="39">+IF(OR(AND(D488=0),(C488=0)),"0",((D488-C488)/C488))</f>
        <v>0</v>
      </c>
      <c r="H488" s="15" t="str">
        <f t="shared" ref="H488:H499" si="40">+IF(OR(AND(E488=""),(G488="")),"",E488*G488)</f>
        <v/>
      </c>
    </row>
    <row r="489" spans="2:8" ht="13.5" customHeight="1" x14ac:dyDescent="0.2">
      <c r="B489" s="5" t="s">
        <v>446</v>
      </c>
      <c r="C489" s="8">
        <v>4</v>
      </c>
      <c r="D489" s="8">
        <v>3</v>
      </c>
      <c r="E489" s="13">
        <f t="shared" si="37"/>
        <v>8.8397790055248619E-4</v>
      </c>
      <c r="F489" s="13">
        <f t="shared" si="38"/>
        <v>5.2984811020840693E-4</v>
      </c>
      <c r="G489" s="12">
        <f t="shared" si="39"/>
        <v>-0.25</v>
      </c>
      <c r="H489" s="15">
        <f t="shared" si="40"/>
        <v>-2.2099447513812155E-4</v>
      </c>
    </row>
    <row r="490" spans="2:8" ht="25.5" customHeight="1" x14ac:dyDescent="0.2">
      <c r="B490" s="5" t="s">
        <v>172</v>
      </c>
      <c r="C490" s="8">
        <v>0</v>
      </c>
      <c r="D490" s="8">
        <v>0</v>
      </c>
      <c r="E490" s="13" t="str">
        <f t="shared" si="37"/>
        <v/>
      </c>
      <c r="F490" s="13" t="str">
        <f t="shared" si="38"/>
        <v/>
      </c>
      <c r="G490" s="12" t="str">
        <f t="shared" si="39"/>
        <v>0</v>
      </c>
      <c r="H490" s="15" t="str">
        <f t="shared" si="40"/>
        <v/>
      </c>
    </row>
    <row r="491" spans="2:8" ht="13.5" customHeight="1" x14ac:dyDescent="0.2">
      <c r="B491" s="5" t="s">
        <v>180</v>
      </c>
      <c r="C491" s="8">
        <v>49</v>
      </c>
      <c r="D491" s="8">
        <v>85</v>
      </c>
      <c r="E491" s="13">
        <f t="shared" si="37"/>
        <v>1.0828729281767955E-2</v>
      </c>
      <c r="F491" s="13">
        <f t="shared" si="38"/>
        <v>1.501236312257153E-2</v>
      </c>
      <c r="G491" s="12">
        <f t="shared" si="39"/>
        <v>0.73469387755102045</v>
      </c>
      <c r="H491" s="15">
        <f t="shared" si="40"/>
        <v>7.9558011049723747E-3</v>
      </c>
    </row>
    <row r="492" spans="2:8" ht="15" x14ac:dyDescent="0.2">
      <c r="B492" s="5" t="s">
        <v>480</v>
      </c>
      <c r="C492" s="8">
        <v>0</v>
      </c>
      <c r="D492" s="8">
        <v>0</v>
      </c>
      <c r="E492" s="13" t="str">
        <f t="shared" si="37"/>
        <v/>
      </c>
      <c r="F492" s="13" t="str">
        <f t="shared" si="38"/>
        <v/>
      </c>
      <c r="G492" s="12" t="str">
        <f t="shared" si="39"/>
        <v>0</v>
      </c>
      <c r="H492" s="15" t="str">
        <f t="shared" si="40"/>
        <v/>
      </c>
    </row>
    <row r="493" spans="2:8" ht="15" x14ac:dyDescent="0.2">
      <c r="B493" s="5" t="s">
        <v>447</v>
      </c>
      <c r="C493" s="8">
        <v>9</v>
      </c>
      <c r="D493" s="8">
        <v>16</v>
      </c>
      <c r="E493" s="13">
        <f t="shared" si="37"/>
        <v>1.9889502762430941E-3</v>
      </c>
      <c r="F493" s="13">
        <f t="shared" si="38"/>
        <v>2.8258565877781702E-3</v>
      </c>
      <c r="G493" s="12">
        <f t="shared" si="39"/>
        <v>0.77777777777777779</v>
      </c>
      <c r="H493" s="15">
        <f t="shared" si="40"/>
        <v>1.5469613259668511E-3</v>
      </c>
    </row>
    <row r="494" spans="2:8" ht="15" x14ac:dyDescent="0.2">
      <c r="B494" s="5" t="s">
        <v>448</v>
      </c>
      <c r="C494" s="8">
        <v>1</v>
      </c>
      <c r="D494" s="8">
        <v>8</v>
      </c>
      <c r="E494" s="13">
        <f t="shared" si="37"/>
        <v>2.2099447513812155E-4</v>
      </c>
      <c r="F494" s="13">
        <f t="shared" si="38"/>
        <v>1.4129282938890851E-3</v>
      </c>
      <c r="G494" s="12">
        <f t="shared" si="39"/>
        <v>7</v>
      </c>
      <c r="H494" s="15">
        <f t="shared" si="40"/>
        <v>1.5469613259668509E-3</v>
      </c>
    </row>
    <row r="495" spans="2:8" ht="13.5" customHeight="1" x14ac:dyDescent="0.2">
      <c r="B495" s="5" t="s">
        <v>449</v>
      </c>
      <c r="C495" s="8">
        <v>9</v>
      </c>
      <c r="D495" s="8">
        <v>0</v>
      </c>
      <c r="E495" s="13">
        <f t="shared" si="37"/>
        <v>1.9889502762430941E-3</v>
      </c>
      <c r="F495" s="13" t="str">
        <f t="shared" si="38"/>
        <v/>
      </c>
      <c r="G495" s="12" t="str">
        <f t="shared" si="39"/>
        <v>0</v>
      </c>
      <c r="H495" s="15">
        <f t="shared" si="40"/>
        <v>0</v>
      </c>
    </row>
    <row r="496" spans="2:8" s="4" customFormat="1" ht="26.25" customHeight="1" x14ac:dyDescent="0.2">
      <c r="B496" s="5" t="s">
        <v>450</v>
      </c>
      <c r="C496" s="8">
        <v>0</v>
      </c>
      <c r="D496" s="8">
        <v>0</v>
      </c>
      <c r="E496" s="13" t="str">
        <f t="shared" si="37"/>
        <v/>
      </c>
      <c r="F496" s="13" t="str">
        <f t="shared" si="38"/>
        <v/>
      </c>
      <c r="G496" s="12" t="str">
        <f t="shared" si="39"/>
        <v>0</v>
      </c>
      <c r="H496" s="15" t="str">
        <f t="shared" si="40"/>
        <v/>
      </c>
    </row>
    <row r="497" spans="2:8" ht="15" x14ac:dyDescent="0.2">
      <c r="B497" s="5" t="s">
        <v>451</v>
      </c>
      <c r="C497" s="8">
        <v>3</v>
      </c>
      <c r="D497" s="8">
        <v>0</v>
      </c>
      <c r="E497" s="13">
        <f t="shared" si="37"/>
        <v>6.6298342541436467E-4</v>
      </c>
      <c r="F497" s="13" t="str">
        <f t="shared" si="38"/>
        <v/>
      </c>
      <c r="G497" s="12" t="str">
        <f t="shared" si="39"/>
        <v>0</v>
      </c>
      <c r="H497" s="15">
        <f t="shared" si="40"/>
        <v>0</v>
      </c>
    </row>
    <row r="498" spans="2:8" ht="30" x14ac:dyDescent="0.2">
      <c r="B498" s="5" t="s">
        <v>452</v>
      </c>
      <c r="C498" s="8">
        <v>5</v>
      </c>
      <c r="D498" s="8">
        <v>0</v>
      </c>
      <c r="E498" s="13">
        <f t="shared" si="37"/>
        <v>1.1049723756906078E-3</v>
      </c>
      <c r="F498" s="13" t="str">
        <f t="shared" si="38"/>
        <v/>
      </c>
      <c r="G498" s="12" t="str">
        <f t="shared" si="39"/>
        <v>0</v>
      </c>
      <c r="H498" s="15">
        <f t="shared" si="40"/>
        <v>0</v>
      </c>
    </row>
    <row r="499" spans="2:8" ht="15" x14ac:dyDescent="0.2">
      <c r="B499" s="5" t="s">
        <v>453</v>
      </c>
      <c r="C499" s="8">
        <v>0</v>
      </c>
      <c r="D499" s="8">
        <v>0</v>
      </c>
      <c r="E499" s="13" t="str">
        <f t="shared" si="37"/>
        <v/>
      </c>
      <c r="F499" s="13" t="str">
        <f t="shared" si="38"/>
        <v/>
      </c>
      <c r="G499" s="12" t="str">
        <f t="shared" si="39"/>
        <v>0</v>
      </c>
      <c r="H499" s="15" t="str">
        <f t="shared" si="40"/>
        <v/>
      </c>
    </row>
    <row r="502" spans="2:8" x14ac:dyDescent="0.2">
      <c r="B502" s="19"/>
      <c r="C502" s="19"/>
      <c r="D502" s="19"/>
      <c r="E502" s="19"/>
      <c r="F502" s="19"/>
    </row>
    <row r="503" spans="2:8" ht="24" customHeight="1" x14ac:dyDescent="0.2">
      <c r="B503" s="55" t="s">
        <v>517</v>
      </c>
      <c r="C503" s="53" t="s">
        <v>518</v>
      </c>
      <c r="D503" s="54"/>
      <c r="E503" s="41" t="s">
        <v>482</v>
      </c>
      <c r="F503" s="42"/>
      <c r="G503" s="39" t="s">
        <v>569</v>
      </c>
      <c r="H503" s="39" t="s">
        <v>481</v>
      </c>
    </row>
    <row r="504" spans="2:8" ht="24" customHeight="1" x14ac:dyDescent="0.2">
      <c r="B504" s="55"/>
      <c r="C504" s="38">
        <v>2015</v>
      </c>
      <c r="D504" s="38">
        <v>2016</v>
      </c>
      <c r="E504" s="38">
        <v>2015</v>
      </c>
      <c r="F504" s="38">
        <v>2016</v>
      </c>
      <c r="G504" s="40"/>
      <c r="H504" s="40"/>
    </row>
    <row r="505" spans="2:8" ht="24" customHeight="1" x14ac:dyDescent="0.2">
      <c r="B505" s="32" t="s">
        <v>523</v>
      </c>
      <c r="C505" s="33">
        <f>SUM(C506:C530)</f>
        <v>1662</v>
      </c>
      <c r="D505" s="33">
        <f>SUM(D506:D530)</f>
        <v>1544</v>
      </c>
      <c r="E505" s="34">
        <f>+IF(C505=0,"",C505/C$505)</f>
        <v>1</v>
      </c>
      <c r="F505" s="34">
        <f>+IF(D505=0,"",D505/D$505)</f>
        <v>1</v>
      </c>
      <c r="G505" s="34">
        <f>+IF(OR(AND(D505=0),(C505=0)),"0",((D505-C505)/C505))</f>
        <v>-7.0998796630565589E-2</v>
      </c>
      <c r="H505" s="35">
        <f>+IF(OR(AND(E505=""),(G505="")),"",E505*G505)</f>
        <v>-7.0998796630565589E-2</v>
      </c>
    </row>
    <row r="506" spans="2:8" ht="15" x14ac:dyDescent="0.2">
      <c r="B506" s="5" t="s">
        <v>454</v>
      </c>
      <c r="C506" s="8">
        <v>7</v>
      </c>
      <c r="D506" s="8">
        <v>9</v>
      </c>
      <c r="E506" s="13">
        <f>+IF(C506=0,"",C506/C$505)</f>
        <v>4.2117930204572801E-3</v>
      </c>
      <c r="F506" s="13">
        <f>+IF(D506=0,"",D506/D$505)</f>
        <v>5.8290155440414507E-3</v>
      </c>
      <c r="G506" s="12">
        <f>+IF(OR(AND(D506=0),(C506=0)),"0",((D506-C506)/C506))</f>
        <v>0.2857142857142857</v>
      </c>
      <c r="H506" s="15">
        <f>+IF(OR(AND(E506=""),(G506="")),"",E506*G506)</f>
        <v>1.2033694344163657E-3</v>
      </c>
    </row>
    <row r="507" spans="2:8" ht="15" x14ac:dyDescent="0.2">
      <c r="B507" s="5" t="s">
        <v>187</v>
      </c>
      <c r="C507" s="8">
        <v>367</v>
      </c>
      <c r="D507" s="8">
        <v>217</v>
      </c>
      <c r="E507" s="13">
        <f t="shared" ref="E507:E530" si="41">+IF(C507=0,"",C507/C$505)</f>
        <v>0.22081829121540314</v>
      </c>
      <c r="F507" s="13">
        <f t="shared" ref="F507:F530" si="42">+IF(D507=0,"",D507/D$505)</f>
        <v>0.1405440414507772</v>
      </c>
      <c r="G507" s="12">
        <f t="shared" ref="G507:G530" si="43">+IF(OR(AND(D507=0),(C507=0)),"0",((D507-C507)/C507))</f>
        <v>-0.40871934604904631</v>
      </c>
      <c r="H507" s="15">
        <f t="shared" ref="H507:H530" si="44">+IF(OR(AND(E507=""),(G507="")),"",E507*G507)</f>
        <v>-9.0252707581227443E-2</v>
      </c>
    </row>
    <row r="508" spans="2:8" ht="15" x14ac:dyDescent="0.2">
      <c r="B508" s="5" t="s">
        <v>455</v>
      </c>
      <c r="C508" s="8">
        <v>198</v>
      </c>
      <c r="D508" s="8">
        <v>196</v>
      </c>
      <c r="E508" s="13">
        <f t="shared" si="41"/>
        <v>0.11913357400722022</v>
      </c>
      <c r="F508" s="13">
        <f t="shared" si="42"/>
        <v>0.12694300518134716</v>
      </c>
      <c r="G508" s="12">
        <f t="shared" si="43"/>
        <v>-1.0101010101010102E-2</v>
      </c>
      <c r="H508" s="15">
        <f t="shared" si="44"/>
        <v>-1.2033694344163659E-3</v>
      </c>
    </row>
    <row r="509" spans="2:8" ht="15" x14ac:dyDescent="0.2">
      <c r="B509" s="5" t="s">
        <v>456</v>
      </c>
      <c r="C509" s="8">
        <v>262</v>
      </c>
      <c r="D509" s="8">
        <v>252</v>
      </c>
      <c r="E509" s="13">
        <f t="shared" si="41"/>
        <v>0.15764139590854392</v>
      </c>
      <c r="F509" s="13">
        <f t="shared" si="42"/>
        <v>0.16321243523316062</v>
      </c>
      <c r="G509" s="12">
        <f t="shared" si="43"/>
        <v>-3.8167938931297711E-2</v>
      </c>
      <c r="H509" s="15">
        <f t="shared" si="44"/>
        <v>-6.0168471720818293E-3</v>
      </c>
    </row>
    <row r="510" spans="2:8" ht="15" x14ac:dyDescent="0.2">
      <c r="B510" s="5" t="s">
        <v>188</v>
      </c>
      <c r="C510" s="8">
        <v>18</v>
      </c>
      <c r="D510" s="8">
        <v>17</v>
      </c>
      <c r="E510" s="13">
        <f t="shared" si="41"/>
        <v>1.0830324909747292E-2</v>
      </c>
      <c r="F510" s="13">
        <f t="shared" si="42"/>
        <v>1.1010362694300517E-2</v>
      </c>
      <c r="G510" s="12">
        <f t="shared" si="43"/>
        <v>-5.5555555555555552E-2</v>
      </c>
      <c r="H510" s="15">
        <f t="shared" si="44"/>
        <v>-6.0168471720818283E-4</v>
      </c>
    </row>
    <row r="511" spans="2:8" ht="15" x14ac:dyDescent="0.2">
      <c r="B511" s="5" t="s">
        <v>186</v>
      </c>
      <c r="C511" s="8">
        <v>2</v>
      </c>
      <c r="D511" s="8">
        <v>0</v>
      </c>
      <c r="E511" s="13">
        <f t="shared" si="41"/>
        <v>1.2033694344163659E-3</v>
      </c>
      <c r="F511" s="13" t="str">
        <f t="shared" si="42"/>
        <v/>
      </c>
      <c r="G511" s="12" t="str">
        <f t="shared" si="43"/>
        <v>0</v>
      </c>
      <c r="H511" s="15">
        <f t="shared" si="44"/>
        <v>0</v>
      </c>
    </row>
    <row r="512" spans="2:8" ht="15" x14ac:dyDescent="0.2">
      <c r="B512" s="5" t="s">
        <v>189</v>
      </c>
      <c r="C512" s="8">
        <v>1</v>
      </c>
      <c r="D512" s="8">
        <v>6</v>
      </c>
      <c r="E512" s="13">
        <f t="shared" si="41"/>
        <v>6.0168471720818293E-4</v>
      </c>
      <c r="F512" s="13">
        <f t="shared" si="42"/>
        <v>3.8860103626943004E-3</v>
      </c>
      <c r="G512" s="12">
        <f t="shared" si="43"/>
        <v>5</v>
      </c>
      <c r="H512" s="15">
        <f t="shared" si="44"/>
        <v>3.0084235860409147E-3</v>
      </c>
    </row>
    <row r="513" spans="2:8" ht="15" x14ac:dyDescent="0.2">
      <c r="B513" s="5" t="s">
        <v>457</v>
      </c>
      <c r="C513" s="8">
        <v>0</v>
      </c>
      <c r="D513" s="8">
        <v>2</v>
      </c>
      <c r="E513" s="13" t="str">
        <f t="shared" si="41"/>
        <v/>
      </c>
      <c r="F513" s="13">
        <f t="shared" si="42"/>
        <v>1.2953367875647669E-3</v>
      </c>
      <c r="G513" s="12" t="str">
        <f t="shared" si="43"/>
        <v>0</v>
      </c>
      <c r="H513" s="15" t="str">
        <f t="shared" si="44"/>
        <v/>
      </c>
    </row>
    <row r="514" spans="2:8" ht="15" x14ac:dyDescent="0.2">
      <c r="B514" s="5" t="s">
        <v>458</v>
      </c>
      <c r="C514" s="8">
        <v>5</v>
      </c>
      <c r="D514" s="8">
        <v>4</v>
      </c>
      <c r="E514" s="13">
        <f t="shared" si="41"/>
        <v>3.0084235860409147E-3</v>
      </c>
      <c r="F514" s="13">
        <f t="shared" si="42"/>
        <v>2.5906735751295338E-3</v>
      </c>
      <c r="G514" s="12">
        <f t="shared" si="43"/>
        <v>-0.2</v>
      </c>
      <c r="H514" s="15">
        <f t="shared" si="44"/>
        <v>-6.0168471720818293E-4</v>
      </c>
    </row>
    <row r="515" spans="2:8" ht="15" x14ac:dyDescent="0.2">
      <c r="B515" s="5" t="s">
        <v>567</v>
      </c>
      <c r="C515" s="8">
        <v>5</v>
      </c>
      <c r="D515" s="8">
        <v>10</v>
      </c>
      <c r="E515" s="13">
        <f t="shared" si="41"/>
        <v>3.0084235860409147E-3</v>
      </c>
      <c r="F515" s="13">
        <f t="shared" si="42"/>
        <v>6.4766839378238338E-3</v>
      </c>
      <c r="G515" s="12">
        <f t="shared" si="43"/>
        <v>1</v>
      </c>
      <c r="H515" s="15">
        <f t="shared" si="44"/>
        <v>3.0084235860409147E-3</v>
      </c>
    </row>
    <row r="516" spans="2:8" ht="15" x14ac:dyDescent="0.2">
      <c r="B516" s="5" t="s">
        <v>459</v>
      </c>
      <c r="C516" s="8">
        <v>0</v>
      </c>
      <c r="D516" s="8">
        <v>1</v>
      </c>
      <c r="E516" s="13" t="str">
        <f t="shared" si="41"/>
        <v/>
      </c>
      <c r="F516" s="13">
        <f t="shared" si="42"/>
        <v>6.4766839378238344E-4</v>
      </c>
      <c r="G516" s="12" t="str">
        <f t="shared" si="43"/>
        <v>0</v>
      </c>
      <c r="H516" s="15" t="str">
        <f t="shared" si="44"/>
        <v/>
      </c>
    </row>
    <row r="517" spans="2:8" ht="15" x14ac:dyDescent="0.2">
      <c r="B517" s="5" t="s">
        <v>460</v>
      </c>
      <c r="C517" s="8">
        <v>6</v>
      </c>
      <c r="D517" s="8">
        <v>25</v>
      </c>
      <c r="E517" s="13">
        <f t="shared" si="41"/>
        <v>3.6101083032490976E-3</v>
      </c>
      <c r="F517" s="13">
        <f t="shared" si="42"/>
        <v>1.6191709844559584E-2</v>
      </c>
      <c r="G517" s="12">
        <f t="shared" si="43"/>
        <v>3.1666666666666665</v>
      </c>
      <c r="H517" s="15">
        <f t="shared" si="44"/>
        <v>1.1432009626955475E-2</v>
      </c>
    </row>
    <row r="518" spans="2:8" ht="15" x14ac:dyDescent="0.2">
      <c r="B518" s="5" t="s">
        <v>190</v>
      </c>
      <c r="C518" s="8">
        <v>107</v>
      </c>
      <c r="D518" s="8">
        <v>36</v>
      </c>
      <c r="E518" s="13">
        <f t="shared" si="41"/>
        <v>6.4380264741275575E-2</v>
      </c>
      <c r="F518" s="13">
        <f t="shared" si="42"/>
        <v>2.3316062176165803E-2</v>
      </c>
      <c r="G518" s="12">
        <f t="shared" si="43"/>
        <v>-0.66355140186915884</v>
      </c>
      <c r="H518" s="15">
        <f t="shared" si="44"/>
        <v>-4.2719614921780988E-2</v>
      </c>
    </row>
    <row r="519" spans="2:8" ht="15" x14ac:dyDescent="0.2">
      <c r="B519" s="5" t="s">
        <v>192</v>
      </c>
      <c r="C519" s="8">
        <v>3</v>
      </c>
      <c r="D519" s="8">
        <v>30</v>
      </c>
      <c r="E519" s="13">
        <f t="shared" si="41"/>
        <v>1.8050541516245488E-3</v>
      </c>
      <c r="F519" s="13">
        <f t="shared" si="42"/>
        <v>1.9430051813471502E-2</v>
      </c>
      <c r="G519" s="12">
        <f t="shared" si="43"/>
        <v>9</v>
      </c>
      <c r="H519" s="15">
        <f t="shared" si="44"/>
        <v>1.6245487364620941E-2</v>
      </c>
    </row>
    <row r="520" spans="2:8" ht="13.5" customHeight="1" x14ac:dyDescent="0.2">
      <c r="B520" s="5" t="s">
        <v>191</v>
      </c>
      <c r="C520" s="8">
        <v>0</v>
      </c>
      <c r="D520" s="8">
        <v>0</v>
      </c>
      <c r="E520" s="13" t="str">
        <f t="shared" si="41"/>
        <v/>
      </c>
      <c r="F520" s="13" t="str">
        <f t="shared" si="42"/>
        <v/>
      </c>
      <c r="G520" s="12" t="str">
        <f t="shared" si="43"/>
        <v>0</v>
      </c>
      <c r="H520" s="15" t="str">
        <f t="shared" si="44"/>
        <v/>
      </c>
    </row>
    <row r="521" spans="2:8" ht="13.5" customHeight="1" x14ac:dyDescent="0.2">
      <c r="B521" s="5" t="s">
        <v>461</v>
      </c>
      <c r="C521" s="8">
        <v>454</v>
      </c>
      <c r="D521" s="8">
        <v>471</v>
      </c>
      <c r="E521" s="13">
        <f t="shared" si="41"/>
        <v>0.27316486161251502</v>
      </c>
      <c r="F521" s="13">
        <f t="shared" si="42"/>
        <v>0.30505181347150256</v>
      </c>
      <c r="G521" s="12">
        <f t="shared" si="43"/>
        <v>3.7444933920704845E-2</v>
      </c>
      <c r="H521" s="15">
        <f t="shared" si="44"/>
        <v>1.0228640192539109E-2</v>
      </c>
    </row>
    <row r="522" spans="2:8" ht="25.5" customHeight="1" x14ac:dyDescent="0.2">
      <c r="B522" s="5" t="s">
        <v>193</v>
      </c>
      <c r="C522" s="8">
        <v>59</v>
      </c>
      <c r="D522" s="8">
        <v>83</v>
      </c>
      <c r="E522" s="13">
        <f t="shared" si="41"/>
        <v>3.5499398315282794E-2</v>
      </c>
      <c r="F522" s="13">
        <f t="shared" si="42"/>
        <v>5.3756476683937821E-2</v>
      </c>
      <c r="G522" s="12">
        <f t="shared" si="43"/>
        <v>0.40677966101694918</v>
      </c>
      <c r="H522" s="15">
        <f t="shared" si="44"/>
        <v>1.4440433212996392E-2</v>
      </c>
    </row>
    <row r="523" spans="2:8" ht="13.5" customHeight="1" x14ac:dyDescent="0.2">
      <c r="B523" s="5" t="s">
        <v>462</v>
      </c>
      <c r="C523" s="8">
        <v>54</v>
      </c>
      <c r="D523" s="8">
        <v>21</v>
      </c>
      <c r="E523" s="13">
        <f t="shared" si="41"/>
        <v>3.2490974729241874E-2</v>
      </c>
      <c r="F523" s="13">
        <f t="shared" si="42"/>
        <v>1.3601036269430052E-2</v>
      </c>
      <c r="G523" s="12">
        <f t="shared" si="43"/>
        <v>-0.61111111111111116</v>
      </c>
      <c r="H523" s="15">
        <f t="shared" si="44"/>
        <v>-1.9855595667870037E-2</v>
      </c>
    </row>
    <row r="524" spans="2:8" ht="12" customHeight="1" x14ac:dyDescent="0.2">
      <c r="B524" s="5" t="s">
        <v>194</v>
      </c>
      <c r="C524" s="8">
        <v>32</v>
      </c>
      <c r="D524" s="8">
        <v>11</v>
      </c>
      <c r="E524" s="13">
        <f t="shared" si="41"/>
        <v>1.9253910950661854E-2</v>
      </c>
      <c r="F524" s="13">
        <f t="shared" si="42"/>
        <v>7.1243523316062178E-3</v>
      </c>
      <c r="G524" s="12">
        <f t="shared" si="43"/>
        <v>-0.65625</v>
      </c>
      <c r="H524" s="15">
        <f t="shared" si="44"/>
        <v>-1.2635379061371842E-2</v>
      </c>
    </row>
    <row r="525" spans="2:8" ht="13.5" customHeight="1" x14ac:dyDescent="0.2">
      <c r="B525" s="5" t="s">
        <v>195</v>
      </c>
      <c r="C525" s="8">
        <v>0</v>
      </c>
      <c r="D525" s="8">
        <v>2</v>
      </c>
      <c r="E525" s="13" t="str">
        <f t="shared" si="41"/>
        <v/>
      </c>
      <c r="F525" s="13">
        <f t="shared" si="42"/>
        <v>1.2953367875647669E-3</v>
      </c>
      <c r="G525" s="12" t="str">
        <f t="shared" si="43"/>
        <v>0</v>
      </c>
      <c r="H525" s="15" t="str">
        <f t="shared" si="44"/>
        <v/>
      </c>
    </row>
    <row r="526" spans="2:8" ht="13.5" customHeight="1" x14ac:dyDescent="0.2">
      <c r="B526" s="5" t="s">
        <v>463</v>
      </c>
      <c r="C526" s="8">
        <v>37</v>
      </c>
      <c r="D526" s="8">
        <v>64</v>
      </c>
      <c r="E526" s="13">
        <f t="shared" si="41"/>
        <v>2.2262334536702767E-2</v>
      </c>
      <c r="F526" s="13">
        <f t="shared" si="42"/>
        <v>4.145077720207254E-2</v>
      </c>
      <c r="G526" s="12">
        <f t="shared" si="43"/>
        <v>0.72972972972972971</v>
      </c>
      <c r="H526" s="15">
        <f t="shared" si="44"/>
        <v>1.6245487364620937E-2</v>
      </c>
    </row>
    <row r="527" spans="2:8" ht="15" x14ac:dyDescent="0.2">
      <c r="B527" s="5" t="s">
        <v>464</v>
      </c>
      <c r="C527" s="8">
        <v>4</v>
      </c>
      <c r="D527" s="8">
        <v>0</v>
      </c>
      <c r="E527" s="13">
        <f t="shared" si="41"/>
        <v>2.4067388688327317E-3</v>
      </c>
      <c r="F527" s="13" t="str">
        <f t="shared" si="42"/>
        <v/>
      </c>
      <c r="G527" s="12" t="str">
        <f t="shared" si="43"/>
        <v>0</v>
      </c>
      <c r="H527" s="15">
        <f t="shared" si="44"/>
        <v>0</v>
      </c>
    </row>
    <row r="528" spans="2:8" ht="30" x14ac:dyDescent="0.2">
      <c r="B528" s="5" t="s">
        <v>465</v>
      </c>
      <c r="C528" s="8">
        <v>0</v>
      </c>
      <c r="D528" s="8">
        <v>0</v>
      </c>
      <c r="E528" s="13" t="str">
        <f t="shared" si="41"/>
        <v/>
      </c>
      <c r="F528" s="13" t="str">
        <f t="shared" si="42"/>
        <v/>
      </c>
      <c r="G528" s="12" t="str">
        <f t="shared" si="43"/>
        <v>0</v>
      </c>
      <c r="H528" s="15" t="str">
        <f t="shared" si="44"/>
        <v/>
      </c>
    </row>
    <row r="529" spans="2:8" ht="15" x14ac:dyDescent="0.2">
      <c r="B529" s="5" t="s">
        <v>466</v>
      </c>
      <c r="C529" s="8">
        <v>17</v>
      </c>
      <c r="D529" s="8">
        <v>8</v>
      </c>
      <c r="E529" s="13">
        <f t="shared" si="41"/>
        <v>1.022864019253911E-2</v>
      </c>
      <c r="F529" s="13">
        <f t="shared" si="42"/>
        <v>5.1813471502590676E-3</v>
      </c>
      <c r="G529" s="12">
        <f t="shared" si="43"/>
        <v>-0.52941176470588236</v>
      </c>
      <c r="H529" s="15">
        <f t="shared" si="44"/>
        <v>-5.4151624548736468E-3</v>
      </c>
    </row>
    <row r="530" spans="2:8" ht="15" x14ac:dyDescent="0.2">
      <c r="B530" s="5" t="s">
        <v>467</v>
      </c>
      <c r="C530" s="8">
        <v>24</v>
      </c>
      <c r="D530" s="8">
        <v>79</v>
      </c>
      <c r="E530" s="13">
        <f t="shared" si="41"/>
        <v>1.444043321299639E-2</v>
      </c>
      <c r="F530" s="13">
        <f t="shared" si="42"/>
        <v>5.1165803108808292E-2</v>
      </c>
      <c r="G530" s="12">
        <f t="shared" si="43"/>
        <v>2.2916666666666665</v>
      </c>
      <c r="H530" s="15">
        <f t="shared" si="44"/>
        <v>3.3092659446450061E-2</v>
      </c>
    </row>
    <row r="531" spans="2:8" x14ac:dyDescent="0.2">
      <c r="B531" s="14" t="s">
        <v>525</v>
      </c>
    </row>
  </sheetData>
  <mergeCells count="33">
    <mergeCell ref="B6:B7"/>
    <mergeCell ref="C6:D6"/>
    <mergeCell ref="E6:F6"/>
    <mergeCell ref="B16:B17"/>
    <mergeCell ref="B149:B150"/>
    <mergeCell ref="E16:F16"/>
    <mergeCell ref="E68:F68"/>
    <mergeCell ref="E149:F149"/>
    <mergeCell ref="C16:D16"/>
    <mergeCell ref="B68:B69"/>
    <mergeCell ref="C68:D68"/>
    <mergeCell ref="B292:B293"/>
    <mergeCell ref="B503:B504"/>
    <mergeCell ref="C503:D503"/>
    <mergeCell ref="G68:G69"/>
    <mergeCell ref="C149:D149"/>
    <mergeCell ref="E292:F292"/>
    <mergeCell ref="G292:G293"/>
    <mergeCell ref="G149:G150"/>
    <mergeCell ref="H503:H504"/>
    <mergeCell ref="E503:F503"/>
    <mergeCell ref="G503:G504"/>
    <mergeCell ref="D1:H2"/>
    <mergeCell ref="E3:H3"/>
    <mergeCell ref="D4:H5"/>
    <mergeCell ref="G6:G7"/>
    <mergeCell ref="H6:H7"/>
    <mergeCell ref="C292:D292"/>
    <mergeCell ref="H16:H17"/>
    <mergeCell ref="G16:G17"/>
    <mergeCell ref="H292:H293"/>
    <mergeCell ref="H149:H150"/>
    <mergeCell ref="H68:H69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531"/>
  <sheetViews>
    <sheetView tabSelected="1" workbookViewId="0">
      <selection activeCell="I1" sqref="I1:I1048576"/>
    </sheetView>
  </sheetViews>
  <sheetFormatPr baseColWidth="10" defaultRowHeight="12.75" x14ac:dyDescent="0.2"/>
  <cols>
    <col min="1" max="1" width="3" style="2" customWidth="1"/>
    <col min="2" max="2" width="59.140625" style="1" customWidth="1"/>
    <col min="3" max="4" width="11.42578125" style="1"/>
    <col min="5" max="5" width="12.28515625" style="2" customWidth="1"/>
    <col min="6" max="6" width="11.42578125" style="2"/>
    <col min="7" max="7" width="15" style="2" customWidth="1"/>
    <col min="8" max="16384" width="11.42578125" style="2"/>
  </cols>
  <sheetData>
    <row r="1" spans="2:9" ht="20.100000000000001" customHeight="1" x14ac:dyDescent="0.2">
      <c r="B1" s="28"/>
      <c r="D1" s="43" t="s">
        <v>526</v>
      </c>
      <c r="E1" s="43"/>
      <c r="F1" s="43"/>
      <c r="G1" s="43"/>
      <c r="H1" s="43"/>
    </row>
    <row r="2" spans="2:9" ht="20.100000000000001" customHeight="1" thickBot="1" x14ac:dyDescent="0.25">
      <c r="B2" s="28"/>
      <c r="D2" s="43" t="s">
        <v>527</v>
      </c>
      <c r="E2" s="43"/>
      <c r="F2" s="43"/>
      <c r="G2" s="43"/>
      <c r="H2" s="43"/>
    </row>
    <row r="3" spans="2:9" ht="20.100000000000001" customHeight="1" thickBot="1" x14ac:dyDescent="0.25">
      <c r="B3" s="28"/>
      <c r="D3" s="36" t="s">
        <v>528</v>
      </c>
      <c r="E3" s="44" t="s">
        <v>568</v>
      </c>
      <c r="F3" s="45"/>
      <c r="G3" s="45"/>
      <c r="H3" s="46"/>
    </row>
    <row r="4" spans="2:9" ht="20.100000000000001" customHeight="1" x14ac:dyDescent="0.2">
      <c r="B4" s="29"/>
      <c r="D4" s="47" t="s">
        <v>550</v>
      </c>
      <c r="E4" s="48"/>
      <c r="F4" s="48"/>
      <c r="G4" s="48"/>
      <c r="H4" s="49"/>
    </row>
    <row r="5" spans="2:9" ht="13.5" thickBot="1" x14ac:dyDescent="0.25">
      <c r="D5" s="50"/>
      <c r="E5" s="51"/>
      <c r="F5" s="51"/>
      <c r="G5" s="51"/>
      <c r="H5" s="52"/>
    </row>
    <row r="6" spans="2:9" ht="24" customHeight="1" x14ac:dyDescent="0.2">
      <c r="B6" s="55" t="s">
        <v>517</v>
      </c>
      <c r="C6" s="53" t="s">
        <v>518</v>
      </c>
      <c r="D6" s="54"/>
      <c r="E6" s="41" t="s">
        <v>482</v>
      </c>
      <c r="F6" s="42"/>
      <c r="G6" s="39" t="s">
        <v>569</v>
      </c>
      <c r="H6" s="39" t="s">
        <v>481</v>
      </c>
    </row>
    <row r="7" spans="2:9" ht="24" customHeight="1" x14ac:dyDescent="0.2">
      <c r="B7" s="55"/>
      <c r="C7" s="31">
        <v>2015</v>
      </c>
      <c r="D7" s="31">
        <v>2016</v>
      </c>
      <c r="E7" s="31">
        <v>2015</v>
      </c>
      <c r="F7" s="31">
        <v>2016</v>
      </c>
      <c r="G7" s="40"/>
      <c r="H7" s="40"/>
    </row>
    <row r="8" spans="2:9" ht="24" customHeight="1" x14ac:dyDescent="0.2">
      <c r="B8" s="32" t="s">
        <v>495</v>
      </c>
      <c r="C8" s="33">
        <f>+C18+C70+C151+C294+C505</f>
        <v>6806</v>
      </c>
      <c r="D8" s="33">
        <f>+D18+D70+D151+D294+D505</f>
        <v>8368</v>
      </c>
      <c r="E8" s="34">
        <f>+C8/C$8</f>
        <v>1</v>
      </c>
      <c r="F8" s="34">
        <f>+D8/D$8</f>
        <v>1</v>
      </c>
      <c r="G8" s="34">
        <f>+(D8-C8)/C8</f>
        <v>0.2295033793711431</v>
      </c>
      <c r="H8" s="35">
        <f>+E8*G8</f>
        <v>0.2295033793711431</v>
      </c>
      <c r="I8" s="9"/>
    </row>
    <row r="9" spans="2:9" x14ac:dyDescent="0.2">
      <c r="B9" s="30" t="str">
        <f>+B18</f>
        <v>Total Vacantes en ocupaciones de nivel Directivo</v>
      </c>
      <c r="C9" s="26">
        <f>+C18</f>
        <v>109</v>
      </c>
      <c r="D9" s="26">
        <f>+D18</f>
        <v>134</v>
      </c>
      <c r="E9" s="27">
        <f t="shared" ref="E9:E13" si="0">C9/$C$8</f>
        <v>1.6015280634734057E-2</v>
      </c>
      <c r="F9" s="27">
        <f>D9/$D$8</f>
        <v>1.6013384321223709E-2</v>
      </c>
      <c r="G9" s="12">
        <f>+IF(OR(AND(D9=0),(C9=0)),"0",((D9-C9)/C9))</f>
        <v>0.22935779816513763</v>
      </c>
      <c r="H9" s="15">
        <f>+IF(OR(AND(E9=""),(G9="")),"",E9*G9)</f>
        <v>3.6732295033793708E-3</v>
      </c>
      <c r="I9" s="9"/>
    </row>
    <row r="10" spans="2:9" x14ac:dyDescent="0.2">
      <c r="B10" s="30" t="str">
        <f>+B70</f>
        <v xml:space="preserve">Total Vacantes en ocupaciones de nivel Profesional </v>
      </c>
      <c r="C10" s="26">
        <f>+C70</f>
        <v>1194</v>
      </c>
      <c r="D10" s="26">
        <f>+D70</f>
        <v>1486</v>
      </c>
      <c r="E10" s="27">
        <f t="shared" si="0"/>
        <v>0.17543344108139877</v>
      </c>
      <c r="F10" s="27">
        <f>D10/$D$8</f>
        <v>0.17758126195028681</v>
      </c>
      <c r="G10" s="12">
        <f>+IF(OR(AND(D10=0),(C10=0)),"0",((D10-C10)/C10))</f>
        <v>0.24455611390284757</v>
      </c>
      <c r="H10" s="15">
        <f>+IF(OR(AND(E10=""),(G10="")),"",E10*G10)</f>
        <v>4.2903320599471058E-2</v>
      </c>
      <c r="I10" s="9"/>
    </row>
    <row r="11" spans="2:9" ht="24" x14ac:dyDescent="0.2">
      <c r="B11" s="30" t="str">
        <f>+B151</f>
        <v>Total Vacantes en ocupaciones de nivel Técnicos Profesionales - Tecnólogos</v>
      </c>
      <c r="C11" s="26">
        <f>+C151</f>
        <v>1146</v>
      </c>
      <c r="D11" s="26">
        <f>+D151</f>
        <v>996</v>
      </c>
      <c r="E11" s="27">
        <f t="shared" si="0"/>
        <v>0.16838084043491036</v>
      </c>
      <c r="F11" s="27">
        <f>D11/$D$8</f>
        <v>0.11902485659655831</v>
      </c>
      <c r="G11" s="12">
        <f>+IF(OR(AND(D11=0),(C11=0)),"0",((D11-C11)/C11))</f>
        <v>-0.13089005235602094</v>
      </c>
      <c r="H11" s="15">
        <f>+IF(OR(AND(E11=""),(G11="")),"",E11*G11)</f>
        <v>-2.2039377020276224E-2</v>
      </c>
      <c r="I11" s="9"/>
    </row>
    <row r="12" spans="2:9" x14ac:dyDescent="0.2">
      <c r="B12" s="30" t="str">
        <f>+B294</f>
        <v>Total Vacantes  en ocupaciones de nivel Calificados</v>
      </c>
      <c r="C12" s="26">
        <f>+C294</f>
        <v>3586</v>
      </c>
      <c r="D12" s="26">
        <f>+D294</f>
        <v>4249</v>
      </c>
      <c r="E12" s="27">
        <f t="shared" si="0"/>
        <v>0.52688803996473699</v>
      </c>
      <c r="F12" s="27">
        <f>D12/$D$8</f>
        <v>0.50776768642447423</v>
      </c>
      <c r="G12" s="12">
        <f>+IF(OR(AND(D12=0),(C12=0)),"0",((D12-C12)/C12))</f>
        <v>0.18488566648075849</v>
      </c>
      <c r="H12" s="15">
        <f>+IF(OR(AND(E12=""),(G12="")),"",E12*G12)</f>
        <v>9.7414046429620912E-2</v>
      </c>
      <c r="I12" s="9"/>
    </row>
    <row r="13" spans="2:9" x14ac:dyDescent="0.2">
      <c r="B13" s="30" t="str">
        <f>+B505</f>
        <v>Total Vacantes en ocupaciones de nivel Elemental</v>
      </c>
      <c r="C13" s="26">
        <f>+C505</f>
        <v>771</v>
      </c>
      <c r="D13" s="26">
        <f>+D505</f>
        <v>1503</v>
      </c>
      <c r="E13" s="27">
        <f t="shared" si="0"/>
        <v>0.1132823978842198</v>
      </c>
      <c r="F13" s="27">
        <f>D13/$D$8</f>
        <v>0.17961281070745697</v>
      </c>
      <c r="G13" s="12">
        <f>+IF(OR(AND(D13=0),(C13=0)),"0",((D13-C13)/C13))</f>
        <v>0.94941634241245132</v>
      </c>
      <c r="H13" s="15">
        <f>+IF(OR(AND(E13=""),(G13="")),"",E13*G13)</f>
        <v>0.10755215985894798</v>
      </c>
      <c r="I13" s="9"/>
    </row>
    <row r="16" spans="2:9" ht="24" customHeight="1" x14ac:dyDescent="0.2">
      <c r="B16" s="55" t="s">
        <v>517</v>
      </c>
      <c r="C16" s="53" t="s">
        <v>518</v>
      </c>
      <c r="D16" s="54"/>
      <c r="E16" s="41" t="s">
        <v>482</v>
      </c>
      <c r="F16" s="42"/>
      <c r="G16" s="39" t="s">
        <v>569</v>
      </c>
      <c r="H16" s="39" t="s">
        <v>481</v>
      </c>
    </row>
    <row r="17" spans="2:8" s="4" customFormat="1" ht="24" customHeight="1" x14ac:dyDescent="0.2">
      <c r="B17" s="55"/>
      <c r="C17" s="38">
        <v>2015</v>
      </c>
      <c r="D17" s="38">
        <v>2016</v>
      </c>
      <c r="E17" s="38">
        <v>2015</v>
      </c>
      <c r="F17" s="38">
        <v>2016</v>
      </c>
      <c r="G17" s="40"/>
      <c r="H17" s="40"/>
    </row>
    <row r="18" spans="2:8" s="4" customFormat="1" ht="24" customHeight="1" x14ac:dyDescent="0.2">
      <c r="B18" s="32" t="s">
        <v>519</v>
      </c>
      <c r="C18" s="33">
        <f>SUM(C19:C64)</f>
        <v>109</v>
      </c>
      <c r="D18" s="33">
        <f>SUM(D19:D64)</f>
        <v>134</v>
      </c>
      <c r="E18" s="34">
        <f>+IF(C18=0,"",C18/C$18)</f>
        <v>1</v>
      </c>
      <c r="F18" s="34">
        <f>+IF(D18=0,"",D18/D$18)</f>
        <v>1</v>
      </c>
      <c r="G18" s="34">
        <f>+IF(OR(AND(D18=0),(C18=0)),"0",((D18-C18)/C18))</f>
        <v>0.22935779816513763</v>
      </c>
      <c r="H18" s="35">
        <f>+IF(OR(AND(E18=""),(G18="")),"",E18*G18)</f>
        <v>0.22935779816513763</v>
      </c>
    </row>
    <row r="19" spans="2:8" ht="20.100000000000001" customHeight="1" x14ac:dyDescent="0.2">
      <c r="B19" s="5" t="s">
        <v>0</v>
      </c>
      <c r="C19" s="8">
        <v>0</v>
      </c>
      <c r="D19" s="8">
        <v>0</v>
      </c>
      <c r="E19" s="11" t="str">
        <f>+IF(C19=0,"",C19/C$18)</f>
        <v/>
      </c>
      <c r="F19" s="11" t="str">
        <f>+IF(D19=0,"",D19/D$18)</f>
        <v/>
      </c>
      <c r="G19" s="12" t="str">
        <f>+IF(OR(AND(D19=0),(C19=0)),"0",((D19-C19)/C19))</f>
        <v>0</v>
      </c>
      <c r="H19" s="15" t="str">
        <f>+IF(OR(AND(E19=""),(G19="")),"",E19*G19)</f>
        <v/>
      </c>
    </row>
    <row r="20" spans="2:8" ht="20.100000000000001" customHeight="1" x14ac:dyDescent="0.2">
      <c r="B20" s="5" t="s">
        <v>196</v>
      </c>
      <c r="C20" s="8">
        <v>0</v>
      </c>
      <c r="D20" s="8">
        <v>2</v>
      </c>
      <c r="E20" s="11" t="str">
        <f t="shared" ref="E20:E64" si="1">+IF(C20=0,"",C20/C$18)</f>
        <v/>
      </c>
      <c r="F20" s="11">
        <f t="shared" ref="F20:F64" si="2">+IF(D20=0,"",D20/D$18)</f>
        <v>1.4925373134328358E-2</v>
      </c>
      <c r="G20" s="12" t="str">
        <f t="shared" ref="G20:G64" si="3">+IF(OR(AND(D20=0),(C20=0)),"0",((D20-C20)/C20))</f>
        <v>0</v>
      </c>
      <c r="H20" s="15" t="str">
        <f t="shared" ref="H20:H64" si="4">+IF(OR(AND(E20=""),(G20="")),"",E20*G20)</f>
        <v/>
      </c>
    </row>
    <row r="21" spans="2:8" ht="20.100000000000001" customHeight="1" x14ac:dyDescent="0.2">
      <c r="B21" s="5" t="s">
        <v>1</v>
      </c>
      <c r="C21" s="8">
        <v>0</v>
      </c>
      <c r="D21" s="8">
        <v>0</v>
      </c>
      <c r="E21" s="11" t="str">
        <f t="shared" si="1"/>
        <v/>
      </c>
      <c r="F21" s="11" t="str">
        <f t="shared" si="2"/>
        <v/>
      </c>
      <c r="G21" s="12" t="str">
        <f t="shared" si="3"/>
        <v>0</v>
      </c>
      <c r="H21" s="15" t="str">
        <f t="shared" si="4"/>
        <v/>
      </c>
    </row>
    <row r="22" spans="2:8" ht="20.100000000000001" customHeight="1" x14ac:dyDescent="0.2">
      <c r="B22" s="5" t="s">
        <v>197</v>
      </c>
      <c r="C22" s="8">
        <v>0</v>
      </c>
      <c r="D22" s="8">
        <v>2</v>
      </c>
      <c r="E22" s="11" t="str">
        <f t="shared" si="1"/>
        <v/>
      </c>
      <c r="F22" s="11">
        <f t="shared" si="2"/>
        <v>1.4925373134328358E-2</v>
      </c>
      <c r="G22" s="12" t="str">
        <f t="shared" si="3"/>
        <v>0</v>
      </c>
      <c r="H22" s="15" t="str">
        <f t="shared" si="4"/>
        <v/>
      </c>
    </row>
    <row r="23" spans="2:8" ht="20.100000000000001" customHeight="1" x14ac:dyDescent="0.2">
      <c r="B23" s="5" t="s">
        <v>198</v>
      </c>
      <c r="C23" s="8">
        <v>0</v>
      </c>
      <c r="D23" s="8">
        <v>3</v>
      </c>
      <c r="E23" s="11" t="str">
        <f t="shared" si="1"/>
        <v/>
      </c>
      <c r="F23" s="11">
        <f t="shared" si="2"/>
        <v>2.2388059701492536E-2</v>
      </c>
      <c r="G23" s="12" t="str">
        <f t="shared" si="3"/>
        <v>0</v>
      </c>
      <c r="H23" s="15" t="str">
        <f t="shared" si="4"/>
        <v/>
      </c>
    </row>
    <row r="24" spans="2:8" ht="20.100000000000001" customHeight="1" x14ac:dyDescent="0.2">
      <c r="B24" s="5" t="s">
        <v>199</v>
      </c>
      <c r="C24" s="8">
        <v>1</v>
      </c>
      <c r="D24" s="8">
        <v>0</v>
      </c>
      <c r="E24" s="11">
        <f t="shared" si="1"/>
        <v>9.1743119266055051E-3</v>
      </c>
      <c r="F24" s="11" t="str">
        <f t="shared" si="2"/>
        <v/>
      </c>
      <c r="G24" s="12" t="str">
        <f t="shared" si="3"/>
        <v>0</v>
      </c>
      <c r="H24" s="15">
        <f t="shared" si="4"/>
        <v>0</v>
      </c>
    </row>
    <row r="25" spans="2:8" ht="20.100000000000001" customHeight="1" x14ac:dyDescent="0.2">
      <c r="B25" s="5" t="s">
        <v>2</v>
      </c>
      <c r="C25" s="8">
        <v>5</v>
      </c>
      <c r="D25" s="8">
        <v>6</v>
      </c>
      <c r="E25" s="11">
        <f t="shared" si="1"/>
        <v>4.5871559633027525E-2</v>
      </c>
      <c r="F25" s="11">
        <f t="shared" si="2"/>
        <v>4.4776119402985072E-2</v>
      </c>
      <c r="G25" s="12">
        <f t="shared" si="3"/>
        <v>0.2</v>
      </c>
      <c r="H25" s="15">
        <f t="shared" si="4"/>
        <v>9.1743119266055051E-3</v>
      </c>
    </row>
    <row r="26" spans="2:8" ht="20.100000000000001" customHeight="1" x14ac:dyDescent="0.2">
      <c r="B26" s="5" t="s">
        <v>6</v>
      </c>
      <c r="C26" s="8">
        <v>12</v>
      </c>
      <c r="D26" s="8">
        <v>9</v>
      </c>
      <c r="E26" s="11">
        <f t="shared" si="1"/>
        <v>0.11009174311926606</v>
      </c>
      <c r="F26" s="11">
        <f t="shared" si="2"/>
        <v>6.7164179104477612E-2</v>
      </c>
      <c r="G26" s="12">
        <f t="shared" si="3"/>
        <v>-0.25</v>
      </c>
      <c r="H26" s="15">
        <f t="shared" si="4"/>
        <v>-2.7522935779816515E-2</v>
      </c>
    </row>
    <row r="27" spans="2:8" ht="20.100000000000001" customHeight="1" x14ac:dyDescent="0.2">
      <c r="B27" s="5" t="s">
        <v>3</v>
      </c>
      <c r="C27" s="8">
        <v>0</v>
      </c>
      <c r="D27" s="8">
        <v>3</v>
      </c>
      <c r="E27" s="11" t="str">
        <f t="shared" si="1"/>
        <v/>
      </c>
      <c r="F27" s="11">
        <f t="shared" si="2"/>
        <v>2.2388059701492536E-2</v>
      </c>
      <c r="G27" s="12" t="str">
        <f t="shared" si="3"/>
        <v>0</v>
      </c>
      <c r="H27" s="15" t="str">
        <f t="shared" si="4"/>
        <v/>
      </c>
    </row>
    <row r="28" spans="2:8" ht="20.100000000000001" customHeight="1" x14ac:dyDescent="0.2">
      <c r="B28" s="5" t="s">
        <v>5</v>
      </c>
      <c r="C28" s="8">
        <v>11</v>
      </c>
      <c r="D28" s="8">
        <v>9</v>
      </c>
      <c r="E28" s="11">
        <f t="shared" si="1"/>
        <v>0.10091743119266056</v>
      </c>
      <c r="F28" s="11">
        <f t="shared" si="2"/>
        <v>6.7164179104477612E-2</v>
      </c>
      <c r="G28" s="12">
        <f t="shared" si="3"/>
        <v>-0.18181818181818182</v>
      </c>
      <c r="H28" s="15">
        <f t="shared" si="4"/>
        <v>-1.834862385321101E-2</v>
      </c>
    </row>
    <row r="29" spans="2:8" ht="20.100000000000001" customHeight="1" x14ac:dyDescent="0.2">
      <c r="B29" s="5" t="s">
        <v>200</v>
      </c>
      <c r="C29" s="8">
        <v>0</v>
      </c>
      <c r="D29" s="8">
        <v>0</v>
      </c>
      <c r="E29" s="11" t="str">
        <f t="shared" si="1"/>
        <v/>
      </c>
      <c r="F29" s="11" t="str">
        <f t="shared" si="2"/>
        <v/>
      </c>
      <c r="G29" s="12" t="str">
        <f t="shared" si="3"/>
        <v>0</v>
      </c>
      <c r="H29" s="15" t="str">
        <f t="shared" si="4"/>
        <v/>
      </c>
    </row>
    <row r="30" spans="2:8" ht="20.100000000000001" customHeight="1" x14ac:dyDescent="0.2">
      <c r="B30" s="5" t="s">
        <v>201</v>
      </c>
      <c r="C30" s="8">
        <v>1</v>
      </c>
      <c r="D30" s="8">
        <v>2</v>
      </c>
      <c r="E30" s="11">
        <f t="shared" si="1"/>
        <v>9.1743119266055051E-3</v>
      </c>
      <c r="F30" s="11">
        <f t="shared" si="2"/>
        <v>1.4925373134328358E-2</v>
      </c>
      <c r="G30" s="12">
        <f t="shared" si="3"/>
        <v>1</v>
      </c>
      <c r="H30" s="15">
        <f t="shared" si="4"/>
        <v>9.1743119266055051E-3</v>
      </c>
    </row>
    <row r="31" spans="2:8" ht="20.100000000000001" customHeight="1" x14ac:dyDescent="0.2">
      <c r="B31" s="5" t="s">
        <v>4</v>
      </c>
      <c r="C31" s="8">
        <v>0</v>
      </c>
      <c r="D31" s="8">
        <v>0</v>
      </c>
      <c r="E31" s="11" t="str">
        <f t="shared" si="1"/>
        <v/>
      </c>
      <c r="F31" s="11" t="str">
        <f t="shared" si="2"/>
        <v/>
      </c>
      <c r="G31" s="12" t="str">
        <f t="shared" si="3"/>
        <v>0</v>
      </c>
      <c r="H31" s="15" t="str">
        <f t="shared" si="4"/>
        <v/>
      </c>
    </row>
    <row r="32" spans="2:8" ht="20.100000000000001" customHeight="1" x14ac:dyDescent="0.2">
      <c r="B32" s="5" t="s">
        <v>7</v>
      </c>
      <c r="C32" s="8">
        <v>0</v>
      </c>
      <c r="D32" s="8">
        <v>0</v>
      </c>
      <c r="E32" s="11" t="str">
        <f t="shared" si="1"/>
        <v/>
      </c>
      <c r="F32" s="11" t="str">
        <f t="shared" si="2"/>
        <v/>
      </c>
      <c r="G32" s="12" t="str">
        <f t="shared" si="3"/>
        <v>0</v>
      </c>
      <c r="H32" s="15" t="str">
        <f t="shared" si="4"/>
        <v/>
      </c>
    </row>
    <row r="33" spans="2:8" ht="20.100000000000001" customHeight="1" x14ac:dyDescent="0.2">
      <c r="B33" s="5" t="s">
        <v>202</v>
      </c>
      <c r="C33" s="8">
        <v>0</v>
      </c>
      <c r="D33" s="8">
        <v>0</v>
      </c>
      <c r="E33" s="11" t="str">
        <f t="shared" si="1"/>
        <v/>
      </c>
      <c r="F33" s="11" t="str">
        <f t="shared" si="2"/>
        <v/>
      </c>
      <c r="G33" s="12" t="str">
        <f t="shared" si="3"/>
        <v>0</v>
      </c>
      <c r="H33" s="15" t="str">
        <f t="shared" si="4"/>
        <v/>
      </c>
    </row>
    <row r="34" spans="2:8" ht="20.100000000000001" customHeight="1" x14ac:dyDescent="0.2">
      <c r="B34" s="5" t="s">
        <v>203</v>
      </c>
      <c r="C34" s="8">
        <v>1</v>
      </c>
      <c r="D34" s="8">
        <v>4</v>
      </c>
      <c r="E34" s="11">
        <f t="shared" si="1"/>
        <v>9.1743119266055051E-3</v>
      </c>
      <c r="F34" s="11">
        <f t="shared" si="2"/>
        <v>2.9850746268656716E-2</v>
      </c>
      <c r="G34" s="12">
        <f t="shared" si="3"/>
        <v>3</v>
      </c>
      <c r="H34" s="15">
        <f t="shared" si="4"/>
        <v>2.7522935779816515E-2</v>
      </c>
    </row>
    <row r="35" spans="2:8" ht="20.100000000000001" customHeight="1" x14ac:dyDescent="0.2">
      <c r="B35" s="5" t="s">
        <v>204</v>
      </c>
      <c r="C35" s="8">
        <v>0</v>
      </c>
      <c r="D35" s="8">
        <v>0</v>
      </c>
      <c r="E35" s="11" t="str">
        <f t="shared" si="1"/>
        <v/>
      </c>
      <c r="F35" s="11" t="str">
        <f t="shared" si="2"/>
        <v/>
      </c>
      <c r="G35" s="12" t="str">
        <f t="shared" si="3"/>
        <v>0</v>
      </c>
      <c r="H35" s="15" t="str">
        <f t="shared" si="4"/>
        <v/>
      </c>
    </row>
    <row r="36" spans="2:8" ht="20.100000000000001" customHeight="1" x14ac:dyDescent="0.2">
      <c r="B36" s="5" t="s">
        <v>205</v>
      </c>
      <c r="C36" s="8">
        <v>0</v>
      </c>
      <c r="D36" s="8">
        <v>0</v>
      </c>
      <c r="E36" s="11" t="str">
        <f t="shared" si="1"/>
        <v/>
      </c>
      <c r="F36" s="11" t="str">
        <f t="shared" si="2"/>
        <v/>
      </c>
      <c r="G36" s="12" t="str">
        <f t="shared" si="3"/>
        <v>0</v>
      </c>
      <c r="H36" s="15" t="str">
        <f t="shared" si="4"/>
        <v/>
      </c>
    </row>
    <row r="37" spans="2:8" ht="20.100000000000001" customHeight="1" x14ac:dyDescent="0.2">
      <c r="B37" s="5" t="s">
        <v>8</v>
      </c>
      <c r="C37" s="8">
        <v>1</v>
      </c>
      <c r="D37" s="8">
        <v>0</v>
      </c>
      <c r="E37" s="11">
        <f t="shared" si="1"/>
        <v>9.1743119266055051E-3</v>
      </c>
      <c r="F37" s="11" t="str">
        <f t="shared" si="2"/>
        <v/>
      </c>
      <c r="G37" s="12" t="str">
        <f t="shared" si="3"/>
        <v>0</v>
      </c>
      <c r="H37" s="15">
        <f t="shared" si="4"/>
        <v>0</v>
      </c>
    </row>
    <row r="38" spans="2:8" ht="20.100000000000001" customHeight="1" x14ac:dyDescent="0.2">
      <c r="B38" s="5" t="s">
        <v>206</v>
      </c>
      <c r="C38" s="8">
        <v>0</v>
      </c>
      <c r="D38" s="8">
        <v>0</v>
      </c>
      <c r="E38" s="11" t="str">
        <f t="shared" si="1"/>
        <v/>
      </c>
      <c r="F38" s="11" t="str">
        <f t="shared" si="2"/>
        <v/>
      </c>
      <c r="G38" s="12" t="str">
        <f t="shared" si="3"/>
        <v>0</v>
      </c>
      <c r="H38" s="15" t="str">
        <f t="shared" si="4"/>
        <v/>
      </c>
    </row>
    <row r="39" spans="2:8" ht="20.100000000000001" customHeight="1" x14ac:dyDescent="0.2">
      <c r="B39" s="5" t="s">
        <v>207</v>
      </c>
      <c r="C39" s="8">
        <v>0</v>
      </c>
      <c r="D39" s="8">
        <v>0</v>
      </c>
      <c r="E39" s="11" t="str">
        <f t="shared" si="1"/>
        <v/>
      </c>
      <c r="F39" s="11" t="str">
        <f t="shared" si="2"/>
        <v/>
      </c>
      <c r="G39" s="12" t="str">
        <f t="shared" si="3"/>
        <v>0</v>
      </c>
      <c r="H39" s="15" t="str">
        <f t="shared" si="4"/>
        <v/>
      </c>
    </row>
    <row r="40" spans="2:8" ht="20.100000000000001" customHeight="1" x14ac:dyDescent="0.2">
      <c r="B40" s="5" t="s">
        <v>208</v>
      </c>
      <c r="C40" s="8">
        <v>0</v>
      </c>
      <c r="D40" s="8">
        <v>0</v>
      </c>
      <c r="E40" s="11" t="str">
        <f t="shared" si="1"/>
        <v/>
      </c>
      <c r="F40" s="11" t="str">
        <f t="shared" si="2"/>
        <v/>
      </c>
      <c r="G40" s="12" t="str">
        <f t="shared" si="3"/>
        <v>0</v>
      </c>
      <c r="H40" s="15" t="str">
        <f t="shared" si="4"/>
        <v/>
      </c>
    </row>
    <row r="41" spans="2:8" ht="20.100000000000001" customHeight="1" x14ac:dyDescent="0.2">
      <c r="B41" s="5" t="s">
        <v>209</v>
      </c>
      <c r="C41" s="8">
        <v>0</v>
      </c>
      <c r="D41" s="8">
        <v>0</v>
      </c>
      <c r="E41" s="11" t="str">
        <f t="shared" si="1"/>
        <v/>
      </c>
      <c r="F41" s="11" t="str">
        <f t="shared" si="2"/>
        <v/>
      </c>
      <c r="G41" s="12" t="str">
        <f t="shared" si="3"/>
        <v>0</v>
      </c>
      <c r="H41" s="15" t="str">
        <f t="shared" si="4"/>
        <v/>
      </c>
    </row>
    <row r="42" spans="2:8" ht="20.100000000000001" customHeight="1" x14ac:dyDescent="0.2">
      <c r="B42" s="5" t="s">
        <v>210</v>
      </c>
      <c r="C42" s="8">
        <v>0</v>
      </c>
      <c r="D42" s="8">
        <v>1</v>
      </c>
      <c r="E42" s="11" t="str">
        <f t="shared" si="1"/>
        <v/>
      </c>
      <c r="F42" s="11">
        <f t="shared" si="2"/>
        <v>7.462686567164179E-3</v>
      </c>
      <c r="G42" s="12" t="str">
        <f t="shared" si="3"/>
        <v>0</v>
      </c>
      <c r="H42" s="15" t="str">
        <f t="shared" si="4"/>
        <v/>
      </c>
    </row>
    <row r="43" spans="2:8" ht="20.100000000000001" customHeight="1" x14ac:dyDescent="0.2">
      <c r="B43" s="5" t="s">
        <v>211</v>
      </c>
      <c r="C43" s="8">
        <v>3</v>
      </c>
      <c r="D43" s="8">
        <v>1</v>
      </c>
      <c r="E43" s="11">
        <f t="shared" si="1"/>
        <v>2.7522935779816515E-2</v>
      </c>
      <c r="F43" s="11">
        <f t="shared" si="2"/>
        <v>7.462686567164179E-3</v>
      </c>
      <c r="G43" s="12">
        <f t="shared" si="3"/>
        <v>-0.66666666666666663</v>
      </c>
      <c r="H43" s="15">
        <f t="shared" si="4"/>
        <v>-1.834862385321101E-2</v>
      </c>
    </row>
    <row r="44" spans="2:8" ht="20.100000000000001" customHeight="1" x14ac:dyDescent="0.2">
      <c r="B44" s="5" t="s">
        <v>9</v>
      </c>
      <c r="C44" s="8">
        <v>0</v>
      </c>
      <c r="D44" s="8">
        <v>0</v>
      </c>
      <c r="E44" s="11" t="str">
        <f t="shared" si="1"/>
        <v/>
      </c>
      <c r="F44" s="11" t="str">
        <f t="shared" si="2"/>
        <v/>
      </c>
      <c r="G44" s="12" t="str">
        <f t="shared" si="3"/>
        <v>0</v>
      </c>
      <c r="H44" s="15" t="str">
        <f t="shared" si="4"/>
        <v/>
      </c>
    </row>
    <row r="45" spans="2:8" ht="20.100000000000001" customHeight="1" x14ac:dyDescent="0.2">
      <c r="B45" s="5" t="s">
        <v>212</v>
      </c>
      <c r="C45" s="8">
        <v>0</v>
      </c>
      <c r="D45" s="8">
        <v>0</v>
      </c>
      <c r="E45" s="11" t="str">
        <f t="shared" si="1"/>
        <v/>
      </c>
      <c r="F45" s="11" t="str">
        <f t="shared" si="2"/>
        <v/>
      </c>
      <c r="G45" s="12" t="str">
        <f t="shared" si="3"/>
        <v>0</v>
      </c>
      <c r="H45" s="15" t="str">
        <f t="shared" si="4"/>
        <v/>
      </c>
    </row>
    <row r="46" spans="2:8" ht="20.100000000000001" customHeight="1" x14ac:dyDescent="0.2">
      <c r="B46" s="5" t="s">
        <v>213</v>
      </c>
      <c r="C46" s="8">
        <v>0</v>
      </c>
      <c r="D46" s="8">
        <v>1</v>
      </c>
      <c r="E46" s="11" t="str">
        <f t="shared" si="1"/>
        <v/>
      </c>
      <c r="F46" s="11">
        <f t="shared" si="2"/>
        <v>7.462686567164179E-3</v>
      </c>
      <c r="G46" s="12" t="str">
        <f t="shared" si="3"/>
        <v>0</v>
      </c>
      <c r="H46" s="15" t="str">
        <f t="shared" si="4"/>
        <v/>
      </c>
    </row>
    <row r="47" spans="2:8" ht="20.100000000000001" customHeight="1" x14ac:dyDescent="0.2">
      <c r="B47" s="5" t="s">
        <v>10</v>
      </c>
      <c r="C47" s="8">
        <v>1</v>
      </c>
      <c r="D47" s="8">
        <v>0</v>
      </c>
      <c r="E47" s="11">
        <f t="shared" si="1"/>
        <v>9.1743119266055051E-3</v>
      </c>
      <c r="F47" s="11" t="str">
        <f t="shared" si="2"/>
        <v/>
      </c>
      <c r="G47" s="12" t="str">
        <f t="shared" si="3"/>
        <v>0</v>
      </c>
      <c r="H47" s="15">
        <f t="shared" si="4"/>
        <v>0</v>
      </c>
    </row>
    <row r="48" spans="2:8" ht="20.100000000000001" customHeight="1" x14ac:dyDescent="0.2">
      <c r="B48" s="5" t="s">
        <v>11</v>
      </c>
      <c r="C48" s="8">
        <v>57</v>
      </c>
      <c r="D48" s="8">
        <v>33</v>
      </c>
      <c r="E48" s="11">
        <f t="shared" si="1"/>
        <v>0.52293577981651373</v>
      </c>
      <c r="F48" s="11">
        <f t="shared" si="2"/>
        <v>0.2462686567164179</v>
      </c>
      <c r="G48" s="12">
        <f t="shared" si="3"/>
        <v>-0.42105263157894735</v>
      </c>
      <c r="H48" s="15">
        <f t="shared" si="4"/>
        <v>-0.22018348623853209</v>
      </c>
    </row>
    <row r="49" spans="2:8" ht="20.100000000000001" customHeight="1" x14ac:dyDescent="0.2">
      <c r="B49" s="5" t="s">
        <v>16</v>
      </c>
      <c r="C49" s="8">
        <v>1</v>
      </c>
      <c r="D49" s="8">
        <v>0</v>
      </c>
      <c r="E49" s="11">
        <f t="shared" si="1"/>
        <v>9.1743119266055051E-3</v>
      </c>
      <c r="F49" s="11" t="str">
        <f t="shared" si="2"/>
        <v/>
      </c>
      <c r="G49" s="12" t="str">
        <f t="shared" si="3"/>
        <v>0</v>
      </c>
      <c r="H49" s="15">
        <f t="shared" si="4"/>
        <v>0</v>
      </c>
    </row>
    <row r="50" spans="2:8" ht="20.100000000000001" customHeight="1" x14ac:dyDescent="0.2">
      <c r="B50" s="5" t="s">
        <v>15</v>
      </c>
      <c r="C50" s="8">
        <v>0</v>
      </c>
      <c r="D50" s="8">
        <v>1</v>
      </c>
      <c r="E50" s="11" t="str">
        <f t="shared" si="1"/>
        <v/>
      </c>
      <c r="F50" s="11">
        <f t="shared" si="2"/>
        <v>7.462686567164179E-3</v>
      </c>
      <c r="G50" s="12" t="str">
        <f t="shared" si="3"/>
        <v>0</v>
      </c>
      <c r="H50" s="15" t="str">
        <f t="shared" si="4"/>
        <v/>
      </c>
    </row>
    <row r="51" spans="2:8" ht="20.100000000000001" customHeight="1" x14ac:dyDescent="0.2">
      <c r="B51" s="5" t="s">
        <v>13</v>
      </c>
      <c r="C51" s="8">
        <v>0</v>
      </c>
      <c r="D51" s="8">
        <v>0</v>
      </c>
      <c r="E51" s="11" t="str">
        <f t="shared" si="1"/>
        <v/>
      </c>
      <c r="F51" s="11" t="str">
        <f t="shared" si="2"/>
        <v/>
      </c>
      <c r="G51" s="12" t="str">
        <f t="shared" si="3"/>
        <v>0</v>
      </c>
      <c r="H51" s="15" t="str">
        <f t="shared" si="4"/>
        <v/>
      </c>
    </row>
    <row r="52" spans="2:8" ht="20.100000000000001" customHeight="1" x14ac:dyDescent="0.2">
      <c r="B52" s="5" t="s">
        <v>14</v>
      </c>
      <c r="C52" s="8">
        <v>3</v>
      </c>
      <c r="D52" s="8">
        <v>9</v>
      </c>
      <c r="E52" s="11">
        <f t="shared" si="1"/>
        <v>2.7522935779816515E-2</v>
      </c>
      <c r="F52" s="11">
        <f t="shared" si="2"/>
        <v>6.7164179104477612E-2</v>
      </c>
      <c r="G52" s="12">
        <f t="shared" si="3"/>
        <v>2</v>
      </c>
      <c r="H52" s="15">
        <f t="shared" si="4"/>
        <v>5.5045871559633031E-2</v>
      </c>
    </row>
    <row r="53" spans="2:8" ht="20.100000000000001" customHeight="1" x14ac:dyDescent="0.2">
      <c r="B53" s="5" t="s">
        <v>12</v>
      </c>
      <c r="C53" s="8">
        <v>0</v>
      </c>
      <c r="D53" s="8">
        <v>0</v>
      </c>
      <c r="E53" s="11" t="str">
        <f t="shared" si="1"/>
        <v/>
      </c>
      <c r="F53" s="11" t="str">
        <f t="shared" si="2"/>
        <v/>
      </c>
      <c r="G53" s="12" t="str">
        <f t="shared" si="3"/>
        <v>0</v>
      </c>
      <c r="H53" s="15" t="str">
        <f t="shared" si="4"/>
        <v/>
      </c>
    </row>
    <row r="54" spans="2:8" ht="20.100000000000001" customHeight="1" x14ac:dyDescent="0.2">
      <c r="B54" s="5" t="s">
        <v>214</v>
      </c>
      <c r="C54" s="8">
        <v>0</v>
      </c>
      <c r="D54" s="8">
        <v>0</v>
      </c>
      <c r="E54" s="11" t="str">
        <f t="shared" si="1"/>
        <v/>
      </c>
      <c r="F54" s="11" t="str">
        <f t="shared" si="2"/>
        <v/>
      </c>
      <c r="G54" s="12" t="str">
        <f t="shared" si="3"/>
        <v>0</v>
      </c>
      <c r="H54" s="15" t="str">
        <f t="shared" si="4"/>
        <v/>
      </c>
    </row>
    <row r="55" spans="2:8" ht="20.100000000000001" customHeight="1" x14ac:dyDescent="0.2">
      <c r="B55" s="5" t="s">
        <v>17</v>
      </c>
      <c r="C55" s="8">
        <v>0</v>
      </c>
      <c r="D55" s="8">
        <v>0</v>
      </c>
      <c r="E55" s="11" t="str">
        <f t="shared" si="1"/>
        <v/>
      </c>
      <c r="F55" s="11" t="str">
        <f t="shared" si="2"/>
        <v/>
      </c>
      <c r="G55" s="12" t="str">
        <f t="shared" si="3"/>
        <v>0</v>
      </c>
      <c r="H55" s="15" t="str">
        <f t="shared" si="4"/>
        <v/>
      </c>
    </row>
    <row r="56" spans="2:8" ht="20.100000000000001" customHeight="1" x14ac:dyDescent="0.2">
      <c r="B56" s="5" t="s">
        <v>18</v>
      </c>
      <c r="C56" s="8">
        <v>0</v>
      </c>
      <c r="D56" s="8">
        <v>0</v>
      </c>
      <c r="E56" s="11" t="str">
        <f t="shared" si="1"/>
        <v/>
      </c>
      <c r="F56" s="11" t="str">
        <f t="shared" si="2"/>
        <v/>
      </c>
      <c r="G56" s="12" t="str">
        <f t="shared" si="3"/>
        <v>0</v>
      </c>
      <c r="H56" s="15" t="str">
        <f t="shared" si="4"/>
        <v/>
      </c>
    </row>
    <row r="57" spans="2:8" ht="20.100000000000001" customHeight="1" x14ac:dyDescent="0.2">
      <c r="B57" s="5" t="s">
        <v>215</v>
      </c>
      <c r="C57" s="8">
        <v>0</v>
      </c>
      <c r="D57" s="8">
        <v>1</v>
      </c>
      <c r="E57" s="11" t="str">
        <f t="shared" si="1"/>
        <v/>
      </c>
      <c r="F57" s="11">
        <f t="shared" si="2"/>
        <v>7.462686567164179E-3</v>
      </c>
      <c r="G57" s="12" t="str">
        <f t="shared" si="3"/>
        <v>0</v>
      </c>
      <c r="H57" s="15" t="str">
        <f t="shared" si="4"/>
        <v/>
      </c>
    </row>
    <row r="58" spans="2:8" ht="20.100000000000001" customHeight="1" x14ac:dyDescent="0.2">
      <c r="B58" s="5" t="s">
        <v>216</v>
      </c>
      <c r="C58" s="8">
        <v>0</v>
      </c>
      <c r="D58" s="8">
        <v>0</v>
      </c>
      <c r="E58" s="11" t="str">
        <f t="shared" si="1"/>
        <v/>
      </c>
      <c r="F58" s="11" t="str">
        <f t="shared" si="2"/>
        <v/>
      </c>
      <c r="G58" s="12" t="str">
        <f t="shared" si="3"/>
        <v>0</v>
      </c>
      <c r="H58" s="15" t="str">
        <f t="shared" si="4"/>
        <v/>
      </c>
    </row>
    <row r="59" spans="2:8" ht="20.100000000000001" customHeight="1" x14ac:dyDescent="0.2">
      <c r="B59" s="5" t="s">
        <v>217</v>
      </c>
      <c r="C59" s="8">
        <v>0</v>
      </c>
      <c r="D59" s="8">
        <v>2</v>
      </c>
      <c r="E59" s="11" t="str">
        <f t="shared" si="1"/>
        <v/>
      </c>
      <c r="F59" s="11">
        <f t="shared" si="2"/>
        <v>1.4925373134328358E-2</v>
      </c>
      <c r="G59" s="12" t="str">
        <f t="shared" si="3"/>
        <v>0</v>
      </c>
      <c r="H59" s="15" t="str">
        <f t="shared" si="4"/>
        <v/>
      </c>
    </row>
    <row r="60" spans="2:8" ht="20.100000000000001" customHeight="1" x14ac:dyDescent="0.2">
      <c r="B60" s="5" t="s">
        <v>218</v>
      </c>
      <c r="C60" s="8">
        <v>6</v>
      </c>
      <c r="D60" s="8">
        <v>33</v>
      </c>
      <c r="E60" s="11">
        <f t="shared" si="1"/>
        <v>5.5045871559633031E-2</v>
      </c>
      <c r="F60" s="11">
        <f t="shared" si="2"/>
        <v>0.2462686567164179</v>
      </c>
      <c r="G60" s="12">
        <f t="shared" si="3"/>
        <v>4.5</v>
      </c>
      <c r="H60" s="15">
        <f t="shared" si="4"/>
        <v>0.24770642201834864</v>
      </c>
    </row>
    <row r="61" spans="2:8" ht="20.100000000000001" customHeight="1" x14ac:dyDescent="0.2">
      <c r="B61" s="5" t="s">
        <v>219</v>
      </c>
      <c r="C61" s="8">
        <v>0</v>
      </c>
      <c r="D61" s="8">
        <v>0</v>
      </c>
      <c r="E61" s="11" t="str">
        <f t="shared" si="1"/>
        <v/>
      </c>
      <c r="F61" s="11" t="str">
        <f t="shared" si="2"/>
        <v/>
      </c>
      <c r="G61" s="12" t="str">
        <f t="shared" si="3"/>
        <v>0</v>
      </c>
      <c r="H61" s="15" t="str">
        <f t="shared" si="4"/>
        <v/>
      </c>
    </row>
    <row r="62" spans="2:8" ht="20.100000000000001" customHeight="1" x14ac:dyDescent="0.2">
      <c r="B62" s="5" t="s">
        <v>19</v>
      </c>
      <c r="C62" s="8">
        <v>1</v>
      </c>
      <c r="D62" s="8">
        <v>3</v>
      </c>
      <c r="E62" s="11">
        <f t="shared" si="1"/>
        <v>9.1743119266055051E-3</v>
      </c>
      <c r="F62" s="11">
        <f t="shared" si="2"/>
        <v>2.2388059701492536E-2</v>
      </c>
      <c r="G62" s="12">
        <f t="shared" si="3"/>
        <v>2</v>
      </c>
      <c r="H62" s="15">
        <f t="shared" si="4"/>
        <v>1.834862385321101E-2</v>
      </c>
    </row>
    <row r="63" spans="2:8" ht="20.100000000000001" customHeight="1" x14ac:dyDescent="0.2">
      <c r="B63" s="5" t="s">
        <v>220</v>
      </c>
      <c r="C63" s="8">
        <v>4</v>
      </c>
      <c r="D63" s="8">
        <v>8</v>
      </c>
      <c r="E63" s="11">
        <f t="shared" si="1"/>
        <v>3.669724770642202E-2</v>
      </c>
      <c r="F63" s="11">
        <f t="shared" si="2"/>
        <v>5.9701492537313432E-2</v>
      </c>
      <c r="G63" s="12">
        <f t="shared" si="3"/>
        <v>1</v>
      </c>
      <c r="H63" s="15">
        <f t="shared" si="4"/>
        <v>3.669724770642202E-2</v>
      </c>
    </row>
    <row r="64" spans="2:8" ht="20.100000000000001" customHeight="1" x14ac:dyDescent="0.2">
      <c r="B64" s="5" t="s">
        <v>221</v>
      </c>
      <c r="C64" s="8">
        <v>1</v>
      </c>
      <c r="D64" s="8">
        <v>1</v>
      </c>
      <c r="E64" s="11">
        <f t="shared" si="1"/>
        <v>9.1743119266055051E-3</v>
      </c>
      <c r="F64" s="11">
        <f t="shared" si="2"/>
        <v>7.462686567164179E-3</v>
      </c>
      <c r="G64" s="12">
        <f t="shared" si="3"/>
        <v>0</v>
      </c>
      <c r="H64" s="15">
        <f t="shared" si="4"/>
        <v>0</v>
      </c>
    </row>
    <row r="65" spans="2:8" x14ac:dyDescent="0.2">
      <c r="B65" s="2"/>
      <c r="C65" s="2"/>
      <c r="D65" s="2"/>
    </row>
    <row r="66" spans="2:8" x14ac:dyDescent="0.2">
      <c r="B66" s="2"/>
      <c r="C66" s="2"/>
      <c r="D66" s="2"/>
    </row>
    <row r="67" spans="2:8" x14ac:dyDescent="0.2">
      <c r="B67" s="19"/>
      <c r="C67" s="2"/>
      <c r="D67" s="2"/>
    </row>
    <row r="68" spans="2:8" ht="24" customHeight="1" x14ac:dyDescent="0.2">
      <c r="B68" s="55" t="s">
        <v>517</v>
      </c>
      <c r="C68" s="53" t="s">
        <v>518</v>
      </c>
      <c r="D68" s="54"/>
      <c r="E68" s="41" t="s">
        <v>482</v>
      </c>
      <c r="F68" s="42"/>
      <c r="G68" s="39" t="s">
        <v>569</v>
      </c>
      <c r="H68" s="39" t="s">
        <v>481</v>
      </c>
    </row>
    <row r="69" spans="2:8" s="4" customFormat="1" ht="24" customHeight="1" x14ac:dyDescent="0.2">
      <c r="B69" s="55"/>
      <c r="C69" s="38">
        <v>2015</v>
      </c>
      <c r="D69" s="38">
        <v>2016</v>
      </c>
      <c r="E69" s="38">
        <v>2015</v>
      </c>
      <c r="F69" s="38">
        <v>2016</v>
      </c>
      <c r="G69" s="40"/>
      <c r="H69" s="40"/>
    </row>
    <row r="70" spans="2:8" s="4" customFormat="1" ht="24" customHeight="1" x14ac:dyDescent="0.2">
      <c r="B70" s="32" t="s">
        <v>520</v>
      </c>
      <c r="C70" s="33">
        <f>SUM(C71:C145)</f>
        <v>1194</v>
      </c>
      <c r="D70" s="33">
        <f>SUM(D71:D145)</f>
        <v>1486</v>
      </c>
      <c r="E70" s="34">
        <f>+IF(C70=0,"",C70/C$70)</f>
        <v>1</v>
      </c>
      <c r="F70" s="34">
        <f>+IF(D70=0,"",D70/D$70)</f>
        <v>1</v>
      </c>
      <c r="G70" s="34">
        <f>+IF(OR(AND(D70=0),(C70=0)),"0",((D70-C70)/C70))</f>
        <v>0.24455611390284757</v>
      </c>
      <c r="H70" s="35">
        <f>+IF(OR(AND(E70=""),(G70="")),"",E70*G70)</f>
        <v>0.24455611390284757</v>
      </c>
    </row>
    <row r="71" spans="2:8" ht="15" x14ac:dyDescent="0.2">
      <c r="B71" s="5" t="s">
        <v>20</v>
      </c>
      <c r="C71" s="8">
        <v>46</v>
      </c>
      <c r="D71" s="8">
        <v>63</v>
      </c>
      <c r="E71" s="13">
        <f>+IF(C71=0,"",C71/C$70)</f>
        <v>3.8525963149078725E-2</v>
      </c>
      <c r="F71" s="13">
        <f>+IF(D71=0,"",D71/D$70)</f>
        <v>4.23956931359354E-2</v>
      </c>
      <c r="G71" s="12">
        <f>+IF(OR(AND(D71=0),(C71=0)),"0",((D71-C71)/C71))</f>
        <v>0.36956521739130432</v>
      </c>
      <c r="H71" s="15">
        <f>+IF(OR(AND(E71=""),(G71="")),"",E71*G71)</f>
        <v>1.4237855946398658E-2</v>
      </c>
    </row>
    <row r="72" spans="2:8" ht="15" x14ac:dyDescent="0.2">
      <c r="B72" s="5" t="s">
        <v>21</v>
      </c>
      <c r="C72" s="8">
        <v>21</v>
      </c>
      <c r="D72" s="8">
        <v>6</v>
      </c>
      <c r="E72" s="13">
        <f t="shared" ref="E72:E135" si="5">+IF(C72=0,"",C72/C$70)</f>
        <v>1.7587939698492462E-2</v>
      </c>
      <c r="F72" s="13">
        <f t="shared" ref="F72:F135" si="6">+IF(D72=0,"",D72/D$70)</f>
        <v>4.0376850605652759E-3</v>
      </c>
      <c r="G72" s="12">
        <f t="shared" ref="G72:G135" si="7">+IF(OR(AND(D72=0),(C72=0)),"0",((D72-C72)/C72))</f>
        <v>-0.7142857142857143</v>
      </c>
      <c r="H72" s="15">
        <f t="shared" ref="H72:H135" si="8">+IF(OR(AND(E72=""),(G72="")),"",E72*G72)</f>
        <v>-1.2562814070351759E-2</v>
      </c>
    </row>
    <row r="73" spans="2:8" ht="15" x14ac:dyDescent="0.2">
      <c r="B73" s="5" t="s">
        <v>22</v>
      </c>
      <c r="C73" s="8">
        <v>26</v>
      </c>
      <c r="D73" s="8">
        <v>29</v>
      </c>
      <c r="E73" s="13">
        <f t="shared" si="5"/>
        <v>2.1775544388609715E-2</v>
      </c>
      <c r="F73" s="13">
        <f t="shared" si="6"/>
        <v>1.9515477792732168E-2</v>
      </c>
      <c r="G73" s="12">
        <f t="shared" si="7"/>
        <v>0.11538461538461539</v>
      </c>
      <c r="H73" s="15">
        <f t="shared" si="8"/>
        <v>2.5125628140703518E-3</v>
      </c>
    </row>
    <row r="74" spans="2:8" ht="15" x14ac:dyDescent="0.2">
      <c r="B74" s="5" t="s">
        <v>222</v>
      </c>
      <c r="C74" s="8">
        <v>29</v>
      </c>
      <c r="D74" s="8">
        <v>52</v>
      </c>
      <c r="E74" s="13">
        <f t="shared" si="5"/>
        <v>2.4288107202680067E-2</v>
      </c>
      <c r="F74" s="13">
        <f t="shared" si="6"/>
        <v>3.4993270524899055E-2</v>
      </c>
      <c r="G74" s="12">
        <f t="shared" si="7"/>
        <v>0.7931034482758621</v>
      </c>
      <c r="H74" s="15">
        <f t="shared" si="8"/>
        <v>1.9262981574539362E-2</v>
      </c>
    </row>
    <row r="75" spans="2:8" ht="15" x14ac:dyDescent="0.2">
      <c r="B75" s="5" t="s">
        <v>23</v>
      </c>
      <c r="C75" s="8">
        <v>5</v>
      </c>
      <c r="D75" s="8">
        <v>1</v>
      </c>
      <c r="E75" s="13">
        <f t="shared" si="5"/>
        <v>4.1876046901172526E-3</v>
      </c>
      <c r="F75" s="13">
        <f t="shared" si="6"/>
        <v>6.7294751009421266E-4</v>
      </c>
      <c r="G75" s="12">
        <f t="shared" si="7"/>
        <v>-0.8</v>
      </c>
      <c r="H75" s="15">
        <f t="shared" si="8"/>
        <v>-3.3500837520938024E-3</v>
      </c>
    </row>
    <row r="76" spans="2:8" ht="15" x14ac:dyDescent="0.2">
      <c r="B76" s="5" t="s">
        <v>223</v>
      </c>
      <c r="C76" s="8">
        <v>1</v>
      </c>
      <c r="D76" s="8">
        <v>0</v>
      </c>
      <c r="E76" s="13">
        <f t="shared" si="5"/>
        <v>8.375209380234506E-4</v>
      </c>
      <c r="F76" s="13" t="str">
        <f t="shared" si="6"/>
        <v/>
      </c>
      <c r="G76" s="12" t="str">
        <f t="shared" si="7"/>
        <v>0</v>
      </c>
      <c r="H76" s="15">
        <f t="shared" si="8"/>
        <v>0</v>
      </c>
    </row>
    <row r="77" spans="2:8" ht="15" x14ac:dyDescent="0.2">
      <c r="B77" s="5" t="s">
        <v>224</v>
      </c>
      <c r="C77" s="8">
        <v>6</v>
      </c>
      <c r="D77" s="8">
        <v>2</v>
      </c>
      <c r="E77" s="13">
        <f t="shared" si="5"/>
        <v>5.0251256281407036E-3</v>
      </c>
      <c r="F77" s="13">
        <f t="shared" si="6"/>
        <v>1.3458950201884253E-3</v>
      </c>
      <c r="G77" s="12">
        <f t="shared" si="7"/>
        <v>-0.66666666666666663</v>
      </c>
      <c r="H77" s="15">
        <f t="shared" si="8"/>
        <v>-3.3500837520938024E-3</v>
      </c>
    </row>
    <row r="78" spans="2:8" ht="15" x14ac:dyDescent="0.2">
      <c r="B78" s="5" t="s">
        <v>225</v>
      </c>
      <c r="C78" s="8">
        <v>0</v>
      </c>
      <c r="D78" s="8">
        <v>2</v>
      </c>
      <c r="E78" s="13" t="str">
        <f t="shared" si="5"/>
        <v/>
      </c>
      <c r="F78" s="13">
        <f t="shared" si="6"/>
        <v>1.3458950201884253E-3</v>
      </c>
      <c r="G78" s="12" t="str">
        <f t="shared" si="7"/>
        <v>0</v>
      </c>
      <c r="H78" s="15" t="str">
        <f t="shared" si="8"/>
        <v/>
      </c>
    </row>
    <row r="79" spans="2:8" ht="15" x14ac:dyDescent="0.2">
      <c r="B79" s="5" t="s">
        <v>226</v>
      </c>
      <c r="C79" s="8">
        <v>0</v>
      </c>
      <c r="D79" s="8">
        <v>0</v>
      </c>
      <c r="E79" s="13" t="str">
        <f t="shared" si="5"/>
        <v/>
      </c>
      <c r="F79" s="13" t="str">
        <f t="shared" si="6"/>
        <v/>
      </c>
      <c r="G79" s="12" t="str">
        <f t="shared" si="7"/>
        <v>0</v>
      </c>
      <c r="H79" s="15" t="str">
        <f t="shared" si="8"/>
        <v/>
      </c>
    </row>
    <row r="80" spans="2:8" ht="15" x14ac:dyDescent="0.2">
      <c r="B80" s="5" t="s">
        <v>227</v>
      </c>
      <c r="C80" s="8">
        <v>1</v>
      </c>
      <c r="D80" s="8">
        <v>3</v>
      </c>
      <c r="E80" s="13">
        <f t="shared" si="5"/>
        <v>8.375209380234506E-4</v>
      </c>
      <c r="F80" s="13">
        <f t="shared" si="6"/>
        <v>2.018842530282638E-3</v>
      </c>
      <c r="G80" s="12">
        <f t="shared" si="7"/>
        <v>2</v>
      </c>
      <c r="H80" s="15">
        <f t="shared" si="8"/>
        <v>1.6750418760469012E-3</v>
      </c>
    </row>
    <row r="81" spans="2:8" ht="15" x14ac:dyDescent="0.2">
      <c r="B81" s="5" t="s">
        <v>24</v>
      </c>
      <c r="C81" s="8">
        <v>2</v>
      </c>
      <c r="D81" s="8">
        <v>0</v>
      </c>
      <c r="E81" s="13">
        <f t="shared" si="5"/>
        <v>1.6750418760469012E-3</v>
      </c>
      <c r="F81" s="13" t="str">
        <f t="shared" si="6"/>
        <v/>
      </c>
      <c r="G81" s="12" t="str">
        <f t="shared" si="7"/>
        <v>0</v>
      </c>
      <c r="H81" s="15">
        <f t="shared" si="8"/>
        <v>0</v>
      </c>
    </row>
    <row r="82" spans="2:8" ht="15" x14ac:dyDescent="0.2">
      <c r="B82" s="5" t="s">
        <v>228</v>
      </c>
      <c r="C82" s="8">
        <v>14</v>
      </c>
      <c r="D82" s="8">
        <v>14</v>
      </c>
      <c r="E82" s="13">
        <f t="shared" si="5"/>
        <v>1.1725293132328308E-2</v>
      </c>
      <c r="F82" s="13">
        <f t="shared" si="6"/>
        <v>9.4212651413189772E-3</v>
      </c>
      <c r="G82" s="12">
        <f t="shared" si="7"/>
        <v>0</v>
      </c>
      <c r="H82" s="15">
        <f t="shared" si="8"/>
        <v>0</v>
      </c>
    </row>
    <row r="83" spans="2:8" ht="15" x14ac:dyDescent="0.2">
      <c r="B83" s="5" t="s">
        <v>229</v>
      </c>
      <c r="C83" s="8">
        <v>54</v>
      </c>
      <c r="D83" s="8">
        <v>57</v>
      </c>
      <c r="E83" s="13">
        <f t="shared" si="5"/>
        <v>4.5226130653266333E-2</v>
      </c>
      <c r="F83" s="13">
        <f t="shared" si="6"/>
        <v>3.8358008075370119E-2</v>
      </c>
      <c r="G83" s="12">
        <f t="shared" si="7"/>
        <v>5.5555555555555552E-2</v>
      </c>
      <c r="H83" s="15">
        <f t="shared" si="8"/>
        <v>2.5125628140703518E-3</v>
      </c>
    </row>
    <row r="84" spans="2:8" ht="15" x14ac:dyDescent="0.2">
      <c r="B84" s="5" t="s">
        <v>230</v>
      </c>
      <c r="C84" s="8">
        <v>35</v>
      </c>
      <c r="D84" s="8">
        <v>7</v>
      </c>
      <c r="E84" s="13">
        <f t="shared" si="5"/>
        <v>2.9313232830820771E-2</v>
      </c>
      <c r="F84" s="13">
        <f t="shared" si="6"/>
        <v>4.7106325706594886E-3</v>
      </c>
      <c r="G84" s="12">
        <f t="shared" si="7"/>
        <v>-0.8</v>
      </c>
      <c r="H84" s="15">
        <f t="shared" si="8"/>
        <v>-2.3450586264656618E-2</v>
      </c>
    </row>
    <row r="85" spans="2:8" ht="15" x14ac:dyDescent="0.2">
      <c r="B85" s="5" t="s">
        <v>28</v>
      </c>
      <c r="C85" s="8">
        <v>6</v>
      </c>
      <c r="D85" s="8">
        <v>8</v>
      </c>
      <c r="E85" s="13">
        <f t="shared" si="5"/>
        <v>5.0251256281407036E-3</v>
      </c>
      <c r="F85" s="13">
        <f t="shared" si="6"/>
        <v>5.3835800807537013E-3</v>
      </c>
      <c r="G85" s="12">
        <f t="shared" si="7"/>
        <v>0.33333333333333331</v>
      </c>
      <c r="H85" s="15">
        <f t="shared" si="8"/>
        <v>1.6750418760469012E-3</v>
      </c>
    </row>
    <row r="86" spans="2:8" ht="15" x14ac:dyDescent="0.2">
      <c r="B86" s="5" t="s">
        <v>231</v>
      </c>
      <c r="C86" s="8">
        <v>3</v>
      </c>
      <c r="D86" s="8">
        <v>10</v>
      </c>
      <c r="E86" s="13">
        <f t="shared" si="5"/>
        <v>2.5125628140703518E-3</v>
      </c>
      <c r="F86" s="13">
        <f t="shared" si="6"/>
        <v>6.7294751009421266E-3</v>
      </c>
      <c r="G86" s="12">
        <f t="shared" si="7"/>
        <v>2.3333333333333335</v>
      </c>
      <c r="H86" s="15">
        <f t="shared" si="8"/>
        <v>5.8626465661641546E-3</v>
      </c>
    </row>
    <row r="87" spans="2:8" ht="15" x14ac:dyDescent="0.2">
      <c r="B87" s="5" t="s">
        <v>232</v>
      </c>
      <c r="C87" s="8">
        <v>3</v>
      </c>
      <c r="D87" s="8">
        <v>8</v>
      </c>
      <c r="E87" s="13">
        <f t="shared" si="5"/>
        <v>2.5125628140703518E-3</v>
      </c>
      <c r="F87" s="13">
        <f t="shared" si="6"/>
        <v>5.3835800807537013E-3</v>
      </c>
      <c r="G87" s="12">
        <f t="shared" si="7"/>
        <v>1.6666666666666667</v>
      </c>
      <c r="H87" s="15">
        <f t="shared" si="8"/>
        <v>4.1876046901172534E-3</v>
      </c>
    </row>
    <row r="88" spans="2:8" ht="15" x14ac:dyDescent="0.2">
      <c r="B88" s="5" t="s">
        <v>233</v>
      </c>
      <c r="C88" s="8">
        <v>22</v>
      </c>
      <c r="D88" s="8">
        <v>50</v>
      </c>
      <c r="E88" s="13">
        <f t="shared" si="5"/>
        <v>1.8425460636515914E-2</v>
      </c>
      <c r="F88" s="13">
        <f t="shared" si="6"/>
        <v>3.3647375504710635E-2</v>
      </c>
      <c r="G88" s="12">
        <f t="shared" si="7"/>
        <v>1.2727272727272727</v>
      </c>
      <c r="H88" s="15">
        <f t="shared" si="8"/>
        <v>2.3450586264656618E-2</v>
      </c>
    </row>
    <row r="89" spans="2:8" ht="15" x14ac:dyDescent="0.2">
      <c r="B89" s="5" t="s">
        <v>26</v>
      </c>
      <c r="C89" s="8">
        <v>0</v>
      </c>
      <c r="D89" s="8">
        <v>0</v>
      </c>
      <c r="E89" s="13" t="str">
        <f t="shared" si="5"/>
        <v/>
      </c>
      <c r="F89" s="13" t="str">
        <f t="shared" si="6"/>
        <v/>
      </c>
      <c r="G89" s="12" t="str">
        <f t="shared" si="7"/>
        <v>0</v>
      </c>
      <c r="H89" s="15" t="str">
        <f t="shared" si="8"/>
        <v/>
      </c>
    </row>
    <row r="90" spans="2:8" ht="15" x14ac:dyDescent="0.2">
      <c r="B90" s="5" t="s">
        <v>29</v>
      </c>
      <c r="C90" s="8">
        <v>0</v>
      </c>
      <c r="D90" s="8">
        <v>0</v>
      </c>
      <c r="E90" s="13" t="str">
        <f t="shared" si="5"/>
        <v/>
      </c>
      <c r="F90" s="13" t="str">
        <f t="shared" si="6"/>
        <v/>
      </c>
      <c r="G90" s="12" t="str">
        <f t="shared" si="7"/>
        <v>0</v>
      </c>
      <c r="H90" s="15" t="str">
        <f t="shared" si="8"/>
        <v/>
      </c>
    </row>
    <row r="91" spans="2:8" ht="15" x14ac:dyDescent="0.2">
      <c r="B91" s="5" t="s">
        <v>234</v>
      </c>
      <c r="C91" s="8">
        <v>0</v>
      </c>
      <c r="D91" s="8">
        <v>0</v>
      </c>
      <c r="E91" s="13" t="str">
        <f t="shared" si="5"/>
        <v/>
      </c>
      <c r="F91" s="13" t="str">
        <f t="shared" si="6"/>
        <v/>
      </c>
      <c r="G91" s="12" t="str">
        <f t="shared" si="7"/>
        <v>0</v>
      </c>
      <c r="H91" s="15" t="str">
        <f t="shared" si="8"/>
        <v/>
      </c>
    </row>
    <row r="92" spans="2:8" ht="15" x14ac:dyDescent="0.2">
      <c r="B92" s="5" t="s">
        <v>235</v>
      </c>
      <c r="C92" s="8">
        <v>8</v>
      </c>
      <c r="D92" s="8">
        <v>20</v>
      </c>
      <c r="E92" s="13">
        <f t="shared" si="5"/>
        <v>6.7001675041876048E-3</v>
      </c>
      <c r="F92" s="13">
        <f t="shared" si="6"/>
        <v>1.3458950201884253E-2</v>
      </c>
      <c r="G92" s="12">
        <f t="shared" si="7"/>
        <v>1.5</v>
      </c>
      <c r="H92" s="15">
        <f t="shared" si="8"/>
        <v>1.0050251256281407E-2</v>
      </c>
    </row>
    <row r="93" spans="2:8" ht="15" x14ac:dyDescent="0.2">
      <c r="B93" s="5" t="s">
        <v>562</v>
      </c>
      <c r="C93" s="8">
        <v>29</v>
      </c>
      <c r="D93" s="8">
        <v>47</v>
      </c>
      <c r="E93" s="13">
        <f t="shared" si="5"/>
        <v>2.4288107202680067E-2</v>
      </c>
      <c r="F93" s="13">
        <f t="shared" si="6"/>
        <v>3.1628532974427997E-2</v>
      </c>
      <c r="G93" s="12">
        <f t="shared" si="7"/>
        <v>0.62068965517241381</v>
      </c>
      <c r="H93" s="15">
        <f t="shared" si="8"/>
        <v>1.5075376884422112E-2</v>
      </c>
    </row>
    <row r="94" spans="2:8" ht="15" x14ac:dyDescent="0.2">
      <c r="B94" s="5" t="s">
        <v>25</v>
      </c>
      <c r="C94" s="8">
        <v>7</v>
      </c>
      <c r="D94" s="8">
        <v>8</v>
      </c>
      <c r="E94" s="13">
        <f t="shared" si="5"/>
        <v>5.8626465661641538E-3</v>
      </c>
      <c r="F94" s="13">
        <f t="shared" si="6"/>
        <v>5.3835800807537013E-3</v>
      </c>
      <c r="G94" s="12">
        <f t="shared" si="7"/>
        <v>0.14285714285714285</v>
      </c>
      <c r="H94" s="15">
        <f t="shared" si="8"/>
        <v>8.3752093802345049E-4</v>
      </c>
    </row>
    <row r="95" spans="2:8" ht="15" x14ac:dyDescent="0.2">
      <c r="B95" s="5" t="s">
        <v>27</v>
      </c>
      <c r="C95" s="8">
        <v>0</v>
      </c>
      <c r="D95" s="8">
        <v>0</v>
      </c>
      <c r="E95" s="13" t="str">
        <f t="shared" si="5"/>
        <v/>
      </c>
      <c r="F95" s="13" t="str">
        <f t="shared" si="6"/>
        <v/>
      </c>
      <c r="G95" s="12" t="str">
        <f t="shared" si="7"/>
        <v>0</v>
      </c>
      <c r="H95" s="15" t="str">
        <f t="shared" si="8"/>
        <v/>
      </c>
    </row>
    <row r="96" spans="2:8" ht="15" x14ac:dyDescent="0.2">
      <c r="B96" s="5" t="s">
        <v>236</v>
      </c>
      <c r="C96" s="8">
        <v>0</v>
      </c>
      <c r="D96" s="8">
        <v>2</v>
      </c>
      <c r="E96" s="13" t="str">
        <f t="shared" si="5"/>
        <v/>
      </c>
      <c r="F96" s="13">
        <f t="shared" si="6"/>
        <v>1.3458950201884253E-3</v>
      </c>
      <c r="G96" s="12" t="str">
        <f t="shared" si="7"/>
        <v>0</v>
      </c>
      <c r="H96" s="15" t="str">
        <f t="shared" si="8"/>
        <v/>
      </c>
    </row>
    <row r="97" spans="2:8" ht="15" x14ac:dyDescent="0.2">
      <c r="B97" s="5" t="s">
        <v>237</v>
      </c>
      <c r="C97" s="8">
        <v>1</v>
      </c>
      <c r="D97" s="8">
        <v>0</v>
      </c>
      <c r="E97" s="13">
        <f t="shared" si="5"/>
        <v>8.375209380234506E-4</v>
      </c>
      <c r="F97" s="13" t="str">
        <f t="shared" si="6"/>
        <v/>
      </c>
      <c r="G97" s="12" t="str">
        <f t="shared" si="7"/>
        <v>0</v>
      </c>
      <c r="H97" s="15">
        <f t="shared" si="8"/>
        <v>0</v>
      </c>
    </row>
    <row r="98" spans="2:8" ht="15" x14ac:dyDescent="0.2">
      <c r="B98" s="5" t="s">
        <v>238</v>
      </c>
      <c r="C98" s="8">
        <v>0</v>
      </c>
      <c r="D98" s="8">
        <v>4</v>
      </c>
      <c r="E98" s="13" t="str">
        <f t="shared" si="5"/>
        <v/>
      </c>
      <c r="F98" s="13">
        <f t="shared" si="6"/>
        <v>2.6917900403768506E-3</v>
      </c>
      <c r="G98" s="12" t="str">
        <f t="shared" si="7"/>
        <v>0</v>
      </c>
      <c r="H98" s="15" t="str">
        <f t="shared" si="8"/>
        <v/>
      </c>
    </row>
    <row r="99" spans="2:8" ht="15" x14ac:dyDescent="0.2">
      <c r="B99" s="5" t="s">
        <v>239</v>
      </c>
      <c r="C99" s="8">
        <v>2</v>
      </c>
      <c r="D99" s="8">
        <v>1</v>
      </c>
      <c r="E99" s="13">
        <f t="shared" si="5"/>
        <v>1.6750418760469012E-3</v>
      </c>
      <c r="F99" s="13">
        <f t="shared" si="6"/>
        <v>6.7294751009421266E-4</v>
      </c>
      <c r="G99" s="12">
        <f t="shared" si="7"/>
        <v>-0.5</v>
      </c>
      <c r="H99" s="15">
        <f t="shared" si="8"/>
        <v>-8.375209380234506E-4</v>
      </c>
    </row>
    <row r="100" spans="2:8" ht="15" x14ac:dyDescent="0.2">
      <c r="B100" s="5" t="s">
        <v>240</v>
      </c>
      <c r="C100" s="8">
        <v>5</v>
      </c>
      <c r="D100" s="8">
        <v>5</v>
      </c>
      <c r="E100" s="13">
        <f t="shared" si="5"/>
        <v>4.1876046901172526E-3</v>
      </c>
      <c r="F100" s="13">
        <f t="shared" si="6"/>
        <v>3.3647375504710633E-3</v>
      </c>
      <c r="G100" s="12">
        <f t="shared" si="7"/>
        <v>0</v>
      </c>
      <c r="H100" s="15">
        <f t="shared" si="8"/>
        <v>0</v>
      </c>
    </row>
    <row r="101" spans="2:8" ht="15" x14ac:dyDescent="0.2">
      <c r="B101" s="5" t="s">
        <v>241</v>
      </c>
      <c r="C101" s="8">
        <v>2</v>
      </c>
      <c r="D101" s="8">
        <v>0</v>
      </c>
      <c r="E101" s="13">
        <f t="shared" si="5"/>
        <v>1.6750418760469012E-3</v>
      </c>
      <c r="F101" s="13" t="str">
        <f t="shared" si="6"/>
        <v/>
      </c>
      <c r="G101" s="12" t="str">
        <f t="shared" si="7"/>
        <v>0</v>
      </c>
      <c r="H101" s="15">
        <f t="shared" si="8"/>
        <v>0</v>
      </c>
    </row>
    <row r="102" spans="2:8" ht="15" x14ac:dyDescent="0.2">
      <c r="B102" s="5" t="s">
        <v>242</v>
      </c>
      <c r="C102" s="8">
        <v>14</v>
      </c>
      <c r="D102" s="8">
        <v>22</v>
      </c>
      <c r="E102" s="13">
        <f t="shared" si="5"/>
        <v>1.1725293132328308E-2</v>
      </c>
      <c r="F102" s="13">
        <f t="shared" si="6"/>
        <v>1.4804845222072678E-2</v>
      </c>
      <c r="G102" s="12">
        <f t="shared" si="7"/>
        <v>0.5714285714285714</v>
      </c>
      <c r="H102" s="15">
        <f t="shared" si="8"/>
        <v>6.7001675041876039E-3</v>
      </c>
    </row>
    <row r="103" spans="2:8" ht="15" x14ac:dyDescent="0.2">
      <c r="B103" s="5" t="s">
        <v>243</v>
      </c>
      <c r="C103" s="8">
        <v>4</v>
      </c>
      <c r="D103" s="8">
        <v>3</v>
      </c>
      <c r="E103" s="13">
        <f t="shared" si="5"/>
        <v>3.3500837520938024E-3</v>
      </c>
      <c r="F103" s="13">
        <f t="shared" si="6"/>
        <v>2.018842530282638E-3</v>
      </c>
      <c r="G103" s="12">
        <f t="shared" si="7"/>
        <v>-0.25</v>
      </c>
      <c r="H103" s="15">
        <f t="shared" si="8"/>
        <v>-8.375209380234506E-4</v>
      </c>
    </row>
    <row r="104" spans="2:8" ht="15" x14ac:dyDescent="0.2">
      <c r="B104" s="5" t="s">
        <v>34</v>
      </c>
      <c r="C104" s="8">
        <v>4</v>
      </c>
      <c r="D104" s="8">
        <v>2</v>
      </c>
      <c r="E104" s="13">
        <f t="shared" si="5"/>
        <v>3.3500837520938024E-3</v>
      </c>
      <c r="F104" s="13">
        <f t="shared" si="6"/>
        <v>1.3458950201884253E-3</v>
      </c>
      <c r="G104" s="12">
        <f t="shared" si="7"/>
        <v>-0.5</v>
      </c>
      <c r="H104" s="15">
        <f t="shared" si="8"/>
        <v>-1.6750418760469012E-3</v>
      </c>
    </row>
    <row r="105" spans="2:8" ht="15" x14ac:dyDescent="0.2">
      <c r="B105" s="5" t="s">
        <v>244</v>
      </c>
      <c r="C105" s="8">
        <v>5</v>
      </c>
      <c r="D105" s="8">
        <v>4</v>
      </c>
      <c r="E105" s="13">
        <f t="shared" si="5"/>
        <v>4.1876046901172526E-3</v>
      </c>
      <c r="F105" s="13">
        <f t="shared" si="6"/>
        <v>2.6917900403768506E-3</v>
      </c>
      <c r="G105" s="12">
        <f t="shared" si="7"/>
        <v>-0.2</v>
      </c>
      <c r="H105" s="15">
        <f t="shared" si="8"/>
        <v>-8.375209380234506E-4</v>
      </c>
    </row>
    <row r="106" spans="2:8" ht="30" x14ac:dyDescent="0.2">
      <c r="B106" s="5" t="s">
        <v>245</v>
      </c>
      <c r="C106" s="8">
        <v>0</v>
      </c>
      <c r="D106" s="8">
        <v>0</v>
      </c>
      <c r="E106" s="13" t="str">
        <f t="shared" si="5"/>
        <v/>
      </c>
      <c r="F106" s="13" t="str">
        <f t="shared" si="6"/>
        <v/>
      </c>
      <c r="G106" s="12" t="str">
        <f t="shared" si="7"/>
        <v>0</v>
      </c>
      <c r="H106" s="15" t="str">
        <f t="shared" si="8"/>
        <v/>
      </c>
    </row>
    <row r="107" spans="2:8" ht="15" x14ac:dyDescent="0.2">
      <c r="B107" s="5" t="s">
        <v>246</v>
      </c>
      <c r="C107" s="8">
        <v>15</v>
      </c>
      <c r="D107" s="8">
        <v>18</v>
      </c>
      <c r="E107" s="13">
        <f t="shared" si="5"/>
        <v>1.2562814070351759E-2</v>
      </c>
      <c r="F107" s="13">
        <f t="shared" si="6"/>
        <v>1.2113055181695828E-2</v>
      </c>
      <c r="G107" s="12">
        <f t="shared" si="7"/>
        <v>0.2</v>
      </c>
      <c r="H107" s="15">
        <f t="shared" si="8"/>
        <v>2.5125628140703522E-3</v>
      </c>
    </row>
    <row r="108" spans="2:8" ht="15" x14ac:dyDescent="0.2">
      <c r="B108" s="5" t="s">
        <v>31</v>
      </c>
      <c r="C108" s="8">
        <v>49</v>
      </c>
      <c r="D108" s="8">
        <v>11</v>
      </c>
      <c r="E108" s="13">
        <f t="shared" si="5"/>
        <v>4.1038525963149081E-2</v>
      </c>
      <c r="F108" s="13">
        <f t="shared" si="6"/>
        <v>7.4024226110363392E-3</v>
      </c>
      <c r="G108" s="12">
        <f t="shared" si="7"/>
        <v>-0.77551020408163263</v>
      </c>
      <c r="H108" s="15">
        <f t="shared" si="8"/>
        <v>-3.1825795644891124E-2</v>
      </c>
    </row>
    <row r="109" spans="2:8" ht="15" x14ac:dyDescent="0.2">
      <c r="B109" s="5" t="s">
        <v>247</v>
      </c>
      <c r="C109" s="8">
        <v>6</v>
      </c>
      <c r="D109" s="8">
        <v>4</v>
      </c>
      <c r="E109" s="13">
        <f t="shared" si="5"/>
        <v>5.0251256281407036E-3</v>
      </c>
      <c r="F109" s="13">
        <f t="shared" si="6"/>
        <v>2.6917900403768506E-3</v>
      </c>
      <c r="G109" s="12">
        <f t="shared" si="7"/>
        <v>-0.33333333333333331</v>
      </c>
      <c r="H109" s="15">
        <f t="shared" si="8"/>
        <v>-1.6750418760469012E-3</v>
      </c>
    </row>
    <row r="110" spans="2:8" ht="15" x14ac:dyDescent="0.2">
      <c r="B110" s="5" t="s">
        <v>32</v>
      </c>
      <c r="C110" s="8">
        <v>1</v>
      </c>
      <c r="D110" s="8">
        <v>1</v>
      </c>
      <c r="E110" s="13">
        <f t="shared" si="5"/>
        <v>8.375209380234506E-4</v>
      </c>
      <c r="F110" s="13">
        <f t="shared" si="6"/>
        <v>6.7294751009421266E-4</v>
      </c>
      <c r="G110" s="12">
        <f t="shared" si="7"/>
        <v>0</v>
      </c>
      <c r="H110" s="15">
        <f t="shared" si="8"/>
        <v>0</v>
      </c>
    </row>
    <row r="111" spans="2:8" ht="15" x14ac:dyDescent="0.2">
      <c r="B111" s="5" t="s">
        <v>30</v>
      </c>
      <c r="C111" s="8">
        <v>7</v>
      </c>
      <c r="D111" s="8">
        <v>4</v>
      </c>
      <c r="E111" s="13">
        <f t="shared" si="5"/>
        <v>5.8626465661641538E-3</v>
      </c>
      <c r="F111" s="13">
        <f t="shared" si="6"/>
        <v>2.6917900403768506E-3</v>
      </c>
      <c r="G111" s="12">
        <f t="shared" si="7"/>
        <v>-0.42857142857142855</v>
      </c>
      <c r="H111" s="15">
        <f t="shared" si="8"/>
        <v>-2.5125628140703514E-3</v>
      </c>
    </row>
    <row r="112" spans="2:8" ht="15" x14ac:dyDescent="0.2">
      <c r="B112" s="5" t="s">
        <v>33</v>
      </c>
      <c r="C112" s="8">
        <v>27</v>
      </c>
      <c r="D112" s="8">
        <v>22</v>
      </c>
      <c r="E112" s="13">
        <f t="shared" si="5"/>
        <v>2.2613065326633167E-2</v>
      </c>
      <c r="F112" s="13">
        <f t="shared" si="6"/>
        <v>1.4804845222072678E-2</v>
      </c>
      <c r="G112" s="12">
        <f t="shared" si="7"/>
        <v>-0.18518518518518517</v>
      </c>
      <c r="H112" s="15">
        <f t="shared" si="8"/>
        <v>-4.1876046901172526E-3</v>
      </c>
    </row>
    <row r="113" spans="2:8" ht="15" x14ac:dyDescent="0.2">
      <c r="B113" s="5" t="s">
        <v>248</v>
      </c>
      <c r="C113" s="8">
        <v>31</v>
      </c>
      <c r="D113" s="8">
        <v>41</v>
      </c>
      <c r="E113" s="13">
        <f t="shared" si="5"/>
        <v>2.5963149078726967E-2</v>
      </c>
      <c r="F113" s="13">
        <f t="shared" si="6"/>
        <v>2.759084791386272E-2</v>
      </c>
      <c r="G113" s="12">
        <f t="shared" si="7"/>
        <v>0.32258064516129031</v>
      </c>
      <c r="H113" s="15">
        <f t="shared" si="8"/>
        <v>8.3752093802345051E-3</v>
      </c>
    </row>
    <row r="114" spans="2:8" ht="15" x14ac:dyDescent="0.2">
      <c r="B114" s="5" t="s">
        <v>38</v>
      </c>
      <c r="C114" s="8">
        <v>0</v>
      </c>
      <c r="D114" s="8">
        <v>0</v>
      </c>
      <c r="E114" s="13" t="str">
        <f t="shared" si="5"/>
        <v/>
      </c>
      <c r="F114" s="13" t="str">
        <f t="shared" si="6"/>
        <v/>
      </c>
      <c r="G114" s="12" t="str">
        <f t="shared" si="7"/>
        <v>0</v>
      </c>
      <c r="H114" s="15" t="str">
        <f t="shared" si="8"/>
        <v/>
      </c>
    </row>
    <row r="115" spans="2:8" ht="15" x14ac:dyDescent="0.2">
      <c r="B115" s="5" t="s">
        <v>40</v>
      </c>
      <c r="C115" s="8">
        <v>29</v>
      </c>
      <c r="D115" s="8">
        <v>17</v>
      </c>
      <c r="E115" s="13">
        <f t="shared" si="5"/>
        <v>2.4288107202680067E-2</v>
      </c>
      <c r="F115" s="13">
        <f t="shared" si="6"/>
        <v>1.1440107671601614E-2</v>
      </c>
      <c r="G115" s="12">
        <f t="shared" si="7"/>
        <v>-0.41379310344827586</v>
      </c>
      <c r="H115" s="15">
        <f t="shared" si="8"/>
        <v>-1.0050251256281407E-2</v>
      </c>
    </row>
    <row r="116" spans="2:8" ht="15" x14ac:dyDescent="0.2">
      <c r="B116" s="5" t="s">
        <v>249</v>
      </c>
      <c r="C116" s="8">
        <v>42</v>
      </c>
      <c r="D116" s="8">
        <v>25</v>
      </c>
      <c r="E116" s="13">
        <f t="shared" si="5"/>
        <v>3.5175879396984924E-2</v>
      </c>
      <c r="F116" s="13">
        <f t="shared" si="6"/>
        <v>1.6823687752355317E-2</v>
      </c>
      <c r="G116" s="12">
        <f t="shared" si="7"/>
        <v>-0.40476190476190477</v>
      </c>
      <c r="H116" s="15">
        <f t="shared" si="8"/>
        <v>-1.423785594639866E-2</v>
      </c>
    </row>
    <row r="117" spans="2:8" ht="15" x14ac:dyDescent="0.2">
      <c r="B117" s="5" t="s">
        <v>250</v>
      </c>
      <c r="C117" s="8">
        <v>3</v>
      </c>
      <c r="D117" s="8">
        <v>0</v>
      </c>
      <c r="E117" s="13">
        <f t="shared" si="5"/>
        <v>2.5125628140703518E-3</v>
      </c>
      <c r="F117" s="13" t="str">
        <f t="shared" si="6"/>
        <v/>
      </c>
      <c r="G117" s="12" t="str">
        <f t="shared" si="7"/>
        <v>0</v>
      </c>
      <c r="H117" s="15">
        <f t="shared" si="8"/>
        <v>0</v>
      </c>
    </row>
    <row r="118" spans="2:8" ht="15" x14ac:dyDescent="0.2">
      <c r="B118" s="5" t="s">
        <v>251</v>
      </c>
      <c r="C118" s="8">
        <v>542</v>
      </c>
      <c r="D118" s="8">
        <v>535</v>
      </c>
      <c r="E118" s="13">
        <f t="shared" si="5"/>
        <v>0.45393634840871022</v>
      </c>
      <c r="F118" s="13">
        <f t="shared" si="6"/>
        <v>0.36002691790040375</v>
      </c>
      <c r="G118" s="12">
        <f t="shared" si="7"/>
        <v>-1.2915129151291513E-2</v>
      </c>
      <c r="H118" s="15">
        <f t="shared" si="8"/>
        <v>-5.8626465661641546E-3</v>
      </c>
    </row>
    <row r="119" spans="2:8" ht="15" x14ac:dyDescent="0.2">
      <c r="B119" s="5" t="s">
        <v>252</v>
      </c>
      <c r="C119" s="8">
        <v>14</v>
      </c>
      <c r="D119" s="8">
        <v>62</v>
      </c>
      <c r="E119" s="13">
        <f t="shared" si="5"/>
        <v>1.1725293132328308E-2</v>
      </c>
      <c r="F119" s="13">
        <f t="shared" si="6"/>
        <v>4.1722745625841183E-2</v>
      </c>
      <c r="G119" s="12">
        <f t="shared" si="7"/>
        <v>3.4285714285714284</v>
      </c>
      <c r="H119" s="15">
        <f t="shared" si="8"/>
        <v>4.0201005025125622E-2</v>
      </c>
    </row>
    <row r="120" spans="2:8" ht="15" x14ac:dyDescent="0.2">
      <c r="B120" s="5" t="s">
        <v>253</v>
      </c>
      <c r="C120" s="8">
        <v>2</v>
      </c>
      <c r="D120" s="8">
        <v>28</v>
      </c>
      <c r="E120" s="13">
        <f t="shared" si="5"/>
        <v>1.6750418760469012E-3</v>
      </c>
      <c r="F120" s="13">
        <f t="shared" si="6"/>
        <v>1.8842530282637954E-2</v>
      </c>
      <c r="G120" s="12">
        <f t="shared" si="7"/>
        <v>13</v>
      </c>
      <c r="H120" s="15">
        <f t="shared" si="8"/>
        <v>2.1775544388609715E-2</v>
      </c>
    </row>
    <row r="121" spans="2:8" ht="15" x14ac:dyDescent="0.2">
      <c r="B121" s="5" t="s">
        <v>35</v>
      </c>
      <c r="C121" s="8">
        <v>25</v>
      </c>
      <c r="D121" s="8">
        <v>17</v>
      </c>
      <c r="E121" s="13">
        <f t="shared" si="5"/>
        <v>2.0938023450586266E-2</v>
      </c>
      <c r="F121" s="13">
        <f t="shared" si="6"/>
        <v>1.1440107671601614E-2</v>
      </c>
      <c r="G121" s="12">
        <f t="shared" si="7"/>
        <v>-0.32</v>
      </c>
      <c r="H121" s="15">
        <f t="shared" si="8"/>
        <v>-6.7001675041876057E-3</v>
      </c>
    </row>
    <row r="122" spans="2:8" ht="15" x14ac:dyDescent="0.2">
      <c r="B122" s="5" t="s">
        <v>39</v>
      </c>
      <c r="C122" s="8">
        <v>1</v>
      </c>
      <c r="D122" s="8">
        <v>0</v>
      </c>
      <c r="E122" s="13">
        <f t="shared" si="5"/>
        <v>8.375209380234506E-4</v>
      </c>
      <c r="F122" s="13" t="str">
        <f t="shared" si="6"/>
        <v/>
      </c>
      <c r="G122" s="12" t="str">
        <f t="shared" si="7"/>
        <v>0</v>
      </c>
      <c r="H122" s="15">
        <f t="shared" si="8"/>
        <v>0</v>
      </c>
    </row>
    <row r="123" spans="2:8" ht="15" x14ac:dyDescent="0.2">
      <c r="B123" s="5" t="s">
        <v>37</v>
      </c>
      <c r="C123" s="8">
        <v>14</v>
      </c>
      <c r="D123" s="8">
        <v>165</v>
      </c>
      <c r="E123" s="13">
        <f t="shared" si="5"/>
        <v>1.1725293132328308E-2</v>
      </c>
      <c r="F123" s="13">
        <f t="shared" si="6"/>
        <v>0.11103633916554509</v>
      </c>
      <c r="G123" s="12">
        <f t="shared" si="7"/>
        <v>10.785714285714286</v>
      </c>
      <c r="H123" s="15">
        <f t="shared" si="8"/>
        <v>0.12646566164154105</v>
      </c>
    </row>
    <row r="124" spans="2:8" ht="15" x14ac:dyDescent="0.2">
      <c r="B124" s="5" t="s">
        <v>36</v>
      </c>
      <c r="C124" s="8">
        <v>0</v>
      </c>
      <c r="D124" s="8">
        <v>0</v>
      </c>
      <c r="E124" s="13" t="str">
        <f t="shared" si="5"/>
        <v/>
      </c>
      <c r="F124" s="13" t="str">
        <f t="shared" si="6"/>
        <v/>
      </c>
      <c r="G124" s="12" t="str">
        <f t="shared" si="7"/>
        <v>0</v>
      </c>
      <c r="H124" s="15" t="str">
        <f t="shared" si="8"/>
        <v/>
      </c>
    </row>
    <row r="125" spans="2:8" ht="15" x14ac:dyDescent="0.2">
      <c r="B125" s="5" t="s">
        <v>254</v>
      </c>
      <c r="C125" s="8">
        <v>4</v>
      </c>
      <c r="D125" s="8">
        <v>26</v>
      </c>
      <c r="E125" s="13">
        <f t="shared" si="5"/>
        <v>3.3500837520938024E-3</v>
      </c>
      <c r="F125" s="13">
        <f t="shared" si="6"/>
        <v>1.7496635262449527E-2</v>
      </c>
      <c r="G125" s="12">
        <f t="shared" si="7"/>
        <v>5.5</v>
      </c>
      <c r="H125" s="15">
        <f t="shared" si="8"/>
        <v>1.8425460636515914E-2</v>
      </c>
    </row>
    <row r="126" spans="2:8" ht="15" x14ac:dyDescent="0.2">
      <c r="B126" s="5" t="s">
        <v>255</v>
      </c>
      <c r="C126" s="8">
        <v>0</v>
      </c>
      <c r="D126" s="8">
        <v>0</v>
      </c>
      <c r="E126" s="13" t="str">
        <f t="shared" si="5"/>
        <v/>
      </c>
      <c r="F126" s="13" t="str">
        <f t="shared" si="6"/>
        <v/>
      </c>
      <c r="G126" s="12" t="str">
        <f t="shared" si="7"/>
        <v>0</v>
      </c>
      <c r="H126" s="15" t="str">
        <f t="shared" si="8"/>
        <v/>
      </c>
    </row>
    <row r="127" spans="2:8" ht="15" x14ac:dyDescent="0.2">
      <c r="B127" s="5" t="s">
        <v>256</v>
      </c>
      <c r="C127" s="8">
        <v>4</v>
      </c>
      <c r="D127" s="8">
        <v>8</v>
      </c>
      <c r="E127" s="13">
        <f t="shared" si="5"/>
        <v>3.3500837520938024E-3</v>
      </c>
      <c r="F127" s="13">
        <f t="shared" si="6"/>
        <v>5.3835800807537013E-3</v>
      </c>
      <c r="G127" s="12">
        <f t="shared" si="7"/>
        <v>1</v>
      </c>
      <c r="H127" s="15">
        <f t="shared" si="8"/>
        <v>3.3500837520938024E-3</v>
      </c>
    </row>
    <row r="128" spans="2:8" ht="15" x14ac:dyDescent="0.2">
      <c r="B128" s="5" t="s">
        <v>257</v>
      </c>
      <c r="C128" s="8">
        <v>7</v>
      </c>
      <c r="D128" s="8">
        <v>4</v>
      </c>
      <c r="E128" s="13">
        <f t="shared" si="5"/>
        <v>5.8626465661641538E-3</v>
      </c>
      <c r="F128" s="13">
        <f t="shared" si="6"/>
        <v>2.6917900403768506E-3</v>
      </c>
      <c r="G128" s="12">
        <f t="shared" si="7"/>
        <v>-0.42857142857142855</v>
      </c>
      <c r="H128" s="15">
        <f t="shared" si="8"/>
        <v>-2.5125628140703514E-3</v>
      </c>
    </row>
    <row r="129" spans="2:8" ht="30" x14ac:dyDescent="0.2">
      <c r="B129" s="5" t="s">
        <v>258</v>
      </c>
      <c r="C129" s="8">
        <v>3</v>
      </c>
      <c r="D129" s="8">
        <v>50</v>
      </c>
      <c r="E129" s="13">
        <f t="shared" si="5"/>
        <v>2.5125628140703518E-3</v>
      </c>
      <c r="F129" s="13">
        <f t="shared" si="6"/>
        <v>3.3647375504710635E-2</v>
      </c>
      <c r="G129" s="12">
        <f t="shared" si="7"/>
        <v>15.666666666666666</v>
      </c>
      <c r="H129" s="15">
        <f t="shared" si="8"/>
        <v>3.9363484087102177E-2</v>
      </c>
    </row>
    <row r="130" spans="2:8" ht="30" x14ac:dyDescent="0.2">
      <c r="B130" s="5" t="s">
        <v>259</v>
      </c>
      <c r="C130" s="8">
        <v>0</v>
      </c>
      <c r="D130" s="8">
        <v>0</v>
      </c>
      <c r="E130" s="13" t="str">
        <f t="shared" si="5"/>
        <v/>
      </c>
      <c r="F130" s="13" t="str">
        <f t="shared" si="6"/>
        <v/>
      </c>
      <c r="G130" s="12" t="str">
        <f t="shared" si="7"/>
        <v>0</v>
      </c>
      <c r="H130" s="15" t="str">
        <f t="shared" si="8"/>
        <v/>
      </c>
    </row>
    <row r="131" spans="2:8" ht="30" x14ac:dyDescent="0.2">
      <c r="B131" s="5" t="s">
        <v>260</v>
      </c>
      <c r="C131" s="8">
        <v>1</v>
      </c>
      <c r="D131" s="8">
        <v>4</v>
      </c>
      <c r="E131" s="13">
        <f t="shared" si="5"/>
        <v>8.375209380234506E-4</v>
      </c>
      <c r="F131" s="13">
        <f t="shared" si="6"/>
        <v>2.6917900403768506E-3</v>
      </c>
      <c r="G131" s="12">
        <f t="shared" si="7"/>
        <v>3</v>
      </c>
      <c r="H131" s="15">
        <f t="shared" si="8"/>
        <v>2.5125628140703518E-3</v>
      </c>
    </row>
    <row r="132" spans="2:8" ht="15" x14ac:dyDescent="0.2">
      <c r="B132" s="5" t="s">
        <v>50</v>
      </c>
      <c r="C132" s="8">
        <v>1</v>
      </c>
      <c r="D132" s="8">
        <v>5</v>
      </c>
      <c r="E132" s="13">
        <f t="shared" si="5"/>
        <v>8.375209380234506E-4</v>
      </c>
      <c r="F132" s="13">
        <f t="shared" si="6"/>
        <v>3.3647375504710633E-3</v>
      </c>
      <c r="G132" s="12">
        <f t="shared" si="7"/>
        <v>4</v>
      </c>
      <c r="H132" s="15">
        <f t="shared" si="8"/>
        <v>3.3500837520938024E-3</v>
      </c>
    </row>
    <row r="133" spans="2:8" ht="15" x14ac:dyDescent="0.2">
      <c r="B133" s="5" t="s">
        <v>45</v>
      </c>
      <c r="C133" s="8">
        <v>0</v>
      </c>
      <c r="D133" s="8">
        <v>0</v>
      </c>
      <c r="E133" s="13" t="str">
        <f t="shared" si="5"/>
        <v/>
      </c>
      <c r="F133" s="13" t="str">
        <f t="shared" si="6"/>
        <v/>
      </c>
      <c r="G133" s="12" t="str">
        <f t="shared" si="7"/>
        <v>0</v>
      </c>
      <c r="H133" s="15" t="str">
        <f t="shared" si="8"/>
        <v/>
      </c>
    </row>
    <row r="134" spans="2:8" ht="15" x14ac:dyDescent="0.2">
      <c r="B134" s="5" t="s">
        <v>42</v>
      </c>
      <c r="C134" s="8">
        <v>2</v>
      </c>
      <c r="D134" s="8">
        <v>0</v>
      </c>
      <c r="E134" s="13">
        <f t="shared" si="5"/>
        <v>1.6750418760469012E-3</v>
      </c>
      <c r="F134" s="13" t="str">
        <f t="shared" si="6"/>
        <v/>
      </c>
      <c r="G134" s="12" t="str">
        <f t="shared" si="7"/>
        <v>0</v>
      </c>
      <c r="H134" s="15">
        <f t="shared" si="8"/>
        <v>0</v>
      </c>
    </row>
    <row r="135" spans="2:8" ht="15" x14ac:dyDescent="0.2">
      <c r="B135" s="5" t="s">
        <v>43</v>
      </c>
      <c r="C135" s="8">
        <v>0</v>
      </c>
      <c r="D135" s="8">
        <v>0</v>
      </c>
      <c r="E135" s="13" t="str">
        <f t="shared" si="5"/>
        <v/>
      </c>
      <c r="F135" s="13" t="str">
        <f t="shared" si="6"/>
        <v/>
      </c>
      <c r="G135" s="12" t="str">
        <f t="shared" si="7"/>
        <v>0</v>
      </c>
      <c r="H135" s="15" t="str">
        <f t="shared" si="8"/>
        <v/>
      </c>
    </row>
    <row r="136" spans="2:8" ht="15" x14ac:dyDescent="0.2">
      <c r="B136" s="5" t="s">
        <v>44</v>
      </c>
      <c r="C136" s="8">
        <v>0</v>
      </c>
      <c r="D136" s="8">
        <v>0</v>
      </c>
      <c r="E136" s="13" t="str">
        <f t="shared" ref="E136:E145" si="9">+IF(C136=0,"",C136/C$70)</f>
        <v/>
      </c>
      <c r="F136" s="13" t="str">
        <f t="shared" ref="F136:F145" si="10">+IF(D136=0,"",D136/D$70)</f>
        <v/>
      </c>
      <c r="G136" s="12" t="str">
        <f t="shared" ref="G136:G145" si="11">+IF(OR(AND(D136=0),(C136=0)),"0",((D136-C136)/C136))</f>
        <v>0</v>
      </c>
      <c r="H136" s="15" t="str">
        <f t="shared" ref="H136:H145" si="12">+IF(OR(AND(E136=""),(G136="")),"",E136*G136)</f>
        <v/>
      </c>
    </row>
    <row r="137" spans="2:8" ht="15" x14ac:dyDescent="0.2">
      <c r="B137" s="5" t="s">
        <v>41</v>
      </c>
      <c r="C137" s="8">
        <v>3</v>
      </c>
      <c r="D137" s="8">
        <v>4</v>
      </c>
      <c r="E137" s="13">
        <f t="shared" si="9"/>
        <v>2.5125628140703518E-3</v>
      </c>
      <c r="F137" s="13">
        <f t="shared" si="10"/>
        <v>2.6917900403768506E-3</v>
      </c>
      <c r="G137" s="12">
        <f t="shared" si="11"/>
        <v>0.33333333333333331</v>
      </c>
      <c r="H137" s="15">
        <f t="shared" si="12"/>
        <v>8.375209380234506E-4</v>
      </c>
    </row>
    <row r="138" spans="2:8" ht="15" x14ac:dyDescent="0.2">
      <c r="B138" s="5" t="s">
        <v>261</v>
      </c>
      <c r="C138" s="8">
        <v>1</v>
      </c>
      <c r="D138" s="8">
        <v>1</v>
      </c>
      <c r="E138" s="13">
        <f t="shared" si="9"/>
        <v>8.375209380234506E-4</v>
      </c>
      <c r="F138" s="13">
        <f t="shared" si="10"/>
        <v>6.7294751009421266E-4</v>
      </c>
      <c r="G138" s="12">
        <f t="shared" si="11"/>
        <v>0</v>
      </c>
      <c r="H138" s="15">
        <f t="shared" si="12"/>
        <v>0</v>
      </c>
    </row>
    <row r="139" spans="2:8" ht="30" x14ac:dyDescent="0.2">
      <c r="B139" s="5" t="s">
        <v>262</v>
      </c>
      <c r="C139" s="8">
        <v>2</v>
      </c>
      <c r="D139" s="8">
        <v>1</v>
      </c>
      <c r="E139" s="13">
        <f t="shared" si="9"/>
        <v>1.6750418760469012E-3</v>
      </c>
      <c r="F139" s="13">
        <f t="shared" si="10"/>
        <v>6.7294751009421266E-4</v>
      </c>
      <c r="G139" s="12">
        <f t="shared" si="11"/>
        <v>-0.5</v>
      </c>
      <c r="H139" s="15">
        <f t="shared" si="12"/>
        <v>-8.375209380234506E-4</v>
      </c>
    </row>
    <row r="140" spans="2:8" ht="30" x14ac:dyDescent="0.2">
      <c r="B140" s="5" t="s">
        <v>263</v>
      </c>
      <c r="C140" s="8">
        <v>1</v>
      </c>
      <c r="D140" s="8">
        <v>0</v>
      </c>
      <c r="E140" s="13">
        <f t="shared" si="9"/>
        <v>8.375209380234506E-4</v>
      </c>
      <c r="F140" s="13" t="str">
        <f t="shared" si="10"/>
        <v/>
      </c>
      <c r="G140" s="12" t="str">
        <f t="shared" si="11"/>
        <v>0</v>
      </c>
      <c r="H140" s="15">
        <f t="shared" si="12"/>
        <v>0</v>
      </c>
    </row>
    <row r="141" spans="2:8" ht="15" x14ac:dyDescent="0.2">
      <c r="B141" s="5" t="s">
        <v>48</v>
      </c>
      <c r="C141" s="8">
        <v>1</v>
      </c>
      <c r="D141" s="8">
        <v>0</v>
      </c>
      <c r="E141" s="13">
        <f t="shared" si="9"/>
        <v>8.375209380234506E-4</v>
      </c>
      <c r="F141" s="13" t="str">
        <f t="shared" si="10"/>
        <v/>
      </c>
      <c r="G141" s="12" t="str">
        <f t="shared" si="11"/>
        <v>0</v>
      </c>
      <c r="H141" s="15">
        <f t="shared" si="12"/>
        <v>0</v>
      </c>
    </row>
    <row r="142" spans="2:8" ht="15" x14ac:dyDescent="0.2">
      <c r="B142" s="5" t="s">
        <v>264</v>
      </c>
      <c r="C142" s="8">
        <v>1</v>
      </c>
      <c r="D142" s="8">
        <v>1</v>
      </c>
      <c r="E142" s="13">
        <f t="shared" si="9"/>
        <v>8.375209380234506E-4</v>
      </c>
      <c r="F142" s="13">
        <f t="shared" si="10"/>
        <v>6.7294751009421266E-4</v>
      </c>
      <c r="G142" s="12">
        <f t="shared" si="11"/>
        <v>0</v>
      </c>
      <c r="H142" s="15">
        <f t="shared" si="12"/>
        <v>0</v>
      </c>
    </row>
    <row r="143" spans="2:8" ht="15" x14ac:dyDescent="0.2">
      <c r="B143" s="5" t="s">
        <v>49</v>
      </c>
      <c r="C143" s="8">
        <v>0</v>
      </c>
      <c r="D143" s="8">
        <v>0</v>
      </c>
      <c r="E143" s="13" t="str">
        <f t="shared" si="9"/>
        <v/>
      </c>
      <c r="F143" s="13" t="str">
        <f t="shared" si="10"/>
        <v/>
      </c>
      <c r="G143" s="12" t="str">
        <f t="shared" si="11"/>
        <v>0</v>
      </c>
      <c r="H143" s="15" t="str">
        <f t="shared" si="12"/>
        <v/>
      </c>
    </row>
    <row r="144" spans="2:8" ht="15" x14ac:dyDescent="0.2">
      <c r="B144" s="5" t="s">
        <v>46</v>
      </c>
      <c r="C144" s="8">
        <v>0</v>
      </c>
      <c r="D144" s="8">
        <v>0</v>
      </c>
      <c r="E144" s="13" t="str">
        <f t="shared" si="9"/>
        <v/>
      </c>
      <c r="F144" s="13" t="str">
        <f t="shared" si="10"/>
        <v/>
      </c>
      <c r="G144" s="12" t="str">
        <f t="shared" si="11"/>
        <v>0</v>
      </c>
      <c r="H144" s="15" t="str">
        <f t="shared" si="12"/>
        <v/>
      </c>
    </row>
    <row r="145" spans="2:8" ht="13.5" customHeight="1" x14ac:dyDescent="0.2">
      <c r="B145" s="5" t="s">
        <v>47</v>
      </c>
      <c r="C145" s="8">
        <v>0</v>
      </c>
      <c r="D145" s="8">
        <v>2</v>
      </c>
      <c r="E145" s="13" t="str">
        <f t="shared" si="9"/>
        <v/>
      </c>
      <c r="F145" s="13">
        <f t="shared" si="10"/>
        <v>1.3458950201884253E-3</v>
      </c>
      <c r="G145" s="12" t="str">
        <f t="shared" si="11"/>
        <v>0</v>
      </c>
      <c r="H145" s="15" t="str">
        <f t="shared" si="12"/>
        <v/>
      </c>
    </row>
    <row r="146" spans="2:8" x14ac:dyDescent="0.2">
      <c r="B146" s="2"/>
      <c r="C146" s="2"/>
      <c r="D146" s="2"/>
    </row>
    <row r="147" spans="2:8" x14ac:dyDescent="0.2">
      <c r="B147" s="2"/>
      <c r="C147" s="2"/>
      <c r="D147" s="2"/>
    </row>
    <row r="148" spans="2:8" x14ac:dyDescent="0.2">
      <c r="B148" s="16"/>
      <c r="C148" s="16"/>
      <c r="D148" s="16"/>
      <c r="E148" s="16"/>
      <c r="F148" s="16"/>
    </row>
    <row r="149" spans="2:8" ht="24" customHeight="1" x14ac:dyDescent="0.2">
      <c r="B149" s="55" t="s">
        <v>517</v>
      </c>
      <c r="C149" s="53" t="s">
        <v>518</v>
      </c>
      <c r="D149" s="54"/>
      <c r="E149" s="41" t="s">
        <v>482</v>
      </c>
      <c r="F149" s="42"/>
      <c r="G149" s="39" t="s">
        <v>569</v>
      </c>
      <c r="H149" s="39" t="s">
        <v>481</v>
      </c>
    </row>
    <row r="150" spans="2:8" s="4" customFormat="1" ht="24" customHeight="1" x14ac:dyDescent="0.2">
      <c r="B150" s="55"/>
      <c r="C150" s="38">
        <v>2015</v>
      </c>
      <c r="D150" s="38">
        <v>2016</v>
      </c>
      <c r="E150" s="38">
        <v>2015</v>
      </c>
      <c r="F150" s="38">
        <v>2016</v>
      </c>
      <c r="G150" s="40"/>
      <c r="H150" s="40"/>
    </row>
    <row r="151" spans="2:8" s="4" customFormat="1" ht="24" customHeight="1" x14ac:dyDescent="0.2">
      <c r="B151" s="32" t="s">
        <v>521</v>
      </c>
      <c r="C151" s="33">
        <f>SUM(C152:C288)</f>
        <v>1146</v>
      </c>
      <c r="D151" s="33">
        <f>SUM(D152:D288)</f>
        <v>996</v>
      </c>
      <c r="E151" s="34">
        <f>+IF(C151=0,"",C151/C$151)</f>
        <v>1</v>
      </c>
      <c r="F151" s="34">
        <f>+IF(D151=0,"",D151/D$151)</f>
        <v>1</v>
      </c>
      <c r="G151" s="34">
        <f>+IF(OR(AND(D151=0),(C151=0)),"0",((D151-C151)/C151))</f>
        <v>-0.13089005235602094</v>
      </c>
      <c r="H151" s="35">
        <f>+IF(OR(AND(E151=""),(G151="")),"",E151*G151)</f>
        <v>-0.13089005235602094</v>
      </c>
    </row>
    <row r="152" spans="2:8" ht="15" x14ac:dyDescent="0.2">
      <c r="B152" s="7" t="s">
        <v>54</v>
      </c>
      <c r="C152" s="8">
        <v>13</v>
      </c>
      <c r="D152" s="8">
        <v>39</v>
      </c>
      <c r="E152" s="13">
        <f>+IF(C152=0,"",C152/C$151)</f>
        <v>1.1343804537521814E-2</v>
      </c>
      <c r="F152" s="13">
        <f>+IF(D152=0,"",D152/D$151)</f>
        <v>3.9156626506024098E-2</v>
      </c>
      <c r="G152" s="12">
        <f>+IF(OR(AND(D152=0),(C152=0)),"0",((D152-C152)/C152))</f>
        <v>2</v>
      </c>
      <c r="H152" s="15">
        <f>+IF(OR(AND(E152=""),(G152="")),"",E152*G152)</f>
        <v>2.2687609075043629E-2</v>
      </c>
    </row>
    <row r="153" spans="2:8" ht="15" x14ac:dyDescent="0.2">
      <c r="B153" s="7" t="s">
        <v>58</v>
      </c>
      <c r="C153" s="8">
        <v>1</v>
      </c>
      <c r="D153" s="8">
        <v>4</v>
      </c>
      <c r="E153" s="13">
        <f t="shared" ref="E153:E216" si="13">+IF(C153=0,"",C153/C$151)</f>
        <v>8.7260034904013963E-4</v>
      </c>
      <c r="F153" s="13">
        <f t="shared" ref="F153:F216" si="14">+IF(D153=0,"",D153/D$151)</f>
        <v>4.0160642570281121E-3</v>
      </c>
      <c r="G153" s="12">
        <f t="shared" ref="G153:G216" si="15">+IF(OR(AND(D153=0),(C153=0)),"0",((D153-C153)/C153))</f>
        <v>3</v>
      </c>
      <c r="H153" s="15">
        <f t="shared" ref="H153:H216" si="16">+IF(OR(AND(E153=""),(G153="")),"",E153*G153)</f>
        <v>2.617801047120419E-3</v>
      </c>
    </row>
    <row r="154" spans="2:8" ht="15" x14ac:dyDescent="0.2">
      <c r="B154" s="7" t="s">
        <v>265</v>
      </c>
      <c r="C154" s="8">
        <v>12</v>
      </c>
      <c r="D154" s="8">
        <v>0</v>
      </c>
      <c r="E154" s="13">
        <f t="shared" si="13"/>
        <v>1.0471204188481676E-2</v>
      </c>
      <c r="F154" s="13" t="str">
        <f t="shared" si="14"/>
        <v/>
      </c>
      <c r="G154" s="12" t="str">
        <f t="shared" si="15"/>
        <v>0</v>
      </c>
      <c r="H154" s="15">
        <f t="shared" si="16"/>
        <v>0</v>
      </c>
    </row>
    <row r="155" spans="2:8" ht="15" x14ac:dyDescent="0.2">
      <c r="B155" s="7" t="s">
        <v>266</v>
      </c>
      <c r="C155" s="8">
        <v>0</v>
      </c>
      <c r="D155" s="8">
        <v>0</v>
      </c>
      <c r="E155" s="13" t="str">
        <f t="shared" si="13"/>
        <v/>
      </c>
      <c r="F155" s="13" t="str">
        <f t="shared" si="14"/>
        <v/>
      </c>
      <c r="G155" s="12" t="str">
        <f t="shared" si="15"/>
        <v>0</v>
      </c>
      <c r="H155" s="15" t="str">
        <f t="shared" si="16"/>
        <v/>
      </c>
    </row>
    <row r="156" spans="2:8" ht="30" x14ac:dyDescent="0.2">
      <c r="B156" s="7" t="s">
        <v>267</v>
      </c>
      <c r="C156" s="8">
        <v>7</v>
      </c>
      <c r="D156" s="8">
        <v>25</v>
      </c>
      <c r="E156" s="13">
        <f t="shared" si="13"/>
        <v>6.1082024432809771E-3</v>
      </c>
      <c r="F156" s="13">
        <f t="shared" si="14"/>
        <v>2.5100401606425703E-2</v>
      </c>
      <c r="G156" s="12">
        <f t="shared" si="15"/>
        <v>2.5714285714285716</v>
      </c>
      <c r="H156" s="15">
        <f t="shared" si="16"/>
        <v>1.5706806282722512E-2</v>
      </c>
    </row>
    <row r="157" spans="2:8" ht="15" x14ac:dyDescent="0.2">
      <c r="B157" s="7" t="s">
        <v>53</v>
      </c>
      <c r="C157" s="8">
        <v>29</v>
      </c>
      <c r="D157" s="8">
        <v>64</v>
      </c>
      <c r="E157" s="13">
        <f t="shared" si="13"/>
        <v>2.530541012216405E-2</v>
      </c>
      <c r="F157" s="13">
        <f t="shared" si="14"/>
        <v>6.4257028112449793E-2</v>
      </c>
      <c r="G157" s="12">
        <f t="shared" si="15"/>
        <v>1.2068965517241379</v>
      </c>
      <c r="H157" s="15">
        <f t="shared" si="16"/>
        <v>3.0541012216404886E-2</v>
      </c>
    </row>
    <row r="158" spans="2:8" ht="15" x14ac:dyDescent="0.2">
      <c r="B158" s="7" t="s">
        <v>59</v>
      </c>
      <c r="C158" s="8">
        <v>0</v>
      </c>
      <c r="D158" s="8">
        <v>0</v>
      </c>
      <c r="E158" s="13" t="str">
        <f t="shared" si="13"/>
        <v/>
      </c>
      <c r="F158" s="13" t="str">
        <f t="shared" si="14"/>
        <v/>
      </c>
      <c r="G158" s="12" t="str">
        <f t="shared" si="15"/>
        <v>0</v>
      </c>
      <c r="H158" s="15" t="str">
        <f t="shared" si="16"/>
        <v/>
      </c>
    </row>
    <row r="159" spans="2:8" ht="15" x14ac:dyDescent="0.2">
      <c r="B159" s="7" t="s">
        <v>268</v>
      </c>
      <c r="C159" s="8">
        <v>6</v>
      </c>
      <c r="D159" s="8">
        <v>4</v>
      </c>
      <c r="E159" s="13">
        <f t="shared" si="13"/>
        <v>5.235602094240838E-3</v>
      </c>
      <c r="F159" s="13">
        <f t="shared" si="14"/>
        <v>4.0160642570281121E-3</v>
      </c>
      <c r="G159" s="12">
        <f t="shared" si="15"/>
        <v>-0.33333333333333331</v>
      </c>
      <c r="H159" s="15">
        <f t="shared" si="16"/>
        <v>-1.7452006980802793E-3</v>
      </c>
    </row>
    <row r="160" spans="2:8" ht="15" x14ac:dyDescent="0.2">
      <c r="B160" s="7" t="s">
        <v>55</v>
      </c>
      <c r="C160" s="8">
        <v>0</v>
      </c>
      <c r="D160" s="8">
        <v>2</v>
      </c>
      <c r="E160" s="13" t="str">
        <f t="shared" si="13"/>
        <v/>
      </c>
      <c r="F160" s="13">
        <f t="shared" si="14"/>
        <v>2.008032128514056E-3</v>
      </c>
      <c r="G160" s="12" t="str">
        <f t="shared" si="15"/>
        <v>0</v>
      </c>
      <c r="H160" s="15" t="str">
        <f t="shared" si="16"/>
        <v/>
      </c>
    </row>
    <row r="161" spans="2:8" ht="15" x14ac:dyDescent="0.2">
      <c r="B161" s="7" t="s">
        <v>51</v>
      </c>
      <c r="C161" s="8">
        <v>0</v>
      </c>
      <c r="D161" s="8">
        <v>0</v>
      </c>
      <c r="E161" s="13" t="str">
        <f t="shared" si="13"/>
        <v/>
      </c>
      <c r="F161" s="13" t="str">
        <f t="shared" si="14"/>
        <v/>
      </c>
      <c r="G161" s="12" t="str">
        <f t="shared" si="15"/>
        <v>0</v>
      </c>
      <c r="H161" s="15" t="str">
        <f t="shared" si="16"/>
        <v/>
      </c>
    </row>
    <row r="162" spans="2:8" ht="30" x14ac:dyDescent="0.2">
      <c r="B162" s="7" t="s">
        <v>269</v>
      </c>
      <c r="C162" s="8">
        <v>0</v>
      </c>
      <c r="D162" s="8">
        <v>0</v>
      </c>
      <c r="E162" s="13" t="str">
        <f t="shared" si="13"/>
        <v/>
      </c>
      <c r="F162" s="13" t="str">
        <f t="shared" si="14"/>
        <v/>
      </c>
      <c r="G162" s="12" t="str">
        <f t="shared" si="15"/>
        <v>0</v>
      </c>
      <c r="H162" s="15" t="str">
        <f t="shared" si="16"/>
        <v/>
      </c>
    </row>
    <row r="163" spans="2:8" ht="15" x14ac:dyDescent="0.2">
      <c r="B163" s="7" t="s">
        <v>61</v>
      </c>
      <c r="C163" s="8">
        <v>5</v>
      </c>
      <c r="D163" s="8">
        <v>3</v>
      </c>
      <c r="E163" s="13">
        <f t="shared" si="13"/>
        <v>4.3630017452006981E-3</v>
      </c>
      <c r="F163" s="13">
        <f t="shared" si="14"/>
        <v>3.0120481927710845E-3</v>
      </c>
      <c r="G163" s="12">
        <f t="shared" si="15"/>
        <v>-0.4</v>
      </c>
      <c r="H163" s="15">
        <f t="shared" si="16"/>
        <v>-1.7452006980802793E-3</v>
      </c>
    </row>
    <row r="164" spans="2:8" ht="15" x14ac:dyDescent="0.2">
      <c r="B164" s="7" t="s">
        <v>56</v>
      </c>
      <c r="C164" s="8">
        <v>1</v>
      </c>
      <c r="D164" s="8">
        <v>0</v>
      </c>
      <c r="E164" s="13">
        <f t="shared" si="13"/>
        <v>8.7260034904013963E-4</v>
      </c>
      <c r="F164" s="13" t="str">
        <f t="shared" si="14"/>
        <v/>
      </c>
      <c r="G164" s="12" t="str">
        <f t="shared" si="15"/>
        <v>0</v>
      </c>
      <c r="H164" s="15">
        <f t="shared" si="16"/>
        <v>0</v>
      </c>
    </row>
    <row r="165" spans="2:8" ht="15" x14ac:dyDescent="0.2">
      <c r="B165" s="7" t="s">
        <v>57</v>
      </c>
      <c r="C165" s="8">
        <v>12</v>
      </c>
      <c r="D165" s="8">
        <v>19</v>
      </c>
      <c r="E165" s="13">
        <f t="shared" si="13"/>
        <v>1.0471204188481676E-2</v>
      </c>
      <c r="F165" s="13">
        <f t="shared" si="14"/>
        <v>1.9076305220883535E-2</v>
      </c>
      <c r="G165" s="12">
        <f t="shared" si="15"/>
        <v>0.58333333333333337</v>
      </c>
      <c r="H165" s="15">
        <f t="shared" si="16"/>
        <v>6.108202443280978E-3</v>
      </c>
    </row>
    <row r="166" spans="2:8" ht="15" x14ac:dyDescent="0.2">
      <c r="B166" s="7" t="s">
        <v>270</v>
      </c>
      <c r="C166" s="8">
        <v>14</v>
      </c>
      <c r="D166" s="8">
        <v>12</v>
      </c>
      <c r="E166" s="13">
        <f t="shared" si="13"/>
        <v>1.2216404886561954E-2</v>
      </c>
      <c r="F166" s="13">
        <f t="shared" si="14"/>
        <v>1.2048192771084338E-2</v>
      </c>
      <c r="G166" s="12">
        <f t="shared" si="15"/>
        <v>-0.14285714285714285</v>
      </c>
      <c r="H166" s="15">
        <f t="shared" si="16"/>
        <v>-1.745200698080279E-3</v>
      </c>
    </row>
    <row r="167" spans="2:8" ht="15" x14ac:dyDescent="0.2">
      <c r="B167" s="7" t="s">
        <v>52</v>
      </c>
      <c r="C167" s="8">
        <v>0</v>
      </c>
      <c r="D167" s="8">
        <v>0</v>
      </c>
      <c r="E167" s="13" t="str">
        <f t="shared" si="13"/>
        <v/>
      </c>
      <c r="F167" s="13" t="str">
        <f t="shared" si="14"/>
        <v/>
      </c>
      <c r="G167" s="12" t="str">
        <f t="shared" si="15"/>
        <v>0</v>
      </c>
      <c r="H167" s="15" t="str">
        <f t="shared" si="16"/>
        <v/>
      </c>
    </row>
    <row r="168" spans="2:8" ht="15" x14ac:dyDescent="0.2">
      <c r="B168" s="7" t="s">
        <v>60</v>
      </c>
      <c r="C168" s="8">
        <v>0</v>
      </c>
      <c r="D168" s="8">
        <v>0</v>
      </c>
      <c r="E168" s="13" t="str">
        <f t="shared" si="13"/>
        <v/>
      </c>
      <c r="F168" s="13" t="str">
        <f t="shared" si="14"/>
        <v/>
      </c>
      <c r="G168" s="12" t="str">
        <f t="shared" si="15"/>
        <v>0</v>
      </c>
      <c r="H168" s="15" t="str">
        <f t="shared" si="16"/>
        <v/>
      </c>
    </row>
    <row r="169" spans="2:8" ht="15" x14ac:dyDescent="0.2">
      <c r="B169" s="7" t="s">
        <v>271</v>
      </c>
      <c r="C169" s="8">
        <v>43</v>
      </c>
      <c r="D169" s="8">
        <v>12</v>
      </c>
      <c r="E169" s="13">
        <f t="shared" si="13"/>
        <v>3.7521815008726006E-2</v>
      </c>
      <c r="F169" s="13">
        <f t="shared" si="14"/>
        <v>1.2048192771084338E-2</v>
      </c>
      <c r="G169" s="12">
        <f t="shared" si="15"/>
        <v>-0.72093023255813948</v>
      </c>
      <c r="H169" s="15">
        <f t="shared" si="16"/>
        <v>-2.7050610820244327E-2</v>
      </c>
    </row>
    <row r="170" spans="2:8" ht="15" x14ac:dyDescent="0.2">
      <c r="B170" s="7" t="s">
        <v>272</v>
      </c>
      <c r="C170" s="8">
        <v>0</v>
      </c>
      <c r="D170" s="8">
        <v>0</v>
      </c>
      <c r="E170" s="13" t="str">
        <f t="shared" si="13"/>
        <v/>
      </c>
      <c r="F170" s="13" t="str">
        <f t="shared" si="14"/>
        <v/>
      </c>
      <c r="G170" s="12" t="str">
        <f t="shared" si="15"/>
        <v>0</v>
      </c>
      <c r="H170" s="15" t="str">
        <f t="shared" si="16"/>
        <v/>
      </c>
    </row>
    <row r="171" spans="2:8" ht="15" x14ac:dyDescent="0.2">
      <c r="B171" s="7" t="s">
        <v>273</v>
      </c>
      <c r="C171" s="8">
        <v>0</v>
      </c>
      <c r="D171" s="8">
        <v>0</v>
      </c>
      <c r="E171" s="13" t="str">
        <f t="shared" si="13"/>
        <v/>
      </c>
      <c r="F171" s="13" t="str">
        <f t="shared" si="14"/>
        <v/>
      </c>
      <c r="G171" s="12" t="str">
        <f t="shared" si="15"/>
        <v>0</v>
      </c>
      <c r="H171" s="15" t="str">
        <f t="shared" si="16"/>
        <v/>
      </c>
    </row>
    <row r="172" spans="2:8" ht="15" x14ac:dyDescent="0.2">
      <c r="B172" s="7" t="s">
        <v>274</v>
      </c>
      <c r="C172" s="8">
        <v>1</v>
      </c>
      <c r="D172" s="8">
        <v>2</v>
      </c>
      <c r="E172" s="13">
        <f t="shared" si="13"/>
        <v>8.7260034904013963E-4</v>
      </c>
      <c r="F172" s="13">
        <f t="shared" si="14"/>
        <v>2.008032128514056E-3</v>
      </c>
      <c r="G172" s="12">
        <f t="shared" si="15"/>
        <v>1</v>
      </c>
      <c r="H172" s="15">
        <f t="shared" si="16"/>
        <v>8.7260034904013963E-4</v>
      </c>
    </row>
    <row r="173" spans="2:8" ht="15" x14ac:dyDescent="0.2">
      <c r="B173" s="7" t="s">
        <v>275</v>
      </c>
      <c r="C173" s="8">
        <v>9</v>
      </c>
      <c r="D173" s="8">
        <v>3</v>
      </c>
      <c r="E173" s="13">
        <f t="shared" si="13"/>
        <v>7.8534031413612562E-3</v>
      </c>
      <c r="F173" s="13">
        <f t="shared" si="14"/>
        <v>3.0120481927710845E-3</v>
      </c>
      <c r="G173" s="12">
        <f t="shared" si="15"/>
        <v>-0.66666666666666663</v>
      </c>
      <c r="H173" s="15">
        <f t="shared" si="16"/>
        <v>-5.2356020942408371E-3</v>
      </c>
    </row>
    <row r="174" spans="2:8" ht="15" x14ac:dyDescent="0.2">
      <c r="B174" s="7" t="s">
        <v>276</v>
      </c>
      <c r="C174" s="8">
        <v>28</v>
      </c>
      <c r="D174" s="8">
        <v>5</v>
      </c>
      <c r="E174" s="13">
        <f t="shared" si="13"/>
        <v>2.4432809773123908E-2</v>
      </c>
      <c r="F174" s="13">
        <f t="shared" si="14"/>
        <v>5.0200803212851405E-3</v>
      </c>
      <c r="G174" s="12">
        <f t="shared" si="15"/>
        <v>-0.8214285714285714</v>
      </c>
      <c r="H174" s="15">
        <f t="shared" si="16"/>
        <v>-2.006980802792321E-2</v>
      </c>
    </row>
    <row r="175" spans="2:8" ht="15" x14ac:dyDescent="0.2">
      <c r="B175" s="7" t="s">
        <v>277</v>
      </c>
      <c r="C175" s="8">
        <v>8</v>
      </c>
      <c r="D175" s="8">
        <v>9</v>
      </c>
      <c r="E175" s="13">
        <f t="shared" si="13"/>
        <v>6.9808027923211171E-3</v>
      </c>
      <c r="F175" s="13">
        <f t="shared" si="14"/>
        <v>9.0361445783132526E-3</v>
      </c>
      <c r="G175" s="12">
        <f t="shared" si="15"/>
        <v>0.125</v>
      </c>
      <c r="H175" s="15">
        <f t="shared" si="16"/>
        <v>8.7260034904013963E-4</v>
      </c>
    </row>
    <row r="176" spans="2:8" ht="15" x14ac:dyDescent="0.2">
      <c r="B176" s="7" t="s">
        <v>278</v>
      </c>
      <c r="C176" s="8">
        <v>11</v>
      </c>
      <c r="D176" s="8">
        <v>36</v>
      </c>
      <c r="E176" s="13">
        <f t="shared" si="13"/>
        <v>9.5986038394415361E-3</v>
      </c>
      <c r="F176" s="13">
        <f t="shared" si="14"/>
        <v>3.614457831325301E-2</v>
      </c>
      <c r="G176" s="12">
        <f t="shared" si="15"/>
        <v>2.2727272727272729</v>
      </c>
      <c r="H176" s="15">
        <f t="shared" si="16"/>
        <v>2.1815008726003494E-2</v>
      </c>
    </row>
    <row r="177" spans="2:8" ht="15" x14ac:dyDescent="0.2">
      <c r="B177" s="7" t="s">
        <v>279</v>
      </c>
      <c r="C177" s="8">
        <v>53</v>
      </c>
      <c r="D177" s="8">
        <v>32</v>
      </c>
      <c r="E177" s="13">
        <f t="shared" si="13"/>
        <v>4.6247818499127402E-2</v>
      </c>
      <c r="F177" s="13">
        <f t="shared" si="14"/>
        <v>3.2128514056224897E-2</v>
      </c>
      <c r="G177" s="12">
        <f t="shared" si="15"/>
        <v>-0.39622641509433965</v>
      </c>
      <c r="H177" s="15">
        <f t="shared" si="16"/>
        <v>-1.8324607329842934E-2</v>
      </c>
    </row>
    <row r="178" spans="2:8" ht="15" x14ac:dyDescent="0.2">
      <c r="B178" s="7" t="s">
        <v>280</v>
      </c>
      <c r="C178" s="8">
        <v>6</v>
      </c>
      <c r="D178" s="8">
        <v>18</v>
      </c>
      <c r="E178" s="13">
        <f t="shared" si="13"/>
        <v>5.235602094240838E-3</v>
      </c>
      <c r="F178" s="13">
        <f t="shared" si="14"/>
        <v>1.8072289156626505E-2</v>
      </c>
      <c r="G178" s="12">
        <f t="shared" si="15"/>
        <v>2</v>
      </c>
      <c r="H178" s="15">
        <f t="shared" si="16"/>
        <v>1.0471204188481676E-2</v>
      </c>
    </row>
    <row r="179" spans="2:8" ht="15" x14ac:dyDescent="0.2">
      <c r="B179" s="7" t="s">
        <v>281</v>
      </c>
      <c r="C179" s="8">
        <v>0</v>
      </c>
      <c r="D179" s="8">
        <v>4</v>
      </c>
      <c r="E179" s="13" t="str">
        <f t="shared" si="13"/>
        <v/>
      </c>
      <c r="F179" s="13">
        <f t="shared" si="14"/>
        <v>4.0160642570281121E-3</v>
      </c>
      <c r="G179" s="12" t="str">
        <f t="shared" si="15"/>
        <v>0</v>
      </c>
      <c r="H179" s="15" t="str">
        <f t="shared" si="16"/>
        <v/>
      </c>
    </row>
    <row r="180" spans="2:8" ht="15" x14ac:dyDescent="0.2">
      <c r="B180" s="7" t="s">
        <v>282</v>
      </c>
      <c r="C180" s="8">
        <v>0</v>
      </c>
      <c r="D180" s="8">
        <v>0</v>
      </c>
      <c r="E180" s="13" t="str">
        <f t="shared" si="13"/>
        <v/>
      </c>
      <c r="F180" s="13" t="str">
        <f t="shared" si="14"/>
        <v/>
      </c>
      <c r="G180" s="12" t="str">
        <f t="shared" si="15"/>
        <v>0</v>
      </c>
      <c r="H180" s="15" t="str">
        <f t="shared" si="16"/>
        <v/>
      </c>
    </row>
    <row r="181" spans="2:8" ht="15" x14ac:dyDescent="0.2">
      <c r="B181" s="7" t="s">
        <v>283</v>
      </c>
      <c r="C181" s="8">
        <v>1</v>
      </c>
      <c r="D181" s="8">
        <v>0</v>
      </c>
      <c r="E181" s="13">
        <f t="shared" si="13"/>
        <v>8.7260034904013963E-4</v>
      </c>
      <c r="F181" s="13" t="str">
        <f t="shared" si="14"/>
        <v/>
      </c>
      <c r="G181" s="12" t="str">
        <f t="shared" si="15"/>
        <v>0</v>
      </c>
      <c r="H181" s="15">
        <f t="shared" si="16"/>
        <v>0</v>
      </c>
    </row>
    <row r="182" spans="2:8" ht="15" x14ac:dyDescent="0.2">
      <c r="B182" s="7" t="s">
        <v>284</v>
      </c>
      <c r="C182" s="8">
        <v>1</v>
      </c>
      <c r="D182" s="8">
        <v>5</v>
      </c>
      <c r="E182" s="13">
        <f t="shared" si="13"/>
        <v>8.7260034904013963E-4</v>
      </c>
      <c r="F182" s="13">
        <f t="shared" si="14"/>
        <v>5.0200803212851405E-3</v>
      </c>
      <c r="G182" s="12">
        <f t="shared" si="15"/>
        <v>4</v>
      </c>
      <c r="H182" s="15">
        <f t="shared" si="16"/>
        <v>3.4904013961605585E-3</v>
      </c>
    </row>
    <row r="183" spans="2:8" ht="15" x14ac:dyDescent="0.2">
      <c r="B183" s="7" t="s">
        <v>285</v>
      </c>
      <c r="C183" s="8">
        <v>7</v>
      </c>
      <c r="D183" s="8">
        <v>17</v>
      </c>
      <c r="E183" s="13">
        <f t="shared" si="13"/>
        <v>6.1082024432809771E-3</v>
      </c>
      <c r="F183" s="13">
        <f t="shared" si="14"/>
        <v>1.7068273092369479E-2</v>
      </c>
      <c r="G183" s="12">
        <f t="shared" si="15"/>
        <v>1.4285714285714286</v>
      </c>
      <c r="H183" s="15">
        <f t="shared" si="16"/>
        <v>8.7260034904013961E-3</v>
      </c>
    </row>
    <row r="184" spans="2:8" ht="15" x14ac:dyDescent="0.2">
      <c r="B184" s="7" t="s">
        <v>286</v>
      </c>
      <c r="C184" s="8">
        <v>0</v>
      </c>
      <c r="D184" s="8">
        <v>0</v>
      </c>
      <c r="E184" s="13" t="str">
        <f t="shared" si="13"/>
        <v/>
      </c>
      <c r="F184" s="13" t="str">
        <f t="shared" si="14"/>
        <v/>
      </c>
      <c r="G184" s="12" t="str">
        <f t="shared" si="15"/>
        <v>0</v>
      </c>
      <c r="H184" s="15" t="str">
        <f t="shared" si="16"/>
        <v/>
      </c>
    </row>
    <row r="185" spans="2:8" ht="15" x14ac:dyDescent="0.2">
      <c r="B185" s="7" t="s">
        <v>62</v>
      </c>
      <c r="C185" s="8">
        <v>0</v>
      </c>
      <c r="D185" s="8">
        <v>0</v>
      </c>
      <c r="E185" s="13" t="str">
        <f t="shared" si="13"/>
        <v/>
      </c>
      <c r="F185" s="13" t="str">
        <f t="shared" si="14"/>
        <v/>
      </c>
      <c r="G185" s="12" t="str">
        <f t="shared" si="15"/>
        <v>0</v>
      </c>
      <c r="H185" s="15" t="str">
        <f t="shared" si="16"/>
        <v/>
      </c>
    </row>
    <row r="186" spans="2:8" ht="15" x14ac:dyDescent="0.2">
      <c r="B186" s="7" t="s">
        <v>63</v>
      </c>
      <c r="C186" s="8">
        <v>65</v>
      </c>
      <c r="D186" s="8">
        <v>70</v>
      </c>
      <c r="E186" s="13">
        <f t="shared" si="13"/>
        <v>5.6719022687609075E-2</v>
      </c>
      <c r="F186" s="13">
        <f t="shared" si="14"/>
        <v>7.0281124497991967E-2</v>
      </c>
      <c r="G186" s="12">
        <f t="shared" si="15"/>
        <v>7.6923076923076927E-2</v>
      </c>
      <c r="H186" s="15">
        <f t="shared" si="16"/>
        <v>4.3630017452006981E-3</v>
      </c>
    </row>
    <row r="187" spans="2:8" ht="15" x14ac:dyDescent="0.2">
      <c r="B187" s="7" t="s">
        <v>287</v>
      </c>
      <c r="C187" s="8">
        <v>12</v>
      </c>
      <c r="D187" s="8">
        <v>6</v>
      </c>
      <c r="E187" s="13">
        <f t="shared" si="13"/>
        <v>1.0471204188481676E-2</v>
      </c>
      <c r="F187" s="13">
        <f t="shared" si="14"/>
        <v>6.024096385542169E-3</v>
      </c>
      <c r="G187" s="12">
        <f t="shared" si="15"/>
        <v>-0.5</v>
      </c>
      <c r="H187" s="15">
        <f t="shared" si="16"/>
        <v>-5.235602094240838E-3</v>
      </c>
    </row>
    <row r="188" spans="2:8" ht="30" x14ac:dyDescent="0.2">
      <c r="B188" s="7" t="s">
        <v>288</v>
      </c>
      <c r="C188" s="8">
        <v>1</v>
      </c>
      <c r="D188" s="8">
        <v>0</v>
      </c>
      <c r="E188" s="13">
        <f t="shared" si="13"/>
        <v>8.7260034904013963E-4</v>
      </c>
      <c r="F188" s="13" t="str">
        <f t="shared" si="14"/>
        <v/>
      </c>
      <c r="G188" s="12" t="str">
        <f t="shared" si="15"/>
        <v>0</v>
      </c>
      <c r="H188" s="15">
        <f t="shared" si="16"/>
        <v>0</v>
      </c>
    </row>
    <row r="189" spans="2:8" ht="15" x14ac:dyDescent="0.2">
      <c r="B189" s="7" t="s">
        <v>289</v>
      </c>
      <c r="C189" s="8">
        <v>1</v>
      </c>
      <c r="D189" s="8">
        <v>0</v>
      </c>
      <c r="E189" s="13">
        <f t="shared" si="13"/>
        <v>8.7260034904013963E-4</v>
      </c>
      <c r="F189" s="13" t="str">
        <f t="shared" si="14"/>
        <v/>
      </c>
      <c r="G189" s="12" t="str">
        <f t="shared" si="15"/>
        <v>0</v>
      </c>
      <c r="H189" s="15">
        <f t="shared" si="16"/>
        <v>0</v>
      </c>
    </row>
    <row r="190" spans="2:8" ht="15" x14ac:dyDescent="0.2">
      <c r="B190" s="7" t="s">
        <v>65</v>
      </c>
      <c r="C190" s="8">
        <v>0</v>
      </c>
      <c r="D190" s="8">
        <v>0</v>
      </c>
      <c r="E190" s="13" t="str">
        <f t="shared" si="13"/>
        <v/>
      </c>
      <c r="F190" s="13" t="str">
        <f t="shared" si="14"/>
        <v/>
      </c>
      <c r="G190" s="12" t="str">
        <f t="shared" si="15"/>
        <v>0</v>
      </c>
      <c r="H190" s="15" t="str">
        <f t="shared" si="16"/>
        <v/>
      </c>
    </row>
    <row r="191" spans="2:8" ht="15" x14ac:dyDescent="0.2">
      <c r="B191" s="7" t="s">
        <v>290</v>
      </c>
      <c r="C191" s="8">
        <v>0</v>
      </c>
      <c r="D191" s="8">
        <v>0</v>
      </c>
      <c r="E191" s="13" t="str">
        <f t="shared" si="13"/>
        <v/>
      </c>
      <c r="F191" s="13" t="str">
        <f t="shared" si="14"/>
        <v/>
      </c>
      <c r="G191" s="12" t="str">
        <f t="shared" si="15"/>
        <v>0</v>
      </c>
      <c r="H191" s="15" t="str">
        <f t="shared" si="16"/>
        <v/>
      </c>
    </row>
    <row r="192" spans="2:8" ht="15" x14ac:dyDescent="0.2">
      <c r="B192" s="7" t="s">
        <v>64</v>
      </c>
      <c r="C192" s="8">
        <v>0</v>
      </c>
      <c r="D192" s="8">
        <v>0</v>
      </c>
      <c r="E192" s="13" t="str">
        <f t="shared" si="13"/>
        <v/>
      </c>
      <c r="F192" s="13" t="str">
        <f t="shared" si="14"/>
        <v/>
      </c>
      <c r="G192" s="12" t="str">
        <f t="shared" si="15"/>
        <v>0</v>
      </c>
      <c r="H192" s="15" t="str">
        <f t="shared" si="16"/>
        <v/>
      </c>
    </row>
    <row r="193" spans="2:8" ht="15" x14ac:dyDescent="0.2">
      <c r="B193" s="7" t="s">
        <v>291</v>
      </c>
      <c r="C193" s="8">
        <v>1</v>
      </c>
      <c r="D193" s="8">
        <v>0</v>
      </c>
      <c r="E193" s="13">
        <f t="shared" si="13"/>
        <v>8.7260034904013963E-4</v>
      </c>
      <c r="F193" s="13" t="str">
        <f t="shared" si="14"/>
        <v/>
      </c>
      <c r="G193" s="12" t="str">
        <f t="shared" si="15"/>
        <v>0</v>
      </c>
      <c r="H193" s="15">
        <f t="shared" si="16"/>
        <v>0</v>
      </c>
    </row>
    <row r="194" spans="2:8" ht="15" x14ac:dyDescent="0.2">
      <c r="B194" s="7" t="s">
        <v>292</v>
      </c>
      <c r="C194" s="8">
        <v>0</v>
      </c>
      <c r="D194" s="8">
        <v>0</v>
      </c>
      <c r="E194" s="13" t="str">
        <f t="shared" si="13"/>
        <v/>
      </c>
      <c r="F194" s="13" t="str">
        <f t="shared" si="14"/>
        <v/>
      </c>
      <c r="G194" s="12" t="str">
        <f t="shared" si="15"/>
        <v>0</v>
      </c>
      <c r="H194" s="15" t="str">
        <f t="shared" si="16"/>
        <v/>
      </c>
    </row>
    <row r="195" spans="2:8" ht="15" x14ac:dyDescent="0.2">
      <c r="B195" s="7" t="s">
        <v>468</v>
      </c>
      <c r="C195" s="8">
        <v>1</v>
      </c>
      <c r="D195" s="8">
        <v>1</v>
      </c>
      <c r="E195" s="13">
        <f t="shared" si="13"/>
        <v>8.7260034904013963E-4</v>
      </c>
      <c r="F195" s="13">
        <f t="shared" si="14"/>
        <v>1.004016064257028E-3</v>
      </c>
      <c r="G195" s="12">
        <f t="shared" si="15"/>
        <v>0</v>
      </c>
      <c r="H195" s="15">
        <f t="shared" si="16"/>
        <v>0</v>
      </c>
    </row>
    <row r="196" spans="2:8" ht="15" x14ac:dyDescent="0.2">
      <c r="B196" s="7" t="s">
        <v>293</v>
      </c>
      <c r="C196" s="8">
        <v>98</v>
      </c>
      <c r="D196" s="8">
        <v>84</v>
      </c>
      <c r="E196" s="13">
        <f t="shared" si="13"/>
        <v>8.5514834205933685E-2</v>
      </c>
      <c r="F196" s="13">
        <f t="shared" si="14"/>
        <v>8.4337349397590355E-2</v>
      </c>
      <c r="G196" s="12">
        <f t="shared" si="15"/>
        <v>-0.14285714285714285</v>
      </c>
      <c r="H196" s="15">
        <f t="shared" si="16"/>
        <v>-1.2216404886561954E-2</v>
      </c>
    </row>
    <row r="197" spans="2:8" ht="15" x14ac:dyDescent="0.2">
      <c r="B197" s="7" t="s">
        <v>294</v>
      </c>
      <c r="C197" s="8">
        <v>0</v>
      </c>
      <c r="D197" s="8">
        <v>0</v>
      </c>
      <c r="E197" s="13" t="str">
        <f t="shared" si="13"/>
        <v/>
      </c>
      <c r="F197" s="13" t="str">
        <f t="shared" si="14"/>
        <v/>
      </c>
      <c r="G197" s="12" t="str">
        <f t="shared" si="15"/>
        <v>0</v>
      </c>
      <c r="H197" s="15" t="str">
        <f t="shared" si="16"/>
        <v/>
      </c>
    </row>
    <row r="198" spans="2:8" ht="15" x14ac:dyDescent="0.2">
      <c r="B198" s="7" t="s">
        <v>295</v>
      </c>
      <c r="C198" s="8">
        <v>2</v>
      </c>
      <c r="D198" s="8">
        <v>0</v>
      </c>
      <c r="E198" s="13">
        <f t="shared" si="13"/>
        <v>1.7452006980802793E-3</v>
      </c>
      <c r="F198" s="13" t="str">
        <f t="shared" si="14"/>
        <v/>
      </c>
      <c r="G198" s="12" t="str">
        <f t="shared" si="15"/>
        <v>0</v>
      </c>
      <c r="H198" s="15">
        <f t="shared" si="16"/>
        <v>0</v>
      </c>
    </row>
    <row r="199" spans="2:8" ht="15" x14ac:dyDescent="0.2">
      <c r="B199" s="7" t="s">
        <v>296</v>
      </c>
      <c r="C199" s="8">
        <v>2</v>
      </c>
      <c r="D199" s="8">
        <v>4</v>
      </c>
      <c r="E199" s="13">
        <f t="shared" si="13"/>
        <v>1.7452006980802793E-3</v>
      </c>
      <c r="F199" s="13">
        <f t="shared" si="14"/>
        <v>4.0160642570281121E-3</v>
      </c>
      <c r="G199" s="12">
        <f t="shared" si="15"/>
        <v>1</v>
      </c>
      <c r="H199" s="15">
        <f t="shared" si="16"/>
        <v>1.7452006980802793E-3</v>
      </c>
    </row>
    <row r="200" spans="2:8" ht="15" x14ac:dyDescent="0.2">
      <c r="B200" s="7" t="s">
        <v>297</v>
      </c>
      <c r="C200" s="8">
        <v>1</v>
      </c>
      <c r="D200" s="8">
        <v>0</v>
      </c>
      <c r="E200" s="13">
        <f t="shared" si="13"/>
        <v>8.7260034904013963E-4</v>
      </c>
      <c r="F200" s="13" t="str">
        <f t="shared" si="14"/>
        <v/>
      </c>
      <c r="G200" s="12" t="str">
        <f t="shared" si="15"/>
        <v>0</v>
      </c>
      <c r="H200" s="15">
        <f t="shared" si="16"/>
        <v>0</v>
      </c>
    </row>
    <row r="201" spans="2:8" ht="15" x14ac:dyDescent="0.2">
      <c r="B201" s="7" t="s">
        <v>298</v>
      </c>
      <c r="C201" s="8">
        <v>1</v>
      </c>
      <c r="D201" s="8">
        <v>1</v>
      </c>
      <c r="E201" s="13">
        <f t="shared" si="13"/>
        <v>8.7260034904013963E-4</v>
      </c>
      <c r="F201" s="13">
        <f t="shared" si="14"/>
        <v>1.004016064257028E-3</v>
      </c>
      <c r="G201" s="12">
        <f t="shared" si="15"/>
        <v>0</v>
      </c>
      <c r="H201" s="15">
        <f t="shared" si="16"/>
        <v>0</v>
      </c>
    </row>
    <row r="202" spans="2:8" ht="15" x14ac:dyDescent="0.2">
      <c r="B202" s="7" t="s">
        <v>299</v>
      </c>
      <c r="C202" s="8">
        <v>1</v>
      </c>
      <c r="D202" s="8">
        <v>0</v>
      </c>
      <c r="E202" s="13">
        <f t="shared" si="13"/>
        <v>8.7260034904013963E-4</v>
      </c>
      <c r="F202" s="13" t="str">
        <f t="shared" si="14"/>
        <v/>
      </c>
      <c r="G202" s="12" t="str">
        <f t="shared" si="15"/>
        <v>0</v>
      </c>
      <c r="H202" s="15">
        <f t="shared" si="16"/>
        <v>0</v>
      </c>
    </row>
    <row r="203" spans="2:8" ht="15" x14ac:dyDescent="0.2">
      <c r="B203" s="7" t="s">
        <v>67</v>
      </c>
      <c r="C203" s="8">
        <v>0</v>
      </c>
      <c r="D203" s="8">
        <v>1</v>
      </c>
      <c r="E203" s="13" t="str">
        <f t="shared" si="13"/>
        <v/>
      </c>
      <c r="F203" s="13">
        <f t="shared" si="14"/>
        <v>1.004016064257028E-3</v>
      </c>
      <c r="G203" s="12" t="str">
        <f t="shared" si="15"/>
        <v>0</v>
      </c>
      <c r="H203" s="15" t="str">
        <f t="shared" si="16"/>
        <v/>
      </c>
    </row>
    <row r="204" spans="2:8" ht="15" x14ac:dyDescent="0.2">
      <c r="B204" s="7" t="s">
        <v>300</v>
      </c>
      <c r="C204" s="8">
        <v>2</v>
      </c>
      <c r="D204" s="8">
        <v>0</v>
      </c>
      <c r="E204" s="13">
        <f t="shared" si="13"/>
        <v>1.7452006980802793E-3</v>
      </c>
      <c r="F204" s="13" t="str">
        <f t="shared" si="14"/>
        <v/>
      </c>
      <c r="G204" s="12" t="str">
        <f t="shared" si="15"/>
        <v>0</v>
      </c>
      <c r="H204" s="15">
        <f t="shared" si="16"/>
        <v>0</v>
      </c>
    </row>
    <row r="205" spans="2:8" ht="15" x14ac:dyDescent="0.2">
      <c r="B205" s="7" t="s">
        <v>66</v>
      </c>
      <c r="C205" s="8">
        <v>0</v>
      </c>
      <c r="D205" s="8">
        <v>0</v>
      </c>
      <c r="E205" s="13" t="str">
        <f t="shared" si="13"/>
        <v/>
      </c>
      <c r="F205" s="13" t="str">
        <f t="shared" si="14"/>
        <v/>
      </c>
      <c r="G205" s="12" t="str">
        <f t="shared" si="15"/>
        <v>0</v>
      </c>
      <c r="H205" s="15" t="str">
        <f t="shared" si="16"/>
        <v/>
      </c>
    </row>
    <row r="206" spans="2:8" ht="15" x14ac:dyDescent="0.2">
      <c r="B206" s="7" t="s">
        <v>301</v>
      </c>
      <c r="C206" s="8">
        <v>2</v>
      </c>
      <c r="D206" s="8">
        <v>0</v>
      </c>
      <c r="E206" s="13">
        <f t="shared" si="13"/>
        <v>1.7452006980802793E-3</v>
      </c>
      <c r="F206" s="13" t="str">
        <f t="shared" si="14"/>
        <v/>
      </c>
      <c r="G206" s="12" t="str">
        <f t="shared" si="15"/>
        <v>0</v>
      </c>
      <c r="H206" s="15">
        <f t="shared" si="16"/>
        <v>0</v>
      </c>
    </row>
    <row r="207" spans="2:8" ht="15" x14ac:dyDescent="0.2">
      <c r="B207" s="7" t="s">
        <v>563</v>
      </c>
      <c r="C207" s="8">
        <v>0</v>
      </c>
      <c r="D207" s="8">
        <v>0</v>
      </c>
      <c r="E207" s="13" t="str">
        <f t="shared" si="13"/>
        <v/>
      </c>
      <c r="F207" s="13" t="str">
        <f t="shared" si="14"/>
        <v/>
      </c>
      <c r="G207" s="12" t="str">
        <f t="shared" si="15"/>
        <v>0</v>
      </c>
      <c r="H207" s="15" t="str">
        <f t="shared" si="16"/>
        <v/>
      </c>
    </row>
    <row r="208" spans="2:8" ht="15" x14ac:dyDescent="0.2">
      <c r="B208" s="7" t="s">
        <v>72</v>
      </c>
      <c r="C208" s="8">
        <v>31</v>
      </c>
      <c r="D208" s="8">
        <v>47</v>
      </c>
      <c r="E208" s="13">
        <f t="shared" si="13"/>
        <v>2.7050610820244327E-2</v>
      </c>
      <c r="F208" s="13">
        <f t="shared" si="14"/>
        <v>4.7188755020080318E-2</v>
      </c>
      <c r="G208" s="12">
        <f t="shared" si="15"/>
        <v>0.5161290322580645</v>
      </c>
      <c r="H208" s="15">
        <f t="shared" si="16"/>
        <v>1.3961605584642232E-2</v>
      </c>
    </row>
    <row r="209" spans="2:8" ht="15" x14ac:dyDescent="0.2">
      <c r="B209" s="7" t="s">
        <v>71</v>
      </c>
      <c r="C209" s="8">
        <v>1</v>
      </c>
      <c r="D209" s="8">
        <v>6</v>
      </c>
      <c r="E209" s="13">
        <f t="shared" si="13"/>
        <v>8.7260034904013963E-4</v>
      </c>
      <c r="F209" s="13">
        <f t="shared" si="14"/>
        <v>6.024096385542169E-3</v>
      </c>
      <c r="G209" s="12">
        <f t="shared" si="15"/>
        <v>5</v>
      </c>
      <c r="H209" s="15">
        <f t="shared" si="16"/>
        <v>4.3630017452006981E-3</v>
      </c>
    </row>
    <row r="210" spans="2:8" ht="15" x14ac:dyDescent="0.2">
      <c r="B210" s="7" t="s">
        <v>73</v>
      </c>
      <c r="C210" s="8">
        <v>0</v>
      </c>
      <c r="D210" s="8">
        <v>0</v>
      </c>
      <c r="E210" s="13" t="str">
        <f t="shared" si="13"/>
        <v/>
      </c>
      <c r="F210" s="13" t="str">
        <f t="shared" si="14"/>
        <v/>
      </c>
      <c r="G210" s="12" t="str">
        <f t="shared" si="15"/>
        <v>0</v>
      </c>
      <c r="H210" s="15" t="str">
        <f t="shared" si="16"/>
        <v/>
      </c>
    </row>
    <row r="211" spans="2:8" ht="15" x14ac:dyDescent="0.2">
      <c r="B211" s="7" t="s">
        <v>69</v>
      </c>
      <c r="C211" s="8">
        <v>1</v>
      </c>
      <c r="D211" s="8">
        <v>0</v>
      </c>
      <c r="E211" s="13">
        <f t="shared" si="13"/>
        <v>8.7260034904013963E-4</v>
      </c>
      <c r="F211" s="13" t="str">
        <f t="shared" si="14"/>
        <v/>
      </c>
      <c r="G211" s="12" t="str">
        <f t="shared" si="15"/>
        <v>0</v>
      </c>
      <c r="H211" s="15">
        <f t="shared" si="16"/>
        <v>0</v>
      </c>
    </row>
    <row r="212" spans="2:8" ht="15" x14ac:dyDescent="0.2">
      <c r="B212" s="7" t="s">
        <v>68</v>
      </c>
      <c r="C212" s="8">
        <v>0</v>
      </c>
      <c r="D212" s="8">
        <v>0</v>
      </c>
      <c r="E212" s="13" t="str">
        <f t="shared" si="13"/>
        <v/>
      </c>
      <c r="F212" s="13" t="str">
        <f t="shared" si="14"/>
        <v/>
      </c>
      <c r="G212" s="12" t="str">
        <f t="shared" si="15"/>
        <v>0</v>
      </c>
      <c r="H212" s="15" t="str">
        <f t="shared" si="16"/>
        <v/>
      </c>
    </row>
    <row r="213" spans="2:8" ht="15" x14ac:dyDescent="0.2">
      <c r="B213" s="7" t="s">
        <v>302</v>
      </c>
      <c r="C213" s="8">
        <v>0</v>
      </c>
      <c r="D213" s="8">
        <v>0</v>
      </c>
      <c r="E213" s="13" t="str">
        <f t="shared" si="13"/>
        <v/>
      </c>
      <c r="F213" s="13" t="str">
        <f t="shared" si="14"/>
        <v/>
      </c>
      <c r="G213" s="12" t="str">
        <f t="shared" si="15"/>
        <v>0</v>
      </c>
      <c r="H213" s="15" t="str">
        <f t="shared" si="16"/>
        <v/>
      </c>
    </row>
    <row r="214" spans="2:8" ht="15" x14ac:dyDescent="0.2">
      <c r="B214" s="7" t="s">
        <v>70</v>
      </c>
      <c r="C214" s="8">
        <v>0</v>
      </c>
      <c r="D214" s="8">
        <v>0</v>
      </c>
      <c r="E214" s="13" t="str">
        <f t="shared" si="13"/>
        <v/>
      </c>
      <c r="F214" s="13" t="str">
        <f t="shared" si="14"/>
        <v/>
      </c>
      <c r="G214" s="12" t="str">
        <f t="shared" si="15"/>
        <v>0</v>
      </c>
      <c r="H214" s="15" t="str">
        <f t="shared" si="16"/>
        <v/>
      </c>
    </row>
    <row r="215" spans="2:8" ht="15" x14ac:dyDescent="0.2">
      <c r="B215" s="7" t="s">
        <v>303</v>
      </c>
      <c r="C215" s="8">
        <v>1</v>
      </c>
      <c r="D215" s="8">
        <v>0</v>
      </c>
      <c r="E215" s="13">
        <f t="shared" si="13"/>
        <v>8.7260034904013963E-4</v>
      </c>
      <c r="F215" s="13" t="str">
        <f t="shared" si="14"/>
        <v/>
      </c>
      <c r="G215" s="12" t="str">
        <f t="shared" si="15"/>
        <v>0</v>
      </c>
      <c r="H215" s="15">
        <f t="shared" si="16"/>
        <v>0</v>
      </c>
    </row>
    <row r="216" spans="2:8" ht="15" x14ac:dyDescent="0.2">
      <c r="B216" s="7" t="s">
        <v>304</v>
      </c>
      <c r="C216" s="8">
        <v>0</v>
      </c>
      <c r="D216" s="8">
        <v>2</v>
      </c>
      <c r="E216" s="13" t="str">
        <f t="shared" si="13"/>
        <v/>
      </c>
      <c r="F216" s="13">
        <f t="shared" si="14"/>
        <v>2.008032128514056E-3</v>
      </c>
      <c r="G216" s="12" t="str">
        <f t="shared" si="15"/>
        <v>0</v>
      </c>
      <c r="H216" s="15" t="str">
        <f t="shared" si="16"/>
        <v/>
      </c>
    </row>
    <row r="217" spans="2:8" ht="15" x14ac:dyDescent="0.2">
      <c r="B217" s="7" t="s">
        <v>469</v>
      </c>
      <c r="C217" s="8">
        <v>0</v>
      </c>
      <c r="D217" s="8">
        <v>0</v>
      </c>
      <c r="E217" s="13" t="str">
        <f t="shared" ref="E217:E280" si="17">+IF(C217=0,"",C217/C$151)</f>
        <v/>
      </c>
      <c r="F217" s="13" t="str">
        <f t="shared" ref="F217:F280" si="18">+IF(D217=0,"",D217/D$151)</f>
        <v/>
      </c>
      <c r="G217" s="12" t="str">
        <f t="shared" ref="G217:G280" si="19">+IF(OR(AND(D217=0),(C217=0)),"0",((D217-C217)/C217))</f>
        <v>0</v>
      </c>
      <c r="H217" s="15" t="str">
        <f t="shared" ref="H217:H280" si="20">+IF(OR(AND(E217=""),(G217="")),"",E217*G217)</f>
        <v/>
      </c>
    </row>
    <row r="218" spans="2:8" ht="15" x14ac:dyDescent="0.2">
      <c r="B218" s="7" t="s">
        <v>305</v>
      </c>
      <c r="C218" s="8">
        <v>0</v>
      </c>
      <c r="D218" s="8">
        <v>1</v>
      </c>
      <c r="E218" s="13" t="str">
        <f t="shared" si="17"/>
        <v/>
      </c>
      <c r="F218" s="13">
        <f t="shared" si="18"/>
        <v>1.004016064257028E-3</v>
      </c>
      <c r="G218" s="12" t="str">
        <f t="shared" si="19"/>
        <v>0</v>
      </c>
      <c r="H218" s="15" t="str">
        <f t="shared" si="20"/>
        <v/>
      </c>
    </row>
    <row r="219" spans="2:8" ht="15" x14ac:dyDescent="0.2">
      <c r="B219" s="7" t="s">
        <v>306</v>
      </c>
      <c r="C219" s="8">
        <v>1</v>
      </c>
      <c r="D219" s="8">
        <v>0</v>
      </c>
      <c r="E219" s="13">
        <f t="shared" si="17"/>
        <v>8.7260034904013963E-4</v>
      </c>
      <c r="F219" s="13" t="str">
        <f t="shared" si="18"/>
        <v/>
      </c>
      <c r="G219" s="12" t="str">
        <f t="shared" si="19"/>
        <v>0</v>
      </c>
      <c r="H219" s="15">
        <f t="shared" si="20"/>
        <v>0</v>
      </c>
    </row>
    <row r="220" spans="2:8" ht="15" x14ac:dyDescent="0.2">
      <c r="B220" s="7" t="s">
        <v>307</v>
      </c>
      <c r="C220" s="8">
        <v>1</v>
      </c>
      <c r="D220" s="8">
        <v>1</v>
      </c>
      <c r="E220" s="13">
        <f t="shared" si="17"/>
        <v>8.7260034904013963E-4</v>
      </c>
      <c r="F220" s="13">
        <f t="shared" si="18"/>
        <v>1.004016064257028E-3</v>
      </c>
      <c r="G220" s="12">
        <f t="shared" si="19"/>
        <v>0</v>
      </c>
      <c r="H220" s="15">
        <f t="shared" si="20"/>
        <v>0</v>
      </c>
    </row>
    <row r="221" spans="2:8" ht="15" x14ac:dyDescent="0.2">
      <c r="B221" s="7" t="s">
        <v>308</v>
      </c>
      <c r="C221" s="8">
        <v>0</v>
      </c>
      <c r="D221" s="8">
        <v>0</v>
      </c>
      <c r="E221" s="13" t="str">
        <f t="shared" si="17"/>
        <v/>
      </c>
      <c r="F221" s="13" t="str">
        <f t="shared" si="18"/>
        <v/>
      </c>
      <c r="G221" s="12" t="str">
        <f t="shared" si="19"/>
        <v>0</v>
      </c>
      <c r="H221" s="15" t="str">
        <f t="shared" si="20"/>
        <v/>
      </c>
    </row>
    <row r="222" spans="2:8" ht="15" x14ac:dyDescent="0.2">
      <c r="B222" s="7" t="s">
        <v>309</v>
      </c>
      <c r="C222" s="8">
        <v>0</v>
      </c>
      <c r="D222" s="8">
        <v>2</v>
      </c>
      <c r="E222" s="13" t="str">
        <f t="shared" si="17"/>
        <v/>
      </c>
      <c r="F222" s="13">
        <f t="shared" si="18"/>
        <v>2.008032128514056E-3</v>
      </c>
      <c r="G222" s="12" t="str">
        <f t="shared" si="19"/>
        <v>0</v>
      </c>
      <c r="H222" s="15" t="str">
        <f t="shared" si="20"/>
        <v/>
      </c>
    </row>
    <row r="223" spans="2:8" ht="15" x14ac:dyDescent="0.2">
      <c r="B223" s="7" t="s">
        <v>564</v>
      </c>
      <c r="C223" s="8">
        <v>1</v>
      </c>
      <c r="D223" s="8">
        <v>2</v>
      </c>
      <c r="E223" s="13">
        <f t="shared" si="17"/>
        <v>8.7260034904013963E-4</v>
      </c>
      <c r="F223" s="13">
        <f t="shared" si="18"/>
        <v>2.008032128514056E-3</v>
      </c>
      <c r="G223" s="12">
        <f t="shared" si="19"/>
        <v>1</v>
      </c>
      <c r="H223" s="15">
        <f t="shared" si="20"/>
        <v>8.7260034904013963E-4</v>
      </c>
    </row>
    <row r="224" spans="2:8" ht="15" x14ac:dyDescent="0.2">
      <c r="B224" s="7" t="s">
        <v>310</v>
      </c>
      <c r="C224" s="8">
        <v>0</v>
      </c>
      <c r="D224" s="8">
        <v>0</v>
      </c>
      <c r="E224" s="13" t="str">
        <f t="shared" si="17"/>
        <v/>
      </c>
      <c r="F224" s="13" t="str">
        <f t="shared" si="18"/>
        <v/>
      </c>
      <c r="G224" s="12" t="str">
        <f t="shared" si="19"/>
        <v>0</v>
      </c>
      <c r="H224" s="15" t="str">
        <f t="shared" si="20"/>
        <v/>
      </c>
    </row>
    <row r="225" spans="2:8" ht="15" x14ac:dyDescent="0.2">
      <c r="B225" s="7" t="s">
        <v>470</v>
      </c>
      <c r="C225" s="8">
        <v>0</v>
      </c>
      <c r="D225" s="8">
        <v>0</v>
      </c>
      <c r="E225" s="13" t="str">
        <f t="shared" si="17"/>
        <v/>
      </c>
      <c r="F225" s="13" t="str">
        <f t="shared" si="18"/>
        <v/>
      </c>
      <c r="G225" s="12" t="str">
        <f t="shared" si="19"/>
        <v>0</v>
      </c>
      <c r="H225" s="15" t="str">
        <f t="shared" si="20"/>
        <v/>
      </c>
    </row>
    <row r="226" spans="2:8" ht="15" x14ac:dyDescent="0.2">
      <c r="B226" s="7" t="s">
        <v>565</v>
      </c>
      <c r="C226" s="8">
        <v>1</v>
      </c>
      <c r="D226" s="8">
        <v>2</v>
      </c>
      <c r="E226" s="13">
        <f t="shared" si="17"/>
        <v>8.7260034904013963E-4</v>
      </c>
      <c r="F226" s="13">
        <f t="shared" si="18"/>
        <v>2.008032128514056E-3</v>
      </c>
      <c r="G226" s="12">
        <f t="shared" si="19"/>
        <v>1</v>
      </c>
      <c r="H226" s="15">
        <f t="shared" si="20"/>
        <v>8.7260034904013963E-4</v>
      </c>
    </row>
    <row r="227" spans="2:8" ht="15" x14ac:dyDescent="0.2">
      <c r="B227" s="7" t="s">
        <v>471</v>
      </c>
      <c r="C227" s="8">
        <v>0</v>
      </c>
      <c r="D227" s="8">
        <v>0</v>
      </c>
      <c r="E227" s="13" t="str">
        <f t="shared" si="17"/>
        <v/>
      </c>
      <c r="F227" s="13" t="str">
        <f t="shared" si="18"/>
        <v/>
      </c>
      <c r="G227" s="12" t="str">
        <f t="shared" si="19"/>
        <v>0</v>
      </c>
      <c r="H227" s="15" t="str">
        <f t="shared" si="20"/>
        <v/>
      </c>
    </row>
    <row r="228" spans="2:8" ht="15" x14ac:dyDescent="0.2">
      <c r="B228" s="7" t="s">
        <v>76</v>
      </c>
      <c r="C228" s="8">
        <v>0</v>
      </c>
      <c r="D228" s="8">
        <v>2</v>
      </c>
      <c r="E228" s="13" t="str">
        <f t="shared" si="17"/>
        <v/>
      </c>
      <c r="F228" s="13">
        <f t="shared" si="18"/>
        <v>2.008032128514056E-3</v>
      </c>
      <c r="G228" s="12" t="str">
        <f t="shared" si="19"/>
        <v>0</v>
      </c>
      <c r="H228" s="15" t="str">
        <f t="shared" si="20"/>
        <v/>
      </c>
    </row>
    <row r="229" spans="2:8" ht="15" x14ac:dyDescent="0.2">
      <c r="B229" s="7" t="s">
        <v>311</v>
      </c>
      <c r="C229" s="8">
        <v>17</v>
      </c>
      <c r="D229" s="8">
        <v>12</v>
      </c>
      <c r="E229" s="13">
        <f t="shared" si="17"/>
        <v>1.4834205933682374E-2</v>
      </c>
      <c r="F229" s="13">
        <f t="shared" si="18"/>
        <v>1.2048192771084338E-2</v>
      </c>
      <c r="G229" s="12">
        <f t="shared" si="19"/>
        <v>-0.29411764705882354</v>
      </c>
      <c r="H229" s="15">
        <f t="shared" si="20"/>
        <v>-4.3630017452006981E-3</v>
      </c>
    </row>
    <row r="230" spans="2:8" ht="15" x14ac:dyDescent="0.2">
      <c r="B230" s="7" t="s">
        <v>312</v>
      </c>
      <c r="C230" s="8">
        <v>0</v>
      </c>
      <c r="D230" s="8">
        <v>0</v>
      </c>
      <c r="E230" s="13" t="str">
        <f t="shared" si="17"/>
        <v/>
      </c>
      <c r="F230" s="13" t="str">
        <f t="shared" si="18"/>
        <v/>
      </c>
      <c r="G230" s="12" t="str">
        <f t="shared" si="19"/>
        <v>0</v>
      </c>
      <c r="H230" s="15" t="str">
        <f t="shared" si="20"/>
        <v/>
      </c>
    </row>
    <row r="231" spans="2:8" ht="30" x14ac:dyDescent="0.2">
      <c r="B231" s="7" t="s">
        <v>313</v>
      </c>
      <c r="C231" s="8">
        <v>1</v>
      </c>
      <c r="D231" s="8">
        <v>2</v>
      </c>
      <c r="E231" s="13">
        <f t="shared" si="17"/>
        <v>8.7260034904013963E-4</v>
      </c>
      <c r="F231" s="13">
        <f t="shared" si="18"/>
        <v>2.008032128514056E-3</v>
      </c>
      <c r="G231" s="12">
        <f t="shared" si="19"/>
        <v>1</v>
      </c>
      <c r="H231" s="15">
        <f t="shared" si="20"/>
        <v>8.7260034904013963E-4</v>
      </c>
    </row>
    <row r="232" spans="2:8" ht="15" x14ac:dyDescent="0.2">
      <c r="B232" s="7" t="s">
        <v>77</v>
      </c>
      <c r="C232" s="8">
        <v>16</v>
      </c>
      <c r="D232" s="8">
        <v>14</v>
      </c>
      <c r="E232" s="13">
        <f t="shared" si="17"/>
        <v>1.3961605584642234E-2</v>
      </c>
      <c r="F232" s="13">
        <f t="shared" si="18"/>
        <v>1.4056224899598393E-2</v>
      </c>
      <c r="G232" s="12">
        <f t="shared" si="19"/>
        <v>-0.125</v>
      </c>
      <c r="H232" s="15">
        <f t="shared" si="20"/>
        <v>-1.7452006980802793E-3</v>
      </c>
    </row>
    <row r="233" spans="2:8" ht="15" x14ac:dyDescent="0.2">
      <c r="B233" s="7" t="s">
        <v>74</v>
      </c>
      <c r="C233" s="8">
        <v>0</v>
      </c>
      <c r="D233" s="8">
        <v>0</v>
      </c>
      <c r="E233" s="13" t="str">
        <f t="shared" si="17"/>
        <v/>
      </c>
      <c r="F233" s="13" t="str">
        <f t="shared" si="18"/>
        <v/>
      </c>
      <c r="G233" s="12" t="str">
        <f t="shared" si="19"/>
        <v>0</v>
      </c>
      <c r="H233" s="15" t="str">
        <f t="shared" si="20"/>
        <v/>
      </c>
    </row>
    <row r="234" spans="2:8" ht="15" x14ac:dyDescent="0.2">
      <c r="B234" s="7" t="s">
        <v>75</v>
      </c>
      <c r="C234" s="8">
        <v>0</v>
      </c>
      <c r="D234" s="8">
        <v>0</v>
      </c>
      <c r="E234" s="13" t="str">
        <f t="shared" si="17"/>
        <v/>
      </c>
      <c r="F234" s="13" t="str">
        <f t="shared" si="18"/>
        <v/>
      </c>
      <c r="G234" s="12" t="str">
        <f t="shared" si="19"/>
        <v>0</v>
      </c>
      <c r="H234" s="15" t="str">
        <f t="shared" si="20"/>
        <v/>
      </c>
    </row>
    <row r="235" spans="2:8" ht="15" x14ac:dyDescent="0.2">
      <c r="B235" s="7" t="s">
        <v>314</v>
      </c>
      <c r="C235" s="8">
        <v>15</v>
      </c>
      <c r="D235" s="8">
        <v>17</v>
      </c>
      <c r="E235" s="13">
        <f t="shared" si="17"/>
        <v>1.3089005235602094E-2</v>
      </c>
      <c r="F235" s="13">
        <f t="shared" si="18"/>
        <v>1.7068273092369479E-2</v>
      </c>
      <c r="G235" s="12">
        <f t="shared" si="19"/>
        <v>0.13333333333333333</v>
      </c>
      <c r="H235" s="15">
        <f t="shared" si="20"/>
        <v>1.7452006980802793E-3</v>
      </c>
    </row>
    <row r="236" spans="2:8" ht="15" x14ac:dyDescent="0.2">
      <c r="B236" s="7" t="s">
        <v>315</v>
      </c>
      <c r="C236" s="8">
        <v>0</v>
      </c>
      <c r="D236" s="8">
        <v>0</v>
      </c>
      <c r="E236" s="13" t="str">
        <f t="shared" si="17"/>
        <v/>
      </c>
      <c r="F236" s="13" t="str">
        <f t="shared" si="18"/>
        <v/>
      </c>
      <c r="G236" s="12" t="str">
        <f t="shared" si="19"/>
        <v>0</v>
      </c>
      <c r="H236" s="15" t="str">
        <f t="shared" si="20"/>
        <v/>
      </c>
    </row>
    <row r="237" spans="2:8" ht="15" x14ac:dyDescent="0.2">
      <c r="B237" s="7" t="s">
        <v>80</v>
      </c>
      <c r="C237" s="8">
        <v>46</v>
      </c>
      <c r="D237" s="8">
        <v>39</v>
      </c>
      <c r="E237" s="13">
        <f t="shared" si="17"/>
        <v>4.0139616055846421E-2</v>
      </c>
      <c r="F237" s="13">
        <f t="shared" si="18"/>
        <v>3.9156626506024098E-2</v>
      </c>
      <c r="G237" s="12">
        <f t="shared" si="19"/>
        <v>-0.15217391304347827</v>
      </c>
      <c r="H237" s="15">
        <f t="shared" si="20"/>
        <v>-6.1082024432809771E-3</v>
      </c>
    </row>
    <row r="238" spans="2:8" ht="15" x14ac:dyDescent="0.2">
      <c r="B238" s="7" t="s">
        <v>85</v>
      </c>
      <c r="C238" s="8">
        <v>25</v>
      </c>
      <c r="D238" s="8">
        <v>66</v>
      </c>
      <c r="E238" s="13">
        <f t="shared" si="17"/>
        <v>2.181500872600349E-2</v>
      </c>
      <c r="F238" s="13">
        <f t="shared" si="18"/>
        <v>6.6265060240963861E-2</v>
      </c>
      <c r="G238" s="12">
        <f t="shared" si="19"/>
        <v>1.64</v>
      </c>
      <c r="H238" s="15">
        <f t="shared" si="20"/>
        <v>3.5776614310645723E-2</v>
      </c>
    </row>
    <row r="239" spans="2:8" ht="15" x14ac:dyDescent="0.2">
      <c r="B239" s="7" t="s">
        <v>81</v>
      </c>
      <c r="C239" s="8">
        <v>13</v>
      </c>
      <c r="D239" s="8">
        <v>17</v>
      </c>
      <c r="E239" s="13">
        <f t="shared" si="17"/>
        <v>1.1343804537521814E-2</v>
      </c>
      <c r="F239" s="13">
        <f t="shared" si="18"/>
        <v>1.7068273092369479E-2</v>
      </c>
      <c r="G239" s="12">
        <f t="shared" si="19"/>
        <v>0.30769230769230771</v>
      </c>
      <c r="H239" s="15">
        <f t="shared" si="20"/>
        <v>3.4904013961605585E-3</v>
      </c>
    </row>
    <row r="240" spans="2:8" ht="15" x14ac:dyDescent="0.2">
      <c r="B240" s="7" t="s">
        <v>316</v>
      </c>
      <c r="C240" s="8">
        <v>2</v>
      </c>
      <c r="D240" s="8">
        <v>3</v>
      </c>
      <c r="E240" s="13">
        <f t="shared" si="17"/>
        <v>1.7452006980802793E-3</v>
      </c>
      <c r="F240" s="13">
        <f t="shared" si="18"/>
        <v>3.0120481927710845E-3</v>
      </c>
      <c r="G240" s="12">
        <f t="shared" si="19"/>
        <v>0.5</v>
      </c>
      <c r="H240" s="15">
        <f t="shared" si="20"/>
        <v>8.7260034904013963E-4</v>
      </c>
    </row>
    <row r="241" spans="2:8" ht="15" x14ac:dyDescent="0.2">
      <c r="B241" s="7" t="s">
        <v>78</v>
      </c>
      <c r="C241" s="8">
        <v>0</v>
      </c>
      <c r="D241" s="8">
        <v>0</v>
      </c>
      <c r="E241" s="13" t="str">
        <f t="shared" si="17"/>
        <v/>
      </c>
      <c r="F241" s="13" t="str">
        <f t="shared" si="18"/>
        <v/>
      </c>
      <c r="G241" s="12" t="str">
        <f t="shared" si="19"/>
        <v>0</v>
      </c>
      <c r="H241" s="15" t="str">
        <f t="shared" si="20"/>
        <v/>
      </c>
    </row>
    <row r="242" spans="2:8" ht="15" x14ac:dyDescent="0.2">
      <c r="B242" s="7" t="s">
        <v>83</v>
      </c>
      <c r="C242" s="8">
        <v>0</v>
      </c>
      <c r="D242" s="8">
        <v>0</v>
      </c>
      <c r="E242" s="13" t="str">
        <f t="shared" si="17"/>
        <v/>
      </c>
      <c r="F242" s="13" t="str">
        <f t="shared" si="18"/>
        <v/>
      </c>
      <c r="G242" s="12" t="str">
        <f t="shared" si="19"/>
        <v>0</v>
      </c>
      <c r="H242" s="15" t="str">
        <f t="shared" si="20"/>
        <v/>
      </c>
    </row>
    <row r="243" spans="2:8" ht="15" x14ac:dyDescent="0.2">
      <c r="B243" s="7" t="s">
        <v>317</v>
      </c>
      <c r="C243" s="8">
        <v>0</v>
      </c>
      <c r="D243" s="8">
        <v>0</v>
      </c>
      <c r="E243" s="13" t="str">
        <f t="shared" si="17"/>
        <v/>
      </c>
      <c r="F243" s="13" t="str">
        <f t="shared" si="18"/>
        <v/>
      </c>
      <c r="G243" s="12" t="str">
        <f t="shared" si="19"/>
        <v>0</v>
      </c>
      <c r="H243" s="15" t="str">
        <f t="shared" si="20"/>
        <v/>
      </c>
    </row>
    <row r="244" spans="2:8" ht="15" x14ac:dyDescent="0.2">
      <c r="B244" s="7" t="s">
        <v>79</v>
      </c>
      <c r="C244" s="8">
        <v>2</v>
      </c>
      <c r="D244" s="8">
        <v>4</v>
      </c>
      <c r="E244" s="13">
        <f t="shared" si="17"/>
        <v>1.7452006980802793E-3</v>
      </c>
      <c r="F244" s="13">
        <f t="shared" si="18"/>
        <v>4.0160642570281121E-3</v>
      </c>
      <c r="G244" s="12">
        <f t="shared" si="19"/>
        <v>1</v>
      </c>
      <c r="H244" s="15">
        <f t="shared" si="20"/>
        <v>1.7452006980802793E-3</v>
      </c>
    </row>
    <row r="245" spans="2:8" ht="15" x14ac:dyDescent="0.2">
      <c r="B245" s="7" t="s">
        <v>84</v>
      </c>
      <c r="C245" s="8">
        <v>24</v>
      </c>
      <c r="D245" s="8">
        <v>8</v>
      </c>
      <c r="E245" s="13">
        <f t="shared" si="17"/>
        <v>2.0942408376963352E-2</v>
      </c>
      <c r="F245" s="13">
        <f t="shared" si="18"/>
        <v>8.0321285140562242E-3</v>
      </c>
      <c r="G245" s="12">
        <f t="shared" si="19"/>
        <v>-0.66666666666666663</v>
      </c>
      <c r="H245" s="15">
        <f t="shared" si="20"/>
        <v>-1.3961605584642234E-2</v>
      </c>
    </row>
    <row r="246" spans="2:8" ht="15" x14ac:dyDescent="0.2">
      <c r="B246" s="7" t="s">
        <v>318</v>
      </c>
      <c r="C246" s="8">
        <v>0</v>
      </c>
      <c r="D246" s="8">
        <v>1</v>
      </c>
      <c r="E246" s="13" t="str">
        <f t="shared" si="17"/>
        <v/>
      </c>
      <c r="F246" s="13">
        <f t="shared" si="18"/>
        <v>1.004016064257028E-3</v>
      </c>
      <c r="G246" s="12" t="str">
        <f t="shared" si="19"/>
        <v>0</v>
      </c>
      <c r="H246" s="15" t="str">
        <f t="shared" si="20"/>
        <v/>
      </c>
    </row>
    <row r="247" spans="2:8" ht="15" x14ac:dyDescent="0.2">
      <c r="B247" s="7" t="s">
        <v>319</v>
      </c>
      <c r="C247" s="8">
        <v>69</v>
      </c>
      <c r="D247" s="8">
        <v>69</v>
      </c>
      <c r="E247" s="13">
        <f t="shared" si="17"/>
        <v>6.0209424083769635E-2</v>
      </c>
      <c r="F247" s="13">
        <f t="shared" si="18"/>
        <v>6.9277108433734941E-2</v>
      </c>
      <c r="G247" s="12">
        <f t="shared" si="19"/>
        <v>0</v>
      </c>
      <c r="H247" s="15">
        <f t="shared" si="20"/>
        <v>0</v>
      </c>
    </row>
    <row r="248" spans="2:8" ht="15" x14ac:dyDescent="0.2">
      <c r="B248" s="7" t="s">
        <v>86</v>
      </c>
      <c r="C248" s="8">
        <v>35</v>
      </c>
      <c r="D248" s="8">
        <v>1</v>
      </c>
      <c r="E248" s="13">
        <f t="shared" si="17"/>
        <v>3.0541012216404886E-2</v>
      </c>
      <c r="F248" s="13">
        <f t="shared" si="18"/>
        <v>1.004016064257028E-3</v>
      </c>
      <c r="G248" s="12">
        <f t="shared" si="19"/>
        <v>-0.97142857142857142</v>
      </c>
      <c r="H248" s="15">
        <f t="shared" si="20"/>
        <v>-2.9668411867364748E-2</v>
      </c>
    </row>
    <row r="249" spans="2:8" ht="15" x14ac:dyDescent="0.2">
      <c r="B249" s="7" t="s">
        <v>87</v>
      </c>
      <c r="C249" s="8">
        <v>27</v>
      </c>
      <c r="D249" s="8">
        <v>38</v>
      </c>
      <c r="E249" s="13">
        <f t="shared" si="17"/>
        <v>2.356020942408377E-2</v>
      </c>
      <c r="F249" s="13">
        <f t="shared" si="18"/>
        <v>3.8152610441767071E-2</v>
      </c>
      <c r="G249" s="12">
        <f t="shared" si="19"/>
        <v>0.40740740740740738</v>
      </c>
      <c r="H249" s="15">
        <f t="shared" si="20"/>
        <v>9.5986038394415361E-3</v>
      </c>
    </row>
    <row r="250" spans="2:8" ht="15" x14ac:dyDescent="0.2">
      <c r="B250" s="7" t="s">
        <v>82</v>
      </c>
      <c r="C250" s="8">
        <v>0</v>
      </c>
      <c r="D250" s="8">
        <v>0</v>
      </c>
      <c r="E250" s="13" t="str">
        <f t="shared" si="17"/>
        <v/>
      </c>
      <c r="F250" s="13" t="str">
        <f t="shared" si="18"/>
        <v/>
      </c>
      <c r="G250" s="12" t="str">
        <f t="shared" si="19"/>
        <v>0</v>
      </c>
      <c r="H250" s="15" t="str">
        <f t="shared" si="20"/>
        <v/>
      </c>
    </row>
    <row r="251" spans="2:8" ht="15" x14ac:dyDescent="0.2">
      <c r="B251" s="7" t="s">
        <v>320</v>
      </c>
      <c r="C251" s="8">
        <v>0</v>
      </c>
      <c r="D251" s="8">
        <v>0</v>
      </c>
      <c r="E251" s="13" t="str">
        <f t="shared" si="17"/>
        <v/>
      </c>
      <c r="F251" s="13" t="str">
        <f t="shared" si="18"/>
        <v/>
      </c>
      <c r="G251" s="12" t="str">
        <f t="shared" si="19"/>
        <v>0</v>
      </c>
      <c r="H251" s="15" t="str">
        <f t="shared" si="20"/>
        <v/>
      </c>
    </row>
    <row r="252" spans="2:8" ht="15" x14ac:dyDescent="0.2">
      <c r="B252" s="7" t="s">
        <v>321</v>
      </c>
      <c r="C252" s="8">
        <v>11</v>
      </c>
      <c r="D252" s="8">
        <v>11</v>
      </c>
      <c r="E252" s="13">
        <f t="shared" si="17"/>
        <v>9.5986038394415361E-3</v>
      </c>
      <c r="F252" s="13">
        <f t="shared" si="18"/>
        <v>1.104417670682731E-2</v>
      </c>
      <c r="G252" s="12">
        <f t="shared" si="19"/>
        <v>0</v>
      </c>
      <c r="H252" s="15">
        <f t="shared" si="20"/>
        <v>0</v>
      </c>
    </row>
    <row r="253" spans="2:8" ht="15" x14ac:dyDescent="0.2">
      <c r="B253" s="7" t="s">
        <v>322</v>
      </c>
      <c r="C253" s="8">
        <v>26</v>
      </c>
      <c r="D253" s="8">
        <v>57</v>
      </c>
      <c r="E253" s="13">
        <f t="shared" si="17"/>
        <v>2.2687609075043629E-2</v>
      </c>
      <c r="F253" s="13">
        <f t="shared" si="18"/>
        <v>5.7228915662650599E-2</v>
      </c>
      <c r="G253" s="12">
        <f t="shared" si="19"/>
        <v>1.1923076923076923</v>
      </c>
      <c r="H253" s="15">
        <f t="shared" si="20"/>
        <v>2.7050610820244327E-2</v>
      </c>
    </row>
    <row r="254" spans="2:8" ht="15" x14ac:dyDescent="0.2">
      <c r="B254" s="7" t="s">
        <v>323</v>
      </c>
      <c r="C254" s="8">
        <v>1</v>
      </c>
      <c r="D254" s="8">
        <v>0</v>
      </c>
      <c r="E254" s="13">
        <f t="shared" si="17"/>
        <v>8.7260034904013963E-4</v>
      </c>
      <c r="F254" s="13" t="str">
        <f t="shared" si="18"/>
        <v/>
      </c>
      <c r="G254" s="12" t="str">
        <f t="shared" si="19"/>
        <v>0</v>
      </c>
      <c r="H254" s="15">
        <f t="shared" si="20"/>
        <v>0</v>
      </c>
    </row>
    <row r="255" spans="2:8" ht="15" x14ac:dyDescent="0.2">
      <c r="B255" s="7" t="s">
        <v>324</v>
      </c>
      <c r="C255" s="8">
        <v>0</v>
      </c>
      <c r="D255" s="8">
        <v>1</v>
      </c>
      <c r="E255" s="13" t="str">
        <f t="shared" si="17"/>
        <v/>
      </c>
      <c r="F255" s="13">
        <f t="shared" si="18"/>
        <v>1.004016064257028E-3</v>
      </c>
      <c r="G255" s="12" t="str">
        <f t="shared" si="19"/>
        <v>0</v>
      </c>
      <c r="H255" s="15" t="str">
        <f t="shared" si="20"/>
        <v/>
      </c>
    </row>
    <row r="256" spans="2:8" ht="15" x14ac:dyDescent="0.2">
      <c r="B256" s="7" t="s">
        <v>88</v>
      </c>
      <c r="C256" s="8">
        <v>12</v>
      </c>
      <c r="D256" s="8">
        <v>19</v>
      </c>
      <c r="E256" s="13">
        <f t="shared" si="17"/>
        <v>1.0471204188481676E-2</v>
      </c>
      <c r="F256" s="13">
        <f t="shared" si="18"/>
        <v>1.9076305220883535E-2</v>
      </c>
      <c r="G256" s="12">
        <f t="shared" si="19"/>
        <v>0.58333333333333337</v>
      </c>
      <c r="H256" s="15">
        <f t="shared" si="20"/>
        <v>6.108202443280978E-3</v>
      </c>
    </row>
    <row r="257" spans="2:8" ht="15" x14ac:dyDescent="0.2">
      <c r="B257" s="7" t="s">
        <v>325</v>
      </c>
      <c r="C257" s="8">
        <v>0</v>
      </c>
      <c r="D257" s="8">
        <v>0</v>
      </c>
      <c r="E257" s="13" t="str">
        <f t="shared" si="17"/>
        <v/>
      </c>
      <c r="F257" s="13" t="str">
        <f t="shared" si="18"/>
        <v/>
      </c>
      <c r="G257" s="12" t="str">
        <f t="shared" si="19"/>
        <v>0</v>
      </c>
      <c r="H257" s="15" t="str">
        <f t="shared" si="20"/>
        <v/>
      </c>
    </row>
    <row r="258" spans="2:8" ht="30" x14ac:dyDescent="0.2">
      <c r="B258" s="7" t="s">
        <v>326</v>
      </c>
      <c r="C258" s="8">
        <v>270</v>
      </c>
      <c r="D258" s="8">
        <v>2</v>
      </c>
      <c r="E258" s="13">
        <f t="shared" si="17"/>
        <v>0.2356020942408377</v>
      </c>
      <c r="F258" s="13">
        <f t="shared" si="18"/>
        <v>2.008032128514056E-3</v>
      </c>
      <c r="G258" s="12">
        <f t="shared" si="19"/>
        <v>-0.99259259259259258</v>
      </c>
      <c r="H258" s="15">
        <f t="shared" si="20"/>
        <v>-0.2338568935427574</v>
      </c>
    </row>
    <row r="259" spans="2:8" ht="15" x14ac:dyDescent="0.2">
      <c r="B259" s="7" t="s">
        <v>327</v>
      </c>
      <c r="C259" s="8">
        <v>4</v>
      </c>
      <c r="D259" s="8">
        <v>3</v>
      </c>
      <c r="E259" s="13">
        <f t="shared" si="17"/>
        <v>3.4904013961605585E-3</v>
      </c>
      <c r="F259" s="13">
        <f t="shared" si="18"/>
        <v>3.0120481927710845E-3</v>
      </c>
      <c r="G259" s="12">
        <f t="shared" si="19"/>
        <v>-0.25</v>
      </c>
      <c r="H259" s="15">
        <f t="shared" si="20"/>
        <v>-8.7260034904013963E-4</v>
      </c>
    </row>
    <row r="260" spans="2:8" ht="15" x14ac:dyDescent="0.2">
      <c r="B260" s="7" t="s">
        <v>89</v>
      </c>
      <c r="C260" s="8">
        <v>0</v>
      </c>
      <c r="D260" s="8">
        <v>0</v>
      </c>
      <c r="E260" s="13" t="str">
        <f t="shared" si="17"/>
        <v/>
      </c>
      <c r="F260" s="13" t="str">
        <f t="shared" si="18"/>
        <v/>
      </c>
      <c r="G260" s="12" t="str">
        <f t="shared" si="19"/>
        <v>0</v>
      </c>
      <c r="H260" s="15" t="str">
        <f t="shared" si="20"/>
        <v/>
      </c>
    </row>
    <row r="261" spans="2:8" ht="30" x14ac:dyDescent="0.2">
      <c r="B261" s="7" t="s">
        <v>328</v>
      </c>
      <c r="C261" s="8">
        <v>0</v>
      </c>
      <c r="D261" s="8">
        <v>0</v>
      </c>
      <c r="E261" s="13" t="str">
        <f t="shared" si="17"/>
        <v/>
      </c>
      <c r="F261" s="13" t="str">
        <f t="shared" si="18"/>
        <v/>
      </c>
      <c r="G261" s="12" t="str">
        <f t="shared" si="19"/>
        <v>0</v>
      </c>
      <c r="H261" s="15" t="str">
        <f t="shared" si="20"/>
        <v/>
      </c>
    </row>
    <row r="262" spans="2:8" ht="15" x14ac:dyDescent="0.2">
      <c r="B262" s="7" t="s">
        <v>90</v>
      </c>
      <c r="C262" s="8">
        <v>0</v>
      </c>
      <c r="D262" s="8">
        <v>2</v>
      </c>
      <c r="E262" s="13" t="str">
        <f t="shared" si="17"/>
        <v/>
      </c>
      <c r="F262" s="13">
        <f t="shared" si="18"/>
        <v>2.008032128514056E-3</v>
      </c>
      <c r="G262" s="12" t="str">
        <f t="shared" si="19"/>
        <v>0</v>
      </c>
      <c r="H262" s="15" t="str">
        <f t="shared" si="20"/>
        <v/>
      </c>
    </row>
    <row r="263" spans="2:8" ht="15" x14ac:dyDescent="0.2">
      <c r="B263" s="7" t="s">
        <v>329</v>
      </c>
      <c r="C263" s="8">
        <v>0</v>
      </c>
      <c r="D263" s="8">
        <v>0</v>
      </c>
      <c r="E263" s="13" t="str">
        <f t="shared" si="17"/>
        <v/>
      </c>
      <c r="F263" s="13" t="str">
        <f t="shared" si="18"/>
        <v/>
      </c>
      <c r="G263" s="12" t="str">
        <f t="shared" si="19"/>
        <v>0</v>
      </c>
      <c r="H263" s="15" t="str">
        <f t="shared" si="20"/>
        <v/>
      </c>
    </row>
    <row r="264" spans="2:8" ht="30" x14ac:dyDescent="0.2">
      <c r="B264" s="7" t="s">
        <v>330</v>
      </c>
      <c r="C264" s="8">
        <v>0</v>
      </c>
      <c r="D264" s="8">
        <v>0</v>
      </c>
      <c r="E264" s="13" t="str">
        <f t="shared" si="17"/>
        <v/>
      </c>
      <c r="F264" s="13" t="str">
        <f t="shared" si="18"/>
        <v/>
      </c>
      <c r="G264" s="12" t="str">
        <f t="shared" si="19"/>
        <v>0</v>
      </c>
      <c r="H264" s="15" t="str">
        <f t="shared" si="20"/>
        <v/>
      </c>
    </row>
    <row r="265" spans="2:8" ht="15" x14ac:dyDescent="0.2">
      <c r="B265" s="7" t="s">
        <v>331</v>
      </c>
      <c r="C265" s="8">
        <v>0</v>
      </c>
      <c r="D265" s="8">
        <v>0</v>
      </c>
      <c r="E265" s="13" t="str">
        <f t="shared" si="17"/>
        <v/>
      </c>
      <c r="F265" s="13" t="str">
        <f t="shared" si="18"/>
        <v/>
      </c>
      <c r="G265" s="12" t="str">
        <f t="shared" si="19"/>
        <v>0</v>
      </c>
      <c r="H265" s="15" t="str">
        <f t="shared" si="20"/>
        <v/>
      </c>
    </row>
    <row r="266" spans="2:8" ht="15" x14ac:dyDescent="0.2">
      <c r="B266" s="7" t="s">
        <v>332</v>
      </c>
      <c r="C266" s="8">
        <v>11</v>
      </c>
      <c r="D266" s="8">
        <v>24</v>
      </c>
      <c r="E266" s="13">
        <f t="shared" si="17"/>
        <v>9.5986038394415361E-3</v>
      </c>
      <c r="F266" s="13">
        <f t="shared" si="18"/>
        <v>2.4096385542168676E-2</v>
      </c>
      <c r="G266" s="12">
        <f t="shared" si="19"/>
        <v>1.1818181818181819</v>
      </c>
      <c r="H266" s="15">
        <f t="shared" si="20"/>
        <v>1.1343804537521816E-2</v>
      </c>
    </row>
    <row r="267" spans="2:8" ht="15" x14ac:dyDescent="0.2">
      <c r="B267" s="7" t="s">
        <v>333</v>
      </c>
      <c r="C267" s="8">
        <v>0</v>
      </c>
      <c r="D267" s="8">
        <v>2</v>
      </c>
      <c r="E267" s="13" t="str">
        <f t="shared" si="17"/>
        <v/>
      </c>
      <c r="F267" s="13">
        <f t="shared" si="18"/>
        <v>2.008032128514056E-3</v>
      </c>
      <c r="G267" s="12" t="str">
        <f t="shared" si="19"/>
        <v>0</v>
      </c>
      <c r="H267" s="15" t="str">
        <f t="shared" si="20"/>
        <v/>
      </c>
    </row>
    <row r="268" spans="2:8" ht="30" x14ac:dyDescent="0.2">
      <c r="B268" s="7" t="s">
        <v>334</v>
      </c>
      <c r="C268" s="8">
        <v>12</v>
      </c>
      <c r="D268" s="8">
        <v>9</v>
      </c>
      <c r="E268" s="13">
        <f t="shared" si="17"/>
        <v>1.0471204188481676E-2</v>
      </c>
      <c r="F268" s="13">
        <f t="shared" si="18"/>
        <v>9.0361445783132526E-3</v>
      </c>
      <c r="G268" s="12">
        <f t="shared" si="19"/>
        <v>-0.25</v>
      </c>
      <c r="H268" s="15">
        <f t="shared" si="20"/>
        <v>-2.617801047120419E-3</v>
      </c>
    </row>
    <row r="269" spans="2:8" ht="15" x14ac:dyDescent="0.2">
      <c r="B269" s="7" t="s">
        <v>335</v>
      </c>
      <c r="C269" s="8">
        <v>0</v>
      </c>
      <c r="D269" s="8">
        <v>0</v>
      </c>
      <c r="E269" s="13" t="str">
        <f t="shared" si="17"/>
        <v/>
      </c>
      <c r="F269" s="13" t="str">
        <f t="shared" si="18"/>
        <v/>
      </c>
      <c r="G269" s="12" t="str">
        <f t="shared" si="19"/>
        <v>0</v>
      </c>
      <c r="H269" s="15" t="str">
        <f t="shared" si="20"/>
        <v/>
      </c>
    </row>
    <row r="270" spans="2:8" ht="30" x14ac:dyDescent="0.2">
      <c r="B270" s="7" t="s">
        <v>336</v>
      </c>
      <c r="C270" s="8">
        <v>6</v>
      </c>
      <c r="D270" s="8">
        <v>5</v>
      </c>
      <c r="E270" s="13">
        <f t="shared" si="17"/>
        <v>5.235602094240838E-3</v>
      </c>
      <c r="F270" s="13">
        <f t="shared" si="18"/>
        <v>5.0200803212851405E-3</v>
      </c>
      <c r="G270" s="12">
        <f t="shared" si="19"/>
        <v>-0.16666666666666666</v>
      </c>
      <c r="H270" s="15">
        <f t="shared" si="20"/>
        <v>-8.7260034904013963E-4</v>
      </c>
    </row>
    <row r="271" spans="2:8" ht="15" x14ac:dyDescent="0.2">
      <c r="B271" s="7" t="s">
        <v>93</v>
      </c>
      <c r="C271" s="8">
        <v>0</v>
      </c>
      <c r="D271" s="8">
        <v>0</v>
      </c>
      <c r="E271" s="13" t="str">
        <f t="shared" si="17"/>
        <v/>
      </c>
      <c r="F271" s="13" t="str">
        <f t="shared" si="18"/>
        <v/>
      </c>
      <c r="G271" s="12" t="str">
        <f t="shared" si="19"/>
        <v>0</v>
      </c>
      <c r="H271" s="15" t="str">
        <f t="shared" si="20"/>
        <v/>
      </c>
    </row>
    <row r="272" spans="2:8" ht="30" x14ac:dyDescent="0.2">
      <c r="B272" s="7" t="s">
        <v>337</v>
      </c>
      <c r="C272" s="8">
        <v>0</v>
      </c>
      <c r="D272" s="8">
        <v>14</v>
      </c>
      <c r="E272" s="13" t="str">
        <f t="shared" si="17"/>
        <v/>
      </c>
      <c r="F272" s="13">
        <f t="shared" si="18"/>
        <v>1.4056224899598393E-2</v>
      </c>
      <c r="G272" s="12" t="str">
        <f t="shared" si="19"/>
        <v>0</v>
      </c>
      <c r="H272" s="15" t="str">
        <f t="shared" si="20"/>
        <v/>
      </c>
    </row>
    <row r="273" spans="2:8" ht="15" x14ac:dyDescent="0.2">
      <c r="B273" s="7" t="s">
        <v>91</v>
      </c>
      <c r="C273" s="8">
        <v>4</v>
      </c>
      <c r="D273" s="8">
        <v>8</v>
      </c>
      <c r="E273" s="13">
        <f t="shared" si="17"/>
        <v>3.4904013961605585E-3</v>
      </c>
      <c r="F273" s="13">
        <f t="shared" si="18"/>
        <v>8.0321285140562242E-3</v>
      </c>
      <c r="G273" s="12">
        <f t="shared" si="19"/>
        <v>1</v>
      </c>
      <c r="H273" s="15">
        <f t="shared" si="20"/>
        <v>3.4904013961605585E-3</v>
      </c>
    </row>
    <row r="274" spans="2:8" ht="15" x14ac:dyDescent="0.2">
      <c r="B274" s="7" t="s">
        <v>338</v>
      </c>
      <c r="C274" s="8">
        <v>0</v>
      </c>
      <c r="D274" s="8">
        <v>0</v>
      </c>
      <c r="E274" s="13" t="str">
        <f t="shared" si="17"/>
        <v/>
      </c>
      <c r="F274" s="13" t="str">
        <f t="shared" si="18"/>
        <v/>
      </c>
      <c r="G274" s="12" t="str">
        <f t="shared" si="19"/>
        <v>0</v>
      </c>
      <c r="H274" s="15" t="str">
        <f t="shared" si="20"/>
        <v/>
      </c>
    </row>
    <row r="275" spans="2:8" ht="30" x14ac:dyDescent="0.2">
      <c r="B275" s="7" t="s">
        <v>339</v>
      </c>
      <c r="C275" s="8">
        <v>0</v>
      </c>
      <c r="D275" s="8">
        <v>0</v>
      </c>
      <c r="E275" s="13" t="str">
        <f t="shared" si="17"/>
        <v/>
      </c>
      <c r="F275" s="13" t="str">
        <f t="shared" si="18"/>
        <v/>
      </c>
      <c r="G275" s="12" t="str">
        <f t="shared" si="19"/>
        <v>0</v>
      </c>
      <c r="H275" s="15" t="str">
        <f t="shared" si="20"/>
        <v/>
      </c>
    </row>
    <row r="276" spans="2:8" ht="15" x14ac:dyDescent="0.2">
      <c r="B276" s="7" t="s">
        <v>92</v>
      </c>
      <c r="C276" s="8">
        <v>0</v>
      </c>
      <c r="D276" s="8">
        <v>0</v>
      </c>
      <c r="E276" s="13" t="str">
        <f t="shared" si="17"/>
        <v/>
      </c>
      <c r="F276" s="13" t="str">
        <f t="shared" si="18"/>
        <v/>
      </c>
      <c r="G276" s="12" t="str">
        <f t="shared" si="19"/>
        <v>0</v>
      </c>
      <c r="H276" s="15" t="str">
        <f t="shared" si="20"/>
        <v/>
      </c>
    </row>
    <row r="277" spans="2:8" ht="15" x14ac:dyDescent="0.2">
      <c r="B277" s="7" t="s">
        <v>340</v>
      </c>
      <c r="C277" s="8">
        <v>0</v>
      </c>
      <c r="D277" s="8">
        <v>0</v>
      </c>
      <c r="E277" s="13" t="str">
        <f t="shared" si="17"/>
        <v/>
      </c>
      <c r="F277" s="13" t="str">
        <f t="shared" si="18"/>
        <v/>
      </c>
      <c r="G277" s="12" t="str">
        <f t="shared" si="19"/>
        <v>0</v>
      </c>
      <c r="H277" s="15" t="str">
        <f t="shared" si="20"/>
        <v/>
      </c>
    </row>
    <row r="278" spans="2:8" ht="15" x14ac:dyDescent="0.2">
      <c r="B278" s="7" t="s">
        <v>341</v>
      </c>
      <c r="C278" s="8">
        <v>0</v>
      </c>
      <c r="D278" s="8">
        <v>0</v>
      </c>
      <c r="E278" s="13" t="str">
        <f t="shared" si="17"/>
        <v/>
      </c>
      <c r="F278" s="13" t="str">
        <f t="shared" si="18"/>
        <v/>
      </c>
      <c r="G278" s="12" t="str">
        <f t="shared" si="19"/>
        <v>0</v>
      </c>
      <c r="H278" s="15" t="str">
        <f t="shared" si="20"/>
        <v/>
      </c>
    </row>
    <row r="279" spans="2:8" ht="15" x14ac:dyDescent="0.2">
      <c r="B279" s="7" t="s">
        <v>342</v>
      </c>
      <c r="C279" s="8">
        <v>0</v>
      </c>
      <c r="D279" s="8">
        <v>0</v>
      </c>
      <c r="E279" s="13" t="str">
        <f t="shared" si="17"/>
        <v/>
      </c>
      <c r="F279" s="13" t="str">
        <f t="shared" si="18"/>
        <v/>
      </c>
      <c r="G279" s="12" t="str">
        <f t="shared" si="19"/>
        <v>0</v>
      </c>
      <c r="H279" s="15" t="str">
        <f t="shared" si="20"/>
        <v/>
      </c>
    </row>
    <row r="280" spans="2:8" ht="15" x14ac:dyDescent="0.2">
      <c r="B280" s="7" t="s">
        <v>343</v>
      </c>
      <c r="C280" s="8">
        <v>0</v>
      </c>
      <c r="D280" s="8">
        <v>0</v>
      </c>
      <c r="E280" s="13" t="str">
        <f t="shared" si="17"/>
        <v/>
      </c>
      <c r="F280" s="13" t="str">
        <f t="shared" si="18"/>
        <v/>
      </c>
      <c r="G280" s="12" t="str">
        <f t="shared" si="19"/>
        <v>0</v>
      </c>
      <c r="H280" s="15" t="str">
        <f t="shared" si="20"/>
        <v/>
      </c>
    </row>
    <row r="281" spans="2:8" ht="15" x14ac:dyDescent="0.2">
      <c r="B281" s="7" t="s">
        <v>344</v>
      </c>
      <c r="C281" s="8">
        <v>0</v>
      </c>
      <c r="D281" s="8">
        <v>1</v>
      </c>
      <c r="E281" s="13" t="str">
        <f t="shared" ref="E281:E288" si="21">+IF(C281=0,"",C281/C$151)</f>
        <v/>
      </c>
      <c r="F281" s="13">
        <f t="shared" ref="F281:F288" si="22">+IF(D281=0,"",D281/D$151)</f>
        <v>1.004016064257028E-3</v>
      </c>
      <c r="G281" s="12" t="str">
        <f t="shared" ref="G281:G288" si="23">+IF(OR(AND(D281=0),(C281=0)),"0",((D281-C281)/C281))</f>
        <v>0</v>
      </c>
      <c r="H281" s="15" t="str">
        <f t="shared" ref="H281:H288" si="24">+IF(OR(AND(E281=""),(G281="")),"",E281*G281)</f>
        <v/>
      </c>
    </row>
    <row r="282" spans="2:8" ht="15" x14ac:dyDescent="0.2">
      <c r="B282" s="7" t="s">
        <v>345</v>
      </c>
      <c r="C282" s="8">
        <v>0</v>
      </c>
      <c r="D282" s="8">
        <v>0</v>
      </c>
      <c r="E282" s="13" t="str">
        <f t="shared" si="21"/>
        <v/>
      </c>
      <c r="F282" s="13" t="str">
        <f t="shared" si="22"/>
        <v/>
      </c>
      <c r="G282" s="12" t="str">
        <f t="shared" si="23"/>
        <v>0</v>
      </c>
      <c r="H282" s="15" t="str">
        <f t="shared" si="24"/>
        <v/>
      </c>
    </row>
    <row r="283" spans="2:8" ht="30" x14ac:dyDescent="0.2">
      <c r="B283" s="7" t="s">
        <v>346</v>
      </c>
      <c r="C283" s="8">
        <v>0</v>
      </c>
      <c r="D283" s="8">
        <v>0</v>
      </c>
      <c r="E283" s="13" t="str">
        <f t="shared" si="21"/>
        <v/>
      </c>
      <c r="F283" s="13" t="str">
        <f t="shared" si="22"/>
        <v/>
      </c>
      <c r="G283" s="12" t="str">
        <f t="shared" si="23"/>
        <v>0</v>
      </c>
      <c r="H283" s="15" t="str">
        <f t="shared" si="24"/>
        <v/>
      </c>
    </row>
    <row r="284" spans="2:8" ht="13.5" customHeight="1" x14ac:dyDescent="0.2">
      <c r="B284" s="7" t="s">
        <v>347</v>
      </c>
      <c r="C284" s="8">
        <v>0</v>
      </c>
      <c r="D284" s="8">
        <v>0</v>
      </c>
      <c r="E284" s="13" t="str">
        <f t="shared" si="21"/>
        <v/>
      </c>
      <c r="F284" s="13" t="str">
        <f t="shared" si="22"/>
        <v/>
      </c>
      <c r="G284" s="12" t="str">
        <f t="shared" si="23"/>
        <v>0</v>
      </c>
      <c r="H284" s="15" t="str">
        <f t="shared" si="24"/>
        <v/>
      </c>
    </row>
    <row r="285" spans="2:8" ht="13.5" customHeight="1" x14ac:dyDescent="0.2">
      <c r="B285" s="7" t="s">
        <v>94</v>
      </c>
      <c r="C285" s="8">
        <v>1</v>
      </c>
      <c r="D285" s="8">
        <v>0</v>
      </c>
      <c r="E285" s="13">
        <f t="shared" si="21"/>
        <v>8.7260034904013963E-4</v>
      </c>
      <c r="F285" s="13" t="str">
        <f t="shared" si="22"/>
        <v/>
      </c>
      <c r="G285" s="12" t="str">
        <f t="shared" si="23"/>
        <v>0</v>
      </c>
      <c r="H285" s="15">
        <f t="shared" si="24"/>
        <v>0</v>
      </c>
    </row>
    <row r="286" spans="2:8" ht="25.5" customHeight="1" x14ac:dyDescent="0.2">
      <c r="B286" s="7" t="s">
        <v>348</v>
      </c>
      <c r="C286" s="8">
        <v>0</v>
      </c>
      <c r="D286" s="8">
        <v>0</v>
      </c>
      <c r="E286" s="13" t="str">
        <f t="shared" si="21"/>
        <v/>
      </c>
      <c r="F286" s="13" t="str">
        <f t="shared" si="22"/>
        <v/>
      </c>
      <c r="G286" s="12" t="str">
        <f t="shared" si="23"/>
        <v>0</v>
      </c>
      <c r="H286" s="15" t="str">
        <f t="shared" si="24"/>
        <v/>
      </c>
    </row>
    <row r="287" spans="2:8" ht="13.5" customHeight="1" x14ac:dyDescent="0.2">
      <c r="B287" s="7" t="s">
        <v>349</v>
      </c>
      <c r="C287" s="8">
        <v>0</v>
      </c>
      <c r="D287" s="8">
        <v>0</v>
      </c>
      <c r="E287" s="13" t="str">
        <f t="shared" si="21"/>
        <v/>
      </c>
      <c r="F287" s="13" t="str">
        <f t="shared" si="22"/>
        <v/>
      </c>
      <c r="G287" s="12" t="str">
        <f t="shared" si="23"/>
        <v>0</v>
      </c>
      <c r="H287" s="15" t="str">
        <f t="shared" si="24"/>
        <v/>
      </c>
    </row>
    <row r="288" spans="2:8" ht="15" x14ac:dyDescent="0.2">
      <c r="B288" s="7" t="s">
        <v>350</v>
      </c>
      <c r="C288" s="8">
        <v>0</v>
      </c>
      <c r="D288" s="8">
        <v>0</v>
      </c>
      <c r="E288" s="13" t="str">
        <f t="shared" si="21"/>
        <v/>
      </c>
      <c r="F288" s="13" t="str">
        <f t="shared" si="22"/>
        <v/>
      </c>
      <c r="G288" s="12" t="str">
        <f t="shared" si="23"/>
        <v>0</v>
      </c>
      <c r="H288" s="15" t="str">
        <f t="shared" si="24"/>
        <v/>
      </c>
    </row>
    <row r="289" spans="2:8" ht="15" x14ac:dyDescent="0.2">
      <c r="B289" s="20"/>
      <c r="C289" s="23"/>
      <c r="D289" s="23"/>
      <c r="E289" s="24"/>
      <c r="F289" s="24"/>
      <c r="G289" s="21"/>
      <c r="H289" s="22"/>
    </row>
    <row r="290" spans="2:8" ht="15" x14ac:dyDescent="0.2">
      <c r="B290" s="20"/>
      <c r="C290" s="23"/>
      <c r="D290" s="23"/>
      <c r="E290" s="24"/>
      <c r="F290" s="24"/>
      <c r="G290" s="21"/>
      <c r="H290" s="22"/>
    </row>
    <row r="291" spans="2:8" s="4" customFormat="1" ht="26.25" customHeight="1" x14ac:dyDescent="0.2">
      <c r="B291" s="19"/>
      <c r="C291" s="19"/>
      <c r="D291" s="19"/>
      <c r="E291" s="19"/>
      <c r="F291" s="19"/>
      <c r="H291" s="3"/>
    </row>
    <row r="292" spans="2:8" ht="24" customHeight="1" x14ac:dyDescent="0.2">
      <c r="B292" s="55" t="s">
        <v>517</v>
      </c>
      <c r="C292" s="53" t="s">
        <v>518</v>
      </c>
      <c r="D292" s="54"/>
      <c r="E292" s="41" t="s">
        <v>482</v>
      </c>
      <c r="F292" s="42"/>
      <c r="G292" s="39" t="s">
        <v>569</v>
      </c>
      <c r="H292" s="39" t="s">
        <v>481</v>
      </c>
    </row>
    <row r="293" spans="2:8" ht="24" customHeight="1" x14ac:dyDescent="0.2">
      <c r="B293" s="55"/>
      <c r="C293" s="38">
        <v>2015</v>
      </c>
      <c r="D293" s="38">
        <v>2016</v>
      </c>
      <c r="E293" s="38">
        <v>2015</v>
      </c>
      <c r="F293" s="38">
        <v>2016</v>
      </c>
      <c r="G293" s="40"/>
      <c r="H293" s="40"/>
    </row>
    <row r="294" spans="2:8" ht="24" customHeight="1" x14ac:dyDescent="0.2">
      <c r="B294" s="32" t="s">
        <v>522</v>
      </c>
      <c r="C294" s="33">
        <f>SUM(C295:C499)</f>
        <v>3586</v>
      </c>
      <c r="D294" s="33">
        <f>SUM(D295:D499)</f>
        <v>4249</v>
      </c>
      <c r="E294" s="34">
        <f>+IF(C294=0,"",C294/C$294)</f>
        <v>1</v>
      </c>
      <c r="F294" s="34">
        <f>+IF(D294=0,"",D294/D$294)</f>
        <v>1</v>
      </c>
      <c r="G294" s="34">
        <f>+IF(OR(AND(D294=0),(C294=0)),"0",((D294-C294)/C294))</f>
        <v>0.18488566648075849</v>
      </c>
      <c r="H294" s="35">
        <f>+IF(OR(AND(E294=""),(G294="")),"",E294*G294)</f>
        <v>0.18488566648075849</v>
      </c>
    </row>
    <row r="295" spans="2:8" ht="15" x14ac:dyDescent="0.2">
      <c r="B295" s="5" t="s">
        <v>100</v>
      </c>
      <c r="C295" s="8">
        <v>91</v>
      </c>
      <c r="D295" s="8">
        <v>82</v>
      </c>
      <c r="E295" s="13">
        <f>+IF(C295=0,"",C295/C$294)</f>
        <v>2.5376464026770774E-2</v>
      </c>
      <c r="F295" s="13">
        <f>+IF(D295=0,"",D295/D$294)</f>
        <v>1.9298658507884207E-2</v>
      </c>
      <c r="G295" s="12">
        <f>+IF(OR(AND(D295=0),(C295=0)),"0",((D295-C295)/C295))</f>
        <v>-9.8901098901098897E-2</v>
      </c>
      <c r="H295" s="15">
        <f>+IF(OR(AND(E295=""),(G295="")),"",E295*G295)</f>
        <v>-2.5097601784718347E-3</v>
      </c>
    </row>
    <row r="296" spans="2:8" ht="15" x14ac:dyDescent="0.2">
      <c r="B296" s="5" t="s">
        <v>113</v>
      </c>
      <c r="C296" s="8">
        <v>6</v>
      </c>
      <c r="D296" s="8">
        <v>2</v>
      </c>
      <c r="E296" s="13">
        <f t="shared" ref="E296:E359" si="25">+IF(C296=0,"",C296/C$294)</f>
        <v>1.6731734523145567E-3</v>
      </c>
      <c r="F296" s="13">
        <f t="shared" ref="F296:F359" si="26">+IF(D296=0,"",D296/D$294)</f>
        <v>4.706989879971758E-4</v>
      </c>
      <c r="G296" s="12">
        <f t="shared" ref="G296:G359" si="27">+IF(OR(AND(D296=0),(C296=0)),"0",((D296-C296)/C296))</f>
        <v>-0.66666666666666663</v>
      </c>
      <c r="H296" s="15">
        <f t="shared" ref="H296:H359" si="28">+IF(OR(AND(E296=""),(G296="")),"",E296*G296)</f>
        <v>-1.1154489682097045E-3</v>
      </c>
    </row>
    <row r="297" spans="2:8" ht="15" x14ac:dyDescent="0.2">
      <c r="B297" s="5" t="s">
        <v>104</v>
      </c>
      <c r="C297" s="8">
        <v>28</v>
      </c>
      <c r="D297" s="8">
        <v>15</v>
      </c>
      <c r="E297" s="13">
        <f t="shared" si="25"/>
        <v>7.8081427774679309E-3</v>
      </c>
      <c r="F297" s="13">
        <f t="shared" si="26"/>
        <v>3.5302424099788185E-3</v>
      </c>
      <c r="G297" s="12">
        <f t="shared" si="27"/>
        <v>-0.4642857142857143</v>
      </c>
      <c r="H297" s="15">
        <f t="shared" si="28"/>
        <v>-3.6252091466815396E-3</v>
      </c>
    </row>
    <row r="298" spans="2:8" ht="15" x14ac:dyDescent="0.2">
      <c r="B298" s="5" t="s">
        <v>95</v>
      </c>
      <c r="C298" s="8">
        <v>20</v>
      </c>
      <c r="D298" s="8">
        <v>11</v>
      </c>
      <c r="E298" s="13">
        <f t="shared" si="25"/>
        <v>5.5772448410485219E-3</v>
      </c>
      <c r="F298" s="13">
        <f t="shared" si="26"/>
        <v>2.5888444339844667E-3</v>
      </c>
      <c r="G298" s="12">
        <f t="shared" si="27"/>
        <v>-0.45</v>
      </c>
      <c r="H298" s="15">
        <f t="shared" si="28"/>
        <v>-2.5097601784718347E-3</v>
      </c>
    </row>
    <row r="299" spans="2:8" ht="15" x14ac:dyDescent="0.2">
      <c r="B299" s="5" t="s">
        <v>112</v>
      </c>
      <c r="C299" s="8">
        <v>0</v>
      </c>
      <c r="D299" s="8">
        <v>0</v>
      </c>
      <c r="E299" s="13" t="str">
        <f t="shared" si="25"/>
        <v/>
      </c>
      <c r="F299" s="13" t="str">
        <f t="shared" si="26"/>
        <v/>
      </c>
      <c r="G299" s="12" t="str">
        <f t="shared" si="27"/>
        <v>0</v>
      </c>
      <c r="H299" s="15" t="str">
        <f t="shared" si="28"/>
        <v/>
      </c>
    </row>
    <row r="300" spans="2:8" ht="15" x14ac:dyDescent="0.2">
      <c r="B300" s="5" t="s">
        <v>111</v>
      </c>
      <c r="C300" s="8">
        <v>0</v>
      </c>
      <c r="D300" s="8">
        <v>0</v>
      </c>
      <c r="E300" s="13" t="str">
        <f t="shared" si="25"/>
        <v/>
      </c>
      <c r="F300" s="13" t="str">
        <f t="shared" si="26"/>
        <v/>
      </c>
      <c r="G300" s="12" t="str">
        <f t="shared" si="27"/>
        <v>0</v>
      </c>
      <c r="H300" s="15" t="str">
        <f t="shared" si="28"/>
        <v/>
      </c>
    </row>
    <row r="301" spans="2:8" ht="15" x14ac:dyDescent="0.2">
      <c r="B301" s="5" t="s">
        <v>105</v>
      </c>
      <c r="C301" s="8">
        <v>127</v>
      </c>
      <c r="D301" s="8">
        <v>145</v>
      </c>
      <c r="E301" s="13">
        <f t="shared" si="25"/>
        <v>3.5415504740658112E-2</v>
      </c>
      <c r="F301" s="13">
        <f t="shared" si="26"/>
        <v>3.4125676629795244E-2</v>
      </c>
      <c r="G301" s="12">
        <f t="shared" si="27"/>
        <v>0.14173228346456693</v>
      </c>
      <c r="H301" s="15">
        <f t="shared" si="28"/>
        <v>5.0195203569436695E-3</v>
      </c>
    </row>
    <row r="302" spans="2:8" ht="15" x14ac:dyDescent="0.2">
      <c r="B302" s="5" t="s">
        <v>109</v>
      </c>
      <c r="C302" s="8">
        <v>10</v>
      </c>
      <c r="D302" s="8">
        <v>25</v>
      </c>
      <c r="E302" s="13">
        <f t="shared" si="25"/>
        <v>2.788622420524261E-3</v>
      </c>
      <c r="F302" s="13">
        <f t="shared" si="26"/>
        <v>5.8837373499646978E-3</v>
      </c>
      <c r="G302" s="12">
        <f t="shared" si="27"/>
        <v>1.5</v>
      </c>
      <c r="H302" s="15">
        <f t="shared" si="28"/>
        <v>4.1829336307863917E-3</v>
      </c>
    </row>
    <row r="303" spans="2:8" ht="15" x14ac:dyDescent="0.2">
      <c r="B303" s="5" t="s">
        <v>108</v>
      </c>
      <c r="C303" s="8">
        <v>14</v>
      </c>
      <c r="D303" s="8">
        <v>10</v>
      </c>
      <c r="E303" s="13">
        <f t="shared" si="25"/>
        <v>3.9040713887339654E-3</v>
      </c>
      <c r="F303" s="13">
        <f t="shared" si="26"/>
        <v>2.3534949399858789E-3</v>
      </c>
      <c r="G303" s="12">
        <f t="shared" si="27"/>
        <v>-0.2857142857142857</v>
      </c>
      <c r="H303" s="15">
        <f t="shared" si="28"/>
        <v>-1.1154489682097043E-3</v>
      </c>
    </row>
    <row r="304" spans="2:8" ht="15" x14ac:dyDescent="0.2">
      <c r="B304" s="5" t="s">
        <v>107</v>
      </c>
      <c r="C304" s="8">
        <v>4</v>
      </c>
      <c r="D304" s="8">
        <v>13</v>
      </c>
      <c r="E304" s="13">
        <f t="shared" si="25"/>
        <v>1.1154489682097045E-3</v>
      </c>
      <c r="F304" s="13">
        <f t="shared" si="26"/>
        <v>3.0595434219816428E-3</v>
      </c>
      <c r="G304" s="12">
        <f t="shared" si="27"/>
        <v>2.25</v>
      </c>
      <c r="H304" s="15">
        <f t="shared" si="28"/>
        <v>2.5097601784718352E-3</v>
      </c>
    </row>
    <row r="305" spans="2:8" ht="15" x14ac:dyDescent="0.2">
      <c r="B305" s="5" t="s">
        <v>351</v>
      </c>
      <c r="C305" s="8">
        <v>1</v>
      </c>
      <c r="D305" s="8">
        <v>1</v>
      </c>
      <c r="E305" s="13">
        <f t="shared" si="25"/>
        <v>2.7886224205242612E-4</v>
      </c>
      <c r="F305" s="13">
        <f t="shared" si="26"/>
        <v>2.353494939985879E-4</v>
      </c>
      <c r="G305" s="12">
        <f t="shared" si="27"/>
        <v>0</v>
      </c>
      <c r="H305" s="15">
        <f t="shared" si="28"/>
        <v>0</v>
      </c>
    </row>
    <row r="306" spans="2:8" ht="15" x14ac:dyDescent="0.2">
      <c r="B306" s="5" t="s">
        <v>524</v>
      </c>
      <c r="C306" s="8">
        <v>0</v>
      </c>
      <c r="D306" s="8">
        <v>0</v>
      </c>
      <c r="E306" s="13" t="str">
        <f t="shared" si="25"/>
        <v/>
      </c>
      <c r="F306" s="13" t="str">
        <f t="shared" si="26"/>
        <v/>
      </c>
      <c r="G306" s="12" t="str">
        <f t="shared" si="27"/>
        <v>0</v>
      </c>
      <c r="H306" s="15" t="str">
        <f t="shared" si="28"/>
        <v/>
      </c>
    </row>
    <row r="307" spans="2:8" ht="15" x14ac:dyDescent="0.2">
      <c r="B307" s="5" t="s">
        <v>110</v>
      </c>
      <c r="C307" s="8">
        <v>126</v>
      </c>
      <c r="D307" s="8">
        <v>130</v>
      </c>
      <c r="E307" s="13">
        <f t="shared" si="25"/>
        <v>3.5136642498605687E-2</v>
      </c>
      <c r="F307" s="13">
        <f t="shared" si="26"/>
        <v>3.0595434219816427E-2</v>
      </c>
      <c r="G307" s="12">
        <f t="shared" si="27"/>
        <v>3.1746031746031744E-2</v>
      </c>
      <c r="H307" s="15">
        <f t="shared" si="28"/>
        <v>1.1154489682097043E-3</v>
      </c>
    </row>
    <row r="308" spans="2:8" ht="15" x14ac:dyDescent="0.2">
      <c r="B308" s="5" t="s">
        <v>99</v>
      </c>
      <c r="C308" s="8">
        <v>9</v>
      </c>
      <c r="D308" s="8">
        <v>5</v>
      </c>
      <c r="E308" s="13">
        <f t="shared" si="25"/>
        <v>2.5097601784718347E-3</v>
      </c>
      <c r="F308" s="13">
        <f t="shared" si="26"/>
        <v>1.1767474699929394E-3</v>
      </c>
      <c r="G308" s="12">
        <f t="shared" si="27"/>
        <v>-0.44444444444444442</v>
      </c>
      <c r="H308" s="15">
        <f t="shared" si="28"/>
        <v>-1.1154489682097043E-3</v>
      </c>
    </row>
    <row r="309" spans="2:8" ht="15" x14ac:dyDescent="0.2">
      <c r="B309" s="5" t="s">
        <v>96</v>
      </c>
      <c r="C309" s="8">
        <v>0</v>
      </c>
      <c r="D309" s="8">
        <v>0</v>
      </c>
      <c r="E309" s="13" t="str">
        <f t="shared" si="25"/>
        <v/>
      </c>
      <c r="F309" s="13" t="str">
        <f t="shared" si="26"/>
        <v/>
      </c>
      <c r="G309" s="12" t="str">
        <f t="shared" si="27"/>
        <v>0</v>
      </c>
      <c r="H309" s="15" t="str">
        <f t="shared" si="28"/>
        <v/>
      </c>
    </row>
    <row r="310" spans="2:8" ht="15" x14ac:dyDescent="0.2">
      <c r="B310" s="5" t="s">
        <v>106</v>
      </c>
      <c r="C310" s="8">
        <v>12</v>
      </c>
      <c r="D310" s="8">
        <v>25</v>
      </c>
      <c r="E310" s="13">
        <f t="shared" si="25"/>
        <v>3.3463469046291134E-3</v>
      </c>
      <c r="F310" s="13">
        <f t="shared" si="26"/>
        <v>5.8837373499646978E-3</v>
      </c>
      <c r="G310" s="12">
        <f t="shared" si="27"/>
        <v>1.0833333333333333</v>
      </c>
      <c r="H310" s="15">
        <f t="shared" si="28"/>
        <v>3.6252091466815392E-3</v>
      </c>
    </row>
    <row r="311" spans="2:8" ht="15" x14ac:dyDescent="0.2">
      <c r="B311" s="5" t="s">
        <v>102</v>
      </c>
      <c r="C311" s="8">
        <v>15</v>
      </c>
      <c r="D311" s="8">
        <v>10</v>
      </c>
      <c r="E311" s="13">
        <f t="shared" si="25"/>
        <v>4.1829336307863917E-3</v>
      </c>
      <c r="F311" s="13">
        <f t="shared" si="26"/>
        <v>2.3534949399858789E-3</v>
      </c>
      <c r="G311" s="12">
        <f t="shared" si="27"/>
        <v>-0.33333333333333331</v>
      </c>
      <c r="H311" s="15">
        <f t="shared" si="28"/>
        <v>-1.3943112102621305E-3</v>
      </c>
    </row>
    <row r="312" spans="2:8" ht="15" x14ac:dyDescent="0.2">
      <c r="B312" s="5" t="s">
        <v>97</v>
      </c>
      <c r="C312" s="8">
        <v>0</v>
      </c>
      <c r="D312" s="8">
        <v>1</v>
      </c>
      <c r="E312" s="13" t="str">
        <f t="shared" si="25"/>
        <v/>
      </c>
      <c r="F312" s="13">
        <f t="shared" si="26"/>
        <v>2.353494939985879E-4</v>
      </c>
      <c r="G312" s="12" t="str">
        <f t="shared" si="27"/>
        <v>0</v>
      </c>
      <c r="H312" s="15" t="str">
        <f t="shared" si="28"/>
        <v/>
      </c>
    </row>
    <row r="313" spans="2:8" ht="15" x14ac:dyDescent="0.2">
      <c r="B313" s="5" t="s">
        <v>352</v>
      </c>
      <c r="C313" s="8">
        <v>0</v>
      </c>
      <c r="D313" s="8">
        <v>0</v>
      </c>
      <c r="E313" s="13" t="str">
        <f t="shared" si="25"/>
        <v/>
      </c>
      <c r="F313" s="13" t="str">
        <f t="shared" si="26"/>
        <v/>
      </c>
      <c r="G313" s="12" t="str">
        <f t="shared" si="27"/>
        <v>0</v>
      </c>
      <c r="H313" s="15" t="str">
        <f t="shared" si="28"/>
        <v/>
      </c>
    </row>
    <row r="314" spans="2:8" ht="15" x14ac:dyDescent="0.2">
      <c r="B314" s="5" t="s">
        <v>353</v>
      </c>
      <c r="C314" s="8">
        <v>64</v>
      </c>
      <c r="D314" s="8">
        <v>194</v>
      </c>
      <c r="E314" s="13">
        <f t="shared" si="25"/>
        <v>1.7847183491355272E-2</v>
      </c>
      <c r="F314" s="13">
        <f t="shared" si="26"/>
        <v>4.5657801835726056E-2</v>
      </c>
      <c r="G314" s="12">
        <f t="shared" si="27"/>
        <v>2.03125</v>
      </c>
      <c r="H314" s="15">
        <f t="shared" si="28"/>
        <v>3.6252091466815392E-2</v>
      </c>
    </row>
    <row r="315" spans="2:8" ht="15" x14ac:dyDescent="0.2">
      <c r="B315" s="5" t="s">
        <v>354</v>
      </c>
      <c r="C315" s="8">
        <v>31</v>
      </c>
      <c r="D315" s="8">
        <v>12</v>
      </c>
      <c r="E315" s="13">
        <f t="shared" si="25"/>
        <v>8.6447295036252095E-3</v>
      </c>
      <c r="F315" s="13">
        <f t="shared" si="26"/>
        <v>2.824193927983055E-3</v>
      </c>
      <c r="G315" s="12">
        <f t="shared" si="27"/>
        <v>-0.61290322580645162</v>
      </c>
      <c r="H315" s="15">
        <f t="shared" si="28"/>
        <v>-5.2983825989960966E-3</v>
      </c>
    </row>
    <row r="316" spans="2:8" ht="15" x14ac:dyDescent="0.2">
      <c r="B316" s="5" t="s">
        <v>101</v>
      </c>
      <c r="C316" s="8">
        <v>0</v>
      </c>
      <c r="D316" s="8">
        <v>0</v>
      </c>
      <c r="E316" s="13" t="str">
        <f t="shared" si="25"/>
        <v/>
      </c>
      <c r="F316" s="13" t="str">
        <f t="shared" si="26"/>
        <v/>
      </c>
      <c r="G316" s="12" t="str">
        <f t="shared" si="27"/>
        <v>0</v>
      </c>
      <c r="H316" s="15" t="str">
        <f t="shared" si="28"/>
        <v/>
      </c>
    </row>
    <row r="317" spans="2:8" ht="15" x14ac:dyDescent="0.2">
      <c r="B317" s="5" t="s">
        <v>103</v>
      </c>
      <c r="C317" s="8">
        <v>44</v>
      </c>
      <c r="D317" s="8">
        <v>24</v>
      </c>
      <c r="E317" s="13">
        <f t="shared" si="25"/>
        <v>1.2269938650306749E-2</v>
      </c>
      <c r="F317" s="13">
        <f t="shared" si="26"/>
        <v>5.64838785596611E-3</v>
      </c>
      <c r="G317" s="12">
        <f t="shared" si="27"/>
        <v>-0.45454545454545453</v>
      </c>
      <c r="H317" s="15">
        <f t="shared" si="28"/>
        <v>-5.5772448410485219E-3</v>
      </c>
    </row>
    <row r="318" spans="2:8" ht="15" x14ac:dyDescent="0.2">
      <c r="B318" s="5" t="s">
        <v>355</v>
      </c>
      <c r="C318" s="8">
        <v>164</v>
      </c>
      <c r="D318" s="8">
        <v>306</v>
      </c>
      <c r="E318" s="13">
        <f t="shared" si="25"/>
        <v>4.573340769659788E-2</v>
      </c>
      <c r="F318" s="13">
        <f t="shared" si="26"/>
        <v>7.2016945163567894E-2</v>
      </c>
      <c r="G318" s="12">
        <f t="shared" si="27"/>
        <v>0.86585365853658536</v>
      </c>
      <c r="H318" s="15">
        <f t="shared" si="28"/>
        <v>3.9598438371444507E-2</v>
      </c>
    </row>
    <row r="319" spans="2:8" ht="15" x14ac:dyDescent="0.2">
      <c r="B319" s="5" t="s">
        <v>115</v>
      </c>
      <c r="C319" s="8">
        <v>12</v>
      </c>
      <c r="D319" s="8">
        <v>35</v>
      </c>
      <c r="E319" s="13">
        <f t="shared" si="25"/>
        <v>3.3463469046291134E-3</v>
      </c>
      <c r="F319" s="13">
        <f t="shared" si="26"/>
        <v>8.2372322899505763E-3</v>
      </c>
      <c r="G319" s="12">
        <f t="shared" si="27"/>
        <v>1.9166666666666667</v>
      </c>
      <c r="H319" s="15">
        <f t="shared" si="28"/>
        <v>6.4138315672058006E-3</v>
      </c>
    </row>
    <row r="320" spans="2:8" ht="15" x14ac:dyDescent="0.2">
      <c r="B320" s="5" t="s">
        <v>114</v>
      </c>
      <c r="C320" s="8">
        <v>0</v>
      </c>
      <c r="D320" s="8">
        <v>1</v>
      </c>
      <c r="E320" s="13" t="str">
        <f t="shared" si="25"/>
        <v/>
      </c>
      <c r="F320" s="13">
        <f t="shared" si="26"/>
        <v>2.353494939985879E-4</v>
      </c>
      <c r="G320" s="12" t="str">
        <f t="shared" si="27"/>
        <v>0</v>
      </c>
      <c r="H320" s="15" t="str">
        <f t="shared" si="28"/>
        <v/>
      </c>
    </row>
    <row r="321" spans="2:8" ht="15" x14ac:dyDescent="0.2">
      <c r="B321" s="5" t="s">
        <v>98</v>
      </c>
      <c r="C321" s="8">
        <v>3</v>
      </c>
      <c r="D321" s="8">
        <v>3</v>
      </c>
      <c r="E321" s="13">
        <f t="shared" si="25"/>
        <v>8.3658672615727835E-4</v>
      </c>
      <c r="F321" s="13">
        <f t="shared" si="26"/>
        <v>7.0604848199576375E-4</v>
      </c>
      <c r="G321" s="12">
        <f t="shared" si="27"/>
        <v>0</v>
      </c>
      <c r="H321" s="15">
        <f t="shared" si="28"/>
        <v>0</v>
      </c>
    </row>
    <row r="322" spans="2:8" ht="15" x14ac:dyDescent="0.2">
      <c r="B322" s="5" t="s">
        <v>356</v>
      </c>
      <c r="C322" s="8">
        <v>0</v>
      </c>
      <c r="D322" s="8">
        <v>0</v>
      </c>
      <c r="E322" s="13" t="str">
        <f t="shared" si="25"/>
        <v/>
      </c>
      <c r="F322" s="13" t="str">
        <f t="shared" si="26"/>
        <v/>
      </c>
      <c r="G322" s="12" t="str">
        <f t="shared" si="27"/>
        <v>0</v>
      </c>
      <c r="H322" s="15" t="str">
        <f t="shared" si="28"/>
        <v/>
      </c>
    </row>
    <row r="323" spans="2:8" ht="15" x14ac:dyDescent="0.2">
      <c r="B323" s="5" t="s">
        <v>472</v>
      </c>
      <c r="C323" s="8">
        <v>0</v>
      </c>
      <c r="D323" s="8">
        <v>1</v>
      </c>
      <c r="E323" s="13" t="str">
        <f t="shared" si="25"/>
        <v/>
      </c>
      <c r="F323" s="13">
        <f t="shared" si="26"/>
        <v>2.353494939985879E-4</v>
      </c>
      <c r="G323" s="12" t="str">
        <f t="shared" si="27"/>
        <v>0</v>
      </c>
      <c r="H323" s="15" t="str">
        <f t="shared" si="28"/>
        <v/>
      </c>
    </row>
    <row r="324" spans="2:8" ht="15" x14ac:dyDescent="0.2">
      <c r="B324" s="5" t="s">
        <v>473</v>
      </c>
      <c r="C324" s="8">
        <v>2</v>
      </c>
      <c r="D324" s="8">
        <v>0</v>
      </c>
      <c r="E324" s="13">
        <f t="shared" si="25"/>
        <v>5.5772448410485224E-4</v>
      </c>
      <c r="F324" s="13" t="str">
        <f t="shared" si="26"/>
        <v/>
      </c>
      <c r="G324" s="12" t="str">
        <f t="shared" si="27"/>
        <v>0</v>
      </c>
      <c r="H324" s="15">
        <f t="shared" si="28"/>
        <v>0</v>
      </c>
    </row>
    <row r="325" spans="2:8" ht="15" x14ac:dyDescent="0.2">
      <c r="B325" s="5" t="s">
        <v>474</v>
      </c>
      <c r="C325" s="8">
        <v>0</v>
      </c>
      <c r="D325" s="8">
        <v>2</v>
      </c>
      <c r="E325" s="13" t="str">
        <f t="shared" si="25"/>
        <v/>
      </c>
      <c r="F325" s="13">
        <f t="shared" si="26"/>
        <v>4.706989879971758E-4</v>
      </c>
      <c r="G325" s="12" t="str">
        <f t="shared" si="27"/>
        <v>0</v>
      </c>
      <c r="H325" s="15" t="str">
        <f t="shared" si="28"/>
        <v/>
      </c>
    </row>
    <row r="326" spans="2:8" ht="15" x14ac:dyDescent="0.2">
      <c r="B326" s="5" t="s">
        <v>357</v>
      </c>
      <c r="C326" s="8">
        <v>33</v>
      </c>
      <c r="D326" s="8">
        <v>46</v>
      </c>
      <c r="E326" s="13">
        <f t="shared" si="25"/>
        <v>9.202453987730062E-3</v>
      </c>
      <c r="F326" s="13">
        <f t="shared" si="26"/>
        <v>1.0826076723935044E-2</v>
      </c>
      <c r="G326" s="12">
        <f t="shared" si="27"/>
        <v>0.39393939393939392</v>
      </c>
      <c r="H326" s="15">
        <f t="shared" si="28"/>
        <v>3.6252091466815392E-3</v>
      </c>
    </row>
    <row r="327" spans="2:8" ht="15" x14ac:dyDescent="0.2">
      <c r="B327" s="5" t="s">
        <v>358</v>
      </c>
      <c r="C327" s="8">
        <v>3</v>
      </c>
      <c r="D327" s="8">
        <v>4</v>
      </c>
      <c r="E327" s="13">
        <f t="shared" si="25"/>
        <v>8.3658672615727835E-4</v>
      </c>
      <c r="F327" s="13">
        <f t="shared" si="26"/>
        <v>9.4139797599435159E-4</v>
      </c>
      <c r="G327" s="12">
        <f t="shared" si="27"/>
        <v>0.33333333333333331</v>
      </c>
      <c r="H327" s="15">
        <f t="shared" si="28"/>
        <v>2.7886224205242612E-4</v>
      </c>
    </row>
    <row r="328" spans="2:8" ht="15" x14ac:dyDescent="0.2">
      <c r="B328" s="5" t="s">
        <v>116</v>
      </c>
      <c r="C328" s="8">
        <v>10</v>
      </c>
      <c r="D328" s="8">
        <v>5</v>
      </c>
      <c r="E328" s="13">
        <f t="shared" si="25"/>
        <v>2.788622420524261E-3</v>
      </c>
      <c r="F328" s="13">
        <f t="shared" si="26"/>
        <v>1.1767474699929394E-3</v>
      </c>
      <c r="G328" s="12">
        <f t="shared" si="27"/>
        <v>-0.5</v>
      </c>
      <c r="H328" s="15">
        <f t="shared" si="28"/>
        <v>-1.3943112102621305E-3</v>
      </c>
    </row>
    <row r="329" spans="2:8" ht="15" x14ac:dyDescent="0.2">
      <c r="B329" s="5" t="s">
        <v>359</v>
      </c>
      <c r="C329" s="8">
        <v>1</v>
      </c>
      <c r="D329" s="8">
        <v>2</v>
      </c>
      <c r="E329" s="13">
        <f t="shared" si="25"/>
        <v>2.7886224205242612E-4</v>
      </c>
      <c r="F329" s="13">
        <f t="shared" si="26"/>
        <v>4.706989879971758E-4</v>
      </c>
      <c r="G329" s="12">
        <f t="shared" si="27"/>
        <v>1</v>
      </c>
      <c r="H329" s="15">
        <f t="shared" si="28"/>
        <v>2.7886224205242612E-4</v>
      </c>
    </row>
    <row r="330" spans="2:8" ht="15" x14ac:dyDescent="0.2">
      <c r="B330" s="5" t="s">
        <v>360</v>
      </c>
      <c r="C330" s="8">
        <v>15</v>
      </c>
      <c r="D330" s="8">
        <v>10</v>
      </c>
      <c r="E330" s="13">
        <f t="shared" si="25"/>
        <v>4.1829336307863917E-3</v>
      </c>
      <c r="F330" s="13">
        <f t="shared" si="26"/>
        <v>2.3534949399858789E-3</v>
      </c>
      <c r="G330" s="12">
        <f t="shared" si="27"/>
        <v>-0.33333333333333331</v>
      </c>
      <c r="H330" s="15">
        <f t="shared" si="28"/>
        <v>-1.3943112102621305E-3</v>
      </c>
    </row>
    <row r="331" spans="2:8" ht="15" x14ac:dyDescent="0.2">
      <c r="B331" s="5" t="s">
        <v>117</v>
      </c>
      <c r="C331" s="8">
        <v>0</v>
      </c>
      <c r="D331" s="8">
        <v>0</v>
      </c>
      <c r="E331" s="13" t="str">
        <f t="shared" si="25"/>
        <v/>
      </c>
      <c r="F331" s="13" t="str">
        <f t="shared" si="26"/>
        <v/>
      </c>
      <c r="G331" s="12" t="str">
        <f t="shared" si="27"/>
        <v>0</v>
      </c>
      <c r="H331" s="15" t="str">
        <f t="shared" si="28"/>
        <v/>
      </c>
    </row>
    <row r="332" spans="2:8" ht="15" x14ac:dyDescent="0.2">
      <c r="B332" s="5" t="s">
        <v>361</v>
      </c>
      <c r="C332" s="8">
        <v>612</v>
      </c>
      <c r="D332" s="8">
        <v>605</v>
      </c>
      <c r="E332" s="13">
        <f t="shared" si="25"/>
        <v>0.17066369213608476</v>
      </c>
      <c r="F332" s="13">
        <f t="shared" si="26"/>
        <v>0.14238644386914567</v>
      </c>
      <c r="G332" s="12">
        <f t="shared" si="27"/>
        <v>-1.1437908496732025E-2</v>
      </c>
      <c r="H332" s="15">
        <f t="shared" si="28"/>
        <v>-1.9520356943669825E-3</v>
      </c>
    </row>
    <row r="333" spans="2:8" ht="15" x14ac:dyDescent="0.2">
      <c r="B333" s="5" t="s">
        <v>130</v>
      </c>
      <c r="C333" s="8">
        <v>303</v>
      </c>
      <c r="D333" s="8">
        <v>360</v>
      </c>
      <c r="E333" s="13">
        <f t="shared" si="25"/>
        <v>8.4495259341885107E-2</v>
      </c>
      <c r="F333" s="13">
        <f t="shared" si="26"/>
        <v>8.4725817839491652E-2</v>
      </c>
      <c r="G333" s="12">
        <f t="shared" si="27"/>
        <v>0.18811881188118812</v>
      </c>
      <c r="H333" s="15">
        <f t="shared" si="28"/>
        <v>1.5895147796988286E-2</v>
      </c>
    </row>
    <row r="334" spans="2:8" ht="15" x14ac:dyDescent="0.2">
      <c r="B334" s="5" t="s">
        <v>119</v>
      </c>
      <c r="C334" s="8">
        <v>53</v>
      </c>
      <c r="D334" s="8">
        <v>89</v>
      </c>
      <c r="E334" s="13">
        <f t="shared" si="25"/>
        <v>1.4779698828778583E-2</v>
      </c>
      <c r="F334" s="13">
        <f t="shared" si="26"/>
        <v>2.0946104965874325E-2</v>
      </c>
      <c r="G334" s="12">
        <f t="shared" si="27"/>
        <v>0.67924528301886788</v>
      </c>
      <c r="H334" s="15">
        <f t="shared" si="28"/>
        <v>1.0039040713887339E-2</v>
      </c>
    </row>
    <row r="335" spans="2:8" ht="15" x14ac:dyDescent="0.2">
      <c r="B335" s="5" t="s">
        <v>128</v>
      </c>
      <c r="C335" s="8">
        <v>94</v>
      </c>
      <c r="D335" s="8">
        <v>196</v>
      </c>
      <c r="E335" s="13">
        <f t="shared" si="25"/>
        <v>2.6213050752928055E-2</v>
      </c>
      <c r="F335" s="13">
        <f t="shared" si="26"/>
        <v>4.6128500823723231E-2</v>
      </c>
      <c r="G335" s="12">
        <f t="shared" si="27"/>
        <v>1.0851063829787233</v>
      </c>
      <c r="H335" s="15">
        <f t="shared" si="28"/>
        <v>2.8443948689347461E-2</v>
      </c>
    </row>
    <row r="336" spans="2:8" ht="15" x14ac:dyDescent="0.2">
      <c r="B336" s="5" t="s">
        <v>132</v>
      </c>
      <c r="C336" s="8">
        <v>0</v>
      </c>
      <c r="D336" s="8">
        <v>0</v>
      </c>
      <c r="E336" s="13" t="str">
        <f t="shared" si="25"/>
        <v/>
      </c>
      <c r="F336" s="13" t="str">
        <f t="shared" si="26"/>
        <v/>
      </c>
      <c r="G336" s="12" t="str">
        <f t="shared" si="27"/>
        <v>0</v>
      </c>
      <c r="H336" s="15" t="str">
        <f t="shared" si="28"/>
        <v/>
      </c>
    </row>
    <row r="337" spans="2:8" ht="15" x14ac:dyDescent="0.2">
      <c r="B337" s="5" t="s">
        <v>133</v>
      </c>
      <c r="C337" s="8">
        <v>16</v>
      </c>
      <c r="D337" s="8">
        <v>16</v>
      </c>
      <c r="E337" s="13">
        <f t="shared" si="25"/>
        <v>4.4617958728388179E-3</v>
      </c>
      <c r="F337" s="13">
        <f t="shared" si="26"/>
        <v>3.7655919039774064E-3</v>
      </c>
      <c r="G337" s="12">
        <f t="shared" si="27"/>
        <v>0</v>
      </c>
      <c r="H337" s="15">
        <f t="shared" si="28"/>
        <v>0</v>
      </c>
    </row>
    <row r="338" spans="2:8" ht="30" x14ac:dyDescent="0.2">
      <c r="B338" s="5" t="s">
        <v>362</v>
      </c>
      <c r="C338" s="8">
        <v>1</v>
      </c>
      <c r="D338" s="8">
        <v>39</v>
      </c>
      <c r="E338" s="13">
        <f t="shared" si="25"/>
        <v>2.7886224205242612E-4</v>
      </c>
      <c r="F338" s="13">
        <f t="shared" si="26"/>
        <v>9.1786302659449277E-3</v>
      </c>
      <c r="G338" s="12">
        <f t="shared" si="27"/>
        <v>38</v>
      </c>
      <c r="H338" s="15">
        <f t="shared" si="28"/>
        <v>1.0596765197992193E-2</v>
      </c>
    </row>
    <row r="339" spans="2:8" ht="15" x14ac:dyDescent="0.2">
      <c r="B339" s="5" t="s">
        <v>363</v>
      </c>
      <c r="C339" s="8">
        <v>12</v>
      </c>
      <c r="D339" s="8">
        <v>32</v>
      </c>
      <c r="E339" s="13">
        <f t="shared" si="25"/>
        <v>3.3463469046291134E-3</v>
      </c>
      <c r="F339" s="13">
        <f t="shared" si="26"/>
        <v>7.5311838079548128E-3</v>
      </c>
      <c r="G339" s="12">
        <f t="shared" si="27"/>
        <v>1.6666666666666667</v>
      </c>
      <c r="H339" s="15">
        <f t="shared" si="28"/>
        <v>5.5772448410485228E-3</v>
      </c>
    </row>
    <row r="340" spans="2:8" ht="15" x14ac:dyDescent="0.2">
      <c r="B340" s="5" t="s">
        <v>364</v>
      </c>
      <c r="C340" s="8">
        <v>7</v>
      </c>
      <c r="D340" s="8">
        <v>0</v>
      </c>
      <c r="E340" s="13">
        <f t="shared" si="25"/>
        <v>1.9520356943669827E-3</v>
      </c>
      <c r="F340" s="13" t="str">
        <f t="shared" si="26"/>
        <v/>
      </c>
      <c r="G340" s="12" t="str">
        <f t="shared" si="27"/>
        <v>0</v>
      </c>
      <c r="H340" s="15">
        <f t="shared" si="28"/>
        <v>0</v>
      </c>
    </row>
    <row r="341" spans="2:8" ht="15" x14ac:dyDescent="0.2">
      <c r="B341" s="5" t="s">
        <v>118</v>
      </c>
      <c r="C341" s="8">
        <v>0</v>
      </c>
      <c r="D341" s="8">
        <v>2</v>
      </c>
      <c r="E341" s="13" t="str">
        <f t="shared" si="25"/>
        <v/>
      </c>
      <c r="F341" s="13">
        <f t="shared" si="26"/>
        <v>4.706989879971758E-4</v>
      </c>
      <c r="G341" s="12" t="str">
        <f t="shared" si="27"/>
        <v>0</v>
      </c>
      <c r="H341" s="15" t="str">
        <f t="shared" si="28"/>
        <v/>
      </c>
    </row>
    <row r="342" spans="2:8" ht="15" x14ac:dyDescent="0.2">
      <c r="B342" s="5" t="s">
        <v>365</v>
      </c>
      <c r="C342" s="8">
        <v>0</v>
      </c>
      <c r="D342" s="8">
        <v>11</v>
      </c>
      <c r="E342" s="13" t="str">
        <f t="shared" si="25"/>
        <v/>
      </c>
      <c r="F342" s="13">
        <f t="shared" si="26"/>
        <v>2.5888444339844667E-3</v>
      </c>
      <c r="G342" s="12" t="str">
        <f t="shared" si="27"/>
        <v>0</v>
      </c>
      <c r="H342" s="15" t="str">
        <f t="shared" si="28"/>
        <v/>
      </c>
    </row>
    <row r="343" spans="2:8" ht="15" x14ac:dyDescent="0.2">
      <c r="B343" s="5" t="s">
        <v>129</v>
      </c>
      <c r="C343" s="8">
        <v>1</v>
      </c>
      <c r="D343" s="8">
        <v>7</v>
      </c>
      <c r="E343" s="13">
        <f t="shared" si="25"/>
        <v>2.7886224205242612E-4</v>
      </c>
      <c r="F343" s="13">
        <f t="shared" si="26"/>
        <v>1.6474464579901153E-3</v>
      </c>
      <c r="G343" s="12">
        <f t="shared" si="27"/>
        <v>6</v>
      </c>
      <c r="H343" s="15">
        <f t="shared" si="28"/>
        <v>1.6731734523145567E-3</v>
      </c>
    </row>
    <row r="344" spans="2:8" ht="15" x14ac:dyDescent="0.2">
      <c r="B344" s="5" t="s">
        <v>131</v>
      </c>
      <c r="C344" s="8">
        <v>36</v>
      </c>
      <c r="D344" s="8">
        <v>62</v>
      </c>
      <c r="E344" s="13">
        <f t="shared" si="25"/>
        <v>1.0039040713887339E-2</v>
      </c>
      <c r="F344" s="13">
        <f t="shared" si="26"/>
        <v>1.459166862791245E-2</v>
      </c>
      <c r="G344" s="12">
        <f t="shared" si="27"/>
        <v>0.72222222222222221</v>
      </c>
      <c r="H344" s="15">
        <f t="shared" si="28"/>
        <v>7.2504182933630784E-3</v>
      </c>
    </row>
    <row r="345" spans="2:8" ht="15" x14ac:dyDescent="0.2">
      <c r="B345" s="5" t="s">
        <v>366</v>
      </c>
      <c r="C345" s="8">
        <v>117</v>
      </c>
      <c r="D345" s="8">
        <v>150</v>
      </c>
      <c r="E345" s="13">
        <f t="shared" si="25"/>
        <v>3.2626882320133853E-2</v>
      </c>
      <c r="F345" s="13">
        <f t="shared" si="26"/>
        <v>3.5302424099788184E-2</v>
      </c>
      <c r="G345" s="12">
        <f t="shared" si="27"/>
        <v>0.28205128205128205</v>
      </c>
      <c r="H345" s="15">
        <f t="shared" si="28"/>
        <v>9.2024539877300603E-3</v>
      </c>
    </row>
    <row r="346" spans="2:8" ht="15" x14ac:dyDescent="0.2">
      <c r="B346" s="5" t="s">
        <v>122</v>
      </c>
      <c r="C346" s="8">
        <v>1</v>
      </c>
      <c r="D346" s="8">
        <v>8</v>
      </c>
      <c r="E346" s="13">
        <f t="shared" si="25"/>
        <v>2.7886224205242612E-4</v>
      </c>
      <c r="F346" s="13">
        <f t="shared" si="26"/>
        <v>1.8827959519887032E-3</v>
      </c>
      <c r="G346" s="12">
        <f t="shared" si="27"/>
        <v>7</v>
      </c>
      <c r="H346" s="15">
        <f t="shared" si="28"/>
        <v>1.9520356943669827E-3</v>
      </c>
    </row>
    <row r="347" spans="2:8" ht="15" x14ac:dyDescent="0.2">
      <c r="B347" s="5" t="s">
        <v>121</v>
      </c>
      <c r="C347" s="8">
        <v>21</v>
      </c>
      <c r="D347" s="8">
        <v>37</v>
      </c>
      <c r="E347" s="13">
        <f t="shared" si="25"/>
        <v>5.8561070831009482E-3</v>
      </c>
      <c r="F347" s="13">
        <f t="shared" si="26"/>
        <v>8.707931277947752E-3</v>
      </c>
      <c r="G347" s="12">
        <f t="shared" si="27"/>
        <v>0.76190476190476186</v>
      </c>
      <c r="H347" s="15">
        <f t="shared" si="28"/>
        <v>4.461795872838817E-3</v>
      </c>
    </row>
    <row r="348" spans="2:8" ht="15" x14ac:dyDescent="0.2">
      <c r="B348" s="5" t="s">
        <v>367</v>
      </c>
      <c r="C348" s="8">
        <v>0</v>
      </c>
      <c r="D348" s="8">
        <v>0</v>
      </c>
      <c r="E348" s="13" t="str">
        <f t="shared" si="25"/>
        <v/>
      </c>
      <c r="F348" s="13" t="str">
        <f t="shared" si="26"/>
        <v/>
      </c>
      <c r="G348" s="12" t="str">
        <f t="shared" si="27"/>
        <v>0</v>
      </c>
      <c r="H348" s="15" t="str">
        <f t="shared" si="28"/>
        <v/>
      </c>
    </row>
    <row r="349" spans="2:8" ht="15" x14ac:dyDescent="0.2">
      <c r="B349" s="5" t="s">
        <v>368</v>
      </c>
      <c r="C349" s="8">
        <v>5</v>
      </c>
      <c r="D349" s="8">
        <v>0</v>
      </c>
      <c r="E349" s="13">
        <f t="shared" si="25"/>
        <v>1.3943112102621305E-3</v>
      </c>
      <c r="F349" s="13" t="str">
        <f t="shared" si="26"/>
        <v/>
      </c>
      <c r="G349" s="12" t="str">
        <f t="shared" si="27"/>
        <v>0</v>
      </c>
      <c r="H349" s="15">
        <f t="shared" si="28"/>
        <v>0</v>
      </c>
    </row>
    <row r="350" spans="2:8" ht="15" x14ac:dyDescent="0.2">
      <c r="B350" s="5" t="s">
        <v>369</v>
      </c>
      <c r="C350" s="8">
        <v>0</v>
      </c>
      <c r="D350" s="8">
        <v>0</v>
      </c>
      <c r="E350" s="13" t="str">
        <f t="shared" si="25"/>
        <v/>
      </c>
      <c r="F350" s="13" t="str">
        <f t="shared" si="26"/>
        <v/>
      </c>
      <c r="G350" s="12" t="str">
        <f t="shared" si="27"/>
        <v>0</v>
      </c>
      <c r="H350" s="15" t="str">
        <f t="shared" si="28"/>
        <v/>
      </c>
    </row>
    <row r="351" spans="2:8" ht="15" x14ac:dyDescent="0.2">
      <c r="B351" s="5" t="s">
        <v>120</v>
      </c>
      <c r="C351" s="8">
        <v>0</v>
      </c>
      <c r="D351" s="8">
        <v>0</v>
      </c>
      <c r="E351" s="13" t="str">
        <f t="shared" si="25"/>
        <v/>
      </c>
      <c r="F351" s="13" t="str">
        <f t="shared" si="26"/>
        <v/>
      </c>
      <c r="G351" s="12" t="str">
        <f t="shared" si="27"/>
        <v>0</v>
      </c>
      <c r="H351" s="15" t="str">
        <f t="shared" si="28"/>
        <v/>
      </c>
    </row>
    <row r="352" spans="2:8" ht="15" x14ac:dyDescent="0.2">
      <c r="B352" s="5" t="s">
        <v>370</v>
      </c>
      <c r="C352" s="8">
        <v>0</v>
      </c>
      <c r="D352" s="8">
        <v>0</v>
      </c>
      <c r="E352" s="13" t="str">
        <f t="shared" si="25"/>
        <v/>
      </c>
      <c r="F352" s="13" t="str">
        <f t="shared" si="26"/>
        <v/>
      </c>
      <c r="G352" s="12" t="str">
        <f t="shared" si="27"/>
        <v>0</v>
      </c>
      <c r="H352" s="15" t="str">
        <f t="shared" si="28"/>
        <v/>
      </c>
    </row>
    <row r="353" spans="2:8" ht="15" x14ac:dyDescent="0.2">
      <c r="B353" s="5" t="s">
        <v>125</v>
      </c>
      <c r="C353" s="8">
        <v>0</v>
      </c>
      <c r="D353" s="8">
        <v>0</v>
      </c>
      <c r="E353" s="13" t="str">
        <f t="shared" si="25"/>
        <v/>
      </c>
      <c r="F353" s="13" t="str">
        <f t="shared" si="26"/>
        <v/>
      </c>
      <c r="G353" s="12" t="str">
        <f t="shared" si="27"/>
        <v>0</v>
      </c>
      <c r="H353" s="15" t="str">
        <f t="shared" si="28"/>
        <v/>
      </c>
    </row>
    <row r="354" spans="2:8" ht="15" x14ac:dyDescent="0.2">
      <c r="B354" s="5" t="s">
        <v>124</v>
      </c>
      <c r="C354" s="8">
        <v>200</v>
      </c>
      <c r="D354" s="8">
        <v>131</v>
      </c>
      <c r="E354" s="13">
        <f t="shared" si="25"/>
        <v>5.5772448410485218E-2</v>
      </c>
      <c r="F354" s="13">
        <f t="shared" si="26"/>
        <v>3.0830783713815015E-2</v>
      </c>
      <c r="G354" s="12">
        <f t="shared" si="27"/>
        <v>-0.34499999999999997</v>
      </c>
      <c r="H354" s="15">
        <f t="shared" si="28"/>
        <v>-1.9241494701617397E-2</v>
      </c>
    </row>
    <row r="355" spans="2:8" ht="15" x14ac:dyDescent="0.2">
      <c r="B355" s="5" t="s">
        <v>126</v>
      </c>
      <c r="C355" s="8">
        <v>0</v>
      </c>
      <c r="D355" s="8">
        <v>0</v>
      </c>
      <c r="E355" s="13" t="str">
        <f t="shared" si="25"/>
        <v/>
      </c>
      <c r="F355" s="13" t="str">
        <f t="shared" si="26"/>
        <v/>
      </c>
      <c r="G355" s="12" t="str">
        <f t="shared" si="27"/>
        <v>0</v>
      </c>
      <c r="H355" s="15" t="str">
        <f t="shared" si="28"/>
        <v/>
      </c>
    </row>
    <row r="356" spans="2:8" ht="15" x14ac:dyDescent="0.2">
      <c r="B356" s="5" t="s">
        <v>371</v>
      </c>
      <c r="C356" s="8">
        <v>0</v>
      </c>
      <c r="D356" s="8">
        <v>0</v>
      </c>
      <c r="E356" s="13" t="str">
        <f t="shared" si="25"/>
        <v/>
      </c>
      <c r="F356" s="13" t="str">
        <f t="shared" si="26"/>
        <v/>
      </c>
      <c r="G356" s="12" t="str">
        <f t="shared" si="27"/>
        <v>0</v>
      </c>
      <c r="H356" s="15" t="str">
        <f t="shared" si="28"/>
        <v/>
      </c>
    </row>
    <row r="357" spans="2:8" ht="15" x14ac:dyDescent="0.2">
      <c r="B357" s="5" t="s">
        <v>372</v>
      </c>
      <c r="C357" s="8">
        <v>5</v>
      </c>
      <c r="D357" s="8">
        <v>9</v>
      </c>
      <c r="E357" s="13">
        <f t="shared" si="25"/>
        <v>1.3943112102621305E-3</v>
      </c>
      <c r="F357" s="13">
        <f t="shared" si="26"/>
        <v>2.118145445987291E-3</v>
      </c>
      <c r="G357" s="12">
        <f t="shared" si="27"/>
        <v>0.8</v>
      </c>
      <c r="H357" s="15">
        <f t="shared" si="28"/>
        <v>1.1154489682097045E-3</v>
      </c>
    </row>
    <row r="358" spans="2:8" ht="15" x14ac:dyDescent="0.2">
      <c r="B358" s="5" t="s">
        <v>127</v>
      </c>
      <c r="C358" s="8">
        <v>26</v>
      </c>
      <c r="D358" s="8">
        <v>18</v>
      </c>
      <c r="E358" s="13">
        <f t="shared" si="25"/>
        <v>7.2504182933630784E-3</v>
      </c>
      <c r="F358" s="13">
        <f t="shared" si="26"/>
        <v>4.2362908919745821E-3</v>
      </c>
      <c r="G358" s="12">
        <f t="shared" si="27"/>
        <v>-0.30769230769230771</v>
      </c>
      <c r="H358" s="15">
        <f t="shared" si="28"/>
        <v>-2.2308979364194089E-3</v>
      </c>
    </row>
    <row r="359" spans="2:8" ht="15" x14ac:dyDescent="0.2">
      <c r="B359" s="5" t="s">
        <v>123</v>
      </c>
      <c r="C359" s="8">
        <v>0</v>
      </c>
      <c r="D359" s="8">
        <v>0</v>
      </c>
      <c r="E359" s="13" t="str">
        <f t="shared" si="25"/>
        <v/>
      </c>
      <c r="F359" s="13" t="str">
        <f t="shared" si="26"/>
        <v/>
      </c>
      <c r="G359" s="12" t="str">
        <f t="shared" si="27"/>
        <v>0</v>
      </c>
      <c r="H359" s="15" t="str">
        <f t="shared" si="28"/>
        <v/>
      </c>
    </row>
    <row r="360" spans="2:8" ht="15" x14ac:dyDescent="0.2">
      <c r="B360" s="5" t="s">
        <v>373</v>
      </c>
      <c r="C360" s="8">
        <v>0</v>
      </c>
      <c r="D360" s="8">
        <v>0</v>
      </c>
      <c r="E360" s="13" t="str">
        <f t="shared" ref="E360:E423" si="29">+IF(C360=0,"",C360/C$294)</f>
        <v/>
      </c>
      <c r="F360" s="13" t="str">
        <f t="shared" ref="F360:F423" si="30">+IF(D360=0,"",D360/D$294)</f>
        <v/>
      </c>
      <c r="G360" s="12" t="str">
        <f t="shared" ref="G360:G423" si="31">+IF(OR(AND(D360=0),(C360=0)),"0",((D360-C360)/C360))</f>
        <v>0</v>
      </c>
      <c r="H360" s="15" t="str">
        <f t="shared" ref="H360:H423" si="32">+IF(OR(AND(E360=""),(G360="")),"",E360*G360)</f>
        <v/>
      </c>
    </row>
    <row r="361" spans="2:8" ht="15" x14ac:dyDescent="0.2">
      <c r="B361" s="5" t="s">
        <v>374</v>
      </c>
      <c r="C361" s="8">
        <v>0</v>
      </c>
      <c r="D361" s="8">
        <v>0</v>
      </c>
      <c r="E361" s="13" t="str">
        <f t="shared" si="29"/>
        <v/>
      </c>
      <c r="F361" s="13" t="str">
        <f t="shared" si="30"/>
        <v/>
      </c>
      <c r="G361" s="12" t="str">
        <f t="shared" si="31"/>
        <v>0</v>
      </c>
      <c r="H361" s="15" t="str">
        <f t="shared" si="32"/>
        <v/>
      </c>
    </row>
    <row r="362" spans="2:8" ht="15" x14ac:dyDescent="0.2">
      <c r="B362" s="5" t="s">
        <v>375</v>
      </c>
      <c r="C362" s="8">
        <v>0</v>
      </c>
      <c r="D362" s="8">
        <v>0</v>
      </c>
      <c r="E362" s="13" t="str">
        <f t="shared" si="29"/>
        <v/>
      </c>
      <c r="F362" s="13" t="str">
        <f t="shared" si="30"/>
        <v/>
      </c>
      <c r="G362" s="12" t="str">
        <f t="shared" si="31"/>
        <v>0</v>
      </c>
      <c r="H362" s="15" t="str">
        <f t="shared" si="32"/>
        <v/>
      </c>
    </row>
    <row r="363" spans="2:8" ht="15" x14ac:dyDescent="0.2">
      <c r="B363" s="5" t="s">
        <v>376</v>
      </c>
      <c r="C363" s="8">
        <v>11</v>
      </c>
      <c r="D363" s="8">
        <v>2</v>
      </c>
      <c r="E363" s="13">
        <f t="shared" si="29"/>
        <v>3.0674846625766872E-3</v>
      </c>
      <c r="F363" s="13">
        <f t="shared" si="30"/>
        <v>4.706989879971758E-4</v>
      </c>
      <c r="G363" s="12">
        <f t="shared" si="31"/>
        <v>-0.81818181818181823</v>
      </c>
      <c r="H363" s="15">
        <f t="shared" si="32"/>
        <v>-2.5097601784718352E-3</v>
      </c>
    </row>
    <row r="364" spans="2:8" ht="15" x14ac:dyDescent="0.2">
      <c r="B364" s="5" t="s">
        <v>377</v>
      </c>
      <c r="C364" s="8">
        <v>0</v>
      </c>
      <c r="D364" s="8">
        <v>0</v>
      </c>
      <c r="E364" s="13" t="str">
        <f t="shared" si="29"/>
        <v/>
      </c>
      <c r="F364" s="13" t="str">
        <f t="shared" si="30"/>
        <v/>
      </c>
      <c r="G364" s="12" t="str">
        <f t="shared" si="31"/>
        <v>0</v>
      </c>
      <c r="H364" s="15" t="str">
        <f t="shared" si="32"/>
        <v/>
      </c>
    </row>
    <row r="365" spans="2:8" ht="30" x14ac:dyDescent="0.2">
      <c r="B365" s="5" t="s">
        <v>378</v>
      </c>
      <c r="C365" s="8">
        <v>0</v>
      </c>
      <c r="D365" s="8">
        <v>0</v>
      </c>
      <c r="E365" s="13" t="str">
        <f t="shared" si="29"/>
        <v/>
      </c>
      <c r="F365" s="13" t="str">
        <f t="shared" si="30"/>
        <v/>
      </c>
      <c r="G365" s="12" t="str">
        <f t="shared" si="31"/>
        <v>0</v>
      </c>
      <c r="H365" s="15" t="str">
        <f t="shared" si="32"/>
        <v/>
      </c>
    </row>
    <row r="366" spans="2:8" ht="15" x14ac:dyDescent="0.2">
      <c r="B366" s="5" t="s">
        <v>475</v>
      </c>
      <c r="C366" s="8">
        <v>0</v>
      </c>
      <c r="D366" s="8">
        <v>3</v>
      </c>
      <c r="E366" s="13" t="str">
        <f t="shared" si="29"/>
        <v/>
      </c>
      <c r="F366" s="13">
        <f t="shared" si="30"/>
        <v>7.0604848199576375E-4</v>
      </c>
      <c r="G366" s="12" t="str">
        <f t="shared" si="31"/>
        <v>0</v>
      </c>
      <c r="H366" s="15" t="str">
        <f t="shared" si="32"/>
        <v/>
      </c>
    </row>
    <row r="367" spans="2:8" ht="15" x14ac:dyDescent="0.2">
      <c r="B367" s="5" t="s">
        <v>379</v>
      </c>
      <c r="C367" s="8">
        <v>0</v>
      </c>
      <c r="D367" s="8">
        <v>0</v>
      </c>
      <c r="E367" s="13" t="str">
        <f t="shared" si="29"/>
        <v/>
      </c>
      <c r="F367" s="13" t="str">
        <f t="shared" si="30"/>
        <v/>
      </c>
      <c r="G367" s="12" t="str">
        <f t="shared" si="31"/>
        <v>0</v>
      </c>
      <c r="H367" s="15" t="str">
        <f t="shared" si="32"/>
        <v/>
      </c>
    </row>
    <row r="368" spans="2:8" ht="15" x14ac:dyDescent="0.2">
      <c r="B368" s="5" t="s">
        <v>380</v>
      </c>
      <c r="C368" s="8">
        <v>0</v>
      </c>
      <c r="D368" s="8">
        <v>0</v>
      </c>
      <c r="E368" s="13" t="str">
        <f t="shared" si="29"/>
        <v/>
      </c>
      <c r="F368" s="13" t="str">
        <f t="shared" si="30"/>
        <v/>
      </c>
      <c r="G368" s="12" t="str">
        <f t="shared" si="31"/>
        <v>0</v>
      </c>
      <c r="H368" s="15" t="str">
        <f t="shared" si="32"/>
        <v/>
      </c>
    </row>
    <row r="369" spans="2:8" ht="15" x14ac:dyDescent="0.2">
      <c r="B369" s="5" t="s">
        <v>381</v>
      </c>
      <c r="C369" s="8">
        <v>501</v>
      </c>
      <c r="D369" s="8">
        <v>259</v>
      </c>
      <c r="E369" s="13">
        <f t="shared" si="29"/>
        <v>0.13970998326826548</v>
      </c>
      <c r="F369" s="13">
        <f t="shared" si="30"/>
        <v>6.0955518945634266E-2</v>
      </c>
      <c r="G369" s="12">
        <f t="shared" si="31"/>
        <v>-0.48303393213572854</v>
      </c>
      <c r="H369" s="15">
        <f t="shared" si="32"/>
        <v>-6.7484662576687116E-2</v>
      </c>
    </row>
    <row r="370" spans="2:8" ht="15" x14ac:dyDescent="0.2">
      <c r="B370" s="5" t="s">
        <v>135</v>
      </c>
      <c r="C370" s="8">
        <v>8</v>
      </c>
      <c r="D370" s="8">
        <v>6</v>
      </c>
      <c r="E370" s="13">
        <f t="shared" si="29"/>
        <v>2.2308979364194089E-3</v>
      </c>
      <c r="F370" s="13">
        <f t="shared" si="30"/>
        <v>1.4120969639915275E-3</v>
      </c>
      <c r="G370" s="12">
        <f t="shared" si="31"/>
        <v>-0.25</v>
      </c>
      <c r="H370" s="15">
        <f t="shared" si="32"/>
        <v>-5.5772448410485224E-4</v>
      </c>
    </row>
    <row r="371" spans="2:8" ht="15" x14ac:dyDescent="0.2">
      <c r="B371" s="5" t="s">
        <v>136</v>
      </c>
      <c r="C371" s="8">
        <v>0</v>
      </c>
      <c r="D371" s="8">
        <v>0</v>
      </c>
      <c r="E371" s="13" t="str">
        <f t="shared" si="29"/>
        <v/>
      </c>
      <c r="F371" s="13" t="str">
        <f t="shared" si="30"/>
        <v/>
      </c>
      <c r="G371" s="12" t="str">
        <f t="shared" si="31"/>
        <v>0</v>
      </c>
      <c r="H371" s="15" t="str">
        <f t="shared" si="32"/>
        <v/>
      </c>
    </row>
    <row r="372" spans="2:8" ht="15" x14ac:dyDescent="0.2">
      <c r="B372" s="5" t="s">
        <v>137</v>
      </c>
      <c r="C372" s="8">
        <v>18</v>
      </c>
      <c r="D372" s="8">
        <v>46</v>
      </c>
      <c r="E372" s="13">
        <f t="shared" si="29"/>
        <v>5.0195203569436695E-3</v>
      </c>
      <c r="F372" s="13">
        <f t="shared" si="30"/>
        <v>1.0826076723935044E-2</v>
      </c>
      <c r="G372" s="12">
        <f t="shared" si="31"/>
        <v>1.5555555555555556</v>
      </c>
      <c r="H372" s="15">
        <f t="shared" si="32"/>
        <v>7.80814277746793E-3</v>
      </c>
    </row>
    <row r="373" spans="2:8" ht="15" x14ac:dyDescent="0.2">
      <c r="B373" s="5" t="s">
        <v>382</v>
      </c>
      <c r="C373" s="8">
        <v>0</v>
      </c>
      <c r="D373" s="8">
        <v>0</v>
      </c>
      <c r="E373" s="13" t="str">
        <f t="shared" si="29"/>
        <v/>
      </c>
      <c r="F373" s="13" t="str">
        <f t="shared" si="30"/>
        <v/>
      </c>
      <c r="G373" s="12" t="str">
        <f t="shared" si="31"/>
        <v>0</v>
      </c>
      <c r="H373" s="15" t="str">
        <f t="shared" si="32"/>
        <v/>
      </c>
    </row>
    <row r="374" spans="2:8" ht="15" x14ac:dyDescent="0.2">
      <c r="B374" s="5" t="s">
        <v>134</v>
      </c>
      <c r="C374" s="8">
        <v>0</v>
      </c>
      <c r="D374" s="8">
        <v>0</v>
      </c>
      <c r="E374" s="13" t="str">
        <f t="shared" si="29"/>
        <v/>
      </c>
      <c r="F374" s="13" t="str">
        <f t="shared" si="30"/>
        <v/>
      </c>
      <c r="G374" s="12" t="str">
        <f t="shared" si="31"/>
        <v>0</v>
      </c>
      <c r="H374" s="15" t="str">
        <f t="shared" si="32"/>
        <v/>
      </c>
    </row>
    <row r="375" spans="2:8" ht="15" x14ac:dyDescent="0.2">
      <c r="B375" s="5" t="s">
        <v>383</v>
      </c>
      <c r="C375" s="8">
        <v>1</v>
      </c>
      <c r="D375" s="8">
        <v>2</v>
      </c>
      <c r="E375" s="13">
        <f t="shared" si="29"/>
        <v>2.7886224205242612E-4</v>
      </c>
      <c r="F375" s="13">
        <f t="shared" si="30"/>
        <v>4.706989879971758E-4</v>
      </c>
      <c r="G375" s="12">
        <f t="shared" si="31"/>
        <v>1</v>
      </c>
      <c r="H375" s="15">
        <f t="shared" si="32"/>
        <v>2.7886224205242612E-4</v>
      </c>
    </row>
    <row r="376" spans="2:8" ht="15" x14ac:dyDescent="0.2">
      <c r="B376" s="5" t="s">
        <v>141</v>
      </c>
      <c r="C376" s="8">
        <v>0</v>
      </c>
      <c r="D376" s="8">
        <v>0</v>
      </c>
      <c r="E376" s="13" t="str">
        <f t="shared" si="29"/>
        <v/>
      </c>
      <c r="F376" s="13" t="str">
        <f t="shared" si="30"/>
        <v/>
      </c>
      <c r="G376" s="12" t="str">
        <f t="shared" si="31"/>
        <v>0</v>
      </c>
      <c r="H376" s="15" t="str">
        <f t="shared" si="32"/>
        <v/>
      </c>
    </row>
    <row r="377" spans="2:8" ht="15" x14ac:dyDescent="0.2">
      <c r="B377" s="5" t="s">
        <v>150</v>
      </c>
      <c r="C377" s="8">
        <v>2</v>
      </c>
      <c r="D377" s="8">
        <v>2</v>
      </c>
      <c r="E377" s="13">
        <f t="shared" si="29"/>
        <v>5.5772448410485224E-4</v>
      </c>
      <c r="F377" s="13">
        <f t="shared" si="30"/>
        <v>4.706989879971758E-4</v>
      </c>
      <c r="G377" s="12">
        <f t="shared" si="31"/>
        <v>0</v>
      </c>
      <c r="H377" s="15">
        <f t="shared" si="32"/>
        <v>0</v>
      </c>
    </row>
    <row r="378" spans="2:8" ht="15" x14ac:dyDescent="0.2">
      <c r="B378" s="5" t="s">
        <v>149</v>
      </c>
      <c r="C378" s="8">
        <v>12</v>
      </c>
      <c r="D378" s="8">
        <v>25</v>
      </c>
      <c r="E378" s="13">
        <f t="shared" si="29"/>
        <v>3.3463469046291134E-3</v>
      </c>
      <c r="F378" s="13">
        <f t="shared" si="30"/>
        <v>5.8837373499646978E-3</v>
      </c>
      <c r="G378" s="12">
        <f t="shared" si="31"/>
        <v>1.0833333333333333</v>
      </c>
      <c r="H378" s="15">
        <f t="shared" si="32"/>
        <v>3.6252091466815392E-3</v>
      </c>
    </row>
    <row r="379" spans="2:8" ht="15" x14ac:dyDescent="0.2">
      <c r="B379" s="5" t="s">
        <v>384</v>
      </c>
      <c r="C379" s="8">
        <v>15</v>
      </c>
      <c r="D379" s="8">
        <v>7</v>
      </c>
      <c r="E379" s="13">
        <f t="shared" si="29"/>
        <v>4.1829336307863917E-3</v>
      </c>
      <c r="F379" s="13">
        <f t="shared" si="30"/>
        <v>1.6474464579901153E-3</v>
      </c>
      <c r="G379" s="12">
        <f t="shared" si="31"/>
        <v>-0.53333333333333333</v>
      </c>
      <c r="H379" s="15">
        <f t="shared" si="32"/>
        <v>-2.2308979364194089E-3</v>
      </c>
    </row>
    <row r="380" spans="2:8" ht="30" x14ac:dyDescent="0.2">
      <c r="B380" s="5" t="s">
        <v>385</v>
      </c>
      <c r="C380" s="8">
        <v>2</v>
      </c>
      <c r="D380" s="8">
        <v>5</v>
      </c>
      <c r="E380" s="13">
        <f t="shared" si="29"/>
        <v>5.5772448410485224E-4</v>
      </c>
      <c r="F380" s="13">
        <f t="shared" si="30"/>
        <v>1.1767474699929394E-3</v>
      </c>
      <c r="G380" s="12">
        <f t="shared" si="31"/>
        <v>1.5</v>
      </c>
      <c r="H380" s="15">
        <f t="shared" si="32"/>
        <v>8.3658672615727835E-4</v>
      </c>
    </row>
    <row r="381" spans="2:8" ht="30" x14ac:dyDescent="0.2">
      <c r="B381" s="5" t="s">
        <v>386</v>
      </c>
      <c r="C381" s="8">
        <v>0</v>
      </c>
      <c r="D381" s="8">
        <v>0</v>
      </c>
      <c r="E381" s="13" t="str">
        <f t="shared" si="29"/>
        <v/>
      </c>
      <c r="F381" s="13" t="str">
        <f t="shared" si="30"/>
        <v/>
      </c>
      <c r="G381" s="12" t="str">
        <f t="shared" si="31"/>
        <v>0</v>
      </c>
      <c r="H381" s="15" t="str">
        <f t="shared" si="32"/>
        <v/>
      </c>
    </row>
    <row r="382" spans="2:8" ht="15" x14ac:dyDescent="0.2">
      <c r="B382" s="5" t="s">
        <v>387</v>
      </c>
      <c r="C382" s="8">
        <v>4</v>
      </c>
      <c r="D382" s="8">
        <v>0</v>
      </c>
      <c r="E382" s="13">
        <f t="shared" si="29"/>
        <v>1.1154489682097045E-3</v>
      </c>
      <c r="F382" s="13" t="str">
        <f t="shared" si="30"/>
        <v/>
      </c>
      <c r="G382" s="12" t="str">
        <f t="shared" si="31"/>
        <v>0</v>
      </c>
      <c r="H382" s="15">
        <f t="shared" si="32"/>
        <v>0</v>
      </c>
    </row>
    <row r="383" spans="2:8" ht="15" x14ac:dyDescent="0.2">
      <c r="B383" s="5" t="s">
        <v>145</v>
      </c>
      <c r="C383" s="8">
        <v>5</v>
      </c>
      <c r="D383" s="8">
        <v>29</v>
      </c>
      <c r="E383" s="13">
        <f t="shared" si="29"/>
        <v>1.3943112102621305E-3</v>
      </c>
      <c r="F383" s="13">
        <f t="shared" si="30"/>
        <v>6.8251353259590492E-3</v>
      </c>
      <c r="G383" s="12">
        <f t="shared" si="31"/>
        <v>4.8</v>
      </c>
      <c r="H383" s="15">
        <f t="shared" si="32"/>
        <v>6.692693809258226E-3</v>
      </c>
    </row>
    <row r="384" spans="2:8" ht="15" x14ac:dyDescent="0.2">
      <c r="B384" s="5" t="s">
        <v>388</v>
      </c>
      <c r="C384" s="8">
        <v>0</v>
      </c>
      <c r="D384" s="8">
        <v>0</v>
      </c>
      <c r="E384" s="13" t="str">
        <f t="shared" si="29"/>
        <v/>
      </c>
      <c r="F384" s="13" t="str">
        <f t="shared" si="30"/>
        <v/>
      </c>
      <c r="G384" s="12" t="str">
        <f t="shared" si="31"/>
        <v>0</v>
      </c>
      <c r="H384" s="15" t="str">
        <f t="shared" si="32"/>
        <v/>
      </c>
    </row>
    <row r="385" spans="2:8" ht="15" x14ac:dyDescent="0.2">
      <c r="B385" s="5" t="s">
        <v>146</v>
      </c>
      <c r="C385" s="8">
        <v>12</v>
      </c>
      <c r="D385" s="8">
        <v>40</v>
      </c>
      <c r="E385" s="13">
        <f t="shared" si="29"/>
        <v>3.3463469046291134E-3</v>
      </c>
      <c r="F385" s="13">
        <f t="shared" si="30"/>
        <v>9.4139797599435155E-3</v>
      </c>
      <c r="G385" s="12">
        <f t="shared" si="31"/>
        <v>2.3333333333333335</v>
      </c>
      <c r="H385" s="15">
        <f t="shared" si="32"/>
        <v>7.8081427774679317E-3</v>
      </c>
    </row>
    <row r="386" spans="2:8" ht="15" x14ac:dyDescent="0.2">
      <c r="B386" s="5" t="s">
        <v>566</v>
      </c>
      <c r="C386" s="8">
        <v>0</v>
      </c>
      <c r="D386" s="8">
        <v>1</v>
      </c>
      <c r="E386" s="13" t="str">
        <f t="shared" si="29"/>
        <v/>
      </c>
      <c r="F386" s="13">
        <f t="shared" si="30"/>
        <v>2.353494939985879E-4</v>
      </c>
      <c r="G386" s="12" t="str">
        <f t="shared" si="31"/>
        <v>0</v>
      </c>
      <c r="H386" s="15" t="str">
        <f t="shared" si="32"/>
        <v/>
      </c>
    </row>
    <row r="387" spans="2:8" ht="15" x14ac:dyDescent="0.2">
      <c r="B387" s="5" t="s">
        <v>144</v>
      </c>
      <c r="C387" s="8">
        <v>39</v>
      </c>
      <c r="D387" s="8">
        <v>37</v>
      </c>
      <c r="E387" s="13">
        <f t="shared" si="29"/>
        <v>1.0875627440044618E-2</v>
      </c>
      <c r="F387" s="13">
        <f t="shared" si="30"/>
        <v>8.707931277947752E-3</v>
      </c>
      <c r="G387" s="12">
        <f t="shared" si="31"/>
        <v>-5.128205128205128E-2</v>
      </c>
      <c r="H387" s="15">
        <f t="shared" si="32"/>
        <v>-5.5772448410485213E-4</v>
      </c>
    </row>
    <row r="388" spans="2:8" ht="15" x14ac:dyDescent="0.2">
      <c r="B388" s="5" t="s">
        <v>389</v>
      </c>
      <c r="C388" s="8">
        <v>2</v>
      </c>
      <c r="D388" s="8">
        <v>22</v>
      </c>
      <c r="E388" s="13">
        <f t="shared" si="29"/>
        <v>5.5772448410485224E-4</v>
      </c>
      <c r="F388" s="13">
        <f t="shared" si="30"/>
        <v>5.1776888679689334E-3</v>
      </c>
      <c r="G388" s="12">
        <f t="shared" si="31"/>
        <v>10</v>
      </c>
      <c r="H388" s="15">
        <f t="shared" si="32"/>
        <v>5.5772448410485228E-3</v>
      </c>
    </row>
    <row r="389" spans="2:8" ht="15" x14ac:dyDescent="0.2">
      <c r="B389" s="5" t="s">
        <v>143</v>
      </c>
      <c r="C389" s="8">
        <v>4</v>
      </c>
      <c r="D389" s="8">
        <v>0</v>
      </c>
      <c r="E389" s="13">
        <f t="shared" si="29"/>
        <v>1.1154489682097045E-3</v>
      </c>
      <c r="F389" s="13" t="str">
        <f t="shared" si="30"/>
        <v/>
      </c>
      <c r="G389" s="12" t="str">
        <f t="shared" si="31"/>
        <v>0</v>
      </c>
      <c r="H389" s="15">
        <f t="shared" si="32"/>
        <v>0</v>
      </c>
    </row>
    <row r="390" spans="2:8" ht="15" x14ac:dyDescent="0.2">
      <c r="B390" s="5" t="s">
        <v>476</v>
      </c>
      <c r="C390" s="8">
        <v>4</v>
      </c>
      <c r="D390" s="8">
        <v>5</v>
      </c>
      <c r="E390" s="13">
        <f t="shared" si="29"/>
        <v>1.1154489682097045E-3</v>
      </c>
      <c r="F390" s="13">
        <f t="shared" si="30"/>
        <v>1.1767474699929394E-3</v>
      </c>
      <c r="G390" s="12">
        <f t="shared" si="31"/>
        <v>0.25</v>
      </c>
      <c r="H390" s="15">
        <f t="shared" si="32"/>
        <v>2.7886224205242612E-4</v>
      </c>
    </row>
    <row r="391" spans="2:8" ht="15" x14ac:dyDescent="0.2">
      <c r="B391" s="5" t="s">
        <v>153</v>
      </c>
      <c r="C391" s="8">
        <v>5</v>
      </c>
      <c r="D391" s="8">
        <v>12</v>
      </c>
      <c r="E391" s="13">
        <f t="shared" si="29"/>
        <v>1.3943112102621305E-3</v>
      </c>
      <c r="F391" s="13">
        <f t="shared" si="30"/>
        <v>2.824193927983055E-3</v>
      </c>
      <c r="G391" s="12">
        <f t="shared" si="31"/>
        <v>1.4</v>
      </c>
      <c r="H391" s="15">
        <f t="shared" si="32"/>
        <v>1.9520356943669825E-3</v>
      </c>
    </row>
    <row r="392" spans="2:8" ht="15" x14ac:dyDescent="0.2">
      <c r="B392" s="5" t="s">
        <v>140</v>
      </c>
      <c r="C392" s="8">
        <v>5</v>
      </c>
      <c r="D392" s="8">
        <v>3</v>
      </c>
      <c r="E392" s="13">
        <f t="shared" si="29"/>
        <v>1.3943112102621305E-3</v>
      </c>
      <c r="F392" s="13">
        <f t="shared" si="30"/>
        <v>7.0604848199576375E-4</v>
      </c>
      <c r="G392" s="12">
        <f t="shared" si="31"/>
        <v>-0.4</v>
      </c>
      <c r="H392" s="15">
        <f t="shared" si="32"/>
        <v>-5.5772448410485224E-4</v>
      </c>
    </row>
    <row r="393" spans="2:8" ht="15" x14ac:dyDescent="0.2">
      <c r="B393" s="5" t="s">
        <v>390</v>
      </c>
      <c r="C393" s="8">
        <v>138</v>
      </c>
      <c r="D393" s="8">
        <v>106</v>
      </c>
      <c r="E393" s="13">
        <f t="shared" si="29"/>
        <v>3.8482989403234802E-2</v>
      </c>
      <c r="F393" s="13">
        <f t="shared" si="30"/>
        <v>2.4947046363850318E-2</v>
      </c>
      <c r="G393" s="12">
        <f t="shared" si="31"/>
        <v>-0.2318840579710145</v>
      </c>
      <c r="H393" s="15">
        <f t="shared" si="32"/>
        <v>-8.9235917456776358E-3</v>
      </c>
    </row>
    <row r="394" spans="2:8" ht="15" x14ac:dyDescent="0.2">
      <c r="B394" s="5" t="s">
        <v>391</v>
      </c>
      <c r="C394" s="8">
        <v>0</v>
      </c>
      <c r="D394" s="8">
        <v>1</v>
      </c>
      <c r="E394" s="13" t="str">
        <f t="shared" si="29"/>
        <v/>
      </c>
      <c r="F394" s="13">
        <f t="shared" si="30"/>
        <v>2.353494939985879E-4</v>
      </c>
      <c r="G394" s="12" t="str">
        <f t="shared" si="31"/>
        <v>0</v>
      </c>
      <c r="H394" s="15" t="str">
        <f t="shared" si="32"/>
        <v/>
      </c>
    </row>
    <row r="395" spans="2:8" ht="15" x14ac:dyDescent="0.2">
      <c r="B395" s="5" t="s">
        <v>147</v>
      </c>
      <c r="C395" s="8">
        <v>1</v>
      </c>
      <c r="D395" s="8">
        <v>25</v>
      </c>
      <c r="E395" s="13">
        <f t="shared" si="29"/>
        <v>2.7886224205242612E-4</v>
      </c>
      <c r="F395" s="13">
        <f t="shared" si="30"/>
        <v>5.8837373499646978E-3</v>
      </c>
      <c r="G395" s="12">
        <f t="shared" si="31"/>
        <v>24</v>
      </c>
      <c r="H395" s="15">
        <f t="shared" si="32"/>
        <v>6.6926938092582268E-3</v>
      </c>
    </row>
    <row r="396" spans="2:8" ht="15" x14ac:dyDescent="0.2">
      <c r="B396" s="5" t="s">
        <v>151</v>
      </c>
      <c r="C396" s="8">
        <v>0</v>
      </c>
      <c r="D396" s="8">
        <v>0</v>
      </c>
      <c r="E396" s="13" t="str">
        <f t="shared" si="29"/>
        <v/>
      </c>
      <c r="F396" s="13" t="str">
        <f t="shared" si="30"/>
        <v/>
      </c>
      <c r="G396" s="12" t="str">
        <f t="shared" si="31"/>
        <v>0</v>
      </c>
      <c r="H396" s="15" t="str">
        <f t="shared" si="32"/>
        <v/>
      </c>
    </row>
    <row r="397" spans="2:8" ht="15" x14ac:dyDescent="0.2">
      <c r="B397" s="5" t="s">
        <v>138</v>
      </c>
      <c r="C397" s="8">
        <v>0</v>
      </c>
      <c r="D397" s="8">
        <v>0</v>
      </c>
      <c r="E397" s="13" t="str">
        <f t="shared" si="29"/>
        <v/>
      </c>
      <c r="F397" s="13" t="str">
        <f t="shared" si="30"/>
        <v/>
      </c>
      <c r="G397" s="12" t="str">
        <f t="shared" si="31"/>
        <v>0</v>
      </c>
      <c r="H397" s="15" t="str">
        <f t="shared" si="32"/>
        <v/>
      </c>
    </row>
    <row r="398" spans="2:8" ht="15" x14ac:dyDescent="0.2">
      <c r="B398" s="5" t="s">
        <v>142</v>
      </c>
      <c r="C398" s="8">
        <v>3</v>
      </c>
      <c r="D398" s="8">
        <v>0</v>
      </c>
      <c r="E398" s="13">
        <f t="shared" si="29"/>
        <v>8.3658672615727835E-4</v>
      </c>
      <c r="F398" s="13" t="str">
        <f t="shared" si="30"/>
        <v/>
      </c>
      <c r="G398" s="12" t="str">
        <f t="shared" si="31"/>
        <v>0</v>
      </c>
      <c r="H398" s="15">
        <f t="shared" si="32"/>
        <v>0</v>
      </c>
    </row>
    <row r="399" spans="2:8" ht="15" x14ac:dyDescent="0.2">
      <c r="B399" s="5" t="s">
        <v>148</v>
      </c>
      <c r="C399" s="8">
        <v>0</v>
      </c>
      <c r="D399" s="8">
        <v>0</v>
      </c>
      <c r="E399" s="13" t="str">
        <f t="shared" si="29"/>
        <v/>
      </c>
      <c r="F399" s="13" t="str">
        <f t="shared" si="30"/>
        <v/>
      </c>
      <c r="G399" s="12" t="str">
        <f t="shared" si="31"/>
        <v>0</v>
      </c>
      <c r="H399" s="15" t="str">
        <f t="shared" si="32"/>
        <v/>
      </c>
    </row>
    <row r="400" spans="2:8" ht="15" x14ac:dyDescent="0.2">
      <c r="B400" s="5" t="s">
        <v>152</v>
      </c>
      <c r="C400" s="8">
        <v>3</v>
      </c>
      <c r="D400" s="8">
        <v>1</v>
      </c>
      <c r="E400" s="13">
        <f t="shared" si="29"/>
        <v>8.3658672615727835E-4</v>
      </c>
      <c r="F400" s="13">
        <f t="shared" si="30"/>
        <v>2.353494939985879E-4</v>
      </c>
      <c r="G400" s="12">
        <f t="shared" si="31"/>
        <v>-0.66666666666666663</v>
      </c>
      <c r="H400" s="15">
        <f t="shared" si="32"/>
        <v>-5.5772448410485224E-4</v>
      </c>
    </row>
    <row r="401" spans="2:8" ht="15" x14ac:dyDescent="0.2">
      <c r="B401" s="5" t="s">
        <v>392</v>
      </c>
      <c r="C401" s="8">
        <v>8</v>
      </c>
      <c r="D401" s="8">
        <v>9</v>
      </c>
      <c r="E401" s="13">
        <f t="shared" si="29"/>
        <v>2.2308979364194089E-3</v>
      </c>
      <c r="F401" s="13">
        <f t="shared" si="30"/>
        <v>2.118145445987291E-3</v>
      </c>
      <c r="G401" s="12">
        <f t="shared" si="31"/>
        <v>0.125</v>
      </c>
      <c r="H401" s="15">
        <f t="shared" si="32"/>
        <v>2.7886224205242612E-4</v>
      </c>
    </row>
    <row r="402" spans="2:8" ht="15" x14ac:dyDescent="0.2">
      <c r="B402" s="5" t="s">
        <v>393</v>
      </c>
      <c r="C402" s="8">
        <v>0</v>
      </c>
      <c r="D402" s="8">
        <v>0</v>
      </c>
      <c r="E402" s="13" t="str">
        <f t="shared" si="29"/>
        <v/>
      </c>
      <c r="F402" s="13" t="str">
        <f t="shared" si="30"/>
        <v/>
      </c>
      <c r="G402" s="12" t="str">
        <f t="shared" si="31"/>
        <v>0</v>
      </c>
      <c r="H402" s="15" t="str">
        <f t="shared" si="32"/>
        <v/>
      </c>
    </row>
    <row r="403" spans="2:8" ht="15" x14ac:dyDescent="0.2">
      <c r="B403" s="5" t="s">
        <v>394</v>
      </c>
      <c r="C403" s="8">
        <v>1</v>
      </c>
      <c r="D403" s="8">
        <v>5</v>
      </c>
      <c r="E403" s="13">
        <f t="shared" si="29"/>
        <v>2.7886224205242612E-4</v>
      </c>
      <c r="F403" s="13">
        <f t="shared" si="30"/>
        <v>1.1767474699929394E-3</v>
      </c>
      <c r="G403" s="12">
        <f t="shared" si="31"/>
        <v>4</v>
      </c>
      <c r="H403" s="15">
        <f t="shared" si="32"/>
        <v>1.1154489682097045E-3</v>
      </c>
    </row>
    <row r="404" spans="2:8" ht="15" x14ac:dyDescent="0.2">
      <c r="B404" s="5" t="s">
        <v>395</v>
      </c>
      <c r="C404" s="8">
        <v>0</v>
      </c>
      <c r="D404" s="8">
        <v>0</v>
      </c>
      <c r="E404" s="13" t="str">
        <f t="shared" si="29"/>
        <v/>
      </c>
      <c r="F404" s="13" t="str">
        <f t="shared" si="30"/>
        <v/>
      </c>
      <c r="G404" s="12" t="str">
        <f t="shared" si="31"/>
        <v>0</v>
      </c>
      <c r="H404" s="15" t="str">
        <f t="shared" si="32"/>
        <v/>
      </c>
    </row>
    <row r="405" spans="2:8" ht="15" x14ac:dyDescent="0.2">
      <c r="B405" s="5" t="s">
        <v>396</v>
      </c>
      <c r="C405" s="8">
        <v>1</v>
      </c>
      <c r="D405" s="8">
        <v>2</v>
      </c>
      <c r="E405" s="13">
        <f t="shared" si="29"/>
        <v>2.7886224205242612E-4</v>
      </c>
      <c r="F405" s="13">
        <f t="shared" si="30"/>
        <v>4.706989879971758E-4</v>
      </c>
      <c r="G405" s="12">
        <f t="shared" si="31"/>
        <v>1</v>
      </c>
      <c r="H405" s="15">
        <f t="shared" si="32"/>
        <v>2.7886224205242612E-4</v>
      </c>
    </row>
    <row r="406" spans="2:8" ht="15" x14ac:dyDescent="0.2">
      <c r="B406" s="5" t="s">
        <v>397</v>
      </c>
      <c r="C406" s="8">
        <v>33</v>
      </c>
      <c r="D406" s="8">
        <v>27</v>
      </c>
      <c r="E406" s="13">
        <f t="shared" si="29"/>
        <v>9.202453987730062E-3</v>
      </c>
      <c r="F406" s="13">
        <f t="shared" si="30"/>
        <v>6.3544363379618735E-3</v>
      </c>
      <c r="G406" s="12">
        <f t="shared" si="31"/>
        <v>-0.18181818181818182</v>
      </c>
      <c r="H406" s="15">
        <f t="shared" si="32"/>
        <v>-1.6731734523145567E-3</v>
      </c>
    </row>
    <row r="407" spans="2:8" ht="15" x14ac:dyDescent="0.2">
      <c r="B407" s="5" t="s">
        <v>398</v>
      </c>
      <c r="C407" s="8">
        <v>3</v>
      </c>
      <c r="D407" s="8">
        <v>4</v>
      </c>
      <c r="E407" s="13">
        <f t="shared" si="29"/>
        <v>8.3658672615727835E-4</v>
      </c>
      <c r="F407" s="13">
        <f t="shared" si="30"/>
        <v>9.4139797599435159E-4</v>
      </c>
      <c r="G407" s="12">
        <f t="shared" si="31"/>
        <v>0.33333333333333331</v>
      </c>
      <c r="H407" s="15">
        <f t="shared" si="32"/>
        <v>2.7886224205242612E-4</v>
      </c>
    </row>
    <row r="408" spans="2:8" ht="15" x14ac:dyDescent="0.2">
      <c r="B408" s="5" t="s">
        <v>399</v>
      </c>
      <c r="C408" s="8">
        <v>5</v>
      </c>
      <c r="D408" s="8">
        <v>21</v>
      </c>
      <c r="E408" s="13">
        <f t="shared" si="29"/>
        <v>1.3943112102621305E-3</v>
      </c>
      <c r="F408" s="13">
        <f t="shared" si="30"/>
        <v>4.9423393739703456E-3</v>
      </c>
      <c r="G408" s="12">
        <f t="shared" si="31"/>
        <v>3.2</v>
      </c>
      <c r="H408" s="15">
        <f t="shared" si="32"/>
        <v>4.4617958728388179E-3</v>
      </c>
    </row>
    <row r="409" spans="2:8" ht="15" x14ac:dyDescent="0.2">
      <c r="B409" s="5" t="s">
        <v>139</v>
      </c>
      <c r="C409" s="8">
        <v>1</v>
      </c>
      <c r="D409" s="8">
        <v>2</v>
      </c>
      <c r="E409" s="13">
        <f t="shared" si="29"/>
        <v>2.7886224205242612E-4</v>
      </c>
      <c r="F409" s="13">
        <f t="shared" si="30"/>
        <v>4.706989879971758E-4</v>
      </c>
      <c r="G409" s="12">
        <f t="shared" si="31"/>
        <v>1</v>
      </c>
      <c r="H409" s="15">
        <f t="shared" si="32"/>
        <v>2.7886224205242612E-4</v>
      </c>
    </row>
    <row r="410" spans="2:8" ht="15" x14ac:dyDescent="0.2">
      <c r="B410" s="5" t="s">
        <v>400</v>
      </c>
      <c r="C410" s="8">
        <v>2</v>
      </c>
      <c r="D410" s="8">
        <v>8</v>
      </c>
      <c r="E410" s="13">
        <f t="shared" si="29"/>
        <v>5.5772448410485224E-4</v>
      </c>
      <c r="F410" s="13">
        <f t="shared" si="30"/>
        <v>1.8827959519887032E-3</v>
      </c>
      <c r="G410" s="12">
        <f t="shared" si="31"/>
        <v>3</v>
      </c>
      <c r="H410" s="15">
        <f t="shared" si="32"/>
        <v>1.6731734523145567E-3</v>
      </c>
    </row>
    <row r="411" spans="2:8" ht="15" x14ac:dyDescent="0.2">
      <c r="B411" s="5" t="s">
        <v>401</v>
      </c>
      <c r="C411" s="8">
        <v>1</v>
      </c>
      <c r="D411" s="8">
        <v>4</v>
      </c>
      <c r="E411" s="13">
        <f t="shared" si="29"/>
        <v>2.7886224205242612E-4</v>
      </c>
      <c r="F411" s="13">
        <f t="shared" si="30"/>
        <v>9.4139797599435159E-4</v>
      </c>
      <c r="G411" s="12">
        <f t="shared" si="31"/>
        <v>3</v>
      </c>
      <c r="H411" s="15">
        <f t="shared" si="32"/>
        <v>8.3658672615727835E-4</v>
      </c>
    </row>
    <row r="412" spans="2:8" ht="15" x14ac:dyDescent="0.2">
      <c r="B412" s="5" t="s">
        <v>402</v>
      </c>
      <c r="C412" s="8">
        <v>2</v>
      </c>
      <c r="D412" s="8">
        <v>12</v>
      </c>
      <c r="E412" s="13">
        <f t="shared" si="29"/>
        <v>5.5772448410485224E-4</v>
      </c>
      <c r="F412" s="13">
        <f t="shared" si="30"/>
        <v>2.824193927983055E-3</v>
      </c>
      <c r="G412" s="12">
        <f t="shared" si="31"/>
        <v>5</v>
      </c>
      <c r="H412" s="15">
        <f t="shared" si="32"/>
        <v>2.7886224205242614E-3</v>
      </c>
    </row>
    <row r="413" spans="2:8" ht="15" x14ac:dyDescent="0.2">
      <c r="B413" s="5" t="s">
        <v>403</v>
      </c>
      <c r="C413" s="8">
        <v>0</v>
      </c>
      <c r="D413" s="8">
        <v>1</v>
      </c>
      <c r="E413" s="13" t="str">
        <f t="shared" si="29"/>
        <v/>
      </c>
      <c r="F413" s="13">
        <f t="shared" si="30"/>
        <v>2.353494939985879E-4</v>
      </c>
      <c r="G413" s="12" t="str">
        <f t="shared" si="31"/>
        <v>0</v>
      </c>
      <c r="H413" s="15" t="str">
        <f t="shared" si="32"/>
        <v/>
      </c>
    </row>
    <row r="414" spans="2:8" ht="15" x14ac:dyDescent="0.2">
      <c r="B414" s="5" t="s">
        <v>404</v>
      </c>
      <c r="C414" s="8">
        <v>0</v>
      </c>
      <c r="D414" s="8">
        <v>0</v>
      </c>
      <c r="E414" s="13" t="str">
        <f t="shared" si="29"/>
        <v/>
      </c>
      <c r="F414" s="13" t="str">
        <f t="shared" si="30"/>
        <v/>
      </c>
      <c r="G414" s="12" t="str">
        <f t="shared" si="31"/>
        <v>0</v>
      </c>
      <c r="H414" s="15" t="str">
        <f t="shared" si="32"/>
        <v/>
      </c>
    </row>
    <row r="415" spans="2:8" ht="15" x14ac:dyDescent="0.2">
      <c r="B415" s="5" t="s">
        <v>405</v>
      </c>
      <c r="C415" s="8">
        <v>2</v>
      </c>
      <c r="D415" s="8">
        <v>0</v>
      </c>
      <c r="E415" s="13">
        <f t="shared" si="29"/>
        <v>5.5772448410485224E-4</v>
      </c>
      <c r="F415" s="13" t="str">
        <f t="shared" si="30"/>
        <v/>
      </c>
      <c r="G415" s="12" t="str">
        <f t="shared" si="31"/>
        <v>0</v>
      </c>
      <c r="H415" s="15">
        <f t="shared" si="32"/>
        <v>0</v>
      </c>
    </row>
    <row r="416" spans="2:8" ht="15" x14ac:dyDescent="0.2">
      <c r="B416" s="5" t="s">
        <v>406</v>
      </c>
      <c r="C416" s="8">
        <v>2</v>
      </c>
      <c r="D416" s="8">
        <v>0</v>
      </c>
      <c r="E416" s="13">
        <f t="shared" si="29"/>
        <v>5.5772448410485224E-4</v>
      </c>
      <c r="F416" s="13" t="str">
        <f t="shared" si="30"/>
        <v/>
      </c>
      <c r="G416" s="12" t="str">
        <f t="shared" si="31"/>
        <v>0</v>
      </c>
      <c r="H416" s="15">
        <f t="shared" si="32"/>
        <v>0</v>
      </c>
    </row>
    <row r="417" spans="2:8" ht="15" x14ac:dyDescent="0.2">
      <c r="B417" s="5" t="s">
        <v>165</v>
      </c>
      <c r="C417" s="8">
        <v>2</v>
      </c>
      <c r="D417" s="8">
        <v>7</v>
      </c>
      <c r="E417" s="13">
        <f t="shared" si="29"/>
        <v>5.5772448410485224E-4</v>
      </c>
      <c r="F417" s="13">
        <f t="shared" si="30"/>
        <v>1.6474464579901153E-3</v>
      </c>
      <c r="G417" s="12">
        <f t="shared" si="31"/>
        <v>2.5</v>
      </c>
      <c r="H417" s="15">
        <f t="shared" si="32"/>
        <v>1.3943112102621307E-3</v>
      </c>
    </row>
    <row r="418" spans="2:8" ht="30" x14ac:dyDescent="0.2">
      <c r="B418" s="5" t="s">
        <v>166</v>
      </c>
      <c r="C418" s="8">
        <v>0</v>
      </c>
      <c r="D418" s="8">
        <v>0</v>
      </c>
      <c r="E418" s="13" t="str">
        <f t="shared" si="29"/>
        <v/>
      </c>
      <c r="F418" s="13" t="str">
        <f t="shared" si="30"/>
        <v/>
      </c>
      <c r="G418" s="12" t="str">
        <f t="shared" si="31"/>
        <v>0</v>
      </c>
      <c r="H418" s="15" t="str">
        <f t="shared" si="32"/>
        <v/>
      </c>
    </row>
    <row r="419" spans="2:8" ht="15" x14ac:dyDescent="0.2">
      <c r="B419" s="5" t="s">
        <v>407</v>
      </c>
      <c r="C419" s="8">
        <v>0</v>
      </c>
      <c r="D419" s="8">
        <v>0</v>
      </c>
      <c r="E419" s="13" t="str">
        <f t="shared" si="29"/>
        <v/>
      </c>
      <c r="F419" s="13" t="str">
        <f t="shared" si="30"/>
        <v/>
      </c>
      <c r="G419" s="12" t="str">
        <f t="shared" si="31"/>
        <v>0</v>
      </c>
      <c r="H419" s="15" t="str">
        <f t="shared" si="32"/>
        <v/>
      </c>
    </row>
    <row r="420" spans="2:8" ht="15" x14ac:dyDescent="0.2">
      <c r="B420" s="5" t="s">
        <v>408</v>
      </c>
      <c r="C420" s="8">
        <v>1</v>
      </c>
      <c r="D420" s="8">
        <v>0</v>
      </c>
      <c r="E420" s="13">
        <f t="shared" si="29"/>
        <v>2.7886224205242612E-4</v>
      </c>
      <c r="F420" s="13" t="str">
        <f t="shared" si="30"/>
        <v/>
      </c>
      <c r="G420" s="12" t="str">
        <f t="shared" si="31"/>
        <v>0</v>
      </c>
      <c r="H420" s="15">
        <f t="shared" si="32"/>
        <v>0</v>
      </c>
    </row>
    <row r="421" spans="2:8" ht="30" x14ac:dyDescent="0.2">
      <c r="B421" s="5" t="s">
        <v>409</v>
      </c>
      <c r="C421" s="8">
        <v>0</v>
      </c>
      <c r="D421" s="8">
        <v>0</v>
      </c>
      <c r="E421" s="13" t="str">
        <f t="shared" si="29"/>
        <v/>
      </c>
      <c r="F421" s="13" t="str">
        <f t="shared" si="30"/>
        <v/>
      </c>
      <c r="G421" s="12" t="str">
        <f t="shared" si="31"/>
        <v>0</v>
      </c>
      <c r="H421" s="15" t="str">
        <f t="shared" si="32"/>
        <v/>
      </c>
    </row>
    <row r="422" spans="2:8" ht="15" x14ac:dyDescent="0.2">
      <c r="B422" s="5" t="s">
        <v>163</v>
      </c>
      <c r="C422" s="8">
        <v>0</v>
      </c>
      <c r="D422" s="8">
        <v>8</v>
      </c>
      <c r="E422" s="13" t="str">
        <f t="shared" si="29"/>
        <v/>
      </c>
      <c r="F422" s="13">
        <f t="shared" si="30"/>
        <v>1.8827959519887032E-3</v>
      </c>
      <c r="G422" s="12" t="str">
        <f t="shared" si="31"/>
        <v>0</v>
      </c>
      <c r="H422" s="15" t="str">
        <f t="shared" si="32"/>
        <v/>
      </c>
    </row>
    <row r="423" spans="2:8" ht="15" x14ac:dyDescent="0.2">
      <c r="B423" s="5" t="s">
        <v>410</v>
      </c>
      <c r="C423" s="8">
        <v>1</v>
      </c>
      <c r="D423" s="8">
        <v>4</v>
      </c>
      <c r="E423" s="13">
        <f t="shared" si="29"/>
        <v>2.7886224205242612E-4</v>
      </c>
      <c r="F423" s="13">
        <f t="shared" si="30"/>
        <v>9.4139797599435159E-4</v>
      </c>
      <c r="G423" s="12">
        <f t="shared" si="31"/>
        <v>3</v>
      </c>
      <c r="H423" s="15">
        <f t="shared" si="32"/>
        <v>8.3658672615727835E-4</v>
      </c>
    </row>
    <row r="424" spans="2:8" ht="15" x14ac:dyDescent="0.2">
      <c r="B424" s="5" t="s">
        <v>411</v>
      </c>
      <c r="C424" s="8">
        <v>0</v>
      </c>
      <c r="D424" s="8">
        <v>0</v>
      </c>
      <c r="E424" s="13" t="str">
        <f t="shared" ref="E424:E487" si="33">+IF(C424=0,"",C424/C$294)</f>
        <v/>
      </c>
      <c r="F424" s="13" t="str">
        <f t="shared" ref="F424:F487" si="34">+IF(D424=0,"",D424/D$294)</f>
        <v/>
      </c>
      <c r="G424" s="12" t="str">
        <f t="shared" ref="G424:G487" si="35">+IF(OR(AND(D424=0),(C424=0)),"0",((D424-C424)/C424))</f>
        <v>0</v>
      </c>
      <c r="H424" s="15" t="str">
        <f t="shared" ref="H424:H487" si="36">+IF(OR(AND(E424=""),(G424="")),"",E424*G424)</f>
        <v/>
      </c>
    </row>
    <row r="425" spans="2:8" ht="15" x14ac:dyDescent="0.2">
      <c r="B425" s="5" t="s">
        <v>412</v>
      </c>
      <c r="C425" s="8">
        <v>0</v>
      </c>
      <c r="D425" s="8">
        <v>0</v>
      </c>
      <c r="E425" s="13" t="str">
        <f t="shared" si="33"/>
        <v/>
      </c>
      <c r="F425" s="13" t="str">
        <f t="shared" si="34"/>
        <v/>
      </c>
      <c r="G425" s="12" t="str">
        <f t="shared" si="35"/>
        <v>0</v>
      </c>
      <c r="H425" s="15" t="str">
        <f t="shared" si="36"/>
        <v/>
      </c>
    </row>
    <row r="426" spans="2:8" ht="30" x14ac:dyDescent="0.2">
      <c r="B426" s="5" t="s">
        <v>413</v>
      </c>
      <c r="C426" s="8">
        <v>4</v>
      </c>
      <c r="D426" s="8">
        <v>0</v>
      </c>
      <c r="E426" s="13">
        <f t="shared" si="33"/>
        <v>1.1154489682097045E-3</v>
      </c>
      <c r="F426" s="13" t="str">
        <f t="shared" si="34"/>
        <v/>
      </c>
      <c r="G426" s="12" t="str">
        <f t="shared" si="35"/>
        <v>0</v>
      </c>
      <c r="H426" s="15">
        <f t="shared" si="36"/>
        <v>0</v>
      </c>
    </row>
    <row r="427" spans="2:8" ht="15" x14ac:dyDescent="0.2">
      <c r="B427" s="5" t="s">
        <v>160</v>
      </c>
      <c r="C427" s="8">
        <v>0</v>
      </c>
      <c r="D427" s="8">
        <v>2</v>
      </c>
      <c r="E427" s="13" t="str">
        <f t="shared" si="33"/>
        <v/>
      </c>
      <c r="F427" s="13">
        <f t="shared" si="34"/>
        <v>4.706989879971758E-4</v>
      </c>
      <c r="G427" s="12" t="str">
        <f t="shared" si="35"/>
        <v>0</v>
      </c>
      <c r="H427" s="15" t="str">
        <f t="shared" si="36"/>
        <v/>
      </c>
    </row>
    <row r="428" spans="2:8" ht="15" x14ac:dyDescent="0.2">
      <c r="B428" s="5" t="s">
        <v>414</v>
      </c>
      <c r="C428" s="8">
        <v>0</v>
      </c>
      <c r="D428" s="8">
        <v>0</v>
      </c>
      <c r="E428" s="13" t="str">
        <f t="shared" si="33"/>
        <v/>
      </c>
      <c r="F428" s="13" t="str">
        <f t="shared" si="34"/>
        <v/>
      </c>
      <c r="G428" s="12" t="str">
        <f t="shared" si="35"/>
        <v>0</v>
      </c>
      <c r="H428" s="15" t="str">
        <f t="shared" si="36"/>
        <v/>
      </c>
    </row>
    <row r="429" spans="2:8" ht="15" x14ac:dyDescent="0.2">
      <c r="B429" s="5" t="s">
        <v>415</v>
      </c>
      <c r="C429" s="8">
        <v>1</v>
      </c>
      <c r="D429" s="8">
        <v>0</v>
      </c>
      <c r="E429" s="13">
        <f t="shared" si="33"/>
        <v>2.7886224205242612E-4</v>
      </c>
      <c r="F429" s="13" t="str">
        <f t="shared" si="34"/>
        <v/>
      </c>
      <c r="G429" s="12" t="str">
        <f t="shared" si="35"/>
        <v>0</v>
      </c>
      <c r="H429" s="15">
        <f t="shared" si="36"/>
        <v>0</v>
      </c>
    </row>
    <row r="430" spans="2:8" ht="15" x14ac:dyDescent="0.2">
      <c r="B430" s="5" t="s">
        <v>416</v>
      </c>
      <c r="C430" s="8">
        <v>0</v>
      </c>
      <c r="D430" s="8">
        <v>0</v>
      </c>
      <c r="E430" s="13" t="str">
        <f t="shared" si="33"/>
        <v/>
      </c>
      <c r="F430" s="13" t="str">
        <f t="shared" si="34"/>
        <v/>
      </c>
      <c r="G430" s="12" t="str">
        <f t="shared" si="35"/>
        <v>0</v>
      </c>
      <c r="H430" s="15" t="str">
        <f t="shared" si="36"/>
        <v/>
      </c>
    </row>
    <row r="431" spans="2:8" ht="15" x14ac:dyDescent="0.2">
      <c r="B431" s="5" t="s">
        <v>169</v>
      </c>
      <c r="C431" s="8">
        <v>0</v>
      </c>
      <c r="D431" s="8">
        <v>0</v>
      </c>
      <c r="E431" s="13" t="str">
        <f t="shared" si="33"/>
        <v/>
      </c>
      <c r="F431" s="13" t="str">
        <f t="shared" si="34"/>
        <v/>
      </c>
      <c r="G431" s="12" t="str">
        <f t="shared" si="35"/>
        <v>0</v>
      </c>
      <c r="H431" s="15" t="str">
        <f t="shared" si="36"/>
        <v/>
      </c>
    </row>
    <row r="432" spans="2:8" ht="15" x14ac:dyDescent="0.2">
      <c r="B432" s="5" t="s">
        <v>417</v>
      </c>
      <c r="C432" s="8">
        <v>11</v>
      </c>
      <c r="D432" s="8">
        <v>24</v>
      </c>
      <c r="E432" s="13">
        <f t="shared" si="33"/>
        <v>3.0674846625766872E-3</v>
      </c>
      <c r="F432" s="13">
        <f t="shared" si="34"/>
        <v>5.64838785596611E-3</v>
      </c>
      <c r="G432" s="12">
        <f t="shared" si="35"/>
        <v>1.1818181818181819</v>
      </c>
      <c r="H432" s="15">
        <f t="shared" si="36"/>
        <v>3.6252091466815396E-3</v>
      </c>
    </row>
    <row r="433" spans="2:8" ht="15" x14ac:dyDescent="0.2">
      <c r="B433" s="5" t="s">
        <v>162</v>
      </c>
      <c r="C433" s="8">
        <v>7</v>
      </c>
      <c r="D433" s="8">
        <v>20</v>
      </c>
      <c r="E433" s="13">
        <f t="shared" si="33"/>
        <v>1.9520356943669827E-3</v>
      </c>
      <c r="F433" s="13">
        <f t="shared" si="34"/>
        <v>4.7069898799717578E-3</v>
      </c>
      <c r="G433" s="12">
        <f t="shared" si="35"/>
        <v>1.8571428571428572</v>
      </c>
      <c r="H433" s="15">
        <f t="shared" si="36"/>
        <v>3.6252091466815396E-3</v>
      </c>
    </row>
    <row r="434" spans="2:8" ht="30" x14ac:dyDescent="0.2">
      <c r="B434" s="5" t="s">
        <v>418</v>
      </c>
      <c r="C434" s="8">
        <v>0</v>
      </c>
      <c r="D434" s="8">
        <v>0</v>
      </c>
      <c r="E434" s="13" t="str">
        <f t="shared" si="33"/>
        <v/>
      </c>
      <c r="F434" s="13" t="str">
        <f t="shared" si="34"/>
        <v/>
      </c>
      <c r="G434" s="12" t="str">
        <f t="shared" si="35"/>
        <v>0</v>
      </c>
      <c r="H434" s="15" t="str">
        <f t="shared" si="36"/>
        <v/>
      </c>
    </row>
    <row r="435" spans="2:8" ht="15" x14ac:dyDescent="0.2">
      <c r="B435" s="5" t="s">
        <v>164</v>
      </c>
      <c r="C435" s="8">
        <v>0</v>
      </c>
      <c r="D435" s="8">
        <v>0</v>
      </c>
      <c r="E435" s="13" t="str">
        <f t="shared" si="33"/>
        <v/>
      </c>
      <c r="F435" s="13" t="str">
        <f t="shared" si="34"/>
        <v/>
      </c>
      <c r="G435" s="12" t="str">
        <f t="shared" si="35"/>
        <v>0</v>
      </c>
      <c r="H435" s="15" t="str">
        <f t="shared" si="36"/>
        <v/>
      </c>
    </row>
    <row r="436" spans="2:8" ht="30" x14ac:dyDescent="0.2">
      <c r="B436" s="5" t="s">
        <v>419</v>
      </c>
      <c r="C436" s="8">
        <v>1</v>
      </c>
      <c r="D436" s="8">
        <v>2</v>
      </c>
      <c r="E436" s="13">
        <f t="shared" si="33"/>
        <v>2.7886224205242612E-4</v>
      </c>
      <c r="F436" s="13">
        <f t="shared" si="34"/>
        <v>4.706989879971758E-4</v>
      </c>
      <c r="G436" s="12">
        <f t="shared" si="35"/>
        <v>1</v>
      </c>
      <c r="H436" s="15">
        <f t="shared" si="36"/>
        <v>2.7886224205242612E-4</v>
      </c>
    </row>
    <row r="437" spans="2:8" ht="30" x14ac:dyDescent="0.2">
      <c r="B437" s="5" t="s">
        <v>420</v>
      </c>
      <c r="C437" s="8">
        <v>14</v>
      </c>
      <c r="D437" s="8">
        <v>31</v>
      </c>
      <c r="E437" s="13">
        <f t="shared" si="33"/>
        <v>3.9040713887339654E-3</v>
      </c>
      <c r="F437" s="13">
        <f t="shared" si="34"/>
        <v>7.2958343139562249E-3</v>
      </c>
      <c r="G437" s="12">
        <f t="shared" si="35"/>
        <v>1.2142857142857142</v>
      </c>
      <c r="H437" s="15">
        <f t="shared" si="36"/>
        <v>4.7406581148912432E-3</v>
      </c>
    </row>
    <row r="438" spans="2:8" ht="15" x14ac:dyDescent="0.2">
      <c r="B438" s="5" t="s">
        <v>155</v>
      </c>
      <c r="C438" s="8">
        <v>6</v>
      </c>
      <c r="D438" s="8">
        <v>6</v>
      </c>
      <c r="E438" s="13">
        <f t="shared" si="33"/>
        <v>1.6731734523145567E-3</v>
      </c>
      <c r="F438" s="13">
        <f t="shared" si="34"/>
        <v>1.4120969639915275E-3</v>
      </c>
      <c r="G438" s="12">
        <f t="shared" si="35"/>
        <v>0</v>
      </c>
      <c r="H438" s="15">
        <f t="shared" si="36"/>
        <v>0</v>
      </c>
    </row>
    <row r="439" spans="2:8" ht="15" x14ac:dyDescent="0.2">
      <c r="B439" s="5" t="s">
        <v>154</v>
      </c>
      <c r="C439" s="8">
        <v>0</v>
      </c>
      <c r="D439" s="8">
        <v>7</v>
      </c>
      <c r="E439" s="13" t="str">
        <f t="shared" si="33"/>
        <v/>
      </c>
      <c r="F439" s="13">
        <f t="shared" si="34"/>
        <v>1.6474464579901153E-3</v>
      </c>
      <c r="G439" s="12" t="str">
        <f t="shared" si="35"/>
        <v>0</v>
      </c>
      <c r="H439" s="15" t="str">
        <f t="shared" si="36"/>
        <v/>
      </c>
    </row>
    <row r="440" spans="2:8" ht="30" x14ac:dyDescent="0.2">
      <c r="B440" s="5" t="s">
        <v>421</v>
      </c>
      <c r="C440" s="8">
        <v>0</v>
      </c>
      <c r="D440" s="8">
        <v>0</v>
      </c>
      <c r="E440" s="13" t="str">
        <f t="shared" si="33"/>
        <v/>
      </c>
      <c r="F440" s="13" t="str">
        <f t="shared" si="34"/>
        <v/>
      </c>
      <c r="G440" s="12" t="str">
        <f t="shared" si="35"/>
        <v>0</v>
      </c>
      <c r="H440" s="15" t="str">
        <f t="shared" si="36"/>
        <v/>
      </c>
    </row>
    <row r="441" spans="2:8" ht="30" x14ac:dyDescent="0.2">
      <c r="B441" s="5" t="s">
        <v>159</v>
      </c>
      <c r="C441" s="8">
        <v>0</v>
      </c>
      <c r="D441" s="8">
        <v>6</v>
      </c>
      <c r="E441" s="13" t="str">
        <f t="shared" si="33"/>
        <v/>
      </c>
      <c r="F441" s="13">
        <f t="shared" si="34"/>
        <v>1.4120969639915275E-3</v>
      </c>
      <c r="G441" s="12" t="str">
        <f t="shared" si="35"/>
        <v>0</v>
      </c>
      <c r="H441" s="15" t="str">
        <f t="shared" si="36"/>
        <v/>
      </c>
    </row>
    <row r="442" spans="2:8" ht="15" x14ac:dyDescent="0.2">
      <c r="B442" s="5" t="s">
        <v>422</v>
      </c>
      <c r="C442" s="8">
        <v>6</v>
      </c>
      <c r="D442" s="8">
        <v>6</v>
      </c>
      <c r="E442" s="13">
        <f t="shared" si="33"/>
        <v>1.6731734523145567E-3</v>
      </c>
      <c r="F442" s="13">
        <f t="shared" si="34"/>
        <v>1.4120969639915275E-3</v>
      </c>
      <c r="G442" s="12">
        <f t="shared" si="35"/>
        <v>0</v>
      </c>
      <c r="H442" s="15">
        <f t="shared" si="36"/>
        <v>0</v>
      </c>
    </row>
    <row r="443" spans="2:8" ht="15" x14ac:dyDescent="0.2">
      <c r="B443" s="5" t="s">
        <v>423</v>
      </c>
      <c r="C443" s="8">
        <v>0</v>
      </c>
      <c r="D443" s="8">
        <v>0</v>
      </c>
      <c r="E443" s="13" t="str">
        <f t="shared" si="33"/>
        <v/>
      </c>
      <c r="F443" s="13" t="str">
        <f t="shared" si="34"/>
        <v/>
      </c>
      <c r="G443" s="12" t="str">
        <f t="shared" si="35"/>
        <v>0</v>
      </c>
      <c r="H443" s="15" t="str">
        <f t="shared" si="36"/>
        <v/>
      </c>
    </row>
    <row r="444" spans="2:8" ht="15" x14ac:dyDescent="0.2">
      <c r="B444" s="5" t="s">
        <v>424</v>
      </c>
      <c r="C444" s="8">
        <v>1</v>
      </c>
      <c r="D444" s="8">
        <v>0</v>
      </c>
      <c r="E444" s="13">
        <f t="shared" si="33"/>
        <v>2.7886224205242612E-4</v>
      </c>
      <c r="F444" s="13" t="str">
        <f t="shared" si="34"/>
        <v/>
      </c>
      <c r="G444" s="12" t="str">
        <f t="shared" si="35"/>
        <v>0</v>
      </c>
      <c r="H444" s="15">
        <f t="shared" si="36"/>
        <v>0</v>
      </c>
    </row>
    <row r="445" spans="2:8" ht="15" x14ac:dyDescent="0.2">
      <c r="B445" s="5" t="s">
        <v>425</v>
      </c>
      <c r="C445" s="8">
        <v>0</v>
      </c>
      <c r="D445" s="8">
        <v>1</v>
      </c>
      <c r="E445" s="13" t="str">
        <f t="shared" si="33"/>
        <v/>
      </c>
      <c r="F445" s="13">
        <f t="shared" si="34"/>
        <v>2.353494939985879E-4</v>
      </c>
      <c r="G445" s="12" t="str">
        <f t="shared" si="35"/>
        <v>0</v>
      </c>
      <c r="H445" s="15" t="str">
        <f t="shared" si="36"/>
        <v/>
      </c>
    </row>
    <row r="446" spans="2:8" ht="15" x14ac:dyDescent="0.2">
      <c r="B446" s="5" t="s">
        <v>426</v>
      </c>
      <c r="C446" s="8">
        <v>2</v>
      </c>
      <c r="D446" s="8">
        <v>0</v>
      </c>
      <c r="E446" s="13">
        <f t="shared" si="33"/>
        <v>5.5772448410485224E-4</v>
      </c>
      <c r="F446" s="13" t="str">
        <f t="shared" si="34"/>
        <v/>
      </c>
      <c r="G446" s="12" t="str">
        <f t="shared" si="35"/>
        <v>0</v>
      </c>
      <c r="H446" s="15">
        <f t="shared" si="36"/>
        <v>0</v>
      </c>
    </row>
    <row r="447" spans="2:8" ht="30" x14ac:dyDescent="0.2">
      <c r="B447" s="5" t="s">
        <v>427</v>
      </c>
      <c r="C447" s="8">
        <v>0</v>
      </c>
      <c r="D447" s="8">
        <v>0</v>
      </c>
      <c r="E447" s="13" t="str">
        <f t="shared" si="33"/>
        <v/>
      </c>
      <c r="F447" s="13" t="str">
        <f t="shared" si="34"/>
        <v/>
      </c>
      <c r="G447" s="12" t="str">
        <f t="shared" si="35"/>
        <v>0</v>
      </c>
      <c r="H447" s="15" t="str">
        <f t="shared" si="36"/>
        <v/>
      </c>
    </row>
    <row r="448" spans="2:8" ht="15" x14ac:dyDescent="0.2">
      <c r="B448" s="5" t="s">
        <v>428</v>
      </c>
      <c r="C448" s="8">
        <v>1</v>
      </c>
      <c r="D448" s="8">
        <v>0</v>
      </c>
      <c r="E448" s="13">
        <f t="shared" si="33"/>
        <v>2.7886224205242612E-4</v>
      </c>
      <c r="F448" s="13" t="str">
        <f t="shared" si="34"/>
        <v/>
      </c>
      <c r="G448" s="12" t="str">
        <f t="shared" si="35"/>
        <v>0</v>
      </c>
      <c r="H448" s="15">
        <f t="shared" si="36"/>
        <v>0</v>
      </c>
    </row>
    <row r="449" spans="2:8" ht="30" x14ac:dyDescent="0.2">
      <c r="B449" s="5" t="s">
        <v>429</v>
      </c>
      <c r="C449" s="8">
        <v>0</v>
      </c>
      <c r="D449" s="8">
        <v>0</v>
      </c>
      <c r="E449" s="13" t="str">
        <f t="shared" si="33"/>
        <v/>
      </c>
      <c r="F449" s="13" t="str">
        <f t="shared" si="34"/>
        <v/>
      </c>
      <c r="G449" s="12" t="str">
        <f t="shared" si="35"/>
        <v>0</v>
      </c>
      <c r="H449" s="15" t="str">
        <f t="shared" si="36"/>
        <v/>
      </c>
    </row>
    <row r="450" spans="2:8" ht="15" x14ac:dyDescent="0.2">
      <c r="B450" s="5" t="s">
        <v>430</v>
      </c>
      <c r="C450" s="8">
        <v>0</v>
      </c>
      <c r="D450" s="8">
        <v>0</v>
      </c>
      <c r="E450" s="13" t="str">
        <f t="shared" si="33"/>
        <v/>
      </c>
      <c r="F450" s="13" t="str">
        <f t="shared" si="34"/>
        <v/>
      </c>
      <c r="G450" s="12" t="str">
        <f t="shared" si="35"/>
        <v>0</v>
      </c>
      <c r="H450" s="15" t="str">
        <f t="shared" si="36"/>
        <v/>
      </c>
    </row>
    <row r="451" spans="2:8" ht="15" x14ac:dyDescent="0.2">
      <c r="B451" s="5" t="s">
        <v>157</v>
      </c>
      <c r="C451" s="8">
        <v>0</v>
      </c>
      <c r="D451" s="8">
        <v>0</v>
      </c>
      <c r="E451" s="13" t="str">
        <f t="shared" si="33"/>
        <v/>
      </c>
      <c r="F451" s="13" t="str">
        <f t="shared" si="34"/>
        <v/>
      </c>
      <c r="G451" s="12" t="str">
        <f t="shared" si="35"/>
        <v>0</v>
      </c>
      <c r="H451" s="15" t="str">
        <f t="shared" si="36"/>
        <v/>
      </c>
    </row>
    <row r="452" spans="2:8" ht="30" x14ac:dyDescent="0.2">
      <c r="B452" s="5" t="s">
        <v>431</v>
      </c>
      <c r="C452" s="8">
        <v>0</v>
      </c>
      <c r="D452" s="8">
        <v>0</v>
      </c>
      <c r="E452" s="13" t="str">
        <f t="shared" si="33"/>
        <v/>
      </c>
      <c r="F452" s="13" t="str">
        <f t="shared" si="34"/>
        <v/>
      </c>
      <c r="G452" s="12" t="str">
        <f t="shared" si="35"/>
        <v>0</v>
      </c>
      <c r="H452" s="15" t="str">
        <f t="shared" si="36"/>
        <v/>
      </c>
    </row>
    <row r="453" spans="2:8" ht="15" x14ac:dyDescent="0.2">
      <c r="B453" s="5" t="s">
        <v>167</v>
      </c>
      <c r="C453" s="8">
        <v>0</v>
      </c>
      <c r="D453" s="8">
        <v>0</v>
      </c>
      <c r="E453" s="13" t="str">
        <f t="shared" si="33"/>
        <v/>
      </c>
      <c r="F453" s="13" t="str">
        <f t="shared" si="34"/>
        <v/>
      </c>
      <c r="G453" s="12" t="str">
        <f t="shared" si="35"/>
        <v>0</v>
      </c>
      <c r="H453" s="15" t="str">
        <f t="shared" si="36"/>
        <v/>
      </c>
    </row>
    <row r="454" spans="2:8" ht="15" x14ac:dyDescent="0.2">
      <c r="B454" s="5" t="s">
        <v>156</v>
      </c>
      <c r="C454" s="8">
        <v>0</v>
      </c>
      <c r="D454" s="8">
        <v>0</v>
      </c>
      <c r="E454" s="13" t="str">
        <f t="shared" si="33"/>
        <v/>
      </c>
      <c r="F454" s="13" t="str">
        <f t="shared" si="34"/>
        <v/>
      </c>
      <c r="G454" s="12" t="str">
        <f t="shared" si="35"/>
        <v>0</v>
      </c>
      <c r="H454" s="15" t="str">
        <f t="shared" si="36"/>
        <v/>
      </c>
    </row>
    <row r="455" spans="2:8" ht="15" x14ac:dyDescent="0.2">
      <c r="B455" s="5" t="s">
        <v>158</v>
      </c>
      <c r="C455" s="8">
        <v>2</v>
      </c>
      <c r="D455" s="8">
        <v>1</v>
      </c>
      <c r="E455" s="13">
        <f t="shared" si="33"/>
        <v>5.5772448410485224E-4</v>
      </c>
      <c r="F455" s="13">
        <f t="shared" si="34"/>
        <v>2.353494939985879E-4</v>
      </c>
      <c r="G455" s="12">
        <f t="shared" si="35"/>
        <v>-0.5</v>
      </c>
      <c r="H455" s="15">
        <f t="shared" si="36"/>
        <v>-2.7886224205242612E-4</v>
      </c>
    </row>
    <row r="456" spans="2:8" ht="15" x14ac:dyDescent="0.2">
      <c r="B456" s="5" t="s">
        <v>432</v>
      </c>
      <c r="C456" s="8">
        <v>1</v>
      </c>
      <c r="D456" s="8">
        <v>0</v>
      </c>
      <c r="E456" s="13">
        <f t="shared" si="33"/>
        <v>2.7886224205242612E-4</v>
      </c>
      <c r="F456" s="13" t="str">
        <f t="shared" si="34"/>
        <v/>
      </c>
      <c r="G456" s="12" t="str">
        <f t="shared" si="35"/>
        <v>0</v>
      </c>
      <c r="H456" s="15">
        <f t="shared" si="36"/>
        <v>0</v>
      </c>
    </row>
    <row r="457" spans="2:8" ht="15" x14ac:dyDescent="0.2">
      <c r="B457" s="5" t="s">
        <v>433</v>
      </c>
      <c r="C457" s="8">
        <v>0</v>
      </c>
      <c r="D457" s="8">
        <v>0</v>
      </c>
      <c r="E457" s="13" t="str">
        <f t="shared" si="33"/>
        <v/>
      </c>
      <c r="F457" s="13" t="str">
        <f t="shared" si="34"/>
        <v/>
      </c>
      <c r="G457" s="12" t="str">
        <f t="shared" si="35"/>
        <v>0</v>
      </c>
      <c r="H457" s="15" t="str">
        <f t="shared" si="36"/>
        <v/>
      </c>
    </row>
    <row r="458" spans="2:8" ht="15" x14ac:dyDescent="0.2">
      <c r="B458" s="5" t="s">
        <v>168</v>
      </c>
      <c r="C458" s="8">
        <v>1</v>
      </c>
      <c r="D458" s="8">
        <v>5</v>
      </c>
      <c r="E458" s="13">
        <f t="shared" si="33"/>
        <v>2.7886224205242612E-4</v>
      </c>
      <c r="F458" s="13">
        <f t="shared" si="34"/>
        <v>1.1767474699929394E-3</v>
      </c>
      <c r="G458" s="12">
        <f t="shared" si="35"/>
        <v>4</v>
      </c>
      <c r="H458" s="15">
        <f t="shared" si="36"/>
        <v>1.1154489682097045E-3</v>
      </c>
    </row>
    <row r="459" spans="2:8" ht="15" x14ac:dyDescent="0.2">
      <c r="B459" s="5" t="s">
        <v>161</v>
      </c>
      <c r="C459" s="8">
        <v>0</v>
      </c>
      <c r="D459" s="8">
        <v>0</v>
      </c>
      <c r="E459" s="13" t="str">
        <f t="shared" si="33"/>
        <v/>
      </c>
      <c r="F459" s="13" t="str">
        <f t="shared" si="34"/>
        <v/>
      </c>
      <c r="G459" s="12" t="str">
        <f t="shared" si="35"/>
        <v>0</v>
      </c>
      <c r="H459" s="15" t="str">
        <f t="shared" si="36"/>
        <v/>
      </c>
    </row>
    <row r="460" spans="2:8" ht="15" x14ac:dyDescent="0.2">
      <c r="B460" s="5" t="s">
        <v>176</v>
      </c>
      <c r="C460" s="8">
        <v>20</v>
      </c>
      <c r="D460" s="8">
        <v>63</v>
      </c>
      <c r="E460" s="13">
        <f t="shared" si="33"/>
        <v>5.5772448410485219E-3</v>
      </c>
      <c r="F460" s="13">
        <f t="shared" si="34"/>
        <v>1.4827018121911038E-2</v>
      </c>
      <c r="G460" s="12">
        <f t="shared" si="35"/>
        <v>2.15</v>
      </c>
      <c r="H460" s="15">
        <f t="shared" si="36"/>
        <v>1.1991076408254321E-2</v>
      </c>
    </row>
    <row r="461" spans="2:8" ht="30" x14ac:dyDescent="0.2">
      <c r="B461" s="5" t="s">
        <v>173</v>
      </c>
      <c r="C461" s="8">
        <v>1</v>
      </c>
      <c r="D461" s="8">
        <v>6</v>
      </c>
      <c r="E461" s="13">
        <f t="shared" si="33"/>
        <v>2.7886224205242612E-4</v>
      </c>
      <c r="F461" s="13">
        <f t="shared" si="34"/>
        <v>1.4120969639915275E-3</v>
      </c>
      <c r="G461" s="12">
        <f t="shared" si="35"/>
        <v>5</v>
      </c>
      <c r="H461" s="15">
        <f t="shared" si="36"/>
        <v>1.3943112102621307E-3</v>
      </c>
    </row>
    <row r="462" spans="2:8" ht="15" x14ac:dyDescent="0.2">
      <c r="B462" s="5" t="s">
        <v>174</v>
      </c>
      <c r="C462" s="8">
        <v>0</v>
      </c>
      <c r="D462" s="8">
        <v>2</v>
      </c>
      <c r="E462" s="13" t="str">
        <f t="shared" si="33"/>
        <v/>
      </c>
      <c r="F462" s="13">
        <f t="shared" si="34"/>
        <v>4.706989879971758E-4</v>
      </c>
      <c r="G462" s="12" t="str">
        <f t="shared" si="35"/>
        <v>0</v>
      </c>
      <c r="H462" s="15" t="str">
        <f t="shared" si="36"/>
        <v/>
      </c>
    </row>
    <row r="463" spans="2:8" ht="15" x14ac:dyDescent="0.2">
      <c r="B463" s="5" t="s">
        <v>477</v>
      </c>
      <c r="C463" s="8">
        <v>39</v>
      </c>
      <c r="D463" s="8">
        <v>14</v>
      </c>
      <c r="E463" s="13">
        <f t="shared" si="33"/>
        <v>1.0875627440044618E-2</v>
      </c>
      <c r="F463" s="13">
        <f t="shared" si="34"/>
        <v>3.2948929159802307E-3</v>
      </c>
      <c r="G463" s="12">
        <f t="shared" si="35"/>
        <v>-0.64102564102564108</v>
      </c>
      <c r="H463" s="15">
        <f t="shared" si="36"/>
        <v>-6.9715560513106531E-3</v>
      </c>
    </row>
    <row r="464" spans="2:8" ht="15" x14ac:dyDescent="0.2">
      <c r="B464" s="5" t="s">
        <v>478</v>
      </c>
      <c r="C464" s="8">
        <v>2</v>
      </c>
      <c r="D464" s="8">
        <v>8</v>
      </c>
      <c r="E464" s="13">
        <f t="shared" si="33"/>
        <v>5.5772448410485224E-4</v>
      </c>
      <c r="F464" s="13">
        <f t="shared" si="34"/>
        <v>1.8827959519887032E-3</v>
      </c>
      <c r="G464" s="12">
        <f t="shared" si="35"/>
        <v>3</v>
      </c>
      <c r="H464" s="15">
        <f t="shared" si="36"/>
        <v>1.6731734523145567E-3</v>
      </c>
    </row>
    <row r="465" spans="2:8" ht="15" x14ac:dyDescent="0.2">
      <c r="B465" s="5" t="s">
        <v>183</v>
      </c>
      <c r="C465" s="8">
        <v>0</v>
      </c>
      <c r="D465" s="8">
        <v>1</v>
      </c>
      <c r="E465" s="13" t="str">
        <f t="shared" si="33"/>
        <v/>
      </c>
      <c r="F465" s="13">
        <f t="shared" si="34"/>
        <v>2.353494939985879E-4</v>
      </c>
      <c r="G465" s="12" t="str">
        <f t="shared" si="35"/>
        <v>0</v>
      </c>
      <c r="H465" s="15" t="str">
        <f t="shared" si="36"/>
        <v/>
      </c>
    </row>
    <row r="466" spans="2:8" ht="15" x14ac:dyDescent="0.2">
      <c r="B466" s="5" t="s">
        <v>178</v>
      </c>
      <c r="C466" s="8">
        <v>0</v>
      </c>
      <c r="D466" s="8">
        <v>1</v>
      </c>
      <c r="E466" s="13" t="str">
        <f t="shared" si="33"/>
        <v/>
      </c>
      <c r="F466" s="13">
        <f t="shared" si="34"/>
        <v>2.353494939985879E-4</v>
      </c>
      <c r="G466" s="12" t="str">
        <f t="shared" si="35"/>
        <v>0</v>
      </c>
      <c r="H466" s="15" t="str">
        <f t="shared" si="36"/>
        <v/>
      </c>
    </row>
    <row r="467" spans="2:8" ht="15" x14ac:dyDescent="0.2">
      <c r="B467" s="5" t="s">
        <v>479</v>
      </c>
      <c r="C467" s="8">
        <v>2</v>
      </c>
      <c r="D467" s="8">
        <v>1</v>
      </c>
      <c r="E467" s="13">
        <f t="shared" si="33"/>
        <v>5.5772448410485224E-4</v>
      </c>
      <c r="F467" s="13">
        <f t="shared" si="34"/>
        <v>2.353494939985879E-4</v>
      </c>
      <c r="G467" s="12">
        <f t="shared" si="35"/>
        <v>-0.5</v>
      </c>
      <c r="H467" s="15">
        <f t="shared" si="36"/>
        <v>-2.7886224205242612E-4</v>
      </c>
    </row>
    <row r="468" spans="2:8" ht="15" x14ac:dyDescent="0.2">
      <c r="B468" s="5" t="s">
        <v>182</v>
      </c>
      <c r="C468" s="8">
        <v>0</v>
      </c>
      <c r="D468" s="8">
        <v>0</v>
      </c>
      <c r="E468" s="13" t="str">
        <f t="shared" si="33"/>
        <v/>
      </c>
      <c r="F468" s="13" t="str">
        <f t="shared" si="34"/>
        <v/>
      </c>
      <c r="G468" s="12" t="str">
        <f t="shared" si="35"/>
        <v>0</v>
      </c>
      <c r="H468" s="15" t="str">
        <f t="shared" si="36"/>
        <v/>
      </c>
    </row>
    <row r="469" spans="2:8" ht="15" x14ac:dyDescent="0.2">
      <c r="B469" s="5" t="s">
        <v>175</v>
      </c>
      <c r="C469" s="8">
        <v>0</v>
      </c>
      <c r="D469" s="8">
        <v>0</v>
      </c>
      <c r="E469" s="13" t="str">
        <f t="shared" si="33"/>
        <v/>
      </c>
      <c r="F469" s="13" t="str">
        <f t="shared" si="34"/>
        <v/>
      </c>
      <c r="G469" s="12" t="str">
        <f t="shared" si="35"/>
        <v>0</v>
      </c>
      <c r="H469" s="15" t="str">
        <f t="shared" si="36"/>
        <v/>
      </c>
    </row>
    <row r="470" spans="2:8" ht="15" x14ac:dyDescent="0.2">
      <c r="B470" s="5" t="s">
        <v>434</v>
      </c>
      <c r="C470" s="8">
        <v>0</v>
      </c>
      <c r="D470" s="8">
        <v>0</v>
      </c>
      <c r="E470" s="13" t="str">
        <f t="shared" si="33"/>
        <v/>
      </c>
      <c r="F470" s="13" t="str">
        <f t="shared" si="34"/>
        <v/>
      </c>
      <c r="G470" s="12" t="str">
        <f t="shared" si="35"/>
        <v>0</v>
      </c>
      <c r="H470" s="15" t="str">
        <f t="shared" si="36"/>
        <v/>
      </c>
    </row>
    <row r="471" spans="2:8" ht="15" x14ac:dyDescent="0.2">
      <c r="B471" s="5" t="s">
        <v>170</v>
      </c>
      <c r="C471" s="8">
        <v>2</v>
      </c>
      <c r="D471" s="8">
        <v>0</v>
      </c>
      <c r="E471" s="13">
        <f t="shared" si="33"/>
        <v>5.5772448410485224E-4</v>
      </c>
      <c r="F471" s="13" t="str">
        <f t="shared" si="34"/>
        <v/>
      </c>
      <c r="G471" s="12" t="str">
        <f t="shared" si="35"/>
        <v>0</v>
      </c>
      <c r="H471" s="15">
        <f t="shared" si="36"/>
        <v>0</v>
      </c>
    </row>
    <row r="472" spans="2:8" ht="15" x14ac:dyDescent="0.2">
      <c r="B472" s="5" t="s">
        <v>185</v>
      </c>
      <c r="C472" s="8">
        <v>5</v>
      </c>
      <c r="D472" s="8">
        <v>0</v>
      </c>
      <c r="E472" s="13">
        <f t="shared" si="33"/>
        <v>1.3943112102621305E-3</v>
      </c>
      <c r="F472" s="13" t="str">
        <f t="shared" si="34"/>
        <v/>
      </c>
      <c r="G472" s="12" t="str">
        <f t="shared" si="35"/>
        <v>0</v>
      </c>
      <c r="H472" s="15">
        <f t="shared" si="36"/>
        <v>0</v>
      </c>
    </row>
    <row r="473" spans="2:8" ht="15" x14ac:dyDescent="0.2">
      <c r="B473" s="5" t="s">
        <v>435</v>
      </c>
      <c r="C473" s="8">
        <v>7</v>
      </c>
      <c r="D473" s="8">
        <v>7</v>
      </c>
      <c r="E473" s="13">
        <f t="shared" si="33"/>
        <v>1.9520356943669827E-3</v>
      </c>
      <c r="F473" s="13">
        <f t="shared" si="34"/>
        <v>1.6474464579901153E-3</v>
      </c>
      <c r="G473" s="12">
        <f t="shared" si="35"/>
        <v>0</v>
      </c>
      <c r="H473" s="15">
        <f t="shared" si="36"/>
        <v>0</v>
      </c>
    </row>
    <row r="474" spans="2:8" ht="15" x14ac:dyDescent="0.2">
      <c r="B474" s="5" t="s">
        <v>436</v>
      </c>
      <c r="C474" s="8">
        <v>0</v>
      </c>
      <c r="D474" s="8">
        <v>0</v>
      </c>
      <c r="E474" s="13" t="str">
        <f t="shared" si="33"/>
        <v/>
      </c>
      <c r="F474" s="13" t="str">
        <f t="shared" si="34"/>
        <v/>
      </c>
      <c r="G474" s="12" t="str">
        <f t="shared" si="35"/>
        <v>0</v>
      </c>
      <c r="H474" s="15" t="str">
        <f t="shared" si="36"/>
        <v/>
      </c>
    </row>
    <row r="475" spans="2:8" ht="15" x14ac:dyDescent="0.2">
      <c r="B475" s="5" t="s">
        <v>437</v>
      </c>
      <c r="C475" s="8">
        <v>3</v>
      </c>
      <c r="D475" s="8">
        <v>23</v>
      </c>
      <c r="E475" s="13">
        <f t="shared" si="33"/>
        <v>8.3658672615727835E-4</v>
      </c>
      <c r="F475" s="13">
        <f t="shared" si="34"/>
        <v>5.4130383619675222E-3</v>
      </c>
      <c r="G475" s="12">
        <f t="shared" si="35"/>
        <v>6.666666666666667</v>
      </c>
      <c r="H475" s="15">
        <f t="shared" si="36"/>
        <v>5.5772448410485228E-3</v>
      </c>
    </row>
    <row r="476" spans="2:8" ht="30" x14ac:dyDescent="0.2">
      <c r="B476" s="5" t="s">
        <v>438</v>
      </c>
      <c r="C476" s="8">
        <v>1</v>
      </c>
      <c r="D476" s="8">
        <v>1</v>
      </c>
      <c r="E476" s="13">
        <f t="shared" si="33"/>
        <v>2.7886224205242612E-4</v>
      </c>
      <c r="F476" s="13">
        <f t="shared" si="34"/>
        <v>2.353494939985879E-4</v>
      </c>
      <c r="G476" s="12">
        <f t="shared" si="35"/>
        <v>0</v>
      </c>
      <c r="H476" s="15">
        <f t="shared" si="36"/>
        <v>0</v>
      </c>
    </row>
    <row r="477" spans="2:8" ht="15" x14ac:dyDescent="0.2">
      <c r="B477" s="5" t="s">
        <v>181</v>
      </c>
      <c r="C477" s="8">
        <v>0</v>
      </c>
      <c r="D477" s="8">
        <v>0</v>
      </c>
      <c r="E477" s="13" t="str">
        <f t="shared" si="33"/>
        <v/>
      </c>
      <c r="F477" s="13" t="str">
        <f t="shared" si="34"/>
        <v/>
      </c>
      <c r="G477" s="12" t="str">
        <f t="shared" si="35"/>
        <v>0</v>
      </c>
      <c r="H477" s="15" t="str">
        <f t="shared" si="36"/>
        <v/>
      </c>
    </row>
    <row r="478" spans="2:8" ht="15" x14ac:dyDescent="0.2">
      <c r="B478" s="5" t="s">
        <v>439</v>
      </c>
      <c r="C478" s="8">
        <v>16</v>
      </c>
      <c r="D478" s="8">
        <v>16</v>
      </c>
      <c r="E478" s="13">
        <f t="shared" si="33"/>
        <v>4.4617958728388179E-3</v>
      </c>
      <c r="F478" s="13">
        <f t="shared" si="34"/>
        <v>3.7655919039774064E-3</v>
      </c>
      <c r="G478" s="12">
        <f t="shared" si="35"/>
        <v>0</v>
      </c>
      <c r="H478" s="15">
        <f t="shared" si="36"/>
        <v>0</v>
      </c>
    </row>
    <row r="479" spans="2:8" ht="15" x14ac:dyDescent="0.2">
      <c r="B479" s="5" t="s">
        <v>440</v>
      </c>
      <c r="C479" s="8">
        <v>11</v>
      </c>
      <c r="D479" s="8">
        <v>15</v>
      </c>
      <c r="E479" s="13">
        <f t="shared" si="33"/>
        <v>3.0674846625766872E-3</v>
      </c>
      <c r="F479" s="13">
        <f t="shared" si="34"/>
        <v>3.5302424099788185E-3</v>
      </c>
      <c r="G479" s="12">
        <f t="shared" si="35"/>
        <v>0.36363636363636365</v>
      </c>
      <c r="H479" s="15">
        <f t="shared" si="36"/>
        <v>1.1154489682097045E-3</v>
      </c>
    </row>
    <row r="480" spans="2:8" ht="15" x14ac:dyDescent="0.2">
      <c r="B480" s="5" t="s">
        <v>441</v>
      </c>
      <c r="C480" s="8">
        <v>4</v>
      </c>
      <c r="D480" s="8">
        <v>3</v>
      </c>
      <c r="E480" s="13">
        <f t="shared" si="33"/>
        <v>1.1154489682097045E-3</v>
      </c>
      <c r="F480" s="13">
        <f t="shared" si="34"/>
        <v>7.0604848199576375E-4</v>
      </c>
      <c r="G480" s="12">
        <f t="shared" si="35"/>
        <v>-0.25</v>
      </c>
      <c r="H480" s="15">
        <f t="shared" si="36"/>
        <v>-2.7886224205242612E-4</v>
      </c>
    </row>
    <row r="481" spans="2:8" ht="15" x14ac:dyDescent="0.2">
      <c r="B481" s="5" t="s">
        <v>177</v>
      </c>
      <c r="C481" s="8">
        <v>0</v>
      </c>
      <c r="D481" s="8">
        <v>0</v>
      </c>
      <c r="E481" s="13" t="str">
        <f t="shared" si="33"/>
        <v/>
      </c>
      <c r="F481" s="13" t="str">
        <f t="shared" si="34"/>
        <v/>
      </c>
      <c r="G481" s="12" t="str">
        <f t="shared" si="35"/>
        <v>0</v>
      </c>
      <c r="H481" s="15" t="str">
        <f t="shared" si="36"/>
        <v/>
      </c>
    </row>
    <row r="482" spans="2:8" ht="15" x14ac:dyDescent="0.2">
      <c r="B482" s="5" t="s">
        <v>179</v>
      </c>
      <c r="C482" s="8">
        <v>0</v>
      </c>
      <c r="D482" s="8">
        <v>0</v>
      </c>
      <c r="E482" s="13" t="str">
        <f t="shared" si="33"/>
        <v/>
      </c>
      <c r="F482" s="13" t="str">
        <f t="shared" si="34"/>
        <v/>
      </c>
      <c r="G482" s="12" t="str">
        <f t="shared" si="35"/>
        <v>0</v>
      </c>
      <c r="H482" s="15" t="str">
        <f t="shared" si="36"/>
        <v/>
      </c>
    </row>
    <row r="483" spans="2:8" ht="15" x14ac:dyDescent="0.2">
      <c r="B483" s="5" t="s">
        <v>442</v>
      </c>
      <c r="C483" s="8">
        <v>38</v>
      </c>
      <c r="D483" s="8">
        <v>58</v>
      </c>
      <c r="E483" s="13">
        <f t="shared" si="33"/>
        <v>1.0596765197992191E-2</v>
      </c>
      <c r="F483" s="13">
        <f t="shared" si="34"/>
        <v>1.3650270651918098E-2</v>
      </c>
      <c r="G483" s="12">
        <f t="shared" si="35"/>
        <v>0.52631578947368418</v>
      </c>
      <c r="H483" s="15">
        <f t="shared" si="36"/>
        <v>5.5772448410485211E-3</v>
      </c>
    </row>
    <row r="484" spans="2:8" ht="30" x14ac:dyDescent="0.2">
      <c r="B484" s="5" t="s">
        <v>184</v>
      </c>
      <c r="C484" s="8">
        <v>35</v>
      </c>
      <c r="D484" s="8">
        <v>18</v>
      </c>
      <c r="E484" s="13">
        <f t="shared" si="33"/>
        <v>9.7601784718349127E-3</v>
      </c>
      <c r="F484" s="13">
        <f t="shared" si="34"/>
        <v>4.2362908919745821E-3</v>
      </c>
      <c r="G484" s="12">
        <f t="shared" si="35"/>
        <v>-0.48571428571428571</v>
      </c>
      <c r="H484" s="15">
        <f t="shared" si="36"/>
        <v>-4.7406581148912432E-3</v>
      </c>
    </row>
    <row r="485" spans="2:8" ht="15" x14ac:dyDescent="0.2">
      <c r="B485" s="5" t="s">
        <v>443</v>
      </c>
      <c r="C485" s="8">
        <v>94</v>
      </c>
      <c r="D485" s="8">
        <v>160</v>
      </c>
      <c r="E485" s="13">
        <f t="shared" si="33"/>
        <v>2.6213050752928055E-2</v>
      </c>
      <c r="F485" s="13">
        <f t="shared" si="34"/>
        <v>3.7655919039774062E-2</v>
      </c>
      <c r="G485" s="12">
        <f t="shared" si="35"/>
        <v>0.7021276595744681</v>
      </c>
      <c r="H485" s="15">
        <f t="shared" si="36"/>
        <v>1.8404907975460124E-2</v>
      </c>
    </row>
    <row r="486" spans="2:8" ht="15" x14ac:dyDescent="0.2">
      <c r="B486" s="5" t="s">
        <v>171</v>
      </c>
      <c r="C486" s="8">
        <v>0</v>
      </c>
      <c r="D486" s="8">
        <v>5</v>
      </c>
      <c r="E486" s="13" t="str">
        <f t="shared" si="33"/>
        <v/>
      </c>
      <c r="F486" s="13">
        <f t="shared" si="34"/>
        <v>1.1767474699929394E-3</v>
      </c>
      <c r="G486" s="12" t="str">
        <f t="shared" si="35"/>
        <v>0</v>
      </c>
      <c r="H486" s="15" t="str">
        <f t="shared" si="36"/>
        <v/>
      </c>
    </row>
    <row r="487" spans="2:8" ht="15" x14ac:dyDescent="0.2">
      <c r="B487" s="5" t="s">
        <v>444</v>
      </c>
      <c r="C487" s="8">
        <v>0</v>
      </c>
      <c r="D487" s="8">
        <v>0</v>
      </c>
      <c r="E487" s="13" t="str">
        <f t="shared" si="33"/>
        <v/>
      </c>
      <c r="F487" s="13" t="str">
        <f t="shared" si="34"/>
        <v/>
      </c>
      <c r="G487" s="12" t="str">
        <f t="shared" si="35"/>
        <v>0</v>
      </c>
      <c r="H487" s="15" t="str">
        <f t="shared" si="36"/>
        <v/>
      </c>
    </row>
    <row r="488" spans="2:8" ht="13.5" customHeight="1" x14ac:dyDescent="0.2">
      <c r="B488" s="5" t="s">
        <v>445</v>
      </c>
      <c r="C488" s="8">
        <v>0</v>
      </c>
      <c r="D488" s="8">
        <v>2</v>
      </c>
      <c r="E488" s="13" t="str">
        <f t="shared" ref="E488:E499" si="37">+IF(C488=0,"",C488/C$294)</f>
        <v/>
      </c>
      <c r="F488" s="13">
        <f t="shared" ref="F488:F499" si="38">+IF(D488=0,"",D488/D$294)</f>
        <v>4.706989879971758E-4</v>
      </c>
      <c r="G488" s="12" t="str">
        <f t="shared" ref="G488:G499" si="39">+IF(OR(AND(D488=0),(C488=0)),"0",((D488-C488)/C488))</f>
        <v>0</v>
      </c>
      <c r="H488" s="15" t="str">
        <f t="shared" ref="H488:H499" si="40">+IF(OR(AND(E488=""),(G488="")),"",E488*G488)</f>
        <v/>
      </c>
    </row>
    <row r="489" spans="2:8" ht="13.5" customHeight="1" x14ac:dyDescent="0.2">
      <c r="B489" s="5" t="s">
        <v>446</v>
      </c>
      <c r="C489" s="8">
        <v>0</v>
      </c>
      <c r="D489" s="8">
        <v>14</v>
      </c>
      <c r="E489" s="13" t="str">
        <f t="shared" si="37"/>
        <v/>
      </c>
      <c r="F489" s="13">
        <f t="shared" si="38"/>
        <v>3.2948929159802307E-3</v>
      </c>
      <c r="G489" s="12" t="str">
        <f t="shared" si="39"/>
        <v>0</v>
      </c>
      <c r="H489" s="15" t="str">
        <f t="shared" si="40"/>
        <v/>
      </c>
    </row>
    <row r="490" spans="2:8" ht="25.5" customHeight="1" x14ac:dyDescent="0.2">
      <c r="B490" s="5" t="s">
        <v>172</v>
      </c>
      <c r="C490" s="8">
        <v>1</v>
      </c>
      <c r="D490" s="8">
        <v>3</v>
      </c>
      <c r="E490" s="13">
        <f t="shared" si="37"/>
        <v>2.7886224205242612E-4</v>
      </c>
      <c r="F490" s="13">
        <f t="shared" si="38"/>
        <v>7.0604848199576375E-4</v>
      </c>
      <c r="G490" s="12">
        <f t="shared" si="39"/>
        <v>2</v>
      </c>
      <c r="H490" s="15">
        <f t="shared" si="40"/>
        <v>5.5772448410485224E-4</v>
      </c>
    </row>
    <row r="491" spans="2:8" ht="13.5" customHeight="1" x14ac:dyDescent="0.2">
      <c r="B491" s="5" t="s">
        <v>180</v>
      </c>
      <c r="C491" s="8">
        <v>17</v>
      </c>
      <c r="D491" s="8">
        <v>25</v>
      </c>
      <c r="E491" s="13">
        <f t="shared" si="37"/>
        <v>4.7406581148912441E-3</v>
      </c>
      <c r="F491" s="13">
        <f t="shared" si="38"/>
        <v>5.8837373499646978E-3</v>
      </c>
      <c r="G491" s="12">
        <f t="shared" si="39"/>
        <v>0.47058823529411764</v>
      </c>
      <c r="H491" s="15">
        <f t="shared" si="40"/>
        <v>2.2308979364194089E-3</v>
      </c>
    </row>
    <row r="492" spans="2:8" ht="15" x14ac:dyDescent="0.2">
      <c r="B492" s="5" t="s">
        <v>480</v>
      </c>
      <c r="C492" s="8">
        <v>4</v>
      </c>
      <c r="D492" s="8">
        <v>19</v>
      </c>
      <c r="E492" s="13">
        <f t="shared" si="37"/>
        <v>1.1154489682097045E-3</v>
      </c>
      <c r="F492" s="13">
        <f t="shared" si="38"/>
        <v>4.4716403859731699E-3</v>
      </c>
      <c r="G492" s="12">
        <f t="shared" si="39"/>
        <v>3.75</v>
      </c>
      <c r="H492" s="15">
        <f t="shared" si="40"/>
        <v>4.1829336307863917E-3</v>
      </c>
    </row>
    <row r="493" spans="2:8" ht="15" x14ac:dyDescent="0.2">
      <c r="B493" s="5" t="s">
        <v>447</v>
      </c>
      <c r="C493" s="8">
        <v>8</v>
      </c>
      <c r="D493" s="8">
        <v>22</v>
      </c>
      <c r="E493" s="13">
        <f t="shared" si="37"/>
        <v>2.2308979364194089E-3</v>
      </c>
      <c r="F493" s="13">
        <f t="shared" si="38"/>
        <v>5.1776888679689334E-3</v>
      </c>
      <c r="G493" s="12">
        <f t="shared" si="39"/>
        <v>1.75</v>
      </c>
      <c r="H493" s="15">
        <f t="shared" si="40"/>
        <v>3.9040713887339654E-3</v>
      </c>
    </row>
    <row r="494" spans="2:8" ht="15" x14ac:dyDescent="0.2">
      <c r="B494" s="5" t="s">
        <v>448</v>
      </c>
      <c r="C494" s="8">
        <v>0</v>
      </c>
      <c r="D494" s="8">
        <v>0</v>
      </c>
      <c r="E494" s="13" t="str">
        <f t="shared" si="37"/>
        <v/>
      </c>
      <c r="F494" s="13" t="str">
        <f t="shared" si="38"/>
        <v/>
      </c>
      <c r="G494" s="12" t="str">
        <f t="shared" si="39"/>
        <v>0</v>
      </c>
      <c r="H494" s="15" t="str">
        <f t="shared" si="40"/>
        <v/>
      </c>
    </row>
    <row r="495" spans="2:8" ht="13.5" customHeight="1" x14ac:dyDescent="0.2">
      <c r="B495" s="5" t="s">
        <v>449</v>
      </c>
      <c r="C495" s="8">
        <v>1</v>
      </c>
      <c r="D495" s="8">
        <v>0</v>
      </c>
      <c r="E495" s="13">
        <f t="shared" si="37"/>
        <v>2.7886224205242612E-4</v>
      </c>
      <c r="F495" s="13" t="str">
        <f t="shared" si="38"/>
        <v/>
      </c>
      <c r="G495" s="12" t="str">
        <f t="shared" si="39"/>
        <v>0</v>
      </c>
      <c r="H495" s="15">
        <f t="shared" si="40"/>
        <v>0</v>
      </c>
    </row>
    <row r="496" spans="2:8" s="4" customFormat="1" ht="26.25" customHeight="1" x14ac:dyDescent="0.2">
      <c r="B496" s="5" t="s">
        <v>450</v>
      </c>
      <c r="C496" s="8">
        <v>0</v>
      </c>
      <c r="D496" s="8">
        <v>0</v>
      </c>
      <c r="E496" s="13" t="str">
        <f t="shared" si="37"/>
        <v/>
      </c>
      <c r="F496" s="13" t="str">
        <f t="shared" si="38"/>
        <v/>
      </c>
      <c r="G496" s="12" t="str">
        <f t="shared" si="39"/>
        <v>0</v>
      </c>
      <c r="H496" s="15" t="str">
        <f t="shared" si="40"/>
        <v/>
      </c>
    </row>
    <row r="497" spans="2:8" ht="15" x14ac:dyDescent="0.2">
      <c r="B497" s="5" t="s">
        <v>451</v>
      </c>
      <c r="C497" s="8">
        <v>2</v>
      </c>
      <c r="D497" s="8">
        <v>6</v>
      </c>
      <c r="E497" s="13">
        <f t="shared" si="37"/>
        <v>5.5772448410485224E-4</v>
      </c>
      <c r="F497" s="13">
        <f t="shared" si="38"/>
        <v>1.4120969639915275E-3</v>
      </c>
      <c r="G497" s="12">
        <f t="shared" si="39"/>
        <v>2</v>
      </c>
      <c r="H497" s="15">
        <f t="shared" si="40"/>
        <v>1.1154489682097045E-3</v>
      </c>
    </row>
    <row r="498" spans="2:8" ht="30" x14ac:dyDescent="0.2">
      <c r="B498" s="5" t="s">
        <v>452</v>
      </c>
      <c r="C498" s="8">
        <v>0</v>
      </c>
      <c r="D498" s="8">
        <v>0</v>
      </c>
      <c r="E498" s="13" t="str">
        <f t="shared" si="37"/>
        <v/>
      </c>
      <c r="F498" s="13" t="str">
        <f t="shared" si="38"/>
        <v/>
      </c>
      <c r="G498" s="12" t="str">
        <f t="shared" si="39"/>
        <v>0</v>
      </c>
      <c r="H498" s="15" t="str">
        <f t="shared" si="40"/>
        <v/>
      </c>
    </row>
    <row r="499" spans="2:8" ht="15" x14ac:dyDescent="0.2">
      <c r="B499" s="5" t="s">
        <v>453</v>
      </c>
      <c r="C499" s="8">
        <v>0</v>
      </c>
      <c r="D499" s="8">
        <v>0</v>
      </c>
      <c r="E499" s="13" t="str">
        <f t="shared" si="37"/>
        <v/>
      </c>
      <c r="F499" s="13" t="str">
        <f t="shared" si="38"/>
        <v/>
      </c>
      <c r="G499" s="12" t="str">
        <f t="shared" si="39"/>
        <v>0</v>
      </c>
      <c r="H499" s="15" t="str">
        <f t="shared" si="40"/>
        <v/>
      </c>
    </row>
    <row r="502" spans="2:8" x14ac:dyDescent="0.2">
      <c r="B502" s="19"/>
      <c r="C502" s="19"/>
      <c r="D502" s="19"/>
      <c r="E502" s="19"/>
      <c r="F502" s="19"/>
    </row>
    <row r="503" spans="2:8" ht="24" customHeight="1" x14ac:dyDescent="0.2">
      <c r="B503" s="55" t="s">
        <v>517</v>
      </c>
      <c r="C503" s="53" t="s">
        <v>518</v>
      </c>
      <c r="D503" s="54"/>
      <c r="E503" s="41" t="s">
        <v>482</v>
      </c>
      <c r="F503" s="42"/>
      <c r="G503" s="39" t="s">
        <v>569</v>
      </c>
      <c r="H503" s="39" t="s">
        <v>481</v>
      </c>
    </row>
    <row r="504" spans="2:8" ht="24" customHeight="1" x14ac:dyDescent="0.2">
      <c r="B504" s="55"/>
      <c r="C504" s="38">
        <v>2015</v>
      </c>
      <c r="D504" s="38">
        <v>2016</v>
      </c>
      <c r="E504" s="38">
        <v>2015</v>
      </c>
      <c r="F504" s="38">
        <v>2016</v>
      </c>
      <c r="G504" s="40"/>
      <c r="H504" s="40"/>
    </row>
    <row r="505" spans="2:8" ht="24" customHeight="1" x14ac:dyDescent="0.2">
      <c r="B505" s="32" t="s">
        <v>523</v>
      </c>
      <c r="C505" s="33">
        <f>SUM(C506:C530)</f>
        <v>771</v>
      </c>
      <c r="D505" s="33">
        <f>SUM(D506:D530)</f>
        <v>1503</v>
      </c>
      <c r="E505" s="34">
        <f>+IF(C505=0,"",C505/C$505)</f>
        <v>1</v>
      </c>
      <c r="F505" s="34">
        <f>+IF(D505=0,"",D505/D$505)</f>
        <v>1</v>
      </c>
      <c r="G505" s="34">
        <f>+IF(OR(AND(D505=0),(C505=0)),"0",((D505-C505)/C505))</f>
        <v>0.94941634241245132</v>
      </c>
      <c r="H505" s="35">
        <f>+IF(OR(AND(E505=""),(G505="")),"",E505*G505)</f>
        <v>0.94941634241245132</v>
      </c>
    </row>
    <row r="506" spans="2:8" ht="15" x14ac:dyDescent="0.2">
      <c r="B506" s="5" t="s">
        <v>454</v>
      </c>
      <c r="C506" s="8">
        <v>63</v>
      </c>
      <c r="D506" s="8">
        <v>11</v>
      </c>
      <c r="E506" s="13">
        <f>+IF(C506=0,"",C506/C$505)</f>
        <v>8.171206225680934E-2</v>
      </c>
      <c r="F506" s="13">
        <f>+IF(D506=0,"",D506/D$505)</f>
        <v>7.3186959414504324E-3</v>
      </c>
      <c r="G506" s="12">
        <f>+IF(OR(AND(D506=0),(C506=0)),"0",((D506-C506)/C506))</f>
        <v>-0.82539682539682535</v>
      </c>
      <c r="H506" s="15">
        <f>+IF(OR(AND(E506=""),(G506="")),"",E506*G506)</f>
        <v>-6.744487678339818E-2</v>
      </c>
    </row>
    <row r="507" spans="2:8" ht="15" x14ac:dyDescent="0.2">
      <c r="B507" s="5" t="s">
        <v>187</v>
      </c>
      <c r="C507" s="8">
        <v>63</v>
      </c>
      <c r="D507" s="8">
        <v>83</v>
      </c>
      <c r="E507" s="13">
        <f t="shared" ref="E507:E530" si="41">+IF(C507=0,"",C507/C$505)</f>
        <v>8.171206225680934E-2</v>
      </c>
      <c r="F507" s="13">
        <f t="shared" ref="F507:F530" si="42">+IF(D507=0,"",D507/D$505)</f>
        <v>5.5222887558216902E-2</v>
      </c>
      <c r="G507" s="12">
        <f t="shared" ref="G507:G530" si="43">+IF(OR(AND(D507=0),(C507=0)),"0",((D507-C507)/C507))</f>
        <v>0.31746031746031744</v>
      </c>
      <c r="H507" s="15">
        <f t="shared" ref="H507:H530" si="44">+IF(OR(AND(E507=""),(G507="")),"",E507*G507)</f>
        <v>2.5940337224383915E-2</v>
      </c>
    </row>
    <row r="508" spans="2:8" ht="15" x14ac:dyDescent="0.2">
      <c r="B508" s="5" t="s">
        <v>455</v>
      </c>
      <c r="C508" s="8">
        <v>113</v>
      </c>
      <c r="D508" s="8">
        <v>207</v>
      </c>
      <c r="E508" s="13">
        <f t="shared" si="41"/>
        <v>0.14656290531776914</v>
      </c>
      <c r="F508" s="13">
        <f t="shared" si="42"/>
        <v>0.1377245508982036</v>
      </c>
      <c r="G508" s="12">
        <f t="shared" si="43"/>
        <v>0.83185840707964598</v>
      </c>
      <c r="H508" s="15">
        <f t="shared" si="44"/>
        <v>0.12191958495460441</v>
      </c>
    </row>
    <row r="509" spans="2:8" ht="15" x14ac:dyDescent="0.2">
      <c r="B509" s="5" t="s">
        <v>456</v>
      </c>
      <c r="C509" s="8">
        <v>58</v>
      </c>
      <c r="D509" s="8">
        <v>64</v>
      </c>
      <c r="E509" s="13">
        <f t="shared" si="41"/>
        <v>7.5226977950713356E-2</v>
      </c>
      <c r="F509" s="13">
        <f t="shared" si="42"/>
        <v>4.2581503659347972E-2</v>
      </c>
      <c r="G509" s="12">
        <f t="shared" si="43"/>
        <v>0.10344827586206896</v>
      </c>
      <c r="H509" s="15">
        <f t="shared" si="44"/>
        <v>7.7821011673151743E-3</v>
      </c>
    </row>
    <row r="510" spans="2:8" ht="15" x14ac:dyDescent="0.2">
      <c r="B510" s="5" t="s">
        <v>188</v>
      </c>
      <c r="C510" s="8">
        <v>22</v>
      </c>
      <c r="D510" s="8">
        <v>9</v>
      </c>
      <c r="E510" s="13">
        <f t="shared" si="41"/>
        <v>2.8534370946822308E-2</v>
      </c>
      <c r="F510" s="13">
        <f t="shared" si="42"/>
        <v>5.9880239520958087E-3</v>
      </c>
      <c r="G510" s="12">
        <f t="shared" si="43"/>
        <v>-0.59090909090909094</v>
      </c>
      <c r="H510" s="15">
        <f t="shared" si="44"/>
        <v>-1.6861219195849545E-2</v>
      </c>
    </row>
    <row r="511" spans="2:8" ht="15" x14ac:dyDescent="0.2">
      <c r="B511" s="5" t="s">
        <v>186</v>
      </c>
      <c r="C511" s="8">
        <v>0</v>
      </c>
      <c r="D511" s="8">
        <v>0</v>
      </c>
      <c r="E511" s="13" t="str">
        <f t="shared" si="41"/>
        <v/>
      </c>
      <c r="F511" s="13" t="str">
        <f t="shared" si="42"/>
        <v/>
      </c>
      <c r="G511" s="12" t="str">
        <f t="shared" si="43"/>
        <v>0</v>
      </c>
      <c r="H511" s="15" t="str">
        <f t="shared" si="44"/>
        <v/>
      </c>
    </row>
    <row r="512" spans="2:8" ht="15" x14ac:dyDescent="0.2">
      <c r="B512" s="5" t="s">
        <v>189</v>
      </c>
      <c r="C512" s="8">
        <v>4</v>
      </c>
      <c r="D512" s="8">
        <v>5</v>
      </c>
      <c r="E512" s="13">
        <f t="shared" si="41"/>
        <v>5.1880674448767832E-3</v>
      </c>
      <c r="F512" s="13">
        <f t="shared" si="42"/>
        <v>3.3266799733865601E-3</v>
      </c>
      <c r="G512" s="12">
        <f t="shared" si="43"/>
        <v>0.25</v>
      </c>
      <c r="H512" s="15">
        <f t="shared" si="44"/>
        <v>1.2970168612191958E-3</v>
      </c>
    </row>
    <row r="513" spans="2:8" ht="15" x14ac:dyDescent="0.2">
      <c r="B513" s="5" t="s">
        <v>457</v>
      </c>
      <c r="C513" s="8">
        <v>0</v>
      </c>
      <c r="D513" s="8">
        <v>0</v>
      </c>
      <c r="E513" s="13" t="str">
        <f t="shared" si="41"/>
        <v/>
      </c>
      <c r="F513" s="13" t="str">
        <f t="shared" si="42"/>
        <v/>
      </c>
      <c r="G513" s="12" t="str">
        <f t="shared" si="43"/>
        <v>0</v>
      </c>
      <c r="H513" s="15" t="str">
        <f t="shared" si="44"/>
        <v/>
      </c>
    </row>
    <row r="514" spans="2:8" ht="15" x14ac:dyDescent="0.2">
      <c r="B514" s="5" t="s">
        <v>458</v>
      </c>
      <c r="C514" s="8">
        <v>0</v>
      </c>
      <c r="D514" s="8">
        <v>3</v>
      </c>
      <c r="E514" s="13" t="str">
        <f t="shared" si="41"/>
        <v/>
      </c>
      <c r="F514" s="13">
        <f t="shared" si="42"/>
        <v>1.996007984031936E-3</v>
      </c>
      <c r="G514" s="12" t="str">
        <f t="shared" si="43"/>
        <v>0</v>
      </c>
      <c r="H514" s="15" t="str">
        <f t="shared" si="44"/>
        <v/>
      </c>
    </row>
    <row r="515" spans="2:8" ht="15" x14ac:dyDescent="0.2">
      <c r="B515" s="5" t="s">
        <v>567</v>
      </c>
      <c r="C515" s="8">
        <v>21</v>
      </c>
      <c r="D515" s="8">
        <v>21</v>
      </c>
      <c r="E515" s="13">
        <f t="shared" si="41"/>
        <v>2.7237354085603113E-2</v>
      </c>
      <c r="F515" s="13">
        <f t="shared" si="42"/>
        <v>1.3972055888223553E-2</v>
      </c>
      <c r="G515" s="12">
        <f t="shared" si="43"/>
        <v>0</v>
      </c>
      <c r="H515" s="15">
        <f t="shared" si="44"/>
        <v>0</v>
      </c>
    </row>
    <row r="516" spans="2:8" ht="15" x14ac:dyDescent="0.2">
      <c r="B516" s="5" t="s">
        <v>459</v>
      </c>
      <c r="C516" s="8">
        <v>0</v>
      </c>
      <c r="D516" s="8">
        <v>0</v>
      </c>
      <c r="E516" s="13" t="str">
        <f t="shared" si="41"/>
        <v/>
      </c>
      <c r="F516" s="13" t="str">
        <f t="shared" si="42"/>
        <v/>
      </c>
      <c r="G516" s="12" t="str">
        <f t="shared" si="43"/>
        <v>0</v>
      </c>
      <c r="H516" s="15" t="str">
        <f t="shared" si="44"/>
        <v/>
      </c>
    </row>
    <row r="517" spans="2:8" ht="15" x14ac:dyDescent="0.2">
      <c r="B517" s="5" t="s">
        <v>460</v>
      </c>
      <c r="C517" s="8">
        <v>46</v>
      </c>
      <c r="D517" s="8">
        <v>429</v>
      </c>
      <c r="E517" s="13">
        <f t="shared" si="41"/>
        <v>5.9662775616083012E-2</v>
      </c>
      <c r="F517" s="13">
        <f t="shared" si="42"/>
        <v>0.28542914171656686</v>
      </c>
      <c r="G517" s="12">
        <f t="shared" si="43"/>
        <v>8.3260869565217384</v>
      </c>
      <c r="H517" s="15">
        <f t="shared" si="44"/>
        <v>0.49675745784695197</v>
      </c>
    </row>
    <row r="518" spans="2:8" ht="15" x14ac:dyDescent="0.2">
      <c r="B518" s="5" t="s">
        <v>190</v>
      </c>
      <c r="C518" s="8">
        <v>9</v>
      </c>
      <c r="D518" s="8">
        <v>146</v>
      </c>
      <c r="E518" s="13">
        <f t="shared" si="41"/>
        <v>1.1673151750972763E-2</v>
      </c>
      <c r="F518" s="13">
        <f t="shared" si="42"/>
        <v>9.7139055222887558E-2</v>
      </c>
      <c r="G518" s="12">
        <f t="shared" si="43"/>
        <v>15.222222222222221</v>
      </c>
      <c r="H518" s="15">
        <f t="shared" si="44"/>
        <v>0.17769130998702984</v>
      </c>
    </row>
    <row r="519" spans="2:8" ht="15" x14ac:dyDescent="0.2">
      <c r="B519" s="5" t="s">
        <v>192</v>
      </c>
      <c r="C519" s="8">
        <v>3</v>
      </c>
      <c r="D519" s="8">
        <v>23</v>
      </c>
      <c r="E519" s="13">
        <f t="shared" si="41"/>
        <v>3.8910505836575876E-3</v>
      </c>
      <c r="F519" s="13">
        <f t="shared" si="42"/>
        <v>1.5302727877578177E-2</v>
      </c>
      <c r="G519" s="12">
        <f t="shared" si="43"/>
        <v>6.666666666666667</v>
      </c>
      <c r="H519" s="15">
        <f t="shared" si="44"/>
        <v>2.5940337224383919E-2</v>
      </c>
    </row>
    <row r="520" spans="2:8" ht="13.5" customHeight="1" x14ac:dyDescent="0.2">
      <c r="B520" s="5" t="s">
        <v>191</v>
      </c>
      <c r="C520" s="8">
        <v>0</v>
      </c>
      <c r="D520" s="8">
        <v>7</v>
      </c>
      <c r="E520" s="13" t="str">
        <f t="shared" si="41"/>
        <v/>
      </c>
      <c r="F520" s="13">
        <f t="shared" si="42"/>
        <v>4.6573519627411842E-3</v>
      </c>
      <c r="G520" s="12" t="str">
        <f t="shared" si="43"/>
        <v>0</v>
      </c>
      <c r="H520" s="15" t="str">
        <f t="shared" si="44"/>
        <v/>
      </c>
    </row>
    <row r="521" spans="2:8" ht="13.5" customHeight="1" x14ac:dyDescent="0.2">
      <c r="B521" s="5" t="s">
        <v>461</v>
      </c>
      <c r="C521" s="8">
        <v>275</v>
      </c>
      <c r="D521" s="8">
        <v>337</v>
      </c>
      <c r="E521" s="13">
        <f t="shared" si="41"/>
        <v>0.35667963683527887</v>
      </c>
      <c r="F521" s="13">
        <f t="shared" si="42"/>
        <v>0.22421823020625417</v>
      </c>
      <c r="G521" s="12">
        <f t="shared" si="43"/>
        <v>0.22545454545454546</v>
      </c>
      <c r="H521" s="15">
        <f t="shared" si="44"/>
        <v>8.0415045395590148E-2</v>
      </c>
    </row>
    <row r="522" spans="2:8" ht="25.5" customHeight="1" x14ac:dyDescent="0.2">
      <c r="B522" s="5" t="s">
        <v>193</v>
      </c>
      <c r="C522" s="8">
        <v>45</v>
      </c>
      <c r="D522" s="8">
        <v>50</v>
      </c>
      <c r="E522" s="13">
        <f t="shared" si="41"/>
        <v>5.8365758754863814E-2</v>
      </c>
      <c r="F522" s="13">
        <f t="shared" si="42"/>
        <v>3.32667997338656E-2</v>
      </c>
      <c r="G522" s="12">
        <f t="shared" si="43"/>
        <v>0.1111111111111111</v>
      </c>
      <c r="H522" s="15">
        <f t="shared" si="44"/>
        <v>6.4850843060959788E-3</v>
      </c>
    </row>
    <row r="523" spans="2:8" ht="13.5" customHeight="1" x14ac:dyDescent="0.2">
      <c r="B523" s="5" t="s">
        <v>462</v>
      </c>
      <c r="C523" s="8">
        <v>2</v>
      </c>
      <c r="D523" s="8">
        <v>45</v>
      </c>
      <c r="E523" s="13">
        <f t="shared" si="41"/>
        <v>2.5940337224383916E-3</v>
      </c>
      <c r="F523" s="13">
        <f t="shared" si="42"/>
        <v>2.9940119760479042E-2</v>
      </c>
      <c r="G523" s="12">
        <f t="shared" si="43"/>
        <v>21.5</v>
      </c>
      <c r="H523" s="15">
        <f t="shared" si="44"/>
        <v>5.5771725032425418E-2</v>
      </c>
    </row>
    <row r="524" spans="2:8" ht="12" customHeight="1" x14ac:dyDescent="0.2">
      <c r="B524" s="5" t="s">
        <v>194</v>
      </c>
      <c r="C524" s="8">
        <v>17</v>
      </c>
      <c r="D524" s="8">
        <v>10</v>
      </c>
      <c r="E524" s="13">
        <f t="shared" si="41"/>
        <v>2.2049286640726331E-2</v>
      </c>
      <c r="F524" s="13">
        <f t="shared" si="42"/>
        <v>6.6533599467731202E-3</v>
      </c>
      <c r="G524" s="12">
        <f t="shared" si="43"/>
        <v>-0.41176470588235292</v>
      </c>
      <c r="H524" s="15">
        <f t="shared" si="44"/>
        <v>-9.0791180285343717E-3</v>
      </c>
    </row>
    <row r="525" spans="2:8" ht="13.5" customHeight="1" x14ac:dyDescent="0.2">
      <c r="B525" s="5" t="s">
        <v>195</v>
      </c>
      <c r="C525" s="8">
        <v>1</v>
      </c>
      <c r="D525" s="8">
        <v>0</v>
      </c>
      <c r="E525" s="13">
        <f t="shared" si="41"/>
        <v>1.2970168612191958E-3</v>
      </c>
      <c r="F525" s="13" t="str">
        <f t="shared" si="42"/>
        <v/>
      </c>
      <c r="G525" s="12" t="str">
        <f t="shared" si="43"/>
        <v>0</v>
      </c>
      <c r="H525" s="15">
        <f t="shared" si="44"/>
        <v>0</v>
      </c>
    </row>
    <row r="526" spans="2:8" ht="13.5" customHeight="1" x14ac:dyDescent="0.2">
      <c r="B526" s="5" t="s">
        <v>463</v>
      </c>
      <c r="C526" s="8">
        <v>9</v>
      </c>
      <c r="D526" s="8">
        <v>15</v>
      </c>
      <c r="E526" s="13">
        <f t="shared" si="41"/>
        <v>1.1673151750972763E-2</v>
      </c>
      <c r="F526" s="13">
        <f t="shared" si="42"/>
        <v>9.9800399201596807E-3</v>
      </c>
      <c r="G526" s="12">
        <f t="shared" si="43"/>
        <v>0.66666666666666663</v>
      </c>
      <c r="H526" s="15">
        <f t="shared" si="44"/>
        <v>7.7821011673151752E-3</v>
      </c>
    </row>
    <row r="527" spans="2:8" ht="15" x14ac:dyDescent="0.2">
      <c r="B527" s="5" t="s">
        <v>464</v>
      </c>
      <c r="C527" s="8">
        <v>0</v>
      </c>
      <c r="D527" s="8">
        <v>0</v>
      </c>
      <c r="E527" s="13" t="str">
        <f t="shared" si="41"/>
        <v/>
      </c>
      <c r="F527" s="13" t="str">
        <f t="shared" si="42"/>
        <v/>
      </c>
      <c r="G527" s="12" t="str">
        <f t="shared" si="43"/>
        <v>0</v>
      </c>
      <c r="H527" s="15" t="str">
        <f t="shared" si="44"/>
        <v/>
      </c>
    </row>
    <row r="528" spans="2:8" ht="30" x14ac:dyDescent="0.2">
      <c r="B528" s="5" t="s">
        <v>465</v>
      </c>
      <c r="C528" s="8">
        <v>1</v>
      </c>
      <c r="D528" s="8">
        <v>0</v>
      </c>
      <c r="E528" s="13">
        <f t="shared" si="41"/>
        <v>1.2970168612191958E-3</v>
      </c>
      <c r="F528" s="13" t="str">
        <f t="shared" si="42"/>
        <v/>
      </c>
      <c r="G528" s="12" t="str">
        <f t="shared" si="43"/>
        <v>0</v>
      </c>
      <c r="H528" s="15">
        <f t="shared" si="44"/>
        <v>0</v>
      </c>
    </row>
    <row r="529" spans="2:8" ht="15" x14ac:dyDescent="0.2">
      <c r="B529" s="5" t="s">
        <v>466</v>
      </c>
      <c r="C529" s="8">
        <v>13</v>
      </c>
      <c r="D529" s="8">
        <v>17</v>
      </c>
      <c r="E529" s="13">
        <f t="shared" si="41"/>
        <v>1.6861219195849545E-2</v>
      </c>
      <c r="F529" s="13">
        <f t="shared" si="42"/>
        <v>1.1310711909514305E-2</v>
      </c>
      <c r="G529" s="12">
        <f t="shared" si="43"/>
        <v>0.30769230769230771</v>
      </c>
      <c r="H529" s="15">
        <f t="shared" si="44"/>
        <v>5.1880674448767832E-3</v>
      </c>
    </row>
    <row r="530" spans="2:8" ht="15" x14ac:dyDescent="0.2">
      <c r="B530" s="5" t="s">
        <v>467</v>
      </c>
      <c r="C530" s="8">
        <v>6</v>
      </c>
      <c r="D530" s="8">
        <v>21</v>
      </c>
      <c r="E530" s="13">
        <f t="shared" si="41"/>
        <v>7.7821011673151752E-3</v>
      </c>
      <c r="F530" s="13">
        <f t="shared" si="42"/>
        <v>1.3972055888223553E-2</v>
      </c>
      <c r="G530" s="12">
        <f t="shared" si="43"/>
        <v>2.5</v>
      </c>
      <c r="H530" s="15">
        <f t="shared" si="44"/>
        <v>1.9455252918287938E-2</v>
      </c>
    </row>
    <row r="531" spans="2:8" x14ac:dyDescent="0.2">
      <c r="B531" s="14" t="s">
        <v>525</v>
      </c>
    </row>
  </sheetData>
  <mergeCells count="33">
    <mergeCell ref="B6:B7"/>
    <mergeCell ref="C6:D6"/>
    <mergeCell ref="E6:F6"/>
    <mergeCell ref="B16:B17"/>
    <mergeCell ref="B149:B150"/>
    <mergeCell ref="E16:F16"/>
    <mergeCell ref="E68:F68"/>
    <mergeCell ref="E149:F149"/>
    <mergeCell ref="C16:D16"/>
    <mergeCell ref="B68:B69"/>
    <mergeCell ref="C68:D68"/>
    <mergeCell ref="B292:B293"/>
    <mergeCell ref="B503:B504"/>
    <mergeCell ref="C503:D503"/>
    <mergeCell ref="G68:G69"/>
    <mergeCell ref="C149:D149"/>
    <mergeCell ref="E292:F292"/>
    <mergeCell ref="G292:G293"/>
    <mergeCell ref="G149:G150"/>
    <mergeCell ref="H503:H504"/>
    <mergeCell ref="E503:F503"/>
    <mergeCell ref="G503:G504"/>
    <mergeCell ref="D1:H2"/>
    <mergeCell ref="E3:H3"/>
    <mergeCell ref="D4:H5"/>
    <mergeCell ref="G6:G7"/>
    <mergeCell ref="H6:H7"/>
    <mergeCell ref="C292:D292"/>
    <mergeCell ref="H16:H17"/>
    <mergeCell ref="G16:G17"/>
    <mergeCell ref="H292:H293"/>
    <mergeCell ref="H149:H150"/>
    <mergeCell ref="H68:H69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531"/>
  <sheetViews>
    <sheetView tabSelected="1" workbookViewId="0">
      <selection activeCell="I1" sqref="I1:I1048576"/>
    </sheetView>
  </sheetViews>
  <sheetFormatPr baseColWidth="10" defaultRowHeight="12.75" x14ac:dyDescent="0.2"/>
  <cols>
    <col min="1" max="1" width="3" style="2" customWidth="1"/>
    <col min="2" max="2" width="59.140625" style="1" customWidth="1"/>
    <col min="3" max="4" width="11.42578125" style="1"/>
    <col min="5" max="5" width="12.28515625" style="2" customWidth="1"/>
    <col min="6" max="6" width="11.42578125" style="2"/>
    <col min="7" max="7" width="15" style="2" customWidth="1"/>
    <col min="8" max="16384" width="11.42578125" style="2"/>
  </cols>
  <sheetData>
    <row r="1" spans="2:9" ht="20.100000000000001" customHeight="1" x14ac:dyDescent="0.2">
      <c r="B1" s="28"/>
      <c r="D1" s="43" t="s">
        <v>526</v>
      </c>
      <c r="E1" s="43"/>
      <c r="F1" s="43"/>
      <c r="G1" s="43"/>
      <c r="H1" s="43"/>
    </row>
    <row r="2" spans="2:9" ht="20.100000000000001" customHeight="1" thickBot="1" x14ac:dyDescent="0.25">
      <c r="B2" s="28"/>
      <c r="D2" s="43" t="s">
        <v>527</v>
      </c>
      <c r="E2" s="43"/>
      <c r="F2" s="43"/>
      <c r="G2" s="43"/>
      <c r="H2" s="43"/>
    </row>
    <row r="3" spans="2:9" ht="20.100000000000001" customHeight="1" thickBot="1" x14ac:dyDescent="0.25">
      <c r="B3" s="28"/>
      <c r="D3" s="36" t="s">
        <v>528</v>
      </c>
      <c r="E3" s="44" t="s">
        <v>568</v>
      </c>
      <c r="F3" s="45"/>
      <c r="G3" s="45"/>
      <c r="H3" s="46"/>
    </row>
    <row r="4" spans="2:9" ht="20.100000000000001" customHeight="1" x14ac:dyDescent="0.2">
      <c r="B4" s="29"/>
      <c r="D4" s="47" t="s">
        <v>551</v>
      </c>
      <c r="E4" s="48"/>
      <c r="F4" s="48"/>
      <c r="G4" s="48"/>
      <c r="H4" s="49"/>
    </row>
    <row r="5" spans="2:9" ht="13.5" thickBot="1" x14ac:dyDescent="0.25">
      <c r="D5" s="50"/>
      <c r="E5" s="51"/>
      <c r="F5" s="51"/>
      <c r="G5" s="51"/>
      <c r="H5" s="52"/>
    </row>
    <row r="6" spans="2:9" ht="24" customHeight="1" x14ac:dyDescent="0.2">
      <c r="B6" s="55" t="s">
        <v>517</v>
      </c>
      <c r="C6" s="53" t="s">
        <v>518</v>
      </c>
      <c r="D6" s="54"/>
      <c r="E6" s="41" t="s">
        <v>482</v>
      </c>
      <c r="F6" s="42"/>
      <c r="G6" s="39" t="s">
        <v>569</v>
      </c>
      <c r="H6" s="39" t="s">
        <v>481</v>
      </c>
    </row>
    <row r="7" spans="2:9" ht="24" customHeight="1" x14ac:dyDescent="0.2">
      <c r="B7" s="55"/>
      <c r="C7" s="31">
        <v>2015</v>
      </c>
      <c r="D7" s="31">
        <v>2016</v>
      </c>
      <c r="E7" s="31">
        <v>2015</v>
      </c>
      <c r="F7" s="31">
        <v>2016</v>
      </c>
      <c r="G7" s="40"/>
      <c r="H7" s="40"/>
    </row>
    <row r="8" spans="2:9" ht="24" customHeight="1" x14ac:dyDescent="0.2">
      <c r="B8" s="32" t="s">
        <v>494</v>
      </c>
      <c r="C8" s="33">
        <f>+C18+C70+C151+C294+C505</f>
        <v>9548</v>
      </c>
      <c r="D8" s="33">
        <f>+D18+D70+D151+D294+D505</f>
        <v>12661</v>
      </c>
      <c r="E8" s="34">
        <f>+C8/C$8</f>
        <v>1</v>
      </c>
      <c r="F8" s="34">
        <f>+D8/D$8</f>
        <v>1</v>
      </c>
      <c r="G8" s="34">
        <f>+(D8-C8)/C8</f>
        <v>0.32603686635944701</v>
      </c>
      <c r="H8" s="35">
        <f>+E8*G8</f>
        <v>0.32603686635944701</v>
      </c>
      <c r="I8" s="9"/>
    </row>
    <row r="9" spans="2:9" x14ac:dyDescent="0.2">
      <c r="B9" s="30" t="str">
        <f>+B18</f>
        <v>Total Vacantes en ocupaciones de nivel Directivo</v>
      </c>
      <c r="C9" s="26">
        <f>+C18</f>
        <v>170</v>
      </c>
      <c r="D9" s="26">
        <f>+D18</f>
        <v>164</v>
      </c>
      <c r="E9" s="27">
        <f t="shared" ref="E9:E13" si="0">C9/$C$8</f>
        <v>1.7804775869291998E-2</v>
      </c>
      <c r="F9" s="27">
        <f>D9/$D$8</f>
        <v>1.2953163257246663E-2</v>
      </c>
      <c r="G9" s="12">
        <f>+IF(OR(AND(D9=0),(C9=0)),"0",((D9-C9)/C9))</f>
        <v>-3.5294117647058823E-2</v>
      </c>
      <c r="H9" s="15">
        <f>+IF(OR(AND(E9=""),(G9="")),"",E9*G9)</f>
        <v>-6.2840385421030582E-4</v>
      </c>
      <c r="I9" s="9"/>
    </row>
    <row r="10" spans="2:9" x14ac:dyDescent="0.2">
      <c r="B10" s="30" t="str">
        <f>+B70</f>
        <v xml:space="preserve">Total Vacantes en ocupaciones de nivel Profesional </v>
      </c>
      <c r="C10" s="26">
        <f>+C70</f>
        <v>1350</v>
      </c>
      <c r="D10" s="26">
        <f>+D70</f>
        <v>1765</v>
      </c>
      <c r="E10" s="27">
        <f t="shared" si="0"/>
        <v>0.1413908671973188</v>
      </c>
      <c r="F10" s="27">
        <f>D10/$D$8</f>
        <v>0.13940447042097781</v>
      </c>
      <c r="G10" s="12">
        <f>+IF(OR(AND(D10=0),(C10=0)),"0",((D10-C10)/C10))</f>
        <v>0.30740740740740741</v>
      </c>
      <c r="H10" s="15">
        <f>+IF(OR(AND(E10=""),(G10="")),"",E10*G10)</f>
        <v>4.346459991621282E-2</v>
      </c>
      <c r="I10" s="9"/>
    </row>
    <row r="11" spans="2:9" ht="24" x14ac:dyDescent="0.2">
      <c r="B11" s="30" t="str">
        <f>+B151</f>
        <v>Total Vacantes en ocupaciones de nivel Técnicos Profesionales - Tecnólogos</v>
      </c>
      <c r="C11" s="26">
        <f>+C151</f>
        <v>985</v>
      </c>
      <c r="D11" s="26">
        <f>+D151</f>
        <v>1523</v>
      </c>
      <c r="E11" s="27">
        <f t="shared" si="0"/>
        <v>0.10316296606619187</v>
      </c>
      <c r="F11" s="27">
        <f>D11/$D$8</f>
        <v>0.12029065634626017</v>
      </c>
      <c r="G11" s="12">
        <f>+IF(OR(AND(D11=0),(C11=0)),"0",((D11-C11)/C11))</f>
        <v>0.54619289340101518</v>
      </c>
      <c r="H11" s="15">
        <f>+IF(OR(AND(E11=""),(G11="")),"",E11*G11)</f>
        <v>5.6346878927524081E-2</v>
      </c>
      <c r="I11" s="9"/>
    </row>
    <row r="12" spans="2:9" x14ac:dyDescent="0.2">
      <c r="B12" s="30" t="str">
        <f>+B294</f>
        <v>Total Vacantes  en ocupaciones de nivel Calificados</v>
      </c>
      <c r="C12" s="26">
        <f>+C294</f>
        <v>5151</v>
      </c>
      <c r="D12" s="26">
        <f>+D294</f>
        <v>6532</v>
      </c>
      <c r="E12" s="27">
        <f t="shared" si="0"/>
        <v>0.53948470883954758</v>
      </c>
      <c r="F12" s="27">
        <f>D12/$D$8</f>
        <v>0.5159150146118</v>
      </c>
      <c r="G12" s="12">
        <f>+IF(OR(AND(D12=0),(C12=0)),"0",((D12-C12)/C12))</f>
        <v>0.2681032809163269</v>
      </c>
      <c r="H12" s="15">
        <f>+IF(OR(AND(E12=""),(G12="")),"",E12*G12)</f>
        <v>0.14463762044407205</v>
      </c>
      <c r="I12" s="9"/>
    </row>
    <row r="13" spans="2:9" x14ac:dyDescent="0.2">
      <c r="B13" s="30" t="str">
        <f>+B505</f>
        <v>Total Vacantes en ocupaciones de nivel Elemental</v>
      </c>
      <c r="C13" s="26">
        <f>+C505</f>
        <v>1892</v>
      </c>
      <c r="D13" s="26">
        <f>+D505</f>
        <v>2677</v>
      </c>
      <c r="E13" s="27">
        <f t="shared" si="0"/>
        <v>0.19815668202764977</v>
      </c>
      <c r="F13" s="27">
        <f>D13/$D$8</f>
        <v>0.21143669536371534</v>
      </c>
      <c r="G13" s="12">
        <f>+IF(OR(AND(D13=0),(C13=0)),"0",((D13-C13)/C13))</f>
        <v>0.41490486257928116</v>
      </c>
      <c r="H13" s="15">
        <f>+IF(OR(AND(E13=""),(G13="")),"",E13*G13)</f>
        <v>8.2216170925848348E-2</v>
      </c>
      <c r="I13" s="9"/>
    </row>
    <row r="16" spans="2:9" ht="24" customHeight="1" x14ac:dyDescent="0.2">
      <c r="B16" s="55" t="s">
        <v>517</v>
      </c>
      <c r="C16" s="53" t="s">
        <v>518</v>
      </c>
      <c r="D16" s="54"/>
      <c r="E16" s="41" t="s">
        <v>482</v>
      </c>
      <c r="F16" s="42"/>
      <c r="G16" s="39" t="s">
        <v>569</v>
      </c>
      <c r="H16" s="39" t="s">
        <v>481</v>
      </c>
    </row>
    <row r="17" spans="2:8" s="4" customFormat="1" ht="24" customHeight="1" x14ac:dyDescent="0.2">
      <c r="B17" s="55"/>
      <c r="C17" s="38">
        <v>2015</v>
      </c>
      <c r="D17" s="38">
        <v>2016</v>
      </c>
      <c r="E17" s="38">
        <v>2015</v>
      </c>
      <c r="F17" s="38">
        <v>2016</v>
      </c>
      <c r="G17" s="40"/>
      <c r="H17" s="40"/>
    </row>
    <row r="18" spans="2:8" s="4" customFormat="1" ht="24" customHeight="1" x14ac:dyDescent="0.2">
      <c r="B18" s="32" t="s">
        <v>519</v>
      </c>
      <c r="C18" s="33">
        <f>SUM(C19:C64)</f>
        <v>170</v>
      </c>
      <c r="D18" s="33">
        <f>SUM(D19:D64)</f>
        <v>164</v>
      </c>
      <c r="E18" s="34">
        <f>+IF(C18=0,"",C18/C$18)</f>
        <v>1</v>
      </c>
      <c r="F18" s="34">
        <f>+IF(D18=0,"",D18/D$18)</f>
        <v>1</v>
      </c>
      <c r="G18" s="34">
        <f>+IF(OR(AND(D18=0),(C18=0)),"0",((D18-C18)/C18))</f>
        <v>-3.5294117647058823E-2</v>
      </c>
      <c r="H18" s="35">
        <f>+IF(OR(AND(E18=""),(G18="")),"",E18*G18)</f>
        <v>-3.5294117647058823E-2</v>
      </c>
    </row>
    <row r="19" spans="2:8" ht="20.100000000000001" customHeight="1" x14ac:dyDescent="0.2">
      <c r="B19" s="5" t="s">
        <v>0</v>
      </c>
      <c r="C19" s="8">
        <v>0</v>
      </c>
      <c r="D19" s="8">
        <v>0</v>
      </c>
      <c r="E19" s="11" t="str">
        <f>+IF(C19=0,"",C19/C$18)</f>
        <v/>
      </c>
      <c r="F19" s="11" t="str">
        <f>+IF(D19=0,"",D19/D$18)</f>
        <v/>
      </c>
      <c r="G19" s="12" t="str">
        <f>+IF(OR(AND(D19=0),(C19=0)),"0",((D19-C19)/C19))</f>
        <v>0</v>
      </c>
      <c r="H19" s="15" t="str">
        <f>+IF(OR(AND(E19=""),(G19="")),"",E19*G19)</f>
        <v/>
      </c>
    </row>
    <row r="20" spans="2:8" ht="20.100000000000001" customHeight="1" x14ac:dyDescent="0.2">
      <c r="B20" s="5" t="s">
        <v>196</v>
      </c>
      <c r="C20" s="8">
        <v>0</v>
      </c>
      <c r="D20" s="8">
        <v>0</v>
      </c>
      <c r="E20" s="11" t="str">
        <f t="shared" ref="E20:E64" si="1">+IF(C20=0,"",C20/C$18)</f>
        <v/>
      </c>
      <c r="F20" s="11" t="str">
        <f t="shared" ref="F20:F64" si="2">+IF(D20=0,"",D20/D$18)</f>
        <v/>
      </c>
      <c r="G20" s="12" t="str">
        <f t="shared" ref="G20:G64" si="3">+IF(OR(AND(D20=0),(C20=0)),"0",((D20-C20)/C20))</f>
        <v>0</v>
      </c>
      <c r="H20" s="15" t="str">
        <f t="shared" ref="H20:H64" si="4">+IF(OR(AND(E20=""),(G20="")),"",E20*G20)</f>
        <v/>
      </c>
    </row>
    <row r="21" spans="2:8" ht="20.100000000000001" customHeight="1" x14ac:dyDescent="0.2">
      <c r="B21" s="5" t="s">
        <v>1</v>
      </c>
      <c r="C21" s="8">
        <v>0</v>
      </c>
      <c r="D21" s="8">
        <v>0</v>
      </c>
      <c r="E21" s="11" t="str">
        <f t="shared" si="1"/>
        <v/>
      </c>
      <c r="F21" s="11" t="str">
        <f t="shared" si="2"/>
        <v/>
      </c>
      <c r="G21" s="12" t="str">
        <f t="shared" si="3"/>
        <v>0</v>
      </c>
      <c r="H21" s="15" t="str">
        <f t="shared" si="4"/>
        <v/>
      </c>
    </row>
    <row r="22" spans="2:8" ht="20.100000000000001" customHeight="1" x14ac:dyDescent="0.2">
      <c r="B22" s="5" t="s">
        <v>197</v>
      </c>
      <c r="C22" s="8">
        <v>1</v>
      </c>
      <c r="D22" s="8">
        <v>2</v>
      </c>
      <c r="E22" s="11">
        <f t="shared" si="1"/>
        <v>5.8823529411764705E-3</v>
      </c>
      <c r="F22" s="11">
        <f t="shared" si="2"/>
        <v>1.2195121951219513E-2</v>
      </c>
      <c r="G22" s="12">
        <f t="shared" si="3"/>
        <v>1</v>
      </c>
      <c r="H22" s="15">
        <f t="shared" si="4"/>
        <v>5.8823529411764705E-3</v>
      </c>
    </row>
    <row r="23" spans="2:8" ht="20.100000000000001" customHeight="1" x14ac:dyDescent="0.2">
      <c r="B23" s="5" t="s">
        <v>198</v>
      </c>
      <c r="C23" s="8">
        <v>2</v>
      </c>
      <c r="D23" s="8">
        <v>0</v>
      </c>
      <c r="E23" s="11">
        <f t="shared" si="1"/>
        <v>1.1764705882352941E-2</v>
      </c>
      <c r="F23" s="11" t="str">
        <f t="shared" si="2"/>
        <v/>
      </c>
      <c r="G23" s="12" t="str">
        <f t="shared" si="3"/>
        <v>0</v>
      </c>
      <c r="H23" s="15">
        <f t="shared" si="4"/>
        <v>0</v>
      </c>
    </row>
    <row r="24" spans="2:8" ht="20.100000000000001" customHeight="1" x14ac:dyDescent="0.2">
      <c r="B24" s="5" t="s">
        <v>199</v>
      </c>
      <c r="C24" s="8">
        <v>0</v>
      </c>
      <c r="D24" s="8">
        <v>1</v>
      </c>
      <c r="E24" s="11" t="str">
        <f t="shared" si="1"/>
        <v/>
      </c>
      <c r="F24" s="11">
        <f t="shared" si="2"/>
        <v>6.0975609756097563E-3</v>
      </c>
      <c r="G24" s="12" t="str">
        <f t="shared" si="3"/>
        <v>0</v>
      </c>
      <c r="H24" s="15" t="str">
        <f t="shared" si="4"/>
        <v/>
      </c>
    </row>
    <row r="25" spans="2:8" ht="20.100000000000001" customHeight="1" x14ac:dyDescent="0.2">
      <c r="B25" s="5" t="s">
        <v>2</v>
      </c>
      <c r="C25" s="8">
        <v>7</v>
      </c>
      <c r="D25" s="8">
        <v>8</v>
      </c>
      <c r="E25" s="11">
        <f t="shared" si="1"/>
        <v>4.1176470588235294E-2</v>
      </c>
      <c r="F25" s="11">
        <f t="shared" si="2"/>
        <v>4.878048780487805E-2</v>
      </c>
      <c r="G25" s="12">
        <f t="shared" si="3"/>
        <v>0.14285714285714285</v>
      </c>
      <c r="H25" s="15">
        <f t="shared" si="4"/>
        <v>5.8823529411764705E-3</v>
      </c>
    </row>
    <row r="26" spans="2:8" ht="20.100000000000001" customHeight="1" x14ac:dyDescent="0.2">
      <c r="B26" s="5" t="s">
        <v>6</v>
      </c>
      <c r="C26" s="8">
        <v>42</v>
      </c>
      <c r="D26" s="8">
        <v>24</v>
      </c>
      <c r="E26" s="11">
        <f t="shared" si="1"/>
        <v>0.24705882352941178</v>
      </c>
      <c r="F26" s="11">
        <f t="shared" si="2"/>
        <v>0.14634146341463414</v>
      </c>
      <c r="G26" s="12">
        <f t="shared" si="3"/>
        <v>-0.42857142857142855</v>
      </c>
      <c r="H26" s="15">
        <f t="shared" si="4"/>
        <v>-0.10588235294117647</v>
      </c>
    </row>
    <row r="27" spans="2:8" ht="20.100000000000001" customHeight="1" x14ac:dyDescent="0.2">
      <c r="B27" s="5" t="s">
        <v>3</v>
      </c>
      <c r="C27" s="8">
        <v>0</v>
      </c>
      <c r="D27" s="8">
        <v>1</v>
      </c>
      <c r="E27" s="11" t="str">
        <f t="shared" si="1"/>
        <v/>
      </c>
      <c r="F27" s="11">
        <f t="shared" si="2"/>
        <v>6.0975609756097563E-3</v>
      </c>
      <c r="G27" s="12" t="str">
        <f t="shared" si="3"/>
        <v>0</v>
      </c>
      <c r="H27" s="15" t="str">
        <f t="shared" si="4"/>
        <v/>
      </c>
    </row>
    <row r="28" spans="2:8" ht="20.100000000000001" customHeight="1" x14ac:dyDescent="0.2">
      <c r="B28" s="5" t="s">
        <v>5</v>
      </c>
      <c r="C28" s="8">
        <v>63</v>
      </c>
      <c r="D28" s="8">
        <v>24</v>
      </c>
      <c r="E28" s="11">
        <f t="shared" si="1"/>
        <v>0.37058823529411766</v>
      </c>
      <c r="F28" s="11">
        <f t="shared" si="2"/>
        <v>0.14634146341463414</v>
      </c>
      <c r="G28" s="12">
        <f t="shared" si="3"/>
        <v>-0.61904761904761907</v>
      </c>
      <c r="H28" s="15">
        <f t="shared" si="4"/>
        <v>-0.22941176470588237</v>
      </c>
    </row>
    <row r="29" spans="2:8" ht="20.100000000000001" customHeight="1" x14ac:dyDescent="0.2">
      <c r="B29" s="5" t="s">
        <v>200</v>
      </c>
      <c r="C29" s="8">
        <v>0</v>
      </c>
      <c r="D29" s="8">
        <v>0</v>
      </c>
      <c r="E29" s="11" t="str">
        <f t="shared" si="1"/>
        <v/>
      </c>
      <c r="F29" s="11" t="str">
        <f t="shared" si="2"/>
        <v/>
      </c>
      <c r="G29" s="12" t="str">
        <f t="shared" si="3"/>
        <v>0</v>
      </c>
      <c r="H29" s="15" t="str">
        <f t="shared" si="4"/>
        <v/>
      </c>
    </row>
    <row r="30" spans="2:8" ht="20.100000000000001" customHeight="1" x14ac:dyDescent="0.2">
      <c r="B30" s="5" t="s">
        <v>201</v>
      </c>
      <c r="C30" s="8">
        <v>1</v>
      </c>
      <c r="D30" s="8">
        <v>2</v>
      </c>
      <c r="E30" s="11">
        <f t="shared" si="1"/>
        <v>5.8823529411764705E-3</v>
      </c>
      <c r="F30" s="11">
        <f t="shared" si="2"/>
        <v>1.2195121951219513E-2</v>
      </c>
      <c r="G30" s="12">
        <f t="shared" si="3"/>
        <v>1</v>
      </c>
      <c r="H30" s="15">
        <f t="shared" si="4"/>
        <v>5.8823529411764705E-3</v>
      </c>
    </row>
    <row r="31" spans="2:8" ht="20.100000000000001" customHeight="1" x14ac:dyDescent="0.2">
      <c r="B31" s="5" t="s">
        <v>4</v>
      </c>
      <c r="C31" s="8">
        <v>0</v>
      </c>
      <c r="D31" s="8">
        <v>0</v>
      </c>
      <c r="E31" s="11" t="str">
        <f t="shared" si="1"/>
        <v/>
      </c>
      <c r="F31" s="11" t="str">
        <f t="shared" si="2"/>
        <v/>
      </c>
      <c r="G31" s="12" t="str">
        <f t="shared" si="3"/>
        <v>0</v>
      </c>
      <c r="H31" s="15" t="str">
        <f t="shared" si="4"/>
        <v/>
      </c>
    </row>
    <row r="32" spans="2:8" ht="20.100000000000001" customHeight="1" x14ac:dyDescent="0.2">
      <c r="B32" s="5" t="s">
        <v>7</v>
      </c>
      <c r="C32" s="8">
        <v>1</v>
      </c>
      <c r="D32" s="8">
        <v>0</v>
      </c>
      <c r="E32" s="11">
        <f t="shared" si="1"/>
        <v>5.8823529411764705E-3</v>
      </c>
      <c r="F32" s="11" t="str">
        <f t="shared" si="2"/>
        <v/>
      </c>
      <c r="G32" s="12" t="str">
        <f t="shared" si="3"/>
        <v>0</v>
      </c>
      <c r="H32" s="15">
        <f t="shared" si="4"/>
        <v>0</v>
      </c>
    </row>
    <row r="33" spans="2:8" ht="20.100000000000001" customHeight="1" x14ac:dyDescent="0.2">
      <c r="B33" s="5" t="s">
        <v>202</v>
      </c>
      <c r="C33" s="8">
        <v>0</v>
      </c>
      <c r="D33" s="8">
        <v>1</v>
      </c>
      <c r="E33" s="11" t="str">
        <f t="shared" si="1"/>
        <v/>
      </c>
      <c r="F33" s="11">
        <f t="shared" si="2"/>
        <v>6.0975609756097563E-3</v>
      </c>
      <c r="G33" s="12" t="str">
        <f t="shared" si="3"/>
        <v>0</v>
      </c>
      <c r="H33" s="15" t="str">
        <f t="shared" si="4"/>
        <v/>
      </c>
    </row>
    <row r="34" spans="2:8" ht="20.100000000000001" customHeight="1" x14ac:dyDescent="0.2">
      <c r="B34" s="5" t="s">
        <v>203</v>
      </c>
      <c r="C34" s="8">
        <v>3</v>
      </c>
      <c r="D34" s="8">
        <v>4</v>
      </c>
      <c r="E34" s="11">
        <f t="shared" si="1"/>
        <v>1.7647058823529412E-2</v>
      </c>
      <c r="F34" s="11">
        <f t="shared" si="2"/>
        <v>2.4390243902439025E-2</v>
      </c>
      <c r="G34" s="12">
        <f t="shared" si="3"/>
        <v>0.33333333333333331</v>
      </c>
      <c r="H34" s="15">
        <f t="shared" si="4"/>
        <v>5.8823529411764705E-3</v>
      </c>
    </row>
    <row r="35" spans="2:8" ht="20.100000000000001" customHeight="1" x14ac:dyDescent="0.2">
      <c r="B35" s="5" t="s">
        <v>204</v>
      </c>
      <c r="C35" s="8">
        <v>1</v>
      </c>
      <c r="D35" s="8">
        <v>0</v>
      </c>
      <c r="E35" s="11">
        <f t="shared" si="1"/>
        <v>5.8823529411764705E-3</v>
      </c>
      <c r="F35" s="11" t="str">
        <f t="shared" si="2"/>
        <v/>
      </c>
      <c r="G35" s="12" t="str">
        <f t="shared" si="3"/>
        <v>0</v>
      </c>
      <c r="H35" s="15">
        <f t="shared" si="4"/>
        <v>0</v>
      </c>
    </row>
    <row r="36" spans="2:8" ht="20.100000000000001" customHeight="1" x14ac:dyDescent="0.2">
      <c r="B36" s="5" t="s">
        <v>205</v>
      </c>
      <c r="C36" s="8">
        <v>1</v>
      </c>
      <c r="D36" s="8">
        <v>1</v>
      </c>
      <c r="E36" s="11">
        <f t="shared" si="1"/>
        <v>5.8823529411764705E-3</v>
      </c>
      <c r="F36" s="11">
        <f t="shared" si="2"/>
        <v>6.0975609756097563E-3</v>
      </c>
      <c r="G36" s="12">
        <f t="shared" si="3"/>
        <v>0</v>
      </c>
      <c r="H36" s="15">
        <f t="shared" si="4"/>
        <v>0</v>
      </c>
    </row>
    <row r="37" spans="2:8" ht="20.100000000000001" customHeight="1" x14ac:dyDescent="0.2">
      <c r="B37" s="5" t="s">
        <v>8</v>
      </c>
      <c r="C37" s="8">
        <v>0</v>
      </c>
      <c r="D37" s="8">
        <v>3</v>
      </c>
      <c r="E37" s="11" t="str">
        <f t="shared" si="1"/>
        <v/>
      </c>
      <c r="F37" s="11">
        <f t="shared" si="2"/>
        <v>1.8292682926829267E-2</v>
      </c>
      <c r="G37" s="12" t="str">
        <f t="shared" si="3"/>
        <v>0</v>
      </c>
      <c r="H37" s="15" t="str">
        <f t="shared" si="4"/>
        <v/>
      </c>
    </row>
    <row r="38" spans="2:8" ht="20.100000000000001" customHeight="1" x14ac:dyDescent="0.2">
      <c r="B38" s="5" t="s">
        <v>206</v>
      </c>
      <c r="C38" s="8">
        <v>0</v>
      </c>
      <c r="D38" s="8">
        <v>0</v>
      </c>
      <c r="E38" s="11" t="str">
        <f t="shared" si="1"/>
        <v/>
      </c>
      <c r="F38" s="11" t="str">
        <f t="shared" si="2"/>
        <v/>
      </c>
      <c r="G38" s="12" t="str">
        <f t="shared" si="3"/>
        <v>0</v>
      </c>
      <c r="H38" s="15" t="str">
        <f t="shared" si="4"/>
        <v/>
      </c>
    </row>
    <row r="39" spans="2:8" ht="20.100000000000001" customHeight="1" x14ac:dyDescent="0.2">
      <c r="B39" s="5" t="s">
        <v>207</v>
      </c>
      <c r="C39" s="8">
        <v>1</v>
      </c>
      <c r="D39" s="8">
        <v>0</v>
      </c>
      <c r="E39" s="11">
        <f t="shared" si="1"/>
        <v>5.8823529411764705E-3</v>
      </c>
      <c r="F39" s="11" t="str">
        <f t="shared" si="2"/>
        <v/>
      </c>
      <c r="G39" s="12" t="str">
        <f t="shared" si="3"/>
        <v>0</v>
      </c>
      <c r="H39" s="15">
        <f t="shared" si="4"/>
        <v>0</v>
      </c>
    </row>
    <row r="40" spans="2:8" ht="20.100000000000001" customHeight="1" x14ac:dyDescent="0.2">
      <c r="B40" s="5" t="s">
        <v>208</v>
      </c>
      <c r="C40" s="8">
        <v>0</v>
      </c>
      <c r="D40" s="8">
        <v>0</v>
      </c>
      <c r="E40" s="11" t="str">
        <f t="shared" si="1"/>
        <v/>
      </c>
      <c r="F40" s="11" t="str">
        <f t="shared" si="2"/>
        <v/>
      </c>
      <c r="G40" s="12" t="str">
        <f t="shared" si="3"/>
        <v>0</v>
      </c>
      <c r="H40" s="15" t="str">
        <f t="shared" si="4"/>
        <v/>
      </c>
    </row>
    <row r="41" spans="2:8" ht="20.100000000000001" customHeight="1" x14ac:dyDescent="0.2">
      <c r="B41" s="5" t="s">
        <v>209</v>
      </c>
      <c r="C41" s="8">
        <v>0</v>
      </c>
      <c r="D41" s="8">
        <v>0</v>
      </c>
      <c r="E41" s="11" t="str">
        <f t="shared" si="1"/>
        <v/>
      </c>
      <c r="F41" s="11" t="str">
        <f t="shared" si="2"/>
        <v/>
      </c>
      <c r="G41" s="12" t="str">
        <f t="shared" si="3"/>
        <v>0</v>
      </c>
      <c r="H41" s="15" t="str">
        <f t="shared" si="4"/>
        <v/>
      </c>
    </row>
    <row r="42" spans="2:8" ht="20.100000000000001" customHeight="1" x14ac:dyDescent="0.2">
      <c r="B42" s="5" t="s">
        <v>210</v>
      </c>
      <c r="C42" s="8">
        <v>0</v>
      </c>
      <c r="D42" s="8">
        <v>1</v>
      </c>
      <c r="E42" s="11" t="str">
        <f t="shared" si="1"/>
        <v/>
      </c>
      <c r="F42" s="11">
        <f t="shared" si="2"/>
        <v>6.0975609756097563E-3</v>
      </c>
      <c r="G42" s="12" t="str">
        <f t="shared" si="3"/>
        <v>0</v>
      </c>
      <c r="H42" s="15" t="str">
        <f t="shared" si="4"/>
        <v/>
      </c>
    </row>
    <row r="43" spans="2:8" ht="20.100000000000001" customHeight="1" x14ac:dyDescent="0.2">
      <c r="B43" s="5" t="s">
        <v>211</v>
      </c>
      <c r="C43" s="8">
        <v>2</v>
      </c>
      <c r="D43" s="8">
        <v>7</v>
      </c>
      <c r="E43" s="11">
        <f t="shared" si="1"/>
        <v>1.1764705882352941E-2</v>
      </c>
      <c r="F43" s="11">
        <f t="shared" si="2"/>
        <v>4.2682926829268296E-2</v>
      </c>
      <c r="G43" s="12">
        <f t="shared" si="3"/>
        <v>2.5</v>
      </c>
      <c r="H43" s="15">
        <f t="shared" si="4"/>
        <v>2.9411764705882353E-2</v>
      </c>
    </row>
    <row r="44" spans="2:8" ht="20.100000000000001" customHeight="1" x14ac:dyDescent="0.2">
      <c r="B44" s="5" t="s">
        <v>9</v>
      </c>
      <c r="C44" s="8">
        <v>0</v>
      </c>
      <c r="D44" s="8">
        <v>0</v>
      </c>
      <c r="E44" s="11" t="str">
        <f t="shared" si="1"/>
        <v/>
      </c>
      <c r="F44" s="11" t="str">
        <f t="shared" si="2"/>
        <v/>
      </c>
      <c r="G44" s="12" t="str">
        <f t="shared" si="3"/>
        <v>0</v>
      </c>
      <c r="H44" s="15" t="str">
        <f t="shared" si="4"/>
        <v/>
      </c>
    </row>
    <row r="45" spans="2:8" ht="20.100000000000001" customHeight="1" x14ac:dyDescent="0.2">
      <c r="B45" s="5" t="s">
        <v>212</v>
      </c>
      <c r="C45" s="8">
        <v>0</v>
      </c>
      <c r="D45" s="8">
        <v>1</v>
      </c>
      <c r="E45" s="11" t="str">
        <f t="shared" si="1"/>
        <v/>
      </c>
      <c r="F45" s="11">
        <f t="shared" si="2"/>
        <v>6.0975609756097563E-3</v>
      </c>
      <c r="G45" s="12" t="str">
        <f t="shared" si="3"/>
        <v>0</v>
      </c>
      <c r="H45" s="15" t="str">
        <f t="shared" si="4"/>
        <v/>
      </c>
    </row>
    <row r="46" spans="2:8" ht="20.100000000000001" customHeight="1" x14ac:dyDescent="0.2">
      <c r="B46" s="5" t="s">
        <v>213</v>
      </c>
      <c r="C46" s="8">
        <v>0</v>
      </c>
      <c r="D46" s="8">
        <v>0</v>
      </c>
      <c r="E46" s="11" t="str">
        <f t="shared" si="1"/>
        <v/>
      </c>
      <c r="F46" s="11" t="str">
        <f t="shared" si="2"/>
        <v/>
      </c>
      <c r="G46" s="12" t="str">
        <f t="shared" si="3"/>
        <v>0</v>
      </c>
      <c r="H46" s="15" t="str">
        <f t="shared" si="4"/>
        <v/>
      </c>
    </row>
    <row r="47" spans="2:8" ht="20.100000000000001" customHeight="1" x14ac:dyDescent="0.2">
      <c r="B47" s="5" t="s">
        <v>10</v>
      </c>
      <c r="C47" s="8">
        <v>0</v>
      </c>
      <c r="D47" s="8">
        <v>0</v>
      </c>
      <c r="E47" s="11" t="str">
        <f t="shared" si="1"/>
        <v/>
      </c>
      <c r="F47" s="11" t="str">
        <f t="shared" si="2"/>
        <v/>
      </c>
      <c r="G47" s="12" t="str">
        <f t="shared" si="3"/>
        <v>0</v>
      </c>
      <c r="H47" s="15" t="str">
        <f t="shared" si="4"/>
        <v/>
      </c>
    </row>
    <row r="48" spans="2:8" ht="20.100000000000001" customHeight="1" x14ac:dyDescent="0.2">
      <c r="B48" s="5" t="s">
        <v>11</v>
      </c>
      <c r="C48" s="8">
        <v>31</v>
      </c>
      <c r="D48" s="8">
        <v>35</v>
      </c>
      <c r="E48" s="11">
        <f t="shared" si="1"/>
        <v>0.18235294117647058</v>
      </c>
      <c r="F48" s="11">
        <f t="shared" si="2"/>
        <v>0.21341463414634146</v>
      </c>
      <c r="G48" s="12">
        <f t="shared" si="3"/>
        <v>0.12903225806451613</v>
      </c>
      <c r="H48" s="15">
        <f t="shared" si="4"/>
        <v>2.3529411764705882E-2</v>
      </c>
    </row>
    <row r="49" spans="2:8" ht="20.100000000000001" customHeight="1" x14ac:dyDescent="0.2">
      <c r="B49" s="5" t="s">
        <v>16</v>
      </c>
      <c r="C49" s="8">
        <v>2</v>
      </c>
      <c r="D49" s="8">
        <v>3</v>
      </c>
      <c r="E49" s="11">
        <f t="shared" si="1"/>
        <v>1.1764705882352941E-2</v>
      </c>
      <c r="F49" s="11">
        <f t="shared" si="2"/>
        <v>1.8292682926829267E-2</v>
      </c>
      <c r="G49" s="12">
        <f t="shared" si="3"/>
        <v>0.5</v>
      </c>
      <c r="H49" s="15">
        <f t="shared" si="4"/>
        <v>5.8823529411764705E-3</v>
      </c>
    </row>
    <row r="50" spans="2:8" ht="20.100000000000001" customHeight="1" x14ac:dyDescent="0.2">
      <c r="B50" s="5" t="s">
        <v>15</v>
      </c>
      <c r="C50" s="8">
        <v>0</v>
      </c>
      <c r="D50" s="8">
        <v>0</v>
      </c>
      <c r="E50" s="11" t="str">
        <f t="shared" si="1"/>
        <v/>
      </c>
      <c r="F50" s="11" t="str">
        <f t="shared" si="2"/>
        <v/>
      </c>
      <c r="G50" s="12" t="str">
        <f t="shared" si="3"/>
        <v>0</v>
      </c>
      <c r="H50" s="15" t="str">
        <f t="shared" si="4"/>
        <v/>
      </c>
    </row>
    <row r="51" spans="2:8" ht="20.100000000000001" customHeight="1" x14ac:dyDescent="0.2">
      <c r="B51" s="5" t="s">
        <v>13</v>
      </c>
      <c r="C51" s="8">
        <v>3</v>
      </c>
      <c r="D51" s="8">
        <v>0</v>
      </c>
      <c r="E51" s="11">
        <f t="shared" si="1"/>
        <v>1.7647058823529412E-2</v>
      </c>
      <c r="F51" s="11" t="str">
        <f t="shared" si="2"/>
        <v/>
      </c>
      <c r="G51" s="12" t="str">
        <f t="shared" si="3"/>
        <v>0</v>
      </c>
      <c r="H51" s="15">
        <f t="shared" si="4"/>
        <v>0</v>
      </c>
    </row>
    <row r="52" spans="2:8" ht="20.100000000000001" customHeight="1" x14ac:dyDescent="0.2">
      <c r="B52" s="5" t="s">
        <v>14</v>
      </c>
      <c r="C52" s="8">
        <v>1</v>
      </c>
      <c r="D52" s="8">
        <v>0</v>
      </c>
      <c r="E52" s="11">
        <f t="shared" si="1"/>
        <v>5.8823529411764705E-3</v>
      </c>
      <c r="F52" s="11" t="str">
        <f t="shared" si="2"/>
        <v/>
      </c>
      <c r="G52" s="12" t="str">
        <f t="shared" si="3"/>
        <v>0</v>
      </c>
      <c r="H52" s="15">
        <f t="shared" si="4"/>
        <v>0</v>
      </c>
    </row>
    <row r="53" spans="2:8" ht="20.100000000000001" customHeight="1" x14ac:dyDescent="0.2">
      <c r="B53" s="5" t="s">
        <v>12</v>
      </c>
      <c r="C53" s="8">
        <v>0</v>
      </c>
      <c r="D53" s="8">
        <v>0</v>
      </c>
      <c r="E53" s="11" t="str">
        <f t="shared" si="1"/>
        <v/>
      </c>
      <c r="F53" s="11" t="str">
        <f t="shared" si="2"/>
        <v/>
      </c>
      <c r="G53" s="12" t="str">
        <f t="shared" si="3"/>
        <v>0</v>
      </c>
      <c r="H53" s="15" t="str">
        <f t="shared" si="4"/>
        <v/>
      </c>
    </row>
    <row r="54" spans="2:8" ht="20.100000000000001" customHeight="1" x14ac:dyDescent="0.2">
      <c r="B54" s="5" t="s">
        <v>214</v>
      </c>
      <c r="C54" s="8">
        <v>0</v>
      </c>
      <c r="D54" s="8">
        <v>0</v>
      </c>
      <c r="E54" s="11" t="str">
        <f t="shared" si="1"/>
        <v/>
      </c>
      <c r="F54" s="11" t="str">
        <f t="shared" si="2"/>
        <v/>
      </c>
      <c r="G54" s="12" t="str">
        <f t="shared" si="3"/>
        <v>0</v>
      </c>
      <c r="H54" s="15" t="str">
        <f t="shared" si="4"/>
        <v/>
      </c>
    </row>
    <row r="55" spans="2:8" ht="20.100000000000001" customHeight="1" x14ac:dyDescent="0.2">
      <c r="B55" s="5" t="s">
        <v>17</v>
      </c>
      <c r="C55" s="8">
        <v>0</v>
      </c>
      <c r="D55" s="8">
        <v>0</v>
      </c>
      <c r="E55" s="11" t="str">
        <f t="shared" si="1"/>
        <v/>
      </c>
      <c r="F55" s="11" t="str">
        <f t="shared" si="2"/>
        <v/>
      </c>
      <c r="G55" s="12" t="str">
        <f t="shared" si="3"/>
        <v>0</v>
      </c>
      <c r="H55" s="15" t="str">
        <f t="shared" si="4"/>
        <v/>
      </c>
    </row>
    <row r="56" spans="2:8" ht="20.100000000000001" customHeight="1" x14ac:dyDescent="0.2">
      <c r="B56" s="5" t="s">
        <v>18</v>
      </c>
      <c r="C56" s="8">
        <v>0</v>
      </c>
      <c r="D56" s="8">
        <v>0</v>
      </c>
      <c r="E56" s="11" t="str">
        <f t="shared" si="1"/>
        <v/>
      </c>
      <c r="F56" s="11" t="str">
        <f t="shared" si="2"/>
        <v/>
      </c>
      <c r="G56" s="12" t="str">
        <f t="shared" si="3"/>
        <v>0</v>
      </c>
      <c r="H56" s="15" t="str">
        <f t="shared" si="4"/>
        <v/>
      </c>
    </row>
    <row r="57" spans="2:8" ht="20.100000000000001" customHeight="1" x14ac:dyDescent="0.2">
      <c r="B57" s="5" t="s">
        <v>215</v>
      </c>
      <c r="C57" s="8">
        <v>0</v>
      </c>
      <c r="D57" s="8">
        <v>0</v>
      </c>
      <c r="E57" s="11" t="str">
        <f t="shared" si="1"/>
        <v/>
      </c>
      <c r="F57" s="11" t="str">
        <f t="shared" si="2"/>
        <v/>
      </c>
      <c r="G57" s="12" t="str">
        <f t="shared" si="3"/>
        <v>0</v>
      </c>
      <c r="H57" s="15" t="str">
        <f t="shared" si="4"/>
        <v/>
      </c>
    </row>
    <row r="58" spans="2:8" ht="20.100000000000001" customHeight="1" x14ac:dyDescent="0.2">
      <c r="B58" s="5" t="s">
        <v>216</v>
      </c>
      <c r="C58" s="8">
        <v>0</v>
      </c>
      <c r="D58" s="8">
        <v>0</v>
      </c>
      <c r="E58" s="11" t="str">
        <f t="shared" si="1"/>
        <v/>
      </c>
      <c r="F58" s="11" t="str">
        <f t="shared" si="2"/>
        <v/>
      </c>
      <c r="G58" s="12" t="str">
        <f t="shared" si="3"/>
        <v>0</v>
      </c>
      <c r="H58" s="15" t="str">
        <f t="shared" si="4"/>
        <v/>
      </c>
    </row>
    <row r="59" spans="2:8" ht="20.100000000000001" customHeight="1" x14ac:dyDescent="0.2">
      <c r="B59" s="5" t="s">
        <v>217</v>
      </c>
      <c r="C59" s="8">
        <v>0</v>
      </c>
      <c r="D59" s="8">
        <v>6</v>
      </c>
      <c r="E59" s="11" t="str">
        <f t="shared" si="1"/>
        <v/>
      </c>
      <c r="F59" s="11">
        <f t="shared" si="2"/>
        <v>3.6585365853658534E-2</v>
      </c>
      <c r="G59" s="12" t="str">
        <f t="shared" si="3"/>
        <v>0</v>
      </c>
      <c r="H59" s="15" t="str">
        <f t="shared" si="4"/>
        <v/>
      </c>
    </row>
    <row r="60" spans="2:8" ht="20.100000000000001" customHeight="1" x14ac:dyDescent="0.2">
      <c r="B60" s="5" t="s">
        <v>218</v>
      </c>
      <c r="C60" s="8">
        <v>8</v>
      </c>
      <c r="D60" s="8">
        <v>26</v>
      </c>
      <c r="E60" s="11">
        <f t="shared" si="1"/>
        <v>4.7058823529411764E-2</v>
      </c>
      <c r="F60" s="11">
        <f t="shared" si="2"/>
        <v>0.15853658536585366</v>
      </c>
      <c r="G60" s="12">
        <f t="shared" si="3"/>
        <v>2.25</v>
      </c>
      <c r="H60" s="15">
        <f t="shared" si="4"/>
        <v>0.10588235294117647</v>
      </c>
    </row>
    <row r="61" spans="2:8" ht="20.100000000000001" customHeight="1" x14ac:dyDescent="0.2">
      <c r="B61" s="5" t="s">
        <v>219</v>
      </c>
      <c r="C61" s="8">
        <v>0</v>
      </c>
      <c r="D61" s="8">
        <v>2</v>
      </c>
      <c r="E61" s="11" t="str">
        <f t="shared" si="1"/>
        <v/>
      </c>
      <c r="F61" s="11">
        <f t="shared" si="2"/>
        <v>1.2195121951219513E-2</v>
      </c>
      <c r="G61" s="12" t="str">
        <f t="shared" si="3"/>
        <v>0</v>
      </c>
      <c r="H61" s="15" t="str">
        <f t="shared" si="4"/>
        <v/>
      </c>
    </row>
    <row r="62" spans="2:8" ht="20.100000000000001" customHeight="1" x14ac:dyDescent="0.2">
      <c r="B62" s="5" t="s">
        <v>19</v>
      </c>
      <c r="C62" s="8">
        <v>0</v>
      </c>
      <c r="D62" s="8">
        <v>4</v>
      </c>
      <c r="E62" s="11" t="str">
        <f t="shared" si="1"/>
        <v/>
      </c>
      <c r="F62" s="11">
        <f t="shared" si="2"/>
        <v>2.4390243902439025E-2</v>
      </c>
      <c r="G62" s="12" t="str">
        <f t="shared" si="3"/>
        <v>0</v>
      </c>
      <c r="H62" s="15" t="str">
        <f t="shared" si="4"/>
        <v/>
      </c>
    </row>
    <row r="63" spans="2:8" ht="20.100000000000001" customHeight="1" x14ac:dyDescent="0.2">
      <c r="B63" s="5" t="s">
        <v>220</v>
      </c>
      <c r="C63" s="8">
        <v>0</v>
      </c>
      <c r="D63" s="8">
        <v>8</v>
      </c>
      <c r="E63" s="11" t="str">
        <f t="shared" si="1"/>
        <v/>
      </c>
      <c r="F63" s="11">
        <f t="shared" si="2"/>
        <v>4.878048780487805E-2</v>
      </c>
      <c r="G63" s="12" t="str">
        <f t="shared" si="3"/>
        <v>0</v>
      </c>
      <c r="H63" s="15" t="str">
        <f t="shared" si="4"/>
        <v/>
      </c>
    </row>
    <row r="64" spans="2:8" ht="20.100000000000001" customHeight="1" x14ac:dyDescent="0.2">
      <c r="B64" s="5" t="s">
        <v>221</v>
      </c>
      <c r="C64" s="8">
        <v>0</v>
      </c>
      <c r="D64" s="8">
        <v>0</v>
      </c>
      <c r="E64" s="11" t="str">
        <f t="shared" si="1"/>
        <v/>
      </c>
      <c r="F64" s="11" t="str">
        <f t="shared" si="2"/>
        <v/>
      </c>
      <c r="G64" s="12" t="str">
        <f t="shared" si="3"/>
        <v>0</v>
      </c>
      <c r="H64" s="15" t="str">
        <f t="shared" si="4"/>
        <v/>
      </c>
    </row>
    <row r="65" spans="2:8" x14ac:dyDescent="0.2">
      <c r="B65" s="2"/>
      <c r="C65" s="2"/>
      <c r="D65" s="2"/>
    </row>
    <row r="66" spans="2:8" x14ac:dyDescent="0.2">
      <c r="B66" s="2"/>
      <c r="C66" s="2"/>
      <c r="D66" s="2"/>
    </row>
    <row r="67" spans="2:8" x14ac:dyDescent="0.2">
      <c r="B67" s="19"/>
      <c r="C67" s="2"/>
      <c r="D67" s="2"/>
    </row>
    <row r="68" spans="2:8" ht="24" customHeight="1" x14ac:dyDescent="0.2">
      <c r="B68" s="55" t="s">
        <v>517</v>
      </c>
      <c r="C68" s="53" t="s">
        <v>518</v>
      </c>
      <c r="D68" s="54"/>
      <c r="E68" s="41" t="s">
        <v>482</v>
      </c>
      <c r="F68" s="42"/>
      <c r="G68" s="39" t="s">
        <v>569</v>
      </c>
      <c r="H68" s="39" t="s">
        <v>481</v>
      </c>
    </row>
    <row r="69" spans="2:8" s="4" customFormat="1" ht="24" customHeight="1" x14ac:dyDescent="0.2">
      <c r="B69" s="55"/>
      <c r="C69" s="38">
        <v>2015</v>
      </c>
      <c r="D69" s="38">
        <v>2016</v>
      </c>
      <c r="E69" s="38">
        <v>2015</v>
      </c>
      <c r="F69" s="38">
        <v>2016</v>
      </c>
      <c r="G69" s="40"/>
      <c r="H69" s="40"/>
    </row>
    <row r="70" spans="2:8" s="4" customFormat="1" ht="24" customHeight="1" x14ac:dyDescent="0.2">
      <c r="B70" s="32" t="s">
        <v>520</v>
      </c>
      <c r="C70" s="33">
        <f>SUM(C71:C145)</f>
        <v>1350</v>
      </c>
      <c r="D70" s="33">
        <f>SUM(D71:D145)</f>
        <v>1765</v>
      </c>
      <c r="E70" s="34">
        <f>+IF(C70=0,"",C70/C$70)</f>
        <v>1</v>
      </c>
      <c r="F70" s="34">
        <f>+IF(D70=0,"",D70/D$70)</f>
        <v>1</v>
      </c>
      <c r="G70" s="34">
        <f>+IF(OR(AND(D70=0),(C70=0)),"0",((D70-C70)/C70))</f>
        <v>0.30740740740740741</v>
      </c>
      <c r="H70" s="35">
        <f>+IF(OR(AND(E70=""),(G70="")),"",E70*G70)</f>
        <v>0.30740740740740741</v>
      </c>
    </row>
    <row r="71" spans="2:8" ht="15" x14ac:dyDescent="0.2">
      <c r="B71" s="5" t="s">
        <v>20</v>
      </c>
      <c r="C71" s="8">
        <v>43</v>
      </c>
      <c r="D71" s="8">
        <v>55</v>
      </c>
      <c r="E71" s="13">
        <f>+IF(C71=0,"",C71/C$70)</f>
        <v>3.1851851851851853E-2</v>
      </c>
      <c r="F71" s="13">
        <f>+IF(D71=0,"",D71/D$70)</f>
        <v>3.1161473087818695E-2</v>
      </c>
      <c r="G71" s="12">
        <f>+IF(OR(AND(D71=0),(C71=0)),"0",((D71-C71)/C71))</f>
        <v>0.27906976744186046</v>
      </c>
      <c r="H71" s="15">
        <f>+IF(OR(AND(E71=""),(G71="")),"",E71*G71)</f>
        <v>8.8888888888888889E-3</v>
      </c>
    </row>
    <row r="72" spans="2:8" ht="15" x14ac:dyDescent="0.2">
      <c r="B72" s="5" t="s">
        <v>21</v>
      </c>
      <c r="C72" s="8">
        <v>6</v>
      </c>
      <c r="D72" s="8">
        <v>6</v>
      </c>
      <c r="E72" s="13">
        <f t="shared" ref="E72:E135" si="5">+IF(C72=0,"",C72/C$70)</f>
        <v>4.4444444444444444E-3</v>
      </c>
      <c r="F72" s="13">
        <f t="shared" ref="F72:F135" si="6">+IF(D72=0,"",D72/D$70)</f>
        <v>3.3994334277620396E-3</v>
      </c>
      <c r="G72" s="12">
        <f t="shared" ref="G72:G135" si="7">+IF(OR(AND(D72=0),(C72=0)),"0",((D72-C72)/C72))</f>
        <v>0</v>
      </c>
      <c r="H72" s="15">
        <f t="shared" ref="H72:H135" si="8">+IF(OR(AND(E72=""),(G72="")),"",E72*G72)</f>
        <v>0</v>
      </c>
    </row>
    <row r="73" spans="2:8" ht="15" x14ac:dyDescent="0.2">
      <c r="B73" s="5" t="s">
        <v>22</v>
      </c>
      <c r="C73" s="8">
        <v>26</v>
      </c>
      <c r="D73" s="8">
        <v>39</v>
      </c>
      <c r="E73" s="13">
        <f t="shared" si="5"/>
        <v>1.9259259259259261E-2</v>
      </c>
      <c r="F73" s="13">
        <f t="shared" si="6"/>
        <v>2.2096317280453259E-2</v>
      </c>
      <c r="G73" s="12">
        <f t="shared" si="7"/>
        <v>0.5</v>
      </c>
      <c r="H73" s="15">
        <f t="shared" si="8"/>
        <v>9.6296296296296303E-3</v>
      </c>
    </row>
    <row r="74" spans="2:8" ht="15" x14ac:dyDescent="0.2">
      <c r="B74" s="5" t="s">
        <v>222</v>
      </c>
      <c r="C74" s="8">
        <v>36</v>
      </c>
      <c r="D74" s="8">
        <v>21</v>
      </c>
      <c r="E74" s="13">
        <f t="shared" si="5"/>
        <v>2.6666666666666668E-2</v>
      </c>
      <c r="F74" s="13">
        <f t="shared" si="6"/>
        <v>1.189801699716714E-2</v>
      </c>
      <c r="G74" s="12">
        <f t="shared" si="7"/>
        <v>-0.41666666666666669</v>
      </c>
      <c r="H74" s="15">
        <f t="shared" si="8"/>
        <v>-1.1111111111111112E-2</v>
      </c>
    </row>
    <row r="75" spans="2:8" ht="15" x14ac:dyDescent="0.2">
      <c r="B75" s="5" t="s">
        <v>23</v>
      </c>
      <c r="C75" s="8">
        <v>7</v>
      </c>
      <c r="D75" s="8">
        <v>0</v>
      </c>
      <c r="E75" s="13">
        <f t="shared" si="5"/>
        <v>5.185185185185185E-3</v>
      </c>
      <c r="F75" s="13" t="str">
        <f t="shared" si="6"/>
        <v/>
      </c>
      <c r="G75" s="12" t="str">
        <f t="shared" si="7"/>
        <v>0</v>
      </c>
      <c r="H75" s="15">
        <f t="shared" si="8"/>
        <v>0</v>
      </c>
    </row>
    <row r="76" spans="2:8" ht="15" x14ac:dyDescent="0.2">
      <c r="B76" s="5" t="s">
        <v>223</v>
      </c>
      <c r="C76" s="8">
        <v>0</v>
      </c>
      <c r="D76" s="8">
        <v>0</v>
      </c>
      <c r="E76" s="13" t="str">
        <f t="shared" si="5"/>
        <v/>
      </c>
      <c r="F76" s="13" t="str">
        <f t="shared" si="6"/>
        <v/>
      </c>
      <c r="G76" s="12" t="str">
        <f t="shared" si="7"/>
        <v>0</v>
      </c>
      <c r="H76" s="15" t="str">
        <f t="shared" si="8"/>
        <v/>
      </c>
    </row>
    <row r="77" spans="2:8" ht="15" x14ac:dyDescent="0.2">
      <c r="B77" s="5" t="s">
        <v>224</v>
      </c>
      <c r="C77" s="8">
        <v>1</v>
      </c>
      <c r="D77" s="8">
        <v>9</v>
      </c>
      <c r="E77" s="13">
        <f t="shared" si="5"/>
        <v>7.407407407407407E-4</v>
      </c>
      <c r="F77" s="13">
        <f t="shared" si="6"/>
        <v>5.0991501416430595E-3</v>
      </c>
      <c r="G77" s="12">
        <f t="shared" si="7"/>
        <v>8</v>
      </c>
      <c r="H77" s="15">
        <f t="shared" si="8"/>
        <v>5.9259259259259256E-3</v>
      </c>
    </row>
    <row r="78" spans="2:8" ht="15" x14ac:dyDescent="0.2">
      <c r="B78" s="5" t="s">
        <v>225</v>
      </c>
      <c r="C78" s="8">
        <v>0</v>
      </c>
      <c r="D78" s="8">
        <v>0</v>
      </c>
      <c r="E78" s="13" t="str">
        <f t="shared" si="5"/>
        <v/>
      </c>
      <c r="F78" s="13" t="str">
        <f t="shared" si="6"/>
        <v/>
      </c>
      <c r="G78" s="12" t="str">
        <f t="shared" si="7"/>
        <v>0</v>
      </c>
      <c r="H78" s="15" t="str">
        <f t="shared" si="8"/>
        <v/>
      </c>
    </row>
    <row r="79" spans="2:8" ht="15" x14ac:dyDescent="0.2">
      <c r="B79" s="5" t="s">
        <v>226</v>
      </c>
      <c r="C79" s="8">
        <v>0</v>
      </c>
      <c r="D79" s="8">
        <v>0</v>
      </c>
      <c r="E79" s="13" t="str">
        <f t="shared" si="5"/>
        <v/>
      </c>
      <c r="F79" s="13" t="str">
        <f t="shared" si="6"/>
        <v/>
      </c>
      <c r="G79" s="12" t="str">
        <f t="shared" si="7"/>
        <v>0</v>
      </c>
      <c r="H79" s="15" t="str">
        <f t="shared" si="8"/>
        <v/>
      </c>
    </row>
    <row r="80" spans="2:8" ht="15" x14ac:dyDescent="0.2">
      <c r="B80" s="5" t="s">
        <v>227</v>
      </c>
      <c r="C80" s="8">
        <v>1</v>
      </c>
      <c r="D80" s="8">
        <v>6</v>
      </c>
      <c r="E80" s="13">
        <f t="shared" si="5"/>
        <v>7.407407407407407E-4</v>
      </c>
      <c r="F80" s="13">
        <f t="shared" si="6"/>
        <v>3.3994334277620396E-3</v>
      </c>
      <c r="G80" s="12">
        <f t="shared" si="7"/>
        <v>5</v>
      </c>
      <c r="H80" s="15">
        <f t="shared" si="8"/>
        <v>3.7037037037037034E-3</v>
      </c>
    </row>
    <row r="81" spans="2:8" ht="15" x14ac:dyDescent="0.2">
      <c r="B81" s="5" t="s">
        <v>24</v>
      </c>
      <c r="C81" s="8">
        <v>2</v>
      </c>
      <c r="D81" s="8">
        <v>1</v>
      </c>
      <c r="E81" s="13">
        <f t="shared" si="5"/>
        <v>1.4814814814814814E-3</v>
      </c>
      <c r="F81" s="13">
        <f t="shared" si="6"/>
        <v>5.6657223796033991E-4</v>
      </c>
      <c r="G81" s="12">
        <f t="shared" si="7"/>
        <v>-0.5</v>
      </c>
      <c r="H81" s="15">
        <f t="shared" si="8"/>
        <v>-7.407407407407407E-4</v>
      </c>
    </row>
    <row r="82" spans="2:8" ht="15" x14ac:dyDescent="0.2">
      <c r="B82" s="5" t="s">
        <v>228</v>
      </c>
      <c r="C82" s="8">
        <v>23</v>
      </c>
      <c r="D82" s="8">
        <v>41</v>
      </c>
      <c r="E82" s="13">
        <f t="shared" si="5"/>
        <v>1.7037037037037038E-2</v>
      </c>
      <c r="F82" s="13">
        <f t="shared" si="6"/>
        <v>2.3229461756373939E-2</v>
      </c>
      <c r="G82" s="12">
        <f t="shared" si="7"/>
        <v>0.78260869565217395</v>
      </c>
      <c r="H82" s="15">
        <f t="shared" si="8"/>
        <v>1.3333333333333334E-2</v>
      </c>
    </row>
    <row r="83" spans="2:8" ht="15" x14ac:dyDescent="0.2">
      <c r="B83" s="5" t="s">
        <v>229</v>
      </c>
      <c r="C83" s="8">
        <v>51</v>
      </c>
      <c r="D83" s="8">
        <v>48</v>
      </c>
      <c r="E83" s="13">
        <f t="shared" si="5"/>
        <v>3.7777777777777778E-2</v>
      </c>
      <c r="F83" s="13">
        <f t="shared" si="6"/>
        <v>2.7195467422096317E-2</v>
      </c>
      <c r="G83" s="12">
        <f t="shared" si="7"/>
        <v>-5.8823529411764705E-2</v>
      </c>
      <c r="H83" s="15">
        <f t="shared" si="8"/>
        <v>-2.2222222222222222E-3</v>
      </c>
    </row>
    <row r="84" spans="2:8" ht="15" x14ac:dyDescent="0.2">
      <c r="B84" s="5" t="s">
        <v>230</v>
      </c>
      <c r="C84" s="8">
        <v>22</v>
      </c>
      <c r="D84" s="8">
        <v>37</v>
      </c>
      <c r="E84" s="13">
        <f t="shared" si="5"/>
        <v>1.6296296296296295E-2</v>
      </c>
      <c r="F84" s="13">
        <f t="shared" si="6"/>
        <v>2.0963172804532578E-2</v>
      </c>
      <c r="G84" s="12">
        <f t="shared" si="7"/>
        <v>0.68181818181818177</v>
      </c>
      <c r="H84" s="15">
        <f t="shared" si="8"/>
        <v>1.111111111111111E-2</v>
      </c>
    </row>
    <row r="85" spans="2:8" ht="15" x14ac:dyDescent="0.2">
      <c r="B85" s="5" t="s">
        <v>28</v>
      </c>
      <c r="C85" s="8">
        <v>7</v>
      </c>
      <c r="D85" s="8">
        <v>10</v>
      </c>
      <c r="E85" s="13">
        <f t="shared" si="5"/>
        <v>5.185185185185185E-3</v>
      </c>
      <c r="F85" s="13">
        <f t="shared" si="6"/>
        <v>5.6657223796033997E-3</v>
      </c>
      <c r="G85" s="12">
        <f t="shared" si="7"/>
        <v>0.42857142857142855</v>
      </c>
      <c r="H85" s="15">
        <f t="shared" si="8"/>
        <v>2.2222222222222222E-3</v>
      </c>
    </row>
    <row r="86" spans="2:8" ht="15" x14ac:dyDescent="0.2">
      <c r="B86" s="5" t="s">
        <v>231</v>
      </c>
      <c r="C86" s="8">
        <v>8</v>
      </c>
      <c r="D86" s="8">
        <v>7</v>
      </c>
      <c r="E86" s="13">
        <f t="shared" si="5"/>
        <v>5.9259259259259256E-3</v>
      </c>
      <c r="F86" s="13">
        <f t="shared" si="6"/>
        <v>3.9660056657223799E-3</v>
      </c>
      <c r="G86" s="12">
        <f t="shared" si="7"/>
        <v>-0.125</v>
      </c>
      <c r="H86" s="15">
        <f t="shared" si="8"/>
        <v>-7.407407407407407E-4</v>
      </c>
    </row>
    <row r="87" spans="2:8" ht="15" x14ac:dyDescent="0.2">
      <c r="B87" s="5" t="s">
        <v>232</v>
      </c>
      <c r="C87" s="8">
        <v>1</v>
      </c>
      <c r="D87" s="8">
        <v>0</v>
      </c>
      <c r="E87" s="13">
        <f t="shared" si="5"/>
        <v>7.407407407407407E-4</v>
      </c>
      <c r="F87" s="13" t="str">
        <f t="shared" si="6"/>
        <v/>
      </c>
      <c r="G87" s="12" t="str">
        <f t="shared" si="7"/>
        <v>0</v>
      </c>
      <c r="H87" s="15">
        <f t="shared" si="8"/>
        <v>0</v>
      </c>
    </row>
    <row r="88" spans="2:8" ht="15" x14ac:dyDescent="0.2">
      <c r="B88" s="5" t="s">
        <v>233</v>
      </c>
      <c r="C88" s="8">
        <v>20</v>
      </c>
      <c r="D88" s="8">
        <v>48</v>
      </c>
      <c r="E88" s="13">
        <f t="shared" si="5"/>
        <v>1.4814814814814815E-2</v>
      </c>
      <c r="F88" s="13">
        <f t="shared" si="6"/>
        <v>2.7195467422096317E-2</v>
      </c>
      <c r="G88" s="12">
        <f t="shared" si="7"/>
        <v>1.4</v>
      </c>
      <c r="H88" s="15">
        <f t="shared" si="8"/>
        <v>2.074074074074074E-2</v>
      </c>
    </row>
    <row r="89" spans="2:8" ht="15" x14ac:dyDescent="0.2">
      <c r="B89" s="5" t="s">
        <v>26</v>
      </c>
      <c r="C89" s="8">
        <v>0</v>
      </c>
      <c r="D89" s="8">
        <v>0</v>
      </c>
      <c r="E89" s="13" t="str">
        <f t="shared" si="5"/>
        <v/>
      </c>
      <c r="F89" s="13" t="str">
        <f t="shared" si="6"/>
        <v/>
      </c>
      <c r="G89" s="12" t="str">
        <f t="shared" si="7"/>
        <v>0</v>
      </c>
      <c r="H89" s="15" t="str">
        <f t="shared" si="8"/>
        <v/>
      </c>
    </row>
    <row r="90" spans="2:8" ht="15" x14ac:dyDescent="0.2">
      <c r="B90" s="5" t="s">
        <v>29</v>
      </c>
      <c r="C90" s="8">
        <v>7</v>
      </c>
      <c r="D90" s="8">
        <v>7</v>
      </c>
      <c r="E90" s="13">
        <f t="shared" si="5"/>
        <v>5.185185185185185E-3</v>
      </c>
      <c r="F90" s="13">
        <f t="shared" si="6"/>
        <v>3.9660056657223799E-3</v>
      </c>
      <c r="G90" s="12">
        <f t="shared" si="7"/>
        <v>0</v>
      </c>
      <c r="H90" s="15">
        <f t="shared" si="8"/>
        <v>0</v>
      </c>
    </row>
    <row r="91" spans="2:8" ht="15" x14ac:dyDescent="0.2">
      <c r="B91" s="5" t="s">
        <v>234</v>
      </c>
      <c r="C91" s="8">
        <v>0</v>
      </c>
      <c r="D91" s="8">
        <v>3</v>
      </c>
      <c r="E91" s="13" t="str">
        <f t="shared" si="5"/>
        <v/>
      </c>
      <c r="F91" s="13">
        <f t="shared" si="6"/>
        <v>1.6997167138810198E-3</v>
      </c>
      <c r="G91" s="12" t="str">
        <f t="shared" si="7"/>
        <v>0</v>
      </c>
      <c r="H91" s="15" t="str">
        <f t="shared" si="8"/>
        <v/>
      </c>
    </row>
    <row r="92" spans="2:8" ht="15" x14ac:dyDescent="0.2">
      <c r="B92" s="5" t="s">
        <v>235</v>
      </c>
      <c r="C92" s="8">
        <v>19</v>
      </c>
      <c r="D92" s="8">
        <v>14</v>
      </c>
      <c r="E92" s="13">
        <f t="shared" si="5"/>
        <v>1.4074074074074074E-2</v>
      </c>
      <c r="F92" s="13">
        <f t="shared" si="6"/>
        <v>7.9320113314447598E-3</v>
      </c>
      <c r="G92" s="12">
        <f t="shared" si="7"/>
        <v>-0.26315789473684209</v>
      </c>
      <c r="H92" s="15">
        <f t="shared" si="8"/>
        <v>-3.7037037037037034E-3</v>
      </c>
    </row>
    <row r="93" spans="2:8" ht="15" x14ac:dyDescent="0.2">
      <c r="B93" s="5" t="s">
        <v>562</v>
      </c>
      <c r="C93" s="8">
        <v>11</v>
      </c>
      <c r="D93" s="8">
        <v>83</v>
      </c>
      <c r="E93" s="13">
        <f t="shared" si="5"/>
        <v>8.1481481481481474E-3</v>
      </c>
      <c r="F93" s="13">
        <f t="shared" si="6"/>
        <v>4.7025495750708218E-2</v>
      </c>
      <c r="G93" s="12">
        <f t="shared" si="7"/>
        <v>6.5454545454545459</v>
      </c>
      <c r="H93" s="15">
        <f t="shared" si="8"/>
        <v>5.333333333333333E-2</v>
      </c>
    </row>
    <row r="94" spans="2:8" ht="15" x14ac:dyDescent="0.2">
      <c r="B94" s="5" t="s">
        <v>25</v>
      </c>
      <c r="C94" s="8">
        <v>8</v>
      </c>
      <c r="D94" s="8">
        <v>9</v>
      </c>
      <c r="E94" s="13">
        <f t="shared" si="5"/>
        <v>5.9259259259259256E-3</v>
      </c>
      <c r="F94" s="13">
        <f t="shared" si="6"/>
        <v>5.0991501416430595E-3</v>
      </c>
      <c r="G94" s="12">
        <f t="shared" si="7"/>
        <v>0.125</v>
      </c>
      <c r="H94" s="15">
        <f t="shared" si="8"/>
        <v>7.407407407407407E-4</v>
      </c>
    </row>
    <row r="95" spans="2:8" ht="15" x14ac:dyDescent="0.2">
      <c r="B95" s="5" t="s">
        <v>27</v>
      </c>
      <c r="C95" s="8">
        <v>0</v>
      </c>
      <c r="D95" s="8">
        <v>0</v>
      </c>
      <c r="E95" s="13" t="str">
        <f t="shared" si="5"/>
        <v/>
      </c>
      <c r="F95" s="13" t="str">
        <f t="shared" si="6"/>
        <v/>
      </c>
      <c r="G95" s="12" t="str">
        <f t="shared" si="7"/>
        <v>0</v>
      </c>
      <c r="H95" s="15" t="str">
        <f t="shared" si="8"/>
        <v/>
      </c>
    </row>
    <row r="96" spans="2:8" ht="15" x14ac:dyDescent="0.2">
      <c r="B96" s="5" t="s">
        <v>236</v>
      </c>
      <c r="C96" s="8">
        <v>0</v>
      </c>
      <c r="D96" s="8">
        <v>0</v>
      </c>
      <c r="E96" s="13" t="str">
        <f t="shared" si="5"/>
        <v/>
      </c>
      <c r="F96" s="13" t="str">
        <f t="shared" si="6"/>
        <v/>
      </c>
      <c r="G96" s="12" t="str">
        <f t="shared" si="7"/>
        <v>0</v>
      </c>
      <c r="H96" s="15" t="str">
        <f t="shared" si="8"/>
        <v/>
      </c>
    </row>
    <row r="97" spans="2:8" ht="15" x14ac:dyDescent="0.2">
      <c r="B97" s="5" t="s">
        <v>237</v>
      </c>
      <c r="C97" s="8">
        <v>0</v>
      </c>
      <c r="D97" s="8">
        <v>0</v>
      </c>
      <c r="E97" s="13" t="str">
        <f t="shared" si="5"/>
        <v/>
      </c>
      <c r="F97" s="13" t="str">
        <f t="shared" si="6"/>
        <v/>
      </c>
      <c r="G97" s="12" t="str">
        <f t="shared" si="7"/>
        <v>0</v>
      </c>
      <c r="H97" s="15" t="str">
        <f t="shared" si="8"/>
        <v/>
      </c>
    </row>
    <row r="98" spans="2:8" ht="15" x14ac:dyDescent="0.2">
      <c r="B98" s="5" t="s">
        <v>238</v>
      </c>
      <c r="C98" s="8">
        <v>2</v>
      </c>
      <c r="D98" s="8">
        <v>49</v>
      </c>
      <c r="E98" s="13">
        <f t="shared" si="5"/>
        <v>1.4814814814814814E-3</v>
      </c>
      <c r="F98" s="13">
        <f t="shared" si="6"/>
        <v>2.7762039660056657E-2</v>
      </c>
      <c r="G98" s="12">
        <f t="shared" si="7"/>
        <v>23.5</v>
      </c>
      <c r="H98" s="15">
        <f t="shared" si="8"/>
        <v>3.4814814814814812E-2</v>
      </c>
    </row>
    <row r="99" spans="2:8" ht="15" x14ac:dyDescent="0.2">
      <c r="B99" s="5" t="s">
        <v>239</v>
      </c>
      <c r="C99" s="8">
        <v>7</v>
      </c>
      <c r="D99" s="8">
        <v>10</v>
      </c>
      <c r="E99" s="13">
        <f t="shared" si="5"/>
        <v>5.185185185185185E-3</v>
      </c>
      <c r="F99" s="13">
        <f t="shared" si="6"/>
        <v>5.6657223796033997E-3</v>
      </c>
      <c r="G99" s="12">
        <f t="shared" si="7"/>
        <v>0.42857142857142855</v>
      </c>
      <c r="H99" s="15">
        <f t="shared" si="8"/>
        <v>2.2222222222222222E-3</v>
      </c>
    </row>
    <row r="100" spans="2:8" ht="15" x14ac:dyDescent="0.2">
      <c r="B100" s="5" t="s">
        <v>240</v>
      </c>
      <c r="C100" s="8">
        <v>16</v>
      </c>
      <c r="D100" s="8">
        <v>23</v>
      </c>
      <c r="E100" s="13">
        <f t="shared" si="5"/>
        <v>1.1851851851851851E-2</v>
      </c>
      <c r="F100" s="13">
        <f t="shared" si="6"/>
        <v>1.3031161473087818E-2</v>
      </c>
      <c r="G100" s="12">
        <f t="shared" si="7"/>
        <v>0.4375</v>
      </c>
      <c r="H100" s="15">
        <f t="shared" si="8"/>
        <v>5.185185185185185E-3</v>
      </c>
    </row>
    <row r="101" spans="2:8" ht="15" x14ac:dyDescent="0.2">
      <c r="B101" s="5" t="s">
        <v>241</v>
      </c>
      <c r="C101" s="8">
        <v>3</v>
      </c>
      <c r="D101" s="8">
        <v>28</v>
      </c>
      <c r="E101" s="13">
        <f t="shared" si="5"/>
        <v>2.2222222222222222E-3</v>
      </c>
      <c r="F101" s="13">
        <f t="shared" si="6"/>
        <v>1.586402266288952E-2</v>
      </c>
      <c r="G101" s="12">
        <f t="shared" si="7"/>
        <v>8.3333333333333339</v>
      </c>
      <c r="H101" s="15">
        <f t="shared" si="8"/>
        <v>1.8518518518518521E-2</v>
      </c>
    </row>
    <row r="102" spans="2:8" ht="15" x14ac:dyDescent="0.2">
      <c r="B102" s="5" t="s">
        <v>242</v>
      </c>
      <c r="C102" s="8">
        <v>9</v>
      </c>
      <c r="D102" s="8">
        <v>21</v>
      </c>
      <c r="E102" s="13">
        <f t="shared" si="5"/>
        <v>6.6666666666666671E-3</v>
      </c>
      <c r="F102" s="13">
        <f t="shared" si="6"/>
        <v>1.189801699716714E-2</v>
      </c>
      <c r="G102" s="12">
        <f t="shared" si="7"/>
        <v>1.3333333333333333</v>
      </c>
      <c r="H102" s="15">
        <f t="shared" si="8"/>
        <v>8.8888888888888889E-3</v>
      </c>
    </row>
    <row r="103" spans="2:8" ht="15" x14ac:dyDescent="0.2">
      <c r="B103" s="5" t="s">
        <v>243</v>
      </c>
      <c r="C103" s="8">
        <v>3</v>
      </c>
      <c r="D103" s="8">
        <v>8</v>
      </c>
      <c r="E103" s="13">
        <f t="shared" si="5"/>
        <v>2.2222222222222222E-3</v>
      </c>
      <c r="F103" s="13">
        <f t="shared" si="6"/>
        <v>4.5325779036827192E-3</v>
      </c>
      <c r="G103" s="12">
        <f t="shared" si="7"/>
        <v>1.6666666666666667</v>
      </c>
      <c r="H103" s="15">
        <f t="shared" si="8"/>
        <v>3.7037037037037038E-3</v>
      </c>
    </row>
    <row r="104" spans="2:8" ht="15" x14ac:dyDescent="0.2">
      <c r="B104" s="5" t="s">
        <v>34</v>
      </c>
      <c r="C104" s="8">
        <v>1</v>
      </c>
      <c r="D104" s="8">
        <v>1</v>
      </c>
      <c r="E104" s="13">
        <f t="shared" si="5"/>
        <v>7.407407407407407E-4</v>
      </c>
      <c r="F104" s="13">
        <f t="shared" si="6"/>
        <v>5.6657223796033991E-4</v>
      </c>
      <c r="G104" s="12">
        <f t="shared" si="7"/>
        <v>0</v>
      </c>
      <c r="H104" s="15">
        <f t="shared" si="8"/>
        <v>0</v>
      </c>
    </row>
    <row r="105" spans="2:8" ht="15" x14ac:dyDescent="0.2">
      <c r="B105" s="5" t="s">
        <v>244</v>
      </c>
      <c r="C105" s="8">
        <v>2</v>
      </c>
      <c r="D105" s="8">
        <v>1</v>
      </c>
      <c r="E105" s="13">
        <f t="shared" si="5"/>
        <v>1.4814814814814814E-3</v>
      </c>
      <c r="F105" s="13">
        <f t="shared" si="6"/>
        <v>5.6657223796033991E-4</v>
      </c>
      <c r="G105" s="12">
        <f t="shared" si="7"/>
        <v>-0.5</v>
      </c>
      <c r="H105" s="15">
        <f t="shared" si="8"/>
        <v>-7.407407407407407E-4</v>
      </c>
    </row>
    <row r="106" spans="2:8" ht="30" x14ac:dyDescent="0.2">
      <c r="B106" s="5" t="s">
        <v>245</v>
      </c>
      <c r="C106" s="8">
        <v>0</v>
      </c>
      <c r="D106" s="8">
        <v>3</v>
      </c>
      <c r="E106" s="13" t="str">
        <f t="shared" si="5"/>
        <v/>
      </c>
      <c r="F106" s="13">
        <f t="shared" si="6"/>
        <v>1.6997167138810198E-3</v>
      </c>
      <c r="G106" s="12" t="str">
        <f t="shared" si="7"/>
        <v>0</v>
      </c>
      <c r="H106" s="15" t="str">
        <f t="shared" si="8"/>
        <v/>
      </c>
    </row>
    <row r="107" spans="2:8" ht="15" x14ac:dyDescent="0.2">
      <c r="B107" s="5" t="s">
        <v>246</v>
      </c>
      <c r="C107" s="8">
        <v>29</v>
      </c>
      <c r="D107" s="8">
        <v>14</v>
      </c>
      <c r="E107" s="13">
        <f t="shared" si="5"/>
        <v>2.148148148148148E-2</v>
      </c>
      <c r="F107" s="13">
        <f t="shared" si="6"/>
        <v>7.9320113314447598E-3</v>
      </c>
      <c r="G107" s="12">
        <f t="shared" si="7"/>
        <v>-0.51724137931034486</v>
      </c>
      <c r="H107" s="15">
        <f t="shared" si="8"/>
        <v>-1.1111111111111112E-2</v>
      </c>
    </row>
    <row r="108" spans="2:8" ht="15" x14ac:dyDescent="0.2">
      <c r="B108" s="5" t="s">
        <v>31</v>
      </c>
      <c r="C108" s="8">
        <v>6</v>
      </c>
      <c r="D108" s="8">
        <v>13</v>
      </c>
      <c r="E108" s="13">
        <f t="shared" si="5"/>
        <v>4.4444444444444444E-3</v>
      </c>
      <c r="F108" s="13">
        <f t="shared" si="6"/>
        <v>7.3654390934844195E-3</v>
      </c>
      <c r="G108" s="12">
        <f t="shared" si="7"/>
        <v>1.1666666666666667</v>
      </c>
      <c r="H108" s="15">
        <f t="shared" si="8"/>
        <v>5.1851851851851859E-3</v>
      </c>
    </row>
    <row r="109" spans="2:8" ht="15" x14ac:dyDescent="0.2">
      <c r="B109" s="5" t="s">
        <v>247</v>
      </c>
      <c r="C109" s="8">
        <v>10</v>
      </c>
      <c r="D109" s="8">
        <v>39</v>
      </c>
      <c r="E109" s="13">
        <f t="shared" si="5"/>
        <v>7.4074074074074077E-3</v>
      </c>
      <c r="F109" s="13">
        <f t="shared" si="6"/>
        <v>2.2096317280453259E-2</v>
      </c>
      <c r="G109" s="12">
        <f t="shared" si="7"/>
        <v>2.9</v>
      </c>
      <c r="H109" s="15">
        <f t="shared" si="8"/>
        <v>2.1481481481481483E-2</v>
      </c>
    </row>
    <row r="110" spans="2:8" ht="15" x14ac:dyDescent="0.2">
      <c r="B110" s="5" t="s">
        <v>32</v>
      </c>
      <c r="C110" s="8">
        <v>15</v>
      </c>
      <c r="D110" s="8">
        <v>23</v>
      </c>
      <c r="E110" s="13">
        <f t="shared" si="5"/>
        <v>1.1111111111111112E-2</v>
      </c>
      <c r="F110" s="13">
        <f t="shared" si="6"/>
        <v>1.3031161473087818E-2</v>
      </c>
      <c r="G110" s="12">
        <f t="shared" si="7"/>
        <v>0.53333333333333333</v>
      </c>
      <c r="H110" s="15">
        <f t="shared" si="8"/>
        <v>5.9259259259259265E-3</v>
      </c>
    </row>
    <row r="111" spans="2:8" ht="15" x14ac:dyDescent="0.2">
      <c r="B111" s="5" t="s">
        <v>30</v>
      </c>
      <c r="C111" s="8">
        <v>6</v>
      </c>
      <c r="D111" s="8">
        <v>12</v>
      </c>
      <c r="E111" s="13">
        <f t="shared" si="5"/>
        <v>4.4444444444444444E-3</v>
      </c>
      <c r="F111" s="13">
        <f t="shared" si="6"/>
        <v>6.7988668555240793E-3</v>
      </c>
      <c r="G111" s="12">
        <f t="shared" si="7"/>
        <v>1</v>
      </c>
      <c r="H111" s="15">
        <f t="shared" si="8"/>
        <v>4.4444444444444444E-3</v>
      </c>
    </row>
    <row r="112" spans="2:8" ht="15" x14ac:dyDescent="0.2">
      <c r="B112" s="5" t="s">
        <v>33</v>
      </c>
      <c r="C112" s="8">
        <v>18</v>
      </c>
      <c r="D112" s="8">
        <v>28</v>
      </c>
      <c r="E112" s="13">
        <f t="shared" si="5"/>
        <v>1.3333333333333334E-2</v>
      </c>
      <c r="F112" s="13">
        <f t="shared" si="6"/>
        <v>1.586402266288952E-2</v>
      </c>
      <c r="G112" s="12">
        <f t="shared" si="7"/>
        <v>0.55555555555555558</v>
      </c>
      <c r="H112" s="15">
        <f t="shared" si="8"/>
        <v>7.4074074074074086E-3</v>
      </c>
    </row>
    <row r="113" spans="2:8" ht="15" x14ac:dyDescent="0.2">
      <c r="B113" s="5" t="s">
        <v>248</v>
      </c>
      <c r="C113" s="8">
        <v>28</v>
      </c>
      <c r="D113" s="8">
        <v>18</v>
      </c>
      <c r="E113" s="13">
        <f t="shared" si="5"/>
        <v>2.074074074074074E-2</v>
      </c>
      <c r="F113" s="13">
        <f t="shared" si="6"/>
        <v>1.0198300283286119E-2</v>
      </c>
      <c r="G113" s="12">
        <f t="shared" si="7"/>
        <v>-0.35714285714285715</v>
      </c>
      <c r="H113" s="15">
        <f t="shared" si="8"/>
        <v>-7.4074074074074077E-3</v>
      </c>
    </row>
    <row r="114" spans="2:8" ht="15" x14ac:dyDescent="0.2">
      <c r="B114" s="5" t="s">
        <v>38</v>
      </c>
      <c r="C114" s="8">
        <v>0</v>
      </c>
      <c r="D114" s="8">
        <v>0</v>
      </c>
      <c r="E114" s="13" t="str">
        <f t="shared" si="5"/>
        <v/>
      </c>
      <c r="F114" s="13" t="str">
        <f t="shared" si="6"/>
        <v/>
      </c>
      <c r="G114" s="12" t="str">
        <f t="shared" si="7"/>
        <v>0</v>
      </c>
      <c r="H114" s="15" t="str">
        <f t="shared" si="8"/>
        <v/>
      </c>
    </row>
    <row r="115" spans="2:8" ht="15" x14ac:dyDescent="0.2">
      <c r="B115" s="5" t="s">
        <v>40</v>
      </c>
      <c r="C115" s="8">
        <v>9</v>
      </c>
      <c r="D115" s="8">
        <v>11</v>
      </c>
      <c r="E115" s="13">
        <f t="shared" si="5"/>
        <v>6.6666666666666671E-3</v>
      </c>
      <c r="F115" s="13">
        <f t="shared" si="6"/>
        <v>6.2322946175637391E-3</v>
      </c>
      <c r="G115" s="12">
        <f t="shared" si="7"/>
        <v>0.22222222222222221</v>
      </c>
      <c r="H115" s="15">
        <f t="shared" si="8"/>
        <v>1.4814814814814814E-3</v>
      </c>
    </row>
    <row r="116" spans="2:8" ht="15" x14ac:dyDescent="0.2">
      <c r="B116" s="5" t="s">
        <v>249</v>
      </c>
      <c r="C116" s="8">
        <v>6</v>
      </c>
      <c r="D116" s="8">
        <v>76</v>
      </c>
      <c r="E116" s="13">
        <f t="shared" si="5"/>
        <v>4.4444444444444444E-3</v>
      </c>
      <c r="F116" s="13">
        <f t="shared" si="6"/>
        <v>4.3059490084985837E-2</v>
      </c>
      <c r="G116" s="12">
        <f t="shared" si="7"/>
        <v>11.666666666666666</v>
      </c>
      <c r="H116" s="15">
        <f t="shared" si="8"/>
        <v>5.185185185185185E-2</v>
      </c>
    </row>
    <row r="117" spans="2:8" ht="15" x14ac:dyDescent="0.2">
      <c r="B117" s="5" t="s">
        <v>250</v>
      </c>
      <c r="C117" s="8">
        <v>1</v>
      </c>
      <c r="D117" s="8">
        <v>0</v>
      </c>
      <c r="E117" s="13">
        <f t="shared" si="5"/>
        <v>7.407407407407407E-4</v>
      </c>
      <c r="F117" s="13" t="str">
        <f t="shared" si="6"/>
        <v/>
      </c>
      <c r="G117" s="12" t="str">
        <f t="shared" si="7"/>
        <v>0</v>
      </c>
      <c r="H117" s="15">
        <f t="shared" si="8"/>
        <v>0</v>
      </c>
    </row>
    <row r="118" spans="2:8" ht="15" x14ac:dyDescent="0.2">
      <c r="B118" s="5" t="s">
        <v>251</v>
      </c>
      <c r="C118" s="8">
        <v>782</v>
      </c>
      <c r="D118" s="8">
        <v>837</v>
      </c>
      <c r="E118" s="13">
        <f t="shared" si="5"/>
        <v>0.57925925925925925</v>
      </c>
      <c r="F118" s="13">
        <f t="shared" si="6"/>
        <v>0.47422096317280454</v>
      </c>
      <c r="G118" s="12">
        <f t="shared" si="7"/>
        <v>7.0332480818414325E-2</v>
      </c>
      <c r="H118" s="15">
        <f t="shared" si="8"/>
        <v>4.0740740740740744E-2</v>
      </c>
    </row>
    <row r="119" spans="2:8" ht="15" x14ac:dyDescent="0.2">
      <c r="B119" s="5" t="s">
        <v>252</v>
      </c>
      <c r="C119" s="8">
        <v>12</v>
      </c>
      <c r="D119" s="8">
        <v>15</v>
      </c>
      <c r="E119" s="13">
        <f t="shared" si="5"/>
        <v>8.8888888888888889E-3</v>
      </c>
      <c r="F119" s="13">
        <f t="shared" si="6"/>
        <v>8.4985835694051E-3</v>
      </c>
      <c r="G119" s="12">
        <f t="shared" si="7"/>
        <v>0.25</v>
      </c>
      <c r="H119" s="15">
        <f t="shared" si="8"/>
        <v>2.2222222222222222E-3</v>
      </c>
    </row>
    <row r="120" spans="2:8" ht="15" x14ac:dyDescent="0.2">
      <c r="B120" s="5" t="s">
        <v>253</v>
      </c>
      <c r="C120" s="8">
        <v>10</v>
      </c>
      <c r="D120" s="8">
        <v>11</v>
      </c>
      <c r="E120" s="13">
        <f t="shared" si="5"/>
        <v>7.4074074074074077E-3</v>
      </c>
      <c r="F120" s="13">
        <f t="shared" si="6"/>
        <v>6.2322946175637391E-3</v>
      </c>
      <c r="G120" s="12">
        <f t="shared" si="7"/>
        <v>0.1</v>
      </c>
      <c r="H120" s="15">
        <f t="shared" si="8"/>
        <v>7.4074074074074081E-4</v>
      </c>
    </row>
    <row r="121" spans="2:8" ht="15" x14ac:dyDescent="0.2">
      <c r="B121" s="5" t="s">
        <v>35</v>
      </c>
      <c r="C121" s="8">
        <v>9</v>
      </c>
      <c r="D121" s="8">
        <v>5</v>
      </c>
      <c r="E121" s="13">
        <f t="shared" si="5"/>
        <v>6.6666666666666671E-3</v>
      </c>
      <c r="F121" s="13">
        <f t="shared" si="6"/>
        <v>2.8328611898016999E-3</v>
      </c>
      <c r="G121" s="12">
        <f t="shared" si="7"/>
        <v>-0.44444444444444442</v>
      </c>
      <c r="H121" s="15">
        <f t="shared" si="8"/>
        <v>-2.9629629629629628E-3</v>
      </c>
    </row>
    <row r="122" spans="2:8" ht="15" x14ac:dyDescent="0.2">
      <c r="B122" s="5" t="s">
        <v>39</v>
      </c>
      <c r="C122" s="8">
        <v>10</v>
      </c>
      <c r="D122" s="8">
        <v>1</v>
      </c>
      <c r="E122" s="13">
        <f t="shared" si="5"/>
        <v>7.4074074074074077E-3</v>
      </c>
      <c r="F122" s="13">
        <f t="shared" si="6"/>
        <v>5.6657223796033991E-4</v>
      </c>
      <c r="G122" s="12">
        <f t="shared" si="7"/>
        <v>-0.9</v>
      </c>
      <c r="H122" s="15">
        <f t="shared" si="8"/>
        <v>-6.6666666666666671E-3</v>
      </c>
    </row>
    <row r="123" spans="2:8" ht="15" x14ac:dyDescent="0.2">
      <c r="B123" s="5" t="s">
        <v>37</v>
      </c>
      <c r="C123" s="8">
        <v>26</v>
      </c>
      <c r="D123" s="8">
        <v>16</v>
      </c>
      <c r="E123" s="13">
        <f t="shared" si="5"/>
        <v>1.9259259259259261E-2</v>
      </c>
      <c r="F123" s="13">
        <f t="shared" si="6"/>
        <v>9.0651558073654385E-3</v>
      </c>
      <c r="G123" s="12">
        <f t="shared" si="7"/>
        <v>-0.38461538461538464</v>
      </c>
      <c r="H123" s="15">
        <f t="shared" si="8"/>
        <v>-7.4074074074074086E-3</v>
      </c>
    </row>
    <row r="124" spans="2:8" ht="15" x14ac:dyDescent="0.2">
      <c r="B124" s="5" t="s">
        <v>36</v>
      </c>
      <c r="C124" s="8">
        <v>0</v>
      </c>
      <c r="D124" s="8">
        <v>0</v>
      </c>
      <c r="E124" s="13" t="str">
        <f t="shared" si="5"/>
        <v/>
      </c>
      <c r="F124" s="13" t="str">
        <f t="shared" si="6"/>
        <v/>
      </c>
      <c r="G124" s="12" t="str">
        <f t="shared" si="7"/>
        <v>0</v>
      </c>
      <c r="H124" s="15" t="str">
        <f t="shared" si="8"/>
        <v/>
      </c>
    </row>
    <row r="125" spans="2:8" ht="15" x14ac:dyDescent="0.2">
      <c r="B125" s="5" t="s">
        <v>254</v>
      </c>
      <c r="C125" s="8">
        <v>0</v>
      </c>
      <c r="D125" s="8">
        <v>0</v>
      </c>
      <c r="E125" s="13" t="str">
        <f t="shared" si="5"/>
        <v/>
      </c>
      <c r="F125" s="13" t="str">
        <f t="shared" si="6"/>
        <v/>
      </c>
      <c r="G125" s="12" t="str">
        <f t="shared" si="7"/>
        <v>0</v>
      </c>
      <c r="H125" s="15" t="str">
        <f t="shared" si="8"/>
        <v/>
      </c>
    </row>
    <row r="126" spans="2:8" ht="15" x14ac:dyDescent="0.2">
      <c r="B126" s="5" t="s">
        <v>255</v>
      </c>
      <c r="C126" s="8">
        <v>1</v>
      </c>
      <c r="D126" s="8">
        <v>0</v>
      </c>
      <c r="E126" s="13">
        <f t="shared" si="5"/>
        <v>7.407407407407407E-4</v>
      </c>
      <c r="F126" s="13" t="str">
        <f t="shared" si="6"/>
        <v/>
      </c>
      <c r="G126" s="12" t="str">
        <f t="shared" si="7"/>
        <v>0</v>
      </c>
      <c r="H126" s="15">
        <f t="shared" si="8"/>
        <v>0</v>
      </c>
    </row>
    <row r="127" spans="2:8" ht="15" x14ac:dyDescent="0.2">
      <c r="B127" s="5" t="s">
        <v>256</v>
      </c>
      <c r="C127" s="8">
        <v>1</v>
      </c>
      <c r="D127" s="8">
        <v>1</v>
      </c>
      <c r="E127" s="13">
        <f t="shared" si="5"/>
        <v>7.407407407407407E-4</v>
      </c>
      <c r="F127" s="13">
        <f t="shared" si="6"/>
        <v>5.6657223796033991E-4</v>
      </c>
      <c r="G127" s="12">
        <f t="shared" si="7"/>
        <v>0</v>
      </c>
      <c r="H127" s="15">
        <f t="shared" si="8"/>
        <v>0</v>
      </c>
    </row>
    <row r="128" spans="2:8" ht="15" x14ac:dyDescent="0.2">
      <c r="B128" s="5" t="s">
        <v>257</v>
      </c>
      <c r="C128" s="8">
        <v>3</v>
      </c>
      <c r="D128" s="8">
        <v>0</v>
      </c>
      <c r="E128" s="13">
        <f t="shared" si="5"/>
        <v>2.2222222222222222E-3</v>
      </c>
      <c r="F128" s="13" t="str">
        <f t="shared" si="6"/>
        <v/>
      </c>
      <c r="G128" s="12" t="str">
        <f t="shared" si="7"/>
        <v>0</v>
      </c>
      <c r="H128" s="15">
        <f t="shared" si="8"/>
        <v>0</v>
      </c>
    </row>
    <row r="129" spans="2:8" ht="30" x14ac:dyDescent="0.2">
      <c r="B129" s="5" t="s">
        <v>258</v>
      </c>
      <c r="C129" s="8">
        <v>3</v>
      </c>
      <c r="D129" s="8">
        <v>6</v>
      </c>
      <c r="E129" s="13">
        <f t="shared" si="5"/>
        <v>2.2222222222222222E-3</v>
      </c>
      <c r="F129" s="13">
        <f t="shared" si="6"/>
        <v>3.3994334277620396E-3</v>
      </c>
      <c r="G129" s="12">
        <f t="shared" si="7"/>
        <v>1</v>
      </c>
      <c r="H129" s="15">
        <f t="shared" si="8"/>
        <v>2.2222222222222222E-3</v>
      </c>
    </row>
    <row r="130" spans="2:8" ht="30" x14ac:dyDescent="0.2">
      <c r="B130" s="5" t="s">
        <v>259</v>
      </c>
      <c r="C130" s="8">
        <v>1</v>
      </c>
      <c r="D130" s="8">
        <v>2</v>
      </c>
      <c r="E130" s="13">
        <f t="shared" si="5"/>
        <v>7.407407407407407E-4</v>
      </c>
      <c r="F130" s="13">
        <f t="shared" si="6"/>
        <v>1.1331444759206798E-3</v>
      </c>
      <c r="G130" s="12">
        <f t="shared" si="7"/>
        <v>1</v>
      </c>
      <c r="H130" s="15">
        <f t="shared" si="8"/>
        <v>7.407407407407407E-4</v>
      </c>
    </row>
    <row r="131" spans="2:8" ht="30" x14ac:dyDescent="0.2">
      <c r="B131" s="5" t="s">
        <v>260</v>
      </c>
      <c r="C131" s="8">
        <v>1</v>
      </c>
      <c r="D131" s="8">
        <v>11</v>
      </c>
      <c r="E131" s="13">
        <f t="shared" si="5"/>
        <v>7.407407407407407E-4</v>
      </c>
      <c r="F131" s="13">
        <f t="shared" si="6"/>
        <v>6.2322946175637391E-3</v>
      </c>
      <c r="G131" s="12">
        <f t="shared" si="7"/>
        <v>10</v>
      </c>
      <c r="H131" s="15">
        <f t="shared" si="8"/>
        <v>7.4074074074074068E-3</v>
      </c>
    </row>
    <row r="132" spans="2:8" ht="15" x14ac:dyDescent="0.2">
      <c r="B132" s="5" t="s">
        <v>50</v>
      </c>
      <c r="C132" s="8">
        <v>4</v>
      </c>
      <c r="D132" s="8">
        <v>3</v>
      </c>
      <c r="E132" s="13">
        <f t="shared" si="5"/>
        <v>2.9629629629629628E-3</v>
      </c>
      <c r="F132" s="13">
        <f t="shared" si="6"/>
        <v>1.6997167138810198E-3</v>
      </c>
      <c r="G132" s="12">
        <f t="shared" si="7"/>
        <v>-0.25</v>
      </c>
      <c r="H132" s="15">
        <f t="shared" si="8"/>
        <v>-7.407407407407407E-4</v>
      </c>
    </row>
    <row r="133" spans="2:8" ht="15" x14ac:dyDescent="0.2">
      <c r="B133" s="5" t="s">
        <v>45</v>
      </c>
      <c r="C133" s="8">
        <v>0</v>
      </c>
      <c r="D133" s="8">
        <v>0</v>
      </c>
      <c r="E133" s="13" t="str">
        <f t="shared" si="5"/>
        <v/>
      </c>
      <c r="F133" s="13" t="str">
        <f t="shared" si="6"/>
        <v/>
      </c>
      <c r="G133" s="12" t="str">
        <f t="shared" si="7"/>
        <v>0</v>
      </c>
      <c r="H133" s="15" t="str">
        <f t="shared" si="8"/>
        <v/>
      </c>
    </row>
    <row r="134" spans="2:8" ht="15" x14ac:dyDescent="0.2">
      <c r="B134" s="5" t="s">
        <v>42</v>
      </c>
      <c r="C134" s="8">
        <v>8</v>
      </c>
      <c r="D134" s="8">
        <v>6</v>
      </c>
      <c r="E134" s="13">
        <f t="shared" si="5"/>
        <v>5.9259259259259256E-3</v>
      </c>
      <c r="F134" s="13">
        <f t="shared" si="6"/>
        <v>3.3994334277620396E-3</v>
      </c>
      <c r="G134" s="12">
        <f t="shared" si="7"/>
        <v>-0.25</v>
      </c>
      <c r="H134" s="15">
        <f t="shared" si="8"/>
        <v>-1.4814814814814814E-3</v>
      </c>
    </row>
    <row r="135" spans="2:8" ht="15" x14ac:dyDescent="0.2">
      <c r="B135" s="5" t="s">
        <v>43</v>
      </c>
      <c r="C135" s="8">
        <v>0</v>
      </c>
      <c r="D135" s="8">
        <v>0</v>
      </c>
      <c r="E135" s="13" t="str">
        <f t="shared" si="5"/>
        <v/>
      </c>
      <c r="F135" s="13" t="str">
        <f t="shared" si="6"/>
        <v/>
      </c>
      <c r="G135" s="12" t="str">
        <f t="shared" si="7"/>
        <v>0</v>
      </c>
      <c r="H135" s="15" t="str">
        <f t="shared" si="8"/>
        <v/>
      </c>
    </row>
    <row r="136" spans="2:8" ht="15" x14ac:dyDescent="0.2">
      <c r="B136" s="5" t="s">
        <v>44</v>
      </c>
      <c r="C136" s="8">
        <v>0</v>
      </c>
      <c r="D136" s="8">
        <v>0</v>
      </c>
      <c r="E136" s="13" t="str">
        <f t="shared" ref="E136:E145" si="9">+IF(C136=0,"",C136/C$70)</f>
        <v/>
      </c>
      <c r="F136" s="13" t="str">
        <f t="shared" ref="F136:F145" si="10">+IF(D136=0,"",D136/D$70)</f>
        <v/>
      </c>
      <c r="G136" s="12" t="str">
        <f t="shared" ref="G136:G145" si="11">+IF(OR(AND(D136=0),(C136=0)),"0",((D136-C136)/C136))</f>
        <v>0</v>
      </c>
      <c r="H136" s="15" t="str">
        <f t="shared" ref="H136:H145" si="12">+IF(OR(AND(E136=""),(G136="")),"",E136*G136)</f>
        <v/>
      </c>
    </row>
    <row r="137" spans="2:8" ht="15" x14ac:dyDescent="0.2">
      <c r="B137" s="5" t="s">
        <v>41</v>
      </c>
      <c r="C137" s="8">
        <v>2</v>
      </c>
      <c r="D137" s="8">
        <v>4</v>
      </c>
      <c r="E137" s="13">
        <f t="shared" si="9"/>
        <v>1.4814814814814814E-3</v>
      </c>
      <c r="F137" s="13">
        <f t="shared" si="10"/>
        <v>2.2662889518413596E-3</v>
      </c>
      <c r="G137" s="12">
        <f t="shared" si="11"/>
        <v>1</v>
      </c>
      <c r="H137" s="15">
        <f t="shared" si="12"/>
        <v>1.4814814814814814E-3</v>
      </c>
    </row>
    <row r="138" spans="2:8" ht="15" x14ac:dyDescent="0.2">
      <c r="B138" s="5" t="s">
        <v>261</v>
      </c>
      <c r="C138" s="8">
        <v>0</v>
      </c>
      <c r="D138" s="8">
        <v>0</v>
      </c>
      <c r="E138" s="13" t="str">
        <f t="shared" si="9"/>
        <v/>
      </c>
      <c r="F138" s="13" t="str">
        <f t="shared" si="10"/>
        <v/>
      </c>
      <c r="G138" s="12" t="str">
        <f t="shared" si="11"/>
        <v>0</v>
      </c>
      <c r="H138" s="15" t="str">
        <f t="shared" si="12"/>
        <v/>
      </c>
    </row>
    <row r="139" spans="2:8" ht="30" x14ac:dyDescent="0.2">
      <c r="B139" s="5" t="s">
        <v>262</v>
      </c>
      <c r="C139" s="8">
        <v>5</v>
      </c>
      <c r="D139" s="8">
        <v>1</v>
      </c>
      <c r="E139" s="13">
        <f t="shared" si="9"/>
        <v>3.7037037037037038E-3</v>
      </c>
      <c r="F139" s="13">
        <f t="shared" si="10"/>
        <v>5.6657223796033991E-4</v>
      </c>
      <c r="G139" s="12">
        <f t="shared" si="11"/>
        <v>-0.8</v>
      </c>
      <c r="H139" s="15">
        <f t="shared" si="12"/>
        <v>-2.9629629629629632E-3</v>
      </c>
    </row>
    <row r="140" spans="2:8" ht="30" x14ac:dyDescent="0.2">
      <c r="B140" s="5" t="s">
        <v>263</v>
      </c>
      <c r="C140" s="8">
        <v>0</v>
      </c>
      <c r="D140" s="8">
        <v>0</v>
      </c>
      <c r="E140" s="13" t="str">
        <f t="shared" si="9"/>
        <v/>
      </c>
      <c r="F140" s="13" t="str">
        <f t="shared" si="10"/>
        <v/>
      </c>
      <c r="G140" s="12" t="str">
        <f t="shared" si="11"/>
        <v>0</v>
      </c>
      <c r="H140" s="15" t="str">
        <f t="shared" si="12"/>
        <v/>
      </c>
    </row>
    <row r="141" spans="2:8" ht="15" x14ac:dyDescent="0.2">
      <c r="B141" s="5" t="s">
        <v>48</v>
      </c>
      <c r="C141" s="8">
        <v>1</v>
      </c>
      <c r="D141" s="8">
        <v>22</v>
      </c>
      <c r="E141" s="13">
        <f t="shared" si="9"/>
        <v>7.407407407407407E-4</v>
      </c>
      <c r="F141" s="13">
        <f t="shared" si="10"/>
        <v>1.2464589235127478E-2</v>
      </c>
      <c r="G141" s="12">
        <f t="shared" si="11"/>
        <v>21</v>
      </c>
      <c r="H141" s="15">
        <f t="shared" si="12"/>
        <v>1.5555555555555555E-2</v>
      </c>
    </row>
    <row r="142" spans="2:8" ht="15" x14ac:dyDescent="0.2">
      <c r="B142" s="5" t="s">
        <v>264</v>
      </c>
      <c r="C142" s="8">
        <v>0</v>
      </c>
      <c r="D142" s="8">
        <v>0</v>
      </c>
      <c r="E142" s="13" t="str">
        <f t="shared" si="9"/>
        <v/>
      </c>
      <c r="F142" s="13" t="str">
        <f t="shared" si="10"/>
        <v/>
      </c>
      <c r="G142" s="12" t="str">
        <f t="shared" si="11"/>
        <v>0</v>
      </c>
      <c r="H142" s="15" t="str">
        <f t="shared" si="12"/>
        <v/>
      </c>
    </row>
    <row r="143" spans="2:8" ht="15" x14ac:dyDescent="0.2">
      <c r="B143" s="5" t="s">
        <v>49</v>
      </c>
      <c r="C143" s="8">
        <v>1</v>
      </c>
      <c r="D143" s="8">
        <v>1</v>
      </c>
      <c r="E143" s="13">
        <f t="shared" si="9"/>
        <v>7.407407407407407E-4</v>
      </c>
      <c r="F143" s="13">
        <f t="shared" si="10"/>
        <v>5.6657223796033991E-4</v>
      </c>
      <c r="G143" s="12">
        <f t="shared" si="11"/>
        <v>0</v>
      </c>
      <c r="H143" s="15">
        <f t="shared" si="12"/>
        <v>0</v>
      </c>
    </row>
    <row r="144" spans="2:8" ht="15" x14ac:dyDescent="0.2">
      <c r="B144" s="5" t="s">
        <v>46</v>
      </c>
      <c r="C144" s="8">
        <v>0</v>
      </c>
      <c r="D144" s="8">
        <v>1</v>
      </c>
      <c r="E144" s="13" t="str">
        <f t="shared" si="9"/>
        <v/>
      </c>
      <c r="F144" s="13">
        <f t="shared" si="10"/>
        <v>5.6657223796033991E-4</v>
      </c>
      <c r="G144" s="12" t="str">
        <f t="shared" si="11"/>
        <v>0</v>
      </c>
      <c r="H144" s="15" t="str">
        <f t="shared" si="12"/>
        <v/>
      </c>
    </row>
    <row r="145" spans="2:8" ht="13.5" customHeight="1" x14ac:dyDescent="0.2">
      <c r="B145" s="5" t="s">
        <v>47</v>
      </c>
      <c r="C145" s="8">
        <v>0</v>
      </c>
      <c r="D145" s="8">
        <v>0</v>
      </c>
      <c r="E145" s="13" t="str">
        <f t="shared" si="9"/>
        <v/>
      </c>
      <c r="F145" s="13" t="str">
        <f t="shared" si="10"/>
        <v/>
      </c>
      <c r="G145" s="12" t="str">
        <f t="shared" si="11"/>
        <v>0</v>
      </c>
      <c r="H145" s="15" t="str">
        <f t="shared" si="12"/>
        <v/>
      </c>
    </row>
    <row r="146" spans="2:8" x14ac:dyDescent="0.2">
      <c r="B146" s="2"/>
      <c r="C146" s="2"/>
      <c r="D146" s="2"/>
    </row>
    <row r="147" spans="2:8" x14ac:dyDescent="0.2">
      <c r="B147" s="2"/>
      <c r="C147" s="2"/>
      <c r="D147" s="2"/>
    </row>
    <row r="148" spans="2:8" x14ac:dyDescent="0.2">
      <c r="B148" s="16"/>
      <c r="C148" s="16"/>
      <c r="D148" s="16"/>
      <c r="E148" s="16"/>
      <c r="F148" s="16"/>
    </row>
    <row r="149" spans="2:8" ht="24" customHeight="1" x14ac:dyDescent="0.2">
      <c r="B149" s="55" t="s">
        <v>517</v>
      </c>
      <c r="C149" s="53" t="s">
        <v>518</v>
      </c>
      <c r="D149" s="54"/>
      <c r="E149" s="41" t="s">
        <v>482</v>
      </c>
      <c r="F149" s="42"/>
      <c r="G149" s="39" t="s">
        <v>569</v>
      </c>
      <c r="H149" s="39" t="s">
        <v>481</v>
      </c>
    </row>
    <row r="150" spans="2:8" s="4" customFormat="1" ht="24" customHeight="1" x14ac:dyDescent="0.2">
      <c r="B150" s="55"/>
      <c r="C150" s="38">
        <v>2015</v>
      </c>
      <c r="D150" s="38">
        <v>2016</v>
      </c>
      <c r="E150" s="38">
        <v>2015</v>
      </c>
      <c r="F150" s="38">
        <v>2016</v>
      </c>
      <c r="G150" s="40"/>
      <c r="H150" s="40"/>
    </row>
    <row r="151" spans="2:8" s="4" customFormat="1" ht="24" customHeight="1" x14ac:dyDescent="0.2">
      <c r="B151" s="32" t="s">
        <v>521</v>
      </c>
      <c r="C151" s="33">
        <f>SUM(C152:C288)</f>
        <v>985</v>
      </c>
      <c r="D151" s="33">
        <f>SUM(D152:D288)</f>
        <v>1523</v>
      </c>
      <c r="E151" s="34">
        <f>+IF(C151=0,"",C151/C$151)</f>
        <v>1</v>
      </c>
      <c r="F151" s="34">
        <f>+IF(D151=0,"",D151/D$151)</f>
        <v>1</v>
      </c>
      <c r="G151" s="34">
        <f>+IF(OR(AND(D151=0),(C151=0)),"0",((D151-C151)/C151))</f>
        <v>0.54619289340101518</v>
      </c>
      <c r="H151" s="35">
        <f>+IF(OR(AND(E151=""),(G151="")),"",E151*G151)</f>
        <v>0.54619289340101518</v>
      </c>
    </row>
    <row r="152" spans="2:8" ht="15" x14ac:dyDescent="0.2">
      <c r="B152" s="7" t="s">
        <v>54</v>
      </c>
      <c r="C152" s="8">
        <v>7</v>
      </c>
      <c r="D152" s="8">
        <v>5</v>
      </c>
      <c r="E152" s="13">
        <f>+IF(C152=0,"",C152/C$151)</f>
        <v>7.1065989847715737E-3</v>
      </c>
      <c r="F152" s="13">
        <f>+IF(D152=0,"",D152/D$151)</f>
        <v>3.2829940906106371E-3</v>
      </c>
      <c r="G152" s="12">
        <f>+IF(OR(AND(D152=0),(C152=0)),"0",((D152-C152)/C152))</f>
        <v>-0.2857142857142857</v>
      </c>
      <c r="H152" s="15">
        <f>+IF(OR(AND(E152=""),(G152="")),"",E152*G152)</f>
        <v>-2.0304568527918783E-3</v>
      </c>
    </row>
    <row r="153" spans="2:8" ht="15" x14ac:dyDescent="0.2">
      <c r="B153" s="7" t="s">
        <v>58</v>
      </c>
      <c r="C153" s="8">
        <v>3</v>
      </c>
      <c r="D153" s="8">
        <v>25</v>
      </c>
      <c r="E153" s="13">
        <f t="shared" ref="E153:E216" si="13">+IF(C153=0,"",C153/C$151)</f>
        <v>3.0456852791878172E-3</v>
      </c>
      <c r="F153" s="13">
        <f t="shared" ref="F153:F216" si="14">+IF(D153=0,"",D153/D$151)</f>
        <v>1.6414970453053186E-2</v>
      </c>
      <c r="G153" s="12">
        <f t="shared" ref="G153:G216" si="15">+IF(OR(AND(D153=0),(C153=0)),"0",((D153-C153)/C153))</f>
        <v>7.333333333333333</v>
      </c>
      <c r="H153" s="15">
        <f t="shared" ref="H153:H216" si="16">+IF(OR(AND(E153=""),(G153="")),"",E153*G153)</f>
        <v>2.2335025380710659E-2</v>
      </c>
    </row>
    <row r="154" spans="2:8" ht="15" x14ac:dyDescent="0.2">
      <c r="B154" s="7" t="s">
        <v>265</v>
      </c>
      <c r="C154" s="8">
        <v>10</v>
      </c>
      <c r="D154" s="8">
        <v>1</v>
      </c>
      <c r="E154" s="13">
        <f t="shared" si="13"/>
        <v>1.015228426395939E-2</v>
      </c>
      <c r="F154" s="13">
        <f t="shared" si="14"/>
        <v>6.5659881812212733E-4</v>
      </c>
      <c r="G154" s="12">
        <f t="shared" si="15"/>
        <v>-0.9</v>
      </c>
      <c r="H154" s="15">
        <f t="shared" si="16"/>
        <v>-9.1370558375634507E-3</v>
      </c>
    </row>
    <row r="155" spans="2:8" ht="15" x14ac:dyDescent="0.2">
      <c r="B155" s="7" t="s">
        <v>266</v>
      </c>
      <c r="C155" s="8">
        <v>0</v>
      </c>
      <c r="D155" s="8">
        <v>0</v>
      </c>
      <c r="E155" s="13" t="str">
        <f t="shared" si="13"/>
        <v/>
      </c>
      <c r="F155" s="13" t="str">
        <f t="shared" si="14"/>
        <v/>
      </c>
      <c r="G155" s="12" t="str">
        <f t="shared" si="15"/>
        <v>0</v>
      </c>
      <c r="H155" s="15" t="str">
        <f t="shared" si="16"/>
        <v/>
      </c>
    </row>
    <row r="156" spans="2:8" ht="30" x14ac:dyDescent="0.2">
      <c r="B156" s="7" t="s">
        <v>267</v>
      </c>
      <c r="C156" s="8">
        <v>9</v>
      </c>
      <c r="D156" s="8">
        <v>18</v>
      </c>
      <c r="E156" s="13">
        <f t="shared" si="13"/>
        <v>9.1370558375634525E-3</v>
      </c>
      <c r="F156" s="13">
        <f t="shared" si="14"/>
        <v>1.1818778726198293E-2</v>
      </c>
      <c r="G156" s="12">
        <f t="shared" si="15"/>
        <v>1</v>
      </c>
      <c r="H156" s="15">
        <f t="shared" si="16"/>
        <v>9.1370558375634525E-3</v>
      </c>
    </row>
    <row r="157" spans="2:8" ht="15" x14ac:dyDescent="0.2">
      <c r="B157" s="7" t="s">
        <v>53</v>
      </c>
      <c r="C157" s="8">
        <v>41</v>
      </c>
      <c r="D157" s="8">
        <v>110</v>
      </c>
      <c r="E157" s="13">
        <f t="shared" si="13"/>
        <v>4.16243654822335E-2</v>
      </c>
      <c r="F157" s="13">
        <f t="shared" si="14"/>
        <v>7.2225869993434014E-2</v>
      </c>
      <c r="G157" s="12">
        <f t="shared" si="15"/>
        <v>1.6829268292682926</v>
      </c>
      <c r="H157" s="15">
        <f t="shared" si="16"/>
        <v>7.0050761421319788E-2</v>
      </c>
    </row>
    <row r="158" spans="2:8" ht="15" x14ac:dyDescent="0.2">
      <c r="B158" s="7" t="s">
        <v>59</v>
      </c>
      <c r="C158" s="8">
        <v>4</v>
      </c>
      <c r="D158" s="8">
        <v>4</v>
      </c>
      <c r="E158" s="13">
        <f t="shared" si="13"/>
        <v>4.0609137055837565E-3</v>
      </c>
      <c r="F158" s="13">
        <f t="shared" si="14"/>
        <v>2.6263952724885093E-3</v>
      </c>
      <c r="G158" s="12">
        <f t="shared" si="15"/>
        <v>0</v>
      </c>
      <c r="H158" s="15">
        <f t="shared" si="16"/>
        <v>0</v>
      </c>
    </row>
    <row r="159" spans="2:8" ht="15" x14ac:dyDescent="0.2">
      <c r="B159" s="7" t="s">
        <v>268</v>
      </c>
      <c r="C159" s="8">
        <v>1</v>
      </c>
      <c r="D159" s="8">
        <v>10</v>
      </c>
      <c r="E159" s="13">
        <f t="shared" si="13"/>
        <v>1.0152284263959391E-3</v>
      </c>
      <c r="F159" s="13">
        <f t="shared" si="14"/>
        <v>6.5659881812212741E-3</v>
      </c>
      <c r="G159" s="12">
        <f t="shared" si="15"/>
        <v>9</v>
      </c>
      <c r="H159" s="15">
        <f t="shared" si="16"/>
        <v>9.1370558375634525E-3</v>
      </c>
    </row>
    <row r="160" spans="2:8" ht="15" x14ac:dyDescent="0.2">
      <c r="B160" s="7" t="s">
        <v>55</v>
      </c>
      <c r="C160" s="8">
        <v>3</v>
      </c>
      <c r="D160" s="8">
        <v>3</v>
      </c>
      <c r="E160" s="13">
        <f t="shared" si="13"/>
        <v>3.0456852791878172E-3</v>
      </c>
      <c r="F160" s="13">
        <f t="shared" si="14"/>
        <v>1.969796454366382E-3</v>
      </c>
      <c r="G160" s="12">
        <f t="shared" si="15"/>
        <v>0</v>
      </c>
      <c r="H160" s="15">
        <f t="shared" si="16"/>
        <v>0</v>
      </c>
    </row>
    <row r="161" spans="2:8" ht="15" x14ac:dyDescent="0.2">
      <c r="B161" s="7" t="s">
        <v>51</v>
      </c>
      <c r="C161" s="8">
        <v>0</v>
      </c>
      <c r="D161" s="8">
        <v>0</v>
      </c>
      <c r="E161" s="13" t="str">
        <f t="shared" si="13"/>
        <v/>
      </c>
      <c r="F161" s="13" t="str">
        <f t="shared" si="14"/>
        <v/>
      </c>
      <c r="G161" s="12" t="str">
        <f t="shared" si="15"/>
        <v>0</v>
      </c>
      <c r="H161" s="15" t="str">
        <f t="shared" si="16"/>
        <v/>
      </c>
    </row>
    <row r="162" spans="2:8" ht="30" x14ac:dyDescent="0.2">
      <c r="B162" s="7" t="s">
        <v>269</v>
      </c>
      <c r="C162" s="8">
        <v>1</v>
      </c>
      <c r="D162" s="8">
        <v>3</v>
      </c>
      <c r="E162" s="13">
        <f t="shared" si="13"/>
        <v>1.0152284263959391E-3</v>
      </c>
      <c r="F162" s="13">
        <f t="shared" si="14"/>
        <v>1.969796454366382E-3</v>
      </c>
      <c r="G162" s="12">
        <f t="shared" si="15"/>
        <v>2</v>
      </c>
      <c r="H162" s="15">
        <f t="shared" si="16"/>
        <v>2.0304568527918783E-3</v>
      </c>
    </row>
    <row r="163" spans="2:8" ht="15" x14ac:dyDescent="0.2">
      <c r="B163" s="7" t="s">
        <v>61</v>
      </c>
      <c r="C163" s="8">
        <v>11</v>
      </c>
      <c r="D163" s="8">
        <v>3</v>
      </c>
      <c r="E163" s="13">
        <f t="shared" si="13"/>
        <v>1.1167512690355329E-2</v>
      </c>
      <c r="F163" s="13">
        <f t="shared" si="14"/>
        <v>1.969796454366382E-3</v>
      </c>
      <c r="G163" s="12">
        <f t="shared" si="15"/>
        <v>-0.72727272727272729</v>
      </c>
      <c r="H163" s="15">
        <f t="shared" si="16"/>
        <v>-8.1218274111675131E-3</v>
      </c>
    </row>
    <row r="164" spans="2:8" ht="15" x14ac:dyDescent="0.2">
      <c r="B164" s="7" t="s">
        <v>56</v>
      </c>
      <c r="C164" s="8">
        <v>4</v>
      </c>
      <c r="D164" s="8">
        <v>9</v>
      </c>
      <c r="E164" s="13">
        <f t="shared" si="13"/>
        <v>4.0609137055837565E-3</v>
      </c>
      <c r="F164" s="13">
        <f t="shared" si="14"/>
        <v>5.9093893630991464E-3</v>
      </c>
      <c r="G164" s="12">
        <f t="shared" si="15"/>
        <v>1.25</v>
      </c>
      <c r="H164" s="15">
        <f t="shared" si="16"/>
        <v>5.0761421319796959E-3</v>
      </c>
    </row>
    <row r="165" spans="2:8" ht="15" x14ac:dyDescent="0.2">
      <c r="B165" s="7" t="s">
        <v>57</v>
      </c>
      <c r="C165" s="8">
        <v>6</v>
      </c>
      <c r="D165" s="8">
        <v>24</v>
      </c>
      <c r="E165" s="13">
        <f t="shared" si="13"/>
        <v>6.0913705583756344E-3</v>
      </c>
      <c r="F165" s="13">
        <f t="shared" si="14"/>
        <v>1.5758371634931056E-2</v>
      </c>
      <c r="G165" s="12">
        <f t="shared" si="15"/>
        <v>3</v>
      </c>
      <c r="H165" s="15">
        <f t="shared" si="16"/>
        <v>1.8274111675126901E-2</v>
      </c>
    </row>
    <row r="166" spans="2:8" ht="15" x14ac:dyDescent="0.2">
      <c r="B166" s="7" t="s">
        <v>270</v>
      </c>
      <c r="C166" s="8">
        <v>4</v>
      </c>
      <c r="D166" s="8">
        <v>11</v>
      </c>
      <c r="E166" s="13">
        <f t="shared" si="13"/>
        <v>4.0609137055837565E-3</v>
      </c>
      <c r="F166" s="13">
        <f t="shared" si="14"/>
        <v>7.222586999343401E-3</v>
      </c>
      <c r="G166" s="12">
        <f t="shared" si="15"/>
        <v>1.75</v>
      </c>
      <c r="H166" s="15">
        <f t="shared" si="16"/>
        <v>7.1065989847715737E-3</v>
      </c>
    </row>
    <row r="167" spans="2:8" ht="15" x14ac:dyDescent="0.2">
      <c r="B167" s="7" t="s">
        <v>52</v>
      </c>
      <c r="C167" s="8">
        <v>0</v>
      </c>
      <c r="D167" s="8">
        <v>1</v>
      </c>
      <c r="E167" s="13" t="str">
        <f t="shared" si="13"/>
        <v/>
      </c>
      <c r="F167" s="13">
        <f t="shared" si="14"/>
        <v>6.5659881812212733E-4</v>
      </c>
      <c r="G167" s="12" t="str">
        <f t="shared" si="15"/>
        <v>0</v>
      </c>
      <c r="H167" s="15" t="str">
        <f t="shared" si="16"/>
        <v/>
      </c>
    </row>
    <row r="168" spans="2:8" ht="15" x14ac:dyDescent="0.2">
      <c r="B168" s="7" t="s">
        <v>60</v>
      </c>
      <c r="C168" s="8">
        <v>0</v>
      </c>
      <c r="D168" s="8">
        <v>0</v>
      </c>
      <c r="E168" s="13" t="str">
        <f t="shared" si="13"/>
        <v/>
      </c>
      <c r="F168" s="13" t="str">
        <f t="shared" si="14"/>
        <v/>
      </c>
      <c r="G168" s="12" t="str">
        <f t="shared" si="15"/>
        <v>0</v>
      </c>
      <c r="H168" s="15" t="str">
        <f t="shared" si="16"/>
        <v/>
      </c>
    </row>
    <row r="169" spans="2:8" ht="15" x14ac:dyDescent="0.2">
      <c r="B169" s="7" t="s">
        <v>271</v>
      </c>
      <c r="C169" s="8">
        <v>17</v>
      </c>
      <c r="D169" s="8">
        <v>33</v>
      </c>
      <c r="E169" s="13">
        <f t="shared" si="13"/>
        <v>1.7258883248730966E-2</v>
      </c>
      <c r="F169" s="13">
        <f t="shared" si="14"/>
        <v>2.1667760998030205E-2</v>
      </c>
      <c r="G169" s="12">
        <f t="shared" si="15"/>
        <v>0.94117647058823528</v>
      </c>
      <c r="H169" s="15">
        <f t="shared" si="16"/>
        <v>1.6243654822335026E-2</v>
      </c>
    </row>
    <row r="170" spans="2:8" ht="15" x14ac:dyDescent="0.2">
      <c r="B170" s="7" t="s">
        <v>272</v>
      </c>
      <c r="C170" s="8">
        <v>7</v>
      </c>
      <c r="D170" s="8">
        <v>13</v>
      </c>
      <c r="E170" s="13">
        <f t="shared" si="13"/>
        <v>7.1065989847715737E-3</v>
      </c>
      <c r="F170" s="13">
        <f t="shared" si="14"/>
        <v>8.5357846355876565E-3</v>
      </c>
      <c r="G170" s="12">
        <f t="shared" si="15"/>
        <v>0.8571428571428571</v>
      </c>
      <c r="H170" s="15">
        <f t="shared" si="16"/>
        <v>6.0913705583756344E-3</v>
      </c>
    </row>
    <row r="171" spans="2:8" ht="15" x14ac:dyDescent="0.2">
      <c r="B171" s="7" t="s">
        <v>273</v>
      </c>
      <c r="C171" s="8">
        <v>0</v>
      </c>
      <c r="D171" s="8">
        <v>0</v>
      </c>
      <c r="E171" s="13" t="str">
        <f t="shared" si="13"/>
        <v/>
      </c>
      <c r="F171" s="13" t="str">
        <f t="shared" si="14"/>
        <v/>
      </c>
      <c r="G171" s="12" t="str">
        <f t="shared" si="15"/>
        <v>0</v>
      </c>
      <c r="H171" s="15" t="str">
        <f t="shared" si="16"/>
        <v/>
      </c>
    </row>
    <row r="172" spans="2:8" ht="15" x14ac:dyDescent="0.2">
      <c r="B172" s="7" t="s">
        <v>274</v>
      </c>
      <c r="C172" s="8">
        <v>0</v>
      </c>
      <c r="D172" s="8">
        <v>1</v>
      </c>
      <c r="E172" s="13" t="str">
        <f t="shared" si="13"/>
        <v/>
      </c>
      <c r="F172" s="13">
        <f t="shared" si="14"/>
        <v>6.5659881812212733E-4</v>
      </c>
      <c r="G172" s="12" t="str">
        <f t="shared" si="15"/>
        <v>0</v>
      </c>
      <c r="H172" s="15" t="str">
        <f t="shared" si="16"/>
        <v/>
      </c>
    </row>
    <row r="173" spans="2:8" ht="15" x14ac:dyDescent="0.2">
      <c r="B173" s="7" t="s">
        <v>275</v>
      </c>
      <c r="C173" s="8">
        <v>9</v>
      </c>
      <c r="D173" s="8">
        <v>19</v>
      </c>
      <c r="E173" s="13">
        <f t="shared" si="13"/>
        <v>9.1370558375634525E-3</v>
      </c>
      <c r="F173" s="13">
        <f t="shared" si="14"/>
        <v>1.247537754432042E-2</v>
      </c>
      <c r="G173" s="12">
        <f t="shared" si="15"/>
        <v>1.1111111111111112</v>
      </c>
      <c r="H173" s="15">
        <f t="shared" si="16"/>
        <v>1.0152284263959392E-2</v>
      </c>
    </row>
    <row r="174" spans="2:8" ht="15" x14ac:dyDescent="0.2">
      <c r="B174" s="7" t="s">
        <v>276</v>
      </c>
      <c r="C174" s="8">
        <v>31</v>
      </c>
      <c r="D174" s="8">
        <v>87</v>
      </c>
      <c r="E174" s="13">
        <f t="shared" si="13"/>
        <v>3.1472081218274113E-2</v>
      </c>
      <c r="F174" s="13">
        <f t="shared" si="14"/>
        <v>5.7124097176625081E-2</v>
      </c>
      <c r="G174" s="12">
        <f t="shared" si="15"/>
        <v>1.8064516129032258</v>
      </c>
      <c r="H174" s="15">
        <f t="shared" si="16"/>
        <v>5.685279187817259E-2</v>
      </c>
    </row>
    <row r="175" spans="2:8" ht="15" x14ac:dyDescent="0.2">
      <c r="B175" s="7" t="s">
        <v>277</v>
      </c>
      <c r="C175" s="8">
        <v>43</v>
      </c>
      <c r="D175" s="8">
        <v>16</v>
      </c>
      <c r="E175" s="13">
        <f t="shared" si="13"/>
        <v>4.3654822335025378E-2</v>
      </c>
      <c r="F175" s="13">
        <f t="shared" si="14"/>
        <v>1.0505581089954037E-2</v>
      </c>
      <c r="G175" s="12">
        <f t="shared" si="15"/>
        <v>-0.62790697674418605</v>
      </c>
      <c r="H175" s="15">
        <f t="shared" si="16"/>
        <v>-2.7411167512690356E-2</v>
      </c>
    </row>
    <row r="176" spans="2:8" ht="15" x14ac:dyDescent="0.2">
      <c r="B176" s="7" t="s">
        <v>278</v>
      </c>
      <c r="C176" s="8">
        <v>23</v>
      </c>
      <c r="D176" s="8">
        <v>24</v>
      </c>
      <c r="E176" s="13">
        <f t="shared" si="13"/>
        <v>2.3350253807106598E-2</v>
      </c>
      <c r="F176" s="13">
        <f t="shared" si="14"/>
        <v>1.5758371634931056E-2</v>
      </c>
      <c r="G176" s="12">
        <f t="shared" si="15"/>
        <v>4.3478260869565216E-2</v>
      </c>
      <c r="H176" s="15">
        <f t="shared" si="16"/>
        <v>1.0152284263959389E-3</v>
      </c>
    </row>
    <row r="177" spans="2:8" ht="15" x14ac:dyDescent="0.2">
      <c r="B177" s="7" t="s">
        <v>279</v>
      </c>
      <c r="C177" s="8">
        <v>102</v>
      </c>
      <c r="D177" s="8">
        <v>47</v>
      </c>
      <c r="E177" s="13">
        <f t="shared" si="13"/>
        <v>0.10355329949238579</v>
      </c>
      <c r="F177" s="13">
        <f t="shared" si="14"/>
        <v>3.0860144451739988E-2</v>
      </c>
      <c r="G177" s="12">
        <f t="shared" si="15"/>
        <v>-0.53921568627450978</v>
      </c>
      <c r="H177" s="15">
        <f t="shared" si="16"/>
        <v>-5.5837563451776644E-2</v>
      </c>
    </row>
    <row r="178" spans="2:8" ht="15" x14ac:dyDescent="0.2">
      <c r="B178" s="7" t="s">
        <v>280</v>
      </c>
      <c r="C178" s="8">
        <v>50</v>
      </c>
      <c r="D178" s="8">
        <v>53</v>
      </c>
      <c r="E178" s="13">
        <f t="shared" si="13"/>
        <v>5.0761421319796954E-2</v>
      </c>
      <c r="F178" s="13">
        <f t="shared" si="14"/>
        <v>3.4799737360472753E-2</v>
      </c>
      <c r="G178" s="12">
        <f t="shared" si="15"/>
        <v>0.06</v>
      </c>
      <c r="H178" s="15">
        <f t="shared" si="16"/>
        <v>3.0456852791878172E-3</v>
      </c>
    </row>
    <row r="179" spans="2:8" ht="15" x14ac:dyDescent="0.2">
      <c r="B179" s="7" t="s">
        <v>281</v>
      </c>
      <c r="C179" s="8">
        <v>3</v>
      </c>
      <c r="D179" s="8">
        <v>44</v>
      </c>
      <c r="E179" s="13">
        <f t="shared" si="13"/>
        <v>3.0456852791878172E-3</v>
      </c>
      <c r="F179" s="13">
        <f t="shared" si="14"/>
        <v>2.8890347997373604E-2</v>
      </c>
      <c r="G179" s="12">
        <f t="shared" si="15"/>
        <v>13.666666666666666</v>
      </c>
      <c r="H179" s="15">
        <f t="shared" si="16"/>
        <v>4.16243654822335E-2</v>
      </c>
    </row>
    <row r="180" spans="2:8" ht="15" x14ac:dyDescent="0.2">
      <c r="B180" s="7" t="s">
        <v>282</v>
      </c>
      <c r="C180" s="8">
        <v>0</v>
      </c>
      <c r="D180" s="8">
        <v>0</v>
      </c>
      <c r="E180" s="13" t="str">
        <f t="shared" si="13"/>
        <v/>
      </c>
      <c r="F180" s="13" t="str">
        <f t="shared" si="14"/>
        <v/>
      </c>
      <c r="G180" s="12" t="str">
        <f t="shared" si="15"/>
        <v>0</v>
      </c>
      <c r="H180" s="15" t="str">
        <f t="shared" si="16"/>
        <v/>
      </c>
    </row>
    <row r="181" spans="2:8" ht="15" x14ac:dyDescent="0.2">
      <c r="B181" s="7" t="s">
        <v>283</v>
      </c>
      <c r="C181" s="8">
        <v>6</v>
      </c>
      <c r="D181" s="8">
        <v>2</v>
      </c>
      <c r="E181" s="13">
        <f t="shared" si="13"/>
        <v>6.0913705583756344E-3</v>
      </c>
      <c r="F181" s="13">
        <f t="shared" si="14"/>
        <v>1.3131976362442547E-3</v>
      </c>
      <c r="G181" s="12">
        <f t="shared" si="15"/>
        <v>-0.66666666666666663</v>
      </c>
      <c r="H181" s="15">
        <f t="shared" si="16"/>
        <v>-4.0609137055837557E-3</v>
      </c>
    </row>
    <row r="182" spans="2:8" ht="15" x14ac:dyDescent="0.2">
      <c r="B182" s="7" t="s">
        <v>284</v>
      </c>
      <c r="C182" s="8">
        <v>17</v>
      </c>
      <c r="D182" s="8">
        <v>6</v>
      </c>
      <c r="E182" s="13">
        <f t="shared" si="13"/>
        <v>1.7258883248730966E-2</v>
      </c>
      <c r="F182" s="13">
        <f t="shared" si="14"/>
        <v>3.939592908732764E-3</v>
      </c>
      <c r="G182" s="12">
        <f t="shared" si="15"/>
        <v>-0.6470588235294118</v>
      </c>
      <c r="H182" s="15">
        <f t="shared" si="16"/>
        <v>-1.1167512690355331E-2</v>
      </c>
    </row>
    <row r="183" spans="2:8" ht="15" x14ac:dyDescent="0.2">
      <c r="B183" s="7" t="s">
        <v>285</v>
      </c>
      <c r="C183" s="8">
        <v>7</v>
      </c>
      <c r="D183" s="8">
        <v>18</v>
      </c>
      <c r="E183" s="13">
        <f t="shared" si="13"/>
        <v>7.1065989847715737E-3</v>
      </c>
      <c r="F183" s="13">
        <f t="shared" si="14"/>
        <v>1.1818778726198293E-2</v>
      </c>
      <c r="G183" s="12">
        <f t="shared" si="15"/>
        <v>1.5714285714285714</v>
      </c>
      <c r="H183" s="15">
        <f t="shared" si="16"/>
        <v>1.1167512690355329E-2</v>
      </c>
    </row>
    <row r="184" spans="2:8" ht="15" x14ac:dyDescent="0.2">
      <c r="B184" s="7" t="s">
        <v>286</v>
      </c>
      <c r="C184" s="8">
        <v>0</v>
      </c>
      <c r="D184" s="8">
        <v>0</v>
      </c>
      <c r="E184" s="13" t="str">
        <f t="shared" si="13"/>
        <v/>
      </c>
      <c r="F184" s="13" t="str">
        <f t="shared" si="14"/>
        <v/>
      </c>
      <c r="G184" s="12" t="str">
        <f t="shared" si="15"/>
        <v>0</v>
      </c>
      <c r="H184" s="15" t="str">
        <f t="shared" si="16"/>
        <v/>
      </c>
    </row>
    <row r="185" spans="2:8" ht="15" x14ac:dyDescent="0.2">
      <c r="B185" s="7" t="s">
        <v>62</v>
      </c>
      <c r="C185" s="8">
        <v>0</v>
      </c>
      <c r="D185" s="8">
        <v>0</v>
      </c>
      <c r="E185" s="13" t="str">
        <f t="shared" si="13"/>
        <v/>
      </c>
      <c r="F185" s="13" t="str">
        <f t="shared" si="14"/>
        <v/>
      </c>
      <c r="G185" s="12" t="str">
        <f t="shared" si="15"/>
        <v>0</v>
      </c>
      <c r="H185" s="15" t="str">
        <f t="shared" si="16"/>
        <v/>
      </c>
    </row>
    <row r="186" spans="2:8" ht="15" x14ac:dyDescent="0.2">
      <c r="B186" s="7" t="s">
        <v>63</v>
      </c>
      <c r="C186" s="8">
        <v>70</v>
      </c>
      <c r="D186" s="8">
        <v>134</v>
      </c>
      <c r="E186" s="13">
        <f t="shared" si="13"/>
        <v>7.1065989847715741E-2</v>
      </c>
      <c r="F186" s="13">
        <f t="shared" si="14"/>
        <v>8.7984241628365073E-2</v>
      </c>
      <c r="G186" s="12">
        <f t="shared" si="15"/>
        <v>0.91428571428571426</v>
      </c>
      <c r="H186" s="15">
        <f t="shared" si="16"/>
        <v>6.4974619289340105E-2</v>
      </c>
    </row>
    <row r="187" spans="2:8" ht="15" x14ac:dyDescent="0.2">
      <c r="B187" s="7" t="s">
        <v>287</v>
      </c>
      <c r="C187" s="8">
        <v>8</v>
      </c>
      <c r="D187" s="8">
        <v>3</v>
      </c>
      <c r="E187" s="13">
        <f t="shared" si="13"/>
        <v>8.1218274111675131E-3</v>
      </c>
      <c r="F187" s="13">
        <f t="shared" si="14"/>
        <v>1.969796454366382E-3</v>
      </c>
      <c r="G187" s="12">
        <f t="shared" si="15"/>
        <v>-0.625</v>
      </c>
      <c r="H187" s="15">
        <f t="shared" si="16"/>
        <v>-5.0761421319796959E-3</v>
      </c>
    </row>
    <row r="188" spans="2:8" ht="30" x14ac:dyDescent="0.2">
      <c r="B188" s="7" t="s">
        <v>288</v>
      </c>
      <c r="C188" s="8">
        <v>0</v>
      </c>
      <c r="D188" s="8">
        <v>1</v>
      </c>
      <c r="E188" s="13" t="str">
        <f t="shared" si="13"/>
        <v/>
      </c>
      <c r="F188" s="13">
        <f t="shared" si="14"/>
        <v>6.5659881812212733E-4</v>
      </c>
      <c r="G188" s="12" t="str">
        <f t="shared" si="15"/>
        <v>0</v>
      </c>
      <c r="H188" s="15" t="str">
        <f t="shared" si="16"/>
        <v/>
      </c>
    </row>
    <row r="189" spans="2:8" ht="15" x14ac:dyDescent="0.2">
      <c r="B189" s="7" t="s">
        <v>289</v>
      </c>
      <c r="C189" s="8">
        <v>0</v>
      </c>
      <c r="D189" s="8">
        <v>2</v>
      </c>
      <c r="E189" s="13" t="str">
        <f t="shared" si="13"/>
        <v/>
      </c>
      <c r="F189" s="13">
        <f t="shared" si="14"/>
        <v>1.3131976362442547E-3</v>
      </c>
      <c r="G189" s="12" t="str">
        <f t="shared" si="15"/>
        <v>0</v>
      </c>
      <c r="H189" s="15" t="str">
        <f t="shared" si="16"/>
        <v/>
      </c>
    </row>
    <row r="190" spans="2:8" ht="15" x14ac:dyDescent="0.2">
      <c r="B190" s="7" t="s">
        <v>65</v>
      </c>
      <c r="C190" s="8">
        <v>0</v>
      </c>
      <c r="D190" s="8">
        <v>0</v>
      </c>
      <c r="E190" s="13" t="str">
        <f t="shared" si="13"/>
        <v/>
      </c>
      <c r="F190" s="13" t="str">
        <f t="shared" si="14"/>
        <v/>
      </c>
      <c r="G190" s="12" t="str">
        <f t="shared" si="15"/>
        <v>0</v>
      </c>
      <c r="H190" s="15" t="str">
        <f t="shared" si="16"/>
        <v/>
      </c>
    </row>
    <row r="191" spans="2:8" ht="15" x14ac:dyDescent="0.2">
      <c r="B191" s="7" t="s">
        <v>290</v>
      </c>
      <c r="C191" s="8">
        <v>0</v>
      </c>
      <c r="D191" s="8">
        <v>1</v>
      </c>
      <c r="E191" s="13" t="str">
        <f t="shared" si="13"/>
        <v/>
      </c>
      <c r="F191" s="13">
        <f t="shared" si="14"/>
        <v>6.5659881812212733E-4</v>
      </c>
      <c r="G191" s="12" t="str">
        <f t="shared" si="15"/>
        <v>0</v>
      </c>
      <c r="H191" s="15" t="str">
        <f t="shared" si="16"/>
        <v/>
      </c>
    </row>
    <row r="192" spans="2:8" ht="15" x14ac:dyDescent="0.2">
      <c r="B192" s="7" t="s">
        <v>64</v>
      </c>
      <c r="C192" s="8">
        <v>0</v>
      </c>
      <c r="D192" s="8">
        <v>0</v>
      </c>
      <c r="E192" s="13" t="str">
        <f t="shared" si="13"/>
        <v/>
      </c>
      <c r="F192" s="13" t="str">
        <f t="shared" si="14"/>
        <v/>
      </c>
      <c r="G192" s="12" t="str">
        <f t="shared" si="15"/>
        <v>0</v>
      </c>
      <c r="H192" s="15" t="str">
        <f t="shared" si="16"/>
        <v/>
      </c>
    </row>
    <row r="193" spans="2:8" ht="15" x14ac:dyDescent="0.2">
      <c r="B193" s="7" t="s">
        <v>291</v>
      </c>
      <c r="C193" s="8">
        <v>0</v>
      </c>
      <c r="D193" s="8">
        <v>0</v>
      </c>
      <c r="E193" s="13" t="str">
        <f t="shared" si="13"/>
        <v/>
      </c>
      <c r="F193" s="13" t="str">
        <f t="shared" si="14"/>
        <v/>
      </c>
      <c r="G193" s="12" t="str">
        <f t="shared" si="15"/>
        <v>0</v>
      </c>
      <c r="H193" s="15" t="str">
        <f t="shared" si="16"/>
        <v/>
      </c>
    </row>
    <row r="194" spans="2:8" ht="15" x14ac:dyDescent="0.2">
      <c r="B194" s="7" t="s">
        <v>292</v>
      </c>
      <c r="C194" s="8">
        <v>0</v>
      </c>
      <c r="D194" s="8">
        <v>0</v>
      </c>
      <c r="E194" s="13" t="str">
        <f t="shared" si="13"/>
        <v/>
      </c>
      <c r="F194" s="13" t="str">
        <f t="shared" si="14"/>
        <v/>
      </c>
      <c r="G194" s="12" t="str">
        <f t="shared" si="15"/>
        <v>0</v>
      </c>
      <c r="H194" s="15" t="str">
        <f t="shared" si="16"/>
        <v/>
      </c>
    </row>
    <row r="195" spans="2:8" ht="15" x14ac:dyDescent="0.2">
      <c r="B195" s="7" t="s">
        <v>468</v>
      </c>
      <c r="C195" s="8">
        <v>0</v>
      </c>
      <c r="D195" s="8">
        <v>12</v>
      </c>
      <c r="E195" s="13" t="str">
        <f t="shared" si="13"/>
        <v/>
      </c>
      <c r="F195" s="13">
        <f t="shared" si="14"/>
        <v>7.8791858174655279E-3</v>
      </c>
      <c r="G195" s="12" t="str">
        <f t="shared" si="15"/>
        <v>0</v>
      </c>
      <c r="H195" s="15" t="str">
        <f t="shared" si="16"/>
        <v/>
      </c>
    </row>
    <row r="196" spans="2:8" ht="15" x14ac:dyDescent="0.2">
      <c r="B196" s="7" t="s">
        <v>293</v>
      </c>
      <c r="C196" s="8">
        <v>90</v>
      </c>
      <c r="D196" s="8">
        <v>177</v>
      </c>
      <c r="E196" s="13">
        <f t="shared" si="13"/>
        <v>9.1370558375634514E-2</v>
      </c>
      <c r="F196" s="13">
        <f t="shared" si="14"/>
        <v>0.11621799080761655</v>
      </c>
      <c r="G196" s="12">
        <f t="shared" si="15"/>
        <v>0.96666666666666667</v>
      </c>
      <c r="H196" s="15">
        <f t="shared" si="16"/>
        <v>8.8324873096446696E-2</v>
      </c>
    </row>
    <row r="197" spans="2:8" ht="15" x14ac:dyDescent="0.2">
      <c r="B197" s="7" t="s">
        <v>294</v>
      </c>
      <c r="C197" s="8">
        <v>0</v>
      </c>
      <c r="D197" s="8">
        <v>11</v>
      </c>
      <c r="E197" s="13" t="str">
        <f t="shared" si="13"/>
        <v/>
      </c>
      <c r="F197" s="13">
        <f t="shared" si="14"/>
        <v>7.222586999343401E-3</v>
      </c>
      <c r="G197" s="12" t="str">
        <f t="shared" si="15"/>
        <v>0</v>
      </c>
      <c r="H197" s="15" t="str">
        <f t="shared" si="16"/>
        <v/>
      </c>
    </row>
    <row r="198" spans="2:8" ht="15" x14ac:dyDescent="0.2">
      <c r="B198" s="7" t="s">
        <v>295</v>
      </c>
      <c r="C198" s="8">
        <v>0</v>
      </c>
      <c r="D198" s="8">
        <v>0</v>
      </c>
      <c r="E198" s="13" t="str">
        <f t="shared" si="13"/>
        <v/>
      </c>
      <c r="F198" s="13" t="str">
        <f t="shared" si="14"/>
        <v/>
      </c>
      <c r="G198" s="12" t="str">
        <f t="shared" si="15"/>
        <v>0</v>
      </c>
      <c r="H198" s="15" t="str">
        <f t="shared" si="16"/>
        <v/>
      </c>
    </row>
    <row r="199" spans="2:8" ht="15" x14ac:dyDescent="0.2">
      <c r="B199" s="7" t="s">
        <v>296</v>
      </c>
      <c r="C199" s="8">
        <v>0</v>
      </c>
      <c r="D199" s="8">
        <v>14</v>
      </c>
      <c r="E199" s="13" t="str">
        <f t="shared" si="13"/>
        <v/>
      </c>
      <c r="F199" s="13">
        <f t="shared" si="14"/>
        <v>9.1923834537097834E-3</v>
      </c>
      <c r="G199" s="12" t="str">
        <f t="shared" si="15"/>
        <v>0</v>
      </c>
      <c r="H199" s="15" t="str">
        <f t="shared" si="16"/>
        <v/>
      </c>
    </row>
    <row r="200" spans="2:8" ht="15" x14ac:dyDescent="0.2">
      <c r="B200" s="7" t="s">
        <v>297</v>
      </c>
      <c r="C200" s="8">
        <v>1</v>
      </c>
      <c r="D200" s="8">
        <v>1</v>
      </c>
      <c r="E200" s="13">
        <f t="shared" si="13"/>
        <v>1.0152284263959391E-3</v>
      </c>
      <c r="F200" s="13">
        <f t="shared" si="14"/>
        <v>6.5659881812212733E-4</v>
      </c>
      <c r="G200" s="12">
        <f t="shared" si="15"/>
        <v>0</v>
      </c>
      <c r="H200" s="15">
        <f t="shared" si="16"/>
        <v>0</v>
      </c>
    </row>
    <row r="201" spans="2:8" ht="15" x14ac:dyDescent="0.2">
      <c r="B201" s="7" t="s">
        <v>298</v>
      </c>
      <c r="C201" s="8">
        <v>1</v>
      </c>
      <c r="D201" s="8">
        <v>12</v>
      </c>
      <c r="E201" s="13">
        <f t="shared" si="13"/>
        <v>1.0152284263959391E-3</v>
      </c>
      <c r="F201" s="13">
        <f t="shared" si="14"/>
        <v>7.8791858174655279E-3</v>
      </c>
      <c r="G201" s="12">
        <f t="shared" si="15"/>
        <v>11</v>
      </c>
      <c r="H201" s="15">
        <f t="shared" si="16"/>
        <v>1.1167512690355331E-2</v>
      </c>
    </row>
    <row r="202" spans="2:8" ht="15" x14ac:dyDescent="0.2">
      <c r="B202" s="7" t="s">
        <v>299</v>
      </c>
      <c r="C202" s="8">
        <v>0</v>
      </c>
      <c r="D202" s="8">
        <v>0</v>
      </c>
      <c r="E202" s="13" t="str">
        <f t="shared" si="13"/>
        <v/>
      </c>
      <c r="F202" s="13" t="str">
        <f t="shared" si="14"/>
        <v/>
      </c>
      <c r="G202" s="12" t="str">
        <f t="shared" si="15"/>
        <v>0</v>
      </c>
      <c r="H202" s="15" t="str">
        <f t="shared" si="16"/>
        <v/>
      </c>
    </row>
    <row r="203" spans="2:8" ht="15" x14ac:dyDescent="0.2">
      <c r="B203" s="7" t="s">
        <v>67</v>
      </c>
      <c r="C203" s="8">
        <v>0</v>
      </c>
      <c r="D203" s="8">
        <v>1</v>
      </c>
      <c r="E203" s="13" t="str">
        <f t="shared" si="13"/>
        <v/>
      </c>
      <c r="F203" s="13">
        <f t="shared" si="14"/>
        <v>6.5659881812212733E-4</v>
      </c>
      <c r="G203" s="12" t="str">
        <f t="shared" si="15"/>
        <v>0</v>
      </c>
      <c r="H203" s="15" t="str">
        <f t="shared" si="16"/>
        <v/>
      </c>
    </row>
    <row r="204" spans="2:8" ht="15" x14ac:dyDescent="0.2">
      <c r="B204" s="7" t="s">
        <v>300</v>
      </c>
      <c r="C204" s="8">
        <v>0</v>
      </c>
      <c r="D204" s="8">
        <v>0</v>
      </c>
      <c r="E204" s="13" t="str">
        <f t="shared" si="13"/>
        <v/>
      </c>
      <c r="F204" s="13" t="str">
        <f t="shared" si="14"/>
        <v/>
      </c>
      <c r="G204" s="12" t="str">
        <f t="shared" si="15"/>
        <v>0</v>
      </c>
      <c r="H204" s="15" t="str">
        <f t="shared" si="16"/>
        <v/>
      </c>
    </row>
    <row r="205" spans="2:8" ht="15" x14ac:dyDescent="0.2">
      <c r="B205" s="7" t="s">
        <v>66</v>
      </c>
      <c r="C205" s="8">
        <v>0</v>
      </c>
      <c r="D205" s="8">
        <v>0</v>
      </c>
      <c r="E205" s="13" t="str">
        <f t="shared" si="13"/>
        <v/>
      </c>
      <c r="F205" s="13" t="str">
        <f t="shared" si="14"/>
        <v/>
      </c>
      <c r="G205" s="12" t="str">
        <f t="shared" si="15"/>
        <v>0</v>
      </c>
      <c r="H205" s="15" t="str">
        <f t="shared" si="16"/>
        <v/>
      </c>
    </row>
    <row r="206" spans="2:8" ht="15" x14ac:dyDescent="0.2">
      <c r="B206" s="7" t="s">
        <v>301</v>
      </c>
      <c r="C206" s="8">
        <v>2</v>
      </c>
      <c r="D206" s="8">
        <v>0</v>
      </c>
      <c r="E206" s="13">
        <f t="shared" si="13"/>
        <v>2.0304568527918783E-3</v>
      </c>
      <c r="F206" s="13" t="str">
        <f t="shared" si="14"/>
        <v/>
      </c>
      <c r="G206" s="12" t="str">
        <f t="shared" si="15"/>
        <v>0</v>
      </c>
      <c r="H206" s="15">
        <f t="shared" si="16"/>
        <v>0</v>
      </c>
    </row>
    <row r="207" spans="2:8" ht="15" x14ac:dyDescent="0.2">
      <c r="B207" s="7" t="s">
        <v>563</v>
      </c>
      <c r="C207" s="8">
        <v>0</v>
      </c>
      <c r="D207" s="8">
        <v>0</v>
      </c>
      <c r="E207" s="13" t="str">
        <f t="shared" si="13"/>
        <v/>
      </c>
      <c r="F207" s="13" t="str">
        <f t="shared" si="14"/>
        <v/>
      </c>
      <c r="G207" s="12" t="str">
        <f t="shared" si="15"/>
        <v>0</v>
      </c>
      <c r="H207" s="15" t="str">
        <f t="shared" si="16"/>
        <v/>
      </c>
    </row>
    <row r="208" spans="2:8" ht="15" x14ac:dyDescent="0.2">
      <c r="B208" s="7" t="s">
        <v>72</v>
      </c>
      <c r="C208" s="8">
        <v>6</v>
      </c>
      <c r="D208" s="8">
        <v>20</v>
      </c>
      <c r="E208" s="13">
        <f t="shared" si="13"/>
        <v>6.0913705583756344E-3</v>
      </c>
      <c r="F208" s="13">
        <f t="shared" si="14"/>
        <v>1.3131976362442548E-2</v>
      </c>
      <c r="G208" s="12">
        <f t="shared" si="15"/>
        <v>2.3333333333333335</v>
      </c>
      <c r="H208" s="15">
        <f t="shared" si="16"/>
        <v>1.4213197969543147E-2</v>
      </c>
    </row>
    <row r="209" spans="2:8" ht="15" x14ac:dyDescent="0.2">
      <c r="B209" s="7" t="s">
        <v>71</v>
      </c>
      <c r="C209" s="8">
        <v>0</v>
      </c>
      <c r="D209" s="8">
        <v>0</v>
      </c>
      <c r="E209" s="13" t="str">
        <f t="shared" si="13"/>
        <v/>
      </c>
      <c r="F209" s="13" t="str">
        <f t="shared" si="14"/>
        <v/>
      </c>
      <c r="G209" s="12" t="str">
        <f t="shared" si="15"/>
        <v>0</v>
      </c>
      <c r="H209" s="15" t="str">
        <f t="shared" si="16"/>
        <v/>
      </c>
    </row>
    <row r="210" spans="2:8" ht="15" x14ac:dyDescent="0.2">
      <c r="B210" s="7" t="s">
        <v>73</v>
      </c>
      <c r="C210" s="8">
        <v>1</v>
      </c>
      <c r="D210" s="8">
        <v>0</v>
      </c>
      <c r="E210" s="13">
        <f t="shared" si="13"/>
        <v>1.0152284263959391E-3</v>
      </c>
      <c r="F210" s="13" t="str">
        <f t="shared" si="14"/>
        <v/>
      </c>
      <c r="G210" s="12" t="str">
        <f t="shared" si="15"/>
        <v>0</v>
      </c>
      <c r="H210" s="15">
        <f t="shared" si="16"/>
        <v>0</v>
      </c>
    </row>
    <row r="211" spans="2:8" ht="15" x14ac:dyDescent="0.2">
      <c r="B211" s="7" t="s">
        <v>69</v>
      </c>
      <c r="C211" s="8">
        <v>1</v>
      </c>
      <c r="D211" s="8">
        <v>0</v>
      </c>
      <c r="E211" s="13">
        <f t="shared" si="13"/>
        <v>1.0152284263959391E-3</v>
      </c>
      <c r="F211" s="13" t="str">
        <f t="shared" si="14"/>
        <v/>
      </c>
      <c r="G211" s="12" t="str">
        <f t="shared" si="15"/>
        <v>0</v>
      </c>
      <c r="H211" s="15">
        <f t="shared" si="16"/>
        <v>0</v>
      </c>
    </row>
    <row r="212" spans="2:8" ht="15" x14ac:dyDescent="0.2">
      <c r="B212" s="7" t="s">
        <v>68</v>
      </c>
      <c r="C212" s="8">
        <v>0</v>
      </c>
      <c r="D212" s="8">
        <v>0</v>
      </c>
      <c r="E212" s="13" t="str">
        <f t="shared" si="13"/>
        <v/>
      </c>
      <c r="F212" s="13" t="str">
        <f t="shared" si="14"/>
        <v/>
      </c>
      <c r="G212" s="12" t="str">
        <f t="shared" si="15"/>
        <v>0</v>
      </c>
      <c r="H212" s="15" t="str">
        <f t="shared" si="16"/>
        <v/>
      </c>
    </row>
    <row r="213" spans="2:8" ht="15" x14ac:dyDescent="0.2">
      <c r="B213" s="7" t="s">
        <v>302</v>
      </c>
      <c r="C213" s="8">
        <v>0</v>
      </c>
      <c r="D213" s="8">
        <v>1</v>
      </c>
      <c r="E213" s="13" t="str">
        <f t="shared" si="13"/>
        <v/>
      </c>
      <c r="F213" s="13">
        <f t="shared" si="14"/>
        <v>6.5659881812212733E-4</v>
      </c>
      <c r="G213" s="12" t="str">
        <f t="shared" si="15"/>
        <v>0</v>
      </c>
      <c r="H213" s="15" t="str">
        <f t="shared" si="16"/>
        <v/>
      </c>
    </row>
    <row r="214" spans="2:8" ht="15" x14ac:dyDescent="0.2">
      <c r="B214" s="7" t="s">
        <v>70</v>
      </c>
      <c r="C214" s="8">
        <v>1</v>
      </c>
      <c r="D214" s="8">
        <v>2</v>
      </c>
      <c r="E214" s="13">
        <f t="shared" si="13"/>
        <v>1.0152284263959391E-3</v>
      </c>
      <c r="F214" s="13">
        <f t="shared" si="14"/>
        <v>1.3131976362442547E-3</v>
      </c>
      <c r="G214" s="12">
        <f t="shared" si="15"/>
        <v>1</v>
      </c>
      <c r="H214" s="15">
        <f t="shared" si="16"/>
        <v>1.0152284263959391E-3</v>
      </c>
    </row>
    <row r="215" spans="2:8" ht="15" x14ac:dyDescent="0.2">
      <c r="B215" s="7" t="s">
        <v>303</v>
      </c>
      <c r="C215" s="8">
        <v>1</v>
      </c>
      <c r="D215" s="8">
        <v>1</v>
      </c>
      <c r="E215" s="13">
        <f t="shared" si="13"/>
        <v>1.0152284263959391E-3</v>
      </c>
      <c r="F215" s="13">
        <f t="shared" si="14"/>
        <v>6.5659881812212733E-4</v>
      </c>
      <c r="G215" s="12">
        <f t="shared" si="15"/>
        <v>0</v>
      </c>
      <c r="H215" s="15">
        <f t="shared" si="16"/>
        <v>0</v>
      </c>
    </row>
    <row r="216" spans="2:8" ht="15" x14ac:dyDescent="0.2">
      <c r="B216" s="7" t="s">
        <v>304</v>
      </c>
      <c r="C216" s="8">
        <v>0</v>
      </c>
      <c r="D216" s="8">
        <v>3</v>
      </c>
      <c r="E216" s="13" t="str">
        <f t="shared" si="13"/>
        <v/>
      </c>
      <c r="F216" s="13">
        <f t="shared" si="14"/>
        <v>1.969796454366382E-3</v>
      </c>
      <c r="G216" s="12" t="str">
        <f t="shared" si="15"/>
        <v>0</v>
      </c>
      <c r="H216" s="15" t="str">
        <f t="shared" si="16"/>
        <v/>
      </c>
    </row>
    <row r="217" spans="2:8" ht="15" x14ac:dyDescent="0.2">
      <c r="B217" s="7" t="s">
        <v>469</v>
      </c>
      <c r="C217" s="8">
        <v>0</v>
      </c>
      <c r="D217" s="8">
        <v>0</v>
      </c>
      <c r="E217" s="13" t="str">
        <f t="shared" ref="E217:E280" si="17">+IF(C217=0,"",C217/C$151)</f>
        <v/>
      </c>
      <c r="F217" s="13" t="str">
        <f t="shared" ref="F217:F280" si="18">+IF(D217=0,"",D217/D$151)</f>
        <v/>
      </c>
      <c r="G217" s="12" t="str">
        <f t="shared" ref="G217:G280" si="19">+IF(OR(AND(D217=0),(C217=0)),"0",((D217-C217)/C217))</f>
        <v>0</v>
      </c>
      <c r="H217" s="15" t="str">
        <f t="shared" ref="H217:H280" si="20">+IF(OR(AND(E217=""),(G217="")),"",E217*G217)</f>
        <v/>
      </c>
    </row>
    <row r="218" spans="2:8" ht="15" x14ac:dyDescent="0.2">
      <c r="B218" s="7" t="s">
        <v>305</v>
      </c>
      <c r="C218" s="8">
        <v>2</v>
      </c>
      <c r="D218" s="8">
        <v>2</v>
      </c>
      <c r="E218" s="13">
        <f t="shared" si="17"/>
        <v>2.0304568527918783E-3</v>
      </c>
      <c r="F218" s="13">
        <f t="shared" si="18"/>
        <v>1.3131976362442547E-3</v>
      </c>
      <c r="G218" s="12">
        <f t="shared" si="19"/>
        <v>0</v>
      </c>
      <c r="H218" s="15">
        <f t="shared" si="20"/>
        <v>0</v>
      </c>
    </row>
    <row r="219" spans="2:8" ht="15" x14ac:dyDescent="0.2">
      <c r="B219" s="7" t="s">
        <v>306</v>
      </c>
      <c r="C219" s="8">
        <v>0</v>
      </c>
      <c r="D219" s="8">
        <v>0</v>
      </c>
      <c r="E219" s="13" t="str">
        <f t="shared" si="17"/>
        <v/>
      </c>
      <c r="F219" s="13" t="str">
        <f t="shared" si="18"/>
        <v/>
      </c>
      <c r="G219" s="12" t="str">
        <f t="shared" si="19"/>
        <v>0</v>
      </c>
      <c r="H219" s="15" t="str">
        <f t="shared" si="20"/>
        <v/>
      </c>
    </row>
    <row r="220" spans="2:8" ht="15" x14ac:dyDescent="0.2">
      <c r="B220" s="7" t="s">
        <v>307</v>
      </c>
      <c r="C220" s="8">
        <v>2</v>
      </c>
      <c r="D220" s="8">
        <v>0</v>
      </c>
      <c r="E220" s="13">
        <f t="shared" si="17"/>
        <v>2.0304568527918783E-3</v>
      </c>
      <c r="F220" s="13" t="str">
        <f t="shared" si="18"/>
        <v/>
      </c>
      <c r="G220" s="12" t="str">
        <f t="shared" si="19"/>
        <v>0</v>
      </c>
      <c r="H220" s="15">
        <f t="shared" si="20"/>
        <v>0</v>
      </c>
    </row>
    <row r="221" spans="2:8" ht="15" x14ac:dyDescent="0.2">
      <c r="B221" s="7" t="s">
        <v>308</v>
      </c>
      <c r="C221" s="8">
        <v>0</v>
      </c>
      <c r="D221" s="8">
        <v>0</v>
      </c>
      <c r="E221" s="13" t="str">
        <f t="shared" si="17"/>
        <v/>
      </c>
      <c r="F221" s="13" t="str">
        <f t="shared" si="18"/>
        <v/>
      </c>
      <c r="G221" s="12" t="str">
        <f t="shared" si="19"/>
        <v>0</v>
      </c>
      <c r="H221" s="15" t="str">
        <f t="shared" si="20"/>
        <v/>
      </c>
    </row>
    <row r="222" spans="2:8" ht="15" x14ac:dyDescent="0.2">
      <c r="B222" s="7" t="s">
        <v>309</v>
      </c>
      <c r="C222" s="8">
        <v>1</v>
      </c>
      <c r="D222" s="8">
        <v>0</v>
      </c>
      <c r="E222" s="13">
        <f t="shared" si="17"/>
        <v>1.0152284263959391E-3</v>
      </c>
      <c r="F222" s="13" t="str">
        <f t="shared" si="18"/>
        <v/>
      </c>
      <c r="G222" s="12" t="str">
        <f t="shared" si="19"/>
        <v>0</v>
      </c>
      <c r="H222" s="15">
        <f t="shared" si="20"/>
        <v>0</v>
      </c>
    </row>
    <row r="223" spans="2:8" ht="15" x14ac:dyDescent="0.2">
      <c r="B223" s="7" t="s">
        <v>564</v>
      </c>
      <c r="C223" s="8">
        <v>0</v>
      </c>
      <c r="D223" s="8">
        <v>0</v>
      </c>
      <c r="E223" s="13" t="str">
        <f t="shared" si="17"/>
        <v/>
      </c>
      <c r="F223" s="13" t="str">
        <f t="shared" si="18"/>
        <v/>
      </c>
      <c r="G223" s="12" t="str">
        <f t="shared" si="19"/>
        <v>0</v>
      </c>
      <c r="H223" s="15" t="str">
        <f t="shared" si="20"/>
        <v/>
      </c>
    </row>
    <row r="224" spans="2:8" ht="15" x14ac:dyDescent="0.2">
      <c r="B224" s="7" t="s">
        <v>310</v>
      </c>
      <c r="C224" s="8">
        <v>0</v>
      </c>
      <c r="D224" s="8">
        <v>0</v>
      </c>
      <c r="E224" s="13" t="str">
        <f t="shared" si="17"/>
        <v/>
      </c>
      <c r="F224" s="13" t="str">
        <f t="shared" si="18"/>
        <v/>
      </c>
      <c r="G224" s="12" t="str">
        <f t="shared" si="19"/>
        <v>0</v>
      </c>
      <c r="H224" s="15" t="str">
        <f t="shared" si="20"/>
        <v/>
      </c>
    </row>
    <row r="225" spans="2:8" ht="15" x14ac:dyDescent="0.2">
      <c r="B225" s="7" t="s">
        <v>470</v>
      </c>
      <c r="C225" s="8">
        <v>0</v>
      </c>
      <c r="D225" s="8">
        <v>0</v>
      </c>
      <c r="E225" s="13" t="str">
        <f t="shared" si="17"/>
        <v/>
      </c>
      <c r="F225" s="13" t="str">
        <f t="shared" si="18"/>
        <v/>
      </c>
      <c r="G225" s="12" t="str">
        <f t="shared" si="19"/>
        <v>0</v>
      </c>
      <c r="H225" s="15" t="str">
        <f t="shared" si="20"/>
        <v/>
      </c>
    </row>
    <row r="226" spans="2:8" ht="15" x14ac:dyDescent="0.2">
      <c r="B226" s="7" t="s">
        <v>565</v>
      </c>
      <c r="C226" s="8">
        <v>1</v>
      </c>
      <c r="D226" s="8">
        <v>0</v>
      </c>
      <c r="E226" s="13">
        <f t="shared" si="17"/>
        <v>1.0152284263959391E-3</v>
      </c>
      <c r="F226" s="13" t="str">
        <f t="shared" si="18"/>
        <v/>
      </c>
      <c r="G226" s="12" t="str">
        <f t="shared" si="19"/>
        <v>0</v>
      </c>
      <c r="H226" s="15">
        <f t="shared" si="20"/>
        <v>0</v>
      </c>
    </row>
    <row r="227" spans="2:8" ht="15" x14ac:dyDescent="0.2">
      <c r="B227" s="7" t="s">
        <v>471</v>
      </c>
      <c r="C227" s="8">
        <v>0</v>
      </c>
      <c r="D227" s="8">
        <v>0</v>
      </c>
      <c r="E227" s="13" t="str">
        <f t="shared" si="17"/>
        <v/>
      </c>
      <c r="F227" s="13" t="str">
        <f t="shared" si="18"/>
        <v/>
      </c>
      <c r="G227" s="12" t="str">
        <f t="shared" si="19"/>
        <v>0</v>
      </c>
      <c r="H227" s="15" t="str">
        <f t="shared" si="20"/>
        <v/>
      </c>
    </row>
    <row r="228" spans="2:8" ht="15" x14ac:dyDescent="0.2">
      <c r="B228" s="7" t="s">
        <v>76</v>
      </c>
      <c r="C228" s="8">
        <v>0</v>
      </c>
      <c r="D228" s="8">
        <v>0</v>
      </c>
      <c r="E228" s="13" t="str">
        <f t="shared" si="17"/>
        <v/>
      </c>
      <c r="F228" s="13" t="str">
        <f t="shared" si="18"/>
        <v/>
      </c>
      <c r="G228" s="12" t="str">
        <f t="shared" si="19"/>
        <v>0</v>
      </c>
      <c r="H228" s="15" t="str">
        <f t="shared" si="20"/>
        <v/>
      </c>
    </row>
    <row r="229" spans="2:8" ht="15" x14ac:dyDescent="0.2">
      <c r="B229" s="7" t="s">
        <v>311</v>
      </c>
      <c r="C229" s="8">
        <v>23</v>
      </c>
      <c r="D229" s="8">
        <v>63</v>
      </c>
      <c r="E229" s="13">
        <f t="shared" si="17"/>
        <v>2.3350253807106598E-2</v>
      </c>
      <c r="F229" s="13">
        <f t="shared" si="18"/>
        <v>4.1365725541694022E-2</v>
      </c>
      <c r="G229" s="12">
        <f t="shared" si="19"/>
        <v>1.7391304347826086</v>
      </c>
      <c r="H229" s="15">
        <f t="shared" si="20"/>
        <v>4.060913705583756E-2</v>
      </c>
    </row>
    <row r="230" spans="2:8" ht="15" x14ac:dyDescent="0.2">
      <c r="B230" s="7" t="s">
        <v>312</v>
      </c>
      <c r="C230" s="8">
        <v>0</v>
      </c>
      <c r="D230" s="8">
        <v>0</v>
      </c>
      <c r="E230" s="13" t="str">
        <f t="shared" si="17"/>
        <v/>
      </c>
      <c r="F230" s="13" t="str">
        <f t="shared" si="18"/>
        <v/>
      </c>
      <c r="G230" s="12" t="str">
        <f t="shared" si="19"/>
        <v>0</v>
      </c>
      <c r="H230" s="15" t="str">
        <f t="shared" si="20"/>
        <v/>
      </c>
    </row>
    <row r="231" spans="2:8" ht="30" x14ac:dyDescent="0.2">
      <c r="B231" s="7" t="s">
        <v>313</v>
      </c>
      <c r="C231" s="8">
        <v>8</v>
      </c>
      <c r="D231" s="8">
        <v>6</v>
      </c>
      <c r="E231" s="13">
        <f t="shared" si="17"/>
        <v>8.1218274111675131E-3</v>
      </c>
      <c r="F231" s="13">
        <f t="shared" si="18"/>
        <v>3.939592908732764E-3</v>
      </c>
      <c r="G231" s="12">
        <f t="shared" si="19"/>
        <v>-0.25</v>
      </c>
      <c r="H231" s="15">
        <f t="shared" si="20"/>
        <v>-2.0304568527918783E-3</v>
      </c>
    </row>
    <row r="232" spans="2:8" ht="15" x14ac:dyDescent="0.2">
      <c r="B232" s="7" t="s">
        <v>77</v>
      </c>
      <c r="C232" s="8">
        <v>17</v>
      </c>
      <c r="D232" s="8">
        <v>9</v>
      </c>
      <c r="E232" s="13">
        <f t="shared" si="17"/>
        <v>1.7258883248730966E-2</v>
      </c>
      <c r="F232" s="13">
        <f t="shared" si="18"/>
        <v>5.9093893630991464E-3</v>
      </c>
      <c r="G232" s="12">
        <f t="shared" si="19"/>
        <v>-0.47058823529411764</v>
      </c>
      <c r="H232" s="15">
        <f t="shared" si="20"/>
        <v>-8.1218274111675131E-3</v>
      </c>
    </row>
    <row r="233" spans="2:8" ht="15" x14ac:dyDescent="0.2">
      <c r="B233" s="7" t="s">
        <v>74</v>
      </c>
      <c r="C233" s="8">
        <v>1</v>
      </c>
      <c r="D233" s="8">
        <v>2</v>
      </c>
      <c r="E233" s="13">
        <f t="shared" si="17"/>
        <v>1.0152284263959391E-3</v>
      </c>
      <c r="F233" s="13">
        <f t="shared" si="18"/>
        <v>1.3131976362442547E-3</v>
      </c>
      <c r="G233" s="12">
        <f t="shared" si="19"/>
        <v>1</v>
      </c>
      <c r="H233" s="15">
        <f t="shared" si="20"/>
        <v>1.0152284263959391E-3</v>
      </c>
    </row>
    <row r="234" spans="2:8" ht="15" x14ac:dyDescent="0.2">
      <c r="B234" s="7" t="s">
        <v>75</v>
      </c>
      <c r="C234" s="8">
        <v>0</v>
      </c>
      <c r="D234" s="8">
        <v>0</v>
      </c>
      <c r="E234" s="13" t="str">
        <f t="shared" si="17"/>
        <v/>
      </c>
      <c r="F234" s="13" t="str">
        <f t="shared" si="18"/>
        <v/>
      </c>
      <c r="G234" s="12" t="str">
        <f t="shared" si="19"/>
        <v>0</v>
      </c>
      <c r="H234" s="15" t="str">
        <f t="shared" si="20"/>
        <v/>
      </c>
    </row>
    <row r="235" spans="2:8" ht="15" x14ac:dyDescent="0.2">
      <c r="B235" s="7" t="s">
        <v>314</v>
      </c>
      <c r="C235" s="8">
        <v>30</v>
      </c>
      <c r="D235" s="8">
        <v>36</v>
      </c>
      <c r="E235" s="13">
        <f t="shared" si="17"/>
        <v>3.0456852791878174E-2</v>
      </c>
      <c r="F235" s="13">
        <f t="shared" si="18"/>
        <v>2.3637557452396585E-2</v>
      </c>
      <c r="G235" s="12">
        <f t="shared" si="19"/>
        <v>0.2</v>
      </c>
      <c r="H235" s="15">
        <f t="shared" si="20"/>
        <v>6.0913705583756353E-3</v>
      </c>
    </row>
    <row r="236" spans="2:8" ht="15" x14ac:dyDescent="0.2">
      <c r="B236" s="7" t="s">
        <v>315</v>
      </c>
      <c r="C236" s="8">
        <v>0</v>
      </c>
      <c r="D236" s="8">
        <v>0</v>
      </c>
      <c r="E236" s="13" t="str">
        <f t="shared" si="17"/>
        <v/>
      </c>
      <c r="F236" s="13" t="str">
        <f t="shared" si="18"/>
        <v/>
      </c>
      <c r="G236" s="12" t="str">
        <f t="shared" si="19"/>
        <v>0</v>
      </c>
      <c r="H236" s="15" t="str">
        <f t="shared" si="20"/>
        <v/>
      </c>
    </row>
    <row r="237" spans="2:8" ht="15" x14ac:dyDescent="0.2">
      <c r="B237" s="7" t="s">
        <v>80</v>
      </c>
      <c r="C237" s="8">
        <v>53</v>
      </c>
      <c r="D237" s="8">
        <v>52</v>
      </c>
      <c r="E237" s="13">
        <f t="shared" si="17"/>
        <v>5.3807106598984772E-2</v>
      </c>
      <c r="F237" s="13">
        <f t="shared" si="18"/>
        <v>3.4143138542350626E-2</v>
      </c>
      <c r="G237" s="12">
        <f t="shared" si="19"/>
        <v>-1.8867924528301886E-2</v>
      </c>
      <c r="H237" s="15">
        <f t="shared" si="20"/>
        <v>-1.0152284263959391E-3</v>
      </c>
    </row>
    <row r="238" spans="2:8" ht="15" x14ac:dyDescent="0.2">
      <c r="B238" s="7" t="s">
        <v>85</v>
      </c>
      <c r="C238" s="8">
        <v>21</v>
      </c>
      <c r="D238" s="8">
        <v>50</v>
      </c>
      <c r="E238" s="13">
        <f t="shared" si="17"/>
        <v>2.1319796954314719E-2</v>
      </c>
      <c r="F238" s="13">
        <f t="shared" si="18"/>
        <v>3.2829940906106372E-2</v>
      </c>
      <c r="G238" s="12">
        <f t="shared" si="19"/>
        <v>1.3809523809523809</v>
      </c>
      <c r="H238" s="15">
        <f t="shared" si="20"/>
        <v>2.9441624365482231E-2</v>
      </c>
    </row>
    <row r="239" spans="2:8" ht="15" x14ac:dyDescent="0.2">
      <c r="B239" s="7" t="s">
        <v>81</v>
      </c>
      <c r="C239" s="8">
        <v>6</v>
      </c>
      <c r="D239" s="8">
        <v>3</v>
      </c>
      <c r="E239" s="13">
        <f t="shared" si="17"/>
        <v>6.0913705583756344E-3</v>
      </c>
      <c r="F239" s="13">
        <f t="shared" si="18"/>
        <v>1.969796454366382E-3</v>
      </c>
      <c r="G239" s="12">
        <f t="shared" si="19"/>
        <v>-0.5</v>
      </c>
      <c r="H239" s="15">
        <f t="shared" si="20"/>
        <v>-3.0456852791878172E-3</v>
      </c>
    </row>
    <row r="240" spans="2:8" ht="15" x14ac:dyDescent="0.2">
      <c r="B240" s="7" t="s">
        <v>316</v>
      </c>
      <c r="C240" s="8">
        <v>5</v>
      </c>
      <c r="D240" s="8">
        <v>6</v>
      </c>
      <c r="E240" s="13">
        <f t="shared" si="17"/>
        <v>5.076142131979695E-3</v>
      </c>
      <c r="F240" s="13">
        <f t="shared" si="18"/>
        <v>3.939592908732764E-3</v>
      </c>
      <c r="G240" s="12">
        <f t="shared" si="19"/>
        <v>0.2</v>
      </c>
      <c r="H240" s="15">
        <f t="shared" si="20"/>
        <v>1.0152284263959391E-3</v>
      </c>
    </row>
    <row r="241" spans="2:8" ht="15" x14ac:dyDescent="0.2">
      <c r="B241" s="7" t="s">
        <v>78</v>
      </c>
      <c r="C241" s="8">
        <v>0</v>
      </c>
      <c r="D241" s="8">
        <v>1</v>
      </c>
      <c r="E241" s="13" t="str">
        <f t="shared" si="17"/>
        <v/>
      </c>
      <c r="F241" s="13">
        <f t="shared" si="18"/>
        <v>6.5659881812212733E-4</v>
      </c>
      <c r="G241" s="12" t="str">
        <f t="shared" si="19"/>
        <v>0</v>
      </c>
      <c r="H241" s="15" t="str">
        <f t="shared" si="20"/>
        <v/>
      </c>
    </row>
    <row r="242" spans="2:8" ht="15" x14ac:dyDescent="0.2">
      <c r="B242" s="7" t="s">
        <v>83</v>
      </c>
      <c r="C242" s="8">
        <v>0</v>
      </c>
      <c r="D242" s="8">
        <v>0</v>
      </c>
      <c r="E242" s="13" t="str">
        <f t="shared" si="17"/>
        <v/>
      </c>
      <c r="F242" s="13" t="str">
        <f t="shared" si="18"/>
        <v/>
      </c>
      <c r="G242" s="12" t="str">
        <f t="shared" si="19"/>
        <v>0</v>
      </c>
      <c r="H242" s="15" t="str">
        <f t="shared" si="20"/>
        <v/>
      </c>
    </row>
    <row r="243" spans="2:8" ht="15" x14ac:dyDescent="0.2">
      <c r="B243" s="7" t="s">
        <v>317</v>
      </c>
      <c r="C243" s="8">
        <v>0</v>
      </c>
      <c r="D243" s="8">
        <v>0</v>
      </c>
      <c r="E243" s="13" t="str">
        <f t="shared" si="17"/>
        <v/>
      </c>
      <c r="F243" s="13" t="str">
        <f t="shared" si="18"/>
        <v/>
      </c>
      <c r="G243" s="12" t="str">
        <f t="shared" si="19"/>
        <v>0</v>
      </c>
      <c r="H243" s="15" t="str">
        <f t="shared" si="20"/>
        <v/>
      </c>
    </row>
    <row r="244" spans="2:8" ht="15" x14ac:dyDescent="0.2">
      <c r="B244" s="7" t="s">
        <v>79</v>
      </c>
      <c r="C244" s="8">
        <v>5</v>
      </c>
      <c r="D244" s="8">
        <v>5</v>
      </c>
      <c r="E244" s="13">
        <f t="shared" si="17"/>
        <v>5.076142131979695E-3</v>
      </c>
      <c r="F244" s="13">
        <f t="shared" si="18"/>
        <v>3.2829940906106371E-3</v>
      </c>
      <c r="G244" s="12">
        <f t="shared" si="19"/>
        <v>0</v>
      </c>
      <c r="H244" s="15">
        <f t="shared" si="20"/>
        <v>0</v>
      </c>
    </row>
    <row r="245" spans="2:8" ht="15" x14ac:dyDescent="0.2">
      <c r="B245" s="7" t="s">
        <v>84</v>
      </c>
      <c r="C245" s="8">
        <v>1</v>
      </c>
      <c r="D245" s="8">
        <v>3</v>
      </c>
      <c r="E245" s="13">
        <f t="shared" si="17"/>
        <v>1.0152284263959391E-3</v>
      </c>
      <c r="F245" s="13">
        <f t="shared" si="18"/>
        <v>1.969796454366382E-3</v>
      </c>
      <c r="G245" s="12">
        <f t="shared" si="19"/>
        <v>2</v>
      </c>
      <c r="H245" s="15">
        <f t="shared" si="20"/>
        <v>2.0304568527918783E-3</v>
      </c>
    </row>
    <row r="246" spans="2:8" ht="15" x14ac:dyDescent="0.2">
      <c r="B246" s="7" t="s">
        <v>318</v>
      </c>
      <c r="C246" s="8">
        <v>10</v>
      </c>
      <c r="D246" s="8">
        <v>21</v>
      </c>
      <c r="E246" s="13">
        <f t="shared" si="17"/>
        <v>1.015228426395939E-2</v>
      </c>
      <c r="F246" s="13">
        <f t="shared" si="18"/>
        <v>1.3788575180564675E-2</v>
      </c>
      <c r="G246" s="12">
        <f t="shared" si="19"/>
        <v>1.1000000000000001</v>
      </c>
      <c r="H246" s="15">
        <f t="shared" si="20"/>
        <v>1.1167512690355329E-2</v>
      </c>
    </row>
    <row r="247" spans="2:8" ht="15" x14ac:dyDescent="0.2">
      <c r="B247" s="7" t="s">
        <v>319</v>
      </c>
      <c r="C247" s="8">
        <v>118</v>
      </c>
      <c r="D247" s="8">
        <v>32</v>
      </c>
      <c r="E247" s="13">
        <f t="shared" si="17"/>
        <v>0.11979695431472082</v>
      </c>
      <c r="F247" s="13">
        <f t="shared" si="18"/>
        <v>2.1011162179908074E-2</v>
      </c>
      <c r="G247" s="12">
        <f t="shared" si="19"/>
        <v>-0.72881355932203384</v>
      </c>
      <c r="H247" s="15">
        <f t="shared" si="20"/>
        <v>-8.7309644670050757E-2</v>
      </c>
    </row>
    <row r="248" spans="2:8" ht="15" x14ac:dyDescent="0.2">
      <c r="B248" s="7" t="s">
        <v>86</v>
      </c>
      <c r="C248" s="8">
        <v>0</v>
      </c>
      <c r="D248" s="8">
        <v>8</v>
      </c>
      <c r="E248" s="13" t="str">
        <f t="shared" si="17"/>
        <v/>
      </c>
      <c r="F248" s="13">
        <f t="shared" si="18"/>
        <v>5.2527905449770186E-3</v>
      </c>
      <c r="G248" s="12" t="str">
        <f t="shared" si="19"/>
        <v>0</v>
      </c>
      <c r="H248" s="15" t="str">
        <f t="shared" si="20"/>
        <v/>
      </c>
    </row>
    <row r="249" spans="2:8" ht="15" x14ac:dyDescent="0.2">
      <c r="B249" s="7" t="s">
        <v>87</v>
      </c>
      <c r="C249" s="8">
        <v>37</v>
      </c>
      <c r="D249" s="8">
        <v>43</v>
      </c>
      <c r="E249" s="13">
        <f t="shared" si="17"/>
        <v>3.7563451776649749E-2</v>
      </c>
      <c r="F249" s="13">
        <f t="shared" si="18"/>
        <v>2.8233749179251477E-2</v>
      </c>
      <c r="G249" s="12">
        <f t="shared" si="19"/>
        <v>0.16216216216216217</v>
      </c>
      <c r="H249" s="15">
        <f t="shared" si="20"/>
        <v>6.0913705583756353E-3</v>
      </c>
    </row>
    <row r="250" spans="2:8" ht="15" x14ac:dyDescent="0.2">
      <c r="B250" s="7" t="s">
        <v>82</v>
      </c>
      <c r="C250" s="8">
        <v>0</v>
      </c>
      <c r="D250" s="8">
        <v>0</v>
      </c>
      <c r="E250" s="13" t="str">
        <f t="shared" si="17"/>
        <v/>
      </c>
      <c r="F250" s="13" t="str">
        <f t="shared" si="18"/>
        <v/>
      </c>
      <c r="G250" s="12" t="str">
        <f t="shared" si="19"/>
        <v>0</v>
      </c>
      <c r="H250" s="15" t="str">
        <f t="shared" si="20"/>
        <v/>
      </c>
    </row>
    <row r="251" spans="2:8" ht="15" x14ac:dyDescent="0.2">
      <c r="B251" s="7" t="s">
        <v>320</v>
      </c>
      <c r="C251" s="8">
        <v>3</v>
      </c>
      <c r="D251" s="8">
        <v>3</v>
      </c>
      <c r="E251" s="13">
        <f t="shared" si="17"/>
        <v>3.0456852791878172E-3</v>
      </c>
      <c r="F251" s="13">
        <f t="shared" si="18"/>
        <v>1.969796454366382E-3</v>
      </c>
      <c r="G251" s="12">
        <f t="shared" si="19"/>
        <v>0</v>
      </c>
      <c r="H251" s="15">
        <f t="shared" si="20"/>
        <v>0</v>
      </c>
    </row>
    <row r="252" spans="2:8" ht="15" x14ac:dyDescent="0.2">
      <c r="B252" s="7" t="s">
        <v>321</v>
      </c>
      <c r="C252" s="8">
        <v>2</v>
      </c>
      <c r="D252" s="8">
        <v>3</v>
      </c>
      <c r="E252" s="13">
        <f t="shared" si="17"/>
        <v>2.0304568527918783E-3</v>
      </c>
      <c r="F252" s="13">
        <f t="shared" si="18"/>
        <v>1.969796454366382E-3</v>
      </c>
      <c r="G252" s="12">
        <f t="shared" si="19"/>
        <v>0.5</v>
      </c>
      <c r="H252" s="15">
        <f t="shared" si="20"/>
        <v>1.0152284263959391E-3</v>
      </c>
    </row>
    <row r="253" spans="2:8" ht="15" x14ac:dyDescent="0.2">
      <c r="B253" s="7" t="s">
        <v>322</v>
      </c>
      <c r="C253" s="8">
        <v>5</v>
      </c>
      <c r="D253" s="8">
        <v>5</v>
      </c>
      <c r="E253" s="13">
        <f t="shared" si="17"/>
        <v>5.076142131979695E-3</v>
      </c>
      <c r="F253" s="13">
        <f t="shared" si="18"/>
        <v>3.2829940906106371E-3</v>
      </c>
      <c r="G253" s="12">
        <f t="shared" si="19"/>
        <v>0</v>
      </c>
      <c r="H253" s="15">
        <f t="shared" si="20"/>
        <v>0</v>
      </c>
    </row>
    <row r="254" spans="2:8" ht="15" x14ac:dyDescent="0.2">
      <c r="B254" s="7" t="s">
        <v>323</v>
      </c>
      <c r="C254" s="8">
        <v>0</v>
      </c>
      <c r="D254" s="8">
        <v>0</v>
      </c>
      <c r="E254" s="13" t="str">
        <f t="shared" si="17"/>
        <v/>
      </c>
      <c r="F254" s="13" t="str">
        <f t="shared" si="18"/>
        <v/>
      </c>
      <c r="G254" s="12" t="str">
        <f t="shared" si="19"/>
        <v>0</v>
      </c>
      <c r="H254" s="15" t="str">
        <f t="shared" si="20"/>
        <v/>
      </c>
    </row>
    <row r="255" spans="2:8" ht="15" x14ac:dyDescent="0.2">
      <c r="B255" s="7" t="s">
        <v>324</v>
      </c>
      <c r="C255" s="8">
        <v>0</v>
      </c>
      <c r="D255" s="8">
        <v>0</v>
      </c>
      <c r="E255" s="13" t="str">
        <f t="shared" si="17"/>
        <v/>
      </c>
      <c r="F255" s="13" t="str">
        <f t="shared" si="18"/>
        <v/>
      </c>
      <c r="G255" s="12" t="str">
        <f t="shared" si="19"/>
        <v>0</v>
      </c>
      <c r="H255" s="15" t="str">
        <f t="shared" si="20"/>
        <v/>
      </c>
    </row>
    <row r="256" spans="2:8" ht="15" x14ac:dyDescent="0.2">
      <c r="B256" s="7" t="s">
        <v>88</v>
      </c>
      <c r="C256" s="8">
        <v>5</v>
      </c>
      <c r="D256" s="8">
        <v>14</v>
      </c>
      <c r="E256" s="13">
        <f t="shared" si="17"/>
        <v>5.076142131979695E-3</v>
      </c>
      <c r="F256" s="13">
        <f t="shared" si="18"/>
        <v>9.1923834537097834E-3</v>
      </c>
      <c r="G256" s="12">
        <f t="shared" si="19"/>
        <v>1.8</v>
      </c>
      <c r="H256" s="15">
        <f t="shared" si="20"/>
        <v>9.1370558375634507E-3</v>
      </c>
    </row>
    <row r="257" spans="2:8" ht="15" x14ac:dyDescent="0.2">
      <c r="B257" s="7" t="s">
        <v>325</v>
      </c>
      <c r="C257" s="8">
        <v>0</v>
      </c>
      <c r="D257" s="8">
        <v>0</v>
      </c>
      <c r="E257" s="13" t="str">
        <f t="shared" si="17"/>
        <v/>
      </c>
      <c r="F257" s="13" t="str">
        <f t="shared" si="18"/>
        <v/>
      </c>
      <c r="G257" s="12" t="str">
        <f t="shared" si="19"/>
        <v>0</v>
      </c>
      <c r="H257" s="15" t="str">
        <f t="shared" si="20"/>
        <v/>
      </c>
    </row>
    <row r="258" spans="2:8" ht="30" x14ac:dyDescent="0.2">
      <c r="B258" s="7" t="s">
        <v>326</v>
      </c>
      <c r="C258" s="8">
        <v>0</v>
      </c>
      <c r="D258" s="8">
        <v>0</v>
      </c>
      <c r="E258" s="13" t="str">
        <f t="shared" si="17"/>
        <v/>
      </c>
      <c r="F258" s="13" t="str">
        <f t="shared" si="18"/>
        <v/>
      </c>
      <c r="G258" s="12" t="str">
        <f t="shared" si="19"/>
        <v>0</v>
      </c>
      <c r="H258" s="15" t="str">
        <f t="shared" si="20"/>
        <v/>
      </c>
    </row>
    <row r="259" spans="2:8" ht="15" x14ac:dyDescent="0.2">
      <c r="B259" s="7" t="s">
        <v>327</v>
      </c>
      <c r="C259" s="8">
        <v>0</v>
      </c>
      <c r="D259" s="8">
        <v>0</v>
      </c>
      <c r="E259" s="13" t="str">
        <f t="shared" si="17"/>
        <v/>
      </c>
      <c r="F259" s="13" t="str">
        <f t="shared" si="18"/>
        <v/>
      </c>
      <c r="G259" s="12" t="str">
        <f t="shared" si="19"/>
        <v>0</v>
      </c>
      <c r="H259" s="15" t="str">
        <f t="shared" si="20"/>
        <v/>
      </c>
    </row>
    <row r="260" spans="2:8" ht="15" x14ac:dyDescent="0.2">
      <c r="B260" s="7" t="s">
        <v>89</v>
      </c>
      <c r="C260" s="8">
        <v>0</v>
      </c>
      <c r="D260" s="8">
        <v>0</v>
      </c>
      <c r="E260" s="13" t="str">
        <f t="shared" si="17"/>
        <v/>
      </c>
      <c r="F260" s="13" t="str">
        <f t="shared" si="18"/>
        <v/>
      </c>
      <c r="G260" s="12" t="str">
        <f t="shared" si="19"/>
        <v>0</v>
      </c>
      <c r="H260" s="15" t="str">
        <f t="shared" si="20"/>
        <v/>
      </c>
    </row>
    <row r="261" spans="2:8" ht="30" x14ac:dyDescent="0.2">
      <c r="B261" s="7" t="s">
        <v>328</v>
      </c>
      <c r="C261" s="8">
        <v>0</v>
      </c>
      <c r="D261" s="8">
        <v>0</v>
      </c>
      <c r="E261" s="13" t="str">
        <f t="shared" si="17"/>
        <v/>
      </c>
      <c r="F261" s="13" t="str">
        <f t="shared" si="18"/>
        <v/>
      </c>
      <c r="G261" s="12" t="str">
        <f t="shared" si="19"/>
        <v>0</v>
      </c>
      <c r="H261" s="15" t="str">
        <f t="shared" si="20"/>
        <v/>
      </c>
    </row>
    <row r="262" spans="2:8" ht="15" x14ac:dyDescent="0.2">
      <c r="B262" s="7" t="s">
        <v>90</v>
      </c>
      <c r="C262" s="8">
        <v>4</v>
      </c>
      <c r="D262" s="8">
        <v>1</v>
      </c>
      <c r="E262" s="13">
        <f t="shared" si="17"/>
        <v>4.0609137055837565E-3</v>
      </c>
      <c r="F262" s="13">
        <f t="shared" si="18"/>
        <v>6.5659881812212733E-4</v>
      </c>
      <c r="G262" s="12">
        <f t="shared" si="19"/>
        <v>-0.75</v>
      </c>
      <c r="H262" s="15">
        <f t="shared" si="20"/>
        <v>-3.0456852791878172E-3</v>
      </c>
    </row>
    <row r="263" spans="2:8" ht="15" x14ac:dyDescent="0.2">
      <c r="B263" s="7" t="s">
        <v>329</v>
      </c>
      <c r="C263" s="8">
        <v>0</v>
      </c>
      <c r="D263" s="8">
        <v>0</v>
      </c>
      <c r="E263" s="13" t="str">
        <f t="shared" si="17"/>
        <v/>
      </c>
      <c r="F263" s="13" t="str">
        <f t="shared" si="18"/>
        <v/>
      </c>
      <c r="G263" s="12" t="str">
        <f t="shared" si="19"/>
        <v>0</v>
      </c>
      <c r="H263" s="15" t="str">
        <f t="shared" si="20"/>
        <v/>
      </c>
    </row>
    <row r="264" spans="2:8" ht="30" x14ac:dyDescent="0.2">
      <c r="B264" s="7" t="s">
        <v>330</v>
      </c>
      <c r="C264" s="8">
        <v>0</v>
      </c>
      <c r="D264" s="8">
        <v>0</v>
      </c>
      <c r="E264" s="13" t="str">
        <f t="shared" si="17"/>
        <v/>
      </c>
      <c r="F264" s="13" t="str">
        <f t="shared" si="18"/>
        <v/>
      </c>
      <c r="G264" s="12" t="str">
        <f t="shared" si="19"/>
        <v>0</v>
      </c>
      <c r="H264" s="15" t="str">
        <f t="shared" si="20"/>
        <v/>
      </c>
    </row>
    <row r="265" spans="2:8" ht="15" x14ac:dyDescent="0.2">
      <c r="B265" s="7" t="s">
        <v>331</v>
      </c>
      <c r="C265" s="8">
        <v>0</v>
      </c>
      <c r="D265" s="8">
        <v>0</v>
      </c>
      <c r="E265" s="13" t="str">
        <f t="shared" si="17"/>
        <v/>
      </c>
      <c r="F265" s="13" t="str">
        <f t="shared" si="18"/>
        <v/>
      </c>
      <c r="G265" s="12" t="str">
        <f t="shared" si="19"/>
        <v>0</v>
      </c>
      <c r="H265" s="15" t="str">
        <f t="shared" si="20"/>
        <v/>
      </c>
    </row>
    <row r="266" spans="2:8" ht="15" x14ac:dyDescent="0.2">
      <c r="B266" s="7" t="s">
        <v>332</v>
      </c>
      <c r="C266" s="8">
        <v>5</v>
      </c>
      <c r="D266" s="8">
        <v>87</v>
      </c>
      <c r="E266" s="13">
        <f t="shared" si="17"/>
        <v>5.076142131979695E-3</v>
      </c>
      <c r="F266" s="13">
        <f t="shared" si="18"/>
        <v>5.7124097176625081E-2</v>
      </c>
      <c r="G266" s="12">
        <f t="shared" si="19"/>
        <v>16.399999999999999</v>
      </c>
      <c r="H266" s="15">
        <f t="shared" si="20"/>
        <v>8.3248730964466985E-2</v>
      </c>
    </row>
    <row r="267" spans="2:8" ht="15" x14ac:dyDescent="0.2">
      <c r="B267" s="7" t="s">
        <v>333</v>
      </c>
      <c r="C267" s="8">
        <v>1</v>
      </c>
      <c r="D267" s="8">
        <v>1</v>
      </c>
      <c r="E267" s="13">
        <f t="shared" si="17"/>
        <v>1.0152284263959391E-3</v>
      </c>
      <c r="F267" s="13">
        <f t="shared" si="18"/>
        <v>6.5659881812212733E-4</v>
      </c>
      <c r="G267" s="12">
        <f t="shared" si="19"/>
        <v>0</v>
      </c>
      <c r="H267" s="15">
        <f t="shared" si="20"/>
        <v>0</v>
      </c>
    </row>
    <row r="268" spans="2:8" ht="30" x14ac:dyDescent="0.2">
      <c r="B268" s="7" t="s">
        <v>334</v>
      </c>
      <c r="C268" s="8">
        <v>13</v>
      </c>
      <c r="D268" s="8">
        <v>50</v>
      </c>
      <c r="E268" s="13">
        <f t="shared" si="17"/>
        <v>1.3197969543147208E-2</v>
      </c>
      <c r="F268" s="13">
        <f t="shared" si="18"/>
        <v>3.2829940906106372E-2</v>
      </c>
      <c r="G268" s="12">
        <f t="shared" si="19"/>
        <v>2.8461538461538463</v>
      </c>
      <c r="H268" s="15">
        <f t="shared" si="20"/>
        <v>3.7563451776649749E-2</v>
      </c>
    </row>
    <row r="269" spans="2:8" ht="15" x14ac:dyDescent="0.2">
      <c r="B269" s="7" t="s">
        <v>335</v>
      </c>
      <c r="C269" s="8">
        <v>0</v>
      </c>
      <c r="D269" s="8">
        <v>0</v>
      </c>
      <c r="E269" s="13" t="str">
        <f t="shared" si="17"/>
        <v/>
      </c>
      <c r="F269" s="13" t="str">
        <f t="shared" si="18"/>
        <v/>
      </c>
      <c r="G269" s="12" t="str">
        <f t="shared" si="19"/>
        <v>0</v>
      </c>
      <c r="H269" s="15" t="str">
        <f t="shared" si="20"/>
        <v/>
      </c>
    </row>
    <row r="270" spans="2:8" ht="30" x14ac:dyDescent="0.2">
      <c r="B270" s="7" t="s">
        <v>336</v>
      </c>
      <c r="C270" s="8">
        <v>0</v>
      </c>
      <c r="D270" s="8">
        <v>6</v>
      </c>
      <c r="E270" s="13" t="str">
        <f t="shared" si="17"/>
        <v/>
      </c>
      <c r="F270" s="13">
        <f t="shared" si="18"/>
        <v>3.939592908732764E-3</v>
      </c>
      <c r="G270" s="12" t="str">
        <f t="shared" si="19"/>
        <v>0</v>
      </c>
      <c r="H270" s="15" t="str">
        <f t="shared" si="20"/>
        <v/>
      </c>
    </row>
    <row r="271" spans="2:8" ht="15" x14ac:dyDescent="0.2">
      <c r="B271" s="7" t="s">
        <v>93</v>
      </c>
      <c r="C271" s="8">
        <v>0</v>
      </c>
      <c r="D271" s="8">
        <v>2</v>
      </c>
      <c r="E271" s="13" t="str">
        <f t="shared" si="17"/>
        <v/>
      </c>
      <c r="F271" s="13">
        <f t="shared" si="18"/>
        <v>1.3131976362442547E-3</v>
      </c>
      <c r="G271" s="12" t="str">
        <f t="shared" si="19"/>
        <v>0</v>
      </c>
      <c r="H271" s="15" t="str">
        <f t="shared" si="20"/>
        <v/>
      </c>
    </row>
    <row r="272" spans="2:8" ht="30" x14ac:dyDescent="0.2">
      <c r="B272" s="7" t="s">
        <v>337</v>
      </c>
      <c r="C272" s="8">
        <v>0</v>
      </c>
      <c r="D272" s="8">
        <v>1</v>
      </c>
      <c r="E272" s="13" t="str">
        <f t="shared" si="17"/>
        <v/>
      </c>
      <c r="F272" s="13">
        <f t="shared" si="18"/>
        <v>6.5659881812212733E-4</v>
      </c>
      <c r="G272" s="12" t="str">
        <f t="shared" si="19"/>
        <v>0</v>
      </c>
      <c r="H272" s="15" t="str">
        <f t="shared" si="20"/>
        <v/>
      </c>
    </row>
    <row r="273" spans="2:8" ht="15" x14ac:dyDescent="0.2">
      <c r="B273" s="7" t="s">
        <v>91</v>
      </c>
      <c r="C273" s="8">
        <v>0</v>
      </c>
      <c r="D273" s="8">
        <v>5</v>
      </c>
      <c r="E273" s="13" t="str">
        <f t="shared" si="17"/>
        <v/>
      </c>
      <c r="F273" s="13">
        <f t="shared" si="18"/>
        <v>3.2829940906106371E-3</v>
      </c>
      <c r="G273" s="12" t="str">
        <f t="shared" si="19"/>
        <v>0</v>
      </c>
      <c r="H273" s="15" t="str">
        <f t="shared" si="20"/>
        <v/>
      </c>
    </row>
    <row r="274" spans="2:8" ht="15" x14ac:dyDescent="0.2">
      <c r="B274" s="7" t="s">
        <v>338</v>
      </c>
      <c r="C274" s="8">
        <v>0</v>
      </c>
      <c r="D274" s="8">
        <v>0</v>
      </c>
      <c r="E274" s="13" t="str">
        <f t="shared" si="17"/>
        <v/>
      </c>
      <c r="F274" s="13" t="str">
        <f t="shared" si="18"/>
        <v/>
      </c>
      <c r="G274" s="12" t="str">
        <f t="shared" si="19"/>
        <v>0</v>
      </c>
      <c r="H274" s="15" t="str">
        <f t="shared" si="20"/>
        <v/>
      </c>
    </row>
    <row r="275" spans="2:8" ht="30" x14ac:dyDescent="0.2">
      <c r="B275" s="7" t="s">
        <v>339</v>
      </c>
      <c r="C275" s="8">
        <v>0</v>
      </c>
      <c r="D275" s="8">
        <v>0</v>
      </c>
      <c r="E275" s="13" t="str">
        <f t="shared" si="17"/>
        <v/>
      </c>
      <c r="F275" s="13" t="str">
        <f t="shared" si="18"/>
        <v/>
      </c>
      <c r="G275" s="12" t="str">
        <f t="shared" si="19"/>
        <v>0</v>
      </c>
      <c r="H275" s="15" t="str">
        <f t="shared" si="20"/>
        <v/>
      </c>
    </row>
    <row r="276" spans="2:8" ht="15" x14ac:dyDescent="0.2">
      <c r="B276" s="7" t="s">
        <v>92</v>
      </c>
      <c r="C276" s="8">
        <v>0</v>
      </c>
      <c r="D276" s="8">
        <v>1</v>
      </c>
      <c r="E276" s="13" t="str">
        <f t="shared" si="17"/>
        <v/>
      </c>
      <c r="F276" s="13">
        <f t="shared" si="18"/>
        <v>6.5659881812212733E-4</v>
      </c>
      <c r="G276" s="12" t="str">
        <f t="shared" si="19"/>
        <v>0</v>
      </c>
      <c r="H276" s="15" t="str">
        <f t="shared" si="20"/>
        <v/>
      </c>
    </row>
    <row r="277" spans="2:8" ht="15" x14ac:dyDescent="0.2">
      <c r="B277" s="7" t="s">
        <v>340</v>
      </c>
      <c r="C277" s="8">
        <v>0</v>
      </c>
      <c r="D277" s="8">
        <v>0</v>
      </c>
      <c r="E277" s="13" t="str">
        <f t="shared" si="17"/>
        <v/>
      </c>
      <c r="F277" s="13" t="str">
        <f t="shared" si="18"/>
        <v/>
      </c>
      <c r="G277" s="12" t="str">
        <f t="shared" si="19"/>
        <v>0</v>
      </c>
      <c r="H277" s="15" t="str">
        <f t="shared" si="20"/>
        <v/>
      </c>
    </row>
    <row r="278" spans="2:8" ht="15" x14ac:dyDescent="0.2">
      <c r="B278" s="7" t="s">
        <v>341</v>
      </c>
      <c r="C278" s="8">
        <v>0</v>
      </c>
      <c r="D278" s="8">
        <v>0</v>
      </c>
      <c r="E278" s="13" t="str">
        <f t="shared" si="17"/>
        <v/>
      </c>
      <c r="F278" s="13" t="str">
        <f t="shared" si="18"/>
        <v/>
      </c>
      <c r="G278" s="12" t="str">
        <f t="shared" si="19"/>
        <v>0</v>
      </c>
      <c r="H278" s="15" t="str">
        <f t="shared" si="20"/>
        <v/>
      </c>
    </row>
    <row r="279" spans="2:8" ht="15" x14ac:dyDescent="0.2">
      <c r="B279" s="7" t="s">
        <v>342</v>
      </c>
      <c r="C279" s="8">
        <v>0</v>
      </c>
      <c r="D279" s="8">
        <v>0</v>
      </c>
      <c r="E279" s="13" t="str">
        <f t="shared" si="17"/>
        <v/>
      </c>
      <c r="F279" s="13" t="str">
        <f t="shared" si="18"/>
        <v/>
      </c>
      <c r="G279" s="12" t="str">
        <f t="shared" si="19"/>
        <v>0</v>
      </c>
      <c r="H279" s="15" t="str">
        <f t="shared" si="20"/>
        <v/>
      </c>
    </row>
    <row r="280" spans="2:8" ht="15" x14ac:dyDescent="0.2">
      <c r="B280" s="7" t="s">
        <v>343</v>
      </c>
      <c r="C280" s="8">
        <v>0</v>
      </c>
      <c r="D280" s="8">
        <v>0</v>
      </c>
      <c r="E280" s="13" t="str">
        <f t="shared" si="17"/>
        <v/>
      </c>
      <c r="F280" s="13" t="str">
        <f t="shared" si="18"/>
        <v/>
      </c>
      <c r="G280" s="12" t="str">
        <f t="shared" si="19"/>
        <v>0</v>
      </c>
      <c r="H280" s="15" t="str">
        <f t="shared" si="20"/>
        <v/>
      </c>
    </row>
    <row r="281" spans="2:8" ht="15" x14ac:dyDescent="0.2">
      <c r="B281" s="7" t="s">
        <v>344</v>
      </c>
      <c r="C281" s="8">
        <v>0</v>
      </c>
      <c r="D281" s="8">
        <v>3</v>
      </c>
      <c r="E281" s="13" t="str">
        <f t="shared" ref="E281:E288" si="21">+IF(C281=0,"",C281/C$151)</f>
        <v/>
      </c>
      <c r="F281" s="13">
        <f t="shared" ref="F281:F288" si="22">+IF(D281=0,"",D281/D$151)</f>
        <v>1.969796454366382E-3</v>
      </c>
      <c r="G281" s="12" t="str">
        <f t="shared" ref="G281:G288" si="23">+IF(OR(AND(D281=0),(C281=0)),"0",((D281-C281)/C281))</f>
        <v>0</v>
      </c>
      <c r="H281" s="15" t="str">
        <f t="shared" ref="H281:H288" si="24">+IF(OR(AND(E281=""),(G281="")),"",E281*G281)</f>
        <v/>
      </c>
    </row>
    <row r="282" spans="2:8" ht="15" x14ac:dyDescent="0.2">
      <c r="B282" s="7" t="s">
        <v>345</v>
      </c>
      <c r="C282" s="8">
        <v>0</v>
      </c>
      <c r="D282" s="8">
        <v>0</v>
      </c>
      <c r="E282" s="13" t="str">
        <f t="shared" si="21"/>
        <v/>
      </c>
      <c r="F282" s="13" t="str">
        <f t="shared" si="22"/>
        <v/>
      </c>
      <c r="G282" s="12" t="str">
        <f t="shared" si="23"/>
        <v>0</v>
      </c>
      <c r="H282" s="15" t="str">
        <f t="shared" si="24"/>
        <v/>
      </c>
    </row>
    <row r="283" spans="2:8" ht="30" x14ac:dyDescent="0.2">
      <c r="B283" s="7" t="s">
        <v>346</v>
      </c>
      <c r="C283" s="8">
        <v>0</v>
      </c>
      <c r="D283" s="8">
        <v>0</v>
      </c>
      <c r="E283" s="13" t="str">
        <f t="shared" si="21"/>
        <v/>
      </c>
      <c r="F283" s="13" t="str">
        <f t="shared" si="22"/>
        <v/>
      </c>
      <c r="G283" s="12" t="str">
        <f t="shared" si="23"/>
        <v>0</v>
      </c>
      <c r="H283" s="15" t="str">
        <f t="shared" si="24"/>
        <v/>
      </c>
    </row>
    <row r="284" spans="2:8" ht="13.5" customHeight="1" x14ac:dyDescent="0.2">
      <c r="B284" s="7" t="s">
        <v>347</v>
      </c>
      <c r="C284" s="8">
        <v>0</v>
      </c>
      <c r="D284" s="8">
        <v>0</v>
      </c>
      <c r="E284" s="13" t="str">
        <f t="shared" si="21"/>
        <v/>
      </c>
      <c r="F284" s="13" t="str">
        <f t="shared" si="22"/>
        <v/>
      </c>
      <c r="G284" s="12" t="str">
        <f t="shared" si="23"/>
        <v>0</v>
      </c>
      <c r="H284" s="15" t="str">
        <f t="shared" si="24"/>
        <v/>
      </c>
    </row>
    <row r="285" spans="2:8" ht="13.5" customHeight="1" x14ac:dyDescent="0.2">
      <c r="B285" s="7" t="s">
        <v>94</v>
      </c>
      <c r="C285" s="8">
        <v>0</v>
      </c>
      <c r="D285" s="8">
        <v>2</v>
      </c>
      <c r="E285" s="13" t="str">
        <f t="shared" si="21"/>
        <v/>
      </c>
      <c r="F285" s="13">
        <f t="shared" si="22"/>
        <v>1.3131976362442547E-3</v>
      </c>
      <c r="G285" s="12" t="str">
        <f t="shared" si="23"/>
        <v>0</v>
      </c>
      <c r="H285" s="15" t="str">
        <f t="shared" si="24"/>
        <v/>
      </c>
    </row>
    <row r="286" spans="2:8" ht="25.5" customHeight="1" x14ac:dyDescent="0.2">
      <c r="B286" s="7" t="s">
        <v>348</v>
      </c>
      <c r="C286" s="8">
        <v>5</v>
      </c>
      <c r="D286" s="8">
        <v>11</v>
      </c>
      <c r="E286" s="13">
        <f t="shared" si="21"/>
        <v>5.076142131979695E-3</v>
      </c>
      <c r="F286" s="13">
        <f t="shared" si="22"/>
        <v>7.222586999343401E-3</v>
      </c>
      <c r="G286" s="12">
        <f t="shared" si="23"/>
        <v>1.2</v>
      </c>
      <c r="H286" s="15">
        <f t="shared" si="24"/>
        <v>6.0913705583756335E-3</v>
      </c>
    </row>
    <row r="287" spans="2:8" ht="13.5" customHeight="1" x14ac:dyDescent="0.2">
      <c r="B287" s="7" t="s">
        <v>349</v>
      </c>
      <c r="C287" s="8">
        <v>0</v>
      </c>
      <c r="D287" s="8">
        <v>0</v>
      </c>
      <c r="E287" s="13" t="str">
        <f t="shared" si="21"/>
        <v/>
      </c>
      <c r="F287" s="13" t="str">
        <f t="shared" si="22"/>
        <v/>
      </c>
      <c r="G287" s="12" t="str">
        <f t="shared" si="23"/>
        <v>0</v>
      </c>
      <c r="H287" s="15" t="str">
        <f t="shared" si="24"/>
        <v/>
      </c>
    </row>
    <row r="288" spans="2:8" ht="15" x14ac:dyDescent="0.2">
      <c r="B288" s="7" t="s">
        <v>350</v>
      </c>
      <c r="C288" s="8">
        <v>0</v>
      </c>
      <c r="D288" s="8">
        <v>0</v>
      </c>
      <c r="E288" s="13" t="str">
        <f t="shared" si="21"/>
        <v/>
      </c>
      <c r="F288" s="13" t="str">
        <f t="shared" si="22"/>
        <v/>
      </c>
      <c r="G288" s="12" t="str">
        <f t="shared" si="23"/>
        <v>0</v>
      </c>
      <c r="H288" s="15" t="str">
        <f t="shared" si="24"/>
        <v/>
      </c>
    </row>
    <row r="289" spans="2:8" ht="15" x14ac:dyDescent="0.2">
      <c r="B289" s="20"/>
      <c r="C289" s="23"/>
      <c r="D289" s="23"/>
      <c r="E289" s="24"/>
      <c r="F289" s="24"/>
      <c r="G289" s="21"/>
      <c r="H289" s="22"/>
    </row>
    <row r="290" spans="2:8" ht="15" x14ac:dyDescent="0.2">
      <c r="B290" s="20"/>
      <c r="C290" s="23"/>
      <c r="D290" s="23"/>
      <c r="E290" s="24"/>
      <c r="F290" s="24"/>
      <c r="G290" s="21"/>
      <c r="H290" s="22"/>
    </row>
    <row r="291" spans="2:8" s="4" customFormat="1" ht="26.25" customHeight="1" x14ac:dyDescent="0.2">
      <c r="B291" s="19"/>
      <c r="C291" s="19"/>
      <c r="D291" s="19"/>
      <c r="E291" s="19"/>
      <c r="F291" s="19"/>
      <c r="H291" s="3"/>
    </row>
    <row r="292" spans="2:8" ht="24" customHeight="1" x14ac:dyDescent="0.2">
      <c r="B292" s="55" t="s">
        <v>517</v>
      </c>
      <c r="C292" s="53" t="s">
        <v>518</v>
      </c>
      <c r="D292" s="54"/>
      <c r="E292" s="41" t="s">
        <v>482</v>
      </c>
      <c r="F292" s="42"/>
      <c r="G292" s="39" t="s">
        <v>569</v>
      </c>
      <c r="H292" s="39" t="s">
        <v>481</v>
      </c>
    </row>
    <row r="293" spans="2:8" ht="24" customHeight="1" x14ac:dyDescent="0.2">
      <c r="B293" s="55"/>
      <c r="C293" s="38">
        <v>2015</v>
      </c>
      <c r="D293" s="38">
        <v>2016</v>
      </c>
      <c r="E293" s="38">
        <v>2015</v>
      </c>
      <c r="F293" s="38">
        <v>2016</v>
      </c>
      <c r="G293" s="40"/>
      <c r="H293" s="40"/>
    </row>
    <row r="294" spans="2:8" ht="24" customHeight="1" x14ac:dyDescent="0.2">
      <c r="B294" s="32" t="s">
        <v>522</v>
      </c>
      <c r="C294" s="33">
        <f>SUM(C295:C499)</f>
        <v>5151</v>
      </c>
      <c r="D294" s="33">
        <f>SUM(D295:D499)</f>
        <v>6532</v>
      </c>
      <c r="E294" s="34">
        <f>+IF(C294=0,"",C294/C$294)</f>
        <v>1</v>
      </c>
      <c r="F294" s="34">
        <f>+IF(D294=0,"",D294/D$294)</f>
        <v>1</v>
      </c>
      <c r="G294" s="34">
        <f>+IF(OR(AND(D294=0),(C294=0)),"0",((D294-C294)/C294))</f>
        <v>0.2681032809163269</v>
      </c>
      <c r="H294" s="35">
        <f>+IF(OR(AND(E294=""),(G294="")),"",E294*G294)</f>
        <v>0.2681032809163269</v>
      </c>
    </row>
    <row r="295" spans="2:8" ht="15" x14ac:dyDescent="0.2">
      <c r="B295" s="5" t="s">
        <v>100</v>
      </c>
      <c r="C295" s="8">
        <v>171</v>
      </c>
      <c r="D295" s="8">
        <v>167</v>
      </c>
      <c r="E295" s="13">
        <f>+IF(C295=0,"",C295/C$294)</f>
        <v>3.3197437390797904E-2</v>
      </c>
      <c r="F295" s="13">
        <f>+IF(D295=0,"",D295/D$294)</f>
        <v>2.5566442131047154E-2</v>
      </c>
      <c r="G295" s="12">
        <f>+IF(OR(AND(D295=0),(C295=0)),"0",((D295-C295)/C295))</f>
        <v>-2.3391812865497075E-2</v>
      </c>
      <c r="H295" s="15">
        <f>+IF(OR(AND(E295=""),(G295="")),"",E295*G295)</f>
        <v>-7.7654824305960007E-4</v>
      </c>
    </row>
    <row r="296" spans="2:8" ht="15" x14ac:dyDescent="0.2">
      <c r="B296" s="5" t="s">
        <v>113</v>
      </c>
      <c r="C296" s="8">
        <v>15</v>
      </c>
      <c r="D296" s="8">
        <v>23</v>
      </c>
      <c r="E296" s="13">
        <f t="shared" ref="E296:E359" si="25">+IF(C296=0,"",C296/C$294)</f>
        <v>2.9120559114735002E-3</v>
      </c>
      <c r="F296" s="13">
        <f t="shared" ref="F296:F359" si="26">+IF(D296=0,"",D296/D$294)</f>
        <v>3.5211267605633804E-3</v>
      </c>
      <c r="G296" s="12">
        <f t="shared" ref="G296:G359" si="27">+IF(OR(AND(D296=0),(C296=0)),"0",((D296-C296)/C296))</f>
        <v>0.53333333333333333</v>
      </c>
      <c r="H296" s="15">
        <f t="shared" ref="H296:H359" si="28">+IF(OR(AND(E296=""),(G296="")),"",E296*G296)</f>
        <v>1.5530964861192001E-3</v>
      </c>
    </row>
    <row r="297" spans="2:8" ht="15" x14ac:dyDescent="0.2">
      <c r="B297" s="5" t="s">
        <v>104</v>
      </c>
      <c r="C297" s="8">
        <v>32</v>
      </c>
      <c r="D297" s="8">
        <v>40</v>
      </c>
      <c r="E297" s="13">
        <f t="shared" si="25"/>
        <v>6.2123859444768005E-3</v>
      </c>
      <c r="F297" s="13">
        <f t="shared" si="26"/>
        <v>6.1236987140232697E-3</v>
      </c>
      <c r="G297" s="12">
        <f t="shared" si="27"/>
        <v>0.25</v>
      </c>
      <c r="H297" s="15">
        <f t="shared" si="28"/>
        <v>1.5530964861192001E-3</v>
      </c>
    </row>
    <row r="298" spans="2:8" ht="15" x14ac:dyDescent="0.2">
      <c r="B298" s="5" t="s">
        <v>95</v>
      </c>
      <c r="C298" s="8">
        <v>9</v>
      </c>
      <c r="D298" s="8">
        <v>20</v>
      </c>
      <c r="E298" s="13">
        <f t="shared" si="25"/>
        <v>1.7472335468841002E-3</v>
      </c>
      <c r="F298" s="13">
        <f t="shared" si="26"/>
        <v>3.0618493570116348E-3</v>
      </c>
      <c r="G298" s="12">
        <f t="shared" si="27"/>
        <v>1.2222222222222223</v>
      </c>
      <c r="H298" s="15">
        <f t="shared" si="28"/>
        <v>2.1355076684139006E-3</v>
      </c>
    </row>
    <row r="299" spans="2:8" ht="15" x14ac:dyDescent="0.2">
      <c r="B299" s="5" t="s">
        <v>112</v>
      </c>
      <c r="C299" s="8">
        <v>0</v>
      </c>
      <c r="D299" s="8">
        <v>1</v>
      </c>
      <c r="E299" s="13" t="str">
        <f t="shared" si="25"/>
        <v/>
      </c>
      <c r="F299" s="13">
        <f t="shared" si="26"/>
        <v>1.5309246785058175E-4</v>
      </c>
      <c r="G299" s="12" t="str">
        <f t="shared" si="27"/>
        <v>0</v>
      </c>
      <c r="H299" s="15" t="str">
        <f t="shared" si="28"/>
        <v/>
      </c>
    </row>
    <row r="300" spans="2:8" ht="15" x14ac:dyDescent="0.2">
      <c r="B300" s="5" t="s">
        <v>111</v>
      </c>
      <c r="C300" s="8">
        <v>1</v>
      </c>
      <c r="D300" s="8">
        <v>0</v>
      </c>
      <c r="E300" s="13">
        <f t="shared" si="25"/>
        <v>1.9413706076490002E-4</v>
      </c>
      <c r="F300" s="13" t="str">
        <f t="shared" si="26"/>
        <v/>
      </c>
      <c r="G300" s="12" t="str">
        <f t="shared" si="27"/>
        <v>0</v>
      </c>
      <c r="H300" s="15">
        <f t="shared" si="28"/>
        <v>0</v>
      </c>
    </row>
    <row r="301" spans="2:8" ht="15" x14ac:dyDescent="0.2">
      <c r="B301" s="5" t="s">
        <v>105</v>
      </c>
      <c r="C301" s="8">
        <v>227</v>
      </c>
      <c r="D301" s="8">
        <v>328</v>
      </c>
      <c r="E301" s="13">
        <f t="shared" si="25"/>
        <v>4.4069112793632306E-2</v>
      </c>
      <c r="F301" s="13">
        <f t="shared" si="26"/>
        <v>5.0214329454990818E-2</v>
      </c>
      <c r="G301" s="12">
        <f t="shared" si="27"/>
        <v>0.44493392070484583</v>
      </c>
      <c r="H301" s="15">
        <f t="shared" si="28"/>
        <v>1.9607843137254905E-2</v>
      </c>
    </row>
    <row r="302" spans="2:8" ht="15" x14ac:dyDescent="0.2">
      <c r="B302" s="5" t="s">
        <v>109</v>
      </c>
      <c r="C302" s="8">
        <v>12</v>
      </c>
      <c r="D302" s="8">
        <v>2</v>
      </c>
      <c r="E302" s="13">
        <f t="shared" si="25"/>
        <v>2.3296447291788003E-3</v>
      </c>
      <c r="F302" s="13">
        <f t="shared" si="26"/>
        <v>3.061849357011635E-4</v>
      </c>
      <c r="G302" s="12">
        <f t="shared" si="27"/>
        <v>-0.83333333333333337</v>
      </c>
      <c r="H302" s="15">
        <f t="shared" si="28"/>
        <v>-1.9413706076490003E-3</v>
      </c>
    </row>
    <row r="303" spans="2:8" ht="15" x14ac:dyDescent="0.2">
      <c r="B303" s="5" t="s">
        <v>108</v>
      </c>
      <c r="C303" s="8">
        <v>12</v>
      </c>
      <c r="D303" s="8">
        <v>8</v>
      </c>
      <c r="E303" s="13">
        <f t="shared" si="25"/>
        <v>2.3296447291788003E-3</v>
      </c>
      <c r="F303" s="13">
        <f t="shared" si="26"/>
        <v>1.224739742804654E-3</v>
      </c>
      <c r="G303" s="12">
        <f t="shared" si="27"/>
        <v>-0.33333333333333331</v>
      </c>
      <c r="H303" s="15">
        <f t="shared" si="28"/>
        <v>-7.7654824305960007E-4</v>
      </c>
    </row>
    <row r="304" spans="2:8" ht="15" x14ac:dyDescent="0.2">
      <c r="B304" s="5" t="s">
        <v>107</v>
      </c>
      <c r="C304" s="8">
        <v>33</v>
      </c>
      <c r="D304" s="8">
        <v>95</v>
      </c>
      <c r="E304" s="13">
        <f t="shared" si="25"/>
        <v>6.4065230052417002E-3</v>
      </c>
      <c r="F304" s="13">
        <f t="shared" si="26"/>
        <v>1.4543784445805267E-2</v>
      </c>
      <c r="G304" s="12">
        <f t="shared" si="27"/>
        <v>1.8787878787878789</v>
      </c>
      <c r="H304" s="15">
        <f t="shared" si="28"/>
        <v>1.2036497767423802E-2</v>
      </c>
    </row>
    <row r="305" spans="2:8" ht="15" x14ac:dyDescent="0.2">
      <c r="B305" s="5" t="s">
        <v>351</v>
      </c>
      <c r="C305" s="8">
        <v>19</v>
      </c>
      <c r="D305" s="8">
        <v>14</v>
      </c>
      <c r="E305" s="13">
        <f t="shared" si="25"/>
        <v>3.6886041545331006E-3</v>
      </c>
      <c r="F305" s="13">
        <f t="shared" si="26"/>
        <v>2.1432945499081446E-3</v>
      </c>
      <c r="G305" s="12">
        <f t="shared" si="27"/>
        <v>-0.26315789473684209</v>
      </c>
      <c r="H305" s="15">
        <f t="shared" si="28"/>
        <v>-9.7068530382450006E-4</v>
      </c>
    </row>
    <row r="306" spans="2:8" ht="15" x14ac:dyDescent="0.2">
      <c r="B306" s="5" t="s">
        <v>524</v>
      </c>
      <c r="C306" s="8">
        <v>0</v>
      </c>
      <c r="D306" s="8">
        <v>0</v>
      </c>
      <c r="E306" s="13" t="str">
        <f t="shared" si="25"/>
        <v/>
      </c>
      <c r="F306" s="13" t="str">
        <f t="shared" si="26"/>
        <v/>
      </c>
      <c r="G306" s="12" t="str">
        <f t="shared" si="27"/>
        <v>0</v>
      </c>
      <c r="H306" s="15" t="str">
        <f t="shared" si="28"/>
        <v/>
      </c>
    </row>
    <row r="307" spans="2:8" ht="15" x14ac:dyDescent="0.2">
      <c r="B307" s="5" t="s">
        <v>110</v>
      </c>
      <c r="C307" s="8">
        <v>86</v>
      </c>
      <c r="D307" s="8">
        <v>491</v>
      </c>
      <c r="E307" s="13">
        <f t="shared" si="25"/>
        <v>1.6695787225781401E-2</v>
      </c>
      <c r="F307" s="13">
        <f t="shared" si="26"/>
        <v>7.5168401714635638E-2</v>
      </c>
      <c r="G307" s="12">
        <f t="shared" si="27"/>
        <v>4.7093023255813957</v>
      </c>
      <c r="H307" s="15">
        <f t="shared" si="28"/>
        <v>7.8625509609784511E-2</v>
      </c>
    </row>
    <row r="308" spans="2:8" ht="15" x14ac:dyDescent="0.2">
      <c r="B308" s="5" t="s">
        <v>99</v>
      </c>
      <c r="C308" s="8">
        <v>16</v>
      </c>
      <c r="D308" s="8">
        <v>9</v>
      </c>
      <c r="E308" s="13">
        <f t="shared" si="25"/>
        <v>3.1061929722384003E-3</v>
      </c>
      <c r="F308" s="13">
        <f t="shared" si="26"/>
        <v>1.3778322106552357E-3</v>
      </c>
      <c r="G308" s="12">
        <f t="shared" si="27"/>
        <v>-0.4375</v>
      </c>
      <c r="H308" s="15">
        <f t="shared" si="28"/>
        <v>-1.3589594253543E-3</v>
      </c>
    </row>
    <row r="309" spans="2:8" ht="15" x14ac:dyDescent="0.2">
      <c r="B309" s="5" t="s">
        <v>96</v>
      </c>
      <c r="C309" s="8">
        <v>0</v>
      </c>
      <c r="D309" s="8">
        <v>0</v>
      </c>
      <c r="E309" s="13" t="str">
        <f t="shared" si="25"/>
        <v/>
      </c>
      <c r="F309" s="13" t="str">
        <f t="shared" si="26"/>
        <v/>
      </c>
      <c r="G309" s="12" t="str">
        <f t="shared" si="27"/>
        <v>0</v>
      </c>
      <c r="H309" s="15" t="str">
        <f t="shared" si="28"/>
        <v/>
      </c>
    </row>
    <row r="310" spans="2:8" ht="15" x14ac:dyDescent="0.2">
      <c r="B310" s="5" t="s">
        <v>106</v>
      </c>
      <c r="C310" s="8">
        <v>68</v>
      </c>
      <c r="D310" s="8">
        <v>96</v>
      </c>
      <c r="E310" s="13">
        <f t="shared" si="25"/>
        <v>1.3201320132013201E-2</v>
      </c>
      <c r="F310" s="13">
        <f t="shared" si="26"/>
        <v>1.4696876913655848E-2</v>
      </c>
      <c r="G310" s="12">
        <f t="shared" si="27"/>
        <v>0.41176470588235292</v>
      </c>
      <c r="H310" s="15">
        <f t="shared" si="28"/>
        <v>5.4358377014172002E-3</v>
      </c>
    </row>
    <row r="311" spans="2:8" ht="15" x14ac:dyDescent="0.2">
      <c r="B311" s="5" t="s">
        <v>102</v>
      </c>
      <c r="C311" s="8">
        <v>4</v>
      </c>
      <c r="D311" s="8">
        <v>96</v>
      </c>
      <c r="E311" s="13">
        <f t="shared" si="25"/>
        <v>7.7654824305960007E-4</v>
      </c>
      <c r="F311" s="13">
        <f t="shared" si="26"/>
        <v>1.4696876913655848E-2</v>
      </c>
      <c r="G311" s="12">
        <f t="shared" si="27"/>
        <v>23</v>
      </c>
      <c r="H311" s="15">
        <f t="shared" si="28"/>
        <v>1.78606095903708E-2</v>
      </c>
    </row>
    <row r="312" spans="2:8" ht="15" x14ac:dyDescent="0.2">
      <c r="B312" s="5" t="s">
        <v>97</v>
      </c>
      <c r="C312" s="8">
        <v>0</v>
      </c>
      <c r="D312" s="8">
        <v>0</v>
      </c>
      <c r="E312" s="13" t="str">
        <f t="shared" si="25"/>
        <v/>
      </c>
      <c r="F312" s="13" t="str">
        <f t="shared" si="26"/>
        <v/>
      </c>
      <c r="G312" s="12" t="str">
        <f t="shared" si="27"/>
        <v>0</v>
      </c>
      <c r="H312" s="15" t="str">
        <f t="shared" si="28"/>
        <v/>
      </c>
    </row>
    <row r="313" spans="2:8" ht="15" x14ac:dyDescent="0.2">
      <c r="B313" s="5" t="s">
        <v>352</v>
      </c>
      <c r="C313" s="8">
        <v>0</v>
      </c>
      <c r="D313" s="8">
        <v>2</v>
      </c>
      <c r="E313" s="13" t="str">
        <f t="shared" si="25"/>
        <v/>
      </c>
      <c r="F313" s="13">
        <f t="shared" si="26"/>
        <v>3.061849357011635E-4</v>
      </c>
      <c r="G313" s="12" t="str">
        <f t="shared" si="27"/>
        <v>0</v>
      </c>
      <c r="H313" s="15" t="str">
        <f t="shared" si="28"/>
        <v/>
      </c>
    </row>
    <row r="314" spans="2:8" ht="15" x14ac:dyDescent="0.2">
      <c r="B314" s="5" t="s">
        <v>353</v>
      </c>
      <c r="C314" s="8">
        <v>76</v>
      </c>
      <c r="D314" s="8">
        <v>92</v>
      </c>
      <c r="E314" s="13">
        <f t="shared" si="25"/>
        <v>1.4754416618132402E-2</v>
      </c>
      <c r="F314" s="13">
        <f t="shared" si="26"/>
        <v>1.4084507042253521E-2</v>
      </c>
      <c r="G314" s="12">
        <f t="shared" si="27"/>
        <v>0.21052631578947367</v>
      </c>
      <c r="H314" s="15">
        <f t="shared" si="28"/>
        <v>3.1061929722384003E-3</v>
      </c>
    </row>
    <row r="315" spans="2:8" ht="15" x14ac:dyDescent="0.2">
      <c r="B315" s="5" t="s">
        <v>354</v>
      </c>
      <c r="C315" s="8">
        <v>132</v>
      </c>
      <c r="D315" s="8">
        <v>100</v>
      </c>
      <c r="E315" s="13">
        <f t="shared" si="25"/>
        <v>2.5626092020966801E-2</v>
      </c>
      <c r="F315" s="13">
        <f t="shared" si="26"/>
        <v>1.5309246785058175E-2</v>
      </c>
      <c r="G315" s="12">
        <f t="shared" si="27"/>
        <v>-0.24242424242424243</v>
      </c>
      <c r="H315" s="15">
        <f t="shared" si="28"/>
        <v>-6.2123859444768005E-3</v>
      </c>
    </row>
    <row r="316" spans="2:8" ht="15" x14ac:dyDescent="0.2">
      <c r="B316" s="5" t="s">
        <v>101</v>
      </c>
      <c r="C316" s="8">
        <v>0</v>
      </c>
      <c r="D316" s="8">
        <v>0</v>
      </c>
      <c r="E316" s="13" t="str">
        <f t="shared" si="25"/>
        <v/>
      </c>
      <c r="F316" s="13" t="str">
        <f t="shared" si="26"/>
        <v/>
      </c>
      <c r="G316" s="12" t="str">
        <f t="shared" si="27"/>
        <v>0</v>
      </c>
      <c r="H316" s="15" t="str">
        <f t="shared" si="28"/>
        <v/>
      </c>
    </row>
    <row r="317" spans="2:8" ht="15" x14ac:dyDescent="0.2">
      <c r="B317" s="5" t="s">
        <v>103</v>
      </c>
      <c r="C317" s="8">
        <v>52</v>
      </c>
      <c r="D317" s="8">
        <v>27</v>
      </c>
      <c r="E317" s="13">
        <f t="shared" si="25"/>
        <v>1.0095127159774802E-2</v>
      </c>
      <c r="F317" s="13">
        <f t="shared" si="26"/>
        <v>4.1334966319657076E-3</v>
      </c>
      <c r="G317" s="12">
        <f t="shared" si="27"/>
        <v>-0.48076923076923078</v>
      </c>
      <c r="H317" s="15">
        <f t="shared" si="28"/>
        <v>-4.8534265191225012E-3</v>
      </c>
    </row>
    <row r="318" spans="2:8" ht="15" x14ac:dyDescent="0.2">
      <c r="B318" s="5" t="s">
        <v>355</v>
      </c>
      <c r="C318" s="8">
        <v>95</v>
      </c>
      <c r="D318" s="8">
        <v>112</v>
      </c>
      <c r="E318" s="13">
        <f t="shared" si="25"/>
        <v>1.8443020772665502E-2</v>
      </c>
      <c r="F318" s="13">
        <f t="shared" si="26"/>
        <v>1.7146356399265157E-2</v>
      </c>
      <c r="G318" s="12">
        <f t="shared" si="27"/>
        <v>0.17894736842105263</v>
      </c>
      <c r="H318" s="15">
        <f t="shared" si="28"/>
        <v>3.3003300330033004E-3</v>
      </c>
    </row>
    <row r="319" spans="2:8" ht="15" x14ac:dyDescent="0.2">
      <c r="B319" s="5" t="s">
        <v>115</v>
      </c>
      <c r="C319" s="8">
        <v>50</v>
      </c>
      <c r="D319" s="8">
        <v>179</v>
      </c>
      <c r="E319" s="13">
        <f t="shared" si="25"/>
        <v>9.7068530382450006E-3</v>
      </c>
      <c r="F319" s="13">
        <f t="shared" si="26"/>
        <v>2.7403551745254134E-2</v>
      </c>
      <c r="G319" s="12">
        <f t="shared" si="27"/>
        <v>2.58</v>
      </c>
      <c r="H319" s="15">
        <f t="shared" si="28"/>
        <v>2.5043680838672103E-2</v>
      </c>
    </row>
    <row r="320" spans="2:8" ht="15" x14ac:dyDescent="0.2">
      <c r="B320" s="5" t="s">
        <v>114</v>
      </c>
      <c r="C320" s="8">
        <v>0</v>
      </c>
      <c r="D320" s="8">
        <v>1</v>
      </c>
      <c r="E320" s="13" t="str">
        <f t="shared" si="25"/>
        <v/>
      </c>
      <c r="F320" s="13">
        <f t="shared" si="26"/>
        <v>1.5309246785058175E-4</v>
      </c>
      <c r="G320" s="12" t="str">
        <f t="shared" si="27"/>
        <v>0</v>
      </c>
      <c r="H320" s="15" t="str">
        <f t="shared" si="28"/>
        <v/>
      </c>
    </row>
    <row r="321" spans="2:8" ht="15" x14ac:dyDescent="0.2">
      <c r="B321" s="5" t="s">
        <v>98</v>
      </c>
      <c r="C321" s="8">
        <v>0</v>
      </c>
      <c r="D321" s="8">
        <v>2</v>
      </c>
      <c r="E321" s="13" t="str">
        <f t="shared" si="25"/>
        <v/>
      </c>
      <c r="F321" s="13">
        <f t="shared" si="26"/>
        <v>3.061849357011635E-4</v>
      </c>
      <c r="G321" s="12" t="str">
        <f t="shared" si="27"/>
        <v>0</v>
      </c>
      <c r="H321" s="15" t="str">
        <f t="shared" si="28"/>
        <v/>
      </c>
    </row>
    <row r="322" spans="2:8" ht="15" x14ac:dyDescent="0.2">
      <c r="B322" s="5" t="s">
        <v>356</v>
      </c>
      <c r="C322" s="8">
        <v>0</v>
      </c>
      <c r="D322" s="8">
        <v>0</v>
      </c>
      <c r="E322" s="13" t="str">
        <f t="shared" si="25"/>
        <v/>
      </c>
      <c r="F322" s="13" t="str">
        <f t="shared" si="26"/>
        <v/>
      </c>
      <c r="G322" s="12" t="str">
        <f t="shared" si="27"/>
        <v>0</v>
      </c>
      <c r="H322" s="15" t="str">
        <f t="shared" si="28"/>
        <v/>
      </c>
    </row>
    <row r="323" spans="2:8" ht="15" x14ac:dyDescent="0.2">
      <c r="B323" s="5" t="s">
        <v>472</v>
      </c>
      <c r="C323" s="8">
        <v>1</v>
      </c>
      <c r="D323" s="8">
        <v>5</v>
      </c>
      <c r="E323" s="13">
        <f t="shared" si="25"/>
        <v>1.9413706076490002E-4</v>
      </c>
      <c r="F323" s="13">
        <f t="shared" si="26"/>
        <v>7.6546233925290871E-4</v>
      </c>
      <c r="G323" s="12">
        <f t="shared" si="27"/>
        <v>4</v>
      </c>
      <c r="H323" s="15">
        <f t="shared" si="28"/>
        <v>7.7654824305960007E-4</v>
      </c>
    </row>
    <row r="324" spans="2:8" ht="15" x14ac:dyDescent="0.2">
      <c r="B324" s="5" t="s">
        <v>473</v>
      </c>
      <c r="C324" s="8">
        <v>0</v>
      </c>
      <c r="D324" s="8">
        <v>6</v>
      </c>
      <c r="E324" s="13" t="str">
        <f t="shared" si="25"/>
        <v/>
      </c>
      <c r="F324" s="13">
        <f t="shared" si="26"/>
        <v>9.1855480710349051E-4</v>
      </c>
      <c r="G324" s="12" t="str">
        <f t="shared" si="27"/>
        <v>0</v>
      </c>
      <c r="H324" s="15" t="str">
        <f t="shared" si="28"/>
        <v/>
      </c>
    </row>
    <row r="325" spans="2:8" ht="15" x14ac:dyDescent="0.2">
      <c r="B325" s="5" t="s">
        <v>474</v>
      </c>
      <c r="C325" s="8">
        <v>0</v>
      </c>
      <c r="D325" s="8">
        <v>0</v>
      </c>
      <c r="E325" s="13" t="str">
        <f t="shared" si="25"/>
        <v/>
      </c>
      <c r="F325" s="13" t="str">
        <f t="shared" si="26"/>
        <v/>
      </c>
      <c r="G325" s="12" t="str">
        <f t="shared" si="27"/>
        <v>0</v>
      </c>
      <c r="H325" s="15" t="str">
        <f t="shared" si="28"/>
        <v/>
      </c>
    </row>
    <row r="326" spans="2:8" ht="15" x14ac:dyDescent="0.2">
      <c r="B326" s="5" t="s">
        <v>357</v>
      </c>
      <c r="C326" s="8">
        <v>63</v>
      </c>
      <c r="D326" s="8">
        <v>216</v>
      </c>
      <c r="E326" s="13">
        <f t="shared" si="25"/>
        <v>1.2230634828188701E-2</v>
      </c>
      <c r="F326" s="13">
        <f t="shared" si="26"/>
        <v>3.3067973055725661E-2</v>
      </c>
      <c r="G326" s="12">
        <f t="shared" si="27"/>
        <v>2.4285714285714284</v>
      </c>
      <c r="H326" s="15">
        <f t="shared" si="28"/>
        <v>2.9702970297029698E-2</v>
      </c>
    </row>
    <row r="327" spans="2:8" ht="15" x14ac:dyDescent="0.2">
      <c r="B327" s="5" t="s">
        <v>358</v>
      </c>
      <c r="C327" s="8">
        <v>3</v>
      </c>
      <c r="D327" s="8">
        <v>4</v>
      </c>
      <c r="E327" s="13">
        <f t="shared" si="25"/>
        <v>5.8241118229470008E-4</v>
      </c>
      <c r="F327" s="13">
        <f t="shared" si="26"/>
        <v>6.1236987140232701E-4</v>
      </c>
      <c r="G327" s="12">
        <f t="shared" si="27"/>
        <v>0.33333333333333331</v>
      </c>
      <c r="H327" s="15">
        <f t="shared" si="28"/>
        <v>1.9413706076490002E-4</v>
      </c>
    </row>
    <row r="328" spans="2:8" ht="15" x14ac:dyDescent="0.2">
      <c r="B328" s="5" t="s">
        <v>116</v>
      </c>
      <c r="C328" s="8">
        <v>1</v>
      </c>
      <c r="D328" s="8">
        <v>5</v>
      </c>
      <c r="E328" s="13">
        <f t="shared" si="25"/>
        <v>1.9413706076490002E-4</v>
      </c>
      <c r="F328" s="13">
        <f t="shared" si="26"/>
        <v>7.6546233925290871E-4</v>
      </c>
      <c r="G328" s="12">
        <f t="shared" si="27"/>
        <v>4</v>
      </c>
      <c r="H328" s="15">
        <f t="shared" si="28"/>
        <v>7.7654824305960007E-4</v>
      </c>
    </row>
    <row r="329" spans="2:8" ht="15" x14ac:dyDescent="0.2">
      <c r="B329" s="5" t="s">
        <v>359</v>
      </c>
      <c r="C329" s="8">
        <v>0</v>
      </c>
      <c r="D329" s="8">
        <v>4</v>
      </c>
      <c r="E329" s="13" t="str">
        <f t="shared" si="25"/>
        <v/>
      </c>
      <c r="F329" s="13">
        <f t="shared" si="26"/>
        <v>6.1236987140232701E-4</v>
      </c>
      <c r="G329" s="12" t="str">
        <f t="shared" si="27"/>
        <v>0</v>
      </c>
      <c r="H329" s="15" t="str">
        <f t="shared" si="28"/>
        <v/>
      </c>
    </row>
    <row r="330" spans="2:8" ht="15" x14ac:dyDescent="0.2">
      <c r="B330" s="5" t="s">
        <v>360</v>
      </c>
      <c r="C330" s="8">
        <v>23</v>
      </c>
      <c r="D330" s="8">
        <v>28</v>
      </c>
      <c r="E330" s="13">
        <f t="shared" si="25"/>
        <v>4.4651523975927001E-3</v>
      </c>
      <c r="F330" s="13">
        <f t="shared" si="26"/>
        <v>4.2865890998162893E-3</v>
      </c>
      <c r="G330" s="12">
        <f t="shared" si="27"/>
        <v>0.21739130434782608</v>
      </c>
      <c r="H330" s="15">
        <f t="shared" si="28"/>
        <v>9.7068530382449995E-4</v>
      </c>
    </row>
    <row r="331" spans="2:8" ht="15" x14ac:dyDescent="0.2">
      <c r="B331" s="5" t="s">
        <v>117</v>
      </c>
      <c r="C331" s="8">
        <v>0</v>
      </c>
      <c r="D331" s="8">
        <v>0</v>
      </c>
      <c r="E331" s="13" t="str">
        <f t="shared" si="25"/>
        <v/>
      </c>
      <c r="F331" s="13" t="str">
        <f t="shared" si="26"/>
        <v/>
      </c>
      <c r="G331" s="12" t="str">
        <f t="shared" si="27"/>
        <v>0</v>
      </c>
      <c r="H331" s="15" t="str">
        <f t="shared" si="28"/>
        <v/>
      </c>
    </row>
    <row r="332" spans="2:8" ht="15" x14ac:dyDescent="0.2">
      <c r="B332" s="5" t="s">
        <v>361</v>
      </c>
      <c r="C332" s="8">
        <v>957</v>
      </c>
      <c r="D332" s="8">
        <v>885</v>
      </c>
      <c r="E332" s="13">
        <f t="shared" si="25"/>
        <v>0.18578916715200933</v>
      </c>
      <c r="F332" s="13">
        <f t="shared" si="26"/>
        <v>0.13548683404776485</v>
      </c>
      <c r="G332" s="12">
        <f t="shared" si="27"/>
        <v>-7.5235109717868343E-2</v>
      </c>
      <c r="H332" s="15">
        <f t="shared" si="28"/>
        <v>-1.3977868375072804E-2</v>
      </c>
    </row>
    <row r="333" spans="2:8" ht="15" x14ac:dyDescent="0.2">
      <c r="B333" s="5" t="s">
        <v>130</v>
      </c>
      <c r="C333" s="8">
        <v>147</v>
      </c>
      <c r="D333" s="8">
        <v>219</v>
      </c>
      <c r="E333" s="13">
        <f t="shared" si="25"/>
        <v>2.8538147932440302E-2</v>
      </c>
      <c r="F333" s="13">
        <f t="shared" si="26"/>
        <v>3.3527250459277402E-2</v>
      </c>
      <c r="G333" s="12">
        <f t="shared" si="27"/>
        <v>0.48979591836734693</v>
      </c>
      <c r="H333" s="15">
        <f t="shared" si="28"/>
        <v>1.39778683750728E-2</v>
      </c>
    </row>
    <row r="334" spans="2:8" ht="15" x14ac:dyDescent="0.2">
      <c r="B334" s="5" t="s">
        <v>119</v>
      </c>
      <c r="C334" s="8">
        <v>99</v>
      </c>
      <c r="D334" s="8">
        <v>100</v>
      </c>
      <c r="E334" s="13">
        <f t="shared" si="25"/>
        <v>1.9219569015725101E-2</v>
      </c>
      <c r="F334" s="13">
        <f t="shared" si="26"/>
        <v>1.5309246785058175E-2</v>
      </c>
      <c r="G334" s="12">
        <f t="shared" si="27"/>
        <v>1.0101010101010102E-2</v>
      </c>
      <c r="H334" s="15">
        <f t="shared" si="28"/>
        <v>1.9413706076490002E-4</v>
      </c>
    </row>
    <row r="335" spans="2:8" ht="15" x14ac:dyDescent="0.2">
      <c r="B335" s="5" t="s">
        <v>128</v>
      </c>
      <c r="C335" s="8">
        <v>99</v>
      </c>
      <c r="D335" s="8">
        <v>198</v>
      </c>
      <c r="E335" s="13">
        <f t="shared" si="25"/>
        <v>1.9219569015725101E-2</v>
      </c>
      <c r="F335" s="13">
        <f t="shared" si="26"/>
        <v>3.0312308634415187E-2</v>
      </c>
      <c r="G335" s="12">
        <f t="shared" si="27"/>
        <v>1</v>
      </c>
      <c r="H335" s="15">
        <f t="shared" si="28"/>
        <v>1.9219569015725101E-2</v>
      </c>
    </row>
    <row r="336" spans="2:8" ht="15" x14ac:dyDescent="0.2">
      <c r="B336" s="5" t="s">
        <v>132</v>
      </c>
      <c r="C336" s="8">
        <v>0</v>
      </c>
      <c r="D336" s="8">
        <v>0</v>
      </c>
      <c r="E336" s="13" t="str">
        <f t="shared" si="25"/>
        <v/>
      </c>
      <c r="F336" s="13" t="str">
        <f t="shared" si="26"/>
        <v/>
      </c>
      <c r="G336" s="12" t="str">
        <f t="shared" si="27"/>
        <v>0</v>
      </c>
      <c r="H336" s="15" t="str">
        <f t="shared" si="28"/>
        <v/>
      </c>
    </row>
    <row r="337" spans="2:8" ht="15" x14ac:dyDescent="0.2">
      <c r="B337" s="5" t="s">
        <v>133</v>
      </c>
      <c r="C337" s="8">
        <v>5</v>
      </c>
      <c r="D337" s="8">
        <v>2</v>
      </c>
      <c r="E337" s="13">
        <f t="shared" si="25"/>
        <v>9.7068530382450006E-4</v>
      </c>
      <c r="F337" s="13">
        <f t="shared" si="26"/>
        <v>3.061849357011635E-4</v>
      </c>
      <c r="G337" s="12">
        <f t="shared" si="27"/>
        <v>-0.6</v>
      </c>
      <c r="H337" s="15">
        <f t="shared" si="28"/>
        <v>-5.8241118229469997E-4</v>
      </c>
    </row>
    <row r="338" spans="2:8" ht="30" x14ac:dyDescent="0.2">
      <c r="B338" s="5" t="s">
        <v>362</v>
      </c>
      <c r="C338" s="8">
        <v>2</v>
      </c>
      <c r="D338" s="8">
        <v>3</v>
      </c>
      <c r="E338" s="13">
        <f t="shared" si="25"/>
        <v>3.8827412152980003E-4</v>
      </c>
      <c r="F338" s="13">
        <f t="shared" si="26"/>
        <v>4.5927740355174526E-4</v>
      </c>
      <c r="G338" s="12">
        <f t="shared" si="27"/>
        <v>0.5</v>
      </c>
      <c r="H338" s="15">
        <f t="shared" si="28"/>
        <v>1.9413706076490002E-4</v>
      </c>
    </row>
    <row r="339" spans="2:8" ht="15" x14ac:dyDescent="0.2">
      <c r="B339" s="5" t="s">
        <v>363</v>
      </c>
      <c r="C339" s="8">
        <v>16</v>
      </c>
      <c r="D339" s="8">
        <v>6</v>
      </c>
      <c r="E339" s="13">
        <f t="shared" si="25"/>
        <v>3.1061929722384003E-3</v>
      </c>
      <c r="F339" s="13">
        <f t="shared" si="26"/>
        <v>9.1855480710349051E-4</v>
      </c>
      <c r="G339" s="12">
        <f t="shared" si="27"/>
        <v>-0.625</v>
      </c>
      <c r="H339" s="15">
        <f t="shared" si="28"/>
        <v>-1.9413706076490001E-3</v>
      </c>
    </row>
    <row r="340" spans="2:8" ht="15" x14ac:dyDescent="0.2">
      <c r="B340" s="5" t="s">
        <v>364</v>
      </c>
      <c r="C340" s="8">
        <v>1</v>
      </c>
      <c r="D340" s="8">
        <v>0</v>
      </c>
      <c r="E340" s="13">
        <f t="shared" si="25"/>
        <v>1.9413706076490002E-4</v>
      </c>
      <c r="F340" s="13" t="str">
        <f t="shared" si="26"/>
        <v/>
      </c>
      <c r="G340" s="12" t="str">
        <f t="shared" si="27"/>
        <v>0</v>
      </c>
      <c r="H340" s="15">
        <f t="shared" si="28"/>
        <v>0</v>
      </c>
    </row>
    <row r="341" spans="2:8" ht="15" x14ac:dyDescent="0.2">
      <c r="B341" s="5" t="s">
        <v>118</v>
      </c>
      <c r="C341" s="8">
        <v>0</v>
      </c>
      <c r="D341" s="8">
        <v>13</v>
      </c>
      <c r="E341" s="13" t="str">
        <f t="shared" si="25"/>
        <v/>
      </c>
      <c r="F341" s="13">
        <f t="shared" si="26"/>
        <v>1.9902020820575629E-3</v>
      </c>
      <c r="G341" s="12" t="str">
        <f t="shared" si="27"/>
        <v>0</v>
      </c>
      <c r="H341" s="15" t="str">
        <f t="shared" si="28"/>
        <v/>
      </c>
    </row>
    <row r="342" spans="2:8" ht="15" x14ac:dyDescent="0.2">
      <c r="B342" s="5" t="s">
        <v>365</v>
      </c>
      <c r="C342" s="8">
        <v>22</v>
      </c>
      <c r="D342" s="8">
        <v>0</v>
      </c>
      <c r="E342" s="13">
        <f t="shared" si="25"/>
        <v>4.2710153368278004E-3</v>
      </c>
      <c r="F342" s="13" t="str">
        <f t="shared" si="26"/>
        <v/>
      </c>
      <c r="G342" s="12" t="str">
        <f t="shared" si="27"/>
        <v>0</v>
      </c>
      <c r="H342" s="15">
        <f t="shared" si="28"/>
        <v>0</v>
      </c>
    </row>
    <row r="343" spans="2:8" ht="15" x14ac:dyDescent="0.2">
      <c r="B343" s="5" t="s">
        <v>129</v>
      </c>
      <c r="C343" s="8">
        <v>19</v>
      </c>
      <c r="D343" s="8">
        <v>54</v>
      </c>
      <c r="E343" s="13">
        <f t="shared" si="25"/>
        <v>3.6886041545331006E-3</v>
      </c>
      <c r="F343" s="13">
        <f t="shared" si="26"/>
        <v>8.2669932639314152E-3</v>
      </c>
      <c r="G343" s="12">
        <f t="shared" si="27"/>
        <v>1.8421052631578947</v>
      </c>
      <c r="H343" s="15">
        <f t="shared" si="28"/>
        <v>6.7947971267715013E-3</v>
      </c>
    </row>
    <row r="344" spans="2:8" ht="15" x14ac:dyDescent="0.2">
      <c r="B344" s="5" t="s">
        <v>131</v>
      </c>
      <c r="C344" s="8">
        <v>64</v>
      </c>
      <c r="D344" s="8">
        <v>55</v>
      </c>
      <c r="E344" s="13">
        <f t="shared" si="25"/>
        <v>1.2424771888953601E-2</v>
      </c>
      <c r="F344" s="13">
        <f t="shared" si="26"/>
        <v>8.4200857317819969E-3</v>
      </c>
      <c r="G344" s="12">
        <f t="shared" si="27"/>
        <v>-0.140625</v>
      </c>
      <c r="H344" s="15">
        <f t="shared" si="28"/>
        <v>-1.7472335468841002E-3</v>
      </c>
    </row>
    <row r="345" spans="2:8" ht="15" x14ac:dyDescent="0.2">
      <c r="B345" s="5" t="s">
        <v>366</v>
      </c>
      <c r="C345" s="8">
        <v>93</v>
      </c>
      <c r="D345" s="8">
        <v>139</v>
      </c>
      <c r="E345" s="13">
        <f t="shared" si="25"/>
        <v>1.8054746651135701E-2</v>
      </c>
      <c r="F345" s="13">
        <f t="shared" si="26"/>
        <v>2.1279853031230863E-2</v>
      </c>
      <c r="G345" s="12">
        <f t="shared" si="27"/>
        <v>0.4946236559139785</v>
      </c>
      <c r="H345" s="15">
        <f t="shared" si="28"/>
        <v>8.9303047951854002E-3</v>
      </c>
    </row>
    <row r="346" spans="2:8" ht="15" x14ac:dyDescent="0.2">
      <c r="B346" s="5" t="s">
        <v>122</v>
      </c>
      <c r="C346" s="8">
        <v>21</v>
      </c>
      <c r="D346" s="8">
        <v>8</v>
      </c>
      <c r="E346" s="13">
        <f t="shared" si="25"/>
        <v>4.0768782760629008E-3</v>
      </c>
      <c r="F346" s="13">
        <f t="shared" si="26"/>
        <v>1.224739742804654E-3</v>
      </c>
      <c r="G346" s="12">
        <f t="shared" si="27"/>
        <v>-0.61904761904761907</v>
      </c>
      <c r="H346" s="15">
        <f t="shared" si="28"/>
        <v>-2.5237817899437004E-3</v>
      </c>
    </row>
    <row r="347" spans="2:8" ht="15" x14ac:dyDescent="0.2">
      <c r="B347" s="5" t="s">
        <v>121</v>
      </c>
      <c r="C347" s="8">
        <v>76</v>
      </c>
      <c r="D347" s="8">
        <v>58</v>
      </c>
      <c r="E347" s="13">
        <f t="shared" si="25"/>
        <v>1.4754416618132402E-2</v>
      </c>
      <c r="F347" s="13">
        <f t="shared" si="26"/>
        <v>8.879363135333742E-3</v>
      </c>
      <c r="G347" s="12">
        <f t="shared" si="27"/>
        <v>-0.23684210526315788</v>
      </c>
      <c r="H347" s="15">
        <f t="shared" si="28"/>
        <v>-3.4944670937682005E-3</v>
      </c>
    </row>
    <row r="348" spans="2:8" ht="15" x14ac:dyDescent="0.2">
      <c r="B348" s="5" t="s">
        <v>367</v>
      </c>
      <c r="C348" s="8">
        <v>0</v>
      </c>
      <c r="D348" s="8">
        <v>0</v>
      </c>
      <c r="E348" s="13" t="str">
        <f t="shared" si="25"/>
        <v/>
      </c>
      <c r="F348" s="13" t="str">
        <f t="shared" si="26"/>
        <v/>
      </c>
      <c r="G348" s="12" t="str">
        <f t="shared" si="27"/>
        <v>0</v>
      </c>
      <c r="H348" s="15" t="str">
        <f t="shared" si="28"/>
        <v/>
      </c>
    </row>
    <row r="349" spans="2:8" ht="15" x14ac:dyDescent="0.2">
      <c r="B349" s="5" t="s">
        <v>368</v>
      </c>
      <c r="C349" s="8">
        <v>0</v>
      </c>
      <c r="D349" s="8">
        <v>4</v>
      </c>
      <c r="E349" s="13" t="str">
        <f t="shared" si="25"/>
        <v/>
      </c>
      <c r="F349" s="13">
        <f t="shared" si="26"/>
        <v>6.1236987140232701E-4</v>
      </c>
      <c r="G349" s="12" t="str">
        <f t="shared" si="27"/>
        <v>0</v>
      </c>
      <c r="H349" s="15" t="str">
        <f t="shared" si="28"/>
        <v/>
      </c>
    </row>
    <row r="350" spans="2:8" ht="15" x14ac:dyDescent="0.2">
      <c r="B350" s="5" t="s">
        <v>369</v>
      </c>
      <c r="C350" s="8">
        <v>0</v>
      </c>
      <c r="D350" s="8">
        <v>0</v>
      </c>
      <c r="E350" s="13" t="str">
        <f t="shared" si="25"/>
        <v/>
      </c>
      <c r="F350" s="13" t="str">
        <f t="shared" si="26"/>
        <v/>
      </c>
      <c r="G350" s="12" t="str">
        <f t="shared" si="27"/>
        <v>0</v>
      </c>
      <c r="H350" s="15" t="str">
        <f t="shared" si="28"/>
        <v/>
      </c>
    </row>
    <row r="351" spans="2:8" ht="15" x14ac:dyDescent="0.2">
      <c r="B351" s="5" t="s">
        <v>120</v>
      </c>
      <c r="C351" s="8">
        <v>0</v>
      </c>
      <c r="D351" s="8">
        <v>1</v>
      </c>
      <c r="E351" s="13" t="str">
        <f t="shared" si="25"/>
        <v/>
      </c>
      <c r="F351" s="13">
        <f t="shared" si="26"/>
        <v>1.5309246785058175E-4</v>
      </c>
      <c r="G351" s="12" t="str">
        <f t="shared" si="27"/>
        <v>0</v>
      </c>
      <c r="H351" s="15" t="str">
        <f t="shared" si="28"/>
        <v/>
      </c>
    </row>
    <row r="352" spans="2:8" ht="15" x14ac:dyDescent="0.2">
      <c r="B352" s="5" t="s">
        <v>370</v>
      </c>
      <c r="C352" s="8">
        <v>0</v>
      </c>
      <c r="D352" s="8">
        <v>0</v>
      </c>
      <c r="E352" s="13" t="str">
        <f t="shared" si="25"/>
        <v/>
      </c>
      <c r="F352" s="13" t="str">
        <f t="shared" si="26"/>
        <v/>
      </c>
      <c r="G352" s="12" t="str">
        <f t="shared" si="27"/>
        <v>0</v>
      </c>
      <c r="H352" s="15" t="str">
        <f t="shared" si="28"/>
        <v/>
      </c>
    </row>
    <row r="353" spans="2:8" ht="15" x14ac:dyDescent="0.2">
      <c r="B353" s="5" t="s">
        <v>125</v>
      </c>
      <c r="C353" s="8">
        <v>0</v>
      </c>
      <c r="D353" s="8">
        <v>0</v>
      </c>
      <c r="E353" s="13" t="str">
        <f t="shared" si="25"/>
        <v/>
      </c>
      <c r="F353" s="13" t="str">
        <f t="shared" si="26"/>
        <v/>
      </c>
      <c r="G353" s="12" t="str">
        <f t="shared" si="27"/>
        <v>0</v>
      </c>
      <c r="H353" s="15" t="str">
        <f t="shared" si="28"/>
        <v/>
      </c>
    </row>
    <row r="354" spans="2:8" ht="15" x14ac:dyDescent="0.2">
      <c r="B354" s="5" t="s">
        <v>124</v>
      </c>
      <c r="C354" s="8">
        <v>245</v>
      </c>
      <c r="D354" s="8">
        <v>101</v>
      </c>
      <c r="E354" s="13">
        <f t="shared" si="25"/>
        <v>4.7563579887400502E-2</v>
      </c>
      <c r="F354" s="13">
        <f t="shared" si="26"/>
        <v>1.5462339252908757E-2</v>
      </c>
      <c r="G354" s="12">
        <f t="shared" si="27"/>
        <v>-0.58775510204081638</v>
      </c>
      <c r="H354" s="15">
        <f t="shared" si="28"/>
        <v>-2.7955736750145604E-2</v>
      </c>
    </row>
    <row r="355" spans="2:8" ht="15" x14ac:dyDescent="0.2">
      <c r="B355" s="5" t="s">
        <v>126</v>
      </c>
      <c r="C355" s="8">
        <v>0</v>
      </c>
      <c r="D355" s="8">
        <v>0</v>
      </c>
      <c r="E355" s="13" t="str">
        <f t="shared" si="25"/>
        <v/>
      </c>
      <c r="F355" s="13" t="str">
        <f t="shared" si="26"/>
        <v/>
      </c>
      <c r="G355" s="12" t="str">
        <f t="shared" si="27"/>
        <v>0</v>
      </c>
      <c r="H355" s="15" t="str">
        <f t="shared" si="28"/>
        <v/>
      </c>
    </row>
    <row r="356" spans="2:8" ht="15" x14ac:dyDescent="0.2">
      <c r="B356" s="5" t="s">
        <v>371</v>
      </c>
      <c r="C356" s="8">
        <v>0</v>
      </c>
      <c r="D356" s="8">
        <v>1</v>
      </c>
      <c r="E356" s="13" t="str">
        <f t="shared" si="25"/>
        <v/>
      </c>
      <c r="F356" s="13">
        <f t="shared" si="26"/>
        <v>1.5309246785058175E-4</v>
      </c>
      <c r="G356" s="12" t="str">
        <f t="shared" si="27"/>
        <v>0</v>
      </c>
      <c r="H356" s="15" t="str">
        <f t="shared" si="28"/>
        <v/>
      </c>
    </row>
    <row r="357" spans="2:8" ht="15" x14ac:dyDescent="0.2">
      <c r="B357" s="5" t="s">
        <v>372</v>
      </c>
      <c r="C357" s="8">
        <v>24</v>
      </c>
      <c r="D357" s="8">
        <v>15</v>
      </c>
      <c r="E357" s="13">
        <f t="shared" si="25"/>
        <v>4.6592894583576006E-3</v>
      </c>
      <c r="F357" s="13">
        <f t="shared" si="26"/>
        <v>2.2963870177587263E-3</v>
      </c>
      <c r="G357" s="12">
        <f t="shared" si="27"/>
        <v>-0.375</v>
      </c>
      <c r="H357" s="15">
        <f t="shared" si="28"/>
        <v>-1.7472335468841002E-3</v>
      </c>
    </row>
    <row r="358" spans="2:8" ht="15" x14ac:dyDescent="0.2">
      <c r="B358" s="5" t="s">
        <v>127</v>
      </c>
      <c r="C358" s="8">
        <v>70</v>
      </c>
      <c r="D358" s="8">
        <v>87</v>
      </c>
      <c r="E358" s="13">
        <f t="shared" si="25"/>
        <v>1.3589594253543001E-2</v>
      </c>
      <c r="F358" s="13">
        <f t="shared" si="26"/>
        <v>1.3319044703000613E-2</v>
      </c>
      <c r="G358" s="12">
        <f t="shared" si="27"/>
        <v>0.24285714285714285</v>
      </c>
      <c r="H358" s="15">
        <f t="shared" si="28"/>
        <v>3.3003300330033004E-3</v>
      </c>
    </row>
    <row r="359" spans="2:8" ht="15" x14ac:dyDescent="0.2">
      <c r="B359" s="5" t="s">
        <v>123</v>
      </c>
      <c r="C359" s="8">
        <v>4</v>
      </c>
      <c r="D359" s="8">
        <v>3</v>
      </c>
      <c r="E359" s="13">
        <f t="shared" si="25"/>
        <v>7.7654824305960007E-4</v>
      </c>
      <c r="F359" s="13">
        <f t="shared" si="26"/>
        <v>4.5927740355174526E-4</v>
      </c>
      <c r="G359" s="12">
        <f t="shared" si="27"/>
        <v>-0.25</v>
      </c>
      <c r="H359" s="15">
        <f t="shared" si="28"/>
        <v>-1.9413706076490002E-4</v>
      </c>
    </row>
    <row r="360" spans="2:8" ht="15" x14ac:dyDescent="0.2">
      <c r="B360" s="5" t="s">
        <v>373</v>
      </c>
      <c r="C360" s="8">
        <v>1</v>
      </c>
      <c r="D360" s="8">
        <v>4</v>
      </c>
      <c r="E360" s="13">
        <f t="shared" ref="E360:E423" si="29">+IF(C360=0,"",C360/C$294)</f>
        <v>1.9413706076490002E-4</v>
      </c>
      <c r="F360" s="13">
        <f t="shared" ref="F360:F423" si="30">+IF(D360=0,"",D360/D$294)</f>
        <v>6.1236987140232701E-4</v>
      </c>
      <c r="G360" s="12">
        <f t="shared" ref="G360:G423" si="31">+IF(OR(AND(D360=0),(C360=0)),"0",((D360-C360)/C360))</f>
        <v>3</v>
      </c>
      <c r="H360" s="15">
        <f t="shared" ref="H360:H423" si="32">+IF(OR(AND(E360=""),(G360="")),"",E360*G360)</f>
        <v>5.8241118229470008E-4</v>
      </c>
    </row>
    <row r="361" spans="2:8" ht="15" x14ac:dyDescent="0.2">
      <c r="B361" s="5" t="s">
        <v>374</v>
      </c>
      <c r="C361" s="8">
        <v>0</v>
      </c>
      <c r="D361" s="8">
        <v>0</v>
      </c>
      <c r="E361" s="13" t="str">
        <f t="shared" si="29"/>
        <v/>
      </c>
      <c r="F361" s="13" t="str">
        <f t="shared" si="30"/>
        <v/>
      </c>
      <c r="G361" s="12" t="str">
        <f t="shared" si="31"/>
        <v>0</v>
      </c>
      <c r="H361" s="15" t="str">
        <f t="shared" si="32"/>
        <v/>
      </c>
    </row>
    <row r="362" spans="2:8" ht="15" x14ac:dyDescent="0.2">
      <c r="B362" s="5" t="s">
        <v>375</v>
      </c>
      <c r="C362" s="8">
        <v>0</v>
      </c>
      <c r="D362" s="8">
        <v>7</v>
      </c>
      <c r="E362" s="13" t="str">
        <f t="shared" si="29"/>
        <v/>
      </c>
      <c r="F362" s="13">
        <f t="shared" si="30"/>
        <v>1.0716472749540723E-3</v>
      </c>
      <c r="G362" s="12" t="str">
        <f t="shared" si="31"/>
        <v>0</v>
      </c>
      <c r="H362" s="15" t="str">
        <f t="shared" si="32"/>
        <v/>
      </c>
    </row>
    <row r="363" spans="2:8" ht="15" x14ac:dyDescent="0.2">
      <c r="B363" s="5" t="s">
        <v>376</v>
      </c>
      <c r="C363" s="8">
        <v>17</v>
      </c>
      <c r="D363" s="8">
        <v>7</v>
      </c>
      <c r="E363" s="13">
        <f t="shared" si="29"/>
        <v>3.3003300330033004E-3</v>
      </c>
      <c r="F363" s="13">
        <f t="shared" si="30"/>
        <v>1.0716472749540723E-3</v>
      </c>
      <c r="G363" s="12">
        <f t="shared" si="31"/>
        <v>-0.58823529411764708</v>
      </c>
      <c r="H363" s="15">
        <f t="shared" si="32"/>
        <v>-1.9413706076490003E-3</v>
      </c>
    </row>
    <row r="364" spans="2:8" ht="15" x14ac:dyDescent="0.2">
      <c r="B364" s="5" t="s">
        <v>377</v>
      </c>
      <c r="C364" s="8">
        <v>599</v>
      </c>
      <c r="D364" s="8">
        <v>595</v>
      </c>
      <c r="E364" s="13">
        <f t="shared" si="29"/>
        <v>0.11628809939817511</v>
      </c>
      <c r="F364" s="13">
        <f t="shared" si="30"/>
        <v>9.1090018371096149E-2</v>
      </c>
      <c r="G364" s="12">
        <f t="shared" si="31"/>
        <v>-6.6777963272120202E-3</v>
      </c>
      <c r="H364" s="15">
        <f t="shared" si="32"/>
        <v>-7.7654824305960007E-4</v>
      </c>
    </row>
    <row r="365" spans="2:8" ht="30" x14ac:dyDescent="0.2">
      <c r="B365" s="5" t="s">
        <v>378</v>
      </c>
      <c r="C365" s="8">
        <v>0</v>
      </c>
      <c r="D365" s="8">
        <v>6</v>
      </c>
      <c r="E365" s="13" t="str">
        <f t="shared" si="29"/>
        <v/>
      </c>
      <c r="F365" s="13">
        <f t="shared" si="30"/>
        <v>9.1855480710349051E-4</v>
      </c>
      <c r="G365" s="12" t="str">
        <f t="shared" si="31"/>
        <v>0</v>
      </c>
      <c r="H365" s="15" t="str">
        <f t="shared" si="32"/>
        <v/>
      </c>
    </row>
    <row r="366" spans="2:8" ht="15" x14ac:dyDescent="0.2">
      <c r="B366" s="5" t="s">
        <v>475</v>
      </c>
      <c r="C366" s="8">
        <v>0</v>
      </c>
      <c r="D366" s="8">
        <v>0</v>
      </c>
      <c r="E366" s="13" t="str">
        <f t="shared" si="29"/>
        <v/>
      </c>
      <c r="F366" s="13" t="str">
        <f t="shared" si="30"/>
        <v/>
      </c>
      <c r="G366" s="12" t="str">
        <f t="shared" si="31"/>
        <v>0</v>
      </c>
      <c r="H366" s="15" t="str">
        <f t="shared" si="32"/>
        <v/>
      </c>
    </row>
    <row r="367" spans="2:8" ht="15" x14ac:dyDescent="0.2">
      <c r="B367" s="5" t="s">
        <v>379</v>
      </c>
      <c r="C367" s="8">
        <v>1</v>
      </c>
      <c r="D367" s="8">
        <v>0</v>
      </c>
      <c r="E367" s="13">
        <f t="shared" si="29"/>
        <v>1.9413706076490002E-4</v>
      </c>
      <c r="F367" s="13" t="str">
        <f t="shared" si="30"/>
        <v/>
      </c>
      <c r="G367" s="12" t="str">
        <f t="shared" si="31"/>
        <v>0</v>
      </c>
      <c r="H367" s="15">
        <f t="shared" si="32"/>
        <v>0</v>
      </c>
    </row>
    <row r="368" spans="2:8" ht="15" x14ac:dyDescent="0.2">
      <c r="B368" s="5" t="s">
        <v>380</v>
      </c>
      <c r="C368" s="8">
        <v>0</v>
      </c>
      <c r="D368" s="8">
        <v>1</v>
      </c>
      <c r="E368" s="13" t="str">
        <f t="shared" si="29"/>
        <v/>
      </c>
      <c r="F368" s="13">
        <f t="shared" si="30"/>
        <v>1.5309246785058175E-4</v>
      </c>
      <c r="G368" s="12" t="str">
        <f t="shared" si="31"/>
        <v>0</v>
      </c>
      <c r="H368" s="15" t="str">
        <f t="shared" si="32"/>
        <v/>
      </c>
    </row>
    <row r="369" spans="2:8" ht="15" x14ac:dyDescent="0.2">
      <c r="B369" s="5" t="s">
        <v>381</v>
      </c>
      <c r="C369" s="8">
        <v>6</v>
      </c>
      <c r="D369" s="8">
        <v>3</v>
      </c>
      <c r="E369" s="13">
        <f t="shared" si="29"/>
        <v>1.1648223645894002E-3</v>
      </c>
      <c r="F369" s="13">
        <f t="shared" si="30"/>
        <v>4.5927740355174526E-4</v>
      </c>
      <c r="G369" s="12">
        <f t="shared" si="31"/>
        <v>-0.5</v>
      </c>
      <c r="H369" s="15">
        <f t="shared" si="32"/>
        <v>-5.8241118229470008E-4</v>
      </c>
    </row>
    <row r="370" spans="2:8" ht="15" x14ac:dyDescent="0.2">
      <c r="B370" s="5" t="s">
        <v>135</v>
      </c>
      <c r="C370" s="8">
        <v>21</v>
      </c>
      <c r="D370" s="8">
        <v>2</v>
      </c>
      <c r="E370" s="13">
        <f t="shared" si="29"/>
        <v>4.0768782760629008E-3</v>
      </c>
      <c r="F370" s="13">
        <f t="shared" si="30"/>
        <v>3.061849357011635E-4</v>
      </c>
      <c r="G370" s="12">
        <f t="shared" si="31"/>
        <v>-0.90476190476190477</v>
      </c>
      <c r="H370" s="15">
        <f t="shared" si="32"/>
        <v>-3.6886041545331006E-3</v>
      </c>
    </row>
    <row r="371" spans="2:8" ht="15" x14ac:dyDescent="0.2">
      <c r="B371" s="5" t="s">
        <v>136</v>
      </c>
      <c r="C371" s="8">
        <v>0</v>
      </c>
      <c r="D371" s="8">
        <v>1</v>
      </c>
      <c r="E371" s="13" t="str">
        <f t="shared" si="29"/>
        <v/>
      </c>
      <c r="F371" s="13">
        <f t="shared" si="30"/>
        <v>1.5309246785058175E-4</v>
      </c>
      <c r="G371" s="12" t="str">
        <f t="shared" si="31"/>
        <v>0</v>
      </c>
      <c r="H371" s="15" t="str">
        <f t="shared" si="32"/>
        <v/>
      </c>
    </row>
    <row r="372" spans="2:8" ht="15" x14ac:dyDescent="0.2">
      <c r="B372" s="5" t="s">
        <v>137</v>
      </c>
      <c r="C372" s="8">
        <v>1</v>
      </c>
      <c r="D372" s="8">
        <v>0</v>
      </c>
      <c r="E372" s="13">
        <f t="shared" si="29"/>
        <v>1.9413706076490002E-4</v>
      </c>
      <c r="F372" s="13" t="str">
        <f t="shared" si="30"/>
        <v/>
      </c>
      <c r="G372" s="12" t="str">
        <f t="shared" si="31"/>
        <v>0</v>
      </c>
      <c r="H372" s="15">
        <f t="shared" si="32"/>
        <v>0</v>
      </c>
    </row>
    <row r="373" spans="2:8" ht="15" x14ac:dyDescent="0.2">
      <c r="B373" s="5" t="s">
        <v>382</v>
      </c>
      <c r="C373" s="8">
        <v>0</v>
      </c>
      <c r="D373" s="8">
        <v>0</v>
      </c>
      <c r="E373" s="13" t="str">
        <f t="shared" si="29"/>
        <v/>
      </c>
      <c r="F373" s="13" t="str">
        <f t="shared" si="30"/>
        <v/>
      </c>
      <c r="G373" s="12" t="str">
        <f t="shared" si="31"/>
        <v>0</v>
      </c>
      <c r="H373" s="15" t="str">
        <f t="shared" si="32"/>
        <v/>
      </c>
    </row>
    <row r="374" spans="2:8" ht="15" x14ac:dyDescent="0.2">
      <c r="B374" s="5" t="s">
        <v>134</v>
      </c>
      <c r="C374" s="8">
        <v>0</v>
      </c>
      <c r="D374" s="8">
        <v>0</v>
      </c>
      <c r="E374" s="13" t="str">
        <f t="shared" si="29"/>
        <v/>
      </c>
      <c r="F374" s="13" t="str">
        <f t="shared" si="30"/>
        <v/>
      </c>
      <c r="G374" s="12" t="str">
        <f t="shared" si="31"/>
        <v>0</v>
      </c>
      <c r="H374" s="15" t="str">
        <f t="shared" si="32"/>
        <v/>
      </c>
    </row>
    <row r="375" spans="2:8" ht="15" x14ac:dyDescent="0.2">
      <c r="B375" s="5" t="s">
        <v>383</v>
      </c>
      <c r="C375" s="8">
        <v>0</v>
      </c>
      <c r="D375" s="8">
        <v>7</v>
      </c>
      <c r="E375" s="13" t="str">
        <f t="shared" si="29"/>
        <v/>
      </c>
      <c r="F375" s="13">
        <f t="shared" si="30"/>
        <v>1.0716472749540723E-3</v>
      </c>
      <c r="G375" s="12" t="str">
        <f t="shared" si="31"/>
        <v>0</v>
      </c>
      <c r="H375" s="15" t="str">
        <f t="shared" si="32"/>
        <v/>
      </c>
    </row>
    <row r="376" spans="2:8" ht="15" x14ac:dyDescent="0.2">
      <c r="B376" s="5" t="s">
        <v>141</v>
      </c>
      <c r="C376" s="8">
        <v>1</v>
      </c>
      <c r="D376" s="8">
        <v>20</v>
      </c>
      <c r="E376" s="13">
        <f t="shared" si="29"/>
        <v>1.9413706076490002E-4</v>
      </c>
      <c r="F376" s="13">
        <f t="shared" si="30"/>
        <v>3.0618493570116348E-3</v>
      </c>
      <c r="G376" s="12">
        <f t="shared" si="31"/>
        <v>19</v>
      </c>
      <c r="H376" s="15">
        <f t="shared" si="32"/>
        <v>3.6886041545331001E-3</v>
      </c>
    </row>
    <row r="377" spans="2:8" ht="15" x14ac:dyDescent="0.2">
      <c r="B377" s="5" t="s">
        <v>150</v>
      </c>
      <c r="C377" s="8">
        <v>10</v>
      </c>
      <c r="D377" s="8">
        <v>47</v>
      </c>
      <c r="E377" s="13">
        <f t="shared" si="29"/>
        <v>1.9413706076490001E-3</v>
      </c>
      <c r="F377" s="13">
        <f t="shared" si="30"/>
        <v>7.1953459889773424E-3</v>
      </c>
      <c r="G377" s="12">
        <f t="shared" si="31"/>
        <v>3.7</v>
      </c>
      <c r="H377" s="15">
        <f t="shared" si="32"/>
        <v>7.1830712483013006E-3</v>
      </c>
    </row>
    <row r="378" spans="2:8" ht="15" x14ac:dyDescent="0.2">
      <c r="B378" s="5" t="s">
        <v>149</v>
      </c>
      <c r="C378" s="8">
        <v>23</v>
      </c>
      <c r="D378" s="8">
        <v>21</v>
      </c>
      <c r="E378" s="13">
        <f t="shared" si="29"/>
        <v>4.4651523975927001E-3</v>
      </c>
      <c r="F378" s="13">
        <f t="shared" si="30"/>
        <v>3.214941824862217E-3</v>
      </c>
      <c r="G378" s="12">
        <f t="shared" si="31"/>
        <v>-8.6956521739130432E-2</v>
      </c>
      <c r="H378" s="15">
        <f t="shared" si="32"/>
        <v>-3.8827412152979998E-4</v>
      </c>
    </row>
    <row r="379" spans="2:8" ht="15" x14ac:dyDescent="0.2">
      <c r="B379" s="5" t="s">
        <v>384</v>
      </c>
      <c r="C379" s="8">
        <v>15</v>
      </c>
      <c r="D379" s="8">
        <v>55</v>
      </c>
      <c r="E379" s="13">
        <f t="shared" si="29"/>
        <v>2.9120559114735002E-3</v>
      </c>
      <c r="F379" s="13">
        <f t="shared" si="30"/>
        <v>8.4200857317819969E-3</v>
      </c>
      <c r="G379" s="12">
        <f t="shared" si="31"/>
        <v>2.6666666666666665</v>
      </c>
      <c r="H379" s="15">
        <f t="shared" si="32"/>
        <v>7.7654824305960005E-3</v>
      </c>
    </row>
    <row r="380" spans="2:8" ht="30" x14ac:dyDescent="0.2">
      <c r="B380" s="5" t="s">
        <v>385</v>
      </c>
      <c r="C380" s="8">
        <v>5</v>
      </c>
      <c r="D380" s="8">
        <v>12</v>
      </c>
      <c r="E380" s="13">
        <f t="shared" si="29"/>
        <v>9.7068530382450006E-4</v>
      </c>
      <c r="F380" s="13">
        <f t="shared" si="30"/>
        <v>1.837109614206981E-3</v>
      </c>
      <c r="G380" s="12">
        <f t="shared" si="31"/>
        <v>1.4</v>
      </c>
      <c r="H380" s="15">
        <f t="shared" si="32"/>
        <v>1.3589594253543E-3</v>
      </c>
    </row>
    <row r="381" spans="2:8" ht="30" x14ac:dyDescent="0.2">
      <c r="B381" s="5" t="s">
        <v>386</v>
      </c>
      <c r="C381" s="8">
        <v>0</v>
      </c>
      <c r="D381" s="8">
        <v>0</v>
      </c>
      <c r="E381" s="13" t="str">
        <f t="shared" si="29"/>
        <v/>
      </c>
      <c r="F381" s="13" t="str">
        <f t="shared" si="30"/>
        <v/>
      </c>
      <c r="G381" s="12" t="str">
        <f t="shared" si="31"/>
        <v>0</v>
      </c>
      <c r="H381" s="15" t="str">
        <f t="shared" si="32"/>
        <v/>
      </c>
    </row>
    <row r="382" spans="2:8" ht="15" x14ac:dyDescent="0.2">
      <c r="B382" s="5" t="s">
        <v>387</v>
      </c>
      <c r="C382" s="8">
        <v>0</v>
      </c>
      <c r="D382" s="8">
        <v>0</v>
      </c>
      <c r="E382" s="13" t="str">
        <f t="shared" si="29"/>
        <v/>
      </c>
      <c r="F382" s="13" t="str">
        <f t="shared" si="30"/>
        <v/>
      </c>
      <c r="G382" s="12" t="str">
        <f t="shared" si="31"/>
        <v>0</v>
      </c>
      <c r="H382" s="15" t="str">
        <f t="shared" si="32"/>
        <v/>
      </c>
    </row>
    <row r="383" spans="2:8" ht="15" x14ac:dyDescent="0.2">
      <c r="B383" s="5" t="s">
        <v>145</v>
      </c>
      <c r="C383" s="8">
        <v>6</v>
      </c>
      <c r="D383" s="8">
        <v>5</v>
      </c>
      <c r="E383" s="13">
        <f t="shared" si="29"/>
        <v>1.1648223645894002E-3</v>
      </c>
      <c r="F383" s="13">
        <f t="shared" si="30"/>
        <v>7.6546233925290871E-4</v>
      </c>
      <c r="G383" s="12">
        <f t="shared" si="31"/>
        <v>-0.16666666666666666</v>
      </c>
      <c r="H383" s="15">
        <f t="shared" si="32"/>
        <v>-1.9413706076490002E-4</v>
      </c>
    </row>
    <row r="384" spans="2:8" ht="15" x14ac:dyDescent="0.2">
      <c r="B384" s="5" t="s">
        <v>388</v>
      </c>
      <c r="C384" s="8">
        <v>0</v>
      </c>
      <c r="D384" s="8">
        <v>2</v>
      </c>
      <c r="E384" s="13" t="str">
        <f t="shared" si="29"/>
        <v/>
      </c>
      <c r="F384" s="13">
        <f t="shared" si="30"/>
        <v>3.061849357011635E-4</v>
      </c>
      <c r="G384" s="12" t="str">
        <f t="shared" si="31"/>
        <v>0</v>
      </c>
      <c r="H384" s="15" t="str">
        <f t="shared" si="32"/>
        <v/>
      </c>
    </row>
    <row r="385" spans="2:8" ht="15" x14ac:dyDescent="0.2">
      <c r="B385" s="5" t="s">
        <v>146</v>
      </c>
      <c r="C385" s="8">
        <v>7</v>
      </c>
      <c r="D385" s="8">
        <v>8</v>
      </c>
      <c r="E385" s="13">
        <f t="shared" si="29"/>
        <v>1.3589594253543E-3</v>
      </c>
      <c r="F385" s="13">
        <f t="shared" si="30"/>
        <v>1.224739742804654E-3</v>
      </c>
      <c r="G385" s="12">
        <f t="shared" si="31"/>
        <v>0.14285714285714285</v>
      </c>
      <c r="H385" s="15">
        <f t="shared" si="32"/>
        <v>1.9413706076489999E-4</v>
      </c>
    </row>
    <row r="386" spans="2:8" ht="15" x14ac:dyDescent="0.2">
      <c r="B386" s="5" t="s">
        <v>566</v>
      </c>
      <c r="C386" s="8">
        <v>0</v>
      </c>
      <c r="D386" s="8">
        <v>0</v>
      </c>
      <c r="E386" s="13" t="str">
        <f t="shared" si="29"/>
        <v/>
      </c>
      <c r="F386" s="13" t="str">
        <f t="shared" si="30"/>
        <v/>
      </c>
      <c r="G386" s="12" t="str">
        <f t="shared" si="31"/>
        <v>0</v>
      </c>
      <c r="H386" s="15" t="str">
        <f t="shared" si="32"/>
        <v/>
      </c>
    </row>
    <row r="387" spans="2:8" ht="15" x14ac:dyDescent="0.2">
      <c r="B387" s="5" t="s">
        <v>144</v>
      </c>
      <c r="C387" s="8">
        <v>80</v>
      </c>
      <c r="D387" s="8">
        <v>84</v>
      </c>
      <c r="E387" s="13">
        <f t="shared" si="29"/>
        <v>1.5530964861192001E-2</v>
      </c>
      <c r="F387" s="13">
        <f t="shared" si="30"/>
        <v>1.2859767299448868E-2</v>
      </c>
      <c r="G387" s="12">
        <f t="shared" si="31"/>
        <v>0.05</v>
      </c>
      <c r="H387" s="15">
        <f t="shared" si="32"/>
        <v>7.7654824305960007E-4</v>
      </c>
    </row>
    <row r="388" spans="2:8" ht="15" x14ac:dyDescent="0.2">
      <c r="B388" s="5" t="s">
        <v>389</v>
      </c>
      <c r="C388" s="8">
        <v>1</v>
      </c>
      <c r="D388" s="8">
        <v>7</v>
      </c>
      <c r="E388" s="13">
        <f t="shared" si="29"/>
        <v>1.9413706076490002E-4</v>
      </c>
      <c r="F388" s="13">
        <f t="shared" si="30"/>
        <v>1.0716472749540723E-3</v>
      </c>
      <c r="G388" s="12">
        <f t="shared" si="31"/>
        <v>6</v>
      </c>
      <c r="H388" s="15">
        <f t="shared" si="32"/>
        <v>1.1648223645894002E-3</v>
      </c>
    </row>
    <row r="389" spans="2:8" ht="15" x14ac:dyDescent="0.2">
      <c r="B389" s="5" t="s">
        <v>143</v>
      </c>
      <c r="C389" s="8">
        <v>19</v>
      </c>
      <c r="D389" s="8">
        <v>1</v>
      </c>
      <c r="E389" s="13">
        <f t="shared" si="29"/>
        <v>3.6886041545331006E-3</v>
      </c>
      <c r="F389" s="13">
        <f t="shared" si="30"/>
        <v>1.5309246785058175E-4</v>
      </c>
      <c r="G389" s="12">
        <f t="shared" si="31"/>
        <v>-0.94736842105263153</v>
      </c>
      <c r="H389" s="15">
        <f t="shared" si="32"/>
        <v>-3.4944670937682005E-3</v>
      </c>
    </row>
    <row r="390" spans="2:8" ht="15" x14ac:dyDescent="0.2">
      <c r="B390" s="5" t="s">
        <v>476</v>
      </c>
      <c r="C390" s="8">
        <v>2</v>
      </c>
      <c r="D390" s="8">
        <v>20</v>
      </c>
      <c r="E390" s="13">
        <f t="shared" si="29"/>
        <v>3.8827412152980003E-4</v>
      </c>
      <c r="F390" s="13">
        <f t="shared" si="30"/>
        <v>3.0618493570116348E-3</v>
      </c>
      <c r="G390" s="12">
        <f t="shared" si="31"/>
        <v>9</v>
      </c>
      <c r="H390" s="15">
        <f t="shared" si="32"/>
        <v>3.4944670937682005E-3</v>
      </c>
    </row>
    <row r="391" spans="2:8" ht="15" x14ac:dyDescent="0.2">
      <c r="B391" s="5" t="s">
        <v>153</v>
      </c>
      <c r="C391" s="8">
        <v>6</v>
      </c>
      <c r="D391" s="8">
        <v>9</v>
      </c>
      <c r="E391" s="13">
        <f t="shared" si="29"/>
        <v>1.1648223645894002E-3</v>
      </c>
      <c r="F391" s="13">
        <f t="shared" si="30"/>
        <v>1.3778322106552357E-3</v>
      </c>
      <c r="G391" s="12">
        <f t="shared" si="31"/>
        <v>0.5</v>
      </c>
      <c r="H391" s="15">
        <f t="shared" si="32"/>
        <v>5.8241118229470008E-4</v>
      </c>
    </row>
    <row r="392" spans="2:8" ht="15" x14ac:dyDescent="0.2">
      <c r="B392" s="5" t="s">
        <v>140</v>
      </c>
      <c r="C392" s="8">
        <v>7</v>
      </c>
      <c r="D392" s="8">
        <v>4</v>
      </c>
      <c r="E392" s="13">
        <f t="shared" si="29"/>
        <v>1.3589594253543E-3</v>
      </c>
      <c r="F392" s="13">
        <f t="shared" si="30"/>
        <v>6.1236987140232701E-4</v>
      </c>
      <c r="G392" s="12">
        <f t="shared" si="31"/>
        <v>-0.42857142857142855</v>
      </c>
      <c r="H392" s="15">
        <f t="shared" si="32"/>
        <v>-5.8241118229469997E-4</v>
      </c>
    </row>
    <row r="393" spans="2:8" ht="15" x14ac:dyDescent="0.2">
      <c r="B393" s="5" t="s">
        <v>390</v>
      </c>
      <c r="C393" s="8">
        <v>250</v>
      </c>
      <c r="D393" s="8">
        <v>178</v>
      </c>
      <c r="E393" s="13">
        <f t="shared" si="29"/>
        <v>4.8534265191225008E-2</v>
      </c>
      <c r="F393" s="13">
        <f t="shared" si="30"/>
        <v>2.7250459277403553E-2</v>
      </c>
      <c r="G393" s="12">
        <f t="shared" si="31"/>
        <v>-0.28799999999999998</v>
      </c>
      <c r="H393" s="15">
        <f t="shared" si="32"/>
        <v>-1.3977868375072802E-2</v>
      </c>
    </row>
    <row r="394" spans="2:8" ht="15" x14ac:dyDescent="0.2">
      <c r="B394" s="5" t="s">
        <v>391</v>
      </c>
      <c r="C394" s="8">
        <v>0</v>
      </c>
      <c r="D394" s="8">
        <v>0</v>
      </c>
      <c r="E394" s="13" t="str">
        <f t="shared" si="29"/>
        <v/>
      </c>
      <c r="F394" s="13" t="str">
        <f t="shared" si="30"/>
        <v/>
      </c>
      <c r="G394" s="12" t="str">
        <f t="shared" si="31"/>
        <v>0</v>
      </c>
      <c r="H394" s="15" t="str">
        <f t="shared" si="32"/>
        <v/>
      </c>
    </row>
    <row r="395" spans="2:8" ht="15" x14ac:dyDescent="0.2">
      <c r="B395" s="5" t="s">
        <v>147</v>
      </c>
      <c r="C395" s="8">
        <v>1</v>
      </c>
      <c r="D395" s="8">
        <v>0</v>
      </c>
      <c r="E395" s="13">
        <f t="shared" si="29"/>
        <v>1.9413706076490002E-4</v>
      </c>
      <c r="F395" s="13" t="str">
        <f t="shared" si="30"/>
        <v/>
      </c>
      <c r="G395" s="12" t="str">
        <f t="shared" si="31"/>
        <v>0</v>
      </c>
      <c r="H395" s="15">
        <f t="shared" si="32"/>
        <v>0</v>
      </c>
    </row>
    <row r="396" spans="2:8" ht="15" x14ac:dyDescent="0.2">
      <c r="B396" s="5" t="s">
        <v>151</v>
      </c>
      <c r="C396" s="8">
        <v>0</v>
      </c>
      <c r="D396" s="8">
        <v>0</v>
      </c>
      <c r="E396" s="13" t="str">
        <f t="shared" si="29"/>
        <v/>
      </c>
      <c r="F396" s="13" t="str">
        <f t="shared" si="30"/>
        <v/>
      </c>
      <c r="G396" s="12" t="str">
        <f t="shared" si="31"/>
        <v>0</v>
      </c>
      <c r="H396" s="15" t="str">
        <f t="shared" si="32"/>
        <v/>
      </c>
    </row>
    <row r="397" spans="2:8" ht="15" x14ac:dyDescent="0.2">
      <c r="B397" s="5" t="s">
        <v>138</v>
      </c>
      <c r="C397" s="8">
        <v>0</v>
      </c>
      <c r="D397" s="8">
        <v>0</v>
      </c>
      <c r="E397" s="13" t="str">
        <f t="shared" si="29"/>
        <v/>
      </c>
      <c r="F397" s="13" t="str">
        <f t="shared" si="30"/>
        <v/>
      </c>
      <c r="G397" s="12" t="str">
        <f t="shared" si="31"/>
        <v>0</v>
      </c>
      <c r="H397" s="15" t="str">
        <f t="shared" si="32"/>
        <v/>
      </c>
    </row>
    <row r="398" spans="2:8" ht="15" x14ac:dyDescent="0.2">
      <c r="B398" s="5" t="s">
        <v>142</v>
      </c>
      <c r="C398" s="8">
        <v>19</v>
      </c>
      <c r="D398" s="8">
        <v>20</v>
      </c>
      <c r="E398" s="13">
        <f t="shared" si="29"/>
        <v>3.6886041545331006E-3</v>
      </c>
      <c r="F398" s="13">
        <f t="shared" si="30"/>
        <v>3.0618493570116348E-3</v>
      </c>
      <c r="G398" s="12">
        <f t="shared" si="31"/>
        <v>5.2631578947368418E-2</v>
      </c>
      <c r="H398" s="15">
        <f t="shared" si="32"/>
        <v>1.9413706076490002E-4</v>
      </c>
    </row>
    <row r="399" spans="2:8" ht="15" x14ac:dyDescent="0.2">
      <c r="B399" s="5" t="s">
        <v>148</v>
      </c>
      <c r="C399" s="8">
        <v>11</v>
      </c>
      <c r="D399" s="8">
        <v>0</v>
      </c>
      <c r="E399" s="13">
        <f t="shared" si="29"/>
        <v>2.1355076684139002E-3</v>
      </c>
      <c r="F399" s="13" t="str">
        <f t="shared" si="30"/>
        <v/>
      </c>
      <c r="G399" s="12" t="str">
        <f t="shared" si="31"/>
        <v>0</v>
      </c>
      <c r="H399" s="15">
        <f t="shared" si="32"/>
        <v>0</v>
      </c>
    </row>
    <row r="400" spans="2:8" ht="15" x14ac:dyDescent="0.2">
      <c r="B400" s="5" t="s">
        <v>152</v>
      </c>
      <c r="C400" s="8">
        <v>1</v>
      </c>
      <c r="D400" s="8">
        <v>0</v>
      </c>
      <c r="E400" s="13">
        <f t="shared" si="29"/>
        <v>1.9413706076490002E-4</v>
      </c>
      <c r="F400" s="13" t="str">
        <f t="shared" si="30"/>
        <v/>
      </c>
      <c r="G400" s="12" t="str">
        <f t="shared" si="31"/>
        <v>0</v>
      </c>
      <c r="H400" s="15">
        <f t="shared" si="32"/>
        <v>0</v>
      </c>
    </row>
    <row r="401" spans="2:8" ht="15" x14ac:dyDescent="0.2">
      <c r="B401" s="5" t="s">
        <v>392</v>
      </c>
      <c r="C401" s="8">
        <v>61</v>
      </c>
      <c r="D401" s="8">
        <v>105</v>
      </c>
      <c r="E401" s="13">
        <f t="shared" si="29"/>
        <v>1.1842360706658901E-2</v>
      </c>
      <c r="F401" s="13">
        <f t="shared" si="30"/>
        <v>1.6074709124311085E-2</v>
      </c>
      <c r="G401" s="12">
        <f t="shared" si="31"/>
        <v>0.72131147540983609</v>
      </c>
      <c r="H401" s="15">
        <f t="shared" si="32"/>
        <v>8.5420306736556009E-3</v>
      </c>
    </row>
    <row r="402" spans="2:8" ht="15" x14ac:dyDescent="0.2">
      <c r="B402" s="5" t="s">
        <v>393</v>
      </c>
      <c r="C402" s="8">
        <v>0</v>
      </c>
      <c r="D402" s="8">
        <v>0</v>
      </c>
      <c r="E402" s="13" t="str">
        <f t="shared" si="29"/>
        <v/>
      </c>
      <c r="F402" s="13" t="str">
        <f t="shared" si="30"/>
        <v/>
      </c>
      <c r="G402" s="12" t="str">
        <f t="shared" si="31"/>
        <v>0</v>
      </c>
      <c r="H402" s="15" t="str">
        <f t="shared" si="32"/>
        <v/>
      </c>
    </row>
    <row r="403" spans="2:8" ht="15" x14ac:dyDescent="0.2">
      <c r="B403" s="5" t="s">
        <v>394</v>
      </c>
      <c r="C403" s="8">
        <v>7</v>
      </c>
      <c r="D403" s="8">
        <v>9</v>
      </c>
      <c r="E403" s="13">
        <f t="shared" si="29"/>
        <v>1.3589594253543E-3</v>
      </c>
      <c r="F403" s="13">
        <f t="shared" si="30"/>
        <v>1.3778322106552357E-3</v>
      </c>
      <c r="G403" s="12">
        <f t="shared" si="31"/>
        <v>0.2857142857142857</v>
      </c>
      <c r="H403" s="15">
        <f t="shared" si="32"/>
        <v>3.8827412152979998E-4</v>
      </c>
    </row>
    <row r="404" spans="2:8" ht="15" x14ac:dyDescent="0.2">
      <c r="B404" s="5" t="s">
        <v>395</v>
      </c>
      <c r="C404" s="8">
        <v>0</v>
      </c>
      <c r="D404" s="8">
        <v>0</v>
      </c>
      <c r="E404" s="13" t="str">
        <f t="shared" si="29"/>
        <v/>
      </c>
      <c r="F404" s="13" t="str">
        <f t="shared" si="30"/>
        <v/>
      </c>
      <c r="G404" s="12" t="str">
        <f t="shared" si="31"/>
        <v>0</v>
      </c>
      <c r="H404" s="15" t="str">
        <f t="shared" si="32"/>
        <v/>
      </c>
    </row>
    <row r="405" spans="2:8" ht="15" x14ac:dyDescent="0.2">
      <c r="B405" s="5" t="s">
        <v>396</v>
      </c>
      <c r="C405" s="8">
        <v>25</v>
      </c>
      <c r="D405" s="8">
        <v>21</v>
      </c>
      <c r="E405" s="13">
        <f t="shared" si="29"/>
        <v>4.8534265191225003E-3</v>
      </c>
      <c r="F405" s="13">
        <f t="shared" si="30"/>
        <v>3.214941824862217E-3</v>
      </c>
      <c r="G405" s="12">
        <f t="shared" si="31"/>
        <v>-0.16</v>
      </c>
      <c r="H405" s="15">
        <f t="shared" si="32"/>
        <v>-7.7654824305960007E-4</v>
      </c>
    </row>
    <row r="406" spans="2:8" ht="15" x14ac:dyDescent="0.2">
      <c r="B406" s="5" t="s">
        <v>397</v>
      </c>
      <c r="C406" s="8">
        <v>76</v>
      </c>
      <c r="D406" s="8">
        <v>111</v>
      </c>
      <c r="E406" s="13">
        <f t="shared" si="29"/>
        <v>1.4754416618132402E-2</v>
      </c>
      <c r="F406" s="13">
        <f t="shared" si="30"/>
        <v>1.6993263931414575E-2</v>
      </c>
      <c r="G406" s="12">
        <f t="shared" si="31"/>
        <v>0.46052631578947367</v>
      </c>
      <c r="H406" s="15">
        <f t="shared" si="32"/>
        <v>6.7947971267715013E-3</v>
      </c>
    </row>
    <row r="407" spans="2:8" ht="15" x14ac:dyDescent="0.2">
      <c r="B407" s="5" t="s">
        <v>398</v>
      </c>
      <c r="C407" s="8">
        <v>12</v>
      </c>
      <c r="D407" s="8">
        <v>4</v>
      </c>
      <c r="E407" s="13">
        <f t="shared" si="29"/>
        <v>2.3296447291788003E-3</v>
      </c>
      <c r="F407" s="13">
        <f t="shared" si="30"/>
        <v>6.1236987140232701E-4</v>
      </c>
      <c r="G407" s="12">
        <f t="shared" si="31"/>
        <v>-0.66666666666666663</v>
      </c>
      <c r="H407" s="15">
        <f t="shared" si="32"/>
        <v>-1.5530964861192001E-3</v>
      </c>
    </row>
    <row r="408" spans="2:8" ht="15" x14ac:dyDescent="0.2">
      <c r="B408" s="5" t="s">
        <v>399</v>
      </c>
      <c r="C408" s="8">
        <v>40</v>
      </c>
      <c r="D408" s="8">
        <v>16</v>
      </c>
      <c r="E408" s="13">
        <f t="shared" si="29"/>
        <v>7.7654824305960005E-3</v>
      </c>
      <c r="F408" s="13">
        <f t="shared" si="30"/>
        <v>2.449479485609308E-3</v>
      </c>
      <c r="G408" s="12">
        <f t="shared" si="31"/>
        <v>-0.6</v>
      </c>
      <c r="H408" s="15">
        <f t="shared" si="32"/>
        <v>-4.6592894583575998E-3</v>
      </c>
    </row>
    <row r="409" spans="2:8" ht="15" x14ac:dyDescent="0.2">
      <c r="B409" s="5" t="s">
        <v>139</v>
      </c>
      <c r="C409" s="8">
        <v>5</v>
      </c>
      <c r="D409" s="8">
        <v>3</v>
      </c>
      <c r="E409" s="13">
        <f t="shared" si="29"/>
        <v>9.7068530382450006E-4</v>
      </c>
      <c r="F409" s="13">
        <f t="shared" si="30"/>
        <v>4.5927740355174526E-4</v>
      </c>
      <c r="G409" s="12">
        <f t="shared" si="31"/>
        <v>-0.4</v>
      </c>
      <c r="H409" s="15">
        <f t="shared" si="32"/>
        <v>-3.8827412152980003E-4</v>
      </c>
    </row>
    <row r="410" spans="2:8" ht="15" x14ac:dyDescent="0.2">
      <c r="B410" s="5" t="s">
        <v>400</v>
      </c>
      <c r="C410" s="8">
        <v>2</v>
      </c>
      <c r="D410" s="8">
        <v>0</v>
      </c>
      <c r="E410" s="13">
        <f t="shared" si="29"/>
        <v>3.8827412152980003E-4</v>
      </c>
      <c r="F410" s="13" t="str">
        <f t="shared" si="30"/>
        <v/>
      </c>
      <c r="G410" s="12" t="str">
        <f t="shared" si="31"/>
        <v>0</v>
      </c>
      <c r="H410" s="15">
        <f t="shared" si="32"/>
        <v>0</v>
      </c>
    </row>
    <row r="411" spans="2:8" ht="15" x14ac:dyDescent="0.2">
      <c r="B411" s="5" t="s">
        <v>401</v>
      </c>
      <c r="C411" s="8">
        <v>22</v>
      </c>
      <c r="D411" s="8">
        <v>24</v>
      </c>
      <c r="E411" s="13">
        <f t="shared" si="29"/>
        <v>4.2710153368278004E-3</v>
      </c>
      <c r="F411" s="13">
        <f t="shared" si="30"/>
        <v>3.6742192284139621E-3</v>
      </c>
      <c r="G411" s="12">
        <f t="shared" si="31"/>
        <v>9.0909090909090912E-2</v>
      </c>
      <c r="H411" s="15">
        <f t="shared" si="32"/>
        <v>3.8827412152980003E-4</v>
      </c>
    </row>
    <row r="412" spans="2:8" ht="15" x14ac:dyDescent="0.2">
      <c r="B412" s="5" t="s">
        <v>402</v>
      </c>
      <c r="C412" s="8">
        <v>12</v>
      </c>
      <c r="D412" s="8">
        <v>7</v>
      </c>
      <c r="E412" s="13">
        <f t="shared" si="29"/>
        <v>2.3296447291788003E-3</v>
      </c>
      <c r="F412" s="13">
        <f t="shared" si="30"/>
        <v>1.0716472749540723E-3</v>
      </c>
      <c r="G412" s="12">
        <f t="shared" si="31"/>
        <v>-0.41666666666666669</v>
      </c>
      <c r="H412" s="15">
        <f t="shared" si="32"/>
        <v>-9.7068530382450017E-4</v>
      </c>
    </row>
    <row r="413" spans="2:8" ht="15" x14ac:dyDescent="0.2">
      <c r="B413" s="5" t="s">
        <v>403</v>
      </c>
      <c r="C413" s="8">
        <v>1</v>
      </c>
      <c r="D413" s="8">
        <v>2</v>
      </c>
      <c r="E413" s="13">
        <f t="shared" si="29"/>
        <v>1.9413706076490002E-4</v>
      </c>
      <c r="F413" s="13">
        <f t="shared" si="30"/>
        <v>3.061849357011635E-4</v>
      </c>
      <c r="G413" s="12">
        <f t="shared" si="31"/>
        <v>1</v>
      </c>
      <c r="H413" s="15">
        <f t="shared" si="32"/>
        <v>1.9413706076490002E-4</v>
      </c>
    </row>
    <row r="414" spans="2:8" ht="15" x14ac:dyDescent="0.2">
      <c r="B414" s="5" t="s">
        <v>404</v>
      </c>
      <c r="C414" s="8">
        <v>1</v>
      </c>
      <c r="D414" s="8">
        <v>12</v>
      </c>
      <c r="E414" s="13">
        <f t="shared" si="29"/>
        <v>1.9413706076490002E-4</v>
      </c>
      <c r="F414" s="13">
        <f t="shared" si="30"/>
        <v>1.837109614206981E-3</v>
      </c>
      <c r="G414" s="12">
        <f t="shared" si="31"/>
        <v>11</v>
      </c>
      <c r="H414" s="15">
        <f t="shared" si="32"/>
        <v>2.1355076684139002E-3</v>
      </c>
    </row>
    <row r="415" spans="2:8" ht="15" x14ac:dyDescent="0.2">
      <c r="B415" s="5" t="s">
        <v>405</v>
      </c>
      <c r="C415" s="8">
        <v>0</v>
      </c>
      <c r="D415" s="8">
        <v>0</v>
      </c>
      <c r="E415" s="13" t="str">
        <f t="shared" si="29"/>
        <v/>
      </c>
      <c r="F415" s="13" t="str">
        <f t="shared" si="30"/>
        <v/>
      </c>
      <c r="G415" s="12" t="str">
        <f t="shared" si="31"/>
        <v>0</v>
      </c>
      <c r="H415" s="15" t="str">
        <f t="shared" si="32"/>
        <v/>
      </c>
    </row>
    <row r="416" spans="2:8" ht="15" x14ac:dyDescent="0.2">
      <c r="B416" s="5" t="s">
        <v>406</v>
      </c>
      <c r="C416" s="8">
        <v>3</v>
      </c>
      <c r="D416" s="8">
        <v>1</v>
      </c>
      <c r="E416" s="13">
        <f t="shared" si="29"/>
        <v>5.8241118229470008E-4</v>
      </c>
      <c r="F416" s="13">
        <f t="shared" si="30"/>
        <v>1.5309246785058175E-4</v>
      </c>
      <c r="G416" s="12">
        <f t="shared" si="31"/>
        <v>-0.66666666666666663</v>
      </c>
      <c r="H416" s="15">
        <f t="shared" si="32"/>
        <v>-3.8827412152980003E-4</v>
      </c>
    </row>
    <row r="417" spans="2:8" ht="15" x14ac:dyDescent="0.2">
      <c r="B417" s="5" t="s">
        <v>165</v>
      </c>
      <c r="C417" s="8">
        <v>2</v>
      </c>
      <c r="D417" s="8">
        <v>35</v>
      </c>
      <c r="E417" s="13">
        <f t="shared" si="29"/>
        <v>3.8827412152980003E-4</v>
      </c>
      <c r="F417" s="13">
        <f t="shared" si="30"/>
        <v>5.3582363747703612E-3</v>
      </c>
      <c r="G417" s="12">
        <f t="shared" si="31"/>
        <v>16.5</v>
      </c>
      <c r="H417" s="15">
        <f t="shared" si="32"/>
        <v>6.4065230052417002E-3</v>
      </c>
    </row>
    <row r="418" spans="2:8" ht="30" x14ac:dyDescent="0.2">
      <c r="B418" s="5" t="s">
        <v>166</v>
      </c>
      <c r="C418" s="8">
        <v>0</v>
      </c>
      <c r="D418" s="8">
        <v>7</v>
      </c>
      <c r="E418" s="13" t="str">
        <f t="shared" si="29"/>
        <v/>
      </c>
      <c r="F418" s="13">
        <f t="shared" si="30"/>
        <v>1.0716472749540723E-3</v>
      </c>
      <c r="G418" s="12" t="str">
        <f t="shared" si="31"/>
        <v>0</v>
      </c>
      <c r="H418" s="15" t="str">
        <f t="shared" si="32"/>
        <v/>
      </c>
    </row>
    <row r="419" spans="2:8" ht="15" x14ac:dyDescent="0.2">
      <c r="B419" s="5" t="s">
        <v>407</v>
      </c>
      <c r="C419" s="8">
        <v>1</v>
      </c>
      <c r="D419" s="8">
        <v>4</v>
      </c>
      <c r="E419" s="13">
        <f t="shared" si="29"/>
        <v>1.9413706076490002E-4</v>
      </c>
      <c r="F419" s="13">
        <f t="shared" si="30"/>
        <v>6.1236987140232701E-4</v>
      </c>
      <c r="G419" s="12">
        <f t="shared" si="31"/>
        <v>3</v>
      </c>
      <c r="H419" s="15">
        <f t="shared" si="32"/>
        <v>5.8241118229470008E-4</v>
      </c>
    </row>
    <row r="420" spans="2:8" ht="15" x14ac:dyDescent="0.2">
      <c r="B420" s="5" t="s">
        <v>408</v>
      </c>
      <c r="C420" s="8">
        <v>3</v>
      </c>
      <c r="D420" s="8">
        <v>23</v>
      </c>
      <c r="E420" s="13">
        <f t="shared" si="29"/>
        <v>5.8241118229470008E-4</v>
      </c>
      <c r="F420" s="13">
        <f t="shared" si="30"/>
        <v>3.5211267605633804E-3</v>
      </c>
      <c r="G420" s="12">
        <f t="shared" si="31"/>
        <v>6.666666666666667</v>
      </c>
      <c r="H420" s="15">
        <f t="shared" si="32"/>
        <v>3.8827412152980007E-3</v>
      </c>
    </row>
    <row r="421" spans="2:8" ht="30" x14ac:dyDescent="0.2">
      <c r="B421" s="5" t="s">
        <v>409</v>
      </c>
      <c r="C421" s="8">
        <v>0</v>
      </c>
      <c r="D421" s="8">
        <v>0</v>
      </c>
      <c r="E421" s="13" t="str">
        <f t="shared" si="29"/>
        <v/>
      </c>
      <c r="F421" s="13" t="str">
        <f t="shared" si="30"/>
        <v/>
      </c>
      <c r="G421" s="12" t="str">
        <f t="shared" si="31"/>
        <v>0</v>
      </c>
      <c r="H421" s="15" t="str">
        <f t="shared" si="32"/>
        <v/>
      </c>
    </row>
    <row r="422" spans="2:8" ht="15" x14ac:dyDescent="0.2">
      <c r="B422" s="5" t="s">
        <v>163</v>
      </c>
      <c r="C422" s="8">
        <v>4</v>
      </c>
      <c r="D422" s="8">
        <v>20</v>
      </c>
      <c r="E422" s="13">
        <f t="shared" si="29"/>
        <v>7.7654824305960007E-4</v>
      </c>
      <c r="F422" s="13">
        <f t="shared" si="30"/>
        <v>3.0618493570116348E-3</v>
      </c>
      <c r="G422" s="12">
        <f t="shared" si="31"/>
        <v>4</v>
      </c>
      <c r="H422" s="15">
        <f t="shared" si="32"/>
        <v>3.1061929722384003E-3</v>
      </c>
    </row>
    <row r="423" spans="2:8" ht="15" x14ac:dyDescent="0.2">
      <c r="B423" s="5" t="s">
        <v>410</v>
      </c>
      <c r="C423" s="8">
        <v>0</v>
      </c>
      <c r="D423" s="8">
        <v>2</v>
      </c>
      <c r="E423" s="13" t="str">
        <f t="shared" si="29"/>
        <v/>
      </c>
      <c r="F423" s="13">
        <f t="shared" si="30"/>
        <v>3.061849357011635E-4</v>
      </c>
      <c r="G423" s="12" t="str">
        <f t="shared" si="31"/>
        <v>0</v>
      </c>
      <c r="H423" s="15" t="str">
        <f t="shared" si="32"/>
        <v/>
      </c>
    </row>
    <row r="424" spans="2:8" ht="15" x14ac:dyDescent="0.2">
      <c r="B424" s="5" t="s">
        <v>411</v>
      </c>
      <c r="C424" s="8">
        <v>0</v>
      </c>
      <c r="D424" s="8">
        <v>1</v>
      </c>
      <c r="E424" s="13" t="str">
        <f t="shared" ref="E424:E487" si="33">+IF(C424=0,"",C424/C$294)</f>
        <v/>
      </c>
      <c r="F424" s="13">
        <f t="shared" ref="F424:F487" si="34">+IF(D424=0,"",D424/D$294)</f>
        <v>1.5309246785058175E-4</v>
      </c>
      <c r="G424" s="12" t="str">
        <f t="shared" ref="G424:G487" si="35">+IF(OR(AND(D424=0),(C424=0)),"0",((D424-C424)/C424))</f>
        <v>0</v>
      </c>
      <c r="H424" s="15" t="str">
        <f t="shared" ref="H424:H487" si="36">+IF(OR(AND(E424=""),(G424="")),"",E424*G424)</f>
        <v/>
      </c>
    </row>
    <row r="425" spans="2:8" ht="15" x14ac:dyDescent="0.2">
      <c r="B425" s="5" t="s">
        <v>412</v>
      </c>
      <c r="C425" s="8">
        <v>0</v>
      </c>
      <c r="D425" s="8">
        <v>0</v>
      </c>
      <c r="E425" s="13" t="str">
        <f t="shared" si="33"/>
        <v/>
      </c>
      <c r="F425" s="13" t="str">
        <f t="shared" si="34"/>
        <v/>
      </c>
      <c r="G425" s="12" t="str">
        <f t="shared" si="35"/>
        <v>0</v>
      </c>
      <c r="H425" s="15" t="str">
        <f t="shared" si="36"/>
        <v/>
      </c>
    </row>
    <row r="426" spans="2:8" ht="30" x14ac:dyDescent="0.2">
      <c r="B426" s="5" t="s">
        <v>413</v>
      </c>
      <c r="C426" s="8">
        <v>0</v>
      </c>
      <c r="D426" s="8">
        <v>1</v>
      </c>
      <c r="E426" s="13" t="str">
        <f t="shared" si="33"/>
        <v/>
      </c>
      <c r="F426" s="13">
        <f t="shared" si="34"/>
        <v>1.5309246785058175E-4</v>
      </c>
      <c r="G426" s="12" t="str">
        <f t="shared" si="35"/>
        <v>0</v>
      </c>
      <c r="H426" s="15" t="str">
        <f t="shared" si="36"/>
        <v/>
      </c>
    </row>
    <row r="427" spans="2:8" ht="15" x14ac:dyDescent="0.2">
      <c r="B427" s="5" t="s">
        <v>160</v>
      </c>
      <c r="C427" s="8">
        <v>0</v>
      </c>
      <c r="D427" s="8">
        <v>0</v>
      </c>
      <c r="E427" s="13" t="str">
        <f t="shared" si="33"/>
        <v/>
      </c>
      <c r="F427" s="13" t="str">
        <f t="shared" si="34"/>
        <v/>
      </c>
      <c r="G427" s="12" t="str">
        <f t="shared" si="35"/>
        <v>0</v>
      </c>
      <c r="H427" s="15" t="str">
        <f t="shared" si="36"/>
        <v/>
      </c>
    </row>
    <row r="428" spans="2:8" ht="15" x14ac:dyDescent="0.2">
      <c r="B428" s="5" t="s">
        <v>414</v>
      </c>
      <c r="C428" s="8">
        <v>0</v>
      </c>
      <c r="D428" s="8">
        <v>0</v>
      </c>
      <c r="E428" s="13" t="str">
        <f t="shared" si="33"/>
        <v/>
      </c>
      <c r="F428" s="13" t="str">
        <f t="shared" si="34"/>
        <v/>
      </c>
      <c r="G428" s="12" t="str">
        <f t="shared" si="35"/>
        <v>0</v>
      </c>
      <c r="H428" s="15" t="str">
        <f t="shared" si="36"/>
        <v/>
      </c>
    </row>
    <row r="429" spans="2:8" ht="15" x14ac:dyDescent="0.2">
      <c r="B429" s="5" t="s">
        <v>415</v>
      </c>
      <c r="C429" s="8">
        <v>0</v>
      </c>
      <c r="D429" s="8">
        <v>1</v>
      </c>
      <c r="E429" s="13" t="str">
        <f t="shared" si="33"/>
        <v/>
      </c>
      <c r="F429" s="13">
        <f t="shared" si="34"/>
        <v>1.5309246785058175E-4</v>
      </c>
      <c r="G429" s="12" t="str">
        <f t="shared" si="35"/>
        <v>0</v>
      </c>
      <c r="H429" s="15" t="str">
        <f t="shared" si="36"/>
        <v/>
      </c>
    </row>
    <row r="430" spans="2:8" ht="15" x14ac:dyDescent="0.2">
      <c r="B430" s="5" t="s">
        <v>416</v>
      </c>
      <c r="C430" s="8">
        <v>1</v>
      </c>
      <c r="D430" s="8">
        <v>4</v>
      </c>
      <c r="E430" s="13">
        <f t="shared" si="33"/>
        <v>1.9413706076490002E-4</v>
      </c>
      <c r="F430" s="13">
        <f t="shared" si="34"/>
        <v>6.1236987140232701E-4</v>
      </c>
      <c r="G430" s="12">
        <f t="shared" si="35"/>
        <v>3</v>
      </c>
      <c r="H430" s="15">
        <f t="shared" si="36"/>
        <v>5.8241118229470008E-4</v>
      </c>
    </row>
    <row r="431" spans="2:8" ht="15" x14ac:dyDescent="0.2">
      <c r="B431" s="5" t="s">
        <v>169</v>
      </c>
      <c r="C431" s="8">
        <v>1</v>
      </c>
      <c r="D431" s="8">
        <v>1</v>
      </c>
      <c r="E431" s="13">
        <f t="shared" si="33"/>
        <v>1.9413706076490002E-4</v>
      </c>
      <c r="F431" s="13">
        <f t="shared" si="34"/>
        <v>1.5309246785058175E-4</v>
      </c>
      <c r="G431" s="12">
        <f t="shared" si="35"/>
        <v>0</v>
      </c>
      <c r="H431" s="15">
        <f t="shared" si="36"/>
        <v>0</v>
      </c>
    </row>
    <row r="432" spans="2:8" ht="15" x14ac:dyDescent="0.2">
      <c r="B432" s="5" t="s">
        <v>417</v>
      </c>
      <c r="C432" s="8">
        <v>100</v>
      </c>
      <c r="D432" s="8">
        <v>139</v>
      </c>
      <c r="E432" s="13">
        <f t="shared" si="33"/>
        <v>1.9413706076490001E-2</v>
      </c>
      <c r="F432" s="13">
        <f t="shared" si="34"/>
        <v>2.1279853031230863E-2</v>
      </c>
      <c r="G432" s="12">
        <f t="shared" si="35"/>
        <v>0.39</v>
      </c>
      <c r="H432" s="15">
        <f t="shared" si="36"/>
        <v>7.5713453698311008E-3</v>
      </c>
    </row>
    <row r="433" spans="2:8" ht="15" x14ac:dyDescent="0.2">
      <c r="B433" s="5" t="s">
        <v>162</v>
      </c>
      <c r="C433" s="8">
        <v>7</v>
      </c>
      <c r="D433" s="8">
        <v>28</v>
      </c>
      <c r="E433" s="13">
        <f t="shared" si="33"/>
        <v>1.3589594253543E-3</v>
      </c>
      <c r="F433" s="13">
        <f t="shared" si="34"/>
        <v>4.2865890998162893E-3</v>
      </c>
      <c r="G433" s="12">
        <f t="shared" si="35"/>
        <v>3</v>
      </c>
      <c r="H433" s="15">
        <f t="shared" si="36"/>
        <v>4.0768782760628999E-3</v>
      </c>
    </row>
    <row r="434" spans="2:8" ht="30" x14ac:dyDescent="0.2">
      <c r="B434" s="5" t="s">
        <v>418</v>
      </c>
      <c r="C434" s="8">
        <v>50</v>
      </c>
      <c r="D434" s="8">
        <v>14</v>
      </c>
      <c r="E434" s="13">
        <f t="shared" si="33"/>
        <v>9.7068530382450006E-3</v>
      </c>
      <c r="F434" s="13">
        <f t="shared" si="34"/>
        <v>2.1432945499081446E-3</v>
      </c>
      <c r="G434" s="12">
        <f t="shared" si="35"/>
        <v>-0.72</v>
      </c>
      <c r="H434" s="15">
        <f t="shared" si="36"/>
        <v>-6.9889341875364001E-3</v>
      </c>
    </row>
    <row r="435" spans="2:8" ht="15" x14ac:dyDescent="0.2">
      <c r="B435" s="5" t="s">
        <v>164</v>
      </c>
      <c r="C435" s="8">
        <v>0</v>
      </c>
      <c r="D435" s="8">
        <v>0</v>
      </c>
      <c r="E435" s="13" t="str">
        <f t="shared" si="33"/>
        <v/>
      </c>
      <c r="F435" s="13" t="str">
        <f t="shared" si="34"/>
        <v/>
      </c>
      <c r="G435" s="12" t="str">
        <f t="shared" si="35"/>
        <v>0</v>
      </c>
      <c r="H435" s="15" t="str">
        <f t="shared" si="36"/>
        <v/>
      </c>
    </row>
    <row r="436" spans="2:8" ht="30" x14ac:dyDescent="0.2">
      <c r="B436" s="5" t="s">
        <v>419</v>
      </c>
      <c r="C436" s="8">
        <v>5</v>
      </c>
      <c r="D436" s="8">
        <v>2</v>
      </c>
      <c r="E436" s="13">
        <f t="shared" si="33"/>
        <v>9.7068530382450006E-4</v>
      </c>
      <c r="F436" s="13">
        <f t="shared" si="34"/>
        <v>3.061849357011635E-4</v>
      </c>
      <c r="G436" s="12">
        <f t="shared" si="35"/>
        <v>-0.6</v>
      </c>
      <c r="H436" s="15">
        <f t="shared" si="36"/>
        <v>-5.8241118229469997E-4</v>
      </c>
    </row>
    <row r="437" spans="2:8" ht="30" x14ac:dyDescent="0.2">
      <c r="B437" s="5" t="s">
        <v>420</v>
      </c>
      <c r="C437" s="8">
        <v>11</v>
      </c>
      <c r="D437" s="8">
        <v>82</v>
      </c>
      <c r="E437" s="13">
        <f t="shared" si="33"/>
        <v>2.1355076684139002E-3</v>
      </c>
      <c r="F437" s="13">
        <f t="shared" si="34"/>
        <v>1.2553582363747704E-2</v>
      </c>
      <c r="G437" s="12">
        <f t="shared" si="35"/>
        <v>6.4545454545454541</v>
      </c>
      <c r="H437" s="15">
        <f t="shared" si="36"/>
        <v>1.3783731314307901E-2</v>
      </c>
    </row>
    <row r="438" spans="2:8" ht="15" x14ac:dyDescent="0.2">
      <c r="B438" s="5" t="s">
        <v>155</v>
      </c>
      <c r="C438" s="8">
        <v>2</v>
      </c>
      <c r="D438" s="8">
        <v>2</v>
      </c>
      <c r="E438" s="13">
        <f t="shared" si="33"/>
        <v>3.8827412152980003E-4</v>
      </c>
      <c r="F438" s="13">
        <f t="shared" si="34"/>
        <v>3.061849357011635E-4</v>
      </c>
      <c r="G438" s="12">
        <f t="shared" si="35"/>
        <v>0</v>
      </c>
      <c r="H438" s="15">
        <f t="shared" si="36"/>
        <v>0</v>
      </c>
    </row>
    <row r="439" spans="2:8" ht="15" x14ac:dyDescent="0.2">
      <c r="B439" s="5" t="s">
        <v>154</v>
      </c>
      <c r="C439" s="8">
        <v>0</v>
      </c>
      <c r="D439" s="8">
        <v>0</v>
      </c>
      <c r="E439" s="13" t="str">
        <f t="shared" si="33"/>
        <v/>
      </c>
      <c r="F439" s="13" t="str">
        <f t="shared" si="34"/>
        <v/>
      </c>
      <c r="G439" s="12" t="str">
        <f t="shared" si="35"/>
        <v>0</v>
      </c>
      <c r="H439" s="15" t="str">
        <f t="shared" si="36"/>
        <v/>
      </c>
    </row>
    <row r="440" spans="2:8" ht="30" x14ac:dyDescent="0.2">
      <c r="B440" s="5" t="s">
        <v>421</v>
      </c>
      <c r="C440" s="8">
        <v>0</v>
      </c>
      <c r="D440" s="8">
        <v>0</v>
      </c>
      <c r="E440" s="13" t="str">
        <f t="shared" si="33"/>
        <v/>
      </c>
      <c r="F440" s="13" t="str">
        <f t="shared" si="34"/>
        <v/>
      </c>
      <c r="G440" s="12" t="str">
        <f t="shared" si="35"/>
        <v>0</v>
      </c>
      <c r="H440" s="15" t="str">
        <f t="shared" si="36"/>
        <v/>
      </c>
    </row>
    <row r="441" spans="2:8" ht="30" x14ac:dyDescent="0.2">
      <c r="B441" s="5" t="s">
        <v>159</v>
      </c>
      <c r="C441" s="8">
        <v>3</v>
      </c>
      <c r="D441" s="8">
        <v>0</v>
      </c>
      <c r="E441" s="13">
        <f t="shared" si="33"/>
        <v>5.8241118229470008E-4</v>
      </c>
      <c r="F441" s="13" t="str">
        <f t="shared" si="34"/>
        <v/>
      </c>
      <c r="G441" s="12" t="str">
        <f t="shared" si="35"/>
        <v>0</v>
      </c>
      <c r="H441" s="15">
        <f t="shared" si="36"/>
        <v>0</v>
      </c>
    </row>
    <row r="442" spans="2:8" ht="15" x14ac:dyDescent="0.2">
      <c r="B442" s="5" t="s">
        <v>422</v>
      </c>
      <c r="C442" s="8">
        <v>1</v>
      </c>
      <c r="D442" s="8">
        <v>5</v>
      </c>
      <c r="E442" s="13">
        <f t="shared" si="33"/>
        <v>1.9413706076490002E-4</v>
      </c>
      <c r="F442" s="13">
        <f t="shared" si="34"/>
        <v>7.6546233925290871E-4</v>
      </c>
      <c r="G442" s="12">
        <f t="shared" si="35"/>
        <v>4</v>
      </c>
      <c r="H442" s="15">
        <f t="shared" si="36"/>
        <v>7.7654824305960007E-4</v>
      </c>
    </row>
    <row r="443" spans="2:8" ht="15" x14ac:dyDescent="0.2">
      <c r="B443" s="5" t="s">
        <v>423</v>
      </c>
      <c r="C443" s="8">
        <v>0</v>
      </c>
      <c r="D443" s="8">
        <v>0</v>
      </c>
      <c r="E443" s="13" t="str">
        <f t="shared" si="33"/>
        <v/>
      </c>
      <c r="F443" s="13" t="str">
        <f t="shared" si="34"/>
        <v/>
      </c>
      <c r="G443" s="12" t="str">
        <f t="shared" si="35"/>
        <v>0</v>
      </c>
      <c r="H443" s="15" t="str">
        <f t="shared" si="36"/>
        <v/>
      </c>
    </row>
    <row r="444" spans="2:8" ht="15" x14ac:dyDescent="0.2">
      <c r="B444" s="5" t="s">
        <v>424</v>
      </c>
      <c r="C444" s="8">
        <v>0</v>
      </c>
      <c r="D444" s="8">
        <v>0</v>
      </c>
      <c r="E444" s="13" t="str">
        <f t="shared" si="33"/>
        <v/>
      </c>
      <c r="F444" s="13" t="str">
        <f t="shared" si="34"/>
        <v/>
      </c>
      <c r="G444" s="12" t="str">
        <f t="shared" si="35"/>
        <v>0</v>
      </c>
      <c r="H444" s="15" t="str">
        <f t="shared" si="36"/>
        <v/>
      </c>
    </row>
    <row r="445" spans="2:8" ht="15" x14ac:dyDescent="0.2">
      <c r="B445" s="5" t="s">
        <v>425</v>
      </c>
      <c r="C445" s="8">
        <v>0</v>
      </c>
      <c r="D445" s="8">
        <v>0</v>
      </c>
      <c r="E445" s="13" t="str">
        <f t="shared" si="33"/>
        <v/>
      </c>
      <c r="F445" s="13" t="str">
        <f t="shared" si="34"/>
        <v/>
      </c>
      <c r="G445" s="12" t="str">
        <f t="shared" si="35"/>
        <v>0</v>
      </c>
      <c r="H445" s="15" t="str">
        <f t="shared" si="36"/>
        <v/>
      </c>
    </row>
    <row r="446" spans="2:8" ht="15" x14ac:dyDescent="0.2">
      <c r="B446" s="5" t="s">
        <v>426</v>
      </c>
      <c r="C446" s="8">
        <v>0</v>
      </c>
      <c r="D446" s="8">
        <v>1</v>
      </c>
      <c r="E446" s="13" t="str">
        <f t="shared" si="33"/>
        <v/>
      </c>
      <c r="F446" s="13">
        <f t="shared" si="34"/>
        <v>1.5309246785058175E-4</v>
      </c>
      <c r="G446" s="12" t="str">
        <f t="shared" si="35"/>
        <v>0</v>
      </c>
      <c r="H446" s="15" t="str">
        <f t="shared" si="36"/>
        <v/>
      </c>
    </row>
    <row r="447" spans="2:8" ht="30" x14ac:dyDescent="0.2">
      <c r="B447" s="5" t="s">
        <v>427</v>
      </c>
      <c r="C447" s="8">
        <v>0</v>
      </c>
      <c r="D447" s="8">
        <v>0</v>
      </c>
      <c r="E447" s="13" t="str">
        <f t="shared" si="33"/>
        <v/>
      </c>
      <c r="F447" s="13" t="str">
        <f t="shared" si="34"/>
        <v/>
      </c>
      <c r="G447" s="12" t="str">
        <f t="shared" si="35"/>
        <v>0</v>
      </c>
      <c r="H447" s="15" t="str">
        <f t="shared" si="36"/>
        <v/>
      </c>
    </row>
    <row r="448" spans="2:8" ht="15" x14ac:dyDescent="0.2">
      <c r="B448" s="5" t="s">
        <v>428</v>
      </c>
      <c r="C448" s="8">
        <v>0</v>
      </c>
      <c r="D448" s="8">
        <v>0</v>
      </c>
      <c r="E448" s="13" t="str">
        <f t="shared" si="33"/>
        <v/>
      </c>
      <c r="F448" s="13" t="str">
        <f t="shared" si="34"/>
        <v/>
      </c>
      <c r="G448" s="12" t="str">
        <f t="shared" si="35"/>
        <v>0</v>
      </c>
      <c r="H448" s="15" t="str">
        <f t="shared" si="36"/>
        <v/>
      </c>
    </row>
    <row r="449" spans="2:8" ht="30" x14ac:dyDescent="0.2">
      <c r="B449" s="5" t="s">
        <v>429</v>
      </c>
      <c r="C449" s="8">
        <v>0</v>
      </c>
      <c r="D449" s="8">
        <v>0</v>
      </c>
      <c r="E449" s="13" t="str">
        <f t="shared" si="33"/>
        <v/>
      </c>
      <c r="F449" s="13" t="str">
        <f t="shared" si="34"/>
        <v/>
      </c>
      <c r="G449" s="12" t="str">
        <f t="shared" si="35"/>
        <v>0</v>
      </c>
      <c r="H449" s="15" t="str">
        <f t="shared" si="36"/>
        <v/>
      </c>
    </row>
    <row r="450" spans="2:8" ht="15" x14ac:dyDescent="0.2">
      <c r="B450" s="5" t="s">
        <v>430</v>
      </c>
      <c r="C450" s="8">
        <v>0</v>
      </c>
      <c r="D450" s="8">
        <v>6</v>
      </c>
      <c r="E450" s="13" t="str">
        <f t="shared" si="33"/>
        <v/>
      </c>
      <c r="F450" s="13">
        <f t="shared" si="34"/>
        <v>9.1855480710349051E-4</v>
      </c>
      <c r="G450" s="12" t="str">
        <f t="shared" si="35"/>
        <v>0</v>
      </c>
      <c r="H450" s="15" t="str">
        <f t="shared" si="36"/>
        <v/>
      </c>
    </row>
    <row r="451" spans="2:8" ht="15" x14ac:dyDescent="0.2">
      <c r="B451" s="5" t="s">
        <v>157</v>
      </c>
      <c r="C451" s="8">
        <v>0</v>
      </c>
      <c r="D451" s="8">
        <v>0</v>
      </c>
      <c r="E451" s="13" t="str">
        <f t="shared" si="33"/>
        <v/>
      </c>
      <c r="F451" s="13" t="str">
        <f t="shared" si="34"/>
        <v/>
      </c>
      <c r="G451" s="12" t="str">
        <f t="shared" si="35"/>
        <v>0</v>
      </c>
      <c r="H451" s="15" t="str">
        <f t="shared" si="36"/>
        <v/>
      </c>
    </row>
    <row r="452" spans="2:8" ht="30" x14ac:dyDescent="0.2">
      <c r="B452" s="5" t="s">
        <v>431</v>
      </c>
      <c r="C452" s="8">
        <v>0</v>
      </c>
      <c r="D452" s="8">
        <v>0</v>
      </c>
      <c r="E452" s="13" t="str">
        <f t="shared" si="33"/>
        <v/>
      </c>
      <c r="F452" s="13" t="str">
        <f t="shared" si="34"/>
        <v/>
      </c>
      <c r="G452" s="12" t="str">
        <f t="shared" si="35"/>
        <v>0</v>
      </c>
      <c r="H452" s="15" t="str">
        <f t="shared" si="36"/>
        <v/>
      </c>
    </row>
    <row r="453" spans="2:8" ht="15" x14ac:dyDescent="0.2">
      <c r="B453" s="5" t="s">
        <v>167</v>
      </c>
      <c r="C453" s="8">
        <v>0</v>
      </c>
      <c r="D453" s="8">
        <v>0</v>
      </c>
      <c r="E453" s="13" t="str">
        <f t="shared" si="33"/>
        <v/>
      </c>
      <c r="F453" s="13" t="str">
        <f t="shared" si="34"/>
        <v/>
      </c>
      <c r="G453" s="12" t="str">
        <f t="shared" si="35"/>
        <v>0</v>
      </c>
      <c r="H453" s="15" t="str">
        <f t="shared" si="36"/>
        <v/>
      </c>
    </row>
    <row r="454" spans="2:8" ht="15" x14ac:dyDescent="0.2">
      <c r="B454" s="5" t="s">
        <v>156</v>
      </c>
      <c r="C454" s="8">
        <v>0</v>
      </c>
      <c r="D454" s="8">
        <v>0</v>
      </c>
      <c r="E454" s="13" t="str">
        <f t="shared" si="33"/>
        <v/>
      </c>
      <c r="F454" s="13" t="str">
        <f t="shared" si="34"/>
        <v/>
      </c>
      <c r="G454" s="12" t="str">
        <f t="shared" si="35"/>
        <v>0</v>
      </c>
      <c r="H454" s="15" t="str">
        <f t="shared" si="36"/>
        <v/>
      </c>
    </row>
    <row r="455" spans="2:8" ht="15" x14ac:dyDescent="0.2">
      <c r="B455" s="5" t="s">
        <v>158</v>
      </c>
      <c r="C455" s="8">
        <v>2</v>
      </c>
      <c r="D455" s="8">
        <v>4</v>
      </c>
      <c r="E455" s="13">
        <f t="shared" si="33"/>
        <v>3.8827412152980003E-4</v>
      </c>
      <c r="F455" s="13">
        <f t="shared" si="34"/>
        <v>6.1236987140232701E-4</v>
      </c>
      <c r="G455" s="12">
        <f t="shared" si="35"/>
        <v>1</v>
      </c>
      <c r="H455" s="15">
        <f t="shared" si="36"/>
        <v>3.8827412152980003E-4</v>
      </c>
    </row>
    <row r="456" spans="2:8" ht="15" x14ac:dyDescent="0.2">
      <c r="B456" s="5" t="s">
        <v>432</v>
      </c>
      <c r="C456" s="8">
        <v>2</v>
      </c>
      <c r="D456" s="8">
        <v>1</v>
      </c>
      <c r="E456" s="13">
        <f t="shared" si="33"/>
        <v>3.8827412152980003E-4</v>
      </c>
      <c r="F456" s="13">
        <f t="shared" si="34"/>
        <v>1.5309246785058175E-4</v>
      </c>
      <c r="G456" s="12">
        <f t="shared" si="35"/>
        <v>-0.5</v>
      </c>
      <c r="H456" s="15">
        <f t="shared" si="36"/>
        <v>-1.9413706076490002E-4</v>
      </c>
    </row>
    <row r="457" spans="2:8" ht="15" x14ac:dyDescent="0.2">
      <c r="B457" s="5" t="s">
        <v>433</v>
      </c>
      <c r="C457" s="8">
        <v>0</v>
      </c>
      <c r="D457" s="8">
        <v>0</v>
      </c>
      <c r="E457" s="13" t="str">
        <f t="shared" si="33"/>
        <v/>
      </c>
      <c r="F457" s="13" t="str">
        <f t="shared" si="34"/>
        <v/>
      </c>
      <c r="G457" s="12" t="str">
        <f t="shared" si="35"/>
        <v>0</v>
      </c>
      <c r="H457" s="15" t="str">
        <f t="shared" si="36"/>
        <v/>
      </c>
    </row>
    <row r="458" spans="2:8" ht="15" x14ac:dyDescent="0.2">
      <c r="B458" s="5" t="s">
        <v>168</v>
      </c>
      <c r="C458" s="8">
        <v>17</v>
      </c>
      <c r="D458" s="8">
        <v>0</v>
      </c>
      <c r="E458" s="13">
        <f t="shared" si="33"/>
        <v>3.3003300330033004E-3</v>
      </c>
      <c r="F458" s="13" t="str">
        <f t="shared" si="34"/>
        <v/>
      </c>
      <c r="G458" s="12" t="str">
        <f t="shared" si="35"/>
        <v>0</v>
      </c>
      <c r="H458" s="15">
        <f t="shared" si="36"/>
        <v>0</v>
      </c>
    </row>
    <row r="459" spans="2:8" ht="15" x14ac:dyDescent="0.2">
      <c r="B459" s="5" t="s">
        <v>161</v>
      </c>
      <c r="C459" s="8">
        <v>0</v>
      </c>
      <c r="D459" s="8">
        <v>0</v>
      </c>
      <c r="E459" s="13" t="str">
        <f t="shared" si="33"/>
        <v/>
      </c>
      <c r="F459" s="13" t="str">
        <f t="shared" si="34"/>
        <v/>
      </c>
      <c r="G459" s="12" t="str">
        <f t="shared" si="35"/>
        <v>0</v>
      </c>
      <c r="H459" s="15" t="str">
        <f t="shared" si="36"/>
        <v/>
      </c>
    </row>
    <row r="460" spans="2:8" ht="15" x14ac:dyDescent="0.2">
      <c r="B460" s="5" t="s">
        <v>176</v>
      </c>
      <c r="C460" s="8">
        <v>27</v>
      </c>
      <c r="D460" s="8">
        <v>21</v>
      </c>
      <c r="E460" s="13">
        <f t="shared" si="33"/>
        <v>5.2417006406523005E-3</v>
      </c>
      <c r="F460" s="13">
        <f t="shared" si="34"/>
        <v>3.214941824862217E-3</v>
      </c>
      <c r="G460" s="12">
        <f t="shared" si="35"/>
        <v>-0.22222222222222221</v>
      </c>
      <c r="H460" s="15">
        <f t="shared" si="36"/>
        <v>-1.1648223645893999E-3</v>
      </c>
    </row>
    <row r="461" spans="2:8" ht="30" x14ac:dyDescent="0.2">
      <c r="B461" s="5" t="s">
        <v>173</v>
      </c>
      <c r="C461" s="8">
        <v>1</v>
      </c>
      <c r="D461" s="8">
        <v>14</v>
      </c>
      <c r="E461" s="13">
        <f t="shared" si="33"/>
        <v>1.9413706076490002E-4</v>
      </c>
      <c r="F461" s="13">
        <f t="shared" si="34"/>
        <v>2.1432945499081446E-3</v>
      </c>
      <c r="G461" s="12">
        <f t="shared" si="35"/>
        <v>13</v>
      </c>
      <c r="H461" s="15">
        <f t="shared" si="36"/>
        <v>2.5237817899437004E-3</v>
      </c>
    </row>
    <row r="462" spans="2:8" ht="15" x14ac:dyDescent="0.2">
      <c r="B462" s="5" t="s">
        <v>174</v>
      </c>
      <c r="C462" s="8">
        <v>0</v>
      </c>
      <c r="D462" s="8">
        <v>0</v>
      </c>
      <c r="E462" s="13" t="str">
        <f t="shared" si="33"/>
        <v/>
      </c>
      <c r="F462" s="13" t="str">
        <f t="shared" si="34"/>
        <v/>
      </c>
      <c r="G462" s="12" t="str">
        <f t="shared" si="35"/>
        <v>0</v>
      </c>
      <c r="H462" s="15" t="str">
        <f t="shared" si="36"/>
        <v/>
      </c>
    </row>
    <row r="463" spans="2:8" ht="15" x14ac:dyDescent="0.2">
      <c r="B463" s="5" t="s">
        <v>477</v>
      </c>
      <c r="C463" s="8">
        <v>57</v>
      </c>
      <c r="D463" s="8">
        <v>13</v>
      </c>
      <c r="E463" s="13">
        <f t="shared" si="33"/>
        <v>1.1065812463599301E-2</v>
      </c>
      <c r="F463" s="13">
        <f t="shared" si="34"/>
        <v>1.9902020820575629E-3</v>
      </c>
      <c r="G463" s="12">
        <f t="shared" si="35"/>
        <v>-0.77192982456140347</v>
      </c>
      <c r="H463" s="15">
        <f t="shared" si="36"/>
        <v>-8.5420306736556009E-3</v>
      </c>
    </row>
    <row r="464" spans="2:8" ht="15" x14ac:dyDescent="0.2">
      <c r="B464" s="5" t="s">
        <v>478</v>
      </c>
      <c r="C464" s="8">
        <v>7</v>
      </c>
      <c r="D464" s="8">
        <v>105</v>
      </c>
      <c r="E464" s="13">
        <f t="shared" si="33"/>
        <v>1.3589594253543E-3</v>
      </c>
      <c r="F464" s="13">
        <f t="shared" si="34"/>
        <v>1.6074709124311085E-2</v>
      </c>
      <c r="G464" s="12">
        <f t="shared" si="35"/>
        <v>14</v>
      </c>
      <c r="H464" s="15">
        <f t="shared" si="36"/>
        <v>1.90254319549602E-2</v>
      </c>
    </row>
    <row r="465" spans="2:8" ht="15" x14ac:dyDescent="0.2">
      <c r="B465" s="5" t="s">
        <v>183</v>
      </c>
      <c r="C465" s="8">
        <v>0</v>
      </c>
      <c r="D465" s="8">
        <v>0</v>
      </c>
      <c r="E465" s="13" t="str">
        <f t="shared" si="33"/>
        <v/>
      </c>
      <c r="F465" s="13" t="str">
        <f t="shared" si="34"/>
        <v/>
      </c>
      <c r="G465" s="12" t="str">
        <f t="shared" si="35"/>
        <v>0</v>
      </c>
      <c r="H465" s="15" t="str">
        <f t="shared" si="36"/>
        <v/>
      </c>
    </row>
    <row r="466" spans="2:8" ht="15" x14ac:dyDescent="0.2">
      <c r="B466" s="5" t="s">
        <v>178</v>
      </c>
      <c r="C466" s="8">
        <v>4</v>
      </c>
      <c r="D466" s="8">
        <v>1</v>
      </c>
      <c r="E466" s="13">
        <f t="shared" si="33"/>
        <v>7.7654824305960007E-4</v>
      </c>
      <c r="F466" s="13">
        <f t="shared" si="34"/>
        <v>1.5309246785058175E-4</v>
      </c>
      <c r="G466" s="12">
        <f t="shared" si="35"/>
        <v>-0.75</v>
      </c>
      <c r="H466" s="15">
        <f t="shared" si="36"/>
        <v>-5.8241118229470008E-4</v>
      </c>
    </row>
    <row r="467" spans="2:8" ht="15" x14ac:dyDescent="0.2">
      <c r="B467" s="5" t="s">
        <v>479</v>
      </c>
      <c r="C467" s="8">
        <v>0</v>
      </c>
      <c r="D467" s="8">
        <v>7</v>
      </c>
      <c r="E467" s="13" t="str">
        <f t="shared" si="33"/>
        <v/>
      </c>
      <c r="F467" s="13">
        <f t="shared" si="34"/>
        <v>1.0716472749540723E-3</v>
      </c>
      <c r="G467" s="12" t="str">
        <f t="shared" si="35"/>
        <v>0</v>
      </c>
      <c r="H467" s="15" t="str">
        <f t="shared" si="36"/>
        <v/>
      </c>
    </row>
    <row r="468" spans="2:8" ht="15" x14ac:dyDescent="0.2">
      <c r="B468" s="5" t="s">
        <v>182</v>
      </c>
      <c r="C468" s="8">
        <v>1</v>
      </c>
      <c r="D468" s="8">
        <v>0</v>
      </c>
      <c r="E468" s="13">
        <f t="shared" si="33"/>
        <v>1.9413706076490002E-4</v>
      </c>
      <c r="F468" s="13" t="str">
        <f t="shared" si="34"/>
        <v/>
      </c>
      <c r="G468" s="12" t="str">
        <f t="shared" si="35"/>
        <v>0</v>
      </c>
      <c r="H468" s="15">
        <f t="shared" si="36"/>
        <v>0</v>
      </c>
    </row>
    <row r="469" spans="2:8" ht="15" x14ac:dyDescent="0.2">
      <c r="B469" s="5" t="s">
        <v>175</v>
      </c>
      <c r="C469" s="8">
        <v>0</v>
      </c>
      <c r="D469" s="8">
        <v>0</v>
      </c>
      <c r="E469" s="13" t="str">
        <f t="shared" si="33"/>
        <v/>
      </c>
      <c r="F469" s="13" t="str">
        <f t="shared" si="34"/>
        <v/>
      </c>
      <c r="G469" s="12" t="str">
        <f t="shared" si="35"/>
        <v>0</v>
      </c>
      <c r="H469" s="15" t="str">
        <f t="shared" si="36"/>
        <v/>
      </c>
    </row>
    <row r="470" spans="2:8" ht="15" x14ac:dyDescent="0.2">
      <c r="B470" s="5" t="s">
        <v>434</v>
      </c>
      <c r="C470" s="8">
        <v>0</v>
      </c>
      <c r="D470" s="8">
        <v>1</v>
      </c>
      <c r="E470" s="13" t="str">
        <f t="shared" si="33"/>
        <v/>
      </c>
      <c r="F470" s="13">
        <f t="shared" si="34"/>
        <v>1.5309246785058175E-4</v>
      </c>
      <c r="G470" s="12" t="str">
        <f t="shared" si="35"/>
        <v>0</v>
      </c>
      <c r="H470" s="15" t="str">
        <f t="shared" si="36"/>
        <v/>
      </c>
    </row>
    <row r="471" spans="2:8" ht="15" x14ac:dyDescent="0.2">
      <c r="B471" s="5" t="s">
        <v>170</v>
      </c>
      <c r="C471" s="8">
        <v>0</v>
      </c>
      <c r="D471" s="8">
        <v>0</v>
      </c>
      <c r="E471" s="13" t="str">
        <f t="shared" si="33"/>
        <v/>
      </c>
      <c r="F471" s="13" t="str">
        <f t="shared" si="34"/>
        <v/>
      </c>
      <c r="G471" s="12" t="str">
        <f t="shared" si="35"/>
        <v>0</v>
      </c>
      <c r="H471" s="15" t="str">
        <f t="shared" si="36"/>
        <v/>
      </c>
    </row>
    <row r="472" spans="2:8" ht="15" x14ac:dyDescent="0.2">
      <c r="B472" s="5" t="s">
        <v>185</v>
      </c>
      <c r="C472" s="8">
        <v>0</v>
      </c>
      <c r="D472" s="8">
        <v>0</v>
      </c>
      <c r="E472" s="13" t="str">
        <f t="shared" si="33"/>
        <v/>
      </c>
      <c r="F472" s="13" t="str">
        <f t="shared" si="34"/>
        <v/>
      </c>
      <c r="G472" s="12" t="str">
        <f t="shared" si="35"/>
        <v>0</v>
      </c>
      <c r="H472" s="15" t="str">
        <f t="shared" si="36"/>
        <v/>
      </c>
    </row>
    <row r="473" spans="2:8" ht="15" x14ac:dyDescent="0.2">
      <c r="B473" s="5" t="s">
        <v>435</v>
      </c>
      <c r="C473" s="8">
        <v>0</v>
      </c>
      <c r="D473" s="8">
        <v>3</v>
      </c>
      <c r="E473" s="13" t="str">
        <f t="shared" si="33"/>
        <v/>
      </c>
      <c r="F473" s="13">
        <f t="shared" si="34"/>
        <v>4.5927740355174526E-4</v>
      </c>
      <c r="G473" s="12" t="str">
        <f t="shared" si="35"/>
        <v>0</v>
      </c>
      <c r="H473" s="15" t="str">
        <f t="shared" si="36"/>
        <v/>
      </c>
    </row>
    <row r="474" spans="2:8" ht="15" x14ac:dyDescent="0.2">
      <c r="B474" s="5" t="s">
        <v>436</v>
      </c>
      <c r="C474" s="8">
        <v>0</v>
      </c>
      <c r="D474" s="8">
        <v>1</v>
      </c>
      <c r="E474" s="13" t="str">
        <f t="shared" si="33"/>
        <v/>
      </c>
      <c r="F474" s="13">
        <f t="shared" si="34"/>
        <v>1.5309246785058175E-4</v>
      </c>
      <c r="G474" s="12" t="str">
        <f t="shared" si="35"/>
        <v>0</v>
      </c>
      <c r="H474" s="15" t="str">
        <f t="shared" si="36"/>
        <v/>
      </c>
    </row>
    <row r="475" spans="2:8" ht="15" x14ac:dyDescent="0.2">
      <c r="B475" s="5" t="s">
        <v>437</v>
      </c>
      <c r="C475" s="8">
        <v>2</v>
      </c>
      <c r="D475" s="8">
        <v>2</v>
      </c>
      <c r="E475" s="13">
        <f t="shared" si="33"/>
        <v>3.8827412152980003E-4</v>
      </c>
      <c r="F475" s="13">
        <f t="shared" si="34"/>
        <v>3.061849357011635E-4</v>
      </c>
      <c r="G475" s="12">
        <f t="shared" si="35"/>
        <v>0</v>
      </c>
      <c r="H475" s="15">
        <f t="shared" si="36"/>
        <v>0</v>
      </c>
    </row>
    <row r="476" spans="2:8" ht="30" x14ac:dyDescent="0.2">
      <c r="B476" s="5" t="s">
        <v>438</v>
      </c>
      <c r="C476" s="8">
        <v>2</v>
      </c>
      <c r="D476" s="8">
        <v>0</v>
      </c>
      <c r="E476" s="13">
        <f t="shared" si="33"/>
        <v>3.8827412152980003E-4</v>
      </c>
      <c r="F476" s="13" t="str">
        <f t="shared" si="34"/>
        <v/>
      </c>
      <c r="G476" s="12" t="str">
        <f t="shared" si="35"/>
        <v>0</v>
      </c>
      <c r="H476" s="15">
        <f t="shared" si="36"/>
        <v>0</v>
      </c>
    </row>
    <row r="477" spans="2:8" ht="15" x14ac:dyDescent="0.2">
      <c r="B477" s="5" t="s">
        <v>181</v>
      </c>
      <c r="C477" s="8">
        <v>0</v>
      </c>
      <c r="D477" s="8">
        <v>0</v>
      </c>
      <c r="E477" s="13" t="str">
        <f t="shared" si="33"/>
        <v/>
      </c>
      <c r="F477" s="13" t="str">
        <f t="shared" si="34"/>
        <v/>
      </c>
      <c r="G477" s="12" t="str">
        <f t="shared" si="35"/>
        <v>0</v>
      </c>
      <c r="H477" s="15" t="str">
        <f t="shared" si="36"/>
        <v/>
      </c>
    </row>
    <row r="478" spans="2:8" ht="15" x14ac:dyDescent="0.2">
      <c r="B478" s="5" t="s">
        <v>439</v>
      </c>
      <c r="C478" s="8">
        <v>52</v>
      </c>
      <c r="D478" s="8">
        <v>45</v>
      </c>
      <c r="E478" s="13">
        <f t="shared" si="33"/>
        <v>1.0095127159774802E-2</v>
      </c>
      <c r="F478" s="13">
        <f t="shared" si="34"/>
        <v>6.889161053276179E-3</v>
      </c>
      <c r="G478" s="12">
        <f t="shared" si="35"/>
        <v>-0.13461538461538461</v>
      </c>
      <c r="H478" s="15">
        <f t="shared" si="36"/>
        <v>-1.3589594253543003E-3</v>
      </c>
    </row>
    <row r="479" spans="2:8" ht="15" x14ac:dyDescent="0.2">
      <c r="B479" s="5" t="s">
        <v>440</v>
      </c>
      <c r="C479" s="8">
        <v>1</v>
      </c>
      <c r="D479" s="8">
        <v>0</v>
      </c>
      <c r="E479" s="13">
        <f t="shared" si="33"/>
        <v>1.9413706076490002E-4</v>
      </c>
      <c r="F479" s="13" t="str">
        <f t="shared" si="34"/>
        <v/>
      </c>
      <c r="G479" s="12" t="str">
        <f t="shared" si="35"/>
        <v>0</v>
      </c>
      <c r="H479" s="15">
        <f t="shared" si="36"/>
        <v>0</v>
      </c>
    </row>
    <row r="480" spans="2:8" ht="15" x14ac:dyDescent="0.2">
      <c r="B480" s="5" t="s">
        <v>441</v>
      </c>
      <c r="C480" s="8">
        <v>5</v>
      </c>
      <c r="D480" s="8">
        <v>4</v>
      </c>
      <c r="E480" s="13">
        <f t="shared" si="33"/>
        <v>9.7068530382450006E-4</v>
      </c>
      <c r="F480" s="13">
        <f t="shared" si="34"/>
        <v>6.1236987140232701E-4</v>
      </c>
      <c r="G480" s="12">
        <f t="shared" si="35"/>
        <v>-0.2</v>
      </c>
      <c r="H480" s="15">
        <f t="shared" si="36"/>
        <v>-1.9413706076490002E-4</v>
      </c>
    </row>
    <row r="481" spans="2:8" ht="15" x14ac:dyDescent="0.2">
      <c r="B481" s="5" t="s">
        <v>177</v>
      </c>
      <c r="C481" s="8">
        <v>0</v>
      </c>
      <c r="D481" s="8">
        <v>2</v>
      </c>
      <c r="E481" s="13" t="str">
        <f t="shared" si="33"/>
        <v/>
      </c>
      <c r="F481" s="13">
        <f t="shared" si="34"/>
        <v>3.061849357011635E-4</v>
      </c>
      <c r="G481" s="12" t="str">
        <f t="shared" si="35"/>
        <v>0</v>
      </c>
      <c r="H481" s="15" t="str">
        <f t="shared" si="36"/>
        <v/>
      </c>
    </row>
    <row r="482" spans="2:8" ht="15" x14ac:dyDescent="0.2">
      <c r="B482" s="5" t="s">
        <v>179</v>
      </c>
      <c r="C482" s="8">
        <v>0</v>
      </c>
      <c r="D482" s="8">
        <v>0</v>
      </c>
      <c r="E482" s="13" t="str">
        <f t="shared" si="33"/>
        <v/>
      </c>
      <c r="F482" s="13" t="str">
        <f t="shared" si="34"/>
        <v/>
      </c>
      <c r="G482" s="12" t="str">
        <f t="shared" si="35"/>
        <v>0</v>
      </c>
      <c r="H482" s="15" t="str">
        <f t="shared" si="36"/>
        <v/>
      </c>
    </row>
    <row r="483" spans="2:8" ht="15" x14ac:dyDescent="0.2">
      <c r="B483" s="5" t="s">
        <v>442</v>
      </c>
      <c r="C483" s="8">
        <v>82</v>
      </c>
      <c r="D483" s="8">
        <v>83</v>
      </c>
      <c r="E483" s="13">
        <f t="shared" si="33"/>
        <v>1.5919238982721802E-2</v>
      </c>
      <c r="F483" s="13">
        <f t="shared" si="34"/>
        <v>1.2706674831598286E-2</v>
      </c>
      <c r="G483" s="12">
        <f t="shared" si="35"/>
        <v>1.2195121951219513E-2</v>
      </c>
      <c r="H483" s="15">
        <f t="shared" si="36"/>
        <v>1.9413706076490004E-4</v>
      </c>
    </row>
    <row r="484" spans="2:8" ht="30" x14ac:dyDescent="0.2">
      <c r="B484" s="5" t="s">
        <v>184</v>
      </c>
      <c r="C484" s="8">
        <v>18</v>
      </c>
      <c r="D484" s="8">
        <v>41</v>
      </c>
      <c r="E484" s="13">
        <f t="shared" si="33"/>
        <v>3.4944670937682005E-3</v>
      </c>
      <c r="F484" s="13">
        <f t="shared" si="34"/>
        <v>6.2767911818738522E-3</v>
      </c>
      <c r="G484" s="12">
        <f t="shared" si="35"/>
        <v>1.2777777777777777</v>
      </c>
      <c r="H484" s="15">
        <f t="shared" si="36"/>
        <v>4.4651523975927001E-3</v>
      </c>
    </row>
    <row r="485" spans="2:8" ht="15" x14ac:dyDescent="0.2">
      <c r="B485" s="5" t="s">
        <v>443</v>
      </c>
      <c r="C485" s="8">
        <v>75</v>
      </c>
      <c r="D485" s="8">
        <v>122</v>
      </c>
      <c r="E485" s="13">
        <f t="shared" si="33"/>
        <v>1.4560279557367502E-2</v>
      </c>
      <c r="F485" s="13">
        <f t="shared" si="34"/>
        <v>1.8677281077770974E-2</v>
      </c>
      <c r="G485" s="12">
        <f t="shared" si="35"/>
        <v>0.62666666666666671</v>
      </c>
      <c r="H485" s="15">
        <f t="shared" si="36"/>
        <v>9.1244418559503025E-3</v>
      </c>
    </row>
    <row r="486" spans="2:8" ht="15" x14ac:dyDescent="0.2">
      <c r="B486" s="5" t="s">
        <v>171</v>
      </c>
      <c r="C486" s="8">
        <v>0</v>
      </c>
      <c r="D486" s="8">
        <v>0</v>
      </c>
      <c r="E486" s="13" t="str">
        <f t="shared" si="33"/>
        <v/>
      </c>
      <c r="F486" s="13" t="str">
        <f t="shared" si="34"/>
        <v/>
      </c>
      <c r="G486" s="12" t="str">
        <f t="shared" si="35"/>
        <v>0</v>
      </c>
      <c r="H486" s="15" t="str">
        <f t="shared" si="36"/>
        <v/>
      </c>
    </row>
    <row r="487" spans="2:8" ht="15" x14ac:dyDescent="0.2">
      <c r="B487" s="5" t="s">
        <v>444</v>
      </c>
      <c r="C487" s="8">
        <v>0</v>
      </c>
      <c r="D487" s="8">
        <v>0</v>
      </c>
      <c r="E487" s="13" t="str">
        <f t="shared" si="33"/>
        <v/>
      </c>
      <c r="F487" s="13" t="str">
        <f t="shared" si="34"/>
        <v/>
      </c>
      <c r="G487" s="12" t="str">
        <f t="shared" si="35"/>
        <v>0</v>
      </c>
      <c r="H487" s="15" t="str">
        <f t="shared" si="36"/>
        <v/>
      </c>
    </row>
    <row r="488" spans="2:8" ht="13.5" customHeight="1" x14ac:dyDescent="0.2">
      <c r="B488" s="5" t="s">
        <v>445</v>
      </c>
      <c r="C488" s="8">
        <v>0</v>
      </c>
      <c r="D488" s="8">
        <v>0</v>
      </c>
      <c r="E488" s="13" t="str">
        <f t="shared" ref="E488:E499" si="37">+IF(C488=0,"",C488/C$294)</f>
        <v/>
      </c>
      <c r="F488" s="13" t="str">
        <f t="shared" ref="F488:F499" si="38">+IF(D488=0,"",D488/D$294)</f>
        <v/>
      </c>
      <c r="G488" s="12" t="str">
        <f t="shared" ref="G488:G499" si="39">+IF(OR(AND(D488=0),(C488=0)),"0",((D488-C488)/C488))</f>
        <v>0</v>
      </c>
      <c r="H488" s="15" t="str">
        <f t="shared" ref="H488:H499" si="40">+IF(OR(AND(E488=""),(G488="")),"",E488*G488)</f>
        <v/>
      </c>
    </row>
    <row r="489" spans="2:8" ht="13.5" customHeight="1" x14ac:dyDescent="0.2">
      <c r="B489" s="5" t="s">
        <v>446</v>
      </c>
      <c r="C489" s="8">
        <v>0</v>
      </c>
      <c r="D489" s="8">
        <v>1</v>
      </c>
      <c r="E489" s="13" t="str">
        <f t="shared" si="37"/>
        <v/>
      </c>
      <c r="F489" s="13">
        <f t="shared" si="38"/>
        <v>1.5309246785058175E-4</v>
      </c>
      <c r="G489" s="12" t="str">
        <f t="shared" si="39"/>
        <v>0</v>
      </c>
      <c r="H489" s="15" t="str">
        <f t="shared" si="40"/>
        <v/>
      </c>
    </row>
    <row r="490" spans="2:8" ht="25.5" customHeight="1" x14ac:dyDescent="0.2">
      <c r="B490" s="5" t="s">
        <v>172</v>
      </c>
      <c r="C490" s="8">
        <v>0</v>
      </c>
      <c r="D490" s="8">
        <v>0</v>
      </c>
      <c r="E490" s="13" t="str">
        <f t="shared" si="37"/>
        <v/>
      </c>
      <c r="F490" s="13" t="str">
        <f t="shared" si="38"/>
        <v/>
      </c>
      <c r="G490" s="12" t="str">
        <f t="shared" si="39"/>
        <v>0</v>
      </c>
      <c r="H490" s="15" t="str">
        <f t="shared" si="40"/>
        <v/>
      </c>
    </row>
    <row r="491" spans="2:8" ht="13.5" customHeight="1" x14ac:dyDescent="0.2">
      <c r="B491" s="5" t="s">
        <v>180</v>
      </c>
      <c r="C491" s="8">
        <v>39</v>
      </c>
      <c r="D491" s="8">
        <v>85</v>
      </c>
      <c r="E491" s="13">
        <f t="shared" si="37"/>
        <v>7.5713453698311008E-3</v>
      </c>
      <c r="F491" s="13">
        <f t="shared" si="38"/>
        <v>1.301285976729945E-2</v>
      </c>
      <c r="G491" s="12">
        <f t="shared" si="39"/>
        <v>1.1794871794871795</v>
      </c>
      <c r="H491" s="15">
        <f t="shared" si="40"/>
        <v>8.9303047951854019E-3</v>
      </c>
    </row>
    <row r="492" spans="2:8" ht="15" x14ac:dyDescent="0.2">
      <c r="B492" s="5" t="s">
        <v>480</v>
      </c>
      <c r="C492" s="8">
        <v>3</v>
      </c>
      <c r="D492" s="8">
        <v>0</v>
      </c>
      <c r="E492" s="13">
        <f t="shared" si="37"/>
        <v>5.8241118229470008E-4</v>
      </c>
      <c r="F492" s="13" t="str">
        <f t="shared" si="38"/>
        <v/>
      </c>
      <c r="G492" s="12" t="str">
        <f t="shared" si="39"/>
        <v>0</v>
      </c>
      <c r="H492" s="15">
        <f t="shared" si="40"/>
        <v>0</v>
      </c>
    </row>
    <row r="493" spans="2:8" ht="15" x14ac:dyDescent="0.2">
      <c r="B493" s="5" t="s">
        <v>447</v>
      </c>
      <c r="C493" s="8">
        <v>15</v>
      </c>
      <c r="D493" s="8">
        <v>6</v>
      </c>
      <c r="E493" s="13">
        <f t="shared" si="37"/>
        <v>2.9120559114735002E-3</v>
      </c>
      <c r="F493" s="13">
        <f t="shared" si="38"/>
        <v>9.1855480710349051E-4</v>
      </c>
      <c r="G493" s="12">
        <f t="shared" si="39"/>
        <v>-0.6</v>
      </c>
      <c r="H493" s="15">
        <f t="shared" si="40"/>
        <v>-1.7472335468841E-3</v>
      </c>
    </row>
    <row r="494" spans="2:8" ht="15" x14ac:dyDescent="0.2">
      <c r="B494" s="5" t="s">
        <v>448</v>
      </c>
      <c r="C494" s="8">
        <v>0</v>
      </c>
      <c r="D494" s="8">
        <v>5</v>
      </c>
      <c r="E494" s="13" t="str">
        <f t="shared" si="37"/>
        <v/>
      </c>
      <c r="F494" s="13">
        <f t="shared" si="38"/>
        <v>7.6546233925290871E-4</v>
      </c>
      <c r="G494" s="12" t="str">
        <f t="shared" si="39"/>
        <v>0</v>
      </c>
      <c r="H494" s="15" t="str">
        <f t="shared" si="40"/>
        <v/>
      </c>
    </row>
    <row r="495" spans="2:8" ht="13.5" customHeight="1" x14ac:dyDescent="0.2">
      <c r="B495" s="5" t="s">
        <v>449</v>
      </c>
      <c r="C495" s="8">
        <v>2</v>
      </c>
      <c r="D495" s="8">
        <v>1</v>
      </c>
      <c r="E495" s="13">
        <f t="shared" si="37"/>
        <v>3.8827412152980003E-4</v>
      </c>
      <c r="F495" s="13">
        <f t="shared" si="38"/>
        <v>1.5309246785058175E-4</v>
      </c>
      <c r="G495" s="12">
        <f t="shared" si="39"/>
        <v>-0.5</v>
      </c>
      <c r="H495" s="15">
        <f t="shared" si="40"/>
        <v>-1.9413706076490002E-4</v>
      </c>
    </row>
    <row r="496" spans="2:8" s="4" customFormat="1" ht="26.25" customHeight="1" x14ac:dyDescent="0.2">
      <c r="B496" s="5" t="s">
        <v>450</v>
      </c>
      <c r="C496" s="8">
        <v>0</v>
      </c>
      <c r="D496" s="8">
        <v>0</v>
      </c>
      <c r="E496" s="13" t="str">
        <f t="shared" si="37"/>
        <v/>
      </c>
      <c r="F496" s="13" t="str">
        <f t="shared" si="38"/>
        <v/>
      </c>
      <c r="G496" s="12" t="str">
        <f t="shared" si="39"/>
        <v>0</v>
      </c>
      <c r="H496" s="15" t="str">
        <f t="shared" si="40"/>
        <v/>
      </c>
    </row>
    <row r="497" spans="2:8" ht="15" x14ac:dyDescent="0.2">
      <c r="B497" s="5" t="s">
        <v>451</v>
      </c>
      <c r="C497" s="8">
        <v>3</v>
      </c>
      <c r="D497" s="8">
        <v>0</v>
      </c>
      <c r="E497" s="13">
        <f t="shared" si="37"/>
        <v>5.8241118229470008E-4</v>
      </c>
      <c r="F497" s="13" t="str">
        <f t="shared" si="38"/>
        <v/>
      </c>
      <c r="G497" s="12" t="str">
        <f t="shared" si="39"/>
        <v>0</v>
      </c>
      <c r="H497" s="15">
        <f t="shared" si="40"/>
        <v>0</v>
      </c>
    </row>
    <row r="498" spans="2:8" ht="30" x14ac:dyDescent="0.2">
      <c r="B498" s="5" t="s">
        <v>452</v>
      </c>
      <c r="C498" s="8">
        <v>1</v>
      </c>
      <c r="D498" s="8">
        <v>20</v>
      </c>
      <c r="E498" s="13">
        <f t="shared" si="37"/>
        <v>1.9413706076490002E-4</v>
      </c>
      <c r="F498" s="13">
        <f t="shared" si="38"/>
        <v>3.0618493570116348E-3</v>
      </c>
      <c r="G498" s="12">
        <f t="shared" si="39"/>
        <v>19</v>
      </c>
      <c r="H498" s="15">
        <f t="shared" si="40"/>
        <v>3.6886041545331001E-3</v>
      </c>
    </row>
    <row r="499" spans="2:8" ht="15" x14ac:dyDescent="0.2">
      <c r="B499" s="5" t="s">
        <v>453</v>
      </c>
      <c r="C499" s="8">
        <v>0</v>
      </c>
      <c r="D499" s="8">
        <v>0</v>
      </c>
      <c r="E499" s="13" t="str">
        <f t="shared" si="37"/>
        <v/>
      </c>
      <c r="F499" s="13" t="str">
        <f t="shared" si="38"/>
        <v/>
      </c>
      <c r="G499" s="12" t="str">
        <f t="shared" si="39"/>
        <v>0</v>
      </c>
      <c r="H499" s="15" t="str">
        <f t="shared" si="40"/>
        <v/>
      </c>
    </row>
    <row r="502" spans="2:8" x14ac:dyDescent="0.2">
      <c r="B502" s="19"/>
      <c r="C502" s="19"/>
      <c r="D502" s="19"/>
      <c r="E502" s="19"/>
      <c r="F502" s="19"/>
    </row>
    <row r="503" spans="2:8" ht="24" customHeight="1" x14ac:dyDescent="0.2">
      <c r="B503" s="55" t="s">
        <v>517</v>
      </c>
      <c r="C503" s="53" t="s">
        <v>518</v>
      </c>
      <c r="D503" s="54"/>
      <c r="E503" s="41" t="s">
        <v>482</v>
      </c>
      <c r="F503" s="42"/>
      <c r="G503" s="39" t="s">
        <v>569</v>
      </c>
      <c r="H503" s="39" t="s">
        <v>481</v>
      </c>
    </row>
    <row r="504" spans="2:8" ht="24" customHeight="1" x14ac:dyDescent="0.2">
      <c r="B504" s="55"/>
      <c r="C504" s="38">
        <v>2015</v>
      </c>
      <c r="D504" s="38">
        <v>2016</v>
      </c>
      <c r="E504" s="38">
        <v>2015</v>
      </c>
      <c r="F504" s="38">
        <v>2016</v>
      </c>
      <c r="G504" s="40"/>
      <c r="H504" s="40"/>
    </row>
    <row r="505" spans="2:8" ht="24" customHeight="1" x14ac:dyDescent="0.2">
      <c r="B505" s="32" t="s">
        <v>523</v>
      </c>
      <c r="C505" s="33">
        <f>SUM(C506:C530)</f>
        <v>1892</v>
      </c>
      <c r="D505" s="33">
        <f>SUM(D506:D530)</f>
        <v>2677</v>
      </c>
      <c r="E505" s="34">
        <f>+IF(C505=0,"",C505/C$505)</f>
        <v>1</v>
      </c>
      <c r="F505" s="34">
        <f>+IF(D505=0,"",D505/D$505)</f>
        <v>1</v>
      </c>
      <c r="G505" s="34">
        <f>+IF(OR(AND(D505=0),(C505=0)),"0",((D505-C505)/C505))</f>
        <v>0.41490486257928116</v>
      </c>
      <c r="H505" s="35">
        <f>+IF(OR(AND(E505=""),(G505="")),"",E505*G505)</f>
        <v>0.41490486257928116</v>
      </c>
    </row>
    <row r="506" spans="2:8" ht="15" x14ac:dyDescent="0.2">
      <c r="B506" s="5" t="s">
        <v>454</v>
      </c>
      <c r="C506" s="8">
        <v>4</v>
      </c>
      <c r="D506" s="8">
        <v>8</v>
      </c>
      <c r="E506" s="13">
        <f>+IF(C506=0,"",C506/C$505)</f>
        <v>2.1141649048625794E-3</v>
      </c>
      <c r="F506" s="13">
        <f>+IF(D506=0,"",D506/D$505)</f>
        <v>2.9884198729921555E-3</v>
      </c>
      <c r="G506" s="12">
        <f>+IF(OR(AND(D506=0),(C506=0)),"0",((D506-C506)/C506))</f>
        <v>1</v>
      </c>
      <c r="H506" s="15">
        <f>+IF(OR(AND(E506=""),(G506="")),"",E506*G506)</f>
        <v>2.1141649048625794E-3</v>
      </c>
    </row>
    <row r="507" spans="2:8" ht="15" x14ac:dyDescent="0.2">
      <c r="B507" s="5" t="s">
        <v>187</v>
      </c>
      <c r="C507" s="8">
        <v>649</v>
      </c>
      <c r="D507" s="8">
        <v>71</v>
      </c>
      <c r="E507" s="13">
        <f t="shared" ref="E507:E530" si="41">+IF(C507=0,"",C507/C$505)</f>
        <v>0.34302325581395349</v>
      </c>
      <c r="F507" s="13">
        <f t="shared" ref="F507:F530" si="42">+IF(D507=0,"",D507/D$505)</f>
        <v>2.652222637280538E-2</v>
      </c>
      <c r="G507" s="12">
        <f t="shared" ref="G507:G530" si="43">+IF(OR(AND(D507=0),(C507=0)),"0",((D507-C507)/C507))</f>
        <v>-0.89060092449922956</v>
      </c>
      <c r="H507" s="15">
        <f t="shared" ref="H507:H530" si="44">+IF(OR(AND(E507=""),(G507="")),"",E507*G507)</f>
        <v>-0.30549682875264272</v>
      </c>
    </row>
    <row r="508" spans="2:8" ht="15" x14ac:dyDescent="0.2">
      <c r="B508" s="5" t="s">
        <v>455</v>
      </c>
      <c r="C508" s="8">
        <v>133</v>
      </c>
      <c r="D508" s="8">
        <v>215</v>
      </c>
      <c r="E508" s="13">
        <f t="shared" si="41"/>
        <v>7.0295983086680766E-2</v>
      </c>
      <c r="F508" s="13">
        <f t="shared" si="42"/>
        <v>8.0313784086664175E-2</v>
      </c>
      <c r="G508" s="12">
        <f t="shared" si="43"/>
        <v>0.61654135338345861</v>
      </c>
      <c r="H508" s="15">
        <f t="shared" si="44"/>
        <v>4.3340380549682873E-2</v>
      </c>
    </row>
    <row r="509" spans="2:8" ht="15" x14ac:dyDescent="0.2">
      <c r="B509" s="5" t="s">
        <v>456</v>
      </c>
      <c r="C509" s="8">
        <v>117</v>
      </c>
      <c r="D509" s="8">
        <v>1064</v>
      </c>
      <c r="E509" s="13">
        <f t="shared" si="41"/>
        <v>6.1839323467230443E-2</v>
      </c>
      <c r="F509" s="13">
        <f t="shared" si="42"/>
        <v>0.39745984310795668</v>
      </c>
      <c r="G509" s="12">
        <f t="shared" si="43"/>
        <v>8.0940170940170937</v>
      </c>
      <c r="H509" s="15">
        <f t="shared" si="44"/>
        <v>0.5005285412262156</v>
      </c>
    </row>
    <row r="510" spans="2:8" ht="15" x14ac:dyDescent="0.2">
      <c r="B510" s="5" t="s">
        <v>188</v>
      </c>
      <c r="C510" s="8">
        <v>53</v>
      </c>
      <c r="D510" s="8">
        <v>45</v>
      </c>
      <c r="E510" s="13">
        <f t="shared" si="41"/>
        <v>2.8012684989429177E-2</v>
      </c>
      <c r="F510" s="13">
        <f t="shared" si="42"/>
        <v>1.6809861785580874E-2</v>
      </c>
      <c r="G510" s="12">
        <f t="shared" si="43"/>
        <v>-0.15094339622641509</v>
      </c>
      <c r="H510" s="15">
        <f t="shared" si="44"/>
        <v>-4.2283298097251587E-3</v>
      </c>
    </row>
    <row r="511" spans="2:8" ht="15" x14ac:dyDescent="0.2">
      <c r="B511" s="5" t="s">
        <v>186</v>
      </c>
      <c r="C511" s="8">
        <v>3</v>
      </c>
      <c r="D511" s="8">
        <v>0</v>
      </c>
      <c r="E511" s="13">
        <f t="shared" si="41"/>
        <v>1.5856236786469344E-3</v>
      </c>
      <c r="F511" s="13" t="str">
        <f t="shared" si="42"/>
        <v/>
      </c>
      <c r="G511" s="12" t="str">
        <f t="shared" si="43"/>
        <v>0</v>
      </c>
      <c r="H511" s="15">
        <f t="shared" si="44"/>
        <v>0</v>
      </c>
    </row>
    <row r="512" spans="2:8" ht="15" x14ac:dyDescent="0.2">
      <c r="B512" s="5" t="s">
        <v>189</v>
      </c>
      <c r="C512" s="8">
        <v>4</v>
      </c>
      <c r="D512" s="8">
        <v>7</v>
      </c>
      <c r="E512" s="13">
        <f t="shared" si="41"/>
        <v>2.1141649048625794E-3</v>
      </c>
      <c r="F512" s="13">
        <f t="shared" si="42"/>
        <v>2.6148673888681359E-3</v>
      </c>
      <c r="G512" s="12">
        <f t="shared" si="43"/>
        <v>0.75</v>
      </c>
      <c r="H512" s="15">
        <f t="shared" si="44"/>
        <v>1.5856236786469346E-3</v>
      </c>
    </row>
    <row r="513" spans="2:8" ht="15" x14ac:dyDescent="0.2">
      <c r="B513" s="5" t="s">
        <v>457</v>
      </c>
      <c r="C513" s="8">
        <v>0</v>
      </c>
      <c r="D513" s="8">
        <v>1</v>
      </c>
      <c r="E513" s="13" t="str">
        <f t="shared" si="41"/>
        <v/>
      </c>
      <c r="F513" s="13">
        <f t="shared" si="42"/>
        <v>3.7355248412401944E-4</v>
      </c>
      <c r="G513" s="12" t="str">
        <f t="shared" si="43"/>
        <v>0</v>
      </c>
      <c r="H513" s="15" t="str">
        <f t="shared" si="44"/>
        <v/>
      </c>
    </row>
    <row r="514" spans="2:8" ht="15" x14ac:dyDescent="0.2">
      <c r="B514" s="5" t="s">
        <v>458</v>
      </c>
      <c r="C514" s="8">
        <v>5</v>
      </c>
      <c r="D514" s="8">
        <v>0</v>
      </c>
      <c r="E514" s="13">
        <f t="shared" si="41"/>
        <v>2.6427061310782241E-3</v>
      </c>
      <c r="F514" s="13" t="str">
        <f t="shared" si="42"/>
        <v/>
      </c>
      <c r="G514" s="12" t="str">
        <f t="shared" si="43"/>
        <v>0</v>
      </c>
      <c r="H514" s="15">
        <f t="shared" si="44"/>
        <v>0</v>
      </c>
    </row>
    <row r="515" spans="2:8" ht="15" x14ac:dyDescent="0.2">
      <c r="B515" s="5" t="s">
        <v>567</v>
      </c>
      <c r="C515" s="8">
        <v>6</v>
      </c>
      <c r="D515" s="8">
        <v>14</v>
      </c>
      <c r="E515" s="13">
        <f t="shared" si="41"/>
        <v>3.1712473572938688E-3</v>
      </c>
      <c r="F515" s="13">
        <f t="shared" si="42"/>
        <v>5.2297347777362719E-3</v>
      </c>
      <c r="G515" s="12">
        <f t="shared" si="43"/>
        <v>1.3333333333333333</v>
      </c>
      <c r="H515" s="15">
        <f t="shared" si="44"/>
        <v>4.2283298097251579E-3</v>
      </c>
    </row>
    <row r="516" spans="2:8" ht="15" x14ac:dyDescent="0.2">
      <c r="B516" s="5" t="s">
        <v>459</v>
      </c>
      <c r="C516" s="8">
        <v>22</v>
      </c>
      <c r="D516" s="8">
        <v>10</v>
      </c>
      <c r="E516" s="13">
        <f t="shared" si="41"/>
        <v>1.1627906976744186E-2</v>
      </c>
      <c r="F516" s="13">
        <f t="shared" si="42"/>
        <v>3.7355248412401943E-3</v>
      </c>
      <c r="G516" s="12">
        <f t="shared" si="43"/>
        <v>-0.54545454545454541</v>
      </c>
      <c r="H516" s="15">
        <f t="shared" si="44"/>
        <v>-6.3424947145877377E-3</v>
      </c>
    </row>
    <row r="517" spans="2:8" ht="15" x14ac:dyDescent="0.2">
      <c r="B517" s="5" t="s">
        <v>460</v>
      </c>
      <c r="C517" s="8">
        <v>40</v>
      </c>
      <c r="D517" s="8">
        <v>3</v>
      </c>
      <c r="E517" s="13">
        <f t="shared" si="41"/>
        <v>2.1141649048625793E-2</v>
      </c>
      <c r="F517" s="13">
        <f t="shared" si="42"/>
        <v>1.1206574523720584E-3</v>
      </c>
      <c r="G517" s="12">
        <f t="shared" si="43"/>
        <v>-0.92500000000000004</v>
      </c>
      <c r="H517" s="15">
        <f t="shared" si="44"/>
        <v>-1.9556025369978858E-2</v>
      </c>
    </row>
    <row r="518" spans="2:8" ht="15" x14ac:dyDescent="0.2">
      <c r="B518" s="5" t="s">
        <v>190</v>
      </c>
      <c r="C518" s="8">
        <v>1</v>
      </c>
      <c r="D518" s="8">
        <v>18</v>
      </c>
      <c r="E518" s="13">
        <f t="shared" si="41"/>
        <v>5.2854122621564484E-4</v>
      </c>
      <c r="F518" s="13">
        <f t="shared" si="42"/>
        <v>6.7239447142323494E-3</v>
      </c>
      <c r="G518" s="12">
        <f t="shared" si="43"/>
        <v>17</v>
      </c>
      <c r="H518" s="15">
        <f t="shared" si="44"/>
        <v>8.9852008456659631E-3</v>
      </c>
    </row>
    <row r="519" spans="2:8" ht="15" x14ac:dyDescent="0.2">
      <c r="B519" s="5" t="s">
        <v>192</v>
      </c>
      <c r="C519" s="8">
        <v>38</v>
      </c>
      <c r="D519" s="8">
        <v>47</v>
      </c>
      <c r="E519" s="13">
        <f t="shared" si="41"/>
        <v>2.0084566596194502E-2</v>
      </c>
      <c r="F519" s="13">
        <f t="shared" si="42"/>
        <v>1.7556966753828913E-2</v>
      </c>
      <c r="G519" s="12">
        <f t="shared" si="43"/>
        <v>0.23684210526315788</v>
      </c>
      <c r="H519" s="15">
        <f t="shared" si="44"/>
        <v>4.7568710359408026E-3</v>
      </c>
    </row>
    <row r="520" spans="2:8" ht="13.5" customHeight="1" x14ac:dyDescent="0.2">
      <c r="B520" s="5" t="s">
        <v>191</v>
      </c>
      <c r="C520" s="8">
        <v>0</v>
      </c>
      <c r="D520" s="8">
        <v>0</v>
      </c>
      <c r="E520" s="13" t="str">
        <f t="shared" si="41"/>
        <v/>
      </c>
      <c r="F520" s="13" t="str">
        <f t="shared" si="42"/>
        <v/>
      </c>
      <c r="G520" s="12" t="str">
        <f t="shared" si="43"/>
        <v>0</v>
      </c>
      <c r="H520" s="15" t="str">
        <f t="shared" si="44"/>
        <v/>
      </c>
    </row>
    <row r="521" spans="2:8" ht="13.5" customHeight="1" x14ac:dyDescent="0.2">
      <c r="B521" s="5" t="s">
        <v>461</v>
      </c>
      <c r="C521" s="8">
        <v>606</v>
      </c>
      <c r="D521" s="8">
        <v>779</v>
      </c>
      <c r="E521" s="13">
        <f t="shared" si="41"/>
        <v>0.32029598308668078</v>
      </c>
      <c r="F521" s="13">
        <f t="shared" si="42"/>
        <v>0.29099738513261114</v>
      </c>
      <c r="G521" s="12">
        <f t="shared" si="43"/>
        <v>0.28547854785478549</v>
      </c>
      <c r="H521" s="15">
        <f t="shared" si="44"/>
        <v>9.1437632135306562E-2</v>
      </c>
    </row>
    <row r="522" spans="2:8" ht="25.5" customHeight="1" x14ac:dyDescent="0.2">
      <c r="B522" s="5" t="s">
        <v>193</v>
      </c>
      <c r="C522" s="8">
        <v>58</v>
      </c>
      <c r="D522" s="8">
        <v>246</v>
      </c>
      <c r="E522" s="13">
        <f t="shared" si="41"/>
        <v>3.06553911205074E-2</v>
      </c>
      <c r="F522" s="13">
        <f t="shared" si="42"/>
        <v>9.1893911094508784E-2</v>
      </c>
      <c r="G522" s="12">
        <f t="shared" si="43"/>
        <v>3.2413793103448274</v>
      </c>
      <c r="H522" s="15">
        <f t="shared" si="44"/>
        <v>9.9365750528541227E-2</v>
      </c>
    </row>
    <row r="523" spans="2:8" ht="13.5" customHeight="1" x14ac:dyDescent="0.2">
      <c r="B523" s="5" t="s">
        <v>462</v>
      </c>
      <c r="C523" s="8">
        <v>75</v>
      </c>
      <c r="D523" s="8">
        <v>3</v>
      </c>
      <c r="E523" s="13">
        <f t="shared" si="41"/>
        <v>3.9640591966173359E-2</v>
      </c>
      <c r="F523" s="13">
        <f t="shared" si="42"/>
        <v>1.1206574523720584E-3</v>
      </c>
      <c r="G523" s="12">
        <f t="shared" si="43"/>
        <v>-0.96</v>
      </c>
      <c r="H523" s="15">
        <f t="shared" si="44"/>
        <v>-3.8054968287526421E-2</v>
      </c>
    </row>
    <row r="524" spans="2:8" ht="12" customHeight="1" x14ac:dyDescent="0.2">
      <c r="B524" s="5" t="s">
        <v>194</v>
      </c>
      <c r="C524" s="8">
        <v>18</v>
      </c>
      <c r="D524" s="8">
        <v>20</v>
      </c>
      <c r="E524" s="13">
        <f t="shared" si="41"/>
        <v>9.5137420718816069E-3</v>
      </c>
      <c r="F524" s="13">
        <f t="shared" si="42"/>
        <v>7.4710496824803886E-3</v>
      </c>
      <c r="G524" s="12">
        <f t="shared" si="43"/>
        <v>0.1111111111111111</v>
      </c>
      <c r="H524" s="15">
        <f t="shared" si="44"/>
        <v>1.0570824524312897E-3</v>
      </c>
    </row>
    <row r="525" spans="2:8" ht="13.5" customHeight="1" x14ac:dyDescent="0.2">
      <c r="B525" s="5" t="s">
        <v>195</v>
      </c>
      <c r="C525" s="8">
        <v>1</v>
      </c>
      <c r="D525" s="8">
        <v>2</v>
      </c>
      <c r="E525" s="13">
        <f t="shared" si="41"/>
        <v>5.2854122621564484E-4</v>
      </c>
      <c r="F525" s="13">
        <f t="shared" si="42"/>
        <v>7.4710496824803888E-4</v>
      </c>
      <c r="G525" s="12">
        <f t="shared" si="43"/>
        <v>1</v>
      </c>
      <c r="H525" s="15">
        <f t="shared" si="44"/>
        <v>5.2854122621564484E-4</v>
      </c>
    </row>
    <row r="526" spans="2:8" ht="13.5" customHeight="1" x14ac:dyDescent="0.2">
      <c r="B526" s="5" t="s">
        <v>463</v>
      </c>
      <c r="C526" s="8">
        <v>10</v>
      </c>
      <c r="D526" s="8">
        <v>61</v>
      </c>
      <c r="E526" s="13">
        <f t="shared" si="41"/>
        <v>5.2854122621564482E-3</v>
      </c>
      <c r="F526" s="13">
        <f t="shared" si="42"/>
        <v>2.2786701531565184E-2</v>
      </c>
      <c r="G526" s="12">
        <f t="shared" si="43"/>
        <v>5.0999999999999996</v>
      </c>
      <c r="H526" s="15">
        <f t="shared" si="44"/>
        <v>2.6955602536997882E-2</v>
      </c>
    </row>
    <row r="527" spans="2:8" ht="15" x14ac:dyDescent="0.2">
      <c r="B527" s="5" t="s">
        <v>464</v>
      </c>
      <c r="C527" s="8">
        <v>1</v>
      </c>
      <c r="D527" s="8">
        <v>0</v>
      </c>
      <c r="E527" s="13">
        <f t="shared" si="41"/>
        <v>5.2854122621564484E-4</v>
      </c>
      <c r="F527" s="13" t="str">
        <f t="shared" si="42"/>
        <v/>
      </c>
      <c r="G527" s="12" t="str">
        <f t="shared" si="43"/>
        <v>0</v>
      </c>
      <c r="H527" s="15">
        <f t="shared" si="44"/>
        <v>0</v>
      </c>
    </row>
    <row r="528" spans="2:8" ht="30" x14ac:dyDescent="0.2">
      <c r="B528" s="5" t="s">
        <v>465</v>
      </c>
      <c r="C528" s="8">
        <v>1</v>
      </c>
      <c r="D528" s="8">
        <v>0</v>
      </c>
      <c r="E528" s="13">
        <f t="shared" si="41"/>
        <v>5.2854122621564484E-4</v>
      </c>
      <c r="F528" s="13" t="str">
        <f t="shared" si="42"/>
        <v/>
      </c>
      <c r="G528" s="12" t="str">
        <f t="shared" si="43"/>
        <v>0</v>
      </c>
      <c r="H528" s="15">
        <f t="shared" si="44"/>
        <v>0</v>
      </c>
    </row>
    <row r="529" spans="2:8" ht="15" x14ac:dyDescent="0.2">
      <c r="B529" s="5" t="s">
        <v>466</v>
      </c>
      <c r="C529" s="8">
        <v>9</v>
      </c>
      <c r="D529" s="8">
        <v>21</v>
      </c>
      <c r="E529" s="13">
        <f t="shared" si="41"/>
        <v>4.7568710359408035E-3</v>
      </c>
      <c r="F529" s="13">
        <f t="shared" si="42"/>
        <v>7.8446021666044082E-3</v>
      </c>
      <c r="G529" s="12">
        <f t="shared" si="43"/>
        <v>1.3333333333333333</v>
      </c>
      <c r="H529" s="15">
        <f t="shared" si="44"/>
        <v>6.3424947145877377E-3</v>
      </c>
    </row>
    <row r="530" spans="2:8" ht="15" x14ac:dyDescent="0.2">
      <c r="B530" s="5" t="s">
        <v>467</v>
      </c>
      <c r="C530" s="8">
        <v>38</v>
      </c>
      <c r="D530" s="8">
        <v>42</v>
      </c>
      <c r="E530" s="13">
        <f t="shared" si="41"/>
        <v>2.0084566596194502E-2</v>
      </c>
      <c r="F530" s="13">
        <f t="shared" si="42"/>
        <v>1.5689204333208816E-2</v>
      </c>
      <c r="G530" s="12">
        <f t="shared" si="43"/>
        <v>0.10526315789473684</v>
      </c>
      <c r="H530" s="15">
        <f t="shared" si="44"/>
        <v>2.1141649048625789E-3</v>
      </c>
    </row>
    <row r="531" spans="2:8" x14ac:dyDescent="0.2">
      <c r="B531" s="14" t="s">
        <v>525</v>
      </c>
    </row>
  </sheetData>
  <mergeCells count="33">
    <mergeCell ref="B6:B7"/>
    <mergeCell ref="C6:D6"/>
    <mergeCell ref="E6:F6"/>
    <mergeCell ref="B16:B17"/>
    <mergeCell ref="B149:B150"/>
    <mergeCell ref="E16:F16"/>
    <mergeCell ref="E68:F68"/>
    <mergeCell ref="E149:F149"/>
    <mergeCell ref="C16:D16"/>
    <mergeCell ref="B68:B69"/>
    <mergeCell ref="C68:D68"/>
    <mergeCell ref="B292:B293"/>
    <mergeCell ref="B503:B504"/>
    <mergeCell ref="C503:D503"/>
    <mergeCell ref="G68:G69"/>
    <mergeCell ref="C149:D149"/>
    <mergeCell ref="E292:F292"/>
    <mergeCell ref="G292:G293"/>
    <mergeCell ref="G149:G150"/>
    <mergeCell ref="H503:H504"/>
    <mergeCell ref="E503:F503"/>
    <mergeCell ref="G503:G504"/>
    <mergeCell ref="D1:H2"/>
    <mergeCell ref="E3:H3"/>
    <mergeCell ref="D4:H5"/>
    <mergeCell ref="G6:G7"/>
    <mergeCell ref="H6:H7"/>
    <mergeCell ref="C292:D292"/>
    <mergeCell ref="H16:H17"/>
    <mergeCell ref="G16:G17"/>
    <mergeCell ref="H292:H293"/>
    <mergeCell ref="H149:H150"/>
    <mergeCell ref="H68:H69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531"/>
  <sheetViews>
    <sheetView tabSelected="1" workbookViewId="0">
      <selection activeCell="I1" sqref="I1:I1048576"/>
    </sheetView>
  </sheetViews>
  <sheetFormatPr baseColWidth="10" defaultRowHeight="12.75" x14ac:dyDescent="0.2"/>
  <cols>
    <col min="1" max="1" width="3" style="2" customWidth="1"/>
    <col min="2" max="2" width="59.140625" style="1" customWidth="1"/>
    <col min="3" max="4" width="11.42578125" style="1"/>
    <col min="5" max="5" width="12.28515625" style="2" customWidth="1"/>
    <col min="6" max="6" width="11.42578125" style="2"/>
    <col min="7" max="7" width="15" style="2" customWidth="1"/>
    <col min="8" max="16384" width="11.42578125" style="2"/>
  </cols>
  <sheetData>
    <row r="1" spans="2:9" ht="20.100000000000001" customHeight="1" x14ac:dyDescent="0.2">
      <c r="B1" s="28"/>
      <c r="D1" s="43" t="s">
        <v>526</v>
      </c>
      <c r="E1" s="43"/>
      <c r="F1" s="43"/>
      <c r="G1" s="43"/>
      <c r="H1" s="43"/>
    </row>
    <row r="2" spans="2:9" ht="20.100000000000001" customHeight="1" thickBot="1" x14ac:dyDescent="0.25">
      <c r="B2" s="28"/>
      <c r="D2" s="43" t="s">
        <v>527</v>
      </c>
      <c r="E2" s="43"/>
      <c r="F2" s="43"/>
      <c r="G2" s="43"/>
      <c r="H2" s="43"/>
    </row>
    <row r="3" spans="2:9" ht="20.100000000000001" customHeight="1" thickBot="1" x14ac:dyDescent="0.25">
      <c r="B3" s="28"/>
      <c r="D3" s="36" t="s">
        <v>528</v>
      </c>
      <c r="E3" s="44" t="s">
        <v>568</v>
      </c>
      <c r="F3" s="45"/>
      <c r="G3" s="45"/>
      <c r="H3" s="46"/>
    </row>
    <row r="4" spans="2:9" ht="20.100000000000001" customHeight="1" x14ac:dyDescent="0.2">
      <c r="B4" s="29"/>
      <c r="D4" s="47" t="s">
        <v>552</v>
      </c>
      <c r="E4" s="48"/>
      <c r="F4" s="48"/>
      <c r="G4" s="48"/>
      <c r="H4" s="49"/>
    </row>
    <row r="5" spans="2:9" ht="13.5" thickBot="1" x14ac:dyDescent="0.25">
      <c r="D5" s="50"/>
      <c r="E5" s="51"/>
      <c r="F5" s="51"/>
      <c r="G5" s="51"/>
      <c r="H5" s="52"/>
    </row>
    <row r="6" spans="2:9" ht="24" customHeight="1" x14ac:dyDescent="0.2">
      <c r="B6" s="55" t="s">
        <v>517</v>
      </c>
      <c r="C6" s="53" t="s">
        <v>518</v>
      </c>
      <c r="D6" s="54"/>
      <c r="E6" s="41" t="s">
        <v>482</v>
      </c>
      <c r="F6" s="42"/>
      <c r="G6" s="39" t="s">
        <v>569</v>
      </c>
      <c r="H6" s="39" t="s">
        <v>481</v>
      </c>
    </row>
    <row r="7" spans="2:9" ht="24" customHeight="1" x14ac:dyDescent="0.2">
      <c r="B7" s="55"/>
      <c r="C7" s="31">
        <v>2015</v>
      </c>
      <c r="D7" s="31">
        <v>2016</v>
      </c>
      <c r="E7" s="31">
        <v>2015</v>
      </c>
      <c r="F7" s="31">
        <v>2016</v>
      </c>
      <c r="G7" s="40"/>
      <c r="H7" s="40"/>
    </row>
    <row r="8" spans="2:9" ht="24" customHeight="1" x14ac:dyDescent="0.2">
      <c r="B8" s="32" t="s">
        <v>493</v>
      </c>
      <c r="C8" s="33">
        <f>+C18+C70+C151+C294+C505</f>
        <v>1078</v>
      </c>
      <c r="D8" s="33">
        <f>+D18+D70+D151+D294+D505</f>
        <v>1613</v>
      </c>
      <c r="E8" s="34">
        <f>+C8/C$8</f>
        <v>1</v>
      </c>
      <c r="F8" s="34">
        <f>+D8/D$8</f>
        <v>1</v>
      </c>
      <c r="G8" s="34">
        <f>+(D8-C8)/C8</f>
        <v>0.49628942486085342</v>
      </c>
      <c r="H8" s="35">
        <f>+E8*G8</f>
        <v>0.49628942486085342</v>
      </c>
      <c r="I8" s="9"/>
    </row>
    <row r="9" spans="2:9" x14ac:dyDescent="0.2">
      <c r="B9" s="30" t="str">
        <f>+B18</f>
        <v>Total Vacantes en ocupaciones de nivel Directivo</v>
      </c>
      <c r="C9" s="26">
        <f>+C18</f>
        <v>10</v>
      </c>
      <c r="D9" s="26">
        <f>+D18</f>
        <v>16</v>
      </c>
      <c r="E9" s="27">
        <f t="shared" ref="E9:E13" si="0">C9/$C$8</f>
        <v>9.2764378478664197E-3</v>
      </c>
      <c r="F9" s="27">
        <f>D9/$D$8</f>
        <v>9.9194048357098569E-3</v>
      </c>
      <c r="G9" s="12">
        <f>+IF(OR(AND(D9=0),(C9=0)),"0",((D9-C9)/C9))</f>
        <v>0.6</v>
      </c>
      <c r="H9" s="15">
        <f>+IF(OR(AND(E9=""),(G9="")),"",E9*G9)</f>
        <v>5.5658627087198514E-3</v>
      </c>
      <c r="I9" s="9"/>
    </row>
    <row r="10" spans="2:9" x14ac:dyDescent="0.2">
      <c r="B10" s="30" t="str">
        <f>+B70</f>
        <v xml:space="preserve">Total Vacantes en ocupaciones de nivel Profesional </v>
      </c>
      <c r="C10" s="26">
        <f>+C70</f>
        <v>572</v>
      </c>
      <c r="D10" s="26">
        <f>+D70</f>
        <v>667</v>
      </c>
      <c r="E10" s="27">
        <f t="shared" si="0"/>
        <v>0.53061224489795922</v>
      </c>
      <c r="F10" s="27">
        <f>D10/$D$8</f>
        <v>0.4135151890886547</v>
      </c>
      <c r="G10" s="12">
        <f>+IF(OR(AND(D10=0),(C10=0)),"0",((D10-C10)/C10))</f>
        <v>0.16608391608391609</v>
      </c>
      <c r="H10" s="15">
        <f>+IF(OR(AND(E10=""),(G10="")),"",E10*G10)</f>
        <v>8.8126159554730993E-2</v>
      </c>
      <c r="I10" s="9"/>
    </row>
    <row r="11" spans="2:9" ht="24" x14ac:dyDescent="0.2">
      <c r="B11" s="30" t="str">
        <f>+B151</f>
        <v>Total Vacantes en ocupaciones de nivel Técnicos Profesionales - Tecnólogos</v>
      </c>
      <c r="C11" s="26">
        <f>+C151</f>
        <v>129</v>
      </c>
      <c r="D11" s="26">
        <f>+D151</f>
        <v>225</v>
      </c>
      <c r="E11" s="27">
        <f t="shared" si="0"/>
        <v>0.11966604823747681</v>
      </c>
      <c r="F11" s="27">
        <f>D11/$D$8</f>
        <v>0.13949163050216987</v>
      </c>
      <c r="G11" s="12">
        <f>+IF(OR(AND(D11=0),(C11=0)),"0",((D11-C11)/C11))</f>
        <v>0.7441860465116279</v>
      </c>
      <c r="H11" s="15">
        <f>+IF(OR(AND(E11=""),(G11="")),"",E11*G11)</f>
        <v>8.9053803339517623E-2</v>
      </c>
      <c r="I11" s="9"/>
    </row>
    <row r="12" spans="2:9" x14ac:dyDescent="0.2">
      <c r="B12" s="30" t="str">
        <f>+B294</f>
        <v>Total Vacantes  en ocupaciones de nivel Calificados</v>
      </c>
      <c r="C12" s="26">
        <f>+C294</f>
        <v>305</v>
      </c>
      <c r="D12" s="26">
        <f>+D294</f>
        <v>555</v>
      </c>
      <c r="E12" s="27">
        <f t="shared" si="0"/>
        <v>0.28293135435992578</v>
      </c>
      <c r="F12" s="27">
        <f>D12/$D$8</f>
        <v>0.34407935523868566</v>
      </c>
      <c r="G12" s="12">
        <f>+IF(OR(AND(D12=0),(C12=0)),"0",((D12-C12)/C12))</f>
        <v>0.81967213114754101</v>
      </c>
      <c r="H12" s="15">
        <f>+IF(OR(AND(E12=""),(G12="")),"",E12*G12)</f>
        <v>0.23191094619666047</v>
      </c>
      <c r="I12" s="9"/>
    </row>
    <row r="13" spans="2:9" x14ac:dyDescent="0.2">
      <c r="B13" s="30" t="str">
        <f>+B505</f>
        <v>Total Vacantes en ocupaciones de nivel Elemental</v>
      </c>
      <c r="C13" s="26">
        <f>+C505</f>
        <v>62</v>
      </c>
      <c r="D13" s="26">
        <f>+D505</f>
        <v>150</v>
      </c>
      <c r="E13" s="27">
        <f t="shared" si="0"/>
        <v>5.7513914656771803E-2</v>
      </c>
      <c r="F13" s="27">
        <f>D13/$D$8</f>
        <v>9.2994420334779906E-2</v>
      </c>
      <c r="G13" s="12">
        <f>+IF(OR(AND(D13=0),(C13=0)),"0",((D13-C13)/C13))</f>
        <v>1.4193548387096775</v>
      </c>
      <c r="H13" s="15">
        <f>+IF(OR(AND(E13=""),(G13="")),"",E13*G13)</f>
        <v>8.1632653061224497E-2</v>
      </c>
      <c r="I13" s="9"/>
    </row>
    <row r="16" spans="2:9" ht="24" customHeight="1" x14ac:dyDescent="0.2">
      <c r="B16" s="55" t="s">
        <v>517</v>
      </c>
      <c r="C16" s="53" t="s">
        <v>518</v>
      </c>
      <c r="D16" s="54"/>
      <c r="E16" s="41" t="s">
        <v>482</v>
      </c>
      <c r="F16" s="42"/>
      <c r="G16" s="39" t="s">
        <v>569</v>
      </c>
      <c r="H16" s="39" t="s">
        <v>481</v>
      </c>
    </row>
    <row r="17" spans="2:8" s="4" customFormat="1" ht="24" customHeight="1" x14ac:dyDescent="0.2">
      <c r="B17" s="55"/>
      <c r="C17" s="38">
        <v>2015</v>
      </c>
      <c r="D17" s="38">
        <v>2016</v>
      </c>
      <c r="E17" s="38">
        <v>2015</v>
      </c>
      <c r="F17" s="38">
        <v>2016</v>
      </c>
      <c r="G17" s="40"/>
      <c r="H17" s="40"/>
    </row>
    <row r="18" spans="2:8" s="4" customFormat="1" ht="24" customHeight="1" x14ac:dyDescent="0.2">
      <c r="B18" s="32" t="s">
        <v>519</v>
      </c>
      <c r="C18" s="33">
        <f>SUM(C19:C64)</f>
        <v>10</v>
      </c>
      <c r="D18" s="33">
        <f>SUM(D19:D64)</f>
        <v>16</v>
      </c>
      <c r="E18" s="34">
        <f>+IF(C18=0,"",C18/C$18)</f>
        <v>1</v>
      </c>
      <c r="F18" s="34">
        <f>+IF(D18=0,"",D18/D$18)</f>
        <v>1</v>
      </c>
      <c r="G18" s="34">
        <f>+IF(OR(AND(D18=0),(C18=0)),"0",((D18-C18)/C18))</f>
        <v>0.6</v>
      </c>
      <c r="H18" s="35">
        <f>+IF(OR(AND(E18=""),(G18="")),"",E18*G18)</f>
        <v>0.6</v>
      </c>
    </row>
    <row r="19" spans="2:8" ht="20.100000000000001" customHeight="1" x14ac:dyDescent="0.2">
      <c r="B19" s="5" t="s">
        <v>0</v>
      </c>
      <c r="C19" s="8">
        <v>0</v>
      </c>
      <c r="D19" s="8">
        <v>0</v>
      </c>
      <c r="E19" s="11" t="str">
        <f>+IF(C19=0,"",C19/C$18)</f>
        <v/>
      </c>
      <c r="F19" s="11" t="str">
        <f>+IF(D19=0,"",D19/D$18)</f>
        <v/>
      </c>
      <c r="G19" s="12" t="str">
        <f>+IF(OR(AND(D19=0),(C19=0)),"0",((D19-C19)/C19))</f>
        <v>0</v>
      </c>
      <c r="H19" s="15" t="str">
        <f>+IF(OR(AND(E19=""),(G19="")),"",E19*G19)</f>
        <v/>
      </c>
    </row>
    <row r="20" spans="2:8" ht="20.100000000000001" customHeight="1" x14ac:dyDescent="0.2">
      <c r="B20" s="5" t="s">
        <v>196</v>
      </c>
      <c r="C20" s="8">
        <v>0</v>
      </c>
      <c r="D20" s="8">
        <v>0</v>
      </c>
      <c r="E20" s="11" t="str">
        <f t="shared" ref="E20:E64" si="1">+IF(C20=0,"",C20/C$18)</f>
        <v/>
      </c>
      <c r="F20" s="11" t="str">
        <f t="shared" ref="F20:F64" si="2">+IF(D20=0,"",D20/D$18)</f>
        <v/>
      </c>
      <c r="G20" s="12" t="str">
        <f t="shared" ref="G20:G64" si="3">+IF(OR(AND(D20=0),(C20=0)),"0",((D20-C20)/C20))</f>
        <v>0</v>
      </c>
      <c r="H20" s="15" t="str">
        <f t="shared" ref="H20:H64" si="4">+IF(OR(AND(E20=""),(G20="")),"",E20*G20)</f>
        <v/>
      </c>
    </row>
    <row r="21" spans="2:8" ht="20.100000000000001" customHeight="1" x14ac:dyDescent="0.2">
      <c r="B21" s="5" t="s">
        <v>1</v>
      </c>
      <c r="C21" s="8">
        <v>0</v>
      </c>
      <c r="D21" s="8">
        <v>0</v>
      </c>
      <c r="E21" s="11" t="str">
        <f t="shared" si="1"/>
        <v/>
      </c>
      <c r="F21" s="11" t="str">
        <f t="shared" si="2"/>
        <v/>
      </c>
      <c r="G21" s="12" t="str">
        <f t="shared" si="3"/>
        <v>0</v>
      </c>
      <c r="H21" s="15" t="str">
        <f t="shared" si="4"/>
        <v/>
      </c>
    </row>
    <row r="22" spans="2:8" ht="20.100000000000001" customHeight="1" x14ac:dyDescent="0.2">
      <c r="B22" s="5" t="s">
        <v>197</v>
      </c>
      <c r="C22" s="8">
        <v>0</v>
      </c>
      <c r="D22" s="8">
        <v>0</v>
      </c>
      <c r="E22" s="11" t="str">
        <f t="shared" si="1"/>
        <v/>
      </c>
      <c r="F22" s="11" t="str">
        <f t="shared" si="2"/>
        <v/>
      </c>
      <c r="G22" s="12" t="str">
        <f t="shared" si="3"/>
        <v>0</v>
      </c>
      <c r="H22" s="15" t="str">
        <f t="shared" si="4"/>
        <v/>
      </c>
    </row>
    <row r="23" spans="2:8" ht="20.100000000000001" customHeight="1" x14ac:dyDescent="0.2">
      <c r="B23" s="5" t="s">
        <v>198</v>
      </c>
      <c r="C23" s="8">
        <v>0</v>
      </c>
      <c r="D23" s="8">
        <v>0</v>
      </c>
      <c r="E23" s="11" t="str">
        <f t="shared" si="1"/>
        <v/>
      </c>
      <c r="F23" s="11" t="str">
        <f t="shared" si="2"/>
        <v/>
      </c>
      <c r="G23" s="12" t="str">
        <f t="shared" si="3"/>
        <v>0</v>
      </c>
      <c r="H23" s="15" t="str">
        <f t="shared" si="4"/>
        <v/>
      </c>
    </row>
    <row r="24" spans="2:8" ht="20.100000000000001" customHeight="1" x14ac:dyDescent="0.2">
      <c r="B24" s="5" t="s">
        <v>199</v>
      </c>
      <c r="C24" s="8">
        <v>0</v>
      </c>
      <c r="D24" s="8">
        <v>0</v>
      </c>
      <c r="E24" s="11" t="str">
        <f t="shared" si="1"/>
        <v/>
      </c>
      <c r="F24" s="11" t="str">
        <f t="shared" si="2"/>
        <v/>
      </c>
      <c r="G24" s="12" t="str">
        <f t="shared" si="3"/>
        <v>0</v>
      </c>
      <c r="H24" s="15" t="str">
        <f t="shared" si="4"/>
        <v/>
      </c>
    </row>
    <row r="25" spans="2:8" ht="20.100000000000001" customHeight="1" x14ac:dyDescent="0.2">
      <c r="B25" s="5" t="s">
        <v>2</v>
      </c>
      <c r="C25" s="8">
        <v>2</v>
      </c>
      <c r="D25" s="8">
        <v>3</v>
      </c>
      <c r="E25" s="11">
        <f t="shared" si="1"/>
        <v>0.2</v>
      </c>
      <c r="F25" s="11">
        <f t="shared" si="2"/>
        <v>0.1875</v>
      </c>
      <c r="G25" s="12">
        <f t="shared" si="3"/>
        <v>0.5</v>
      </c>
      <c r="H25" s="15">
        <f t="shared" si="4"/>
        <v>0.1</v>
      </c>
    </row>
    <row r="26" spans="2:8" ht="20.100000000000001" customHeight="1" x14ac:dyDescent="0.2">
      <c r="B26" s="5" t="s">
        <v>6</v>
      </c>
      <c r="C26" s="8">
        <v>1</v>
      </c>
      <c r="D26" s="8">
        <v>1</v>
      </c>
      <c r="E26" s="11">
        <f t="shared" si="1"/>
        <v>0.1</v>
      </c>
      <c r="F26" s="11">
        <f t="shared" si="2"/>
        <v>6.25E-2</v>
      </c>
      <c r="G26" s="12">
        <f t="shared" si="3"/>
        <v>0</v>
      </c>
      <c r="H26" s="15">
        <f t="shared" si="4"/>
        <v>0</v>
      </c>
    </row>
    <row r="27" spans="2:8" ht="20.100000000000001" customHeight="1" x14ac:dyDescent="0.2">
      <c r="B27" s="5" t="s">
        <v>3</v>
      </c>
      <c r="C27" s="8">
        <v>0</v>
      </c>
      <c r="D27" s="8">
        <v>0</v>
      </c>
      <c r="E27" s="11" t="str">
        <f t="shared" si="1"/>
        <v/>
      </c>
      <c r="F27" s="11" t="str">
        <f t="shared" si="2"/>
        <v/>
      </c>
      <c r="G27" s="12" t="str">
        <f t="shared" si="3"/>
        <v>0</v>
      </c>
      <c r="H27" s="15" t="str">
        <f t="shared" si="4"/>
        <v/>
      </c>
    </row>
    <row r="28" spans="2:8" ht="20.100000000000001" customHeight="1" x14ac:dyDescent="0.2">
      <c r="B28" s="5" t="s">
        <v>5</v>
      </c>
      <c r="C28" s="8">
        <v>4</v>
      </c>
      <c r="D28" s="8">
        <v>6</v>
      </c>
      <c r="E28" s="11">
        <f t="shared" si="1"/>
        <v>0.4</v>
      </c>
      <c r="F28" s="11">
        <f t="shared" si="2"/>
        <v>0.375</v>
      </c>
      <c r="G28" s="12">
        <f t="shared" si="3"/>
        <v>0.5</v>
      </c>
      <c r="H28" s="15">
        <f t="shared" si="4"/>
        <v>0.2</v>
      </c>
    </row>
    <row r="29" spans="2:8" ht="20.100000000000001" customHeight="1" x14ac:dyDescent="0.2">
      <c r="B29" s="5" t="s">
        <v>200</v>
      </c>
      <c r="C29" s="8">
        <v>0</v>
      </c>
      <c r="D29" s="8">
        <v>0</v>
      </c>
      <c r="E29" s="11" t="str">
        <f t="shared" si="1"/>
        <v/>
      </c>
      <c r="F29" s="11" t="str">
        <f t="shared" si="2"/>
        <v/>
      </c>
      <c r="G29" s="12" t="str">
        <f t="shared" si="3"/>
        <v>0</v>
      </c>
      <c r="H29" s="15" t="str">
        <f t="shared" si="4"/>
        <v/>
      </c>
    </row>
    <row r="30" spans="2:8" ht="20.100000000000001" customHeight="1" x14ac:dyDescent="0.2">
      <c r="B30" s="5" t="s">
        <v>201</v>
      </c>
      <c r="C30" s="8">
        <v>0</v>
      </c>
      <c r="D30" s="8">
        <v>0</v>
      </c>
      <c r="E30" s="11" t="str">
        <f t="shared" si="1"/>
        <v/>
      </c>
      <c r="F30" s="11" t="str">
        <f t="shared" si="2"/>
        <v/>
      </c>
      <c r="G30" s="12" t="str">
        <f t="shared" si="3"/>
        <v>0</v>
      </c>
      <c r="H30" s="15" t="str">
        <f t="shared" si="4"/>
        <v/>
      </c>
    </row>
    <row r="31" spans="2:8" ht="20.100000000000001" customHeight="1" x14ac:dyDescent="0.2">
      <c r="B31" s="5" t="s">
        <v>4</v>
      </c>
      <c r="C31" s="8">
        <v>0</v>
      </c>
      <c r="D31" s="8">
        <v>0</v>
      </c>
      <c r="E31" s="11" t="str">
        <f t="shared" si="1"/>
        <v/>
      </c>
      <c r="F31" s="11" t="str">
        <f t="shared" si="2"/>
        <v/>
      </c>
      <c r="G31" s="12" t="str">
        <f t="shared" si="3"/>
        <v>0</v>
      </c>
      <c r="H31" s="15" t="str">
        <f t="shared" si="4"/>
        <v/>
      </c>
    </row>
    <row r="32" spans="2:8" ht="20.100000000000001" customHeight="1" x14ac:dyDescent="0.2">
      <c r="B32" s="5" t="s">
        <v>7</v>
      </c>
      <c r="C32" s="8">
        <v>0</v>
      </c>
      <c r="D32" s="8">
        <v>0</v>
      </c>
      <c r="E32" s="11" t="str">
        <f t="shared" si="1"/>
        <v/>
      </c>
      <c r="F32" s="11" t="str">
        <f t="shared" si="2"/>
        <v/>
      </c>
      <c r="G32" s="12" t="str">
        <f t="shared" si="3"/>
        <v>0</v>
      </c>
      <c r="H32" s="15" t="str">
        <f t="shared" si="4"/>
        <v/>
      </c>
    </row>
    <row r="33" spans="2:8" ht="20.100000000000001" customHeight="1" x14ac:dyDescent="0.2">
      <c r="B33" s="5" t="s">
        <v>202</v>
      </c>
      <c r="C33" s="8">
        <v>0</v>
      </c>
      <c r="D33" s="8">
        <v>0</v>
      </c>
      <c r="E33" s="11" t="str">
        <f t="shared" si="1"/>
        <v/>
      </c>
      <c r="F33" s="11" t="str">
        <f t="shared" si="2"/>
        <v/>
      </c>
      <c r="G33" s="12" t="str">
        <f t="shared" si="3"/>
        <v>0</v>
      </c>
      <c r="H33" s="15" t="str">
        <f t="shared" si="4"/>
        <v/>
      </c>
    </row>
    <row r="34" spans="2:8" ht="20.100000000000001" customHeight="1" x14ac:dyDescent="0.2">
      <c r="B34" s="5" t="s">
        <v>203</v>
      </c>
      <c r="C34" s="8">
        <v>1</v>
      </c>
      <c r="D34" s="8">
        <v>3</v>
      </c>
      <c r="E34" s="11">
        <f t="shared" si="1"/>
        <v>0.1</v>
      </c>
      <c r="F34" s="11">
        <f t="shared" si="2"/>
        <v>0.1875</v>
      </c>
      <c r="G34" s="12">
        <f t="shared" si="3"/>
        <v>2</v>
      </c>
      <c r="H34" s="15">
        <f t="shared" si="4"/>
        <v>0.2</v>
      </c>
    </row>
    <row r="35" spans="2:8" ht="20.100000000000001" customHeight="1" x14ac:dyDescent="0.2">
      <c r="B35" s="5" t="s">
        <v>204</v>
      </c>
      <c r="C35" s="8">
        <v>0</v>
      </c>
      <c r="D35" s="8">
        <v>0</v>
      </c>
      <c r="E35" s="11" t="str">
        <f t="shared" si="1"/>
        <v/>
      </c>
      <c r="F35" s="11" t="str">
        <f t="shared" si="2"/>
        <v/>
      </c>
      <c r="G35" s="12" t="str">
        <f t="shared" si="3"/>
        <v>0</v>
      </c>
      <c r="H35" s="15" t="str">
        <f t="shared" si="4"/>
        <v/>
      </c>
    </row>
    <row r="36" spans="2:8" ht="20.100000000000001" customHeight="1" x14ac:dyDescent="0.2">
      <c r="B36" s="5" t="s">
        <v>205</v>
      </c>
      <c r="C36" s="8">
        <v>0</v>
      </c>
      <c r="D36" s="8">
        <v>0</v>
      </c>
      <c r="E36" s="11" t="str">
        <f t="shared" si="1"/>
        <v/>
      </c>
      <c r="F36" s="11" t="str">
        <f t="shared" si="2"/>
        <v/>
      </c>
      <c r="G36" s="12" t="str">
        <f t="shared" si="3"/>
        <v>0</v>
      </c>
      <c r="H36" s="15" t="str">
        <f t="shared" si="4"/>
        <v/>
      </c>
    </row>
    <row r="37" spans="2:8" ht="20.100000000000001" customHeight="1" x14ac:dyDescent="0.2">
      <c r="B37" s="5" t="s">
        <v>8</v>
      </c>
      <c r="C37" s="8">
        <v>0</v>
      </c>
      <c r="D37" s="8">
        <v>0</v>
      </c>
      <c r="E37" s="11" t="str">
        <f t="shared" si="1"/>
        <v/>
      </c>
      <c r="F37" s="11" t="str">
        <f t="shared" si="2"/>
        <v/>
      </c>
      <c r="G37" s="12" t="str">
        <f t="shared" si="3"/>
        <v>0</v>
      </c>
      <c r="H37" s="15" t="str">
        <f t="shared" si="4"/>
        <v/>
      </c>
    </row>
    <row r="38" spans="2:8" ht="20.100000000000001" customHeight="1" x14ac:dyDescent="0.2">
      <c r="B38" s="5" t="s">
        <v>206</v>
      </c>
      <c r="C38" s="8">
        <v>0</v>
      </c>
      <c r="D38" s="8">
        <v>0</v>
      </c>
      <c r="E38" s="11" t="str">
        <f t="shared" si="1"/>
        <v/>
      </c>
      <c r="F38" s="11" t="str">
        <f t="shared" si="2"/>
        <v/>
      </c>
      <c r="G38" s="12" t="str">
        <f t="shared" si="3"/>
        <v>0</v>
      </c>
      <c r="H38" s="15" t="str">
        <f t="shared" si="4"/>
        <v/>
      </c>
    </row>
    <row r="39" spans="2:8" ht="20.100000000000001" customHeight="1" x14ac:dyDescent="0.2">
      <c r="B39" s="5" t="s">
        <v>207</v>
      </c>
      <c r="C39" s="8">
        <v>0</v>
      </c>
      <c r="D39" s="8">
        <v>0</v>
      </c>
      <c r="E39" s="11" t="str">
        <f t="shared" si="1"/>
        <v/>
      </c>
      <c r="F39" s="11" t="str">
        <f t="shared" si="2"/>
        <v/>
      </c>
      <c r="G39" s="12" t="str">
        <f t="shared" si="3"/>
        <v>0</v>
      </c>
      <c r="H39" s="15" t="str">
        <f t="shared" si="4"/>
        <v/>
      </c>
    </row>
    <row r="40" spans="2:8" ht="20.100000000000001" customHeight="1" x14ac:dyDescent="0.2">
      <c r="B40" s="5" t="s">
        <v>208</v>
      </c>
      <c r="C40" s="8">
        <v>0</v>
      </c>
      <c r="D40" s="8">
        <v>0</v>
      </c>
      <c r="E40" s="11" t="str">
        <f t="shared" si="1"/>
        <v/>
      </c>
      <c r="F40" s="11" t="str">
        <f t="shared" si="2"/>
        <v/>
      </c>
      <c r="G40" s="12" t="str">
        <f t="shared" si="3"/>
        <v>0</v>
      </c>
      <c r="H40" s="15" t="str">
        <f t="shared" si="4"/>
        <v/>
      </c>
    </row>
    <row r="41" spans="2:8" ht="20.100000000000001" customHeight="1" x14ac:dyDescent="0.2">
      <c r="B41" s="5" t="s">
        <v>209</v>
      </c>
      <c r="C41" s="8">
        <v>0</v>
      </c>
      <c r="D41" s="8">
        <v>0</v>
      </c>
      <c r="E41" s="11" t="str">
        <f t="shared" si="1"/>
        <v/>
      </c>
      <c r="F41" s="11" t="str">
        <f t="shared" si="2"/>
        <v/>
      </c>
      <c r="G41" s="12" t="str">
        <f t="shared" si="3"/>
        <v>0</v>
      </c>
      <c r="H41" s="15" t="str">
        <f t="shared" si="4"/>
        <v/>
      </c>
    </row>
    <row r="42" spans="2:8" ht="20.100000000000001" customHeight="1" x14ac:dyDescent="0.2">
      <c r="B42" s="5" t="s">
        <v>210</v>
      </c>
      <c r="C42" s="8">
        <v>0</v>
      </c>
      <c r="D42" s="8">
        <v>0</v>
      </c>
      <c r="E42" s="11" t="str">
        <f t="shared" si="1"/>
        <v/>
      </c>
      <c r="F42" s="11" t="str">
        <f t="shared" si="2"/>
        <v/>
      </c>
      <c r="G42" s="12" t="str">
        <f t="shared" si="3"/>
        <v>0</v>
      </c>
      <c r="H42" s="15" t="str">
        <f t="shared" si="4"/>
        <v/>
      </c>
    </row>
    <row r="43" spans="2:8" ht="20.100000000000001" customHeight="1" x14ac:dyDescent="0.2">
      <c r="B43" s="5" t="s">
        <v>211</v>
      </c>
      <c r="C43" s="8">
        <v>0</v>
      </c>
      <c r="D43" s="8">
        <v>0</v>
      </c>
      <c r="E43" s="11" t="str">
        <f t="shared" si="1"/>
        <v/>
      </c>
      <c r="F43" s="11" t="str">
        <f t="shared" si="2"/>
        <v/>
      </c>
      <c r="G43" s="12" t="str">
        <f t="shared" si="3"/>
        <v>0</v>
      </c>
      <c r="H43" s="15" t="str">
        <f t="shared" si="4"/>
        <v/>
      </c>
    </row>
    <row r="44" spans="2:8" ht="20.100000000000001" customHeight="1" x14ac:dyDescent="0.2">
      <c r="B44" s="5" t="s">
        <v>9</v>
      </c>
      <c r="C44" s="8">
        <v>0</v>
      </c>
      <c r="D44" s="8">
        <v>0</v>
      </c>
      <c r="E44" s="11" t="str">
        <f t="shared" si="1"/>
        <v/>
      </c>
      <c r="F44" s="11" t="str">
        <f t="shared" si="2"/>
        <v/>
      </c>
      <c r="G44" s="12" t="str">
        <f t="shared" si="3"/>
        <v>0</v>
      </c>
      <c r="H44" s="15" t="str">
        <f t="shared" si="4"/>
        <v/>
      </c>
    </row>
    <row r="45" spans="2:8" ht="20.100000000000001" customHeight="1" x14ac:dyDescent="0.2">
      <c r="B45" s="5" t="s">
        <v>212</v>
      </c>
      <c r="C45" s="8">
        <v>0</v>
      </c>
      <c r="D45" s="8">
        <v>0</v>
      </c>
      <c r="E45" s="11" t="str">
        <f t="shared" si="1"/>
        <v/>
      </c>
      <c r="F45" s="11" t="str">
        <f t="shared" si="2"/>
        <v/>
      </c>
      <c r="G45" s="12" t="str">
        <f t="shared" si="3"/>
        <v>0</v>
      </c>
      <c r="H45" s="15" t="str">
        <f t="shared" si="4"/>
        <v/>
      </c>
    </row>
    <row r="46" spans="2:8" ht="20.100000000000001" customHeight="1" x14ac:dyDescent="0.2">
      <c r="B46" s="5" t="s">
        <v>213</v>
      </c>
      <c r="C46" s="8">
        <v>0</v>
      </c>
      <c r="D46" s="8">
        <v>0</v>
      </c>
      <c r="E46" s="11" t="str">
        <f t="shared" si="1"/>
        <v/>
      </c>
      <c r="F46" s="11" t="str">
        <f t="shared" si="2"/>
        <v/>
      </c>
      <c r="G46" s="12" t="str">
        <f t="shared" si="3"/>
        <v>0</v>
      </c>
      <c r="H46" s="15" t="str">
        <f t="shared" si="4"/>
        <v/>
      </c>
    </row>
    <row r="47" spans="2:8" ht="20.100000000000001" customHeight="1" x14ac:dyDescent="0.2">
      <c r="B47" s="5" t="s">
        <v>10</v>
      </c>
      <c r="C47" s="8">
        <v>0</v>
      </c>
      <c r="D47" s="8">
        <v>0</v>
      </c>
      <c r="E47" s="11" t="str">
        <f t="shared" si="1"/>
        <v/>
      </c>
      <c r="F47" s="11" t="str">
        <f t="shared" si="2"/>
        <v/>
      </c>
      <c r="G47" s="12" t="str">
        <f t="shared" si="3"/>
        <v>0</v>
      </c>
      <c r="H47" s="15" t="str">
        <f t="shared" si="4"/>
        <v/>
      </c>
    </row>
    <row r="48" spans="2:8" ht="20.100000000000001" customHeight="1" x14ac:dyDescent="0.2">
      <c r="B48" s="5" t="s">
        <v>11</v>
      </c>
      <c r="C48" s="8">
        <v>1</v>
      </c>
      <c r="D48" s="8">
        <v>1</v>
      </c>
      <c r="E48" s="11">
        <f t="shared" si="1"/>
        <v>0.1</v>
      </c>
      <c r="F48" s="11">
        <f t="shared" si="2"/>
        <v>6.25E-2</v>
      </c>
      <c r="G48" s="12">
        <f t="shared" si="3"/>
        <v>0</v>
      </c>
      <c r="H48" s="15">
        <f t="shared" si="4"/>
        <v>0</v>
      </c>
    </row>
    <row r="49" spans="2:8" ht="20.100000000000001" customHeight="1" x14ac:dyDescent="0.2">
      <c r="B49" s="5" t="s">
        <v>16</v>
      </c>
      <c r="C49" s="8">
        <v>0</v>
      </c>
      <c r="D49" s="8">
        <v>0</v>
      </c>
      <c r="E49" s="11" t="str">
        <f t="shared" si="1"/>
        <v/>
      </c>
      <c r="F49" s="11" t="str">
        <f t="shared" si="2"/>
        <v/>
      </c>
      <c r="G49" s="12" t="str">
        <f t="shared" si="3"/>
        <v>0</v>
      </c>
      <c r="H49" s="15" t="str">
        <f t="shared" si="4"/>
        <v/>
      </c>
    </row>
    <row r="50" spans="2:8" ht="20.100000000000001" customHeight="1" x14ac:dyDescent="0.2">
      <c r="B50" s="5" t="s">
        <v>15</v>
      </c>
      <c r="C50" s="8">
        <v>0</v>
      </c>
      <c r="D50" s="8">
        <v>0</v>
      </c>
      <c r="E50" s="11" t="str">
        <f t="shared" si="1"/>
        <v/>
      </c>
      <c r="F50" s="11" t="str">
        <f t="shared" si="2"/>
        <v/>
      </c>
      <c r="G50" s="12" t="str">
        <f t="shared" si="3"/>
        <v>0</v>
      </c>
      <c r="H50" s="15" t="str">
        <f t="shared" si="4"/>
        <v/>
      </c>
    </row>
    <row r="51" spans="2:8" ht="20.100000000000001" customHeight="1" x14ac:dyDescent="0.2">
      <c r="B51" s="5" t="s">
        <v>13</v>
      </c>
      <c r="C51" s="8">
        <v>0</v>
      </c>
      <c r="D51" s="8">
        <v>0</v>
      </c>
      <c r="E51" s="11" t="str">
        <f t="shared" si="1"/>
        <v/>
      </c>
      <c r="F51" s="11" t="str">
        <f t="shared" si="2"/>
        <v/>
      </c>
      <c r="G51" s="12" t="str">
        <f t="shared" si="3"/>
        <v>0</v>
      </c>
      <c r="H51" s="15" t="str">
        <f t="shared" si="4"/>
        <v/>
      </c>
    </row>
    <row r="52" spans="2:8" ht="20.100000000000001" customHeight="1" x14ac:dyDescent="0.2">
      <c r="B52" s="5" t="s">
        <v>14</v>
      </c>
      <c r="C52" s="8">
        <v>1</v>
      </c>
      <c r="D52" s="8">
        <v>0</v>
      </c>
      <c r="E52" s="11">
        <f t="shared" si="1"/>
        <v>0.1</v>
      </c>
      <c r="F52" s="11" t="str">
        <f t="shared" si="2"/>
        <v/>
      </c>
      <c r="G52" s="12" t="str">
        <f t="shared" si="3"/>
        <v>0</v>
      </c>
      <c r="H52" s="15">
        <f t="shared" si="4"/>
        <v>0</v>
      </c>
    </row>
    <row r="53" spans="2:8" ht="20.100000000000001" customHeight="1" x14ac:dyDescent="0.2">
      <c r="B53" s="5" t="s">
        <v>12</v>
      </c>
      <c r="C53" s="8">
        <v>0</v>
      </c>
      <c r="D53" s="8">
        <v>0</v>
      </c>
      <c r="E53" s="11" t="str">
        <f t="shared" si="1"/>
        <v/>
      </c>
      <c r="F53" s="11" t="str">
        <f t="shared" si="2"/>
        <v/>
      </c>
      <c r="G53" s="12" t="str">
        <f t="shared" si="3"/>
        <v>0</v>
      </c>
      <c r="H53" s="15" t="str">
        <f t="shared" si="4"/>
        <v/>
      </c>
    </row>
    <row r="54" spans="2:8" ht="20.100000000000001" customHeight="1" x14ac:dyDescent="0.2">
      <c r="B54" s="5" t="s">
        <v>214</v>
      </c>
      <c r="C54" s="8">
        <v>0</v>
      </c>
      <c r="D54" s="8">
        <v>0</v>
      </c>
      <c r="E54" s="11" t="str">
        <f t="shared" si="1"/>
        <v/>
      </c>
      <c r="F54" s="11" t="str">
        <f t="shared" si="2"/>
        <v/>
      </c>
      <c r="G54" s="12" t="str">
        <f t="shared" si="3"/>
        <v>0</v>
      </c>
      <c r="H54" s="15" t="str">
        <f t="shared" si="4"/>
        <v/>
      </c>
    </row>
    <row r="55" spans="2:8" ht="20.100000000000001" customHeight="1" x14ac:dyDescent="0.2">
      <c r="B55" s="5" t="s">
        <v>17</v>
      </c>
      <c r="C55" s="8">
        <v>0</v>
      </c>
      <c r="D55" s="8">
        <v>0</v>
      </c>
      <c r="E55" s="11" t="str">
        <f t="shared" si="1"/>
        <v/>
      </c>
      <c r="F55" s="11" t="str">
        <f t="shared" si="2"/>
        <v/>
      </c>
      <c r="G55" s="12" t="str">
        <f t="shared" si="3"/>
        <v>0</v>
      </c>
      <c r="H55" s="15" t="str">
        <f t="shared" si="4"/>
        <v/>
      </c>
    </row>
    <row r="56" spans="2:8" ht="20.100000000000001" customHeight="1" x14ac:dyDescent="0.2">
      <c r="B56" s="5" t="s">
        <v>18</v>
      </c>
      <c r="C56" s="8">
        <v>0</v>
      </c>
      <c r="D56" s="8">
        <v>0</v>
      </c>
      <c r="E56" s="11" t="str">
        <f t="shared" si="1"/>
        <v/>
      </c>
      <c r="F56" s="11" t="str">
        <f t="shared" si="2"/>
        <v/>
      </c>
      <c r="G56" s="12" t="str">
        <f t="shared" si="3"/>
        <v>0</v>
      </c>
      <c r="H56" s="15" t="str">
        <f t="shared" si="4"/>
        <v/>
      </c>
    </row>
    <row r="57" spans="2:8" ht="20.100000000000001" customHeight="1" x14ac:dyDescent="0.2">
      <c r="B57" s="5" t="s">
        <v>215</v>
      </c>
      <c r="C57" s="8">
        <v>0</v>
      </c>
      <c r="D57" s="8">
        <v>0</v>
      </c>
      <c r="E57" s="11" t="str">
        <f t="shared" si="1"/>
        <v/>
      </c>
      <c r="F57" s="11" t="str">
        <f t="shared" si="2"/>
        <v/>
      </c>
      <c r="G57" s="12" t="str">
        <f t="shared" si="3"/>
        <v>0</v>
      </c>
      <c r="H57" s="15" t="str">
        <f t="shared" si="4"/>
        <v/>
      </c>
    </row>
    <row r="58" spans="2:8" ht="20.100000000000001" customHeight="1" x14ac:dyDescent="0.2">
      <c r="B58" s="5" t="s">
        <v>216</v>
      </c>
      <c r="C58" s="8">
        <v>0</v>
      </c>
      <c r="D58" s="8">
        <v>0</v>
      </c>
      <c r="E58" s="11" t="str">
        <f t="shared" si="1"/>
        <v/>
      </c>
      <c r="F58" s="11" t="str">
        <f t="shared" si="2"/>
        <v/>
      </c>
      <c r="G58" s="12" t="str">
        <f t="shared" si="3"/>
        <v>0</v>
      </c>
      <c r="H58" s="15" t="str">
        <f t="shared" si="4"/>
        <v/>
      </c>
    </row>
    <row r="59" spans="2:8" ht="20.100000000000001" customHeight="1" x14ac:dyDescent="0.2">
      <c r="B59" s="5" t="s">
        <v>217</v>
      </c>
      <c r="C59" s="8">
        <v>0</v>
      </c>
      <c r="D59" s="8">
        <v>0</v>
      </c>
      <c r="E59" s="11" t="str">
        <f t="shared" si="1"/>
        <v/>
      </c>
      <c r="F59" s="11" t="str">
        <f t="shared" si="2"/>
        <v/>
      </c>
      <c r="G59" s="12" t="str">
        <f t="shared" si="3"/>
        <v>0</v>
      </c>
      <c r="H59" s="15" t="str">
        <f t="shared" si="4"/>
        <v/>
      </c>
    </row>
    <row r="60" spans="2:8" ht="20.100000000000001" customHeight="1" x14ac:dyDescent="0.2">
      <c r="B60" s="5" t="s">
        <v>218</v>
      </c>
      <c r="C60" s="8">
        <v>0</v>
      </c>
      <c r="D60" s="8">
        <v>2</v>
      </c>
      <c r="E60" s="11" t="str">
        <f t="shared" si="1"/>
        <v/>
      </c>
      <c r="F60" s="11">
        <f t="shared" si="2"/>
        <v>0.125</v>
      </c>
      <c r="G60" s="12" t="str">
        <f t="shared" si="3"/>
        <v>0</v>
      </c>
      <c r="H60" s="15" t="str">
        <f t="shared" si="4"/>
        <v/>
      </c>
    </row>
    <row r="61" spans="2:8" ht="20.100000000000001" customHeight="1" x14ac:dyDescent="0.2">
      <c r="B61" s="5" t="s">
        <v>219</v>
      </c>
      <c r="C61" s="8">
        <v>0</v>
      </c>
      <c r="D61" s="8">
        <v>0</v>
      </c>
      <c r="E61" s="11" t="str">
        <f t="shared" si="1"/>
        <v/>
      </c>
      <c r="F61" s="11" t="str">
        <f t="shared" si="2"/>
        <v/>
      </c>
      <c r="G61" s="12" t="str">
        <f t="shared" si="3"/>
        <v>0</v>
      </c>
      <c r="H61" s="15" t="str">
        <f t="shared" si="4"/>
        <v/>
      </c>
    </row>
    <row r="62" spans="2:8" ht="20.100000000000001" customHeight="1" x14ac:dyDescent="0.2">
      <c r="B62" s="5" t="s">
        <v>19</v>
      </c>
      <c r="C62" s="8">
        <v>0</v>
      </c>
      <c r="D62" s="8">
        <v>0</v>
      </c>
      <c r="E62" s="11" t="str">
        <f t="shared" si="1"/>
        <v/>
      </c>
      <c r="F62" s="11" t="str">
        <f t="shared" si="2"/>
        <v/>
      </c>
      <c r="G62" s="12" t="str">
        <f t="shared" si="3"/>
        <v>0</v>
      </c>
      <c r="H62" s="15" t="str">
        <f t="shared" si="4"/>
        <v/>
      </c>
    </row>
    <row r="63" spans="2:8" ht="20.100000000000001" customHeight="1" x14ac:dyDescent="0.2">
      <c r="B63" s="5" t="s">
        <v>220</v>
      </c>
      <c r="C63" s="8">
        <v>0</v>
      </c>
      <c r="D63" s="8">
        <v>0</v>
      </c>
      <c r="E63" s="11" t="str">
        <f t="shared" si="1"/>
        <v/>
      </c>
      <c r="F63" s="11" t="str">
        <f t="shared" si="2"/>
        <v/>
      </c>
      <c r="G63" s="12" t="str">
        <f t="shared" si="3"/>
        <v>0</v>
      </c>
      <c r="H63" s="15" t="str">
        <f t="shared" si="4"/>
        <v/>
      </c>
    </row>
    <row r="64" spans="2:8" ht="20.100000000000001" customHeight="1" x14ac:dyDescent="0.2">
      <c r="B64" s="5" t="s">
        <v>221</v>
      </c>
      <c r="C64" s="8">
        <v>0</v>
      </c>
      <c r="D64" s="8">
        <v>0</v>
      </c>
      <c r="E64" s="11" t="str">
        <f t="shared" si="1"/>
        <v/>
      </c>
      <c r="F64" s="11" t="str">
        <f t="shared" si="2"/>
        <v/>
      </c>
      <c r="G64" s="12" t="str">
        <f t="shared" si="3"/>
        <v>0</v>
      </c>
      <c r="H64" s="15" t="str">
        <f t="shared" si="4"/>
        <v/>
      </c>
    </row>
    <row r="65" spans="2:8" x14ac:dyDescent="0.2">
      <c r="B65" s="2"/>
      <c r="C65" s="2"/>
      <c r="D65" s="2"/>
    </row>
    <row r="66" spans="2:8" x14ac:dyDescent="0.2">
      <c r="B66" s="2"/>
      <c r="C66" s="2"/>
      <c r="D66" s="2"/>
    </row>
    <row r="67" spans="2:8" x14ac:dyDescent="0.2">
      <c r="B67" s="19"/>
      <c r="C67" s="2"/>
      <c r="D67" s="2"/>
    </row>
    <row r="68" spans="2:8" ht="24" customHeight="1" x14ac:dyDescent="0.2">
      <c r="B68" s="55" t="s">
        <v>517</v>
      </c>
      <c r="C68" s="53" t="s">
        <v>518</v>
      </c>
      <c r="D68" s="54"/>
      <c r="E68" s="41" t="s">
        <v>482</v>
      </c>
      <c r="F68" s="42"/>
      <c r="G68" s="39" t="s">
        <v>569</v>
      </c>
      <c r="H68" s="39" t="s">
        <v>481</v>
      </c>
    </row>
    <row r="69" spans="2:8" s="4" customFormat="1" ht="24" customHeight="1" x14ac:dyDescent="0.2">
      <c r="B69" s="55"/>
      <c r="C69" s="38">
        <v>2015</v>
      </c>
      <c r="D69" s="38">
        <v>2016</v>
      </c>
      <c r="E69" s="38">
        <v>2015</v>
      </c>
      <c r="F69" s="38">
        <v>2016</v>
      </c>
      <c r="G69" s="40"/>
      <c r="H69" s="40"/>
    </row>
    <row r="70" spans="2:8" s="4" customFormat="1" ht="24" customHeight="1" x14ac:dyDescent="0.2">
      <c r="B70" s="32" t="s">
        <v>520</v>
      </c>
      <c r="C70" s="33">
        <f>SUM(C71:C145)</f>
        <v>572</v>
      </c>
      <c r="D70" s="33">
        <f>SUM(D71:D145)</f>
        <v>667</v>
      </c>
      <c r="E70" s="34">
        <f>+IF(C70=0,"",C70/C$70)</f>
        <v>1</v>
      </c>
      <c r="F70" s="34">
        <f>+IF(D70=0,"",D70/D$70)</f>
        <v>1</v>
      </c>
      <c r="G70" s="34">
        <f>+IF(OR(AND(D70=0),(C70=0)),"0",((D70-C70)/C70))</f>
        <v>0.16608391608391609</v>
      </c>
      <c r="H70" s="35">
        <f>+IF(OR(AND(E70=""),(G70="")),"",E70*G70)</f>
        <v>0.16608391608391609</v>
      </c>
    </row>
    <row r="71" spans="2:8" ht="15" x14ac:dyDescent="0.2">
      <c r="B71" s="5" t="s">
        <v>20</v>
      </c>
      <c r="C71" s="8">
        <v>4</v>
      </c>
      <c r="D71" s="8">
        <v>5</v>
      </c>
      <c r="E71" s="13">
        <f>+IF(C71=0,"",C71/C$70)</f>
        <v>6.993006993006993E-3</v>
      </c>
      <c r="F71" s="13">
        <f>+IF(D71=0,"",D71/D$70)</f>
        <v>7.4962518740629685E-3</v>
      </c>
      <c r="G71" s="12">
        <f>+IF(OR(AND(D71=0),(C71=0)),"0",((D71-C71)/C71))</f>
        <v>0.25</v>
      </c>
      <c r="H71" s="15">
        <f>+IF(OR(AND(E71=""),(G71="")),"",E71*G71)</f>
        <v>1.7482517482517483E-3</v>
      </c>
    </row>
    <row r="72" spans="2:8" ht="15" x14ac:dyDescent="0.2">
      <c r="B72" s="5" t="s">
        <v>21</v>
      </c>
      <c r="C72" s="8">
        <v>40</v>
      </c>
      <c r="D72" s="8">
        <v>0</v>
      </c>
      <c r="E72" s="13">
        <f t="shared" ref="E72:E135" si="5">+IF(C72=0,"",C72/C$70)</f>
        <v>6.9930069930069935E-2</v>
      </c>
      <c r="F72" s="13" t="str">
        <f t="shared" ref="F72:F135" si="6">+IF(D72=0,"",D72/D$70)</f>
        <v/>
      </c>
      <c r="G72" s="12" t="str">
        <f t="shared" ref="G72:G135" si="7">+IF(OR(AND(D72=0),(C72=0)),"0",((D72-C72)/C72))</f>
        <v>0</v>
      </c>
      <c r="H72" s="15">
        <f t="shared" ref="H72:H135" si="8">+IF(OR(AND(E72=""),(G72="")),"",E72*G72)</f>
        <v>0</v>
      </c>
    </row>
    <row r="73" spans="2:8" ht="15" x14ac:dyDescent="0.2">
      <c r="B73" s="5" t="s">
        <v>22</v>
      </c>
      <c r="C73" s="8">
        <v>0</v>
      </c>
      <c r="D73" s="8">
        <v>2</v>
      </c>
      <c r="E73" s="13" t="str">
        <f t="shared" si="5"/>
        <v/>
      </c>
      <c r="F73" s="13">
        <f t="shared" si="6"/>
        <v>2.9985007496251873E-3</v>
      </c>
      <c r="G73" s="12" t="str">
        <f t="shared" si="7"/>
        <v>0</v>
      </c>
      <c r="H73" s="15" t="str">
        <f t="shared" si="8"/>
        <v/>
      </c>
    </row>
    <row r="74" spans="2:8" ht="15" x14ac:dyDescent="0.2">
      <c r="B74" s="5" t="s">
        <v>222</v>
      </c>
      <c r="C74" s="8">
        <v>100</v>
      </c>
      <c r="D74" s="8">
        <v>28</v>
      </c>
      <c r="E74" s="13">
        <f t="shared" si="5"/>
        <v>0.17482517482517482</v>
      </c>
      <c r="F74" s="13">
        <f t="shared" si="6"/>
        <v>4.1979010494752625E-2</v>
      </c>
      <c r="G74" s="12">
        <f t="shared" si="7"/>
        <v>-0.72</v>
      </c>
      <c r="H74" s="15">
        <f t="shared" si="8"/>
        <v>-0.12587412587412586</v>
      </c>
    </row>
    <row r="75" spans="2:8" ht="15" x14ac:dyDescent="0.2">
      <c r="B75" s="5" t="s">
        <v>23</v>
      </c>
      <c r="C75" s="8">
        <v>5</v>
      </c>
      <c r="D75" s="8">
        <v>12</v>
      </c>
      <c r="E75" s="13">
        <f t="shared" si="5"/>
        <v>8.7412587412587419E-3</v>
      </c>
      <c r="F75" s="13">
        <f t="shared" si="6"/>
        <v>1.7991004497751123E-2</v>
      </c>
      <c r="G75" s="12">
        <f t="shared" si="7"/>
        <v>1.4</v>
      </c>
      <c r="H75" s="15">
        <f t="shared" si="8"/>
        <v>1.2237762237762238E-2</v>
      </c>
    </row>
    <row r="76" spans="2:8" ht="15" x14ac:dyDescent="0.2">
      <c r="B76" s="5" t="s">
        <v>223</v>
      </c>
      <c r="C76" s="8">
        <v>0</v>
      </c>
      <c r="D76" s="8">
        <v>0</v>
      </c>
      <c r="E76" s="13" t="str">
        <f t="shared" si="5"/>
        <v/>
      </c>
      <c r="F76" s="13" t="str">
        <f t="shared" si="6"/>
        <v/>
      </c>
      <c r="G76" s="12" t="str">
        <f t="shared" si="7"/>
        <v>0</v>
      </c>
      <c r="H76" s="15" t="str">
        <f t="shared" si="8"/>
        <v/>
      </c>
    </row>
    <row r="77" spans="2:8" ht="15" x14ac:dyDescent="0.2">
      <c r="B77" s="5" t="s">
        <v>224</v>
      </c>
      <c r="C77" s="8">
        <v>0</v>
      </c>
      <c r="D77" s="8">
        <v>0</v>
      </c>
      <c r="E77" s="13" t="str">
        <f t="shared" si="5"/>
        <v/>
      </c>
      <c r="F77" s="13" t="str">
        <f t="shared" si="6"/>
        <v/>
      </c>
      <c r="G77" s="12" t="str">
        <f t="shared" si="7"/>
        <v>0</v>
      </c>
      <c r="H77" s="15" t="str">
        <f t="shared" si="8"/>
        <v/>
      </c>
    </row>
    <row r="78" spans="2:8" ht="15" x14ac:dyDescent="0.2">
      <c r="B78" s="5" t="s">
        <v>225</v>
      </c>
      <c r="C78" s="8">
        <v>0</v>
      </c>
      <c r="D78" s="8">
        <v>1</v>
      </c>
      <c r="E78" s="13" t="str">
        <f t="shared" si="5"/>
        <v/>
      </c>
      <c r="F78" s="13">
        <f t="shared" si="6"/>
        <v>1.4992503748125937E-3</v>
      </c>
      <c r="G78" s="12" t="str">
        <f t="shared" si="7"/>
        <v>0</v>
      </c>
      <c r="H78" s="15" t="str">
        <f t="shared" si="8"/>
        <v/>
      </c>
    </row>
    <row r="79" spans="2:8" ht="15" x14ac:dyDescent="0.2">
      <c r="B79" s="5" t="s">
        <v>226</v>
      </c>
      <c r="C79" s="8">
        <v>0</v>
      </c>
      <c r="D79" s="8">
        <v>0</v>
      </c>
      <c r="E79" s="13" t="str">
        <f t="shared" si="5"/>
        <v/>
      </c>
      <c r="F79" s="13" t="str">
        <f t="shared" si="6"/>
        <v/>
      </c>
      <c r="G79" s="12" t="str">
        <f t="shared" si="7"/>
        <v>0</v>
      </c>
      <c r="H79" s="15" t="str">
        <f t="shared" si="8"/>
        <v/>
      </c>
    </row>
    <row r="80" spans="2:8" ht="15" x14ac:dyDescent="0.2">
      <c r="B80" s="5" t="s">
        <v>227</v>
      </c>
      <c r="C80" s="8">
        <v>1</v>
      </c>
      <c r="D80" s="8">
        <v>2</v>
      </c>
      <c r="E80" s="13">
        <f t="shared" si="5"/>
        <v>1.7482517482517483E-3</v>
      </c>
      <c r="F80" s="13">
        <f t="shared" si="6"/>
        <v>2.9985007496251873E-3</v>
      </c>
      <c r="G80" s="12">
        <f t="shared" si="7"/>
        <v>1</v>
      </c>
      <c r="H80" s="15">
        <f t="shared" si="8"/>
        <v>1.7482517482517483E-3</v>
      </c>
    </row>
    <row r="81" spans="2:8" ht="15" x14ac:dyDescent="0.2">
      <c r="B81" s="5" t="s">
        <v>24</v>
      </c>
      <c r="C81" s="8">
        <v>6</v>
      </c>
      <c r="D81" s="8">
        <v>1</v>
      </c>
      <c r="E81" s="13">
        <f t="shared" si="5"/>
        <v>1.048951048951049E-2</v>
      </c>
      <c r="F81" s="13">
        <f t="shared" si="6"/>
        <v>1.4992503748125937E-3</v>
      </c>
      <c r="G81" s="12">
        <f t="shared" si="7"/>
        <v>-0.83333333333333337</v>
      </c>
      <c r="H81" s="15">
        <f t="shared" si="8"/>
        <v>-8.7412587412587419E-3</v>
      </c>
    </row>
    <row r="82" spans="2:8" ht="15" x14ac:dyDescent="0.2">
      <c r="B82" s="5" t="s">
        <v>228</v>
      </c>
      <c r="C82" s="8">
        <v>5</v>
      </c>
      <c r="D82" s="8">
        <v>5</v>
      </c>
      <c r="E82" s="13">
        <f t="shared" si="5"/>
        <v>8.7412587412587419E-3</v>
      </c>
      <c r="F82" s="13">
        <f t="shared" si="6"/>
        <v>7.4962518740629685E-3</v>
      </c>
      <c r="G82" s="12">
        <f t="shared" si="7"/>
        <v>0</v>
      </c>
      <c r="H82" s="15">
        <f t="shared" si="8"/>
        <v>0</v>
      </c>
    </row>
    <row r="83" spans="2:8" ht="15" x14ac:dyDescent="0.2">
      <c r="B83" s="5" t="s">
        <v>229</v>
      </c>
      <c r="C83" s="8">
        <v>9</v>
      </c>
      <c r="D83" s="8">
        <v>2</v>
      </c>
      <c r="E83" s="13">
        <f t="shared" si="5"/>
        <v>1.5734265734265736E-2</v>
      </c>
      <c r="F83" s="13">
        <f t="shared" si="6"/>
        <v>2.9985007496251873E-3</v>
      </c>
      <c r="G83" s="12">
        <f t="shared" si="7"/>
        <v>-0.77777777777777779</v>
      </c>
      <c r="H83" s="15">
        <f t="shared" si="8"/>
        <v>-1.223776223776224E-2</v>
      </c>
    </row>
    <row r="84" spans="2:8" ht="15" x14ac:dyDescent="0.2">
      <c r="B84" s="5" t="s">
        <v>230</v>
      </c>
      <c r="C84" s="8">
        <v>0</v>
      </c>
      <c r="D84" s="8">
        <v>1</v>
      </c>
      <c r="E84" s="13" t="str">
        <f t="shared" si="5"/>
        <v/>
      </c>
      <c r="F84" s="13">
        <f t="shared" si="6"/>
        <v>1.4992503748125937E-3</v>
      </c>
      <c r="G84" s="12" t="str">
        <f t="shared" si="7"/>
        <v>0</v>
      </c>
      <c r="H84" s="15" t="str">
        <f t="shared" si="8"/>
        <v/>
      </c>
    </row>
    <row r="85" spans="2:8" ht="15" x14ac:dyDescent="0.2">
      <c r="B85" s="5" t="s">
        <v>28</v>
      </c>
      <c r="C85" s="8">
        <v>2</v>
      </c>
      <c r="D85" s="8">
        <v>3</v>
      </c>
      <c r="E85" s="13">
        <f t="shared" si="5"/>
        <v>3.4965034965034965E-3</v>
      </c>
      <c r="F85" s="13">
        <f t="shared" si="6"/>
        <v>4.4977511244377807E-3</v>
      </c>
      <c r="G85" s="12">
        <f t="shared" si="7"/>
        <v>0.5</v>
      </c>
      <c r="H85" s="15">
        <f t="shared" si="8"/>
        <v>1.7482517482517483E-3</v>
      </c>
    </row>
    <row r="86" spans="2:8" ht="15" x14ac:dyDescent="0.2">
      <c r="B86" s="5" t="s">
        <v>231</v>
      </c>
      <c r="C86" s="8">
        <v>0</v>
      </c>
      <c r="D86" s="8">
        <v>0</v>
      </c>
      <c r="E86" s="13" t="str">
        <f t="shared" si="5"/>
        <v/>
      </c>
      <c r="F86" s="13" t="str">
        <f t="shared" si="6"/>
        <v/>
      </c>
      <c r="G86" s="12" t="str">
        <f t="shared" si="7"/>
        <v>0</v>
      </c>
      <c r="H86" s="15" t="str">
        <f t="shared" si="8"/>
        <v/>
      </c>
    </row>
    <row r="87" spans="2:8" ht="15" x14ac:dyDescent="0.2">
      <c r="B87" s="5" t="s">
        <v>232</v>
      </c>
      <c r="C87" s="8">
        <v>0</v>
      </c>
      <c r="D87" s="8">
        <v>0</v>
      </c>
      <c r="E87" s="13" t="str">
        <f t="shared" si="5"/>
        <v/>
      </c>
      <c r="F87" s="13" t="str">
        <f t="shared" si="6"/>
        <v/>
      </c>
      <c r="G87" s="12" t="str">
        <f t="shared" si="7"/>
        <v>0</v>
      </c>
      <c r="H87" s="15" t="str">
        <f t="shared" si="8"/>
        <v/>
      </c>
    </row>
    <row r="88" spans="2:8" ht="15" x14ac:dyDescent="0.2">
      <c r="B88" s="5" t="s">
        <v>233</v>
      </c>
      <c r="C88" s="8">
        <v>20</v>
      </c>
      <c r="D88" s="8">
        <v>1</v>
      </c>
      <c r="E88" s="13">
        <f t="shared" si="5"/>
        <v>3.4965034965034968E-2</v>
      </c>
      <c r="F88" s="13">
        <f t="shared" si="6"/>
        <v>1.4992503748125937E-3</v>
      </c>
      <c r="G88" s="12">
        <f t="shared" si="7"/>
        <v>-0.95</v>
      </c>
      <c r="H88" s="15">
        <f t="shared" si="8"/>
        <v>-3.3216783216783216E-2</v>
      </c>
    </row>
    <row r="89" spans="2:8" ht="15" x14ac:dyDescent="0.2">
      <c r="B89" s="5" t="s">
        <v>26</v>
      </c>
      <c r="C89" s="8">
        <v>0</v>
      </c>
      <c r="D89" s="8">
        <v>0</v>
      </c>
      <c r="E89" s="13" t="str">
        <f t="shared" si="5"/>
        <v/>
      </c>
      <c r="F89" s="13" t="str">
        <f t="shared" si="6"/>
        <v/>
      </c>
      <c r="G89" s="12" t="str">
        <f t="shared" si="7"/>
        <v>0</v>
      </c>
      <c r="H89" s="15" t="str">
        <f t="shared" si="8"/>
        <v/>
      </c>
    </row>
    <row r="90" spans="2:8" ht="15" x14ac:dyDescent="0.2">
      <c r="B90" s="5" t="s">
        <v>29</v>
      </c>
      <c r="C90" s="8">
        <v>0</v>
      </c>
      <c r="D90" s="8">
        <v>0</v>
      </c>
      <c r="E90" s="13" t="str">
        <f t="shared" si="5"/>
        <v/>
      </c>
      <c r="F90" s="13" t="str">
        <f t="shared" si="6"/>
        <v/>
      </c>
      <c r="G90" s="12" t="str">
        <f t="shared" si="7"/>
        <v>0</v>
      </c>
      <c r="H90" s="15" t="str">
        <f t="shared" si="8"/>
        <v/>
      </c>
    </row>
    <row r="91" spans="2:8" ht="15" x14ac:dyDescent="0.2">
      <c r="B91" s="5" t="s">
        <v>234</v>
      </c>
      <c r="C91" s="8">
        <v>1</v>
      </c>
      <c r="D91" s="8">
        <v>0</v>
      </c>
      <c r="E91" s="13">
        <f t="shared" si="5"/>
        <v>1.7482517482517483E-3</v>
      </c>
      <c r="F91" s="13" t="str">
        <f t="shared" si="6"/>
        <v/>
      </c>
      <c r="G91" s="12" t="str">
        <f t="shared" si="7"/>
        <v>0</v>
      </c>
      <c r="H91" s="15">
        <f t="shared" si="8"/>
        <v>0</v>
      </c>
    </row>
    <row r="92" spans="2:8" ht="15" x14ac:dyDescent="0.2">
      <c r="B92" s="5" t="s">
        <v>235</v>
      </c>
      <c r="C92" s="8">
        <v>0</v>
      </c>
      <c r="D92" s="8">
        <v>0</v>
      </c>
      <c r="E92" s="13" t="str">
        <f t="shared" si="5"/>
        <v/>
      </c>
      <c r="F92" s="13" t="str">
        <f t="shared" si="6"/>
        <v/>
      </c>
      <c r="G92" s="12" t="str">
        <f t="shared" si="7"/>
        <v>0</v>
      </c>
      <c r="H92" s="15" t="str">
        <f t="shared" si="8"/>
        <v/>
      </c>
    </row>
    <row r="93" spans="2:8" ht="15" x14ac:dyDescent="0.2">
      <c r="B93" s="5" t="s">
        <v>562</v>
      </c>
      <c r="C93" s="8">
        <v>2</v>
      </c>
      <c r="D93" s="8">
        <v>0</v>
      </c>
      <c r="E93" s="13">
        <f t="shared" si="5"/>
        <v>3.4965034965034965E-3</v>
      </c>
      <c r="F93" s="13" t="str">
        <f t="shared" si="6"/>
        <v/>
      </c>
      <c r="G93" s="12" t="str">
        <f t="shared" si="7"/>
        <v>0</v>
      </c>
      <c r="H93" s="15">
        <f t="shared" si="8"/>
        <v>0</v>
      </c>
    </row>
    <row r="94" spans="2:8" ht="15" x14ac:dyDescent="0.2">
      <c r="B94" s="5" t="s">
        <v>25</v>
      </c>
      <c r="C94" s="8">
        <v>2</v>
      </c>
      <c r="D94" s="8">
        <v>0</v>
      </c>
      <c r="E94" s="13">
        <f t="shared" si="5"/>
        <v>3.4965034965034965E-3</v>
      </c>
      <c r="F94" s="13" t="str">
        <f t="shared" si="6"/>
        <v/>
      </c>
      <c r="G94" s="12" t="str">
        <f t="shared" si="7"/>
        <v>0</v>
      </c>
      <c r="H94" s="15">
        <f t="shared" si="8"/>
        <v>0</v>
      </c>
    </row>
    <row r="95" spans="2:8" ht="15" x14ac:dyDescent="0.2">
      <c r="B95" s="5" t="s">
        <v>27</v>
      </c>
      <c r="C95" s="8">
        <v>0</v>
      </c>
      <c r="D95" s="8">
        <v>0</v>
      </c>
      <c r="E95" s="13" t="str">
        <f t="shared" si="5"/>
        <v/>
      </c>
      <c r="F95" s="13" t="str">
        <f t="shared" si="6"/>
        <v/>
      </c>
      <c r="G95" s="12" t="str">
        <f t="shared" si="7"/>
        <v>0</v>
      </c>
      <c r="H95" s="15" t="str">
        <f t="shared" si="8"/>
        <v/>
      </c>
    </row>
    <row r="96" spans="2:8" ht="15" x14ac:dyDescent="0.2">
      <c r="B96" s="5" t="s">
        <v>236</v>
      </c>
      <c r="C96" s="8">
        <v>0</v>
      </c>
      <c r="D96" s="8">
        <v>0</v>
      </c>
      <c r="E96" s="13" t="str">
        <f t="shared" si="5"/>
        <v/>
      </c>
      <c r="F96" s="13" t="str">
        <f t="shared" si="6"/>
        <v/>
      </c>
      <c r="G96" s="12" t="str">
        <f t="shared" si="7"/>
        <v>0</v>
      </c>
      <c r="H96" s="15" t="str">
        <f t="shared" si="8"/>
        <v/>
      </c>
    </row>
    <row r="97" spans="2:8" ht="15" x14ac:dyDescent="0.2">
      <c r="B97" s="5" t="s">
        <v>237</v>
      </c>
      <c r="C97" s="8">
        <v>0</v>
      </c>
      <c r="D97" s="8">
        <v>0</v>
      </c>
      <c r="E97" s="13" t="str">
        <f t="shared" si="5"/>
        <v/>
      </c>
      <c r="F97" s="13" t="str">
        <f t="shared" si="6"/>
        <v/>
      </c>
      <c r="G97" s="12" t="str">
        <f t="shared" si="7"/>
        <v>0</v>
      </c>
      <c r="H97" s="15" t="str">
        <f t="shared" si="8"/>
        <v/>
      </c>
    </row>
    <row r="98" spans="2:8" ht="15" x14ac:dyDescent="0.2">
      <c r="B98" s="5" t="s">
        <v>238</v>
      </c>
      <c r="C98" s="8">
        <v>0</v>
      </c>
      <c r="D98" s="8">
        <v>0</v>
      </c>
      <c r="E98" s="13" t="str">
        <f t="shared" si="5"/>
        <v/>
      </c>
      <c r="F98" s="13" t="str">
        <f t="shared" si="6"/>
        <v/>
      </c>
      <c r="G98" s="12" t="str">
        <f t="shared" si="7"/>
        <v>0</v>
      </c>
      <c r="H98" s="15" t="str">
        <f t="shared" si="8"/>
        <v/>
      </c>
    </row>
    <row r="99" spans="2:8" ht="15" x14ac:dyDescent="0.2">
      <c r="B99" s="5" t="s">
        <v>239</v>
      </c>
      <c r="C99" s="8">
        <v>0</v>
      </c>
      <c r="D99" s="8">
        <v>0</v>
      </c>
      <c r="E99" s="13" t="str">
        <f t="shared" si="5"/>
        <v/>
      </c>
      <c r="F99" s="13" t="str">
        <f t="shared" si="6"/>
        <v/>
      </c>
      <c r="G99" s="12" t="str">
        <f t="shared" si="7"/>
        <v>0</v>
      </c>
      <c r="H99" s="15" t="str">
        <f t="shared" si="8"/>
        <v/>
      </c>
    </row>
    <row r="100" spans="2:8" ht="15" x14ac:dyDescent="0.2">
      <c r="B100" s="5" t="s">
        <v>240</v>
      </c>
      <c r="C100" s="8">
        <v>0</v>
      </c>
      <c r="D100" s="8">
        <v>0</v>
      </c>
      <c r="E100" s="13" t="str">
        <f t="shared" si="5"/>
        <v/>
      </c>
      <c r="F100" s="13" t="str">
        <f t="shared" si="6"/>
        <v/>
      </c>
      <c r="G100" s="12" t="str">
        <f t="shared" si="7"/>
        <v>0</v>
      </c>
      <c r="H100" s="15" t="str">
        <f t="shared" si="8"/>
        <v/>
      </c>
    </row>
    <row r="101" spans="2:8" ht="15" x14ac:dyDescent="0.2">
      <c r="B101" s="5" t="s">
        <v>241</v>
      </c>
      <c r="C101" s="8">
        <v>1</v>
      </c>
      <c r="D101" s="8">
        <v>0</v>
      </c>
      <c r="E101" s="13">
        <f t="shared" si="5"/>
        <v>1.7482517482517483E-3</v>
      </c>
      <c r="F101" s="13" t="str">
        <f t="shared" si="6"/>
        <v/>
      </c>
      <c r="G101" s="12" t="str">
        <f t="shared" si="7"/>
        <v>0</v>
      </c>
      <c r="H101" s="15">
        <f t="shared" si="8"/>
        <v>0</v>
      </c>
    </row>
    <row r="102" spans="2:8" ht="15" x14ac:dyDescent="0.2">
      <c r="B102" s="5" t="s">
        <v>242</v>
      </c>
      <c r="C102" s="8">
        <v>5</v>
      </c>
      <c r="D102" s="8">
        <v>27</v>
      </c>
      <c r="E102" s="13">
        <f t="shared" si="5"/>
        <v>8.7412587412587419E-3</v>
      </c>
      <c r="F102" s="13">
        <f t="shared" si="6"/>
        <v>4.0479760119940027E-2</v>
      </c>
      <c r="G102" s="12">
        <f t="shared" si="7"/>
        <v>4.4000000000000004</v>
      </c>
      <c r="H102" s="15">
        <f t="shared" si="8"/>
        <v>3.8461538461538471E-2</v>
      </c>
    </row>
    <row r="103" spans="2:8" ht="15" x14ac:dyDescent="0.2">
      <c r="B103" s="5" t="s">
        <v>243</v>
      </c>
      <c r="C103" s="8">
        <v>0</v>
      </c>
      <c r="D103" s="8">
        <v>0</v>
      </c>
      <c r="E103" s="13" t="str">
        <f t="shared" si="5"/>
        <v/>
      </c>
      <c r="F103" s="13" t="str">
        <f t="shared" si="6"/>
        <v/>
      </c>
      <c r="G103" s="12" t="str">
        <f t="shared" si="7"/>
        <v>0</v>
      </c>
      <c r="H103" s="15" t="str">
        <f t="shared" si="8"/>
        <v/>
      </c>
    </row>
    <row r="104" spans="2:8" ht="15" x14ac:dyDescent="0.2">
      <c r="B104" s="5" t="s">
        <v>34</v>
      </c>
      <c r="C104" s="8">
        <v>0</v>
      </c>
      <c r="D104" s="8">
        <v>0</v>
      </c>
      <c r="E104" s="13" t="str">
        <f t="shared" si="5"/>
        <v/>
      </c>
      <c r="F104" s="13" t="str">
        <f t="shared" si="6"/>
        <v/>
      </c>
      <c r="G104" s="12" t="str">
        <f t="shared" si="7"/>
        <v>0</v>
      </c>
      <c r="H104" s="15" t="str">
        <f t="shared" si="8"/>
        <v/>
      </c>
    </row>
    <row r="105" spans="2:8" ht="15" x14ac:dyDescent="0.2">
      <c r="B105" s="5" t="s">
        <v>244</v>
      </c>
      <c r="C105" s="8">
        <v>0</v>
      </c>
      <c r="D105" s="8">
        <v>1</v>
      </c>
      <c r="E105" s="13" t="str">
        <f t="shared" si="5"/>
        <v/>
      </c>
      <c r="F105" s="13">
        <f t="shared" si="6"/>
        <v>1.4992503748125937E-3</v>
      </c>
      <c r="G105" s="12" t="str">
        <f t="shared" si="7"/>
        <v>0</v>
      </c>
      <c r="H105" s="15" t="str">
        <f t="shared" si="8"/>
        <v/>
      </c>
    </row>
    <row r="106" spans="2:8" ht="30" x14ac:dyDescent="0.2">
      <c r="B106" s="5" t="s">
        <v>245</v>
      </c>
      <c r="C106" s="8">
        <v>0</v>
      </c>
      <c r="D106" s="8">
        <v>0</v>
      </c>
      <c r="E106" s="13" t="str">
        <f t="shared" si="5"/>
        <v/>
      </c>
      <c r="F106" s="13" t="str">
        <f t="shared" si="6"/>
        <v/>
      </c>
      <c r="G106" s="12" t="str">
        <f t="shared" si="7"/>
        <v>0</v>
      </c>
      <c r="H106" s="15" t="str">
        <f t="shared" si="8"/>
        <v/>
      </c>
    </row>
    <row r="107" spans="2:8" ht="15" x14ac:dyDescent="0.2">
      <c r="B107" s="5" t="s">
        <v>246</v>
      </c>
      <c r="C107" s="8">
        <v>0</v>
      </c>
      <c r="D107" s="8">
        <v>0</v>
      </c>
      <c r="E107" s="13" t="str">
        <f t="shared" si="5"/>
        <v/>
      </c>
      <c r="F107" s="13" t="str">
        <f t="shared" si="6"/>
        <v/>
      </c>
      <c r="G107" s="12" t="str">
        <f t="shared" si="7"/>
        <v>0</v>
      </c>
      <c r="H107" s="15" t="str">
        <f t="shared" si="8"/>
        <v/>
      </c>
    </row>
    <row r="108" spans="2:8" ht="15" x14ac:dyDescent="0.2">
      <c r="B108" s="5" t="s">
        <v>31</v>
      </c>
      <c r="C108" s="8">
        <v>5</v>
      </c>
      <c r="D108" s="8">
        <v>2</v>
      </c>
      <c r="E108" s="13">
        <f t="shared" si="5"/>
        <v>8.7412587412587419E-3</v>
      </c>
      <c r="F108" s="13">
        <f t="shared" si="6"/>
        <v>2.9985007496251873E-3</v>
      </c>
      <c r="G108" s="12">
        <f t="shared" si="7"/>
        <v>-0.6</v>
      </c>
      <c r="H108" s="15">
        <f t="shared" si="8"/>
        <v>-5.244755244755245E-3</v>
      </c>
    </row>
    <row r="109" spans="2:8" ht="15" x14ac:dyDescent="0.2">
      <c r="B109" s="5" t="s">
        <v>247</v>
      </c>
      <c r="C109" s="8">
        <v>1</v>
      </c>
      <c r="D109" s="8">
        <v>1</v>
      </c>
      <c r="E109" s="13">
        <f t="shared" si="5"/>
        <v>1.7482517482517483E-3</v>
      </c>
      <c r="F109" s="13">
        <f t="shared" si="6"/>
        <v>1.4992503748125937E-3</v>
      </c>
      <c r="G109" s="12">
        <f t="shared" si="7"/>
        <v>0</v>
      </c>
      <c r="H109" s="15">
        <f t="shared" si="8"/>
        <v>0</v>
      </c>
    </row>
    <row r="110" spans="2:8" ht="15" x14ac:dyDescent="0.2">
      <c r="B110" s="5" t="s">
        <v>32</v>
      </c>
      <c r="C110" s="8">
        <v>1</v>
      </c>
      <c r="D110" s="8">
        <v>1</v>
      </c>
      <c r="E110" s="13">
        <f t="shared" si="5"/>
        <v>1.7482517482517483E-3</v>
      </c>
      <c r="F110" s="13">
        <f t="shared" si="6"/>
        <v>1.4992503748125937E-3</v>
      </c>
      <c r="G110" s="12">
        <f t="shared" si="7"/>
        <v>0</v>
      </c>
      <c r="H110" s="15">
        <f t="shared" si="8"/>
        <v>0</v>
      </c>
    </row>
    <row r="111" spans="2:8" ht="15" x14ac:dyDescent="0.2">
      <c r="B111" s="5" t="s">
        <v>30</v>
      </c>
      <c r="C111" s="8">
        <v>3</v>
      </c>
      <c r="D111" s="8">
        <v>2</v>
      </c>
      <c r="E111" s="13">
        <f t="shared" si="5"/>
        <v>5.244755244755245E-3</v>
      </c>
      <c r="F111" s="13">
        <f t="shared" si="6"/>
        <v>2.9985007496251873E-3</v>
      </c>
      <c r="G111" s="12">
        <f t="shared" si="7"/>
        <v>-0.33333333333333331</v>
      </c>
      <c r="H111" s="15">
        <f t="shared" si="8"/>
        <v>-1.7482517482517483E-3</v>
      </c>
    </row>
    <row r="112" spans="2:8" ht="15" x14ac:dyDescent="0.2">
      <c r="B112" s="5" t="s">
        <v>33</v>
      </c>
      <c r="C112" s="8">
        <v>11</v>
      </c>
      <c r="D112" s="8">
        <v>3</v>
      </c>
      <c r="E112" s="13">
        <f t="shared" si="5"/>
        <v>1.9230769230769232E-2</v>
      </c>
      <c r="F112" s="13">
        <f t="shared" si="6"/>
        <v>4.4977511244377807E-3</v>
      </c>
      <c r="G112" s="12">
        <f t="shared" si="7"/>
        <v>-0.72727272727272729</v>
      </c>
      <c r="H112" s="15">
        <f t="shared" si="8"/>
        <v>-1.3986013986013988E-2</v>
      </c>
    </row>
    <row r="113" spans="2:8" ht="15" x14ac:dyDescent="0.2">
      <c r="B113" s="5" t="s">
        <v>248</v>
      </c>
      <c r="C113" s="8">
        <v>6</v>
      </c>
      <c r="D113" s="8">
        <v>13</v>
      </c>
      <c r="E113" s="13">
        <f t="shared" si="5"/>
        <v>1.048951048951049E-2</v>
      </c>
      <c r="F113" s="13">
        <f t="shared" si="6"/>
        <v>1.9490254872563718E-2</v>
      </c>
      <c r="G113" s="12">
        <f t="shared" si="7"/>
        <v>1.1666666666666667</v>
      </c>
      <c r="H113" s="15">
        <f t="shared" si="8"/>
        <v>1.223776223776224E-2</v>
      </c>
    </row>
    <row r="114" spans="2:8" ht="15" x14ac:dyDescent="0.2">
      <c r="B114" s="5" t="s">
        <v>38</v>
      </c>
      <c r="C114" s="8">
        <v>0</v>
      </c>
      <c r="D114" s="8">
        <v>0</v>
      </c>
      <c r="E114" s="13" t="str">
        <f t="shared" si="5"/>
        <v/>
      </c>
      <c r="F114" s="13" t="str">
        <f t="shared" si="6"/>
        <v/>
      </c>
      <c r="G114" s="12" t="str">
        <f t="shared" si="7"/>
        <v>0</v>
      </c>
      <c r="H114" s="15" t="str">
        <f t="shared" si="8"/>
        <v/>
      </c>
    </row>
    <row r="115" spans="2:8" ht="15" x14ac:dyDescent="0.2">
      <c r="B115" s="5" t="s">
        <v>40</v>
      </c>
      <c r="C115" s="8">
        <v>8</v>
      </c>
      <c r="D115" s="8">
        <v>6</v>
      </c>
      <c r="E115" s="13">
        <f t="shared" si="5"/>
        <v>1.3986013986013986E-2</v>
      </c>
      <c r="F115" s="13">
        <f t="shared" si="6"/>
        <v>8.9955022488755615E-3</v>
      </c>
      <c r="G115" s="12">
        <f t="shared" si="7"/>
        <v>-0.25</v>
      </c>
      <c r="H115" s="15">
        <f t="shared" si="8"/>
        <v>-3.4965034965034965E-3</v>
      </c>
    </row>
    <row r="116" spans="2:8" ht="15" x14ac:dyDescent="0.2">
      <c r="B116" s="5" t="s">
        <v>249</v>
      </c>
      <c r="C116" s="8">
        <v>1</v>
      </c>
      <c r="D116" s="8">
        <v>1</v>
      </c>
      <c r="E116" s="13">
        <f t="shared" si="5"/>
        <v>1.7482517482517483E-3</v>
      </c>
      <c r="F116" s="13">
        <f t="shared" si="6"/>
        <v>1.4992503748125937E-3</v>
      </c>
      <c r="G116" s="12">
        <f t="shared" si="7"/>
        <v>0</v>
      </c>
      <c r="H116" s="15">
        <f t="shared" si="8"/>
        <v>0</v>
      </c>
    </row>
    <row r="117" spans="2:8" ht="15" x14ac:dyDescent="0.2">
      <c r="B117" s="5" t="s">
        <v>250</v>
      </c>
      <c r="C117" s="8">
        <v>0</v>
      </c>
      <c r="D117" s="8">
        <v>3</v>
      </c>
      <c r="E117" s="13" t="str">
        <f t="shared" si="5"/>
        <v/>
      </c>
      <c r="F117" s="13">
        <f t="shared" si="6"/>
        <v>4.4977511244377807E-3</v>
      </c>
      <c r="G117" s="12" t="str">
        <f t="shared" si="7"/>
        <v>0</v>
      </c>
      <c r="H117" s="15" t="str">
        <f t="shared" si="8"/>
        <v/>
      </c>
    </row>
    <row r="118" spans="2:8" ht="15" x14ac:dyDescent="0.2">
      <c r="B118" s="5" t="s">
        <v>251</v>
      </c>
      <c r="C118" s="8">
        <v>303</v>
      </c>
      <c r="D118" s="8">
        <v>486</v>
      </c>
      <c r="E118" s="13">
        <f t="shared" si="5"/>
        <v>0.52972027972027969</v>
      </c>
      <c r="F118" s="13">
        <f t="shared" si="6"/>
        <v>0.72863568215892049</v>
      </c>
      <c r="G118" s="12">
        <f t="shared" si="7"/>
        <v>0.60396039603960394</v>
      </c>
      <c r="H118" s="15">
        <f t="shared" si="8"/>
        <v>0.31993006993006989</v>
      </c>
    </row>
    <row r="119" spans="2:8" ht="15" x14ac:dyDescent="0.2">
      <c r="B119" s="5" t="s">
        <v>252</v>
      </c>
      <c r="C119" s="8">
        <v>0</v>
      </c>
      <c r="D119" s="8">
        <v>0</v>
      </c>
      <c r="E119" s="13" t="str">
        <f t="shared" si="5"/>
        <v/>
      </c>
      <c r="F119" s="13" t="str">
        <f t="shared" si="6"/>
        <v/>
      </c>
      <c r="G119" s="12" t="str">
        <f t="shared" si="7"/>
        <v>0</v>
      </c>
      <c r="H119" s="15" t="str">
        <f t="shared" si="8"/>
        <v/>
      </c>
    </row>
    <row r="120" spans="2:8" ht="15" x14ac:dyDescent="0.2">
      <c r="B120" s="5" t="s">
        <v>253</v>
      </c>
      <c r="C120" s="8">
        <v>0</v>
      </c>
      <c r="D120" s="8">
        <v>0</v>
      </c>
      <c r="E120" s="13" t="str">
        <f t="shared" si="5"/>
        <v/>
      </c>
      <c r="F120" s="13" t="str">
        <f t="shared" si="6"/>
        <v/>
      </c>
      <c r="G120" s="12" t="str">
        <f t="shared" si="7"/>
        <v>0</v>
      </c>
      <c r="H120" s="15" t="str">
        <f t="shared" si="8"/>
        <v/>
      </c>
    </row>
    <row r="121" spans="2:8" ht="15" x14ac:dyDescent="0.2">
      <c r="B121" s="5" t="s">
        <v>35</v>
      </c>
      <c r="C121" s="8">
        <v>0</v>
      </c>
      <c r="D121" s="8">
        <v>45</v>
      </c>
      <c r="E121" s="13" t="str">
        <f t="shared" si="5"/>
        <v/>
      </c>
      <c r="F121" s="13">
        <f t="shared" si="6"/>
        <v>6.7466266866566718E-2</v>
      </c>
      <c r="G121" s="12" t="str">
        <f t="shared" si="7"/>
        <v>0</v>
      </c>
      <c r="H121" s="15" t="str">
        <f t="shared" si="8"/>
        <v/>
      </c>
    </row>
    <row r="122" spans="2:8" ht="15" x14ac:dyDescent="0.2">
      <c r="B122" s="5" t="s">
        <v>39</v>
      </c>
      <c r="C122" s="8">
        <v>0</v>
      </c>
      <c r="D122" s="8">
        <v>0</v>
      </c>
      <c r="E122" s="13" t="str">
        <f t="shared" si="5"/>
        <v/>
      </c>
      <c r="F122" s="13" t="str">
        <f t="shared" si="6"/>
        <v/>
      </c>
      <c r="G122" s="12" t="str">
        <f t="shared" si="7"/>
        <v>0</v>
      </c>
      <c r="H122" s="15" t="str">
        <f t="shared" si="8"/>
        <v/>
      </c>
    </row>
    <row r="123" spans="2:8" ht="15" x14ac:dyDescent="0.2">
      <c r="B123" s="5" t="s">
        <v>37</v>
      </c>
      <c r="C123" s="8">
        <v>3</v>
      </c>
      <c r="D123" s="8">
        <v>2</v>
      </c>
      <c r="E123" s="13">
        <f t="shared" si="5"/>
        <v>5.244755244755245E-3</v>
      </c>
      <c r="F123" s="13">
        <f t="shared" si="6"/>
        <v>2.9985007496251873E-3</v>
      </c>
      <c r="G123" s="12">
        <f t="shared" si="7"/>
        <v>-0.33333333333333331</v>
      </c>
      <c r="H123" s="15">
        <f t="shared" si="8"/>
        <v>-1.7482517482517483E-3</v>
      </c>
    </row>
    <row r="124" spans="2:8" ht="15" x14ac:dyDescent="0.2">
      <c r="B124" s="5" t="s">
        <v>36</v>
      </c>
      <c r="C124" s="8">
        <v>0</v>
      </c>
      <c r="D124" s="8">
        <v>0</v>
      </c>
      <c r="E124" s="13" t="str">
        <f t="shared" si="5"/>
        <v/>
      </c>
      <c r="F124" s="13" t="str">
        <f t="shared" si="6"/>
        <v/>
      </c>
      <c r="G124" s="12" t="str">
        <f t="shared" si="7"/>
        <v>0</v>
      </c>
      <c r="H124" s="15" t="str">
        <f t="shared" si="8"/>
        <v/>
      </c>
    </row>
    <row r="125" spans="2:8" ht="15" x14ac:dyDescent="0.2">
      <c r="B125" s="5" t="s">
        <v>254</v>
      </c>
      <c r="C125" s="8">
        <v>0</v>
      </c>
      <c r="D125" s="8">
        <v>0</v>
      </c>
      <c r="E125" s="13" t="str">
        <f t="shared" si="5"/>
        <v/>
      </c>
      <c r="F125" s="13" t="str">
        <f t="shared" si="6"/>
        <v/>
      </c>
      <c r="G125" s="12" t="str">
        <f t="shared" si="7"/>
        <v>0</v>
      </c>
      <c r="H125" s="15" t="str">
        <f t="shared" si="8"/>
        <v/>
      </c>
    </row>
    <row r="126" spans="2:8" ht="15" x14ac:dyDescent="0.2">
      <c r="B126" s="5" t="s">
        <v>255</v>
      </c>
      <c r="C126" s="8">
        <v>0</v>
      </c>
      <c r="D126" s="8">
        <v>0</v>
      </c>
      <c r="E126" s="13" t="str">
        <f t="shared" si="5"/>
        <v/>
      </c>
      <c r="F126" s="13" t="str">
        <f t="shared" si="6"/>
        <v/>
      </c>
      <c r="G126" s="12" t="str">
        <f t="shared" si="7"/>
        <v>0</v>
      </c>
      <c r="H126" s="15" t="str">
        <f t="shared" si="8"/>
        <v/>
      </c>
    </row>
    <row r="127" spans="2:8" ht="15" x14ac:dyDescent="0.2">
      <c r="B127" s="5" t="s">
        <v>256</v>
      </c>
      <c r="C127" s="8">
        <v>0</v>
      </c>
      <c r="D127" s="8">
        <v>0</v>
      </c>
      <c r="E127" s="13" t="str">
        <f t="shared" si="5"/>
        <v/>
      </c>
      <c r="F127" s="13" t="str">
        <f t="shared" si="6"/>
        <v/>
      </c>
      <c r="G127" s="12" t="str">
        <f t="shared" si="7"/>
        <v>0</v>
      </c>
      <c r="H127" s="15" t="str">
        <f t="shared" si="8"/>
        <v/>
      </c>
    </row>
    <row r="128" spans="2:8" ht="15" x14ac:dyDescent="0.2">
      <c r="B128" s="5" t="s">
        <v>257</v>
      </c>
      <c r="C128" s="8">
        <v>20</v>
      </c>
      <c r="D128" s="8">
        <v>0</v>
      </c>
      <c r="E128" s="13">
        <f t="shared" si="5"/>
        <v>3.4965034965034968E-2</v>
      </c>
      <c r="F128" s="13" t="str">
        <f t="shared" si="6"/>
        <v/>
      </c>
      <c r="G128" s="12" t="str">
        <f t="shared" si="7"/>
        <v>0</v>
      </c>
      <c r="H128" s="15">
        <f t="shared" si="8"/>
        <v>0</v>
      </c>
    </row>
    <row r="129" spans="2:8" ht="30" x14ac:dyDescent="0.2">
      <c r="B129" s="5" t="s">
        <v>258</v>
      </c>
      <c r="C129" s="8">
        <v>2</v>
      </c>
      <c r="D129" s="8">
        <v>4</v>
      </c>
      <c r="E129" s="13">
        <f t="shared" si="5"/>
        <v>3.4965034965034965E-3</v>
      </c>
      <c r="F129" s="13">
        <f t="shared" si="6"/>
        <v>5.9970014992503746E-3</v>
      </c>
      <c r="G129" s="12">
        <f t="shared" si="7"/>
        <v>1</v>
      </c>
      <c r="H129" s="15">
        <f t="shared" si="8"/>
        <v>3.4965034965034965E-3</v>
      </c>
    </row>
    <row r="130" spans="2:8" ht="30" x14ac:dyDescent="0.2">
      <c r="B130" s="5" t="s">
        <v>259</v>
      </c>
      <c r="C130" s="8">
        <v>0</v>
      </c>
      <c r="D130" s="8">
        <v>0</v>
      </c>
      <c r="E130" s="13" t="str">
        <f t="shared" si="5"/>
        <v/>
      </c>
      <c r="F130" s="13" t="str">
        <f t="shared" si="6"/>
        <v/>
      </c>
      <c r="G130" s="12" t="str">
        <f t="shared" si="7"/>
        <v>0</v>
      </c>
      <c r="H130" s="15" t="str">
        <f t="shared" si="8"/>
        <v/>
      </c>
    </row>
    <row r="131" spans="2:8" ht="30" x14ac:dyDescent="0.2">
      <c r="B131" s="5" t="s">
        <v>260</v>
      </c>
      <c r="C131" s="8">
        <v>0</v>
      </c>
      <c r="D131" s="8">
        <v>1</v>
      </c>
      <c r="E131" s="13" t="str">
        <f t="shared" si="5"/>
        <v/>
      </c>
      <c r="F131" s="13">
        <f t="shared" si="6"/>
        <v>1.4992503748125937E-3</v>
      </c>
      <c r="G131" s="12" t="str">
        <f t="shared" si="7"/>
        <v>0</v>
      </c>
      <c r="H131" s="15" t="str">
        <f t="shared" si="8"/>
        <v/>
      </c>
    </row>
    <row r="132" spans="2:8" ht="15" x14ac:dyDescent="0.2">
      <c r="B132" s="5" t="s">
        <v>50</v>
      </c>
      <c r="C132" s="8">
        <v>0</v>
      </c>
      <c r="D132" s="8">
        <v>1</v>
      </c>
      <c r="E132" s="13" t="str">
        <f t="shared" si="5"/>
        <v/>
      </c>
      <c r="F132" s="13">
        <f t="shared" si="6"/>
        <v>1.4992503748125937E-3</v>
      </c>
      <c r="G132" s="12" t="str">
        <f t="shared" si="7"/>
        <v>0</v>
      </c>
      <c r="H132" s="15" t="str">
        <f t="shared" si="8"/>
        <v/>
      </c>
    </row>
    <row r="133" spans="2:8" ht="15" x14ac:dyDescent="0.2">
      <c r="B133" s="5" t="s">
        <v>45</v>
      </c>
      <c r="C133" s="8">
        <v>0</v>
      </c>
      <c r="D133" s="8">
        <v>0</v>
      </c>
      <c r="E133" s="13" t="str">
        <f t="shared" si="5"/>
        <v/>
      </c>
      <c r="F133" s="13" t="str">
        <f t="shared" si="6"/>
        <v/>
      </c>
      <c r="G133" s="12" t="str">
        <f t="shared" si="7"/>
        <v>0</v>
      </c>
      <c r="H133" s="15" t="str">
        <f t="shared" si="8"/>
        <v/>
      </c>
    </row>
    <row r="134" spans="2:8" ht="15" x14ac:dyDescent="0.2">
      <c r="B134" s="5" t="s">
        <v>42</v>
      </c>
      <c r="C134" s="8">
        <v>1</v>
      </c>
      <c r="D134" s="8">
        <v>0</v>
      </c>
      <c r="E134" s="13">
        <f t="shared" si="5"/>
        <v>1.7482517482517483E-3</v>
      </c>
      <c r="F134" s="13" t="str">
        <f t="shared" si="6"/>
        <v/>
      </c>
      <c r="G134" s="12" t="str">
        <f t="shared" si="7"/>
        <v>0</v>
      </c>
      <c r="H134" s="15">
        <f t="shared" si="8"/>
        <v>0</v>
      </c>
    </row>
    <row r="135" spans="2:8" ht="15" x14ac:dyDescent="0.2">
      <c r="B135" s="5" t="s">
        <v>43</v>
      </c>
      <c r="C135" s="8">
        <v>0</v>
      </c>
      <c r="D135" s="8">
        <v>0</v>
      </c>
      <c r="E135" s="13" t="str">
        <f t="shared" si="5"/>
        <v/>
      </c>
      <c r="F135" s="13" t="str">
        <f t="shared" si="6"/>
        <v/>
      </c>
      <c r="G135" s="12" t="str">
        <f t="shared" si="7"/>
        <v>0</v>
      </c>
      <c r="H135" s="15" t="str">
        <f t="shared" si="8"/>
        <v/>
      </c>
    </row>
    <row r="136" spans="2:8" ht="15" x14ac:dyDescent="0.2">
      <c r="B136" s="5" t="s">
        <v>44</v>
      </c>
      <c r="C136" s="8">
        <v>0</v>
      </c>
      <c r="D136" s="8">
        <v>0</v>
      </c>
      <c r="E136" s="13" t="str">
        <f t="shared" ref="E136:E145" si="9">+IF(C136=0,"",C136/C$70)</f>
        <v/>
      </c>
      <c r="F136" s="13" t="str">
        <f t="shared" ref="F136:F145" si="10">+IF(D136=0,"",D136/D$70)</f>
        <v/>
      </c>
      <c r="G136" s="12" t="str">
        <f t="shared" ref="G136:G145" si="11">+IF(OR(AND(D136=0),(C136=0)),"0",((D136-C136)/C136))</f>
        <v>0</v>
      </c>
      <c r="H136" s="15" t="str">
        <f t="shared" ref="H136:H145" si="12">+IF(OR(AND(E136=""),(G136="")),"",E136*G136)</f>
        <v/>
      </c>
    </row>
    <row r="137" spans="2:8" ht="15" x14ac:dyDescent="0.2">
      <c r="B137" s="5" t="s">
        <v>41</v>
      </c>
      <c r="C137" s="8">
        <v>1</v>
      </c>
      <c r="D137" s="8">
        <v>2</v>
      </c>
      <c r="E137" s="13">
        <f t="shared" si="9"/>
        <v>1.7482517482517483E-3</v>
      </c>
      <c r="F137" s="13">
        <f t="shared" si="10"/>
        <v>2.9985007496251873E-3</v>
      </c>
      <c r="G137" s="12">
        <f t="shared" si="11"/>
        <v>1</v>
      </c>
      <c r="H137" s="15">
        <f t="shared" si="12"/>
        <v>1.7482517482517483E-3</v>
      </c>
    </row>
    <row r="138" spans="2:8" ht="15" x14ac:dyDescent="0.2">
      <c r="B138" s="5" t="s">
        <v>261</v>
      </c>
      <c r="C138" s="8">
        <v>0</v>
      </c>
      <c r="D138" s="8">
        <v>0</v>
      </c>
      <c r="E138" s="13" t="str">
        <f t="shared" si="9"/>
        <v/>
      </c>
      <c r="F138" s="13" t="str">
        <f t="shared" si="10"/>
        <v/>
      </c>
      <c r="G138" s="12" t="str">
        <f t="shared" si="11"/>
        <v>0</v>
      </c>
      <c r="H138" s="15" t="str">
        <f t="shared" si="12"/>
        <v/>
      </c>
    </row>
    <row r="139" spans="2:8" ht="30" x14ac:dyDescent="0.2">
      <c r="B139" s="5" t="s">
        <v>262</v>
      </c>
      <c r="C139" s="8">
        <v>0</v>
      </c>
      <c r="D139" s="8">
        <v>0</v>
      </c>
      <c r="E139" s="13" t="str">
        <f t="shared" si="9"/>
        <v/>
      </c>
      <c r="F139" s="13" t="str">
        <f t="shared" si="10"/>
        <v/>
      </c>
      <c r="G139" s="12" t="str">
        <f t="shared" si="11"/>
        <v>0</v>
      </c>
      <c r="H139" s="15" t="str">
        <f t="shared" si="12"/>
        <v/>
      </c>
    </row>
    <row r="140" spans="2:8" ht="30" x14ac:dyDescent="0.2">
      <c r="B140" s="5" t="s">
        <v>263</v>
      </c>
      <c r="C140" s="8">
        <v>0</v>
      </c>
      <c r="D140" s="8">
        <v>0</v>
      </c>
      <c r="E140" s="13" t="str">
        <f t="shared" si="9"/>
        <v/>
      </c>
      <c r="F140" s="13" t="str">
        <f t="shared" si="10"/>
        <v/>
      </c>
      <c r="G140" s="12" t="str">
        <f t="shared" si="11"/>
        <v>0</v>
      </c>
      <c r="H140" s="15" t="str">
        <f t="shared" si="12"/>
        <v/>
      </c>
    </row>
    <row r="141" spans="2:8" ht="15" x14ac:dyDescent="0.2">
      <c r="B141" s="5" t="s">
        <v>48</v>
      </c>
      <c r="C141" s="8">
        <v>0</v>
      </c>
      <c r="D141" s="8">
        <v>0</v>
      </c>
      <c r="E141" s="13" t="str">
        <f t="shared" si="9"/>
        <v/>
      </c>
      <c r="F141" s="13" t="str">
        <f t="shared" si="10"/>
        <v/>
      </c>
      <c r="G141" s="12" t="str">
        <f t="shared" si="11"/>
        <v>0</v>
      </c>
      <c r="H141" s="15" t="str">
        <f t="shared" si="12"/>
        <v/>
      </c>
    </row>
    <row r="142" spans="2:8" ht="15" x14ac:dyDescent="0.2">
      <c r="B142" s="5" t="s">
        <v>264</v>
      </c>
      <c r="C142" s="8">
        <v>2</v>
      </c>
      <c r="D142" s="8">
        <v>0</v>
      </c>
      <c r="E142" s="13">
        <f t="shared" si="9"/>
        <v>3.4965034965034965E-3</v>
      </c>
      <c r="F142" s="13" t="str">
        <f t="shared" si="10"/>
        <v/>
      </c>
      <c r="G142" s="12" t="str">
        <f t="shared" si="11"/>
        <v>0</v>
      </c>
      <c r="H142" s="15">
        <f t="shared" si="12"/>
        <v>0</v>
      </c>
    </row>
    <row r="143" spans="2:8" ht="15" x14ac:dyDescent="0.2">
      <c r="B143" s="5" t="s">
        <v>49</v>
      </c>
      <c r="C143" s="8">
        <v>1</v>
      </c>
      <c r="D143" s="8">
        <v>3</v>
      </c>
      <c r="E143" s="13">
        <f t="shared" si="9"/>
        <v>1.7482517482517483E-3</v>
      </c>
      <c r="F143" s="13">
        <f t="shared" si="10"/>
        <v>4.4977511244377807E-3</v>
      </c>
      <c r="G143" s="12">
        <f t="shared" si="11"/>
        <v>2</v>
      </c>
      <c r="H143" s="15">
        <f t="shared" si="12"/>
        <v>3.4965034965034965E-3</v>
      </c>
    </row>
    <row r="144" spans="2:8" ht="15" x14ac:dyDescent="0.2">
      <c r="B144" s="5" t="s">
        <v>46</v>
      </c>
      <c r="C144" s="8">
        <v>0</v>
      </c>
      <c r="D144" s="8">
        <v>0</v>
      </c>
      <c r="E144" s="13" t="str">
        <f t="shared" si="9"/>
        <v/>
      </c>
      <c r="F144" s="13" t="str">
        <f t="shared" si="10"/>
        <v/>
      </c>
      <c r="G144" s="12" t="str">
        <f t="shared" si="11"/>
        <v>0</v>
      </c>
      <c r="H144" s="15" t="str">
        <f t="shared" si="12"/>
        <v/>
      </c>
    </row>
    <row r="145" spans="2:8" ht="13.5" customHeight="1" x14ac:dyDescent="0.2">
      <c r="B145" s="5" t="s">
        <v>47</v>
      </c>
      <c r="C145" s="8">
        <v>0</v>
      </c>
      <c r="D145" s="8">
        <v>0</v>
      </c>
      <c r="E145" s="13" t="str">
        <f t="shared" si="9"/>
        <v/>
      </c>
      <c r="F145" s="13" t="str">
        <f t="shared" si="10"/>
        <v/>
      </c>
      <c r="G145" s="12" t="str">
        <f t="shared" si="11"/>
        <v>0</v>
      </c>
      <c r="H145" s="15" t="str">
        <f t="shared" si="12"/>
        <v/>
      </c>
    </row>
    <row r="146" spans="2:8" x14ac:dyDescent="0.2">
      <c r="B146" s="2"/>
      <c r="C146" s="2"/>
      <c r="D146" s="2"/>
    </row>
    <row r="147" spans="2:8" x14ac:dyDescent="0.2">
      <c r="B147" s="2"/>
      <c r="C147" s="2"/>
      <c r="D147" s="2"/>
    </row>
    <row r="148" spans="2:8" x14ac:dyDescent="0.2">
      <c r="B148" s="16"/>
      <c r="C148" s="16"/>
      <c r="D148" s="16"/>
      <c r="E148" s="16"/>
      <c r="F148" s="16"/>
    </row>
    <row r="149" spans="2:8" ht="24" customHeight="1" x14ac:dyDescent="0.2">
      <c r="B149" s="55" t="s">
        <v>517</v>
      </c>
      <c r="C149" s="53" t="s">
        <v>518</v>
      </c>
      <c r="D149" s="54"/>
      <c r="E149" s="41" t="s">
        <v>482</v>
      </c>
      <c r="F149" s="42"/>
      <c r="G149" s="39" t="s">
        <v>569</v>
      </c>
      <c r="H149" s="39" t="s">
        <v>481</v>
      </c>
    </row>
    <row r="150" spans="2:8" s="4" customFormat="1" ht="24" customHeight="1" x14ac:dyDescent="0.2">
      <c r="B150" s="55"/>
      <c r="C150" s="38">
        <v>2015</v>
      </c>
      <c r="D150" s="38">
        <v>2016</v>
      </c>
      <c r="E150" s="38">
        <v>2015</v>
      </c>
      <c r="F150" s="38">
        <v>2016</v>
      </c>
      <c r="G150" s="40"/>
      <c r="H150" s="40"/>
    </row>
    <row r="151" spans="2:8" s="4" customFormat="1" ht="24" customHeight="1" x14ac:dyDescent="0.2">
      <c r="B151" s="32" t="s">
        <v>521</v>
      </c>
      <c r="C151" s="33">
        <f>SUM(C152:C288)</f>
        <v>129</v>
      </c>
      <c r="D151" s="33">
        <f>SUM(D152:D288)</f>
        <v>225</v>
      </c>
      <c r="E151" s="34">
        <f>+IF(C151=0,"",C151/C$151)</f>
        <v>1</v>
      </c>
      <c r="F151" s="34">
        <f>+IF(D151=0,"",D151/D$151)</f>
        <v>1</v>
      </c>
      <c r="G151" s="34">
        <f>+IF(OR(AND(D151=0),(C151=0)),"0",((D151-C151)/C151))</f>
        <v>0.7441860465116279</v>
      </c>
      <c r="H151" s="35">
        <f>+IF(OR(AND(E151=""),(G151="")),"",E151*G151)</f>
        <v>0.7441860465116279</v>
      </c>
    </row>
    <row r="152" spans="2:8" ht="15" x14ac:dyDescent="0.2">
      <c r="B152" s="7" t="s">
        <v>54</v>
      </c>
      <c r="C152" s="8">
        <v>4</v>
      </c>
      <c r="D152" s="8">
        <v>3</v>
      </c>
      <c r="E152" s="13">
        <f>+IF(C152=0,"",C152/C$151)</f>
        <v>3.1007751937984496E-2</v>
      </c>
      <c r="F152" s="13">
        <f>+IF(D152=0,"",D152/D$151)</f>
        <v>1.3333333333333334E-2</v>
      </c>
      <c r="G152" s="12">
        <f>+IF(OR(AND(D152=0),(C152=0)),"0",((D152-C152)/C152))</f>
        <v>-0.25</v>
      </c>
      <c r="H152" s="15">
        <f>+IF(OR(AND(E152=""),(G152="")),"",E152*G152)</f>
        <v>-7.7519379844961239E-3</v>
      </c>
    </row>
    <row r="153" spans="2:8" ht="15" x14ac:dyDescent="0.2">
      <c r="B153" s="7" t="s">
        <v>58</v>
      </c>
      <c r="C153" s="8">
        <v>1</v>
      </c>
      <c r="D153" s="8">
        <v>0</v>
      </c>
      <c r="E153" s="13">
        <f t="shared" ref="E153:E216" si="13">+IF(C153=0,"",C153/C$151)</f>
        <v>7.7519379844961239E-3</v>
      </c>
      <c r="F153" s="13" t="str">
        <f t="shared" ref="F153:F216" si="14">+IF(D153=0,"",D153/D$151)</f>
        <v/>
      </c>
      <c r="G153" s="12" t="str">
        <f t="shared" ref="G153:G216" si="15">+IF(OR(AND(D153=0),(C153=0)),"0",((D153-C153)/C153))</f>
        <v>0</v>
      </c>
      <c r="H153" s="15">
        <f t="shared" ref="H153:H216" si="16">+IF(OR(AND(E153=""),(G153="")),"",E153*G153)</f>
        <v>0</v>
      </c>
    </row>
    <row r="154" spans="2:8" ht="15" x14ac:dyDescent="0.2">
      <c r="B154" s="7" t="s">
        <v>265</v>
      </c>
      <c r="C154" s="8">
        <v>0</v>
      </c>
      <c r="D154" s="8">
        <v>0</v>
      </c>
      <c r="E154" s="13" t="str">
        <f t="shared" si="13"/>
        <v/>
      </c>
      <c r="F154" s="13" t="str">
        <f t="shared" si="14"/>
        <v/>
      </c>
      <c r="G154" s="12" t="str">
        <f t="shared" si="15"/>
        <v>0</v>
      </c>
      <c r="H154" s="15" t="str">
        <f t="shared" si="16"/>
        <v/>
      </c>
    </row>
    <row r="155" spans="2:8" ht="15" x14ac:dyDescent="0.2">
      <c r="B155" s="7" t="s">
        <v>266</v>
      </c>
      <c r="C155" s="8">
        <v>0</v>
      </c>
      <c r="D155" s="8">
        <v>0</v>
      </c>
      <c r="E155" s="13" t="str">
        <f t="shared" si="13"/>
        <v/>
      </c>
      <c r="F155" s="13" t="str">
        <f t="shared" si="14"/>
        <v/>
      </c>
      <c r="G155" s="12" t="str">
        <f t="shared" si="15"/>
        <v>0</v>
      </c>
      <c r="H155" s="15" t="str">
        <f t="shared" si="16"/>
        <v/>
      </c>
    </row>
    <row r="156" spans="2:8" ht="30" x14ac:dyDescent="0.2">
      <c r="B156" s="7" t="s">
        <v>267</v>
      </c>
      <c r="C156" s="8">
        <v>0</v>
      </c>
      <c r="D156" s="8">
        <v>1</v>
      </c>
      <c r="E156" s="13" t="str">
        <f t="shared" si="13"/>
        <v/>
      </c>
      <c r="F156" s="13">
        <f t="shared" si="14"/>
        <v>4.4444444444444444E-3</v>
      </c>
      <c r="G156" s="12" t="str">
        <f t="shared" si="15"/>
        <v>0</v>
      </c>
      <c r="H156" s="15" t="str">
        <f t="shared" si="16"/>
        <v/>
      </c>
    </row>
    <row r="157" spans="2:8" ht="15" x14ac:dyDescent="0.2">
      <c r="B157" s="7" t="s">
        <v>53</v>
      </c>
      <c r="C157" s="8">
        <v>17</v>
      </c>
      <c r="D157" s="8">
        <v>19</v>
      </c>
      <c r="E157" s="13">
        <f t="shared" si="13"/>
        <v>0.13178294573643412</v>
      </c>
      <c r="F157" s="13">
        <f t="shared" si="14"/>
        <v>8.4444444444444447E-2</v>
      </c>
      <c r="G157" s="12">
        <f t="shared" si="15"/>
        <v>0.11764705882352941</v>
      </c>
      <c r="H157" s="15">
        <f t="shared" si="16"/>
        <v>1.550387596899225E-2</v>
      </c>
    </row>
    <row r="158" spans="2:8" ht="15" x14ac:dyDescent="0.2">
      <c r="B158" s="7" t="s">
        <v>59</v>
      </c>
      <c r="C158" s="8">
        <v>0</v>
      </c>
      <c r="D158" s="8">
        <v>0</v>
      </c>
      <c r="E158" s="13" t="str">
        <f t="shared" si="13"/>
        <v/>
      </c>
      <c r="F158" s="13" t="str">
        <f t="shared" si="14"/>
        <v/>
      </c>
      <c r="G158" s="12" t="str">
        <f t="shared" si="15"/>
        <v>0</v>
      </c>
      <c r="H158" s="15" t="str">
        <f t="shared" si="16"/>
        <v/>
      </c>
    </row>
    <row r="159" spans="2:8" ht="15" x14ac:dyDescent="0.2">
      <c r="B159" s="7" t="s">
        <v>268</v>
      </c>
      <c r="C159" s="8">
        <v>20</v>
      </c>
      <c r="D159" s="8">
        <v>2</v>
      </c>
      <c r="E159" s="13">
        <f t="shared" si="13"/>
        <v>0.15503875968992248</v>
      </c>
      <c r="F159" s="13">
        <f t="shared" si="14"/>
        <v>8.8888888888888889E-3</v>
      </c>
      <c r="G159" s="12">
        <f t="shared" si="15"/>
        <v>-0.9</v>
      </c>
      <c r="H159" s="15">
        <f t="shared" si="16"/>
        <v>-0.13953488372093023</v>
      </c>
    </row>
    <row r="160" spans="2:8" ht="15" x14ac:dyDescent="0.2">
      <c r="B160" s="7" t="s">
        <v>55</v>
      </c>
      <c r="C160" s="8">
        <v>0</v>
      </c>
      <c r="D160" s="8">
        <v>0</v>
      </c>
      <c r="E160" s="13" t="str">
        <f t="shared" si="13"/>
        <v/>
      </c>
      <c r="F160" s="13" t="str">
        <f t="shared" si="14"/>
        <v/>
      </c>
      <c r="G160" s="12" t="str">
        <f t="shared" si="15"/>
        <v>0</v>
      </c>
      <c r="H160" s="15" t="str">
        <f t="shared" si="16"/>
        <v/>
      </c>
    </row>
    <row r="161" spans="2:8" ht="15" x14ac:dyDescent="0.2">
      <c r="B161" s="7" t="s">
        <v>51</v>
      </c>
      <c r="C161" s="8">
        <v>0</v>
      </c>
      <c r="D161" s="8">
        <v>0</v>
      </c>
      <c r="E161" s="13" t="str">
        <f t="shared" si="13"/>
        <v/>
      </c>
      <c r="F161" s="13" t="str">
        <f t="shared" si="14"/>
        <v/>
      </c>
      <c r="G161" s="12" t="str">
        <f t="shared" si="15"/>
        <v>0</v>
      </c>
      <c r="H161" s="15" t="str">
        <f t="shared" si="16"/>
        <v/>
      </c>
    </row>
    <row r="162" spans="2:8" ht="30" x14ac:dyDescent="0.2">
      <c r="B162" s="7" t="s">
        <v>269</v>
      </c>
      <c r="C162" s="8">
        <v>2</v>
      </c>
      <c r="D162" s="8">
        <v>0</v>
      </c>
      <c r="E162" s="13">
        <f t="shared" si="13"/>
        <v>1.5503875968992248E-2</v>
      </c>
      <c r="F162" s="13" t="str">
        <f t="shared" si="14"/>
        <v/>
      </c>
      <c r="G162" s="12" t="str">
        <f t="shared" si="15"/>
        <v>0</v>
      </c>
      <c r="H162" s="15">
        <f t="shared" si="16"/>
        <v>0</v>
      </c>
    </row>
    <row r="163" spans="2:8" ht="15" x14ac:dyDescent="0.2">
      <c r="B163" s="7" t="s">
        <v>61</v>
      </c>
      <c r="C163" s="8">
        <v>0</v>
      </c>
      <c r="D163" s="8">
        <v>0</v>
      </c>
      <c r="E163" s="13" t="str">
        <f t="shared" si="13"/>
        <v/>
      </c>
      <c r="F163" s="13" t="str">
        <f t="shared" si="14"/>
        <v/>
      </c>
      <c r="G163" s="12" t="str">
        <f t="shared" si="15"/>
        <v>0</v>
      </c>
      <c r="H163" s="15" t="str">
        <f t="shared" si="16"/>
        <v/>
      </c>
    </row>
    <row r="164" spans="2:8" ht="15" x14ac:dyDescent="0.2">
      <c r="B164" s="7" t="s">
        <v>56</v>
      </c>
      <c r="C164" s="8">
        <v>0</v>
      </c>
      <c r="D164" s="8">
        <v>5</v>
      </c>
      <c r="E164" s="13" t="str">
        <f t="shared" si="13"/>
        <v/>
      </c>
      <c r="F164" s="13">
        <f t="shared" si="14"/>
        <v>2.2222222222222223E-2</v>
      </c>
      <c r="G164" s="12" t="str">
        <f t="shared" si="15"/>
        <v>0</v>
      </c>
      <c r="H164" s="15" t="str">
        <f t="shared" si="16"/>
        <v/>
      </c>
    </row>
    <row r="165" spans="2:8" ht="15" x14ac:dyDescent="0.2">
      <c r="B165" s="7" t="s">
        <v>57</v>
      </c>
      <c r="C165" s="8">
        <v>0</v>
      </c>
      <c r="D165" s="8">
        <v>3</v>
      </c>
      <c r="E165" s="13" t="str">
        <f t="shared" si="13"/>
        <v/>
      </c>
      <c r="F165" s="13">
        <f t="shared" si="14"/>
        <v>1.3333333333333334E-2</v>
      </c>
      <c r="G165" s="12" t="str">
        <f t="shared" si="15"/>
        <v>0</v>
      </c>
      <c r="H165" s="15" t="str">
        <f t="shared" si="16"/>
        <v/>
      </c>
    </row>
    <row r="166" spans="2:8" ht="15" x14ac:dyDescent="0.2">
      <c r="B166" s="7" t="s">
        <v>270</v>
      </c>
      <c r="C166" s="8">
        <v>0</v>
      </c>
      <c r="D166" s="8">
        <v>0</v>
      </c>
      <c r="E166" s="13" t="str">
        <f t="shared" si="13"/>
        <v/>
      </c>
      <c r="F166" s="13" t="str">
        <f t="shared" si="14"/>
        <v/>
      </c>
      <c r="G166" s="12" t="str">
        <f t="shared" si="15"/>
        <v>0</v>
      </c>
      <c r="H166" s="15" t="str">
        <f t="shared" si="16"/>
        <v/>
      </c>
    </row>
    <row r="167" spans="2:8" ht="15" x14ac:dyDescent="0.2">
      <c r="B167" s="7" t="s">
        <v>52</v>
      </c>
      <c r="C167" s="8">
        <v>0</v>
      </c>
      <c r="D167" s="8">
        <v>0</v>
      </c>
      <c r="E167" s="13" t="str">
        <f t="shared" si="13"/>
        <v/>
      </c>
      <c r="F167" s="13" t="str">
        <f t="shared" si="14"/>
        <v/>
      </c>
      <c r="G167" s="12" t="str">
        <f t="shared" si="15"/>
        <v>0</v>
      </c>
      <c r="H167" s="15" t="str">
        <f t="shared" si="16"/>
        <v/>
      </c>
    </row>
    <row r="168" spans="2:8" ht="15" x14ac:dyDescent="0.2">
      <c r="B168" s="7" t="s">
        <v>60</v>
      </c>
      <c r="C168" s="8">
        <v>0</v>
      </c>
      <c r="D168" s="8">
        <v>0</v>
      </c>
      <c r="E168" s="13" t="str">
        <f t="shared" si="13"/>
        <v/>
      </c>
      <c r="F168" s="13" t="str">
        <f t="shared" si="14"/>
        <v/>
      </c>
      <c r="G168" s="12" t="str">
        <f t="shared" si="15"/>
        <v>0</v>
      </c>
      <c r="H168" s="15" t="str">
        <f t="shared" si="16"/>
        <v/>
      </c>
    </row>
    <row r="169" spans="2:8" ht="15" x14ac:dyDescent="0.2">
      <c r="B169" s="7" t="s">
        <v>271</v>
      </c>
      <c r="C169" s="8">
        <v>0</v>
      </c>
      <c r="D169" s="8">
        <v>0</v>
      </c>
      <c r="E169" s="13" t="str">
        <f t="shared" si="13"/>
        <v/>
      </c>
      <c r="F169" s="13" t="str">
        <f t="shared" si="14"/>
        <v/>
      </c>
      <c r="G169" s="12" t="str">
        <f t="shared" si="15"/>
        <v>0</v>
      </c>
      <c r="H169" s="15" t="str">
        <f t="shared" si="16"/>
        <v/>
      </c>
    </row>
    <row r="170" spans="2:8" ht="15" x14ac:dyDescent="0.2">
      <c r="B170" s="7" t="s">
        <v>272</v>
      </c>
      <c r="C170" s="8">
        <v>0</v>
      </c>
      <c r="D170" s="8">
        <v>0</v>
      </c>
      <c r="E170" s="13" t="str">
        <f t="shared" si="13"/>
        <v/>
      </c>
      <c r="F170" s="13" t="str">
        <f t="shared" si="14"/>
        <v/>
      </c>
      <c r="G170" s="12" t="str">
        <f t="shared" si="15"/>
        <v>0</v>
      </c>
      <c r="H170" s="15" t="str">
        <f t="shared" si="16"/>
        <v/>
      </c>
    </row>
    <row r="171" spans="2:8" ht="15" x14ac:dyDescent="0.2">
      <c r="B171" s="7" t="s">
        <v>273</v>
      </c>
      <c r="C171" s="8">
        <v>0</v>
      </c>
      <c r="D171" s="8">
        <v>0</v>
      </c>
      <c r="E171" s="13" t="str">
        <f t="shared" si="13"/>
        <v/>
      </c>
      <c r="F171" s="13" t="str">
        <f t="shared" si="14"/>
        <v/>
      </c>
      <c r="G171" s="12" t="str">
        <f t="shared" si="15"/>
        <v>0</v>
      </c>
      <c r="H171" s="15" t="str">
        <f t="shared" si="16"/>
        <v/>
      </c>
    </row>
    <row r="172" spans="2:8" ht="15" x14ac:dyDescent="0.2">
      <c r="B172" s="7" t="s">
        <v>274</v>
      </c>
      <c r="C172" s="8">
        <v>0</v>
      </c>
      <c r="D172" s="8">
        <v>0</v>
      </c>
      <c r="E172" s="13" t="str">
        <f t="shared" si="13"/>
        <v/>
      </c>
      <c r="F172" s="13" t="str">
        <f t="shared" si="14"/>
        <v/>
      </c>
      <c r="G172" s="12" t="str">
        <f t="shared" si="15"/>
        <v>0</v>
      </c>
      <c r="H172" s="15" t="str">
        <f t="shared" si="16"/>
        <v/>
      </c>
    </row>
    <row r="173" spans="2:8" ht="15" x14ac:dyDescent="0.2">
      <c r="B173" s="7" t="s">
        <v>275</v>
      </c>
      <c r="C173" s="8">
        <v>0</v>
      </c>
      <c r="D173" s="8">
        <v>1</v>
      </c>
      <c r="E173" s="13" t="str">
        <f t="shared" si="13"/>
        <v/>
      </c>
      <c r="F173" s="13">
        <f t="shared" si="14"/>
        <v>4.4444444444444444E-3</v>
      </c>
      <c r="G173" s="12" t="str">
        <f t="shared" si="15"/>
        <v>0</v>
      </c>
      <c r="H173" s="15" t="str">
        <f t="shared" si="16"/>
        <v/>
      </c>
    </row>
    <row r="174" spans="2:8" ht="15" x14ac:dyDescent="0.2">
      <c r="B174" s="7" t="s">
        <v>276</v>
      </c>
      <c r="C174" s="8">
        <v>3</v>
      </c>
      <c r="D174" s="8">
        <v>2</v>
      </c>
      <c r="E174" s="13">
        <f t="shared" si="13"/>
        <v>2.3255813953488372E-2</v>
      </c>
      <c r="F174" s="13">
        <f t="shared" si="14"/>
        <v>8.8888888888888889E-3</v>
      </c>
      <c r="G174" s="12">
        <f t="shared" si="15"/>
        <v>-0.33333333333333331</v>
      </c>
      <c r="H174" s="15">
        <f t="shared" si="16"/>
        <v>-7.7519379844961239E-3</v>
      </c>
    </row>
    <row r="175" spans="2:8" ht="15" x14ac:dyDescent="0.2">
      <c r="B175" s="7" t="s">
        <v>277</v>
      </c>
      <c r="C175" s="8">
        <v>0</v>
      </c>
      <c r="D175" s="8">
        <v>0</v>
      </c>
      <c r="E175" s="13" t="str">
        <f t="shared" si="13"/>
        <v/>
      </c>
      <c r="F175" s="13" t="str">
        <f t="shared" si="14"/>
        <v/>
      </c>
      <c r="G175" s="12" t="str">
        <f t="shared" si="15"/>
        <v>0</v>
      </c>
      <c r="H175" s="15" t="str">
        <f t="shared" si="16"/>
        <v/>
      </c>
    </row>
    <row r="176" spans="2:8" ht="15" x14ac:dyDescent="0.2">
      <c r="B176" s="7" t="s">
        <v>278</v>
      </c>
      <c r="C176" s="8">
        <v>7</v>
      </c>
      <c r="D176" s="8">
        <v>7</v>
      </c>
      <c r="E176" s="13">
        <f t="shared" si="13"/>
        <v>5.4263565891472867E-2</v>
      </c>
      <c r="F176" s="13">
        <f t="shared" si="14"/>
        <v>3.111111111111111E-2</v>
      </c>
      <c r="G176" s="12">
        <f t="shared" si="15"/>
        <v>0</v>
      </c>
      <c r="H176" s="15">
        <f t="shared" si="16"/>
        <v>0</v>
      </c>
    </row>
    <row r="177" spans="2:8" ht="15" x14ac:dyDescent="0.2">
      <c r="B177" s="7" t="s">
        <v>279</v>
      </c>
      <c r="C177" s="8">
        <v>0</v>
      </c>
      <c r="D177" s="8">
        <v>2</v>
      </c>
      <c r="E177" s="13" t="str">
        <f t="shared" si="13"/>
        <v/>
      </c>
      <c r="F177" s="13">
        <f t="shared" si="14"/>
        <v>8.8888888888888889E-3</v>
      </c>
      <c r="G177" s="12" t="str">
        <f t="shared" si="15"/>
        <v>0</v>
      </c>
      <c r="H177" s="15" t="str">
        <f t="shared" si="16"/>
        <v/>
      </c>
    </row>
    <row r="178" spans="2:8" ht="15" x14ac:dyDescent="0.2">
      <c r="B178" s="7" t="s">
        <v>280</v>
      </c>
      <c r="C178" s="8">
        <v>4</v>
      </c>
      <c r="D178" s="8">
        <v>0</v>
      </c>
      <c r="E178" s="13">
        <f t="shared" si="13"/>
        <v>3.1007751937984496E-2</v>
      </c>
      <c r="F178" s="13" t="str">
        <f t="shared" si="14"/>
        <v/>
      </c>
      <c r="G178" s="12" t="str">
        <f t="shared" si="15"/>
        <v>0</v>
      </c>
      <c r="H178" s="15">
        <f t="shared" si="16"/>
        <v>0</v>
      </c>
    </row>
    <row r="179" spans="2:8" ht="15" x14ac:dyDescent="0.2">
      <c r="B179" s="7" t="s">
        <v>281</v>
      </c>
      <c r="C179" s="8">
        <v>1</v>
      </c>
      <c r="D179" s="8">
        <v>1</v>
      </c>
      <c r="E179" s="13">
        <f t="shared" si="13"/>
        <v>7.7519379844961239E-3</v>
      </c>
      <c r="F179" s="13">
        <f t="shared" si="14"/>
        <v>4.4444444444444444E-3</v>
      </c>
      <c r="G179" s="12">
        <f t="shared" si="15"/>
        <v>0</v>
      </c>
      <c r="H179" s="15">
        <f t="shared" si="16"/>
        <v>0</v>
      </c>
    </row>
    <row r="180" spans="2:8" ht="15" x14ac:dyDescent="0.2">
      <c r="B180" s="7" t="s">
        <v>282</v>
      </c>
      <c r="C180" s="8">
        <v>0</v>
      </c>
      <c r="D180" s="8">
        <v>0</v>
      </c>
      <c r="E180" s="13" t="str">
        <f t="shared" si="13"/>
        <v/>
      </c>
      <c r="F180" s="13" t="str">
        <f t="shared" si="14"/>
        <v/>
      </c>
      <c r="G180" s="12" t="str">
        <f t="shared" si="15"/>
        <v>0</v>
      </c>
      <c r="H180" s="15" t="str">
        <f t="shared" si="16"/>
        <v/>
      </c>
    </row>
    <row r="181" spans="2:8" ht="15" x14ac:dyDescent="0.2">
      <c r="B181" s="7" t="s">
        <v>283</v>
      </c>
      <c r="C181" s="8">
        <v>0</v>
      </c>
      <c r="D181" s="8">
        <v>21</v>
      </c>
      <c r="E181" s="13" t="str">
        <f t="shared" si="13"/>
        <v/>
      </c>
      <c r="F181" s="13">
        <f t="shared" si="14"/>
        <v>9.3333333333333338E-2</v>
      </c>
      <c r="G181" s="12" t="str">
        <f t="shared" si="15"/>
        <v>0</v>
      </c>
      <c r="H181" s="15" t="str">
        <f t="shared" si="16"/>
        <v/>
      </c>
    </row>
    <row r="182" spans="2:8" ht="15" x14ac:dyDescent="0.2">
      <c r="B182" s="7" t="s">
        <v>284</v>
      </c>
      <c r="C182" s="8">
        <v>0</v>
      </c>
      <c r="D182" s="8">
        <v>0</v>
      </c>
      <c r="E182" s="13" t="str">
        <f t="shared" si="13"/>
        <v/>
      </c>
      <c r="F182" s="13" t="str">
        <f t="shared" si="14"/>
        <v/>
      </c>
      <c r="G182" s="12" t="str">
        <f t="shared" si="15"/>
        <v>0</v>
      </c>
      <c r="H182" s="15" t="str">
        <f t="shared" si="16"/>
        <v/>
      </c>
    </row>
    <row r="183" spans="2:8" ht="15" x14ac:dyDescent="0.2">
      <c r="B183" s="7" t="s">
        <v>285</v>
      </c>
      <c r="C183" s="8">
        <v>0</v>
      </c>
      <c r="D183" s="8">
        <v>1</v>
      </c>
      <c r="E183" s="13" t="str">
        <f t="shared" si="13"/>
        <v/>
      </c>
      <c r="F183" s="13">
        <f t="shared" si="14"/>
        <v>4.4444444444444444E-3</v>
      </c>
      <c r="G183" s="12" t="str">
        <f t="shared" si="15"/>
        <v>0</v>
      </c>
      <c r="H183" s="15" t="str">
        <f t="shared" si="16"/>
        <v/>
      </c>
    </row>
    <row r="184" spans="2:8" ht="15" x14ac:dyDescent="0.2">
      <c r="B184" s="7" t="s">
        <v>286</v>
      </c>
      <c r="C184" s="8">
        <v>0</v>
      </c>
      <c r="D184" s="8">
        <v>0</v>
      </c>
      <c r="E184" s="13" t="str">
        <f t="shared" si="13"/>
        <v/>
      </c>
      <c r="F184" s="13" t="str">
        <f t="shared" si="14"/>
        <v/>
      </c>
      <c r="G184" s="12" t="str">
        <f t="shared" si="15"/>
        <v>0</v>
      </c>
      <c r="H184" s="15" t="str">
        <f t="shared" si="16"/>
        <v/>
      </c>
    </row>
    <row r="185" spans="2:8" ht="15" x14ac:dyDescent="0.2">
      <c r="B185" s="7" t="s">
        <v>62</v>
      </c>
      <c r="C185" s="8">
        <v>0</v>
      </c>
      <c r="D185" s="8">
        <v>0</v>
      </c>
      <c r="E185" s="13" t="str">
        <f t="shared" si="13"/>
        <v/>
      </c>
      <c r="F185" s="13" t="str">
        <f t="shared" si="14"/>
        <v/>
      </c>
      <c r="G185" s="12" t="str">
        <f t="shared" si="15"/>
        <v>0</v>
      </c>
      <c r="H185" s="15" t="str">
        <f t="shared" si="16"/>
        <v/>
      </c>
    </row>
    <row r="186" spans="2:8" ht="15" x14ac:dyDescent="0.2">
      <c r="B186" s="7" t="s">
        <v>63</v>
      </c>
      <c r="C186" s="8">
        <v>1</v>
      </c>
      <c r="D186" s="8">
        <v>5</v>
      </c>
      <c r="E186" s="13">
        <f t="shared" si="13"/>
        <v>7.7519379844961239E-3</v>
      </c>
      <c r="F186" s="13">
        <f t="shared" si="14"/>
        <v>2.2222222222222223E-2</v>
      </c>
      <c r="G186" s="12">
        <f t="shared" si="15"/>
        <v>4</v>
      </c>
      <c r="H186" s="15">
        <f t="shared" si="16"/>
        <v>3.1007751937984496E-2</v>
      </c>
    </row>
    <row r="187" spans="2:8" ht="15" x14ac:dyDescent="0.2">
      <c r="B187" s="7" t="s">
        <v>287</v>
      </c>
      <c r="C187" s="8">
        <v>0</v>
      </c>
      <c r="D187" s="8">
        <v>5</v>
      </c>
      <c r="E187" s="13" t="str">
        <f t="shared" si="13"/>
        <v/>
      </c>
      <c r="F187" s="13">
        <f t="shared" si="14"/>
        <v>2.2222222222222223E-2</v>
      </c>
      <c r="G187" s="12" t="str">
        <f t="shared" si="15"/>
        <v>0</v>
      </c>
      <c r="H187" s="15" t="str">
        <f t="shared" si="16"/>
        <v/>
      </c>
    </row>
    <row r="188" spans="2:8" ht="30" x14ac:dyDescent="0.2">
      <c r="B188" s="7" t="s">
        <v>288</v>
      </c>
      <c r="C188" s="8">
        <v>0</v>
      </c>
      <c r="D188" s="8">
        <v>6</v>
      </c>
      <c r="E188" s="13" t="str">
        <f t="shared" si="13"/>
        <v/>
      </c>
      <c r="F188" s="13">
        <f t="shared" si="14"/>
        <v>2.6666666666666668E-2</v>
      </c>
      <c r="G188" s="12" t="str">
        <f t="shared" si="15"/>
        <v>0</v>
      </c>
      <c r="H188" s="15" t="str">
        <f t="shared" si="16"/>
        <v/>
      </c>
    </row>
    <row r="189" spans="2:8" ht="15" x14ac:dyDescent="0.2">
      <c r="B189" s="7" t="s">
        <v>289</v>
      </c>
      <c r="C189" s="8">
        <v>0</v>
      </c>
      <c r="D189" s="8">
        <v>0</v>
      </c>
      <c r="E189" s="13" t="str">
        <f t="shared" si="13"/>
        <v/>
      </c>
      <c r="F189" s="13" t="str">
        <f t="shared" si="14"/>
        <v/>
      </c>
      <c r="G189" s="12" t="str">
        <f t="shared" si="15"/>
        <v>0</v>
      </c>
      <c r="H189" s="15" t="str">
        <f t="shared" si="16"/>
        <v/>
      </c>
    </row>
    <row r="190" spans="2:8" ht="15" x14ac:dyDescent="0.2">
      <c r="B190" s="7" t="s">
        <v>65</v>
      </c>
      <c r="C190" s="8">
        <v>0</v>
      </c>
      <c r="D190" s="8">
        <v>0</v>
      </c>
      <c r="E190" s="13" t="str">
        <f t="shared" si="13"/>
        <v/>
      </c>
      <c r="F190" s="13" t="str">
        <f t="shared" si="14"/>
        <v/>
      </c>
      <c r="G190" s="12" t="str">
        <f t="shared" si="15"/>
        <v>0</v>
      </c>
      <c r="H190" s="15" t="str">
        <f t="shared" si="16"/>
        <v/>
      </c>
    </row>
    <row r="191" spans="2:8" ht="15" x14ac:dyDescent="0.2">
      <c r="B191" s="7" t="s">
        <v>290</v>
      </c>
      <c r="C191" s="8">
        <v>0</v>
      </c>
      <c r="D191" s="8">
        <v>0</v>
      </c>
      <c r="E191" s="13" t="str">
        <f t="shared" si="13"/>
        <v/>
      </c>
      <c r="F191" s="13" t="str">
        <f t="shared" si="14"/>
        <v/>
      </c>
      <c r="G191" s="12" t="str">
        <f t="shared" si="15"/>
        <v>0</v>
      </c>
      <c r="H191" s="15" t="str">
        <f t="shared" si="16"/>
        <v/>
      </c>
    </row>
    <row r="192" spans="2:8" ht="15" x14ac:dyDescent="0.2">
      <c r="B192" s="7" t="s">
        <v>64</v>
      </c>
      <c r="C192" s="8">
        <v>0</v>
      </c>
      <c r="D192" s="8">
        <v>0</v>
      </c>
      <c r="E192" s="13" t="str">
        <f t="shared" si="13"/>
        <v/>
      </c>
      <c r="F192" s="13" t="str">
        <f t="shared" si="14"/>
        <v/>
      </c>
      <c r="G192" s="12" t="str">
        <f t="shared" si="15"/>
        <v>0</v>
      </c>
      <c r="H192" s="15" t="str">
        <f t="shared" si="16"/>
        <v/>
      </c>
    </row>
    <row r="193" spans="2:8" ht="15" x14ac:dyDescent="0.2">
      <c r="B193" s="7" t="s">
        <v>291</v>
      </c>
      <c r="C193" s="8">
        <v>0</v>
      </c>
      <c r="D193" s="8">
        <v>0</v>
      </c>
      <c r="E193" s="13" t="str">
        <f t="shared" si="13"/>
        <v/>
      </c>
      <c r="F193" s="13" t="str">
        <f t="shared" si="14"/>
        <v/>
      </c>
      <c r="G193" s="12" t="str">
        <f t="shared" si="15"/>
        <v>0</v>
      </c>
      <c r="H193" s="15" t="str">
        <f t="shared" si="16"/>
        <v/>
      </c>
    </row>
    <row r="194" spans="2:8" ht="15" x14ac:dyDescent="0.2">
      <c r="B194" s="7" t="s">
        <v>292</v>
      </c>
      <c r="C194" s="8">
        <v>0</v>
      </c>
      <c r="D194" s="8">
        <v>0</v>
      </c>
      <c r="E194" s="13" t="str">
        <f t="shared" si="13"/>
        <v/>
      </c>
      <c r="F194" s="13" t="str">
        <f t="shared" si="14"/>
        <v/>
      </c>
      <c r="G194" s="12" t="str">
        <f t="shared" si="15"/>
        <v>0</v>
      </c>
      <c r="H194" s="15" t="str">
        <f t="shared" si="16"/>
        <v/>
      </c>
    </row>
    <row r="195" spans="2:8" ht="15" x14ac:dyDescent="0.2">
      <c r="B195" s="7" t="s">
        <v>468</v>
      </c>
      <c r="C195" s="8">
        <v>0</v>
      </c>
      <c r="D195" s="8">
        <v>3</v>
      </c>
      <c r="E195" s="13" t="str">
        <f t="shared" si="13"/>
        <v/>
      </c>
      <c r="F195" s="13">
        <f t="shared" si="14"/>
        <v>1.3333333333333334E-2</v>
      </c>
      <c r="G195" s="12" t="str">
        <f t="shared" si="15"/>
        <v>0</v>
      </c>
      <c r="H195" s="15" t="str">
        <f t="shared" si="16"/>
        <v/>
      </c>
    </row>
    <row r="196" spans="2:8" ht="15" x14ac:dyDescent="0.2">
      <c r="B196" s="7" t="s">
        <v>293</v>
      </c>
      <c r="C196" s="8">
        <v>3</v>
      </c>
      <c r="D196" s="8">
        <v>31</v>
      </c>
      <c r="E196" s="13">
        <f t="shared" si="13"/>
        <v>2.3255813953488372E-2</v>
      </c>
      <c r="F196" s="13">
        <f t="shared" si="14"/>
        <v>0.13777777777777778</v>
      </c>
      <c r="G196" s="12">
        <f t="shared" si="15"/>
        <v>9.3333333333333339</v>
      </c>
      <c r="H196" s="15">
        <f t="shared" si="16"/>
        <v>0.21705426356589147</v>
      </c>
    </row>
    <row r="197" spans="2:8" ht="15" x14ac:dyDescent="0.2">
      <c r="B197" s="7" t="s">
        <v>294</v>
      </c>
      <c r="C197" s="8">
        <v>0</v>
      </c>
      <c r="D197" s="8">
        <v>0</v>
      </c>
      <c r="E197" s="13" t="str">
        <f t="shared" si="13"/>
        <v/>
      </c>
      <c r="F197" s="13" t="str">
        <f t="shared" si="14"/>
        <v/>
      </c>
      <c r="G197" s="12" t="str">
        <f t="shared" si="15"/>
        <v>0</v>
      </c>
      <c r="H197" s="15" t="str">
        <f t="shared" si="16"/>
        <v/>
      </c>
    </row>
    <row r="198" spans="2:8" ht="15" x14ac:dyDescent="0.2">
      <c r="B198" s="7" t="s">
        <v>295</v>
      </c>
      <c r="C198" s="8">
        <v>0</v>
      </c>
      <c r="D198" s="8">
        <v>0</v>
      </c>
      <c r="E198" s="13" t="str">
        <f t="shared" si="13"/>
        <v/>
      </c>
      <c r="F198" s="13" t="str">
        <f t="shared" si="14"/>
        <v/>
      </c>
      <c r="G198" s="12" t="str">
        <f t="shared" si="15"/>
        <v>0</v>
      </c>
      <c r="H198" s="15" t="str">
        <f t="shared" si="16"/>
        <v/>
      </c>
    </row>
    <row r="199" spans="2:8" ht="15" x14ac:dyDescent="0.2">
      <c r="B199" s="7" t="s">
        <v>296</v>
      </c>
      <c r="C199" s="8">
        <v>0</v>
      </c>
      <c r="D199" s="8">
        <v>0</v>
      </c>
      <c r="E199" s="13" t="str">
        <f t="shared" si="13"/>
        <v/>
      </c>
      <c r="F199" s="13" t="str">
        <f t="shared" si="14"/>
        <v/>
      </c>
      <c r="G199" s="12" t="str">
        <f t="shared" si="15"/>
        <v>0</v>
      </c>
      <c r="H199" s="15" t="str">
        <f t="shared" si="16"/>
        <v/>
      </c>
    </row>
    <row r="200" spans="2:8" ht="15" x14ac:dyDescent="0.2">
      <c r="B200" s="7" t="s">
        <v>297</v>
      </c>
      <c r="C200" s="8">
        <v>0</v>
      </c>
      <c r="D200" s="8">
        <v>0</v>
      </c>
      <c r="E200" s="13" t="str">
        <f t="shared" si="13"/>
        <v/>
      </c>
      <c r="F200" s="13" t="str">
        <f t="shared" si="14"/>
        <v/>
      </c>
      <c r="G200" s="12" t="str">
        <f t="shared" si="15"/>
        <v>0</v>
      </c>
      <c r="H200" s="15" t="str">
        <f t="shared" si="16"/>
        <v/>
      </c>
    </row>
    <row r="201" spans="2:8" ht="15" x14ac:dyDescent="0.2">
      <c r="B201" s="7" t="s">
        <v>298</v>
      </c>
      <c r="C201" s="8">
        <v>0</v>
      </c>
      <c r="D201" s="8">
        <v>0</v>
      </c>
      <c r="E201" s="13" t="str">
        <f t="shared" si="13"/>
        <v/>
      </c>
      <c r="F201" s="13" t="str">
        <f t="shared" si="14"/>
        <v/>
      </c>
      <c r="G201" s="12" t="str">
        <f t="shared" si="15"/>
        <v>0</v>
      </c>
      <c r="H201" s="15" t="str">
        <f t="shared" si="16"/>
        <v/>
      </c>
    </row>
    <row r="202" spans="2:8" ht="15" x14ac:dyDescent="0.2">
      <c r="B202" s="7" t="s">
        <v>299</v>
      </c>
      <c r="C202" s="8">
        <v>0</v>
      </c>
      <c r="D202" s="8">
        <v>0</v>
      </c>
      <c r="E202" s="13" t="str">
        <f t="shared" si="13"/>
        <v/>
      </c>
      <c r="F202" s="13" t="str">
        <f t="shared" si="14"/>
        <v/>
      </c>
      <c r="G202" s="12" t="str">
        <f t="shared" si="15"/>
        <v>0</v>
      </c>
      <c r="H202" s="15" t="str">
        <f t="shared" si="16"/>
        <v/>
      </c>
    </row>
    <row r="203" spans="2:8" ht="15" x14ac:dyDescent="0.2">
      <c r="B203" s="7" t="s">
        <v>67</v>
      </c>
      <c r="C203" s="8">
        <v>0</v>
      </c>
      <c r="D203" s="8">
        <v>0</v>
      </c>
      <c r="E203" s="13" t="str">
        <f t="shared" si="13"/>
        <v/>
      </c>
      <c r="F203" s="13" t="str">
        <f t="shared" si="14"/>
        <v/>
      </c>
      <c r="G203" s="12" t="str">
        <f t="shared" si="15"/>
        <v>0</v>
      </c>
      <c r="H203" s="15" t="str">
        <f t="shared" si="16"/>
        <v/>
      </c>
    </row>
    <row r="204" spans="2:8" ht="15" x14ac:dyDescent="0.2">
      <c r="B204" s="7" t="s">
        <v>300</v>
      </c>
      <c r="C204" s="8">
        <v>0</v>
      </c>
      <c r="D204" s="8">
        <v>0</v>
      </c>
      <c r="E204" s="13" t="str">
        <f t="shared" si="13"/>
        <v/>
      </c>
      <c r="F204" s="13" t="str">
        <f t="shared" si="14"/>
        <v/>
      </c>
      <c r="G204" s="12" t="str">
        <f t="shared" si="15"/>
        <v>0</v>
      </c>
      <c r="H204" s="15" t="str">
        <f t="shared" si="16"/>
        <v/>
      </c>
    </row>
    <row r="205" spans="2:8" ht="15" x14ac:dyDescent="0.2">
      <c r="B205" s="7" t="s">
        <v>66</v>
      </c>
      <c r="C205" s="8">
        <v>0</v>
      </c>
      <c r="D205" s="8">
        <v>0</v>
      </c>
      <c r="E205" s="13" t="str">
        <f t="shared" si="13"/>
        <v/>
      </c>
      <c r="F205" s="13" t="str">
        <f t="shared" si="14"/>
        <v/>
      </c>
      <c r="G205" s="12" t="str">
        <f t="shared" si="15"/>
        <v>0</v>
      </c>
      <c r="H205" s="15" t="str">
        <f t="shared" si="16"/>
        <v/>
      </c>
    </row>
    <row r="206" spans="2:8" ht="15" x14ac:dyDescent="0.2">
      <c r="B206" s="7" t="s">
        <v>301</v>
      </c>
      <c r="C206" s="8">
        <v>11</v>
      </c>
      <c r="D206" s="8">
        <v>0</v>
      </c>
      <c r="E206" s="13">
        <f t="shared" si="13"/>
        <v>8.5271317829457363E-2</v>
      </c>
      <c r="F206" s="13" t="str">
        <f t="shared" si="14"/>
        <v/>
      </c>
      <c r="G206" s="12" t="str">
        <f t="shared" si="15"/>
        <v>0</v>
      </c>
      <c r="H206" s="15">
        <f t="shared" si="16"/>
        <v>0</v>
      </c>
    </row>
    <row r="207" spans="2:8" ht="15" x14ac:dyDescent="0.2">
      <c r="B207" s="7" t="s">
        <v>563</v>
      </c>
      <c r="C207" s="8">
        <v>0</v>
      </c>
      <c r="D207" s="8">
        <v>0</v>
      </c>
      <c r="E207" s="13" t="str">
        <f t="shared" si="13"/>
        <v/>
      </c>
      <c r="F207" s="13" t="str">
        <f t="shared" si="14"/>
        <v/>
      </c>
      <c r="G207" s="12" t="str">
        <f t="shared" si="15"/>
        <v>0</v>
      </c>
      <c r="H207" s="15" t="str">
        <f t="shared" si="16"/>
        <v/>
      </c>
    </row>
    <row r="208" spans="2:8" ht="15" x14ac:dyDescent="0.2">
      <c r="B208" s="7" t="s">
        <v>72</v>
      </c>
      <c r="C208" s="8">
        <v>3</v>
      </c>
      <c r="D208" s="8">
        <v>8</v>
      </c>
      <c r="E208" s="13">
        <f t="shared" si="13"/>
        <v>2.3255813953488372E-2</v>
      </c>
      <c r="F208" s="13">
        <f t="shared" si="14"/>
        <v>3.5555555555555556E-2</v>
      </c>
      <c r="G208" s="12">
        <f t="shared" si="15"/>
        <v>1.6666666666666667</v>
      </c>
      <c r="H208" s="15">
        <f t="shared" si="16"/>
        <v>3.875968992248062E-2</v>
      </c>
    </row>
    <row r="209" spans="2:8" ht="15" x14ac:dyDescent="0.2">
      <c r="B209" s="7" t="s">
        <v>71</v>
      </c>
      <c r="C209" s="8">
        <v>5</v>
      </c>
      <c r="D209" s="8">
        <v>10</v>
      </c>
      <c r="E209" s="13">
        <f t="shared" si="13"/>
        <v>3.875968992248062E-2</v>
      </c>
      <c r="F209" s="13">
        <f t="shared" si="14"/>
        <v>4.4444444444444446E-2</v>
      </c>
      <c r="G209" s="12">
        <f t="shared" si="15"/>
        <v>1</v>
      </c>
      <c r="H209" s="15">
        <f t="shared" si="16"/>
        <v>3.875968992248062E-2</v>
      </c>
    </row>
    <row r="210" spans="2:8" ht="15" x14ac:dyDescent="0.2">
      <c r="B210" s="7" t="s">
        <v>73</v>
      </c>
      <c r="C210" s="8">
        <v>0</v>
      </c>
      <c r="D210" s="8">
        <v>0</v>
      </c>
      <c r="E210" s="13" t="str">
        <f t="shared" si="13"/>
        <v/>
      </c>
      <c r="F210" s="13" t="str">
        <f t="shared" si="14"/>
        <v/>
      </c>
      <c r="G210" s="12" t="str">
        <f t="shared" si="15"/>
        <v>0</v>
      </c>
      <c r="H210" s="15" t="str">
        <f t="shared" si="16"/>
        <v/>
      </c>
    </row>
    <row r="211" spans="2:8" ht="15" x14ac:dyDescent="0.2">
      <c r="B211" s="7" t="s">
        <v>69</v>
      </c>
      <c r="C211" s="8">
        <v>1</v>
      </c>
      <c r="D211" s="8">
        <v>1</v>
      </c>
      <c r="E211" s="13">
        <f t="shared" si="13"/>
        <v>7.7519379844961239E-3</v>
      </c>
      <c r="F211" s="13">
        <f t="shared" si="14"/>
        <v>4.4444444444444444E-3</v>
      </c>
      <c r="G211" s="12">
        <f t="shared" si="15"/>
        <v>0</v>
      </c>
      <c r="H211" s="15">
        <f t="shared" si="16"/>
        <v>0</v>
      </c>
    </row>
    <row r="212" spans="2:8" ht="15" x14ac:dyDescent="0.2">
      <c r="B212" s="7" t="s">
        <v>68</v>
      </c>
      <c r="C212" s="8">
        <v>0</v>
      </c>
      <c r="D212" s="8">
        <v>0</v>
      </c>
      <c r="E212" s="13" t="str">
        <f t="shared" si="13"/>
        <v/>
      </c>
      <c r="F212" s="13" t="str">
        <f t="shared" si="14"/>
        <v/>
      </c>
      <c r="G212" s="12" t="str">
        <f t="shared" si="15"/>
        <v>0</v>
      </c>
      <c r="H212" s="15" t="str">
        <f t="shared" si="16"/>
        <v/>
      </c>
    </row>
    <row r="213" spans="2:8" ht="15" x14ac:dyDescent="0.2">
      <c r="B213" s="7" t="s">
        <v>302</v>
      </c>
      <c r="C213" s="8">
        <v>0</v>
      </c>
      <c r="D213" s="8">
        <v>0</v>
      </c>
      <c r="E213" s="13" t="str">
        <f t="shared" si="13"/>
        <v/>
      </c>
      <c r="F213" s="13" t="str">
        <f t="shared" si="14"/>
        <v/>
      </c>
      <c r="G213" s="12" t="str">
        <f t="shared" si="15"/>
        <v>0</v>
      </c>
      <c r="H213" s="15" t="str">
        <f t="shared" si="16"/>
        <v/>
      </c>
    </row>
    <row r="214" spans="2:8" ht="15" x14ac:dyDescent="0.2">
      <c r="B214" s="7" t="s">
        <v>70</v>
      </c>
      <c r="C214" s="8">
        <v>0</v>
      </c>
      <c r="D214" s="8">
        <v>1</v>
      </c>
      <c r="E214" s="13" t="str">
        <f t="shared" si="13"/>
        <v/>
      </c>
      <c r="F214" s="13">
        <f t="shared" si="14"/>
        <v>4.4444444444444444E-3</v>
      </c>
      <c r="G214" s="12" t="str">
        <f t="shared" si="15"/>
        <v>0</v>
      </c>
      <c r="H214" s="15" t="str">
        <f t="shared" si="16"/>
        <v/>
      </c>
    </row>
    <row r="215" spans="2:8" ht="15" x14ac:dyDescent="0.2">
      <c r="B215" s="7" t="s">
        <v>303</v>
      </c>
      <c r="C215" s="8">
        <v>0</v>
      </c>
      <c r="D215" s="8">
        <v>0</v>
      </c>
      <c r="E215" s="13" t="str">
        <f t="shared" si="13"/>
        <v/>
      </c>
      <c r="F215" s="13" t="str">
        <f t="shared" si="14"/>
        <v/>
      </c>
      <c r="G215" s="12" t="str">
        <f t="shared" si="15"/>
        <v>0</v>
      </c>
      <c r="H215" s="15" t="str">
        <f t="shared" si="16"/>
        <v/>
      </c>
    </row>
    <row r="216" spans="2:8" ht="15" x14ac:dyDescent="0.2">
      <c r="B216" s="7" t="s">
        <v>304</v>
      </c>
      <c r="C216" s="8">
        <v>0</v>
      </c>
      <c r="D216" s="8">
        <v>0</v>
      </c>
      <c r="E216" s="13" t="str">
        <f t="shared" si="13"/>
        <v/>
      </c>
      <c r="F216" s="13" t="str">
        <f t="shared" si="14"/>
        <v/>
      </c>
      <c r="G216" s="12" t="str">
        <f t="shared" si="15"/>
        <v>0</v>
      </c>
      <c r="H216" s="15" t="str">
        <f t="shared" si="16"/>
        <v/>
      </c>
    </row>
    <row r="217" spans="2:8" ht="15" x14ac:dyDescent="0.2">
      <c r="B217" s="7" t="s">
        <v>469</v>
      </c>
      <c r="C217" s="8">
        <v>0</v>
      </c>
      <c r="D217" s="8">
        <v>0</v>
      </c>
      <c r="E217" s="13" t="str">
        <f t="shared" ref="E217:E280" si="17">+IF(C217=0,"",C217/C$151)</f>
        <v/>
      </c>
      <c r="F217" s="13" t="str">
        <f t="shared" ref="F217:F280" si="18">+IF(D217=0,"",D217/D$151)</f>
        <v/>
      </c>
      <c r="G217" s="12" t="str">
        <f t="shared" ref="G217:G280" si="19">+IF(OR(AND(D217=0),(C217=0)),"0",((D217-C217)/C217))</f>
        <v>0</v>
      </c>
      <c r="H217" s="15" t="str">
        <f t="shared" ref="H217:H280" si="20">+IF(OR(AND(E217=""),(G217="")),"",E217*G217)</f>
        <v/>
      </c>
    </row>
    <row r="218" spans="2:8" ht="15" x14ac:dyDescent="0.2">
      <c r="B218" s="7" t="s">
        <v>305</v>
      </c>
      <c r="C218" s="8">
        <v>0</v>
      </c>
      <c r="D218" s="8">
        <v>0</v>
      </c>
      <c r="E218" s="13" t="str">
        <f t="shared" si="17"/>
        <v/>
      </c>
      <c r="F218" s="13" t="str">
        <f t="shared" si="18"/>
        <v/>
      </c>
      <c r="G218" s="12" t="str">
        <f t="shared" si="19"/>
        <v>0</v>
      </c>
      <c r="H218" s="15" t="str">
        <f t="shared" si="20"/>
        <v/>
      </c>
    </row>
    <row r="219" spans="2:8" ht="15" x14ac:dyDescent="0.2">
      <c r="B219" s="7" t="s">
        <v>306</v>
      </c>
      <c r="C219" s="8">
        <v>0</v>
      </c>
      <c r="D219" s="8">
        <v>0</v>
      </c>
      <c r="E219" s="13" t="str">
        <f t="shared" si="17"/>
        <v/>
      </c>
      <c r="F219" s="13" t="str">
        <f t="shared" si="18"/>
        <v/>
      </c>
      <c r="G219" s="12" t="str">
        <f t="shared" si="19"/>
        <v>0</v>
      </c>
      <c r="H219" s="15" t="str">
        <f t="shared" si="20"/>
        <v/>
      </c>
    </row>
    <row r="220" spans="2:8" ht="15" x14ac:dyDescent="0.2">
      <c r="B220" s="7" t="s">
        <v>307</v>
      </c>
      <c r="C220" s="8">
        <v>0</v>
      </c>
      <c r="D220" s="8">
        <v>0</v>
      </c>
      <c r="E220" s="13" t="str">
        <f t="shared" si="17"/>
        <v/>
      </c>
      <c r="F220" s="13" t="str">
        <f t="shared" si="18"/>
        <v/>
      </c>
      <c r="G220" s="12" t="str">
        <f t="shared" si="19"/>
        <v>0</v>
      </c>
      <c r="H220" s="15" t="str">
        <f t="shared" si="20"/>
        <v/>
      </c>
    </row>
    <row r="221" spans="2:8" ht="15" x14ac:dyDescent="0.2">
      <c r="B221" s="7" t="s">
        <v>308</v>
      </c>
      <c r="C221" s="8">
        <v>0</v>
      </c>
      <c r="D221" s="8">
        <v>0</v>
      </c>
      <c r="E221" s="13" t="str">
        <f t="shared" si="17"/>
        <v/>
      </c>
      <c r="F221" s="13" t="str">
        <f t="shared" si="18"/>
        <v/>
      </c>
      <c r="G221" s="12" t="str">
        <f t="shared" si="19"/>
        <v>0</v>
      </c>
      <c r="H221" s="15" t="str">
        <f t="shared" si="20"/>
        <v/>
      </c>
    </row>
    <row r="222" spans="2:8" ht="15" x14ac:dyDescent="0.2">
      <c r="B222" s="7" t="s">
        <v>309</v>
      </c>
      <c r="C222" s="8">
        <v>1</v>
      </c>
      <c r="D222" s="8">
        <v>0</v>
      </c>
      <c r="E222" s="13">
        <f t="shared" si="17"/>
        <v>7.7519379844961239E-3</v>
      </c>
      <c r="F222" s="13" t="str">
        <f t="shared" si="18"/>
        <v/>
      </c>
      <c r="G222" s="12" t="str">
        <f t="shared" si="19"/>
        <v>0</v>
      </c>
      <c r="H222" s="15">
        <f t="shared" si="20"/>
        <v>0</v>
      </c>
    </row>
    <row r="223" spans="2:8" ht="15" x14ac:dyDescent="0.2">
      <c r="B223" s="7" t="s">
        <v>564</v>
      </c>
      <c r="C223" s="8">
        <v>0</v>
      </c>
      <c r="D223" s="8">
        <v>0</v>
      </c>
      <c r="E223" s="13" t="str">
        <f t="shared" si="17"/>
        <v/>
      </c>
      <c r="F223" s="13" t="str">
        <f t="shared" si="18"/>
        <v/>
      </c>
      <c r="G223" s="12" t="str">
        <f t="shared" si="19"/>
        <v>0</v>
      </c>
      <c r="H223" s="15" t="str">
        <f t="shared" si="20"/>
        <v/>
      </c>
    </row>
    <row r="224" spans="2:8" ht="15" x14ac:dyDescent="0.2">
      <c r="B224" s="7" t="s">
        <v>310</v>
      </c>
      <c r="C224" s="8">
        <v>0</v>
      </c>
      <c r="D224" s="8">
        <v>0</v>
      </c>
      <c r="E224" s="13" t="str">
        <f t="shared" si="17"/>
        <v/>
      </c>
      <c r="F224" s="13" t="str">
        <f t="shared" si="18"/>
        <v/>
      </c>
      <c r="G224" s="12" t="str">
        <f t="shared" si="19"/>
        <v>0</v>
      </c>
      <c r="H224" s="15" t="str">
        <f t="shared" si="20"/>
        <v/>
      </c>
    </row>
    <row r="225" spans="2:8" ht="15" x14ac:dyDescent="0.2">
      <c r="B225" s="7" t="s">
        <v>470</v>
      </c>
      <c r="C225" s="8">
        <v>0</v>
      </c>
      <c r="D225" s="8">
        <v>0</v>
      </c>
      <c r="E225" s="13" t="str">
        <f t="shared" si="17"/>
        <v/>
      </c>
      <c r="F225" s="13" t="str">
        <f t="shared" si="18"/>
        <v/>
      </c>
      <c r="G225" s="12" t="str">
        <f t="shared" si="19"/>
        <v>0</v>
      </c>
      <c r="H225" s="15" t="str">
        <f t="shared" si="20"/>
        <v/>
      </c>
    </row>
    <row r="226" spans="2:8" ht="15" x14ac:dyDescent="0.2">
      <c r="B226" s="7" t="s">
        <v>565</v>
      </c>
      <c r="C226" s="8">
        <v>0</v>
      </c>
      <c r="D226" s="8">
        <v>0</v>
      </c>
      <c r="E226" s="13" t="str">
        <f t="shared" si="17"/>
        <v/>
      </c>
      <c r="F226" s="13" t="str">
        <f t="shared" si="18"/>
        <v/>
      </c>
      <c r="G226" s="12" t="str">
        <f t="shared" si="19"/>
        <v>0</v>
      </c>
      <c r="H226" s="15" t="str">
        <f t="shared" si="20"/>
        <v/>
      </c>
    </row>
    <row r="227" spans="2:8" ht="15" x14ac:dyDescent="0.2">
      <c r="B227" s="7" t="s">
        <v>471</v>
      </c>
      <c r="C227" s="8">
        <v>0</v>
      </c>
      <c r="D227" s="8">
        <v>0</v>
      </c>
      <c r="E227" s="13" t="str">
        <f t="shared" si="17"/>
        <v/>
      </c>
      <c r="F227" s="13" t="str">
        <f t="shared" si="18"/>
        <v/>
      </c>
      <c r="G227" s="12" t="str">
        <f t="shared" si="19"/>
        <v>0</v>
      </c>
      <c r="H227" s="15" t="str">
        <f t="shared" si="20"/>
        <v/>
      </c>
    </row>
    <row r="228" spans="2:8" ht="15" x14ac:dyDescent="0.2">
      <c r="B228" s="7" t="s">
        <v>76</v>
      </c>
      <c r="C228" s="8">
        <v>0</v>
      </c>
      <c r="D228" s="8">
        <v>0</v>
      </c>
      <c r="E228" s="13" t="str">
        <f t="shared" si="17"/>
        <v/>
      </c>
      <c r="F228" s="13" t="str">
        <f t="shared" si="18"/>
        <v/>
      </c>
      <c r="G228" s="12" t="str">
        <f t="shared" si="19"/>
        <v>0</v>
      </c>
      <c r="H228" s="15" t="str">
        <f t="shared" si="20"/>
        <v/>
      </c>
    </row>
    <row r="229" spans="2:8" ht="15" x14ac:dyDescent="0.2">
      <c r="B229" s="7" t="s">
        <v>311</v>
      </c>
      <c r="C229" s="8">
        <v>2</v>
      </c>
      <c r="D229" s="8">
        <v>1</v>
      </c>
      <c r="E229" s="13">
        <f t="shared" si="17"/>
        <v>1.5503875968992248E-2</v>
      </c>
      <c r="F229" s="13">
        <f t="shared" si="18"/>
        <v>4.4444444444444444E-3</v>
      </c>
      <c r="G229" s="12">
        <f t="shared" si="19"/>
        <v>-0.5</v>
      </c>
      <c r="H229" s="15">
        <f t="shared" si="20"/>
        <v>-7.7519379844961239E-3</v>
      </c>
    </row>
    <row r="230" spans="2:8" ht="15" x14ac:dyDescent="0.2">
      <c r="B230" s="7" t="s">
        <v>312</v>
      </c>
      <c r="C230" s="8">
        <v>0</v>
      </c>
      <c r="D230" s="8">
        <v>0</v>
      </c>
      <c r="E230" s="13" t="str">
        <f t="shared" si="17"/>
        <v/>
      </c>
      <c r="F230" s="13" t="str">
        <f t="shared" si="18"/>
        <v/>
      </c>
      <c r="G230" s="12" t="str">
        <f t="shared" si="19"/>
        <v>0</v>
      </c>
      <c r="H230" s="15" t="str">
        <f t="shared" si="20"/>
        <v/>
      </c>
    </row>
    <row r="231" spans="2:8" ht="30" x14ac:dyDescent="0.2">
      <c r="B231" s="7" t="s">
        <v>313</v>
      </c>
      <c r="C231" s="8">
        <v>1</v>
      </c>
      <c r="D231" s="8">
        <v>0</v>
      </c>
      <c r="E231" s="13">
        <f t="shared" si="17"/>
        <v>7.7519379844961239E-3</v>
      </c>
      <c r="F231" s="13" t="str">
        <f t="shared" si="18"/>
        <v/>
      </c>
      <c r="G231" s="12" t="str">
        <f t="shared" si="19"/>
        <v>0</v>
      </c>
      <c r="H231" s="15">
        <f t="shared" si="20"/>
        <v>0</v>
      </c>
    </row>
    <row r="232" spans="2:8" ht="15" x14ac:dyDescent="0.2">
      <c r="B232" s="7" t="s">
        <v>77</v>
      </c>
      <c r="C232" s="8">
        <v>5</v>
      </c>
      <c r="D232" s="8">
        <v>9</v>
      </c>
      <c r="E232" s="13">
        <f t="shared" si="17"/>
        <v>3.875968992248062E-2</v>
      </c>
      <c r="F232" s="13">
        <f t="shared" si="18"/>
        <v>0.04</v>
      </c>
      <c r="G232" s="12">
        <f t="shared" si="19"/>
        <v>0.8</v>
      </c>
      <c r="H232" s="15">
        <f t="shared" si="20"/>
        <v>3.1007751937984496E-2</v>
      </c>
    </row>
    <row r="233" spans="2:8" ht="15" x14ac:dyDescent="0.2">
      <c r="B233" s="7" t="s">
        <v>74</v>
      </c>
      <c r="C233" s="8">
        <v>0</v>
      </c>
      <c r="D233" s="8">
        <v>0</v>
      </c>
      <c r="E233" s="13" t="str">
        <f t="shared" si="17"/>
        <v/>
      </c>
      <c r="F233" s="13" t="str">
        <f t="shared" si="18"/>
        <v/>
      </c>
      <c r="G233" s="12" t="str">
        <f t="shared" si="19"/>
        <v>0</v>
      </c>
      <c r="H233" s="15" t="str">
        <f t="shared" si="20"/>
        <v/>
      </c>
    </row>
    <row r="234" spans="2:8" ht="15" x14ac:dyDescent="0.2">
      <c r="B234" s="7" t="s">
        <v>75</v>
      </c>
      <c r="C234" s="8">
        <v>0</v>
      </c>
      <c r="D234" s="8">
        <v>0</v>
      </c>
      <c r="E234" s="13" t="str">
        <f t="shared" si="17"/>
        <v/>
      </c>
      <c r="F234" s="13" t="str">
        <f t="shared" si="18"/>
        <v/>
      </c>
      <c r="G234" s="12" t="str">
        <f t="shared" si="19"/>
        <v>0</v>
      </c>
      <c r="H234" s="15" t="str">
        <f t="shared" si="20"/>
        <v/>
      </c>
    </row>
    <row r="235" spans="2:8" ht="15" x14ac:dyDescent="0.2">
      <c r="B235" s="7" t="s">
        <v>314</v>
      </c>
      <c r="C235" s="8">
        <v>4</v>
      </c>
      <c r="D235" s="8">
        <v>19</v>
      </c>
      <c r="E235" s="13">
        <f t="shared" si="17"/>
        <v>3.1007751937984496E-2</v>
      </c>
      <c r="F235" s="13">
        <f t="shared" si="18"/>
        <v>8.4444444444444447E-2</v>
      </c>
      <c r="G235" s="12">
        <f t="shared" si="19"/>
        <v>3.75</v>
      </c>
      <c r="H235" s="15">
        <f t="shared" si="20"/>
        <v>0.11627906976744186</v>
      </c>
    </row>
    <row r="236" spans="2:8" ht="15" x14ac:dyDescent="0.2">
      <c r="B236" s="7" t="s">
        <v>315</v>
      </c>
      <c r="C236" s="8">
        <v>0</v>
      </c>
      <c r="D236" s="8">
        <v>0</v>
      </c>
      <c r="E236" s="13" t="str">
        <f t="shared" si="17"/>
        <v/>
      </c>
      <c r="F236" s="13" t="str">
        <f t="shared" si="18"/>
        <v/>
      </c>
      <c r="G236" s="12" t="str">
        <f t="shared" si="19"/>
        <v>0</v>
      </c>
      <c r="H236" s="15" t="str">
        <f t="shared" si="20"/>
        <v/>
      </c>
    </row>
    <row r="237" spans="2:8" ht="15" x14ac:dyDescent="0.2">
      <c r="B237" s="7" t="s">
        <v>80</v>
      </c>
      <c r="C237" s="8">
        <v>4</v>
      </c>
      <c r="D237" s="8">
        <v>1</v>
      </c>
      <c r="E237" s="13">
        <f t="shared" si="17"/>
        <v>3.1007751937984496E-2</v>
      </c>
      <c r="F237" s="13">
        <f t="shared" si="18"/>
        <v>4.4444444444444444E-3</v>
      </c>
      <c r="G237" s="12">
        <f t="shared" si="19"/>
        <v>-0.75</v>
      </c>
      <c r="H237" s="15">
        <f t="shared" si="20"/>
        <v>-2.3255813953488372E-2</v>
      </c>
    </row>
    <row r="238" spans="2:8" ht="15" x14ac:dyDescent="0.2">
      <c r="B238" s="7" t="s">
        <v>85</v>
      </c>
      <c r="C238" s="8">
        <v>13</v>
      </c>
      <c r="D238" s="8">
        <v>5</v>
      </c>
      <c r="E238" s="13">
        <f t="shared" si="17"/>
        <v>0.10077519379844961</v>
      </c>
      <c r="F238" s="13">
        <f t="shared" si="18"/>
        <v>2.2222222222222223E-2</v>
      </c>
      <c r="G238" s="12">
        <f t="shared" si="19"/>
        <v>-0.61538461538461542</v>
      </c>
      <c r="H238" s="15">
        <f t="shared" si="20"/>
        <v>-6.2015503875968991E-2</v>
      </c>
    </row>
    <row r="239" spans="2:8" ht="15" x14ac:dyDescent="0.2">
      <c r="B239" s="7" t="s">
        <v>81</v>
      </c>
      <c r="C239" s="8">
        <v>3</v>
      </c>
      <c r="D239" s="8">
        <v>0</v>
      </c>
      <c r="E239" s="13">
        <f t="shared" si="17"/>
        <v>2.3255813953488372E-2</v>
      </c>
      <c r="F239" s="13" t="str">
        <f t="shared" si="18"/>
        <v/>
      </c>
      <c r="G239" s="12" t="str">
        <f t="shared" si="19"/>
        <v>0</v>
      </c>
      <c r="H239" s="15">
        <f t="shared" si="20"/>
        <v>0</v>
      </c>
    </row>
    <row r="240" spans="2:8" ht="15" x14ac:dyDescent="0.2">
      <c r="B240" s="7" t="s">
        <v>316</v>
      </c>
      <c r="C240" s="8">
        <v>0</v>
      </c>
      <c r="D240" s="8">
        <v>3</v>
      </c>
      <c r="E240" s="13" t="str">
        <f t="shared" si="17"/>
        <v/>
      </c>
      <c r="F240" s="13">
        <f t="shared" si="18"/>
        <v>1.3333333333333334E-2</v>
      </c>
      <c r="G240" s="12" t="str">
        <f t="shared" si="19"/>
        <v>0</v>
      </c>
      <c r="H240" s="15" t="str">
        <f t="shared" si="20"/>
        <v/>
      </c>
    </row>
    <row r="241" spans="2:8" ht="15" x14ac:dyDescent="0.2">
      <c r="B241" s="7" t="s">
        <v>78</v>
      </c>
      <c r="C241" s="8">
        <v>0</v>
      </c>
      <c r="D241" s="8">
        <v>0</v>
      </c>
      <c r="E241" s="13" t="str">
        <f t="shared" si="17"/>
        <v/>
      </c>
      <c r="F241" s="13" t="str">
        <f t="shared" si="18"/>
        <v/>
      </c>
      <c r="G241" s="12" t="str">
        <f t="shared" si="19"/>
        <v>0</v>
      </c>
      <c r="H241" s="15" t="str">
        <f t="shared" si="20"/>
        <v/>
      </c>
    </row>
    <row r="242" spans="2:8" ht="15" x14ac:dyDescent="0.2">
      <c r="B242" s="7" t="s">
        <v>83</v>
      </c>
      <c r="C242" s="8">
        <v>0</v>
      </c>
      <c r="D242" s="8">
        <v>0</v>
      </c>
      <c r="E242" s="13" t="str">
        <f t="shared" si="17"/>
        <v/>
      </c>
      <c r="F242" s="13" t="str">
        <f t="shared" si="18"/>
        <v/>
      </c>
      <c r="G242" s="12" t="str">
        <f t="shared" si="19"/>
        <v>0</v>
      </c>
      <c r="H242" s="15" t="str">
        <f t="shared" si="20"/>
        <v/>
      </c>
    </row>
    <row r="243" spans="2:8" ht="15" x14ac:dyDescent="0.2">
      <c r="B243" s="7" t="s">
        <v>317</v>
      </c>
      <c r="C243" s="8">
        <v>0</v>
      </c>
      <c r="D243" s="8">
        <v>0</v>
      </c>
      <c r="E243" s="13" t="str">
        <f t="shared" si="17"/>
        <v/>
      </c>
      <c r="F243" s="13" t="str">
        <f t="shared" si="18"/>
        <v/>
      </c>
      <c r="G243" s="12" t="str">
        <f t="shared" si="19"/>
        <v>0</v>
      </c>
      <c r="H243" s="15" t="str">
        <f t="shared" si="20"/>
        <v/>
      </c>
    </row>
    <row r="244" spans="2:8" ht="15" x14ac:dyDescent="0.2">
      <c r="B244" s="7" t="s">
        <v>79</v>
      </c>
      <c r="C244" s="8">
        <v>0</v>
      </c>
      <c r="D244" s="8">
        <v>1</v>
      </c>
      <c r="E244" s="13" t="str">
        <f t="shared" si="17"/>
        <v/>
      </c>
      <c r="F244" s="13">
        <f t="shared" si="18"/>
        <v>4.4444444444444444E-3</v>
      </c>
      <c r="G244" s="12" t="str">
        <f t="shared" si="19"/>
        <v>0</v>
      </c>
      <c r="H244" s="15" t="str">
        <f t="shared" si="20"/>
        <v/>
      </c>
    </row>
    <row r="245" spans="2:8" ht="15" x14ac:dyDescent="0.2">
      <c r="B245" s="7" t="s">
        <v>84</v>
      </c>
      <c r="C245" s="8">
        <v>0</v>
      </c>
      <c r="D245" s="8">
        <v>0</v>
      </c>
      <c r="E245" s="13" t="str">
        <f t="shared" si="17"/>
        <v/>
      </c>
      <c r="F245" s="13" t="str">
        <f t="shared" si="18"/>
        <v/>
      </c>
      <c r="G245" s="12" t="str">
        <f t="shared" si="19"/>
        <v>0</v>
      </c>
      <c r="H245" s="15" t="str">
        <f t="shared" si="20"/>
        <v/>
      </c>
    </row>
    <row r="246" spans="2:8" ht="15" x14ac:dyDescent="0.2">
      <c r="B246" s="7" t="s">
        <v>318</v>
      </c>
      <c r="C246" s="8">
        <v>0</v>
      </c>
      <c r="D246" s="8">
        <v>0</v>
      </c>
      <c r="E246" s="13" t="str">
        <f t="shared" si="17"/>
        <v/>
      </c>
      <c r="F246" s="13" t="str">
        <f t="shared" si="18"/>
        <v/>
      </c>
      <c r="G246" s="12" t="str">
        <f t="shared" si="19"/>
        <v>0</v>
      </c>
      <c r="H246" s="15" t="str">
        <f t="shared" si="20"/>
        <v/>
      </c>
    </row>
    <row r="247" spans="2:8" ht="15" x14ac:dyDescent="0.2">
      <c r="B247" s="7" t="s">
        <v>319</v>
      </c>
      <c r="C247" s="8">
        <v>0</v>
      </c>
      <c r="D247" s="8">
        <v>3</v>
      </c>
      <c r="E247" s="13" t="str">
        <f t="shared" si="17"/>
        <v/>
      </c>
      <c r="F247" s="13">
        <f t="shared" si="18"/>
        <v>1.3333333333333334E-2</v>
      </c>
      <c r="G247" s="12" t="str">
        <f t="shared" si="19"/>
        <v>0</v>
      </c>
      <c r="H247" s="15" t="str">
        <f t="shared" si="20"/>
        <v/>
      </c>
    </row>
    <row r="248" spans="2:8" ht="15" x14ac:dyDescent="0.2">
      <c r="B248" s="7" t="s">
        <v>86</v>
      </c>
      <c r="C248" s="8">
        <v>0</v>
      </c>
      <c r="D248" s="8">
        <v>0</v>
      </c>
      <c r="E248" s="13" t="str">
        <f t="shared" si="17"/>
        <v/>
      </c>
      <c r="F248" s="13" t="str">
        <f t="shared" si="18"/>
        <v/>
      </c>
      <c r="G248" s="12" t="str">
        <f t="shared" si="19"/>
        <v>0</v>
      </c>
      <c r="H248" s="15" t="str">
        <f t="shared" si="20"/>
        <v/>
      </c>
    </row>
    <row r="249" spans="2:8" ht="15" x14ac:dyDescent="0.2">
      <c r="B249" s="7" t="s">
        <v>87</v>
      </c>
      <c r="C249" s="8">
        <v>2</v>
      </c>
      <c r="D249" s="8">
        <v>7</v>
      </c>
      <c r="E249" s="13">
        <f t="shared" si="17"/>
        <v>1.5503875968992248E-2</v>
      </c>
      <c r="F249" s="13">
        <f t="shared" si="18"/>
        <v>3.111111111111111E-2</v>
      </c>
      <c r="G249" s="12">
        <f t="shared" si="19"/>
        <v>2.5</v>
      </c>
      <c r="H249" s="15">
        <f t="shared" si="20"/>
        <v>3.875968992248062E-2</v>
      </c>
    </row>
    <row r="250" spans="2:8" ht="15" x14ac:dyDescent="0.2">
      <c r="B250" s="7" t="s">
        <v>82</v>
      </c>
      <c r="C250" s="8">
        <v>0</v>
      </c>
      <c r="D250" s="8">
        <v>0</v>
      </c>
      <c r="E250" s="13" t="str">
        <f t="shared" si="17"/>
        <v/>
      </c>
      <c r="F250" s="13" t="str">
        <f t="shared" si="18"/>
        <v/>
      </c>
      <c r="G250" s="12" t="str">
        <f t="shared" si="19"/>
        <v>0</v>
      </c>
      <c r="H250" s="15" t="str">
        <f t="shared" si="20"/>
        <v/>
      </c>
    </row>
    <row r="251" spans="2:8" ht="15" x14ac:dyDescent="0.2">
      <c r="B251" s="7" t="s">
        <v>320</v>
      </c>
      <c r="C251" s="8">
        <v>0</v>
      </c>
      <c r="D251" s="8">
        <v>0</v>
      </c>
      <c r="E251" s="13" t="str">
        <f t="shared" si="17"/>
        <v/>
      </c>
      <c r="F251" s="13" t="str">
        <f t="shared" si="18"/>
        <v/>
      </c>
      <c r="G251" s="12" t="str">
        <f t="shared" si="19"/>
        <v>0</v>
      </c>
      <c r="H251" s="15" t="str">
        <f t="shared" si="20"/>
        <v/>
      </c>
    </row>
    <row r="252" spans="2:8" ht="15" x14ac:dyDescent="0.2">
      <c r="B252" s="7" t="s">
        <v>321</v>
      </c>
      <c r="C252" s="8">
        <v>2</v>
      </c>
      <c r="D252" s="8">
        <v>10</v>
      </c>
      <c r="E252" s="13">
        <f t="shared" si="17"/>
        <v>1.5503875968992248E-2</v>
      </c>
      <c r="F252" s="13">
        <f t="shared" si="18"/>
        <v>4.4444444444444446E-2</v>
      </c>
      <c r="G252" s="12">
        <f t="shared" si="19"/>
        <v>4</v>
      </c>
      <c r="H252" s="15">
        <f t="shared" si="20"/>
        <v>6.2015503875968991E-2</v>
      </c>
    </row>
    <row r="253" spans="2:8" ht="15" x14ac:dyDescent="0.2">
      <c r="B253" s="7" t="s">
        <v>322</v>
      </c>
      <c r="C253" s="8">
        <v>0</v>
      </c>
      <c r="D253" s="8">
        <v>0</v>
      </c>
      <c r="E253" s="13" t="str">
        <f t="shared" si="17"/>
        <v/>
      </c>
      <c r="F253" s="13" t="str">
        <f t="shared" si="18"/>
        <v/>
      </c>
      <c r="G253" s="12" t="str">
        <f t="shared" si="19"/>
        <v>0</v>
      </c>
      <c r="H253" s="15" t="str">
        <f t="shared" si="20"/>
        <v/>
      </c>
    </row>
    <row r="254" spans="2:8" ht="15" x14ac:dyDescent="0.2">
      <c r="B254" s="7" t="s">
        <v>323</v>
      </c>
      <c r="C254" s="8">
        <v>0</v>
      </c>
      <c r="D254" s="8">
        <v>0</v>
      </c>
      <c r="E254" s="13" t="str">
        <f t="shared" si="17"/>
        <v/>
      </c>
      <c r="F254" s="13" t="str">
        <f t="shared" si="18"/>
        <v/>
      </c>
      <c r="G254" s="12" t="str">
        <f t="shared" si="19"/>
        <v>0</v>
      </c>
      <c r="H254" s="15" t="str">
        <f t="shared" si="20"/>
        <v/>
      </c>
    </row>
    <row r="255" spans="2:8" ht="15" x14ac:dyDescent="0.2">
      <c r="B255" s="7" t="s">
        <v>324</v>
      </c>
      <c r="C255" s="8">
        <v>0</v>
      </c>
      <c r="D255" s="8">
        <v>0</v>
      </c>
      <c r="E255" s="13" t="str">
        <f t="shared" si="17"/>
        <v/>
      </c>
      <c r="F255" s="13" t="str">
        <f t="shared" si="18"/>
        <v/>
      </c>
      <c r="G255" s="12" t="str">
        <f t="shared" si="19"/>
        <v>0</v>
      </c>
      <c r="H255" s="15" t="str">
        <f t="shared" si="20"/>
        <v/>
      </c>
    </row>
    <row r="256" spans="2:8" ht="15" x14ac:dyDescent="0.2">
      <c r="B256" s="7" t="s">
        <v>88</v>
      </c>
      <c r="C256" s="8">
        <v>0</v>
      </c>
      <c r="D256" s="8">
        <v>15</v>
      </c>
      <c r="E256" s="13" t="str">
        <f t="shared" si="17"/>
        <v/>
      </c>
      <c r="F256" s="13">
        <f t="shared" si="18"/>
        <v>6.6666666666666666E-2</v>
      </c>
      <c r="G256" s="12" t="str">
        <f t="shared" si="19"/>
        <v>0</v>
      </c>
      <c r="H256" s="15" t="str">
        <f t="shared" si="20"/>
        <v/>
      </c>
    </row>
    <row r="257" spans="2:8" ht="15" x14ac:dyDescent="0.2">
      <c r="B257" s="7" t="s">
        <v>325</v>
      </c>
      <c r="C257" s="8">
        <v>0</v>
      </c>
      <c r="D257" s="8">
        <v>0</v>
      </c>
      <c r="E257" s="13" t="str">
        <f t="shared" si="17"/>
        <v/>
      </c>
      <c r="F257" s="13" t="str">
        <f t="shared" si="18"/>
        <v/>
      </c>
      <c r="G257" s="12" t="str">
        <f t="shared" si="19"/>
        <v>0</v>
      </c>
      <c r="H257" s="15" t="str">
        <f t="shared" si="20"/>
        <v/>
      </c>
    </row>
    <row r="258" spans="2:8" ht="30" x14ac:dyDescent="0.2">
      <c r="B258" s="7" t="s">
        <v>326</v>
      </c>
      <c r="C258" s="8">
        <v>0</v>
      </c>
      <c r="D258" s="8">
        <v>0</v>
      </c>
      <c r="E258" s="13" t="str">
        <f t="shared" si="17"/>
        <v/>
      </c>
      <c r="F258" s="13" t="str">
        <f t="shared" si="18"/>
        <v/>
      </c>
      <c r="G258" s="12" t="str">
        <f t="shared" si="19"/>
        <v>0</v>
      </c>
      <c r="H258" s="15" t="str">
        <f t="shared" si="20"/>
        <v/>
      </c>
    </row>
    <row r="259" spans="2:8" ht="15" x14ac:dyDescent="0.2">
      <c r="B259" s="7" t="s">
        <v>327</v>
      </c>
      <c r="C259" s="8">
        <v>1</v>
      </c>
      <c r="D259" s="8">
        <v>0</v>
      </c>
      <c r="E259" s="13">
        <f t="shared" si="17"/>
        <v>7.7519379844961239E-3</v>
      </c>
      <c r="F259" s="13" t="str">
        <f t="shared" si="18"/>
        <v/>
      </c>
      <c r="G259" s="12" t="str">
        <f t="shared" si="19"/>
        <v>0</v>
      </c>
      <c r="H259" s="15">
        <f t="shared" si="20"/>
        <v>0</v>
      </c>
    </row>
    <row r="260" spans="2:8" ht="15" x14ac:dyDescent="0.2">
      <c r="B260" s="7" t="s">
        <v>89</v>
      </c>
      <c r="C260" s="8">
        <v>0</v>
      </c>
      <c r="D260" s="8">
        <v>0</v>
      </c>
      <c r="E260" s="13" t="str">
        <f t="shared" si="17"/>
        <v/>
      </c>
      <c r="F260" s="13" t="str">
        <f t="shared" si="18"/>
        <v/>
      </c>
      <c r="G260" s="12" t="str">
        <f t="shared" si="19"/>
        <v>0</v>
      </c>
      <c r="H260" s="15" t="str">
        <f t="shared" si="20"/>
        <v/>
      </c>
    </row>
    <row r="261" spans="2:8" ht="30" x14ac:dyDescent="0.2">
      <c r="B261" s="7" t="s">
        <v>328</v>
      </c>
      <c r="C261" s="8">
        <v>0</v>
      </c>
      <c r="D261" s="8">
        <v>0</v>
      </c>
      <c r="E261" s="13" t="str">
        <f t="shared" si="17"/>
        <v/>
      </c>
      <c r="F261" s="13" t="str">
        <f t="shared" si="18"/>
        <v/>
      </c>
      <c r="G261" s="12" t="str">
        <f t="shared" si="19"/>
        <v>0</v>
      </c>
      <c r="H261" s="15" t="str">
        <f t="shared" si="20"/>
        <v/>
      </c>
    </row>
    <row r="262" spans="2:8" ht="15" x14ac:dyDescent="0.2">
      <c r="B262" s="7" t="s">
        <v>90</v>
      </c>
      <c r="C262" s="8">
        <v>0</v>
      </c>
      <c r="D262" s="8">
        <v>0</v>
      </c>
      <c r="E262" s="13" t="str">
        <f t="shared" si="17"/>
        <v/>
      </c>
      <c r="F262" s="13" t="str">
        <f t="shared" si="18"/>
        <v/>
      </c>
      <c r="G262" s="12" t="str">
        <f t="shared" si="19"/>
        <v>0</v>
      </c>
      <c r="H262" s="15" t="str">
        <f t="shared" si="20"/>
        <v/>
      </c>
    </row>
    <row r="263" spans="2:8" ht="15" x14ac:dyDescent="0.2">
      <c r="B263" s="7" t="s">
        <v>329</v>
      </c>
      <c r="C263" s="8">
        <v>0</v>
      </c>
      <c r="D263" s="8">
        <v>0</v>
      </c>
      <c r="E263" s="13" t="str">
        <f t="shared" si="17"/>
        <v/>
      </c>
      <c r="F263" s="13" t="str">
        <f t="shared" si="18"/>
        <v/>
      </c>
      <c r="G263" s="12" t="str">
        <f t="shared" si="19"/>
        <v>0</v>
      </c>
      <c r="H263" s="15" t="str">
        <f t="shared" si="20"/>
        <v/>
      </c>
    </row>
    <row r="264" spans="2:8" ht="30" x14ac:dyDescent="0.2">
      <c r="B264" s="7" t="s">
        <v>330</v>
      </c>
      <c r="C264" s="8">
        <v>0</v>
      </c>
      <c r="D264" s="8">
        <v>0</v>
      </c>
      <c r="E264" s="13" t="str">
        <f t="shared" si="17"/>
        <v/>
      </c>
      <c r="F264" s="13" t="str">
        <f t="shared" si="18"/>
        <v/>
      </c>
      <c r="G264" s="12" t="str">
        <f t="shared" si="19"/>
        <v>0</v>
      </c>
      <c r="H264" s="15" t="str">
        <f t="shared" si="20"/>
        <v/>
      </c>
    </row>
    <row r="265" spans="2:8" ht="15" x14ac:dyDescent="0.2">
      <c r="B265" s="7" t="s">
        <v>331</v>
      </c>
      <c r="C265" s="8">
        <v>0</v>
      </c>
      <c r="D265" s="8">
        <v>0</v>
      </c>
      <c r="E265" s="13" t="str">
        <f t="shared" si="17"/>
        <v/>
      </c>
      <c r="F265" s="13" t="str">
        <f t="shared" si="18"/>
        <v/>
      </c>
      <c r="G265" s="12" t="str">
        <f t="shared" si="19"/>
        <v>0</v>
      </c>
      <c r="H265" s="15" t="str">
        <f t="shared" si="20"/>
        <v/>
      </c>
    </row>
    <row r="266" spans="2:8" ht="15" x14ac:dyDescent="0.2">
      <c r="B266" s="7" t="s">
        <v>332</v>
      </c>
      <c r="C266" s="8">
        <v>0</v>
      </c>
      <c r="D266" s="8">
        <v>3</v>
      </c>
      <c r="E266" s="13" t="str">
        <f t="shared" si="17"/>
        <v/>
      </c>
      <c r="F266" s="13">
        <f t="shared" si="18"/>
        <v>1.3333333333333334E-2</v>
      </c>
      <c r="G266" s="12" t="str">
        <f t="shared" si="19"/>
        <v>0</v>
      </c>
      <c r="H266" s="15" t="str">
        <f t="shared" si="20"/>
        <v/>
      </c>
    </row>
    <row r="267" spans="2:8" ht="15" x14ac:dyDescent="0.2">
      <c r="B267" s="7" t="s">
        <v>333</v>
      </c>
      <c r="C267" s="8">
        <v>0</v>
      </c>
      <c r="D267" s="8">
        <v>0</v>
      </c>
      <c r="E267" s="13" t="str">
        <f t="shared" si="17"/>
        <v/>
      </c>
      <c r="F267" s="13" t="str">
        <f t="shared" si="18"/>
        <v/>
      </c>
      <c r="G267" s="12" t="str">
        <f t="shared" si="19"/>
        <v>0</v>
      </c>
      <c r="H267" s="15" t="str">
        <f t="shared" si="20"/>
        <v/>
      </c>
    </row>
    <row r="268" spans="2:8" ht="30" x14ac:dyDescent="0.2">
      <c r="B268" s="7" t="s">
        <v>334</v>
      </c>
      <c r="C268" s="8">
        <v>1</v>
      </c>
      <c r="D268" s="8">
        <v>3</v>
      </c>
      <c r="E268" s="13">
        <f t="shared" si="17"/>
        <v>7.7519379844961239E-3</v>
      </c>
      <c r="F268" s="13">
        <f t="shared" si="18"/>
        <v>1.3333333333333334E-2</v>
      </c>
      <c r="G268" s="12">
        <f t="shared" si="19"/>
        <v>2</v>
      </c>
      <c r="H268" s="15">
        <f t="shared" si="20"/>
        <v>1.5503875968992248E-2</v>
      </c>
    </row>
    <row r="269" spans="2:8" ht="15" x14ac:dyDescent="0.2">
      <c r="B269" s="7" t="s">
        <v>335</v>
      </c>
      <c r="C269" s="8">
        <v>0</v>
      </c>
      <c r="D269" s="8">
        <v>0</v>
      </c>
      <c r="E269" s="13" t="str">
        <f t="shared" si="17"/>
        <v/>
      </c>
      <c r="F269" s="13" t="str">
        <f t="shared" si="18"/>
        <v/>
      </c>
      <c r="G269" s="12" t="str">
        <f t="shared" si="19"/>
        <v>0</v>
      </c>
      <c r="H269" s="15" t="str">
        <f t="shared" si="20"/>
        <v/>
      </c>
    </row>
    <row r="270" spans="2:8" ht="30" x14ac:dyDescent="0.2">
      <c r="B270" s="7" t="s">
        <v>336</v>
      </c>
      <c r="C270" s="8">
        <v>0</v>
      </c>
      <c r="D270" s="8">
        <v>6</v>
      </c>
      <c r="E270" s="13" t="str">
        <f t="shared" si="17"/>
        <v/>
      </c>
      <c r="F270" s="13">
        <f t="shared" si="18"/>
        <v>2.6666666666666668E-2</v>
      </c>
      <c r="G270" s="12" t="str">
        <f t="shared" si="19"/>
        <v>0</v>
      </c>
      <c r="H270" s="15" t="str">
        <f t="shared" si="20"/>
        <v/>
      </c>
    </row>
    <row r="271" spans="2:8" ht="15" x14ac:dyDescent="0.2">
      <c r="B271" s="7" t="s">
        <v>93</v>
      </c>
      <c r="C271" s="8">
        <v>0</v>
      </c>
      <c r="D271" s="8">
        <v>0</v>
      </c>
      <c r="E271" s="13" t="str">
        <f t="shared" si="17"/>
        <v/>
      </c>
      <c r="F271" s="13" t="str">
        <f t="shared" si="18"/>
        <v/>
      </c>
      <c r="G271" s="12" t="str">
        <f t="shared" si="19"/>
        <v>0</v>
      </c>
      <c r="H271" s="15" t="str">
        <f t="shared" si="20"/>
        <v/>
      </c>
    </row>
    <row r="272" spans="2:8" ht="30" x14ac:dyDescent="0.2">
      <c r="B272" s="7" t="s">
        <v>337</v>
      </c>
      <c r="C272" s="8">
        <v>1</v>
      </c>
      <c r="D272" s="8">
        <v>1</v>
      </c>
      <c r="E272" s="13">
        <f t="shared" si="17"/>
        <v>7.7519379844961239E-3</v>
      </c>
      <c r="F272" s="13">
        <f t="shared" si="18"/>
        <v>4.4444444444444444E-3</v>
      </c>
      <c r="G272" s="12">
        <f t="shared" si="19"/>
        <v>0</v>
      </c>
      <c r="H272" s="15">
        <f t="shared" si="20"/>
        <v>0</v>
      </c>
    </row>
    <row r="273" spans="2:8" ht="15" x14ac:dyDescent="0.2">
      <c r="B273" s="7" t="s">
        <v>91</v>
      </c>
      <c r="C273" s="8">
        <v>0</v>
      </c>
      <c r="D273" s="8">
        <v>0</v>
      </c>
      <c r="E273" s="13" t="str">
        <f t="shared" si="17"/>
        <v/>
      </c>
      <c r="F273" s="13" t="str">
        <f t="shared" si="18"/>
        <v/>
      </c>
      <c r="G273" s="12" t="str">
        <f t="shared" si="19"/>
        <v>0</v>
      </c>
      <c r="H273" s="15" t="str">
        <f t="shared" si="20"/>
        <v/>
      </c>
    </row>
    <row r="274" spans="2:8" ht="15" x14ac:dyDescent="0.2">
      <c r="B274" s="7" t="s">
        <v>338</v>
      </c>
      <c r="C274" s="8">
        <v>0</v>
      </c>
      <c r="D274" s="8">
        <v>0</v>
      </c>
      <c r="E274" s="13" t="str">
        <f t="shared" si="17"/>
        <v/>
      </c>
      <c r="F274" s="13" t="str">
        <f t="shared" si="18"/>
        <v/>
      </c>
      <c r="G274" s="12" t="str">
        <f t="shared" si="19"/>
        <v>0</v>
      </c>
      <c r="H274" s="15" t="str">
        <f t="shared" si="20"/>
        <v/>
      </c>
    </row>
    <row r="275" spans="2:8" ht="30" x14ac:dyDescent="0.2">
      <c r="B275" s="7" t="s">
        <v>339</v>
      </c>
      <c r="C275" s="8">
        <v>0</v>
      </c>
      <c r="D275" s="8">
        <v>0</v>
      </c>
      <c r="E275" s="13" t="str">
        <f t="shared" si="17"/>
        <v/>
      </c>
      <c r="F275" s="13" t="str">
        <f t="shared" si="18"/>
        <v/>
      </c>
      <c r="G275" s="12" t="str">
        <f t="shared" si="19"/>
        <v>0</v>
      </c>
      <c r="H275" s="15" t="str">
        <f t="shared" si="20"/>
        <v/>
      </c>
    </row>
    <row r="276" spans="2:8" ht="15" x14ac:dyDescent="0.2">
      <c r="B276" s="7" t="s">
        <v>92</v>
      </c>
      <c r="C276" s="8">
        <v>0</v>
      </c>
      <c r="D276" s="8">
        <v>0</v>
      </c>
      <c r="E276" s="13" t="str">
        <f t="shared" si="17"/>
        <v/>
      </c>
      <c r="F276" s="13" t="str">
        <f t="shared" si="18"/>
        <v/>
      </c>
      <c r="G276" s="12" t="str">
        <f t="shared" si="19"/>
        <v>0</v>
      </c>
      <c r="H276" s="15" t="str">
        <f t="shared" si="20"/>
        <v/>
      </c>
    </row>
    <row r="277" spans="2:8" ht="15" x14ac:dyDescent="0.2">
      <c r="B277" s="7" t="s">
        <v>340</v>
      </c>
      <c r="C277" s="8">
        <v>0</v>
      </c>
      <c r="D277" s="8">
        <v>0</v>
      </c>
      <c r="E277" s="13" t="str">
        <f t="shared" si="17"/>
        <v/>
      </c>
      <c r="F277" s="13" t="str">
        <f t="shared" si="18"/>
        <v/>
      </c>
      <c r="G277" s="12" t="str">
        <f t="shared" si="19"/>
        <v>0</v>
      </c>
      <c r="H277" s="15" t="str">
        <f t="shared" si="20"/>
        <v/>
      </c>
    </row>
    <row r="278" spans="2:8" ht="15" x14ac:dyDescent="0.2">
      <c r="B278" s="7" t="s">
        <v>341</v>
      </c>
      <c r="C278" s="8">
        <v>0</v>
      </c>
      <c r="D278" s="8">
        <v>0</v>
      </c>
      <c r="E278" s="13" t="str">
        <f t="shared" si="17"/>
        <v/>
      </c>
      <c r="F278" s="13" t="str">
        <f t="shared" si="18"/>
        <v/>
      </c>
      <c r="G278" s="12" t="str">
        <f t="shared" si="19"/>
        <v>0</v>
      </c>
      <c r="H278" s="15" t="str">
        <f t="shared" si="20"/>
        <v/>
      </c>
    </row>
    <row r="279" spans="2:8" ht="15" x14ac:dyDescent="0.2">
      <c r="B279" s="7" t="s">
        <v>342</v>
      </c>
      <c r="C279" s="8">
        <v>0</v>
      </c>
      <c r="D279" s="8">
        <v>0</v>
      </c>
      <c r="E279" s="13" t="str">
        <f t="shared" si="17"/>
        <v/>
      </c>
      <c r="F279" s="13" t="str">
        <f t="shared" si="18"/>
        <v/>
      </c>
      <c r="G279" s="12" t="str">
        <f t="shared" si="19"/>
        <v>0</v>
      </c>
      <c r="H279" s="15" t="str">
        <f t="shared" si="20"/>
        <v/>
      </c>
    </row>
    <row r="280" spans="2:8" ht="15" x14ac:dyDescent="0.2">
      <c r="B280" s="7" t="s">
        <v>343</v>
      </c>
      <c r="C280" s="8">
        <v>0</v>
      </c>
      <c r="D280" s="8">
        <v>0</v>
      </c>
      <c r="E280" s="13" t="str">
        <f t="shared" si="17"/>
        <v/>
      </c>
      <c r="F280" s="13" t="str">
        <f t="shared" si="18"/>
        <v/>
      </c>
      <c r="G280" s="12" t="str">
        <f t="shared" si="19"/>
        <v>0</v>
      </c>
      <c r="H280" s="15" t="str">
        <f t="shared" si="20"/>
        <v/>
      </c>
    </row>
    <row r="281" spans="2:8" ht="15" x14ac:dyDescent="0.2">
      <c r="B281" s="7" t="s">
        <v>344</v>
      </c>
      <c r="C281" s="8">
        <v>0</v>
      </c>
      <c r="D281" s="8">
        <v>0</v>
      </c>
      <c r="E281" s="13" t="str">
        <f t="shared" ref="E281:E288" si="21">+IF(C281=0,"",C281/C$151)</f>
        <v/>
      </c>
      <c r="F281" s="13" t="str">
        <f t="shared" ref="F281:F288" si="22">+IF(D281=0,"",D281/D$151)</f>
        <v/>
      </c>
      <c r="G281" s="12" t="str">
        <f t="shared" ref="G281:G288" si="23">+IF(OR(AND(D281=0),(C281=0)),"0",((D281-C281)/C281))</f>
        <v>0</v>
      </c>
      <c r="H281" s="15" t="str">
        <f t="shared" ref="H281:H288" si="24">+IF(OR(AND(E281=""),(G281="")),"",E281*G281)</f>
        <v/>
      </c>
    </row>
    <row r="282" spans="2:8" ht="15" x14ac:dyDescent="0.2">
      <c r="B282" s="7" t="s">
        <v>345</v>
      </c>
      <c r="C282" s="8">
        <v>0</v>
      </c>
      <c r="D282" s="8">
        <v>0</v>
      </c>
      <c r="E282" s="13" t="str">
        <f t="shared" si="21"/>
        <v/>
      </c>
      <c r="F282" s="13" t="str">
        <f t="shared" si="22"/>
        <v/>
      </c>
      <c r="G282" s="12" t="str">
        <f t="shared" si="23"/>
        <v>0</v>
      </c>
      <c r="H282" s="15" t="str">
        <f t="shared" si="24"/>
        <v/>
      </c>
    </row>
    <row r="283" spans="2:8" ht="30" x14ac:dyDescent="0.2">
      <c r="B283" s="7" t="s">
        <v>346</v>
      </c>
      <c r="C283" s="8">
        <v>0</v>
      </c>
      <c r="D283" s="8">
        <v>0</v>
      </c>
      <c r="E283" s="13" t="str">
        <f t="shared" si="21"/>
        <v/>
      </c>
      <c r="F283" s="13" t="str">
        <f t="shared" si="22"/>
        <v/>
      </c>
      <c r="G283" s="12" t="str">
        <f t="shared" si="23"/>
        <v>0</v>
      </c>
      <c r="H283" s="15" t="str">
        <f t="shared" si="24"/>
        <v/>
      </c>
    </row>
    <row r="284" spans="2:8" ht="13.5" customHeight="1" x14ac:dyDescent="0.2">
      <c r="B284" s="7" t="s">
        <v>347</v>
      </c>
      <c r="C284" s="8">
        <v>0</v>
      </c>
      <c r="D284" s="8">
        <v>0</v>
      </c>
      <c r="E284" s="13" t="str">
        <f t="shared" si="21"/>
        <v/>
      </c>
      <c r="F284" s="13" t="str">
        <f t="shared" si="22"/>
        <v/>
      </c>
      <c r="G284" s="12" t="str">
        <f t="shared" si="23"/>
        <v>0</v>
      </c>
      <c r="H284" s="15" t="str">
        <f t="shared" si="24"/>
        <v/>
      </c>
    </row>
    <row r="285" spans="2:8" ht="13.5" customHeight="1" x14ac:dyDescent="0.2">
      <c r="B285" s="7" t="s">
        <v>94</v>
      </c>
      <c r="C285" s="8">
        <v>0</v>
      </c>
      <c r="D285" s="8">
        <v>0</v>
      </c>
      <c r="E285" s="13" t="str">
        <f t="shared" si="21"/>
        <v/>
      </c>
      <c r="F285" s="13" t="str">
        <f t="shared" si="22"/>
        <v/>
      </c>
      <c r="G285" s="12" t="str">
        <f t="shared" si="23"/>
        <v>0</v>
      </c>
      <c r="H285" s="15" t="str">
        <f t="shared" si="24"/>
        <v/>
      </c>
    </row>
    <row r="286" spans="2:8" ht="25.5" customHeight="1" x14ac:dyDescent="0.2">
      <c r="B286" s="7" t="s">
        <v>348</v>
      </c>
      <c r="C286" s="8">
        <v>6</v>
      </c>
      <c r="D286" s="8">
        <v>0</v>
      </c>
      <c r="E286" s="13">
        <f t="shared" si="21"/>
        <v>4.6511627906976744E-2</v>
      </c>
      <c r="F286" s="13" t="str">
        <f t="shared" si="22"/>
        <v/>
      </c>
      <c r="G286" s="12" t="str">
        <f t="shared" si="23"/>
        <v>0</v>
      </c>
      <c r="H286" s="15">
        <f t="shared" si="24"/>
        <v>0</v>
      </c>
    </row>
    <row r="287" spans="2:8" ht="13.5" customHeight="1" x14ac:dyDescent="0.2">
      <c r="B287" s="7" t="s">
        <v>349</v>
      </c>
      <c r="C287" s="8">
        <v>0</v>
      </c>
      <c r="D287" s="8">
        <v>0</v>
      </c>
      <c r="E287" s="13" t="str">
        <f t="shared" si="21"/>
        <v/>
      </c>
      <c r="F287" s="13" t="str">
        <f t="shared" si="22"/>
        <v/>
      </c>
      <c r="G287" s="12" t="str">
        <f t="shared" si="23"/>
        <v>0</v>
      </c>
      <c r="H287" s="15" t="str">
        <f t="shared" si="24"/>
        <v/>
      </c>
    </row>
    <row r="288" spans="2:8" ht="15" x14ac:dyDescent="0.2">
      <c r="B288" s="7" t="s">
        <v>350</v>
      </c>
      <c r="C288" s="8">
        <v>0</v>
      </c>
      <c r="D288" s="8">
        <v>0</v>
      </c>
      <c r="E288" s="13" t="str">
        <f t="shared" si="21"/>
        <v/>
      </c>
      <c r="F288" s="13" t="str">
        <f t="shared" si="22"/>
        <v/>
      </c>
      <c r="G288" s="12" t="str">
        <f t="shared" si="23"/>
        <v>0</v>
      </c>
      <c r="H288" s="15" t="str">
        <f t="shared" si="24"/>
        <v/>
      </c>
    </row>
    <row r="289" spans="2:8" ht="15" x14ac:dyDescent="0.2">
      <c r="B289" s="20"/>
      <c r="C289" s="23"/>
      <c r="D289" s="23"/>
      <c r="E289" s="24"/>
      <c r="F289" s="24"/>
      <c r="G289" s="21"/>
      <c r="H289" s="22"/>
    </row>
    <row r="290" spans="2:8" ht="15" x14ac:dyDescent="0.2">
      <c r="B290" s="20"/>
      <c r="C290" s="23"/>
      <c r="D290" s="23"/>
      <c r="E290" s="24"/>
      <c r="F290" s="24"/>
      <c r="G290" s="21"/>
      <c r="H290" s="22"/>
    </row>
    <row r="291" spans="2:8" s="4" customFormat="1" ht="26.25" customHeight="1" x14ac:dyDescent="0.2">
      <c r="B291" s="19"/>
      <c r="C291" s="19"/>
      <c r="D291" s="19"/>
      <c r="E291" s="19"/>
      <c r="F291" s="19"/>
      <c r="H291" s="3"/>
    </row>
    <row r="292" spans="2:8" ht="24" customHeight="1" x14ac:dyDescent="0.2">
      <c r="B292" s="55" t="s">
        <v>517</v>
      </c>
      <c r="C292" s="53" t="s">
        <v>518</v>
      </c>
      <c r="D292" s="54"/>
      <c r="E292" s="41" t="s">
        <v>482</v>
      </c>
      <c r="F292" s="42"/>
      <c r="G292" s="39" t="s">
        <v>569</v>
      </c>
      <c r="H292" s="39" t="s">
        <v>481</v>
      </c>
    </row>
    <row r="293" spans="2:8" ht="24" customHeight="1" x14ac:dyDescent="0.2">
      <c r="B293" s="55"/>
      <c r="C293" s="38">
        <v>2015</v>
      </c>
      <c r="D293" s="38">
        <v>2016</v>
      </c>
      <c r="E293" s="38">
        <v>2015</v>
      </c>
      <c r="F293" s="38">
        <v>2016</v>
      </c>
      <c r="G293" s="40"/>
      <c r="H293" s="40"/>
    </row>
    <row r="294" spans="2:8" ht="24" customHeight="1" x14ac:dyDescent="0.2">
      <c r="B294" s="32" t="s">
        <v>522</v>
      </c>
      <c r="C294" s="33">
        <f>SUM(C295:C499)</f>
        <v>305</v>
      </c>
      <c r="D294" s="33">
        <f>SUM(D295:D499)</f>
        <v>555</v>
      </c>
      <c r="E294" s="34">
        <f>+IF(C294=0,"",C294/C$294)</f>
        <v>1</v>
      </c>
      <c r="F294" s="34">
        <f>+IF(D294=0,"",D294/D$294)</f>
        <v>1</v>
      </c>
      <c r="G294" s="34">
        <f>+IF(OR(AND(D294=0),(C294=0)),"0",((D294-C294)/C294))</f>
        <v>0.81967213114754101</v>
      </c>
      <c r="H294" s="35">
        <f>+IF(OR(AND(E294=""),(G294="")),"",E294*G294)</f>
        <v>0.81967213114754101</v>
      </c>
    </row>
    <row r="295" spans="2:8" ht="15" x14ac:dyDescent="0.2">
      <c r="B295" s="5" t="s">
        <v>100</v>
      </c>
      <c r="C295" s="8">
        <v>6</v>
      </c>
      <c r="D295" s="8">
        <v>8</v>
      </c>
      <c r="E295" s="13">
        <f>+IF(C295=0,"",C295/C$294)</f>
        <v>1.9672131147540985E-2</v>
      </c>
      <c r="F295" s="13">
        <f>+IF(D295=0,"",D295/D$294)</f>
        <v>1.4414414414414415E-2</v>
      </c>
      <c r="G295" s="12">
        <f>+IF(OR(AND(D295=0),(C295=0)),"0",((D295-C295)/C295))</f>
        <v>0.33333333333333331</v>
      </c>
      <c r="H295" s="15">
        <f>+IF(OR(AND(E295=""),(G295="")),"",E295*G295)</f>
        <v>6.5573770491803279E-3</v>
      </c>
    </row>
    <row r="296" spans="2:8" ht="15" x14ac:dyDescent="0.2">
      <c r="B296" s="5" t="s">
        <v>113</v>
      </c>
      <c r="C296" s="8">
        <v>0</v>
      </c>
      <c r="D296" s="8">
        <v>0</v>
      </c>
      <c r="E296" s="13" t="str">
        <f t="shared" ref="E296:E359" si="25">+IF(C296=0,"",C296/C$294)</f>
        <v/>
      </c>
      <c r="F296" s="13" t="str">
        <f t="shared" ref="F296:F359" si="26">+IF(D296=0,"",D296/D$294)</f>
        <v/>
      </c>
      <c r="G296" s="12" t="str">
        <f t="shared" ref="G296:G359" si="27">+IF(OR(AND(D296=0),(C296=0)),"0",((D296-C296)/C296))</f>
        <v>0</v>
      </c>
      <c r="H296" s="15" t="str">
        <f t="shared" ref="H296:H359" si="28">+IF(OR(AND(E296=""),(G296="")),"",E296*G296)</f>
        <v/>
      </c>
    </row>
    <row r="297" spans="2:8" ht="15" x14ac:dyDescent="0.2">
      <c r="B297" s="5" t="s">
        <v>104</v>
      </c>
      <c r="C297" s="8">
        <v>5</v>
      </c>
      <c r="D297" s="8">
        <v>0</v>
      </c>
      <c r="E297" s="13">
        <f t="shared" si="25"/>
        <v>1.6393442622950821E-2</v>
      </c>
      <c r="F297" s="13" t="str">
        <f t="shared" si="26"/>
        <v/>
      </c>
      <c r="G297" s="12" t="str">
        <f t="shared" si="27"/>
        <v>0</v>
      </c>
      <c r="H297" s="15">
        <f t="shared" si="28"/>
        <v>0</v>
      </c>
    </row>
    <row r="298" spans="2:8" ht="15" x14ac:dyDescent="0.2">
      <c r="B298" s="5" t="s">
        <v>95</v>
      </c>
      <c r="C298" s="8">
        <v>3</v>
      </c>
      <c r="D298" s="8">
        <v>1</v>
      </c>
      <c r="E298" s="13">
        <f t="shared" si="25"/>
        <v>9.8360655737704927E-3</v>
      </c>
      <c r="F298" s="13">
        <f t="shared" si="26"/>
        <v>1.8018018018018018E-3</v>
      </c>
      <c r="G298" s="12">
        <f t="shared" si="27"/>
        <v>-0.66666666666666663</v>
      </c>
      <c r="H298" s="15">
        <f t="shared" si="28"/>
        <v>-6.5573770491803279E-3</v>
      </c>
    </row>
    <row r="299" spans="2:8" ht="15" x14ac:dyDescent="0.2">
      <c r="B299" s="5" t="s">
        <v>112</v>
      </c>
      <c r="C299" s="8">
        <v>0</v>
      </c>
      <c r="D299" s="8">
        <v>0</v>
      </c>
      <c r="E299" s="13" t="str">
        <f t="shared" si="25"/>
        <v/>
      </c>
      <c r="F299" s="13" t="str">
        <f t="shared" si="26"/>
        <v/>
      </c>
      <c r="G299" s="12" t="str">
        <f t="shared" si="27"/>
        <v>0</v>
      </c>
      <c r="H299" s="15" t="str">
        <f t="shared" si="28"/>
        <v/>
      </c>
    </row>
    <row r="300" spans="2:8" ht="15" x14ac:dyDescent="0.2">
      <c r="B300" s="5" t="s">
        <v>111</v>
      </c>
      <c r="C300" s="8">
        <v>0</v>
      </c>
      <c r="D300" s="8">
        <v>0</v>
      </c>
      <c r="E300" s="13" t="str">
        <f t="shared" si="25"/>
        <v/>
      </c>
      <c r="F300" s="13" t="str">
        <f t="shared" si="26"/>
        <v/>
      </c>
      <c r="G300" s="12" t="str">
        <f t="shared" si="27"/>
        <v>0</v>
      </c>
      <c r="H300" s="15" t="str">
        <f t="shared" si="28"/>
        <v/>
      </c>
    </row>
    <row r="301" spans="2:8" ht="15" x14ac:dyDescent="0.2">
      <c r="B301" s="5" t="s">
        <v>105</v>
      </c>
      <c r="C301" s="8">
        <v>21</v>
      </c>
      <c r="D301" s="8">
        <v>9</v>
      </c>
      <c r="E301" s="13">
        <f t="shared" si="25"/>
        <v>6.8852459016393447E-2</v>
      </c>
      <c r="F301" s="13">
        <f t="shared" si="26"/>
        <v>1.6216216216216217E-2</v>
      </c>
      <c r="G301" s="12">
        <f t="shared" si="27"/>
        <v>-0.5714285714285714</v>
      </c>
      <c r="H301" s="15">
        <f t="shared" si="28"/>
        <v>-3.9344262295081971E-2</v>
      </c>
    </row>
    <row r="302" spans="2:8" ht="15" x14ac:dyDescent="0.2">
      <c r="B302" s="5" t="s">
        <v>109</v>
      </c>
      <c r="C302" s="8">
        <v>3</v>
      </c>
      <c r="D302" s="8">
        <v>2</v>
      </c>
      <c r="E302" s="13">
        <f t="shared" si="25"/>
        <v>9.8360655737704927E-3</v>
      </c>
      <c r="F302" s="13">
        <f t="shared" si="26"/>
        <v>3.6036036036036037E-3</v>
      </c>
      <c r="G302" s="12">
        <f t="shared" si="27"/>
        <v>-0.33333333333333331</v>
      </c>
      <c r="H302" s="15">
        <f t="shared" si="28"/>
        <v>-3.2786885245901639E-3</v>
      </c>
    </row>
    <row r="303" spans="2:8" ht="15" x14ac:dyDescent="0.2">
      <c r="B303" s="5" t="s">
        <v>108</v>
      </c>
      <c r="C303" s="8">
        <v>3</v>
      </c>
      <c r="D303" s="8">
        <v>0</v>
      </c>
      <c r="E303" s="13">
        <f t="shared" si="25"/>
        <v>9.8360655737704927E-3</v>
      </c>
      <c r="F303" s="13" t="str">
        <f t="shared" si="26"/>
        <v/>
      </c>
      <c r="G303" s="12" t="str">
        <f t="shared" si="27"/>
        <v>0</v>
      </c>
      <c r="H303" s="15">
        <f t="shared" si="28"/>
        <v>0</v>
      </c>
    </row>
    <row r="304" spans="2:8" ht="15" x14ac:dyDescent="0.2">
      <c r="B304" s="5" t="s">
        <v>107</v>
      </c>
      <c r="C304" s="8">
        <v>0</v>
      </c>
      <c r="D304" s="8">
        <v>0</v>
      </c>
      <c r="E304" s="13" t="str">
        <f t="shared" si="25"/>
        <v/>
      </c>
      <c r="F304" s="13" t="str">
        <f t="shared" si="26"/>
        <v/>
      </c>
      <c r="G304" s="12" t="str">
        <f t="shared" si="27"/>
        <v>0</v>
      </c>
      <c r="H304" s="15" t="str">
        <f t="shared" si="28"/>
        <v/>
      </c>
    </row>
    <row r="305" spans="2:8" ht="15" x14ac:dyDescent="0.2">
      <c r="B305" s="5" t="s">
        <v>351</v>
      </c>
      <c r="C305" s="8">
        <v>0</v>
      </c>
      <c r="D305" s="8">
        <v>0</v>
      </c>
      <c r="E305" s="13" t="str">
        <f t="shared" si="25"/>
        <v/>
      </c>
      <c r="F305" s="13" t="str">
        <f t="shared" si="26"/>
        <v/>
      </c>
      <c r="G305" s="12" t="str">
        <f t="shared" si="27"/>
        <v>0</v>
      </c>
      <c r="H305" s="15" t="str">
        <f t="shared" si="28"/>
        <v/>
      </c>
    </row>
    <row r="306" spans="2:8" ht="15" x14ac:dyDescent="0.2">
      <c r="B306" s="5" t="s">
        <v>524</v>
      </c>
      <c r="C306" s="8">
        <v>0</v>
      </c>
      <c r="D306" s="8">
        <v>0</v>
      </c>
      <c r="E306" s="13" t="str">
        <f t="shared" si="25"/>
        <v/>
      </c>
      <c r="F306" s="13" t="str">
        <f t="shared" si="26"/>
        <v/>
      </c>
      <c r="G306" s="12" t="str">
        <f t="shared" si="27"/>
        <v>0</v>
      </c>
      <c r="H306" s="15" t="str">
        <f t="shared" si="28"/>
        <v/>
      </c>
    </row>
    <row r="307" spans="2:8" ht="15" x14ac:dyDescent="0.2">
      <c r="B307" s="5" t="s">
        <v>110</v>
      </c>
      <c r="C307" s="8">
        <v>17</v>
      </c>
      <c r="D307" s="8">
        <v>20</v>
      </c>
      <c r="E307" s="13">
        <f t="shared" si="25"/>
        <v>5.5737704918032788E-2</v>
      </c>
      <c r="F307" s="13">
        <f t="shared" si="26"/>
        <v>3.6036036036036036E-2</v>
      </c>
      <c r="G307" s="12">
        <f t="shared" si="27"/>
        <v>0.17647058823529413</v>
      </c>
      <c r="H307" s="15">
        <f t="shared" si="28"/>
        <v>9.8360655737704927E-3</v>
      </c>
    </row>
    <row r="308" spans="2:8" ht="15" x14ac:dyDescent="0.2">
      <c r="B308" s="5" t="s">
        <v>99</v>
      </c>
      <c r="C308" s="8">
        <v>0</v>
      </c>
      <c r="D308" s="8">
        <v>0</v>
      </c>
      <c r="E308" s="13" t="str">
        <f t="shared" si="25"/>
        <v/>
      </c>
      <c r="F308" s="13" t="str">
        <f t="shared" si="26"/>
        <v/>
      </c>
      <c r="G308" s="12" t="str">
        <f t="shared" si="27"/>
        <v>0</v>
      </c>
      <c r="H308" s="15" t="str">
        <f t="shared" si="28"/>
        <v/>
      </c>
    </row>
    <row r="309" spans="2:8" ht="15" x14ac:dyDescent="0.2">
      <c r="B309" s="5" t="s">
        <v>96</v>
      </c>
      <c r="C309" s="8">
        <v>0</v>
      </c>
      <c r="D309" s="8">
        <v>0</v>
      </c>
      <c r="E309" s="13" t="str">
        <f t="shared" si="25"/>
        <v/>
      </c>
      <c r="F309" s="13" t="str">
        <f t="shared" si="26"/>
        <v/>
      </c>
      <c r="G309" s="12" t="str">
        <f t="shared" si="27"/>
        <v>0</v>
      </c>
      <c r="H309" s="15" t="str">
        <f t="shared" si="28"/>
        <v/>
      </c>
    </row>
    <row r="310" spans="2:8" ht="15" x14ac:dyDescent="0.2">
      <c r="B310" s="5" t="s">
        <v>106</v>
      </c>
      <c r="C310" s="8">
        <v>5</v>
      </c>
      <c r="D310" s="8">
        <v>1</v>
      </c>
      <c r="E310" s="13">
        <f t="shared" si="25"/>
        <v>1.6393442622950821E-2</v>
      </c>
      <c r="F310" s="13">
        <f t="shared" si="26"/>
        <v>1.8018018018018018E-3</v>
      </c>
      <c r="G310" s="12">
        <f t="shared" si="27"/>
        <v>-0.8</v>
      </c>
      <c r="H310" s="15">
        <f t="shared" si="28"/>
        <v>-1.3114754098360657E-2</v>
      </c>
    </row>
    <row r="311" spans="2:8" ht="15" x14ac:dyDescent="0.2">
      <c r="B311" s="5" t="s">
        <v>102</v>
      </c>
      <c r="C311" s="8">
        <v>0</v>
      </c>
      <c r="D311" s="8">
        <v>1</v>
      </c>
      <c r="E311" s="13" t="str">
        <f t="shared" si="25"/>
        <v/>
      </c>
      <c r="F311" s="13">
        <f t="shared" si="26"/>
        <v>1.8018018018018018E-3</v>
      </c>
      <c r="G311" s="12" t="str">
        <f t="shared" si="27"/>
        <v>0</v>
      </c>
      <c r="H311" s="15" t="str">
        <f t="shared" si="28"/>
        <v/>
      </c>
    </row>
    <row r="312" spans="2:8" ht="15" x14ac:dyDescent="0.2">
      <c r="B312" s="5" t="s">
        <v>97</v>
      </c>
      <c r="C312" s="8">
        <v>1</v>
      </c>
      <c r="D312" s="8">
        <v>0</v>
      </c>
      <c r="E312" s="13">
        <f t="shared" si="25"/>
        <v>3.2786885245901639E-3</v>
      </c>
      <c r="F312" s="13" t="str">
        <f t="shared" si="26"/>
        <v/>
      </c>
      <c r="G312" s="12" t="str">
        <f t="shared" si="27"/>
        <v>0</v>
      </c>
      <c r="H312" s="15">
        <f t="shared" si="28"/>
        <v>0</v>
      </c>
    </row>
    <row r="313" spans="2:8" ht="15" x14ac:dyDescent="0.2">
      <c r="B313" s="5" t="s">
        <v>352</v>
      </c>
      <c r="C313" s="8">
        <v>0</v>
      </c>
      <c r="D313" s="8">
        <v>0</v>
      </c>
      <c r="E313" s="13" t="str">
        <f t="shared" si="25"/>
        <v/>
      </c>
      <c r="F313" s="13" t="str">
        <f t="shared" si="26"/>
        <v/>
      </c>
      <c r="G313" s="12" t="str">
        <f t="shared" si="27"/>
        <v>0</v>
      </c>
      <c r="H313" s="15" t="str">
        <f t="shared" si="28"/>
        <v/>
      </c>
    </row>
    <row r="314" spans="2:8" ht="15" x14ac:dyDescent="0.2">
      <c r="B314" s="5" t="s">
        <v>353</v>
      </c>
      <c r="C314" s="8">
        <v>9</v>
      </c>
      <c r="D314" s="8">
        <v>8</v>
      </c>
      <c r="E314" s="13">
        <f t="shared" si="25"/>
        <v>2.9508196721311476E-2</v>
      </c>
      <c r="F314" s="13">
        <f t="shared" si="26"/>
        <v>1.4414414414414415E-2</v>
      </c>
      <c r="G314" s="12">
        <f t="shared" si="27"/>
        <v>-0.1111111111111111</v>
      </c>
      <c r="H314" s="15">
        <f t="shared" si="28"/>
        <v>-3.2786885245901639E-3</v>
      </c>
    </row>
    <row r="315" spans="2:8" ht="15" x14ac:dyDescent="0.2">
      <c r="B315" s="5" t="s">
        <v>354</v>
      </c>
      <c r="C315" s="8">
        <v>1</v>
      </c>
      <c r="D315" s="8">
        <v>0</v>
      </c>
      <c r="E315" s="13">
        <f t="shared" si="25"/>
        <v>3.2786885245901639E-3</v>
      </c>
      <c r="F315" s="13" t="str">
        <f t="shared" si="26"/>
        <v/>
      </c>
      <c r="G315" s="12" t="str">
        <f t="shared" si="27"/>
        <v>0</v>
      </c>
      <c r="H315" s="15">
        <f t="shared" si="28"/>
        <v>0</v>
      </c>
    </row>
    <row r="316" spans="2:8" ht="15" x14ac:dyDescent="0.2">
      <c r="B316" s="5" t="s">
        <v>101</v>
      </c>
      <c r="C316" s="8">
        <v>0</v>
      </c>
      <c r="D316" s="8">
        <v>0</v>
      </c>
      <c r="E316" s="13" t="str">
        <f t="shared" si="25"/>
        <v/>
      </c>
      <c r="F316" s="13" t="str">
        <f t="shared" si="26"/>
        <v/>
      </c>
      <c r="G316" s="12" t="str">
        <f t="shared" si="27"/>
        <v>0</v>
      </c>
      <c r="H316" s="15" t="str">
        <f t="shared" si="28"/>
        <v/>
      </c>
    </row>
    <row r="317" spans="2:8" ht="15" x14ac:dyDescent="0.2">
      <c r="B317" s="5" t="s">
        <v>103</v>
      </c>
      <c r="C317" s="8">
        <v>2</v>
      </c>
      <c r="D317" s="8">
        <v>0</v>
      </c>
      <c r="E317" s="13">
        <f t="shared" si="25"/>
        <v>6.5573770491803279E-3</v>
      </c>
      <c r="F317" s="13" t="str">
        <f t="shared" si="26"/>
        <v/>
      </c>
      <c r="G317" s="12" t="str">
        <f t="shared" si="27"/>
        <v>0</v>
      </c>
      <c r="H317" s="15">
        <f t="shared" si="28"/>
        <v>0</v>
      </c>
    </row>
    <row r="318" spans="2:8" ht="15" x14ac:dyDescent="0.2">
      <c r="B318" s="5" t="s">
        <v>355</v>
      </c>
      <c r="C318" s="8">
        <v>5</v>
      </c>
      <c r="D318" s="8">
        <v>2</v>
      </c>
      <c r="E318" s="13">
        <f t="shared" si="25"/>
        <v>1.6393442622950821E-2</v>
      </c>
      <c r="F318" s="13">
        <f t="shared" si="26"/>
        <v>3.6036036036036037E-3</v>
      </c>
      <c r="G318" s="12">
        <f t="shared" si="27"/>
        <v>-0.6</v>
      </c>
      <c r="H318" s="15">
        <f t="shared" si="28"/>
        <v>-9.8360655737704927E-3</v>
      </c>
    </row>
    <row r="319" spans="2:8" ht="15" x14ac:dyDescent="0.2">
      <c r="B319" s="5" t="s">
        <v>115</v>
      </c>
      <c r="C319" s="8">
        <v>0</v>
      </c>
      <c r="D319" s="8">
        <v>2</v>
      </c>
      <c r="E319" s="13" t="str">
        <f t="shared" si="25"/>
        <v/>
      </c>
      <c r="F319" s="13">
        <f t="shared" si="26"/>
        <v>3.6036036036036037E-3</v>
      </c>
      <c r="G319" s="12" t="str">
        <f t="shared" si="27"/>
        <v>0</v>
      </c>
      <c r="H319" s="15" t="str">
        <f t="shared" si="28"/>
        <v/>
      </c>
    </row>
    <row r="320" spans="2:8" ht="15" x14ac:dyDescent="0.2">
      <c r="B320" s="5" t="s">
        <v>114</v>
      </c>
      <c r="C320" s="8">
        <v>0</v>
      </c>
      <c r="D320" s="8">
        <v>0</v>
      </c>
      <c r="E320" s="13" t="str">
        <f t="shared" si="25"/>
        <v/>
      </c>
      <c r="F320" s="13" t="str">
        <f t="shared" si="26"/>
        <v/>
      </c>
      <c r="G320" s="12" t="str">
        <f t="shared" si="27"/>
        <v>0</v>
      </c>
      <c r="H320" s="15" t="str">
        <f t="shared" si="28"/>
        <v/>
      </c>
    </row>
    <row r="321" spans="2:8" ht="15" x14ac:dyDescent="0.2">
      <c r="B321" s="5" t="s">
        <v>98</v>
      </c>
      <c r="C321" s="8">
        <v>0</v>
      </c>
      <c r="D321" s="8">
        <v>0</v>
      </c>
      <c r="E321" s="13" t="str">
        <f t="shared" si="25"/>
        <v/>
      </c>
      <c r="F321" s="13" t="str">
        <f t="shared" si="26"/>
        <v/>
      </c>
      <c r="G321" s="12" t="str">
        <f t="shared" si="27"/>
        <v>0</v>
      </c>
      <c r="H321" s="15" t="str">
        <f t="shared" si="28"/>
        <v/>
      </c>
    </row>
    <row r="322" spans="2:8" ht="15" x14ac:dyDescent="0.2">
      <c r="B322" s="5" t="s">
        <v>356</v>
      </c>
      <c r="C322" s="8">
        <v>0</v>
      </c>
      <c r="D322" s="8">
        <v>0</v>
      </c>
      <c r="E322" s="13" t="str">
        <f t="shared" si="25"/>
        <v/>
      </c>
      <c r="F322" s="13" t="str">
        <f t="shared" si="26"/>
        <v/>
      </c>
      <c r="G322" s="12" t="str">
        <f t="shared" si="27"/>
        <v>0</v>
      </c>
      <c r="H322" s="15" t="str">
        <f t="shared" si="28"/>
        <v/>
      </c>
    </row>
    <row r="323" spans="2:8" ht="15" x14ac:dyDescent="0.2">
      <c r="B323" s="5" t="s">
        <v>472</v>
      </c>
      <c r="C323" s="8">
        <v>0</v>
      </c>
      <c r="D323" s="8">
        <v>1</v>
      </c>
      <c r="E323" s="13" t="str">
        <f t="shared" si="25"/>
        <v/>
      </c>
      <c r="F323" s="13">
        <f t="shared" si="26"/>
        <v>1.8018018018018018E-3</v>
      </c>
      <c r="G323" s="12" t="str">
        <f t="shared" si="27"/>
        <v>0</v>
      </c>
      <c r="H323" s="15" t="str">
        <f t="shared" si="28"/>
        <v/>
      </c>
    </row>
    <row r="324" spans="2:8" ht="15" x14ac:dyDescent="0.2">
      <c r="B324" s="5" t="s">
        <v>473</v>
      </c>
      <c r="C324" s="8">
        <v>0</v>
      </c>
      <c r="D324" s="8">
        <v>0</v>
      </c>
      <c r="E324" s="13" t="str">
        <f t="shared" si="25"/>
        <v/>
      </c>
      <c r="F324" s="13" t="str">
        <f t="shared" si="26"/>
        <v/>
      </c>
      <c r="G324" s="12" t="str">
        <f t="shared" si="27"/>
        <v>0</v>
      </c>
      <c r="H324" s="15" t="str">
        <f t="shared" si="28"/>
        <v/>
      </c>
    </row>
    <row r="325" spans="2:8" ht="15" x14ac:dyDescent="0.2">
      <c r="B325" s="5" t="s">
        <v>474</v>
      </c>
      <c r="C325" s="8">
        <v>0</v>
      </c>
      <c r="D325" s="8">
        <v>1</v>
      </c>
      <c r="E325" s="13" t="str">
        <f t="shared" si="25"/>
        <v/>
      </c>
      <c r="F325" s="13">
        <f t="shared" si="26"/>
        <v>1.8018018018018018E-3</v>
      </c>
      <c r="G325" s="12" t="str">
        <f t="shared" si="27"/>
        <v>0</v>
      </c>
      <c r="H325" s="15" t="str">
        <f t="shared" si="28"/>
        <v/>
      </c>
    </row>
    <row r="326" spans="2:8" ht="15" x14ac:dyDescent="0.2">
      <c r="B326" s="5" t="s">
        <v>357</v>
      </c>
      <c r="C326" s="8">
        <v>0</v>
      </c>
      <c r="D326" s="8">
        <v>30</v>
      </c>
      <c r="E326" s="13" t="str">
        <f t="shared" si="25"/>
        <v/>
      </c>
      <c r="F326" s="13">
        <f t="shared" si="26"/>
        <v>5.4054054054054057E-2</v>
      </c>
      <c r="G326" s="12" t="str">
        <f t="shared" si="27"/>
        <v>0</v>
      </c>
      <c r="H326" s="15" t="str">
        <f t="shared" si="28"/>
        <v/>
      </c>
    </row>
    <row r="327" spans="2:8" ht="15" x14ac:dyDescent="0.2">
      <c r="B327" s="5" t="s">
        <v>358</v>
      </c>
      <c r="C327" s="8">
        <v>0</v>
      </c>
      <c r="D327" s="8">
        <v>0</v>
      </c>
      <c r="E327" s="13" t="str">
        <f t="shared" si="25"/>
        <v/>
      </c>
      <c r="F327" s="13" t="str">
        <f t="shared" si="26"/>
        <v/>
      </c>
      <c r="G327" s="12" t="str">
        <f t="shared" si="27"/>
        <v>0</v>
      </c>
      <c r="H327" s="15" t="str">
        <f t="shared" si="28"/>
        <v/>
      </c>
    </row>
    <row r="328" spans="2:8" ht="15" x14ac:dyDescent="0.2">
      <c r="B328" s="5" t="s">
        <v>116</v>
      </c>
      <c r="C328" s="8">
        <v>0</v>
      </c>
      <c r="D328" s="8">
        <v>0</v>
      </c>
      <c r="E328" s="13" t="str">
        <f t="shared" si="25"/>
        <v/>
      </c>
      <c r="F328" s="13" t="str">
        <f t="shared" si="26"/>
        <v/>
      </c>
      <c r="G328" s="12" t="str">
        <f t="shared" si="27"/>
        <v>0</v>
      </c>
      <c r="H328" s="15" t="str">
        <f t="shared" si="28"/>
        <v/>
      </c>
    </row>
    <row r="329" spans="2:8" ht="15" x14ac:dyDescent="0.2">
      <c r="B329" s="5" t="s">
        <v>359</v>
      </c>
      <c r="C329" s="8">
        <v>0</v>
      </c>
      <c r="D329" s="8">
        <v>0</v>
      </c>
      <c r="E329" s="13" t="str">
        <f t="shared" si="25"/>
        <v/>
      </c>
      <c r="F329" s="13" t="str">
        <f t="shared" si="26"/>
        <v/>
      </c>
      <c r="G329" s="12" t="str">
        <f t="shared" si="27"/>
        <v>0</v>
      </c>
      <c r="H329" s="15" t="str">
        <f t="shared" si="28"/>
        <v/>
      </c>
    </row>
    <row r="330" spans="2:8" ht="15" x14ac:dyDescent="0.2">
      <c r="B330" s="5" t="s">
        <v>360</v>
      </c>
      <c r="C330" s="8">
        <v>5</v>
      </c>
      <c r="D330" s="8">
        <v>2</v>
      </c>
      <c r="E330" s="13">
        <f t="shared" si="25"/>
        <v>1.6393442622950821E-2</v>
      </c>
      <c r="F330" s="13">
        <f t="shared" si="26"/>
        <v>3.6036036036036037E-3</v>
      </c>
      <c r="G330" s="12">
        <f t="shared" si="27"/>
        <v>-0.6</v>
      </c>
      <c r="H330" s="15">
        <f t="shared" si="28"/>
        <v>-9.8360655737704927E-3</v>
      </c>
    </row>
    <row r="331" spans="2:8" ht="15" x14ac:dyDescent="0.2">
      <c r="B331" s="5" t="s">
        <v>117</v>
      </c>
      <c r="C331" s="8">
        <v>0</v>
      </c>
      <c r="D331" s="8">
        <v>0</v>
      </c>
      <c r="E331" s="13" t="str">
        <f t="shared" si="25"/>
        <v/>
      </c>
      <c r="F331" s="13" t="str">
        <f t="shared" si="26"/>
        <v/>
      </c>
      <c r="G331" s="12" t="str">
        <f t="shared" si="27"/>
        <v>0</v>
      </c>
      <c r="H331" s="15" t="str">
        <f t="shared" si="28"/>
        <v/>
      </c>
    </row>
    <row r="332" spans="2:8" ht="15" x14ac:dyDescent="0.2">
      <c r="B332" s="5" t="s">
        <v>361</v>
      </c>
      <c r="C332" s="8">
        <v>68</v>
      </c>
      <c r="D332" s="8">
        <v>75</v>
      </c>
      <c r="E332" s="13">
        <f t="shared" si="25"/>
        <v>0.22295081967213115</v>
      </c>
      <c r="F332" s="13">
        <f t="shared" si="26"/>
        <v>0.13513513513513514</v>
      </c>
      <c r="G332" s="12">
        <f t="shared" si="27"/>
        <v>0.10294117647058823</v>
      </c>
      <c r="H332" s="15">
        <f t="shared" si="28"/>
        <v>2.2950819672131147E-2</v>
      </c>
    </row>
    <row r="333" spans="2:8" ht="15" x14ac:dyDescent="0.2">
      <c r="B333" s="5" t="s">
        <v>130</v>
      </c>
      <c r="C333" s="8">
        <v>26</v>
      </c>
      <c r="D333" s="8">
        <v>5</v>
      </c>
      <c r="E333" s="13">
        <f t="shared" si="25"/>
        <v>8.5245901639344257E-2</v>
      </c>
      <c r="F333" s="13">
        <f t="shared" si="26"/>
        <v>9.0090090090090089E-3</v>
      </c>
      <c r="G333" s="12">
        <f t="shared" si="27"/>
        <v>-0.80769230769230771</v>
      </c>
      <c r="H333" s="15">
        <f t="shared" si="28"/>
        <v>-6.8852459016393433E-2</v>
      </c>
    </row>
    <row r="334" spans="2:8" ht="15" x14ac:dyDescent="0.2">
      <c r="B334" s="5" t="s">
        <v>119</v>
      </c>
      <c r="C334" s="8">
        <v>0</v>
      </c>
      <c r="D334" s="8">
        <v>5</v>
      </c>
      <c r="E334" s="13" t="str">
        <f t="shared" si="25"/>
        <v/>
      </c>
      <c r="F334" s="13">
        <f t="shared" si="26"/>
        <v>9.0090090090090089E-3</v>
      </c>
      <c r="G334" s="12" t="str">
        <f t="shared" si="27"/>
        <v>0</v>
      </c>
      <c r="H334" s="15" t="str">
        <f t="shared" si="28"/>
        <v/>
      </c>
    </row>
    <row r="335" spans="2:8" ht="15" x14ac:dyDescent="0.2">
      <c r="B335" s="5" t="s">
        <v>128</v>
      </c>
      <c r="C335" s="8">
        <v>8</v>
      </c>
      <c r="D335" s="8">
        <v>4</v>
      </c>
      <c r="E335" s="13">
        <f t="shared" si="25"/>
        <v>2.6229508196721311E-2</v>
      </c>
      <c r="F335" s="13">
        <f t="shared" si="26"/>
        <v>7.2072072072072073E-3</v>
      </c>
      <c r="G335" s="12">
        <f t="shared" si="27"/>
        <v>-0.5</v>
      </c>
      <c r="H335" s="15">
        <f t="shared" si="28"/>
        <v>-1.3114754098360656E-2</v>
      </c>
    </row>
    <row r="336" spans="2:8" ht="15" x14ac:dyDescent="0.2">
      <c r="B336" s="5" t="s">
        <v>132</v>
      </c>
      <c r="C336" s="8">
        <v>0</v>
      </c>
      <c r="D336" s="8">
        <v>0</v>
      </c>
      <c r="E336" s="13" t="str">
        <f t="shared" si="25"/>
        <v/>
      </c>
      <c r="F336" s="13" t="str">
        <f t="shared" si="26"/>
        <v/>
      </c>
      <c r="G336" s="12" t="str">
        <f t="shared" si="27"/>
        <v>0</v>
      </c>
      <c r="H336" s="15" t="str">
        <f t="shared" si="28"/>
        <v/>
      </c>
    </row>
    <row r="337" spans="2:8" ht="15" x14ac:dyDescent="0.2">
      <c r="B337" s="5" t="s">
        <v>133</v>
      </c>
      <c r="C337" s="8">
        <v>0</v>
      </c>
      <c r="D337" s="8">
        <v>0</v>
      </c>
      <c r="E337" s="13" t="str">
        <f t="shared" si="25"/>
        <v/>
      </c>
      <c r="F337" s="13" t="str">
        <f t="shared" si="26"/>
        <v/>
      </c>
      <c r="G337" s="12" t="str">
        <f t="shared" si="27"/>
        <v>0</v>
      </c>
      <c r="H337" s="15" t="str">
        <f t="shared" si="28"/>
        <v/>
      </c>
    </row>
    <row r="338" spans="2:8" ht="30" x14ac:dyDescent="0.2">
      <c r="B338" s="5" t="s">
        <v>362</v>
      </c>
      <c r="C338" s="8">
        <v>0</v>
      </c>
      <c r="D338" s="8">
        <v>0</v>
      </c>
      <c r="E338" s="13" t="str">
        <f t="shared" si="25"/>
        <v/>
      </c>
      <c r="F338" s="13" t="str">
        <f t="shared" si="26"/>
        <v/>
      </c>
      <c r="G338" s="12" t="str">
        <f t="shared" si="27"/>
        <v>0</v>
      </c>
      <c r="H338" s="15" t="str">
        <f t="shared" si="28"/>
        <v/>
      </c>
    </row>
    <row r="339" spans="2:8" ht="15" x14ac:dyDescent="0.2">
      <c r="B339" s="5" t="s">
        <v>363</v>
      </c>
      <c r="C339" s="8">
        <v>2</v>
      </c>
      <c r="D339" s="8">
        <v>2</v>
      </c>
      <c r="E339" s="13">
        <f t="shared" si="25"/>
        <v>6.5573770491803279E-3</v>
      </c>
      <c r="F339" s="13">
        <f t="shared" si="26"/>
        <v>3.6036036036036037E-3</v>
      </c>
      <c r="G339" s="12">
        <f t="shared" si="27"/>
        <v>0</v>
      </c>
      <c r="H339" s="15">
        <f t="shared" si="28"/>
        <v>0</v>
      </c>
    </row>
    <row r="340" spans="2:8" ht="15" x14ac:dyDescent="0.2">
      <c r="B340" s="5" t="s">
        <v>364</v>
      </c>
      <c r="C340" s="8">
        <v>0</v>
      </c>
      <c r="D340" s="8">
        <v>4</v>
      </c>
      <c r="E340" s="13" t="str">
        <f t="shared" si="25"/>
        <v/>
      </c>
      <c r="F340" s="13">
        <f t="shared" si="26"/>
        <v>7.2072072072072073E-3</v>
      </c>
      <c r="G340" s="12" t="str">
        <f t="shared" si="27"/>
        <v>0</v>
      </c>
      <c r="H340" s="15" t="str">
        <f t="shared" si="28"/>
        <v/>
      </c>
    </row>
    <row r="341" spans="2:8" ht="15" x14ac:dyDescent="0.2">
      <c r="B341" s="5" t="s">
        <v>118</v>
      </c>
      <c r="C341" s="8">
        <v>0</v>
      </c>
      <c r="D341" s="8">
        <v>8</v>
      </c>
      <c r="E341" s="13" t="str">
        <f t="shared" si="25"/>
        <v/>
      </c>
      <c r="F341" s="13">
        <f t="shared" si="26"/>
        <v>1.4414414414414415E-2</v>
      </c>
      <c r="G341" s="12" t="str">
        <f t="shared" si="27"/>
        <v>0</v>
      </c>
      <c r="H341" s="15" t="str">
        <f t="shared" si="28"/>
        <v/>
      </c>
    </row>
    <row r="342" spans="2:8" ht="15" x14ac:dyDescent="0.2">
      <c r="B342" s="5" t="s">
        <v>365</v>
      </c>
      <c r="C342" s="8">
        <v>0</v>
      </c>
      <c r="D342" s="8">
        <v>0</v>
      </c>
      <c r="E342" s="13" t="str">
        <f t="shared" si="25"/>
        <v/>
      </c>
      <c r="F342" s="13" t="str">
        <f t="shared" si="26"/>
        <v/>
      </c>
      <c r="G342" s="12" t="str">
        <f t="shared" si="27"/>
        <v>0</v>
      </c>
      <c r="H342" s="15" t="str">
        <f t="shared" si="28"/>
        <v/>
      </c>
    </row>
    <row r="343" spans="2:8" ht="15" x14ac:dyDescent="0.2">
      <c r="B343" s="5" t="s">
        <v>129</v>
      </c>
      <c r="C343" s="8">
        <v>2</v>
      </c>
      <c r="D343" s="8">
        <v>0</v>
      </c>
      <c r="E343" s="13">
        <f t="shared" si="25"/>
        <v>6.5573770491803279E-3</v>
      </c>
      <c r="F343" s="13" t="str">
        <f t="shared" si="26"/>
        <v/>
      </c>
      <c r="G343" s="12" t="str">
        <f t="shared" si="27"/>
        <v>0</v>
      </c>
      <c r="H343" s="15">
        <f t="shared" si="28"/>
        <v>0</v>
      </c>
    </row>
    <row r="344" spans="2:8" ht="15" x14ac:dyDescent="0.2">
      <c r="B344" s="5" t="s">
        <v>131</v>
      </c>
      <c r="C344" s="8">
        <v>0</v>
      </c>
      <c r="D344" s="8">
        <v>1</v>
      </c>
      <c r="E344" s="13" t="str">
        <f t="shared" si="25"/>
        <v/>
      </c>
      <c r="F344" s="13">
        <f t="shared" si="26"/>
        <v>1.8018018018018018E-3</v>
      </c>
      <c r="G344" s="12" t="str">
        <f t="shared" si="27"/>
        <v>0</v>
      </c>
      <c r="H344" s="15" t="str">
        <f t="shared" si="28"/>
        <v/>
      </c>
    </row>
    <row r="345" spans="2:8" ht="15" x14ac:dyDescent="0.2">
      <c r="B345" s="5" t="s">
        <v>366</v>
      </c>
      <c r="C345" s="8">
        <v>6</v>
      </c>
      <c r="D345" s="8">
        <v>7</v>
      </c>
      <c r="E345" s="13">
        <f t="shared" si="25"/>
        <v>1.9672131147540985E-2</v>
      </c>
      <c r="F345" s="13">
        <f t="shared" si="26"/>
        <v>1.2612612612612612E-2</v>
      </c>
      <c r="G345" s="12">
        <f t="shared" si="27"/>
        <v>0.16666666666666666</v>
      </c>
      <c r="H345" s="15">
        <f t="shared" si="28"/>
        <v>3.2786885245901639E-3</v>
      </c>
    </row>
    <row r="346" spans="2:8" ht="15" x14ac:dyDescent="0.2">
      <c r="B346" s="5" t="s">
        <v>122</v>
      </c>
      <c r="C346" s="8">
        <v>0</v>
      </c>
      <c r="D346" s="8">
        <v>0</v>
      </c>
      <c r="E346" s="13" t="str">
        <f t="shared" si="25"/>
        <v/>
      </c>
      <c r="F346" s="13" t="str">
        <f t="shared" si="26"/>
        <v/>
      </c>
      <c r="G346" s="12" t="str">
        <f t="shared" si="27"/>
        <v>0</v>
      </c>
      <c r="H346" s="15" t="str">
        <f t="shared" si="28"/>
        <v/>
      </c>
    </row>
    <row r="347" spans="2:8" ht="15" x14ac:dyDescent="0.2">
      <c r="B347" s="5" t="s">
        <v>121</v>
      </c>
      <c r="C347" s="8">
        <v>0</v>
      </c>
      <c r="D347" s="8">
        <v>3</v>
      </c>
      <c r="E347" s="13" t="str">
        <f t="shared" si="25"/>
        <v/>
      </c>
      <c r="F347" s="13">
        <f t="shared" si="26"/>
        <v>5.4054054054054057E-3</v>
      </c>
      <c r="G347" s="12" t="str">
        <f t="shared" si="27"/>
        <v>0</v>
      </c>
      <c r="H347" s="15" t="str">
        <f t="shared" si="28"/>
        <v/>
      </c>
    </row>
    <row r="348" spans="2:8" ht="15" x14ac:dyDescent="0.2">
      <c r="B348" s="5" t="s">
        <v>367</v>
      </c>
      <c r="C348" s="8">
        <v>0</v>
      </c>
      <c r="D348" s="8">
        <v>0</v>
      </c>
      <c r="E348" s="13" t="str">
        <f t="shared" si="25"/>
        <v/>
      </c>
      <c r="F348" s="13" t="str">
        <f t="shared" si="26"/>
        <v/>
      </c>
      <c r="G348" s="12" t="str">
        <f t="shared" si="27"/>
        <v>0</v>
      </c>
      <c r="H348" s="15" t="str">
        <f t="shared" si="28"/>
        <v/>
      </c>
    </row>
    <row r="349" spans="2:8" ht="15" x14ac:dyDescent="0.2">
      <c r="B349" s="5" t="s">
        <v>368</v>
      </c>
      <c r="C349" s="8">
        <v>0</v>
      </c>
      <c r="D349" s="8">
        <v>0</v>
      </c>
      <c r="E349" s="13" t="str">
        <f t="shared" si="25"/>
        <v/>
      </c>
      <c r="F349" s="13" t="str">
        <f t="shared" si="26"/>
        <v/>
      </c>
      <c r="G349" s="12" t="str">
        <f t="shared" si="27"/>
        <v>0</v>
      </c>
      <c r="H349" s="15" t="str">
        <f t="shared" si="28"/>
        <v/>
      </c>
    </row>
    <row r="350" spans="2:8" ht="15" x14ac:dyDescent="0.2">
      <c r="B350" s="5" t="s">
        <v>369</v>
      </c>
      <c r="C350" s="8">
        <v>0</v>
      </c>
      <c r="D350" s="8">
        <v>0</v>
      </c>
      <c r="E350" s="13" t="str">
        <f t="shared" si="25"/>
        <v/>
      </c>
      <c r="F350" s="13" t="str">
        <f t="shared" si="26"/>
        <v/>
      </c>
      <c r="G350" s="12" t="str">
        <f t="shared" si="27"/>
        <v>0</v>
      </c>
      <c r="H350" s="15" t="str">
        <f t="shared" si="28"/>
        <v/>
      </c>
    </row>
    <row r="351" spans="2:8" ht="15" x14ac:dyDescent="0.2">
      <c r="B351" s="5" t="s">
        <v>120</v>
      </c>
      <c r="C351" s="8">
        <v>0</v>
      </c>
      <c r="D351" s="8">
        <v>0</v>
      </c>
      <c r="E351" s="13" t="str">
        <f t="shared" si="25"/>
        <v/>
      </c>
      <c r="F351" s="13" t="str">
        <f t="shared" si="26"/>
        <v/>
      </c>
      <c r="G351" s="12" t="str">
        <f t="shared" si="27"/>
        <v>0</v>
      </c>
      <c r="H351" s="15" t="str">
        <f t="shared" si="28"/>
        <v/>
      </c>
    </row>
    <row r="352" spans="2:8" ht="15" x14ac:dyDescent="0.2">
      <c r="B352" s="5" t="s">
        <v>370</v>
      </c>
      <c r="C352" s="8">
        <v>0</v>
      </c>
      <c r="D352" s="8">
        <v>0</v>
      </c>
      <c r="E352" s="13" t="str">
        <f t="shared" si="25"/>
        <v/>
      </c>
      <c r="F352" s="13" t="str">
        <f t="shared" si="26"/>
        <v/>
      </c>
      <c r="G352" s="12" t="str">
        <f t="shared" si="27"/>
        <v>0</v>
      </c>
      <c r="H352" s="15" t="str">
        <f t="shared" si="28"/>
        <v/>
      </c>
    </row>
    <row r="353" spans="2:8" ht="15" x14ac:dyDescent="0.2">
      <c r="B353" s="5" t="s">
        <v>125</v>
      </c>
      <c r="C353" s="8">
        <v>0</v>
      </c>
      <c r="D353" s="8">
        <v>0</v>
      </c>
      <c r="E353" s="13" t="str">
        <f t="shared" si="25"/>
        <v/>
      </c>
      <c r="F353" s="13" t="str">
        <f t="shared" si="26"/>
        <v/>
      </c>
      <c r="G353" s="12" t="str">
        <f t="shared" si="27"/>
        <v>0</v>
      </c>
      <c r="H353" s="15" t="str">
        <f t="shared" si="28"/>
        <v/>
      </c>
    </row>
    <row r="354" spans="2:8" ht="15" x14ac:dyDescent="0.2">
      <c r="B354" s="5" t="s">
        <v>124</v>
      </c>
      <c r="C354" s="8">
        <v>0</v>
      </c>
      <c r="D354" s="8">
        <v>65</v>
      </c>
      <c r="E354" s="13" t="str">
        <f t="shared" si="25"/>
        <v/>
      </c>
      <c r="F354" s="13">
        <f t="shared" si="26"/>
        <v>0.11711711711711711</v>
      </c>
      <c r="G354" s="12" t="str">
        <f t="shared" si="27"/>
        <v>0</v>
      </c>
      <c r="H354" s="15" t="str">
        <f t="shared" si="28"/>
        <v/>
      </c>
    </row>
    <row r="355" spans="2:8" ht="15" x14ac:dyDescent="0.2">
      <c r="B355" s="5" t="s">
        <v>126</v>
      </c>
      <c r="C355" s="8">
        <v>0</v>
      </c>
      <c r="D355" s="8">
        <v>0</v>
      </c>
      <c r="E355" s="13" t="str">
        <f t="shared" si="25"/>
        <v/>
      </c>
      <c r="F355" s="13" t="str">
        <f t="shared" si="26"/>
        <v/>
      </c>
      <c r="G355" s="12" t="str">
        <f t="shared" si="27"/>
        <v>0</v>
      </c>
      <c r="H355" s="15" t="str">
        <f t="shared" si="28"/>
        <v/>
      </c>
    </row>
    <row r="356" spans="2:8" ht="15" x14ac:dyDescent="0.2">
      <c r="B356" s="5" t="s">
        <v>371</v>
      </c>
      <c r="C356" s="8">
        <v>0</v>
      </c>
      <c r="D356" s="8">
        <v>0</v>
      </c>
      <c r="E356" s="13" t="str">
        <f t="shared" si="25"/>
        <v/>
      </c>
      <c r="F356" s="13" t="str">
        <f t="shared" si="26"/>
        <v/>
      </c>
      <c r="G356" s="12" t="str">
        <f t="shared" si="27"/>
        <v>0</v>
      </c>
      <c r="H356" s="15" t="str">
        <f t="shared" si="28"/>
        <v/>
      </c>
    </row>
    <row r="357" spans="2:8" ht="15" x14ac:dyDescent="0.2">
      <c r="B357" s="5" t="s">
        <v>372</v>
      </c>
      <c r="C357" s="8">
        <v>0</v>
      </c>
      <c r="D357" s="8">
        <v>30</v>
      </c>
      <c r="E357" s="13" t="str">
        <f t="shared" si="25"/>
        <v/>
      </c>
      <c r="F357" s="13">
        <f t="shared" si="26"/>
        <v>5.4054054054054057E-2</v>
      </c>
      <c r="G357" s="12" t="str">
        <f t="shared" si="27"/>
        <v>0</v>
      </c>
      <c r="H357" s="15" t="str">
        <f t="shared" si="28"/>
        <v/>
      </c>
    </row>
    <row r="358" spans="2:8" ht="15" x14ac:dyDescent="0.2">
      <c r="B358" s="5" t="s">
        <v>127</v>
      </c>
      <c r="C358" s="8">
        <v>6</v>
      </c>
      <c r="D358" s="8">
        <v>1</v>
      </c>
      <c r="E358" s="13">
        <f t="shared" si="25"/>
        <v>1.9672131147540985E-2</v>
      </c>
      <c r="F358" s="13">
        <f t="shared" si="26"/>
        <v>1.8018018018018018E-3</v>
      </c>
      <c r="G358" s="12">
        <f t="shared" si="27"/>
        <v>-0.83333333333333337</v>
      </c>
      <c r="H358" s="15">
        <f t="shared" si="28"/>
        <v>-1.6393442622950821E-2</v>
      </c>
    </row>
    <row r="359" spans="2:8" ht="15" x14ac:dyDescent="0.2">
      <c r="B359" s="5" t="s">
        <v>123</v>
      </c>
      <c r="C359" s="8">
        <v>2</v>
      </c>
      <c r="D359" s="8">
        <v>0</v>
      </c>
      <c r="E359" s="13">
        <f t="shared" si="25"/>
        <v>6.5573770491803279E-3</v>
      </c>
      <c r="F359" s="13" t="str">
        <f t="shared" si="26"/>
        <v/>
      </c>
      <c r="G359" s="12" t="str">
        <f t="shared" si="27"/>
        <v>0</v>
      </c>
      <c r="H359" s="15">
        <f t="shared" si="28"/>
        <v>0</v>
      </c>
    </row>
    <row r="360" spans="2:8" ht="15" x14ac:dyDescent="0.2">
      <c r="B360" s="5" t="s">
        <v>373</v>
      </c>
      <c r="C360" s="8">
        <v>0</v>
      </c>
      <c r="D360" s="8">
        <v>0</v>
      </c>
      <c r="E360" s="13" t="str">
        <f t="shared" ref="E360:E423" si="29">+IF(C360=0,"",C360/C$294)</f>
        <v/>
      </c>
      <c r="F360" s="13" t="str">
        <f t="shared" ref="F360:F423" si="30">+IF(D360=0,"",D360/D$294)</f>
        <v/>
      </c>
      <c r="G360" s="12" t="str">
        <f t="shared" ref="G360:G423" si="31">+IF(OR(AND(D360=0),(C360=0)),"0",((D360-C360)/C360))</f>
        <v>0</v>
      </c>
      <c r="H360" s="15" t="str">
        <f t="shared" ref="H360:H423" si="32">+IF(OR(AND(E360=""),(G360="")),"",E360*G360)</f>
        <v/>
      </c>
    </row>
    <row r="361" spans="2:8" ht="15" x14ac:dyDescent="0.2">
      <c r="B361" s="5" t="s">
        <v>374</v>
      </c>
      <c r="C361" s="8">
        <v>0</v>
      </c>
      <c r="D361" s="8">
        <v>0</v>
      </c>
      <c r="E361" s="13" t="str">
        <f t="shared" si="29"/>
        <v/>
      </c>
      <c r="F361" s="13" t="str">
        <f t="shared" si="30"/>
        <v/>
      </c>
      <c r="G361" s="12" t="str">
        <f t="shared" si="31"/>
        <v>0</v>
      </c>
      <c r="H361" s="15" t="str">
        <f t="shared" si="32"/>
        <v/>
      </c>
    </row>
    <row r="362" spans="2:8" ht="15" x14ac:dyDescent="0.2">
      <c r="B362" s="5" t="s">
        <v>375</v>
      </c>
      <c r="C362" s="8">
        <v>0</v>
      </c>
      <c r="D362" s="8">
        <v>0</v>
      </c>
      <c r="E362" s="13" t="str">
        <f t="shared" si="29"/>
        <v/>
      </c>
      <c r="F362" s="13" t="str">
        <f t="shared" si="30"/>
        <v/>
      </c>
      <c r="G362" s="12" t="str">
        <f t="shared" si="31"/>
        <v>0</v>
      </c>
      <c r="H362" s="15" t="str">
        <f t="shared" si="32"/>
        <v/>
      </c>
    </row>
    <row r="363" spans="2:8" ht="15" x14ac:dyDescent="0.2">
      <c r="B363" s="5" t="s">
        <v>376</v>
      </c>
      <c r="C363" s="8">
        <v>16</v>
      </c>
      <c r="D363" s="8">
        <v>13</v>
      </c>
      <c r="E363" s="13">
        <f t="shared" si="29"/>
        <v>5.2459016393442623E-2</v>
      </c>
      <c r="F363" s="13">
        <f t="shared" si="30"/>
        <v>2.3423423423423424E-2</v>
      </c>
      <c r="G363" s="12">
        <f t="shared" si="31"/>
        <v>-0.1875</v>
      </c>
      <c r="H363" s="15">
        <f t="shared" si="32"/>
        <v>-9.8360655737704909E-3</v>
      </c>
    </row>
    <row r="364" spans="2:8" ht="15" x14ac:dyDescent="0.2">
      <c r="B364" s="5" t="s">
        <v>377</v>
      </c>
      <c r="C364" s="8">
        <v>0</v>
      </c>
      <c r="D364" s="8">
        <v>0</v>
      </c>
      <c r="E364" s="13" t="str">
        <f t="shared" si="29"/>
        <v/>
      </c>
      <c r="F364" s="13" t="str">
        <f t="shared" si="30"/>
        <v/>
      </c>
      <c r="G364" s="12" t="str">
        <f t="shared" si="31"/>
        <v>0</v>
      </c>
      <c r="H364" s="15" t="str">
        <f t="shared" si="32"/>
        <v/>
      </c>
    </row>
    <row r="365" spans="2:8" ht="30" x14ac:dyDescent="0.2">
      <c r="B365" s="5" t="s">
        <v>378</v>
      </c>
      <c r="C365" s="8">
        <v>4</v>
      </c>
      <c r="D365" s="8">
        <v>6</v>
      </c>
      <c r="E365" s="13">
        <f t="shared" si="29"/>
        <v>1.3114754098360656E-2</v>
      </c>
      <c r="F365" s="13">
        <f t="shared" si="30"/>
        <v>1.0810810810810811E-2</v>
      </c>
      <c r="G365" s="12">
        <f t="shared" si="31"/>
        <v>0.5</v>
      </c>
      <c r="H365" s="15">
        <f t="shared" si="32"/>
        <v>6.5573770491803279E-3</v>
      </c>
    </row>
    <row r="366" spans="2:8" ht="15" x14ac:dyDescent="0.2">
      <c r="B366" s="5" t="s">
        <v>475</v>
      </c>
      <c r="C366" s="8">
        <v>0</v>
      </c>
      <c r="D366" s="8">
        <v>0</v>
      </c>
      <c r="E366" s="13" t="str">
        <f t="shared" si="29"/>
        <v/>
      </c>
      <c r="F366" s="13" t="str">
        <f t="shared" si="30"/>
        <v/>
      </c>
      <c r="G366" s="12" t="str">
        <f t="shared" si="31"/>
        <v>0</v>
      </c>
      <c r="H366" s="15" t="str">
        <f t="shared" si="32"/>
        <v/>
      </c>
    </row>
    <row r="367" spans="2:8" ht="15" x14ac:dyDescent="0.2">
      <c r="B367" s="5" t="s">
        <v>379</v>
      </c>
      <c r="C367" s="8">
        <v>0</v>
      </c>
      <c r="D367" s="8">
        <v>0</v>
      </c>
      <c r="E367" s="13" t="str">
        <f t="shared" si="29"/>
        <v/>
      </c>
      <c r="F367" s="13" t="str">
        <f t="shared" si="30"/>
        <v/>
      </c>
      <c r="G367" s="12" t="str">
        <f t="shared" si="31"/>
        <v>0</v>
      </c>
      <c r="H367" s="15" t="str">
        <f t="shared" si="32"/>
        <v/>
      </c>
    </row>
    <row r="368" spans="2:8" ht="15" x14ac:dyDescent="0.2">
      <c r="B368" s="5" t="s">
        <v>380</v>
      </c>
      <c r="C368" s="8">
        <v>0</v>
      </c>
      <c r="D368" s="8">
        <v>0</v>
      </c>
      <c r="E368" s="13" t="str">
        <f t="shared" si="29"/>
        <v/>
      </c>
      <c r="F368" s="13" t="str">
        <f t="shared" si="30"/>
        <v/>
      </c>
      <c r="G368" s="12" t="str">
        <f t="shared" si="31"/>
        <v>0</v>
      </c>
      <c r="H368" s="15" t="str">
        <f t="shared" si="32"/>
        <v/>
      </c>
    </row>
    <row r="369" spans="2:8" ht="15" x14ac:dyDescent="0.2">
      <c r="B369" s="5" t="s">
        <v>381</v>
      </c>
      <c r="C369" s="8">
        <v>1</v>
      </c>
      <c r="D369" s="8">
        <v>1</v>
      </c>
      <c r="E369" s="13">
        <f t="shared" si="29"/>
        <v>3.2786885245901639E-3</v>
      </c>
      <c r="F369" s="13">
        <f t="shared" si="30"/>
        <v>1.8018018018018018E-3</v>
      </c>
      <c r="G369" s="12">
        <f t="shared" si="31"/>
        <v>0</v>
      </c>
      <c r="H369" s="15">
        <f t="shared" si="32"/>
        <v>0</v>
      </c>
    </row>
    <row r="370" spans="2:8" ht="15" x14ac:dyDescent="0.2">
      <c r="B370" s="5" t="s">
        <v>135</v>
      </c>
      <c r="C370" s="8">
        <v>0</v>
      </c>
      <c r="D370" s="8">
        <v>11</v>
      </c>
      <c r="E370" s="13" t="str">
        <f t="shared" si="29"/>
        <v/>
      </c>
      <c r="F370" s="13">
        <f t="shared" si="30"/>
        <v>1.9819819819819819E-2</v>
      </c>
      <c r="G370" s="12" t="str">
        <f t="shared" si="31"/>
        <v>0</v>
      </c>
      <c r="H370" s="15" t="str">
        <f t="shared" si="32"/>
        <v/>
      </c>
    </row>
    <row r="371" spans="2:8" ht="15" x14ac:dyDescent="0.2">
      <c r="B371" s="5" t="s">
        <v>136</v>
      </c>
      <c r="C371" s="8">
        <v>0</v>
      </c>
      <c r="D371" s="8">
        <v>0</v>
      </c>
      <c r="E371" s="13" t="str">
        <f t="shared" si="29"/>
        <v/>
      </c>
      <c r="F371" s="13" t="str">
        <f t="shared" si="30"/>
        <v/>
      </c>
      <c r="G371" s="12" t="str">
        <f t="shared" si="31"/>
        <v>0</v>
      </c>
      <c r="H371" s="15" t="str">
        <f t="shared" si="32"/>
        <v/>
      </c>
    </row>
    <row r="372" spans="2:8" ht="15" x14ac:dyDescent="0.2">
      <c r="B372" s="5" t="s">
        <v>137</v>
      </c>
      <c r="C372" s="8">
        <v>0</v>
      </c>
      <c r="D372" s="8">
        <v>5</v>
      </c>
      <c r="E372" s="13" t="str">
        <f t="shared" si="29"/>
        <v/>
      </c>
      <c r="F372" s="13">
        <f t="shared" si="30"/>
        <v>9.0090090090090089E-3</v>
      </c>
      <c r="G372" s="12" t="str">
        <f t="shared" si="31"/>
        <v>0</v>
      </c>
      <c r="H372" s="15" t="str">
        <f t="shared" si="32"/>
        <v/>
      </c>
    </row>
    <row r="373" spans="2:8" ht="15" x14ac:dyDescent="0.2">
      <c r="B373" s="5" t="s">
        <v>382</v>
      </c>
      <c r="C373" s="8">
        <v>0</v>
      </c>
      <c r="D373" s="8">
        <v>0</v>
      </c>
      <c r="E373" s="13" t="str">
        <f t="shared" si="29"/>
        <v/>
      </c>
      <c r="F373" s="13" t="str">
        <f t="shared" si="30"/>
        <v/>
      </c>
      <c r="G373" s="12" t="str">
        <f t="shared" si="31"/>
        <v>0</v>
      </c>
      <c r="H373" s="15" t="str">
        <f t="shared" si="32"/>
        <v/>
      </c>
    </row>
    <row r="374" spans="2:8" ht="15" x14ac:dyDescent="0.2">
      <c r="B374" s="5" t="s">
        <v>134</v>
      </c>
      <c r="C374" s="8">
        <v>0</v>
      </c>
      <c r="D374" s="8">
        <v>0</v>
      </c>
      <c r="E374" s="13" t="str">
        <f t="shared" si="29"/>
        <v/>
      </c>
      <c r="F374" s="13" t="str">
        <f t="shared" si="30"/>
        <v/>
      </c>
      <c r="G374" s="12" t="str">
        <f t="shared" si="31"/>
        <v>0</v>
      </c>
      <c r="H374" s="15" t="str">
        <f t="shared" si="32"/>
        <v/>
      </c>
    </row>
    <row r="375" spans="2:8" ht="15" x14ac:dyDescent="0.2">
      <c r="B375" s="5" t="s">
        <v>383</v>
      </c>
      <c r="C375" s="8">
        <v>0</v>
      </c>
      <c r="D375" s="8">
        <v>0</v>
      </c>
      <c r="E375" s="13" t="str">
        <f t="shared" si="29"/>
        <v/>
      </c>
      <c r="F375" s="13" t="str">
        <f t="shared" si="30"/>
        <v/>
      </c>
      <c r="G375" s="12" t="str">
        <f t="shared" si="31"/>
        <v>0</v>
      </c>
      <c r="H375" s="15" t="str">
        <f t="shared" si="32"/>
        <v/>
      </c>
    </row>
    <row r="376" spans="2:8" ht="15" x14ac:dyDescent="0.2">
      <c r="B376" s="5" t="s">
        <v>141</v>
      </c>
      <c r="C376" s="8">
        <v>0</v>
      </c>
      <c r="D376" s="8">
        <v>0</v>
      </c>
      <c r="E376" s="13" t="str">
        <f t="shared" si="29"/>
        <v/>
      </c>
      <c r="F376" s="13" t="str">
        <f t="shared" si="30"/>
        <v/>
      </c>
      <c r="G376" s="12" t="str">
        <f t="shared" si="31"/>
        <v>0</v>
      </c>
      <c r="H376" s="15" t="str">
        <f t="shared" si="32"/>
        <v/>
      </c>
    </row>
    <row r="377" spans="2:8" ht="15" x14ac:dyDescent="0.2">
      <c r="B377" s="5" t="s">
        <v>150</v>
      </c>
      <c r="C377" s="8">
        <v>3</v>
      </c>
      <c r="D377" s="8">
        <v>2</v>
      </c>
      <c r="E377" s="13">
        <f t="shared" si="29"/>
        <v>9.8360655737704927E-3</v>
      </c>
      <c r="F377" s="13">
        <f t="shared" si="30"/>
        <v>3.6036036036036037E-3</v>
      </c>
      <c r="G377" s="12">
        <f t="shared" si="31"/>
        <v>-0.33333333333333331</v>
      </c>
      <c r="H377" s="15">
        <f t="shared" si="32"/>
        <v>-3.2786885245901639E-3</v>
      </c>
    </row>
    <row r="378" spans="2:8" ht="15" x14ac:dyDescent="0.2">
      <c r="B378" s="5" t="s">
        <v>149</v>
      </c>
      <c r="C378" s="8">
        <v>0</v>
      </c>
      <c r="D378" s="8">
        <v>9</v>
      </c>
      <c r="E378" s="13" t="str">
        <f t="shared" si="29"/>
        <v/>
      </c>
      <c r="F378" s="13">
        <f t="shared" si="30"/>
        <v>1.6216216216216217E-2</v>
      </c>
      <c r="G378" s="12" t="str">
        <f t="shared" si="31"/>
        <v>0</v>
      </c>
      <c r="H378" s="15" t="str">
        <f t="shared" si="32"/>
        <v/>
      </c>
    </row>
    <row r="379" spans="2:8" ht="15" x14ac:dyDescent="0.2">
      <c r="B379" s="5" t="s">
        <v>384</v>
      </c>
      <c r="C379" s="8">
        <v>3</v>
      </c>
      <c r="D379" s="8">
        <v>0</v>
      </c>
      <c r="E379" s="13">
        <f t="shared" si="29"/>
        <v>9.8360655737704927E-3</v>
      </c>
      <c r="F379" s="13" t="str">
        <f t="shared" si="30"/>
        <v/>
      </c>
      <c r="G379" s="12" t="str">
        <f t="shared" si="31"/>
        <v>0</v>
      </c>
      <c r="H379" s="15">
        <f t="shared" si="32"/>
        <v>0</v>
      </c>
    </row>
    <row r="380" spans="2:8" ht="30" x14ac:dyDescent="0.2">
      <c r="B380" s="5" t="s">
        <v>385</v>
      </c>
      <c r="C380" s="8">
        <v>0</v>
      </c>
      <c r="D380" s="8">
        <v>0</v>
      </c>
      <c r="E380" s="13" t="str">
        <f t="shared" si="29"/>
        <v/>
      </c>
      <c r="F380" s="13" t="str">
        <f t="shared" si="30"/>
        <v/>
      </c>
      <c r="G380" s="12" t="str">
        <f t="shared" si="31"/>
        <v>0</v>
      </c>
      <c r="H380" s="15" t="str">
        <f t="shared" si="32"/>
        <v/>
      </c>
    </row>
    <row r="381" spans="2:8" ht="30" x14ac:dyDescent="0.2">
      <c r="B381" s="5" t="s">
        <v>386</v>
      </c>
      <c r="C381" s="8">
        <v>0</v>
      </c>
      <c r="D381" s="8">
        <v>0</v>
      </c>
      <c r="E381" s="13" t="str">
        <f t="shared" si="29"/>
        <v/>
      </c>
      <c r="F381" s="13" t="str">
        <f t="shared" si="30"/>
        <v/>
      </c>
      <c r="G381" s="12" t="str">
        <f t="shared" si="31"/>
        <v>0</v>
      </c>
      <c r="H381" s="15" t="str">
        <f t="shared" si="32"/>
        <v/>
      </c>
    </row>
    <row r="382" spans="2:8" ht="15" x14ac:dyDescent="0.2">
      <c r="B382" s="5" t="s">
        <v>387</v>
      </c>
      <c r="C382" s="8">
        <v>0</v>
      </c>
      <c r="D382" s="8">
        <v>0</v>
      </c>
      <c r="E382" s="13" t="str">
        <f t="shared" si="29"/>
        <v/>
      </c>
      <c r="F382" s="13" t="str">
        <f t="shared" si="30"/>
        <v/>
      </c>
      <c r="G382" s="12" t="str">
        <f t="shared" si="31"/>
        <v>0</v>
      </c>
      <c r="H382" s="15" t="str">
        <f t="shared" si="32"/>
        <v/>
      </c>
    </row>
    <row r="383" spans="2:8" ht="15" x14ac:dyDescent="0.2">
      <c r="B383" s="5" t="s">
        <v>145</v>
      </c>
      <c r="C383" s="8">
        <v>0</v>
      </c>
      <c r="D383" s="8">
        <v>0</v>
      </c>
      <c r="E383" s="13" t="str">
        <f t="shared" si="29"/>
        <v/>
      </c>
      <c r="F383" s="13" t="str">
        <f t="shared" si="30"/>
        <v/>
      </c>
      <c r="G383" s="12" t="str">
        <f t="shared" si="31"/>
        <v>0</v>
      </c>
      <c r="H383" s="15" t="str">
        <f t="shared" si="32"/>
        <v/>
      </c>
    </row>
    <row r="384" spans="2:8" ht="15" x14ac:dyDescent="0.2">
      <c r="B384" s="5" t="s">
        <v>388</v>
      </c>
      <c r="C384" s="8">
        <v>0</v>
      </c>
      <c r="D384" s="8">
        <v>0</v>
      </c>
      <c r="E384" s="13" t="str">
        <f t="shared" si="29"/>
        <v/>
      </c>
      <c r="F384" s="13" t="str">
        <f t="shared" si="30"/>
        <v/>
      </c>
      <c r="G384" s="12" t="str">
        <f t="shared" si="31"/>
        <v>0</v>
      </c>
      <c r="H384" s="15" t="str">
        <f t="shared" si="32"/>
        <v/>
      </c>
    </row>
    <row r="385" spans="2:8" ht="15" x14ac:dyDescent="0.2">
      <c r="B385" s="5" t="s">
        <v>146</v>
      </c>
      <c r="C385" s="8">
        <v>0</v>
      </c>
      <c r="D385" s="8">
        <v>0</v>
      </c>
      <c r="E385" s="13" t="str">
        <f t="shared" si="29"/>
        <v/>
      </c>
      <c r="F385" s="13" t="str">
        <f t="shared" si="30"/>
        <v/>
      </c>
      <c r="G385" s="12" t="str">
        <f t="shared" si="31"/>
        <v>0</v>
      </c>
      <c r="H385" s="15" t="str">
        <f t="shared" si="32"/>
        <v/>
      </c>
    </row>
    <row r="386" spans="2:8" ht="15" x14ac:dyDescent="0.2">
      <c r="B386" s="5" t="s">
        <v>566</v>
      </c>
      <c r="C386" s="8">
        <v>0</v>
      </c>
      <c r="D386" s="8">
        <v>1</v>
      </c>
      <c r="E386" s="13" t="str">
        <f t="shared" si="29"/>
        <v/>
      </c>
      <c r="F386" s="13">
        <f t="shared" si="30"/>
        <v>1.8018018018018018E-3</v>
      </c>
      <c r="G386" s="12" t="str">
        <f t="shared" si="31"/>
        <v>0</v>
      </c>
      <c r="H386" s="15" t="str">
        <f t="shared" si="32"/>
        <v/>
      </c>
    </row>
    <row r="387" spans="2:8" ht="15" x14ac:dyDescent="0.2">
      <c r="B387" s="5" t="s">
        <v>144</v>
      </c>
      <c r="C387" s="8">
        <v>11</v>
      </c>
      <c r="D387" s="8">
        <v>12</v>
      </c>
      <c r="E387" s="13">
        <f t="shared" si="29"/>
        <v>3.6065573770491806E-2</v>
      </c>
      <c r="F387" s="13">
        <f t="shared" si="30"/>
        <v>2.1621621621621623E-2</v>
      </c>
      <c r="G387" s="12">
        <f t="shared" si="31"/>
        <v>9.0909090909090912E-2</v>
      </c>
      <c r="H387" s="15">
        <f t="shared" si="32"/>
        <v>3.2786885245901644E-3</v>
      </c>
    </row>
    <row r="388" spans="2:8" ht="15" x14ac:dyDescent="0.2">
      <c r="B388" s="5" t="s">
        <v>389</v>
      </c>
      <c r="C388" s="8">
        <v>0</v>
      </c>
      <c r="D388" s="8">
        <v>1</v>
      </c>
      <c r="E388" s="13" t="str">
        <f t="shared" si="29"/>
        <v/>
      </c>
      <c r="F388" s="13">
        <f t="shared" si="30"/>
        <v>1.8018018018018018E-3</v>
      </c>
      <c r="G388" s="12" t="str">
        <f t="shared" si="31"/>
        <v>0</v>
      </c>
      <c r="H388" s="15" t="str">
        <f t="shared" si="32"/>
        <v/>
      </c>
    </row>
    <row r="389" spans="2:8" ht="15" x14ac:dyDescent="0.2">
      <c r="B389" s="5" t="s">
        <v>143</v>
      </c>
      <c r="C389" s="8">
        <v>0</v>
      </c>
      <c r="D389" s="8">
        <v>0</v>
      </c>
      <c r="E389" s="13" t="str">
        <f t="shared" si="29"/>
        <v/>
      </c>
      <c r="F389" s="13" t="str">
        <f t="shared" si="30"/>
        <v/>
      </c>
      <c r="G389" s="12" t="str">
        <f t="shared" si="31"/>
        <v>0</v>
      </c>
      <c r="H389" s="15" t="str">
        <f t="shared" si="32"/>
        <v/>
      </c>
    </row>
    <row r="390" spans="2:8" ht="15" x14ac:dyDescent="0.2">
      <c r="B390" s="5" t="s">
        <v>476</v>
      </c>
      <c r="C390" s="8">
        <v>0</v>
      </c>
      <c r="D390" s="8">
        <v>0</v>
      </c>
      <c r="E390" s="13" t="str">
        <f t="shared" si="29"/>
        <v/>
      </c>
      <c r="F390" s="13" t="str">
        <f t="shared" si="30"/>
        <v/>
      </c>
      <c r="G390" s="12" t="str">
        <f t="shared" si="31"/>
        <v>0</v>
      </c>
      <c r="H390" s="15" t="str">
        <f t="shared" si="32"/>
        <v/>
      </c>
    </row>
    <row r="391" spans="2:8" ht="15" x14ac:dyDescent="0.2">
      <c r="B391" s="5" t="s">
        <v>153</v>
      </c>
      <c r="C391" s="8">
        <v>0</v>
      </c>
      <c r="D391" s="8">
        <v>0</v>
      </c>
      <c r="E391" s="13" t="str">
        <f t="shared" si="29"/>
        <v/>
      </c>
      <c r="F391" s="13" t="str">
        <f t="shared" si="30"/>
        <v/>
      </c>
      <c r="G391" s="12" t="str">
        <f t="shared" si="31"/>
        <v>0</v>
      </c>
      <c r="H391" s="15" t="str">
        <f t="shared" si="32"/>
        <v/>
      </c>
    </row>
    <row r="392" spans="2:8" ht="15" x14ac:dyDescent="0.2">
      <c r="B392" s="5" t="s">
        <v>140</v>
      </c>
      <c r="C392" s="8">
        <v>1</v>
      </c>
      <c r="D392" s="8">
        <v>0</v>
      </c>
      <c r="E392" s="13">
        <f t="shared" si="29"/>
        <v>3.2786885245901639E-3</v>
      </c>
      <c r="F392" s="13" t="str">
        <f t="shared" si="30"/>
        <v/>
      </c>
      <c r="G392" s="12" t="str">
        <f t="shared" si="31"/>
        <v>0</v>
      </c>
      <c r="H392" s="15">
        <f t="shared" si="32"/>
        <v>0</v>
      </c>
    </row>
    <row r="393" spans="2:8" ht="15" x14ac:dyDescent="0.2">
      <c r="B393" s="5" t="s">
        <v>390</v>
      </c>
      <c r="C393" s="8">
        <v>1</v>
      </c>
      <c r="D393" s="8">
        <v>14</v>
      </c>
      <c r="E393" s="13">
        <f t="shared" si="29"/>
        <v>3.2786885245901639E-3</v>
      </c>
      <c r="F393" s="13">
        <f t="shared" si="30"/>
        <v>2.5225225225225224E-2</v>
      </c>
      <c r="G393" s="12">
        <f t="shared" si="31"/>
        <v>13</v>
      </c>
      <c r="H393" s="15">
        <f t="shared" si="32"/>
        <v>4.2622950819672129E-2</v>
      </c>
    </row>
    <row r="394" spans="2:8" ht="15" x14ac:dyDescent="0.2">
      <c r="B394" s="5" t="s">
        <v>391</v>
      </c>
      <c r="C394" s="8">
        <v>0</v>
      </c>
      <c r="D394" s="8">
        <v>0</v>
      </c>
      <c r="E394" s="13" t="str">
        <f t="shared" si="29"/>
        <v/>
      </c>
      <c r="F394" s="13" t="str">
        <f t="shared" si="30"/>
        <v/>
      </c>
      <c r="G394" s="12" t="str">
        <f t="shared" si="31"/>
        <v>0</v>
      </c>
      <c r="H394" s="15" t="str">
        <f t="shared" si="32"/>
        <v/>
      </c>
    </row>
    <row r="395" spans="2:8" ht="15" x14ac:dyDescent="0.2">
      <c r="B395" s="5" t="s">
        <v>147</v>
      </c>
      <c r="C395" s="8">
        <v>0</v>
      </c>
      <c r="D395" s="8">
        <v>0</v>
      </c>
      <c r="E395" s="13" t="str">
        <f t="shared" si="29"/>
        <v/>
      </c>
      <c r="F395" s="13" t="str">
        <f t="shared" si="30"/>
        <v/>
      </c>
      <c r="G395" s="12" t="str">
        <f t="shared" si="31"/>
        <v>0</v>
      </c>
      <c r="H395" s="15" t="str">
        <f t="shared" si="32"/>
        <v/>
      </c>
    </row>
    <row r="396" spans="2:8" ht="15" x14ac:dyDescent="0.2">
      <c r="B396" s="5" t="s">
        <v>151</v>
      </c>
      <c r="C396" s="8">
        <v>0</v>
      </c>
      <c r="D396" s="8">
        <v>0</v>
      </c>
      <c r="E396" s="13" t="str">
        <f t="shared" si="29"/>
        <v/>
      </c>
      <c r="F396" s="13" t="str">
        <f t="shared" si="30"/>
        <v/>
      </c>
      <c r="G396" s="12" t="str">
        <f t="shared" si="31"/>
        <v>0</v>
      </c>
      <c r="H396" s="15" t="str">
        <f t="shared" si="32"/>
        <v/>
      </c>
    </row>
    <row r="397" spans="2:8" ht="15" x14ac:dyDescent="0.2">
      <c r="B397" s="5" t="s">
        <v>138</v>
      </c>
      <c r="C397" s="8">
        <v>0</v>
      </c>
      <c r="D397" s="8">
        <v>0</v>
      </c>
      <c r="E397" s="13" t="str">
        <f t="shared" si="29"/>
        <v/>
      </c>
      <c r="F397" s="13" t="str">
        <f t="shared" si="30"/>
        <v/>
      </c>
      <c r="G397" s="12" t="str">
        <f t="shared" si="31"/>
        <v>0</v>
      </c>
      <c r="H397" s="15" t="str">
        <f t="shared" si="32"/>
        <v/>
      </c>
    </row>
    <row r="398" spans="2:8" ht="15" x14ac:dyDescent="0.2">
      <c r="B398" s="5" t="s">
        <v>142</v>
      </c>
      <c r="C398" s="8">
        <v>0</v>
      </c>
      <c r="D398" s="8">
        <v>0</v>
      </c>
      <c r="E398" s="13" t="str">
        <f t="shared" si="29"/>
        <v/>
      </c>
      <c r="F398" s="13" t="str">
        <f t="shared" si="30"/>
        <v/>
      </c>
      <c r="G398" s="12" t="str">
        <f t="shared" si="31"/>
        <v>0</v>
      </c>
      <c r="H398" s="15" t="str">
        <f t="shared" si="32"/>
        <v/>
      </c>
    </row>
    <row r="399" spans="2:8" ht="15" x14ac:dyDescent="0.2">
      <c r="B399" s="5" t="s">
        <v>148</v>
      </c>
      <c r="C399" s="8">
        <v>0</v>
      </c>
      <c r="D399" s="8">
        <v>0</v>
      </c>
      <c r="E399" s="13" t="str">
        <f t="shared" si="29"/>
        <v/>
      </c>
      <c r="F399" s="13" t="str">
        <f t="shared" si="30"/>
        <v/>
      </c>
      <c r="G399" s="12" t="str">
        <f t="shared" si="31"/>
        <v>0</v>
      </c>
      <c r="H399" s="15" t="str">
        <f t="shared" si="32"/>
        <v/>
      </c>
    </row>
    <row r="400" spans="2:8" ht="15" x14ac:dyDescent="0.2">
      <c r="B400" s="5" t="s">
        <v>152</v>
      </c>
      <c r="C400" s="8">
        <v>0</v>
      </c>
      <c r="D400" s="8">
        <v>0</v>
      </c>
      <c r="E400" s="13" t="str">
        <f t="shared" si="29"/>
        <v/>
      </c>
      <c r="F400" s="13" t="str">
        <f t="shared" si="30"/>
        <v/>
      </c>
      <c r="G400" s="12" t="str">
        <f t="shared" si="31"/>
        <v>0</v>
      </c>
      <c r="H400" s="15" t="str">
        <f t="shared" si="32"/>
        <v/>
      </c>
    </row>
    <row r="401" spans="2:8" ht="15" x14ac:dyDescent="0.2">
      <c r="B401" s="5" t="s">
        <v>392</v>
      </c>
      <c r="C401" s="8">
        <v>0</v>
      </c>
      <c r="D401" s="8">
        <v>1</v>
      </c>
      <c r="E401" s="13" t="str">
        <f t="shared" si="29"/>
        <v/>
      </c>
      <c r="F401" s="13">
        <f t="shared" si="30"/>
        <v>1.8018018018018018E-3</v>
      </c>
      <c r="G401" s="12" t="str">
        <f t="shared" si="31"/>
        <v>0</v>
      </c>
      <c r="H401" s="15" t="str">
        <f t="shared" si="32"/>
        <v/>
      </c>
    </row>
    <row r="402" spans="2:8" ht="15" x14ac:dyDescent="0.2">
      <c r="B402" s="5" t="s">
        <v>393</v>
      </c>
      <c r="C402" s="8">
        <v>0</v>
      </c>
      <c r="D402" s="8">
        <v>0</v>
      </c>
      <c r="E402" s="13" t="str">
        <f t="shared" si="29"/>
        <v/>
      </c>
      <c r="F402" s="13" t="str">
        <f t="shared" si="30"/>
        <v/>
      </c>
      <c r="G402" s="12" t="str">
        <f t="shared" si="31"/>
        <v>0</v>
      </c>
      <c r="H402" s="15" t="str">
        <f t="shared" si="32"/>
        <v/>
      </c>
    </row>
    <row r="403" spans="2:8" ht="15" x14ac:dyDescent="0.2">
      <c r="B403" s="5" t="s">
        <v>394</v>
      </c>
      <c r="C403" s="8">
        <v>4</v>
      </c>
      <c r="D403" s="8">
        <v>0</v>
      </c>
      <c r="E403" s="13">
        <f t="shared" si="29"/>
        <v>1.3114754098360656E-2</v>
      </c>
      <c r="F403" s="13" t="str">
        <f t="shared" si="30"/>
        <v/>
      </c>
      <c r="G403" s="12" t="str">
        <f t="shared" si="31"/>
        <v>0</v>
      </c>
      <c r="H403" s="15">
        <f t="shared" si="32"/>
        <v>0</v>
      </c>
    </row>
    <row r="404" spans="2:8" ht="15" x14ac:dyDescent="0.2">
      <c r="B404" s="5" t="s">
        <v>395</v>
      </c>
      <c r="C404" s="8">
        <v>0</v>
      </c>
      <c r="D404" s="8">
        <v>0</v>
      </c>
      <c r="E404" s="13" t="str">
        <f t="shared" si="29"/>
        <v/>
      </c>
      <c r="F404" s="13" t="str">
        <f t="shared" si="30"/>
        <v/>
      </c>
      <c r="G404" s="12" t="str">
        <f t="shared" si="31"/>
        <v>0</v>
      </c>
      <c r="H404" s="15" t="str">
        <f t="shared" si="32"/>
        <v/>
      </c>
    </row>
    <row r="405" spans="2:8" ht="15" x14ac:dyDescent="0.2">
      <c r="B405" s="5" t="s">
        <v>396</v>
      </c>
      <c r="C405" s="8">
        <v>0</v>
      </c>
      <c r="D405" s="8">
        <v>0</v>
      </c>
      <c r="E405" s="13" t="str">
        <f t="shared" si="29"/>
        <v/>
      </c>
      <c r="F405" s="13" t="str">
        <f t="shared" si="30"/>
        <v/>
      </c>
      <c r="G405" s="12" t="str">
        <f t="shared" si="31"/>
        <v>0</v>
      </c>
      <c r="H405" s="15" t="str">
        <f t="shared" si="32"/>
        <v/>
      </c>
    </row>
    <row r="406" spans="2:8" ht="15" x14ac:dyDescent="0.2">
      <c r="B406" s="5" t="s">
        <v>397</v>
      </c>
      <c r="C406" s="8">
        <v>4</v>
      </c>
      <c r="D406" s="8">
        <v>6</v>
      </c>
      <c r="E406" s="13">
        <f t="shared" si="29"/>
        <v>1.3114754098360656E-2</v>
      </c>
      <c r="F406" s="13">
        <f t="shared" si="30"/>
        <v>1.0810810810810811E-2</v>
      </c>
      <c r="G406" s="12">
        <f t="shared" si="31"/>
        <v>0.5</v>
      </c>
      <c r="H406" s="15">
        <f t="shared" si="32"/>
        <v>6.5573770491803279E-3</v>
      </c>
    </row>
    <row r="407" spans="2:8" ht="15" x14ac:dyDescent="0.2">
      <c r="B407" s="5" t="s">
        <v>398</v>
      </c>
      <c r="C407" s="8">
        <v>0</v>
      </c>
      <c r="D407" s="8">
        <v>0</v>
      </c>
      <c r="E407" s="13" t="str">
        <f t="shared" si="29"/>
        <v/>
      </c>
      <c r="F407" s="13" t="str">
        <f t="shared" si="30"/>
        <v/>
      </c>
      <c r="G407" s="12" t="str">
        <f t="shared" si="31"/>
        <v>0</v>
      </c>
      <c r="H407" s="15" t="str">
        <f t="shared" si="32"/>
        <v/>
      </c>
    </row>
    <row r="408" spans="2:8" ht="15" x14ac:dyDescent="0.2">
      <c r="B408" s="5" t="s">
        <v>399</v>
      </c>
      <c r="C408" s="8">
        <v>2</v>
      </c>
      <c r="D408" s="8">
        <v>2</v>
      </c>
      <c r="E408" s="13">
        <f t="shared" si="29"/>
        <v>6.5573770491803279E-3</v>
      </c>
      <c r="F408" s="13">
        <f t="shared" si="30"/>
        <v>3.6036036036036037E-3</v>
      </c>
      <c r="G408" s="12">
        <f t="shared" si="31"/>
        <v>0</v>
      </c>
      <c r="H408" s="15">
        <f t="shared" si="32"/>
        <v>0</v>
      </c>
    </row>
    <row r="409" spans="2:8" ht="15" x14ac:dyDescent="0.2">
      <c r="B409" s="5" t="s">
        <v>139</v>
      </c>
      <c r="C409" s="8">
        <v>0</v>
      </c>
      <c r="D409" s="8">
        <v>0</v>
      </c>
      <c r="E409" s="13" t="str">
        <f t="shared" si="29"/>
        <v/>
      </c>
      <c r="F409" s="13" t="str">
        <f t="shared" si="30"/>
        <v/>
      </c>
      <c r="G409" s="12" t="str">
        <f t="shared" si="31"/>
        <v>0</v>
      </c>
      <c r="H409" s="15" t="str">
        <f t="shared" si="32"/>
        <v/>
      </c>
    </row>
    <row r="410" spans="2:8" ht="15" x14ac:dyDescent="0.2">
      <c r="B410" s="5" t="s">
        <v>400</v>
      </c>
      <c r="C410" s="8">
        <v>0</v>
      </c>
      <c r="D410" s="8">
        <v>0</v>
      </c>
      <c r="E410" s="13" t="str">
        <f t="shared" si="29"/>
        <v/>
      </c>
      <c r="F410" s="13" t="str">
        <f t="shared" si="30"/>
        <v/>
      </c>
      <c r="G410" s="12" t="str">
        <f t="shared" si="31"/>
        <v>0</v>
      </c>
      <c r="H410" s="15" t="str">
        <f t="shared" si="32"/>
        <v/>
      </c>
    </row>
    <row r="411" spans="2:8" ht="15" x14ac:dyDescent="0.2">
      <c r="B411" s="5" t="s">
        <v>401</v>
      </c>
      <c r="C411" s="8">
        <v>0</v>
      </c>
      <c r="D411" s="8">
        <v>5</v>
      </c>
      <c r="E411" s="13" t="str">
        <f t="shared" si="29"/>
        <v/>
      </c>
      <c r="F411" s="13">
        <f t="shared" si="30"/>
        <v>9.0090090090090089E-3</v>
      </c>
      <c r="G411" s="12" t="str">
        <f t="shared" si="31"/>
        <v>0</v>
      </c>
      <c r="H411" s="15" t="str">
        <f t="shared" si="32"/>
        <v/>
      </c>
    </row>
    <row r="412" spans="2:8" ht="15" x14ac:dyDescent="0.2">
      <c r="B412" s="5" t="s">
        <v>402</v>
      </c>
      <c r="C412" s="8">
        <v>0</v>
      </c>
      <c r="D412" s="8">
        <v>0</v>
      </c>
      <c r="E412" s="13" t="str">
        <f t="shared" si="29"/>
        <v/>
      </c>
      <c r="F412" s="13" t="str">
        <f t="shared" si="30"/>
        <v/>
      </c>
      <c r="G412" s="12" t="str">
        <f t="shared" si="31"/>
        <v>0</v>
      </c>
      <c r="H412" s="15" t="str">
        <f t="shared" si="32"/>
        <v/>
      </c>
    </row>
    <row r="413" spans="2:8" ht="15" x14ac:dyDescent="0.2">
      <c r="B413" s="5" t="s">
        <v>403</v>
      </c>
      <c r="C413" s="8">
        <v>0</v>
      </c>
      <c r="D413" s="8">
        <v>1</v>
      </c>
      <c r="E413" s="13" t="str">
        <f t="shared" si="29"/>
        <v/>
      </c>
      <c r="F413" s="13">
        <f t="shared" si="30"/>
        <v>1.8018018018018018E-3</v>
      </c>
      <c r="G413" s="12" t="str">
        <f t="shared" si="31"/>
        <v>0</v>
      </c>
      <c r="H413" s="15" t="str">
        <f t="shared" si="32"/>
        <v/>
      </c>
    </row>
    <row r="414" spans="2:8" ht="15" x14ac:dyDescent="0.2">
      <c r="B414" s="5" t="s">
        <v>404</v>
      </c>
      <c r="C414" s="8">
        <v>0</v>
      </c>
      <c r="D414" s="8">
        <v>0</v>
      </c>
      <c r="E414" s="13" t="str">
        <f t="shared" si="29"/>
        <v/>
      </c>
      <c r="F414" s="13" t="str">
        <f t="shared" si="30"/>
        <v/>
      </c>
      <c r="G414" s="12" t="str">
        <f t="shared" si="31"/>
        <v>0</v>
      </c>
      <c r="H414" s="15" t="str">
        <f t="shared" si="32"/>
        <v/>
      </c>
    </row>
    <row r="415" spans="2:8" ht="15" x14ac:dyDescent="0.2">
      <c r="B415" s="5" t="s">
        <v>405</v>
      </c>
      <c r="C415" s="8">
        <v>0</v>
      </c>
      <c r="D415" s="8">
        <v>0</v>
      </c>
      <c r="E415" s="13" t="str">
        <f t="shared" si="29"/>
        <v/>
      </c>
      <c r="F415" s="13" t="str">
        <f t="shared" si="30"/>
        <v/>
      </c>
      <c r="G415" s="12" t="str">
        <f t="shared" si="31"/>
        <v>0</v>
      </c>
      <c r="H415" s="15" t="str">
        <f t="shared" si="32"/>
        <v/>
      </c>
    </row>
    <row r="416" spans="2:8" ht="15" x14ac:dyDescent="0.2">
      <c r="B416" s="5" t="s">
        <v>406</v>
      </c>
      <c r="C416" s="8">
        <v>0</v>
      </c>
      <c r="D416" s="8">
        <v>0</v>
      </c>
      <c r="E416" s="13" t="str">
        <f t="shared" si="29"/>
        <v/>
      </c>
      <c r="F416" s="13" t="str">
        <f t="shared" si="30"/>
        <v/>
      </c>
      <c r="G416" s="12" t="str">
        <f t="shared" si="31"/>
        <v>0</v>
      </c>
      <c r="H416" s="15" t="str">
        <f t="shared" si="32"/>
        <v/>
      </c>
    </row>
    <row r="417" spans="2:8" ht="15" x14ac:dyDescent="0.2">
      <c r="B417" s="5" t="s">
        <v>165</v>
      </c>
      <c r="C417" s="8">
        <v>0</v>
      </c>
      <c r="D417" s="8">
        <v>0</v>
      </c>
      <c r="E417" s="13" t="str">
        <f t="shared" si="29"/>
        <v/>
      </c>
      <c r="F417" s="13" t="str">
        <f t="shared" si="30"/>
        <v/>
      </c>
      <c r="G417" s="12" t="str">
        <f t="shared" si="31"/>
        <v>0</v>
      </c>
      <c r="H417" s="15" t="str">
        <f t="shared" si="32"/>
        <v/>
      </c>
    </row>
    <row r="418" spans="2:8" ht="30" x14ac:dyDescent="0.2">
      <c r="B418" s="5" t="s">
        <v>166</v>
      </c>
      <c r="C418" s="8">
        <v>0</v>
      </c>
      <c r="D418" s="8">
        <v>4</v>
      </c>
      <c r="E418" s="13" t="str">
        <f t="shared" si="29"/>
        <v/>
      </c>
      <c r="F418" s="13">
        <f t="shared" si="30"/>
        <v>7.2072072072072073E-3</v>
      </c>
      <c r="G418" s="12" t="str">
        <f t="shared" si="31"/>
        <v>0</v>
      </c>
      <c r="H418" s="15" t="str">
        <f t="shared" si="32"/>
        <v/>
      </c>
    </row>
    <row r="419" spans="2:8" ht="15" x14ac:dyDescent="0.2">
      <c r="B419" s="5" t="s">
        <v>407</v>
      </c>
      <c r="C419" s="8">
        <v>0</v>
      </c>
      <c r="D419" s="8">
        <v>0</v>
      </c>
      <c r="E419" s="13" t="str">
        <f t="shared" si="29"/>
        <v/>
      </c>
      <c r="F419" s="13" t="str">
        <f t="shared" si="30"/>
        <v/>
      </c>
      <c r="G419" s="12" t="str">
        <f t="shared" si="31"/>
        <v>0</v>
      </c>
      <c r="H419" s="15" t="str">
        <f t="shared" si="32"/>
        <v/>
      </c>
    </row>
    <row r="420" spans="2:8" ht="15" x14ac:dyDescent="0.2">
      <c r="B420" s="5" t="s">
        <v>408</v>
      </c>
      <c r="C420" s="8">
        <v>0</v>
      </c>
      <c r="D420" s="8">
        <v>0</v>
      </c>
      <c r="E420" s="13" t="str">
        <f t="shared" si="29"/>
        <v/>
      </c>
      <c r="F420" s="13" t="str">
        <f t="shared" si="30"/>
        <v/>
      </c>
      <c r="G420" s="12" t="str">
        <f t="shared" si="31"/>
        <v>0</v>
      </c>
      <c r="H420" s="15" t="str">
        <f t="shared" si="32"/>
        <v/>
      </c>
    </row>
    <row r="421" spans="2:8" ht="30" x14ac:dyDescent="0.2">
      <c r="B421" s="5" t="s">
        <v>409</v>
      </c>
      <c r="C421" s="8">
        <v>0</v>
      </c>
      <c r="D421" s="8">
        <v>0</v>
      </c>
      <c r="E421" s="13" t="str">
        <f t="shared" si="29"/>
        <v/>
      </c>
      <c r="F421" s="13" t="str">
        <f t="shared" si="30"/>
        <v/>
      </c>
      <c r="G421" s="12" t="str">
        <f t="shared" si="31"/>
        <v>0</v>
      </c>
      <c r="H421" s="15" t="str">
        <f t="shared" si="32"/>
        <v/>
      </c>
    </row>
    <row r="422" spans="2:8" ht="15" x14ac:dyDescent="0.2">
      <c r="B422" s="5" t="s">
        <v>163</v>
      </c>
      <c r="C422" s="8">
        <v>1</v>
      </c>
      <c r="D422" s="8">
        <v>0</v>
      </c>
      <c r="E422" s="13">
        <f t="shared" si="29"/>
        <v>3.2786885245901639E-3</v>
      </c>
      <c r="F422" s="13" t="str">
        <f t="shared" si="30"/>
        <v/>
      </c>
      <c r="G422" s="12" t="str">
        <f t="shared" si="31"/>
        <v>0</v>
      </c>
      <c r="H422" s="15">
        <f t="shared" si="32"/>
        <v>0</v>
      </c>
    </row>
    <row r="423" spans="2:8" ht="15" x14ac:dyDescent="0.2">
      <c r="B423" s="5" t="s">
        <v>410</v>
      </c>
      <c r="C423" s="8">
        <v>0</v>
      </c>
      <c r="D423" s="8">
        <v>0</v>
      </c>
      <c r="E423" s="13" t="str">
        <f t="shared" si="29"/>
        <v/>
      </c>
      <c r="F423" s="13" t="str">
        <f t="shared" si="30"/>
        <v/>
      </c>
      <c r="G423" s="12" t="str">
        <f t="shared" si="31"/>
        <v>0</v>
      </c>
      <c r="H423" s="15" t="str">
        <f t="shared" si="32"/>
        <v/>
      </c>
    </row>
    <row r="424" spans="2:8" ht="15" x14ac:dyDescent="0.2">
      <c r="B424" s="5" t="s">
        <v>411</v>
      </c>
      <c r="C424" s="8">
        <v>0</v>
      </c>
      <c r="D424" s="8">
        <v>0</v>
      </c>
      <c r="E424" s="13" t="str">
        <f t="shared" ref="E424:E487" si="33">+IF(C424=0,"",C424/C$294)</f>
        <v/>
      </c>
      <c r="F424" s="13" t="str">
        <f t="shared" ref="F424:F487" si="34">+IF(D424=0,"",D424/D$294)</f>
        <v/>
      </c>
      <c r="G424" s="12" t="str">
        <f t="shared" ref="G424:G487" si="35">+IF(OR(AND(D424=0),(C424=0)),"0",((D424-C424)/C424))</f>
        <v>0</v>
      </c>
      <c r="H424" s="15" t="str">
        <f t="shared" ref="H424:H487" si="36">+IF(OR(AND(E424=""),(G424="")),"",E424*G424)</f>
        <v/>
      </c>
    </row>
    <row r="425" spans="2:8" ht="15" x14ac:dyDescent="0.2">
      <c r="B425" s="5" t="s">
        <v>412</v>
      </c>
      <c r="C425" s="8">
        <v>0</v>
      </c>
      <c r="D425" s="8">
        <v>0</v>
      </c>
      <c r="E425" s="13" t="str">
        <f t="shared" si="33"/>
        <v/>
      </c>
      <c r="F425" s="13" t="str">
        <f t="shared" si="34"/>
        <v/>
      </c>
      <c r="G425" s="12" t="str">
        <f t="shared" si="35"/>
        <v>0</v>
      </c>
      <c r="H425" s="15" t="str">
        <f t="shared" si="36"/>
        <v/>
      </c>
    </row>
    <row r="426" spans="2:8" ht="30" x14ac:dyDescent="0.2">
      <c r="B426" s="5" t="s">
        <v>413</v>
      </c>
      <c r="C426" s="8">
        <v>0</v>
      </c>
      <c r="D426" s="8">
        <v>0</v>
      </c>
      <c r="E426" s="13" t="str">
        <f t="shared" si="33"/>
        <v/>
      </c>
      <c r="F426" s="13" t="str">
        <f t="shared" si="34"/>
        <v/>
      </c>
      <c r="G426" s="12" t="str">
        <f t="shared" si="35"/>
        <v>0</v>
      </c>
      <c r="H426" s="15" t="str">
        <f t="shared" si="36"/>
        <v/>
      </c>
    </row>
    <row r="427" spans="2:8" ht="15" x14ac:dyDescent="0.2">
      <c r="B427" s="5" t="s">
        <v>160</v>
      </c>
      <c r="C427" s="8">
        <v>0</v>
      </c>
      <c r="D427" s="8">
        <v>0</v>
      </c>
      <c r="E427" s="13" t="str">
        <f t="shared" si="33"/>
        <v/>
      </c>
      <c r="F427" s="13" t="str">
        <f t="shared" si="34"/>
        <v/>
      </c>
      <c r="G427" s="12" t="str">
        <f t="shared" si="35"/>
        <v>0</v>
      </c>
      <c r="H427" s="15" t="str">
        <f t="shared" si="36"/>
        <v/>
      </c>
    </row>
    <row r="428" spans="2:8" ht="15" x14ac:dyDescent="0.2">
      <c r="B428" s="5" t="s">
        <v>414</v>
      </c>
      <c r="C428" s="8">
        <v>0</v>
      </c>
      <c r="D428" s="8">
        <v>0</v>
      </c>
      <c r="E428" s="13" t="str">
        <f t="shared" si="33"/>
        <v/>
      </c>
      <c r="F428" s="13" t="str">
        <f t="shared" si="34"/>
        <v/>
      </c>
      <c r="G428" s="12" t="str">
        <f t="shared" si="35"/>
        <v>0</v>
      </c>
      <c r="H428" s="15" t="str">
        <f t="shared" si="36"/>
        <v/>
      </c>
    </row>
    <row r="429" spans="2:8" ht="15" x14ac:dyDescent="0.2">
      <c r="B429" s="5" t="s">
        <v>415</v>
      </c>
      <c r="C429" s="8">
        <v>0</v>
      </c>
      <c r="D429" s="8">
        <v>0</v>
      </c>
      <c r="E429" s="13" t="str">
        <f t="shared" si="33"/>
        <v/>
      </c>
      <c r="F429" s="13" t="str">
        <f t="shared" si="34"/>
        <v/>
      </c>
      <c r="G429" s="12" t="str">
        <f t="shared" si="35"/>
        <v>0</v>
      </c>
      <c r="H429" s="15" t="str">
        <f t="shared" si="36"/>
        <v/>
      </c>
    </row>
    <row r="430" spans="2:8" ht="15" x14ac:dyDescent="0.2">
      <c r="B430" s="5" t="s">
        <v>416</v>
      </c>
      <c r="C430" s="8">
        <v>0</v>
      </c>
      <c r="D430" s="8">
        <v>0</v>
      </c>
      <c r="E430" s="13" t="str">
        <f t="shared" si="33"/>
        <v/>
      </c>
      <c r="F430" s="13" t="str">
        <f t="shared" si="34"/>
        <v/>
      </c>
      <c r="G430" s="12" t="str">
        <f t="shared" si="35"/>
        <v>0</v>
      </c>
      <c r="H430" s="15" t="str">
        <f t="shared" si="36"/>
        <v/>
      </c>
    </row>
    <row r="431" spans="2:8" ht="15" x14ac:dyDescent="0.2">
      <c r="B431" s="5" t="s">
        <v>169</v>
      </c>
      <c r="C431" s="8">
        <v>0</v>
      </c>
      <c r="D431" s="8">
        <v>0</v>
      </c>
      <c r="E431" s="13" t="str">
        <f t="shared" si="33"/>
        <v/>
      </c>
      <c r="F431" s="13" t="str">
        <f t="shared" si="34"/>
        <v/>
      </c>
      <c r="G431" s="12" t="str">
        <f t="shared" si="35"/>
        <v>0</v>
      </c>
      <c r="H431" s="15" t="str">
        <f t="shared" si="36"/>
        <v/>
      </c>
    </row>
    <row r="432" spans="2:8" ht="15" x14ac:dyDescent="0.2">
      <c r="B432" s="5" t="s">
        <v>417</v>
      </c>
      <c r="C432" s="8">
        <v>0</v>
      </c>
      <c r="D432" s="8">
        <v>3</v>
      </c>
      <c r="E432" s="13" t="str">
        <f t="shared" si="33"/>
        <v/>
      </c>
      <c r="F432" s="13">
        <f t="shared" si="34"/>
        <v>5.4054054054054057E-3</v>
      </c>
      <c r="G432" s="12" t="str">
        <f t="shared" si="35"/>
        <v>0</v>
      </c>
      <c r="H432" s="15" t="str">
        <f t="shared" si="36"/>
        <v/>
      </c>
    </row>
    <row r="433" spans="2:8" ht="15" x14ac:dyDescent="0.2">
      <c r="B433" s="5" t="s">
        <v>162</v>
      </c>
      <c r="C433" s="8">
        <v>0</v>
      </c>
      <c r="D433" s="8">
        <v>2</v>
      </c>
      <c r="E433" s="13" t="str">
        <f t="shared" si="33"/>
        <v/>
      </c>
      <c r="F433" s="13">
        <f t="shared" si="34"/>
        <v>3.6036036036036037E-3</v>
      </c>
      <c r="G433" s="12" t="str">
        <f t="shared" si="35"/>
        <v>0</v>
      </c>
      <c r="H433" s="15" t="str">
        <f t="shared" si="36"/>
        <v/>
      </c>
    </row>
    <row r="434" spans="2:8" ht="30" x14ac:dyDescent="0.2">
      <c r="B434" s="5" t="s">
        <v>418</v>
      </c>
      <c r="C434" s="8">
        <v>0</v>
      </c>
      <c r="D434" s="8">
        <v>0</v>
      </c>
      <c r="E434" s="13" t="str">
        <f t="shared" si="33"/>
        <v/>
      </c>
      <c r="F434" s="13" t="str">
        <f t="shared" si="34"/>
        <v/>
      </c>
      <c r="G434" s="12" t="str">
        <f t="shared" si="35"/>
        <v>0</v>
      </c>
      <c r="H434" s="15" t="str">
        <f t="shared" si="36"/>
        <v/>
      </c>
    </row>
    <row r="435" spans="2:8" ht="15" x14ac:dyDescent="0.2">
      <c r="B435" s="5" t="s">
        <v>164</v>
      </c>
      <c r="C435" s="8">
        <v>0</v>
      </c>
      <c r="D435" s="8">
        <v>0</v>
      </c>
      <c r="E435" s="13" t="str">
        <f t="shared" si="33"/>
        <v/>
      </c>
      <c r="F435" s="13" t="str">
        <f t="shared" si="34"/>
        <v/>
      </c>
      <c r="G435" s="12" t="str">
        <f t="shared" si="35"/>
        <v>0</v>
      </c>
      <c r="H435" s="15" t="str">
        <f t="shared" si="36"/>
        <v/>
      </c>
    </row>
    <row r="436" spans="2:8" ht="30" x14ac:dyDescent="0.2">
      <c r="B436" s="5" t="s">
        <v>419</v>
      </c>
      <c r="C436" s="8">
        <v>0</v>
      </c>
      <c r="D436" s="8">
        <v>0</v>
      </c>
      <c r="E436" s="13" t="str">
        <f t="shared" si="33"/>
        <v/>
      </c>
      <c r="F436" s="13" t="str">
        <f t="shared" si="34"/>
        <v/>
      </c>
      <c r="G436" s="12" t="str">
        <f t="shared" si="35"/>
        <v>0</v>
      </c>
      <c r="H436" s="15" t="str">
        <f t="shared" si="36"/>
        <v/>
      </c>
    </row>
    <row r="437" spans="2:8" ht="30" x14ac:dyDescent="0.2">
      <c r="B437" s="5" t="s">
        <v>420</v>
      </c>
      <c r="C437" s="8">
        <v>3</v>
      </c>
      <c r="D437" s="8">
        <v>1</v>
      </c>
      <c r="E437" s="13">
        <f t="shared" si="33"/>
        <v>9.8360655737704927E-3</v>
      </c>
      <c r="F437" s="13">
        <f t="shared" si="34"/>
        <v>1.8018018018018018E-3</v>
      </c>
      <c r="G437" s="12">
        <f t="shared" si="35"/>
        <v>-0.66666666666666663</v>
      </c>
      <c r="H437" s="15">
        <f t="shared" si="36"/>
        <v>-6.5573770491803279E-3</v>
      </c>
    </row>
    <row r="438" spans="2:8" ht="15" x14ac:dyDescent="0.2">
      <c r="B438" s="5" t="s">
        <v>155</v>
      </c>
      <c r="C438" s="8">
        <v>0</v>
      </c>
      <c r="D438" s="8">
        <v>0</v>
      </c>
      <c r="E438" s="13" t="str">
        <f t="shared" si="33"/>
        <v/>
      </c>
      <c r="F438" s="13" t="str">
        <f t="shared" si="34"/>
        <v/>
      </c>
      <c r="G438" s="12" t="str">
        <f t="shared" si="35"/>
        <v>0</v>
      </c>
      <c r="H438" s="15" t="str">
        <f t="shared" si="36"/>
        <v/>
      </c>
    </row>
    <row r="439" spans="2:8" ht="15" x14ac:dyDescent="0.2">
      <c r="B439" s="5" t="s">
        <v>154</v>
      </c>
      <c r="C439" s="8">
        <v>0</v>
      </c>
      <c r="D439" s="8">
        <v>0</v>
      </c>
      <c r="E439" s="13" t="str">
        <f t="shared" si="33"/>
        <v/>
      </c>
      <c r="F439" s="13" t="str">
        <f t="shared" si="34"/>
        <v/>
      </c>
      <c r="G439" s="12" t="str">
        <f t="shared" si="35"/>
        <v>0</v>
      </c>
      <c r="H439" s="15" t="str">
        <f t="shared" si="36"/>
        <v/>
      </c>
    </row>
    <row r="440" spans="2:8" ht="30" x14ac:dyDescent="0.2">
      <c r="B440" s="5" t="s">
        <v>421</v>
      </c>
      <c r="C440" s="8">
        <v>0</v>
      </c>
      <c r="D440" s="8">
        <v>0</v>
      </c>
      <c r="E440" s="13" t="str">
        <f t="shared" si="33"/>
        <v/>
      </c>
      <c r="F440" s="13" t="str">
        <f t="shared" si="34"/>
        <v/>
      </c>
      <c r="G440" s="12" t="str">
        <f t="shared" si="35"/>
        <v>0</v>
      </c>
      <c r="H440" s="15" t="str">
        <f t="shared" si="36"/>
        <v/>
      </c>
    </row>
    <row r="441" spans="2:8" ht="30" x14ac:dyDescent="0.2">
      <c r="B441" s="5" t="s">
        <v>159</v>
      </c>
      <c r="C441" s="8">
        <v>0</v>
      </c>
      <c r="D441" s="8">
        <v>0</v>
      </c>
      <c r="E441" s="13" t="str">
        <f t="shared" si="33"/>
        <v/>
      </c>
      <c r="F441" s="13" t="str">
        <f t="shared" si="34"/>
        <v/>
      </c>
      <c r="G441" s="12" t="str">
        <f t="shared" si="35"/>
        <v>0</v>
      </c>
      <c r="H441" s="15" t="str">
        <f t="shared" si="36"/>
        <v/>
      </c>
    </row>
    <row r="442" spans="2:8" ht="15" x14ac:dyDescent="0.2">
      <c r="B442" s="5" t="s">
        <v>422</v>
      </c>
      <c r="C442" s="8">
        <v>0</v>
      </c>
      <c r="D442" s="8">
        <v>1</v>
      </c>
      <c r="E442" s="13" t="str">
        <f t="shared" si="33"/>
        <v/>
      </c>
      <c r="F442" s="13">
        <f t="shared" si="34"/>
        <v>1.8018018018018018E-3</v>
      </c>
      <c r="G442" s="12" t="str">
        <f t="shared" si="35"/>
        <v>0</v>
      </c>
      <c r="H442" s="15" t="str">
        <f t="shared" si="36"/>
        <v/>
      </c>
    </row>
    <row r="443" spans="2:8" ht="15" x14ac:dyDescent="0.2">
      <c r="B443" s="5" t="s">
        <v>423</v>
      </c>
      <c r="C443" s="8">
        <v>0</v>
      </c>
      <c r="D443" s="8">
        <v>0</v>
      </c>
      <c r="E443" s="13" t="str">
        <f t="shared" si="33"/>
        <v/>
      </c>
      <c r="F443" s="13" t="str">
        <f t="shared" si="34"/>
        <v/>
      </c>
      <c r="G443" s="12" t="str">
        <f t="shared" si="35"/>
        <v>0</v>
      </c>
      <c r="H443" s="15" t="str">
        <f t="shared" si="36"/>
        <v/>
      </c>
    </row>
    <row r="444" spans="2:8" ht="15" x14ac:dyDescent="0.2">
      <c r="B444" s="5" t="s">
        <v>424</v>
      </c>
      <c r="C444" s="8">
        <v>0</v>
      </c>
      <c r="D444" s="8">
        <v>0</v>
      </c>
      <c r="E444" s="13" t="str">
        <f t="shared" si="33"/>
        <v/>
      </c>
      <c r="F444" s="13" t="str">
        <f t="shared" si="34"/>
        <v/>
      </c>
      <c r="G444" s="12" t="str">
        <f t="shared" si="35"/>
        <v>0</v>
      </c>
      <c r="H444" s="15" t="str">
        <f t="shared" si="36"/>
        <v/>
      </c>
    </row>
    <row r="445" spans="2:8" ht="15" x14ac:dyDescent="0.2">
      <c r="B445" s="5" t="s">
        <v>425</v>
      </c>
      <c r="C445" s="8">
        <v>0</v>
      </c>
      <c r="D445" s="8">
        <v>0</v>
      </c>
      <c r="E445" s="13" t="str">
        <f t="shared" si="33"/>
        <v/>
      </c>
      <c r="F445" s="13" t="str">
        <f t="shared" si="34"/>
        <v/>
      </c>
      <c r="G445" s="12" t="str">
        <f t="shared" si="35"/>
        <v>0</v>
      </c>
      <c r="H445" s="15" t="str">
        <f t="shared" si="36"/>
        <v/>
      </c>
    </row>
    <row r="446" spans="2:8" ht="15" x14ac:dyDescent="0.2">
      <c r="B446" s="5" t="s">
        <v>426</v>
      </c>
      <c r="C446" s="8">
        <v>0</v>
      </c>
      <c r="D446" s="8">
        <v>0</v>
      </c>
      <c r="E446" s="13" t="str">
        <f t="shared" si="33"/>
        <v/>
      </c>
      <c r="F446" s="13" t="str">
        <f t="shared" si="34"/>
        <v/>
      </c>
      <c r="G446" s="12" t="str">
        <f t="shared" si="35"/>
        <v>0</v>
      </c>
      <c r="H446" s="15" t="str">
        <f t="shared" si="36"/>
        <v/>
      </c>
    </row>
    <row r="447" spans="2:8" ht="30" x14ac:dyDescent="0.2">
      <c r="B447" s="5" t="s">
        <v>427</v>
      </c>
      <c r="C447" s="8">
        <v>0</v>
      </c>
      <c r="D447" s="8">
        <v>0</v>
      </c>
      <c r="E447" s="13" t="str">
        <f t="shared" si="33"/>
        <v/>
      </c>
      <c r="F447" s="13" t="str">
        <f t="shared" si="34"/>
        <v/>
      </c>
      <c r="G447" s="12" t="str">
        <f t="shared" si="35"/>
        <v>0</v>
      </c>
      <c r="H447" s="15" t="str">
        <f t="shared" si="36"/>
        <v/>
      </c>
    </row>
    <row r="448" spans="2:8" ht="15" x14ac:dyDescent="0.2">
      <c r="B448" s="5" t="s">
        <v>428</v>
      </c>
      <c r="C448" s="8">
        <v>0</v>
      </c>
      <c r="D448" s="8">
        <v>0</v>
      </c>
      <c r="E448" s="13" t="str">
        <f t="shared" si="33"/>
        <v/>
      </c>
      <c r="F448" s="13" t="str">
        <f t="shared" si="34"/>
        <v/>
      </c>
      <c r="G448" s="12" t="str">
        <f t="shared" si="35"/>
        <v>0</v>
      </c>
      <c r="H448" s="15" t="str">
        <f t="shared" si="36"/>
        <v/>
      </c>
    </row>
    <row r="449" spans="2:8" ht="30" x14ac:dyDescent="0.2">
      <c r="B449" s="5" t="s">
        <v>429</v>
      </c>
      <c r="C449" s="8">
        <v>0</v>
      </c>
      <c r="D449" s="8">
        <v>0</v>
      </c>
      <c r="E449" s="13" t="str">
        <f t="shared" si="33"/>
        <v/>
      </c>
      <c r="F449" s="13" t="str">
        <f t="shared" si="34"/>
        <v/>
      </c>
      <c r="G449" s="12" t="str">
        <f t="shared" si="35"/>
        <v>0</v>
      </c>
      <c r="H449" s="15" t="str">
        <f t="shared" si="36"/>
        <v/>
      </c>
    </row>
    <row r="450" spans="2:8" ht="15" x14ac:dyDescent="0.2">
      <c r="B450" s="5" t="s">
        <v>430</v>
      </c>
      <c r="C450" s="8">
        <v>0</v>
      </c>
      <c r="D450" s="8">
        <v>0</v>
      </c>
      <c r="E450" s="13" t="str">
        <f t="shared" si="33"/>
        <v/>
      </c>
      <c r="F450" s="13" t="str">
        <f t="shared" si="34"/>
        <v/>
      </c>
      <c r="G450" s="12" t="str">
        <f t="shared" si="35"/>
        <v>0</v>
      </c>
      <c r="H450" s="15" t="str">
        <f t="shared" si="36"/>
        <v/>
      </c>
    </row>
    <row r="451" spans="2:8" ht="15" x14ac:dyDescent="0.2">
      <c r="B451" s="5" t="s">
        <v>157</v>
      </c>
      <c r="C451" s="8">
        <v>0</v>
      </c>
      <c r="D451" s="8">
        <v>0</v>
      </c>
      <c r="E451" s="13" t="str">
        <f t="shared" si="33"/>
        <v/>
      </c>
      <c r="F451" s="13" t="str">
        <f t="shared" si="34"/>
        <v/>
      </c>
      <c r="G451" s="12" t="str">
        <f t="shared" si="35"/>
        <v>0</v>
      </c>
      <c r="H451" s="15" t="str">
        <f t="shared" si="36"/>
        <v/>
      </c>
    </row>
    <row r="452" spans="2:8" ht="30" x14ac:dyDescent="0.2">
      <c r="B452" s="5" t="s">
        <v>431</v>
      </c>
      <c r="C452" s="8">
        <v>0</v>
      </c>
      <c r="D452" s="8">
        <v>0</v>
      </c>
      <c r="E452" s="13" t="str">
        <f t="shared" si="33"/>
        <v/>
      </c>
      <c r="F452" s="13" t="str">
        <f t="shared" si="34"/>
        <v/>
      </c>
      <c r="G452" s="12" t="str">
        <f t="shared" si="35"/>
        <v>0</v>
      </c>
      <c r="H452" s="15" t="str">
        <f t="shared" si="36"/>
        <v/>
      </c>
    </row>
    <row r="453" spans="2:8" ht="15" x14ac:dyDescent="0.2">
      <c r="B453" s="5" t="s">
        <v>167</v>
      </c>
      <c r="C453" s="8">
        <v>0</v>
      </c>
      <c r="D453" s="8">
        <v>0</v>
      </c>
      <c r="E453" s="13" t="str">
        <f t="shared" si="33"/>
        <v/>
      </c>
      <c r="F453" s="13" t="str">
        <f t="shared" si="34"/>
        <v/>
      </c>
      <c r="G453" s="12" t="str">
        <f t="shared" si="35"/>
        <v>0</v>
      </c>
      <c r="H453" s="15" t="str">
        <f t="shared" si="36"/>
        <v/>
      </c>
    </row>
    <row r="454" spans="2:8" ht="15" x14ac:dyDescent="0.2">
      <c r="B454" s="5" t="s">
        <v>156</v>
      </c>
      <c r="C454" s="8">
        <v>1</v>
      </c>
      <c r="D454" s="8">
        <v>0</v>
      </c>
      <c r="E454" s="13">
        <f t="shared" si="33"/>
        <v>3.2786885245901639E-3</v>
      </c>
      <c r="F454" s="13" t="str">
        <f t="shared" si="34"/>
        <v/>
      </c>
      <c r="G454" s="12" t="str">
        <f t="shared" si="35"/>
        <v>0</v>
      </c>
      <c r="H454" s="15">
        <f t="shared" si="36"/>
        <v>0</v>
      </c>
    </row>
    <row r="455" spans="2:8" ht="15" x14ac:dyDescent="0.2">
      <c r="B455" s="5" t="s">
        <v>158</v>
      </c>
      <c r="C455" s="8">
        <v>0</v>
      </c>
      <c r="D455" s="8">
        <v>0</v>
      </c>
      <c r="E455" s="13" t="str">
        <f t="shared" si="33"/>
        <v/>
      </c>
      <c r="F455" s="13" t="str">
        <f t="shared" si="34"/>
        <v/>
      </c>
      <c r="G455" s="12" t="str">
        <f t="shared" si="35"/>
        <v>0</v>
      </c>
      <c r="H455" s="15" t="str">
        <f t="shared" si="36"/>
        <v/>
      </c>
    </row>
    <row r="456" spans="2:8" ht="15" x14ac:dyDescent="0.2">
      <c r="B456" s="5" t="s">
        <v>432</v>
      </c>
      <c r="C456" s="8">
        <v>0</v>
      </c>
      <c r="D456" s="8">
        <v>0</v>
      </c>
      <c r="E456" s="13" t="str">
        <f t="shared" si="33"/>
        <v/>
      </c>
      <c r="F456" s="13" t="str">
        <f t="shared" si="34"/>
        <v/>
      </c>
      <c r="G456" s="12" t="str">
        <f t="shared" si="35"/>
        <v>0</v>
      </c>
      <c r="H456" s="15" t="str">
        <f t="shared" si="36"/>
        <v/>
      </c>
    </row>
    <row r="457" spans="2:8" ht="15" x14ac:dyDescent="0.2">
      <c r="B457" s="5" t="s">
        <v>433</v>
      </c>
      <c r="C457" s="8">
        <v>0</v>
      </c>
      <c r="D457" s="8">
        <v>0</v>
      </c>
      <c r="E457" s="13" t="str">
        <f t="shared" si="33"/>
        <v/>
      </c>
      <c r="F457" s="13" t="str">
        <f t="shared" si="34"/>
        <v/>
      </c>
      <c r="G457" s="12" t="str">
        <f t="shared" si="35"/>
        <v>0</v>
      </c>
      <c r="H457" s="15" t="str">
        <f t="shared" si="36"/>
        <v/>
      </c>
    </row>
    <row r="458" spans="2:8" ht="15" x14ac:dyDescent="0.2">
      <c r="B458" s="5" t="s">
        <v>168</v>
      </c>
      <c r="C458" s="8">
        <v>1</v>
      </c>
      <c r="D458" s="8">
        <v>0</v>
      </c>
      <c r="E458" s="13">
        <f t="shared" si="33"/>
        <v>3.2786885245901639E-3</v>
      </c>
      <c r="F458" s="13" t="str">
        <f t="shared" si="34"/>
        <v/>
      </c>
      <c r="G458" s="12" t="str">
        <f t="shared" si="35"/>
        <v>0</v>
      </c>
      <c r="H458" s="15">
        <f t="shared" si="36"/>
        <v>0</v>
      </c>
    </row>
    <row r="459" spans="2:8" ht="15" x14ac:dyDescent="0.2">
      <c r="B459" s="5" t="s">
        <v>161</v>
      </c>
      <c r="C459" s="8">
        <v>0</v>
      </c>
      <c r="D459" s="8">
        <v>0</v>
      </c>
      <c r="E459" s="13" t="str">
        <f t="shared" si="33"/>
        <v/>
      </c>
      <c r="F459" s="13" t="str">
        <f t="shared" si="34"/>
        <v/>
      </c>
      <c r="G459" s="12" t="str">
        <f t="shared" si="35"/>
        <v>0</v>
      </c>
      <c r="H459" s="15" t="str">
        <f t="shared" si="36"/>
        <v/>
      </c>
    </row>
    <row r="460" spans="2:8" ht="15" x14ac:dyDescent="0.2">
      <c r="B460" s="5" t="s">
        <v>176</v>
      </c>
      <c r="C460" s="8">
        <v>1</v>
      </c>
      <c r="D460" s="8">
        <v>0</v>
      </c>
      <c r="E460" s="13">
        <f t="shared" si="33"/>
        <v>3.2786885245901639E-3</v>
      </c>
      <c r="F460" s="13" t="str">
        <f t="shared" si="34"/>
        <v/>
      </c>
      <c r="G460" s="12" t="str">
        <f t="shared" si="35"/>
        <v>0</v>
      </c>
      <c r="H460" s="15">
        <f t="shared" si="36"/>
        <v>0</v>
      </c>
    </row>
    <row r="461" spans="2:8" ht="30" x14ac:dyDescent="0.2">
      <c r="B461" s="5" t="s">
        <v>173</v>
      </c>
      <c r="C461" s="8">
        <v>0</v>
      </c>
      <c r="D461" s="8">
        <v>0</v>
      </c>
      <c r="E461" s="13" t="str">
        <f t="shared" si="33"/>
        <v/>
      </c>
      <c r="F461" s="13" t="str">
        <f t="shared" si="34"/>
        <v/>
      </c>
      <c r="G461" s="12" t="str">
        <f t="shared" si="35"/>
        <v>0</v>
      </c>
      <c r="H461" s="15" t="str">
        <f t="shared" si="36"/>
        <v/>
      </c>
    </row>
    <row r="462" spans="2:8" ht="15" x14ac:dyDescent="0.2">
      <c r="B462" s="5" t="s">
        <v>174</v>
      </c>
      <c r="C462" s="8">
        <v>0</v>
      </c>
      <c r="D462" s="8">
        <v>0</v>
      </c>
      <c r="E462" s="13" t="str">
        <f t="shared" si="33"/>
        <v/>
      </c>
      <c r="F462" s="13" t="str">
        <f t="shared" si="34"/>
        <v/>
      </c>
      <c r="G462" s="12" t="str">
        <f t="shared" si="35"/>
        <v>0</v>
      </c>
      <c r="H462" s="15" t="str">
        <f t="shared" si="36"/>
        <v/>
      </c>
    </row>
    <row r="463" spans="2:8" ht="15" x14ac:dyDescent="0.2">
      <c r="B463" s="5" t="s">
        <v>477</v>
      </c>
      <c r="C463" s="8">
        <v>0</v>
      </c>
      <c r="D463" s="8">
        <v>0</v>
      </c>
      <c r="E463" s="13" t="str">
        <f t="shared" si="33"/>
        <v/>
      </c>
      <c r="F463" s="13" t="str">
        <f t="shared" si="34"/>
        <v/>
      </c>
      <c r="G463" s="12" t="str">
        <f t="shared" si="35"/>
        <v>0</v>
      </c>
      <c r="H463" s="15" t="str">
        <f t="shared" si="36"/>
        <v/>
      </c>
    </row>
    <row r="464" spans="2:8" ht="15" x14ac:dyDescent="0.2">
      <c r="B464" s="5" t="s">
        <v>478</v>
      </c>
      <c r="C464" s="8">
        <v>0</v>
      </c>
      <c r="D464" s="8">
        <v>3</v>
      </c>
      <c r="E464" s="13" t="str">
        <f t="shared" si="33"/>
        <v/>
      </c>
      <c r="F464" s="13">
        <f t="shared" si="34"/>
        <v>5.4054054054054057E-3</v>
      </c>
      <c r="G464" s="12" t="str">
        <f t="shared" si="35"/>
        <v>0</v>
      </c>
      <c r="H464" s="15" t="str">
        <f t="shared" si="36"/>
        <v/>
      </c>
    </row>
    <row r="465" spans="2:8" ht="15" x14ac:dyDescent="0.2">
      <c r="B465" s="5" t="s">
        <v>183</v>
      </c>
      <c r="C465" s="8">
        <v>0</v>
      </c>
      <c r="D465" s="8">
        <v>0</v>
      </c>
      <c r="E465" s="13" t="str">
        <f t="shared" si="33"/>
        <v/>
      </c>
      <c r="F465" s="13" t="str">
        <f t="shared" si="34"/>
        <v/>
      </c>
      <c r="G465" s="12" t="str">
        <f t="shared" si="35"/>
        <v>0</v>
      </c>
      <c r="H465" s="15" t="str">
        <f t="shared" si="36"/>
        <v/>
      </c>
    </row>
    <row r="466" spans="2:8" ht="15" x14ac:dyDescent="0.2">
      <c r="B466" s="5" t="s">
        <v>178</v>
      </c>
      <c r="C466" s="8">
        <v>0</v>
      </c>
      <c r="D466" s="8">
        <v>0</v>
      </c>
      <c r="E466" s="13" t="str">
        <f t="shared" si="33"/>
        <v/>
      </c>
      <c r="F466" s="13" t="str">
        <f t="shared" si="34"/>
        <v/>
      </c>
      <c r="G466" s="12" t="str">
        <f t="shared" si="35"/>
        <v>0</v>
      </c>
      <c r="H466" s="15" t="str">
        <f t="shared" si="36"/>
        <v/>
      </c>
    </row>
    <row r="467" spans="2:8" ht="15" x14ac:dyDescent="0.2">
      <c r="B467" s="5" t="s">
        <v>479</v>
      </c>
      <c r="C467" s="8">
        <v>1</v>
      </c>
      <c r="D467" s="8">
        <v>0</v>
      </c>
      <c r="E467" s="13">
        <f t="shared" si="33"/>
        <v>3.2786885245901639E-3</v>
      </c>
      <c r="F467" s="13" t="str">
        <f t="shared" si="34"/>
        <v/>
      </c>
      <c r="G467" s="12" t="str">
        <f t="shared" si="35"/>
        <v>0</v>
      </c>
      <c r="H467" s="15">
        <f t="shared" si="36"/>
        <v>0</v>
      </c>
    </row>
    <row r="468" spans="2:8" ht="15" x14ac:dyDescent="0.2">
      <c r="B468" s="5" t="s">
        <v>182</v>
      </c>
      <c r="C468" s="8">
        <v>0</v>
      </c>
      <c r="D468" s="8">
        <v>0</v>
      </c>
      <c r="E468" s="13" t="str">
        <f t="shared" si="33"/>
        <v/>
      </c>
      <c r="F468" s="13" t="str">
        <f t="shared" si="34"/>
        <v/>
      </c>
      <c r="G468" s="12" t="str">
        <f t="shared" si="35"/>
        <v>0</v>
      </c>
      <c r="H468" s="15" t="str">
        <f t="shared" si="36"/>
        <v/>
      </c>
    </row>
    <row r="469" spans="2:8" ht="15" x14ac:dyDescent="0.2">
      <c r="B469" s="5" t="s">
        <v>175</v>
      </c>
      <c r="C469" s="8">
        <v>0</v>
      </c>
      <c r="D469" s="8">
        <v>0</v>
      </c>
      <c r="E469" s="13" t="str">
        <f t="shared" si="33"/>
        <v/>
      </c>
      <c r="F469" s="13" t="str">
        <f t="shared" si="34"/>
        <v/>
      </c>
      <c r="G469" s="12" t="str">
        <f t="shared" si="35"/>
        <v>0</v>
      </c>
      <c r="H469" s="15" t="str">
        <f t="shared" si="36"/>
        <v/>
      </c>
    </row>
    <row r="470" spans="2:8" ht="15" x14ac:dyDescent="0.2">
      <c r="B470" s="5" t="s">
        <v>434</v>
      </c>
      <c r="C470" s="8">
        <v>0</v>
      </c>
      <c r="D470" s="8">
        <v>0</v>
      </c>
      <c r="E470" s="13" t="str">
        <f t="shared" si="33"/>
        <v/>
      </c>
      <c r="F470" s="13" t="str">
        <f t="shared" si="34"/>
        <v/>
      </c>
      <c r="G470" s="12" t="str">
        <f t="shared" si="35"/>
        <v>0</v>
      </c>
      <c r="H470" s="15" t="str">
        <f t="shared" si="36"/>
        <v/>
      </c>
    </row>
    <row r="471" spans="2:8" ht="15" x14ac:dyDescent="0.2">
      <c r="B471" s="5" t="s">
        <v>170</v>
      </c>
      <c r="C471" s="8">
        <v>0</v>
      </c>
      <c r="D471" s="8">
        <v>0</v>
      </c>
      <c r="E471" s="13" t="str">
        <f t="shared" si="33"/>
        <v/>
      </c>
      <c r="F471" s="13" t="str">
        <f t="shared" si="34"/>
        <v/>
      </c>
      <c r="G471" s="12" t="str">
        <f t="shared" si="35"/>
        <v>0</v>
      </c>
      <c r="H471" s="15" t="str">
        <f t="shared" si="36"/>
        <v/>
      </c>
    </row>
    <row r="472" spans="2:8" ht="15" x14ac:dyDescent="0.2">
      <c r="B472" s="5" t="s">
        <v>185</v>
      </c>
      <c r="C472" s="8">
        <v>0</v>
      </c>
      <c r="D472" s="8">
        <v>0</v>
      </c>
      <c r="E472" s="13" t="str">
        <f t="shared" si="33"/>
        <v/>
      </c>
      <c r="F472" s="13" t="str">
        <f t="shared" si="34"/>
        <v/>
      </c>
      <c r="G472" s="12" t="str">
        <f t="shared" si="35"/>
        <v>0</v>
      </c>
      <c r="H472" s="15" t="str">
        <f t="shared" si="36"/>
        <v/>
      </c>
    </row>
    <row r="473" spans="2:8" ht="15" x14ac:dyDescent="0.2">
      <c r="B473" s="5" t="s">
        <v>435</v>
      </c>
      <c r="C473" s="8">
        <v>0</v>
      </c>
      <c r="D473" s="8">
        <v>1</v>
      </c>
      <c r="E473" s="13" t="str">
        <f t="shared" si="33"/>
        <v/>
      </c>
      <c r="F473" s="13">
        <f t="shared" si="34"/>
        <v>1.8018018018018018E-3</v>
      </c>
      <c r="G473" s="12" t="str">
        <f t="shared" si="35"/>
        <v>0</v>
      </c>
      <c r="H473" s="15" t="str">
        <f t="shared" si="36"/>
        <v/>
      </c>
    </row>
    <row r="474" spans="2:8" ht="15" x14ac:dyDescent="0.2">
      <c r="B474" s="5" t="s">
        <v>436</v>
      </c>
      <c r="C474" s="8">
        <v>0</v>
      </c>
      <c r="D474" s="8">
        <v>0</v>
      </c>
      <c r="E474" s="13" t="str">
        <f t="shared" si="33"/>
        <v/>
      </c>
      <c r="F474" s="13" t="str">
        <f t="shared" si="34"/>
        <v/>
      </c>
      <c r="G474" s="12" t="str">
        <f t="shared" si="35"/>
        <v>0</v>
      </c>
      <c r="H474" s="15" t="str">
        <f t="shared" si="36"/>
        <v/>
      </c>
    </row>
    <row r="475" spans="2:8" ht="15" x14ac:dyDescent="0.2">
      <c r="B475" s="5" t="s">
        <v>437</v>
      </c>
      <c r="C475" s="8">
        <v>0</v>
      </c>
      <c r="D475" s="8">
        <v>56</v>
      </c>
      <c r="E475" s="13" t="str">
        <f t="shared" si="33"/>
        <v/>
      </c>
      <c r="F475" s="13">
        <f t="shared" si="34"/>
        <v>0.1009009009009009</v>
      </c>
      <c r="G475" s="12" t="str">
        <f t="shared" si="35"/>
        <v>0</v>
      </c>
      <c r="H475" s="15" t="str">
        <f t="shared" si="36"/>
        <v/>
      </c>
    </row>
    <row r="476" spans="2:8" ht="30" x14ac:dyDescent="0.2">
      <c r="B476" s="5" t="s">
        <v>438</v>
      </c>
      <c r="C476" s="8">
        <v>0</v>
      </c>
      <c r="D476" s="8">
        <v>0</v>
      </c>
      <c r="E476" s="13" t="str">
        <f t="shared" si="33"/>
        <v/>
      </c>
      <c r="F476" s="13" t="str">
        <f t="shared" si="34"/>
        <v/>
      </c>
      <c r="G476" s="12" t="str">
        <f t="shared" si="35"/>
        <v>0</v>
      </c>
      <c r="H476" s="15" t="str">
        <f t="shared" si="36"/>
        <v/>
      </c>
    </row>
    <row r="477" spans="2:8" ht="15" x14ac:dyDescent="0.2">
      <c r="B477" s="5" t="s">
        <v>181</v>
      </c>
      <c r="C477" s="8">
        <v>0</v>
      </c>
      <c r="D477" s="8">
        <v>0</v>
      </c>
      <c r="E477" s="13" t="str">
        <f t="shared" si="33"/>
        <v/>
      </c>
      <c r="F477" s="13" t="str">
        <f t="shared" si="34"/>
        <v/>
      </c>
      <c r="G477" s="12" t="str">
        <f t="shared" si="35"/>
        <v>0</v>
      </c>
      <c r="H477" s="15" t="str">
        <f t="shared" si="36"/>
        <v/>
      </c>
    </row>
    <row r="478" spans="2:8" ht="15" x14ac:dyDescent="0.2">
      <c r="B478" s="5" t="s">
        <v>439</v>
      </c>
      <c r="C478" s="8">
        <v>1</v>
      </c>
      <c r="D478" s="8">
        <v>3</v>
      </c>
      <c r="E478" s="13">
        <f t="shared" si="33"/>
        <v>3.2786885245901639E-3</v>
      </c>
      <c r="F478" s="13">
        <f t="shared" si="34"/>
        <v>5.4054054054054057E-3</v>
      </c>
      <c r="G478" s="12">
        <f t="shared" si="35"/>
        <v>2</v>
      </c>
      <c r="H478" s="15">
        <f t="shared" si="36"/>
        <v>6.5573770491803279E-3</v>
      </c>
    </row>
    <row r="479" spans="2:8" ht="15" x14ac:dyDescent="0.2">
      <c r="B479" s="5" t="s">
        <v>440</v>
      </c>
      <c r="C479" s="8">
        <v>0</v>
      </c>
      <c r="D479" s="8">
        <v>0</v>
      </c>
      <c r="E479" s="13" t="str">
        <f t="shared" si="33"/>
        <v/>
      </c>
      <c r="F479" s="13" t="str">
        <f t="shared" si="34"/>
        <v/>
      </c>
      <c r="G479" s="12" t="str">
        <f t="shared" si="35"/>
        <v>0</v>
      </c>
      <c r="H479" s="15" t="str">
        <f t="shared" si="36"/>
        <v/>
      </c>
    </row>
    <row r="480" spans="2:8" ht="15" x14ac:dyDescent="0.2">
      <c r="B480" s="5" t="s">
        <v>441</v>
      </c>
      <c r="C480" s="8">
        <v>0</v>
      </c>
      <c r="D480" s="8">
        <v>0</v>
      </c>
      <c r="E480" s="13" t="str">
        <f t="shared" si="33"/>
        <v/>
      </c>
      <c r="F480" s="13" t="str">
        <f t="shared" si="34"/>
        <v/>
      </c>
      <c r="G480" s="12" t="str">
        <f t="shared" si="35"/>
        <v>0</v>
      </c>
      <c r="H480" s="15" t="str">
        <f t="shared" si="36"/>
        <v/>
      </c>
    </row>
    <row r="481" spans="2:8" ht="15" x14ac:dyDescent="0.2">
      <c r="B481" s="5" t="s">
        <v>177</v>
      </c>
      <c r="C481" s="8">
        <v>0</v>
      </c>
      <c r="D481" s="8">
        <v>0</v>
      </c>
      <c r="E481" s="13" t="str">
        <f t="shared" si="33"/>
        <v/>
      </c>
      <c r="F481" s="13" t="str">
        <f t="shared" si="34"/>
        <v/>
      </c>
      <c r="G481" s="12" t="str">
        <f t="shared" si="35"/>
        <v>0</v>
      </c>
      <c r="H481" s="15" t="str">
        <f t="shared" si="36"/>
        <v/>
      </c>
    </row>
    <row r="482" spans="2:8" ht="15" x14ac:dyDescent="0.2">
      <c r="B482" s="5" t="s">
        <v>179</v>
      </c>
      <c r="C482" s="8">
        <v>0</v>
      </c>
      <c r="D482" s="8">
        <v>0</v>
      </c>
      <c r="E482" s="13" t="str">
        <f t="shared" si="33"/>
        <v/>
      </c>
      <c r="F482" s="13" t="str">
        <f t="shared" si="34"/>
        <v/>
      </c>
      <c r="G482" s="12" t="str">
        <f t="shared" si="35"/>
        <v>0</v>
      </c>
      <c r="H482" s="15" t="str">
        <f t="shared" si="36"/>
        <v/>
      </c>
    </row>
    <row r="483" spans="2:8" ht="15" x14ac:dyDescent="0.2">
      <c r="B483" s="5" t="s">
        <v>442</v>
      </c>
      <c r="C483" s="8">
        <v>1</v>
      </c>
      <c r="D483" s="8">
        <v>16</v>
      </c>
      <c r="E483" s="13">
        <f t="shared" si="33"/>
        <v>3.2786885245901639E-3</v>
      </c>
      <c r="F483" s="13">
        <f t="shared" si="34"/>
        <v>2.8828828828828829E-2</v>
      </c>
      <c r="G483" s="12">
        <f t="shared" si="35"/>
        <v>15</v>
      </c>
      <c r="H483" s="15">
        <f t="shared" si="36"/>
        <v>4.9180327868852458E-2</v>
      </c>
    </row>
    <row r="484" spans="2:8" ht="30" x14ac:dyDescent="0.2">
      <c r="B484" s="5" t="s">
        <v>184</v>
      </c>
      <c r="C484" s="8">
        <v>6</v>
      </c>
      <c r="D484" s="8">
        <v>9</v>
      </c>
      <c r="E484" s="13">
        <f t="shared" si="33"/>
        <v>1.9672131147540985E-2</v>
      </c>
      <c r="F484" s="13">
        <f t="shared" si="34"/>
        <v>1.6216216216216217E-2</v>
      </c>
      <c r="G484" s="12">
        <f t="shared" si="35"/>
        <v>0.5</v>
      </c>
      <c r="H484" s="15">
        <f t="shared" si="36"/>
        <v>9.8360655737704927E-3</v>
      </c>
    </row>
    <row r="485" spans="2:8" ht="15" x14ac:dyDescent="0.2">
      <c r="B485" s="5" t="s">
        <v>443</v>
      </c>
      <c r="C485" s="8">
        <v>15</v>
      </c>
      <c r="D485" s="8">
        <v>63</v>
      </c>
      <c r="E485" s="13">
        <f t="shared" si="33"/>
        <v>4.9180327868852458E-2</v>
      </c>
      <c r="F485" s="13">
        <f t="shared" si="34"/>
        <v>0.11351351351351352</v>
      </c>
      <c r="G485" s="12">
        <f t="shared" si="35"/>
        <v>3.2</v>
      </c>
      <c r="H485" s="15">
        <f t="shared" si="36"/>
        <v>0.15737704918032788</v>
      </c>
    </row>
    <row r="486" spans="2:8" ht="15" x14ac:dyDescent="0.2">
      <c r="B486" s="5" t="s">
        <v>171</v>
      </c>
      <c r="C486" s="8">
        <v>0</v>
      </c>
      <c r="D486" s="8">
        <v>0</v>
      </c>
      <c r="E486" s="13" t="str">
        <f t="shared" si="33"/>
        <v/>
      </c>
      <c r="F486" s="13" t="str">
        <f t="shared" si="34"/>
        <v/>
      </c>
      <c r="G486" s="12" t="str">
        <f t="shared" si="35"/>
        <v>0</v>
      </c>
      <c r="H486" s="15" t="str">
        <f t="shared" si="36"/>
        <v/>
      </c>
    </row>
    <row r="487" spans="2:8" ht="15" x14ac:dyDescent="0.2">
      <c r="B487" s="5" t="s">
        <v>444</v>
      </c>
      <c r="C487" s="8">
        <v>0</v>
      </c>
      <c r="D487" s="8">
        <v>0</v>
      </c>
      <c r="E487" s="13" t="str">
        <f t="shared" si="33"/>
        <v/>
      </c>
      <c r="F487" s="13" t="str">
        <f t="shared" si="34"/>
        <v/>
      </c>
      <c r="G487" s="12" t="str">
        <f t="shared" si="35"/>
        <v>0</v>
      </c>
      <c r="H487" s="15" t="str">
        <f t="shared" si="36"/>
        <v/>
      </c>
    </row>
    <row r="488" spans="2:8" ht="13.5" customHeight="1" x14ac:dyDescent="0.2">
      <c r="B488" s="5" t="s">
        <v>445</v>
      </c>
      <c r="C488" s="8">
        <v>0</v>
      </c>
      <c r="D488" s="8">
        <v>0</v>
      </c>
      <c r="E488" s="13" t="str">
        <f t="shared" ref="E488:E499" si="37">+IF(C488=0,"",C488/C$294)</f>
        <v/>
      </c>
      <c r="F488" s="13" t="str">
        <f t="shared" ref="F488:F499" si="38">+IF(D488=0,"",D488/D$294)</f>
        <v/>
      </c>
      <c r="G488" s="12" t="str">
        <f t="shared" ref="G488:G499" si="39">+IF(OR(AND(D488=0),(C488=0)),"0",((D488-C488)/C488))</f>
        <v>0</v>
      </c>
      <c r="H488" s="15" t="str">
        <f t="shared" ref="H488:H499" si="40">+IF(OR(AND(E488=""),(G488="")),"",E488*G488)</f>
        <v/>
      </c>
    </row>
    <row r="489" spans="2:8" ht="13.5" customHeight="1" x14ac:dyDescent="0.2">
      <c r="B489" s="5" t="s">
        <v>446</v>
      </c>
      <c r="C489" s="8">
        <v>0</v>
      </c>
      <c r="D489" s="8">
        <v>0</v>
      </c>
      <c r="E489" s="13" t="str">
        <f t="shared" si="37"/>
        <v/>
      </c>
      <c r="F489" s="13" t="str">
        <f t="shared" si="38"/>
        <v/>
      </c>
      <c r="G489" s="12" t="str">
        <f t="shared" si="39"/>
        <v>0</v>
      </c>
      <c r="H489" s="15" t="str">
        <f t="shared" si="40"/>
        <v/>
      </c>
    </row>
    <row r="490" spans="2:8" ht="25.5" customHeight="1" x14ac:dyDescent="0.2">
      <c r="B490" s="5" t="s">
        <v>172</v>
      </c>
      <c r="C490" s="8">
        <v>0</v>
      </c>
      <c r="D490" s="8">
        <v>0</v>
      </c>
      <c r="E490" s="13" t="str">
        <f t="shared" si="37"/>
        <v/>
      </c>
      <c r="F490" s="13" t="str">
        <f t="shared" si="38"/>
        <v/>
      </c>
      <c r="G490" s="12" t="str">
        <f t="shared" si="39"/>
        <v>0</v>
      </c>
      <c r="H490" s="15" t="str">
        <f t="shared" si="40"/>
        <v/>
      </c>
    </row>
    <row r="491" spans="2:8" ht="13.5" customHeight="1" x14ac:dyDescent="0.2">
      <c r="B491" s="5" t="s">
        <v>180</v>
      </c>
      <c r="C491" s="8">
        <v>1</v>
      </c>
      <c r="D491" s="8">
        <v>2</v>
      </c>
      <c r="E491" s="13">
        <f t="shared" si="37"/>
        <v>3.2786885245901639E-3</v>
      </c>
      <c r="F491" s="13">
        <f t="shared" si="38"/>
        <v>3.6036036036036037E-3</v>
      </c>
      <c r="G491" s="12">
        <f t="shared" si="39"/>
        <v>1</v>
      </c>
      <c r="H491" s="15">
        <f t="shared" si="40"/>
        <v>3.2786885245901639E-3</v>
      </c>
    </row>
    <row r="492" spans="2:8" ht="15" x14ac:dyDescent="0.2">
      <c r="B492" s="5" t="s">
        <v>480</v>
      </c>
      <c r="C492" s="8">
        <v>1</v>
      </c>
      <c r="D492" s="8">
        <v>3</v>
      </c>
      <c r="E492" s="13">
        <f t="shared" si="37"/>
        <v>3.2786885245901639E-3</v>
      </c>
      <c r="F492" s="13">
        <f t="shared" si="38"/>
        <v>5.4054054054054057E-3</v>
      </c>
      <c r="G492" s="12">
        <f t="shared" si="39"/>
        <v>2</v>
      </c>
      <c r="H492" s="15">
        <f t="shared" si="40"/>
        <v>6.5573770491803279E-3</v>
      </c>
    </row>
    <row r="493" spans="2:8" ht="15" x14ac:dyDescent="0.2">
      <c r="B493" s="5" t="s">
        <v>447</v>
      </c>
      <c r="C493" s="8">
        <v>0</v>
      </c>
      <c r="D493" s="8">
        <v>0</v>
      </c>
      <c r="E493" s="13" t="str">
        <f t="shared" si="37"/>
        <v/>
      </c>
      <c r="F493" s="13" t="str">
        <f t="shared" si="38"/>
        <v/>
      </c>
      <c r="G493" s="12" t="str">
        <f t="shared" si="39"/>
        <v>0</v>
      </c>
      <c r="H493" s="15" t="str">
        <f t="shared" si="40"/>
        <v/>
      </c>
    </row>
    <row r="494" spans="2:8" ht="15" x14ac:dyDescent="0.2">
      <c r="B494" s="5" t="s">
        <v>448</v>
      </c>
      <c r="C494" s="8">
        <v>16</v>
      </c>
      <c r="D494" s="8">
        <v>0</v>
      </c>
      <c r="E494" s="13">
        <f t="shared" si="37"/>
        <v>5.2459016393442623E-2</v>
      </c>
      <c r="F494" s="13" t="str">
        <f t="shared" si="38"/>
        <v/>
      </c>
      <c r="G494" s="12" t="str">
        <f t="shared" si="39"/>
        <v>0</v>
      </c>
      <c r="H494" s="15">
        <f t="shared" si="40"/>
        <v>0</v>
      </c>
    </row>
    <row r="495" spans="2:8" ht="13.5" customHeight="1" x14ac:dyDescent="0.2">
      <c r="B495" s="5" t="s">
        <v>449</v>
      </c>
      <c r="C495" s="8">
        <v>0</v>
      </c>
      <c r="D495" s="8">
        <v>0</v>
      </c>
      <c r="E495" s="13" t="str">
        <f t="shared" si="37"/>
        <v/>
      </c>
      <c r="F495" s="13" t="str">
        <f t="shared" si="38"/>
        <v/>
      </c>
      <c r="G495" s="12" t="str">
        <f t="shared" si="39"/>
        <v>0</v>
      </c>
      <c r="H495" s="15" t="str">
        <f t="shared" si="40"/>
        <v/>
      </c>
    </row>
    <row r="496" spans="2:8" s="4" customFormat="1" ht="26.25" customHeight="1" x14ac:dyDescent="0.2">
      <c r="B496" s="5" t="s">
        <v>450</v>
      </c>
      <c r="C496" s="8">
        <v>0</v>
      </c>
      <c r="D496" s="8">
        <v>0</v>
      </c>
      <c r="E496" s="13" t="str">
        <f t="shared" si="37"/>
        <v/>
      </c>
      <c r="F496" s="13" t="str">
        <f t="shared" si="38"/>
        <v/>
      </c>
      <c r="G496" s="12" t="str">
        <f t="shared" si="39"/>
        <v>0</v>
      </c>
      <c r="H496" s="15" t="str">
        <f t="shared" si="40"/>
        <v/>
      </c>
    </row>
    <row r="497" spans="2:8" ht="15" x14ac:dyDescent="0.2">
      <c r="B497" s="5" t="s">
        <v>451</v>
      </c>
      <c r="C497" s="8">
        <v>0</v>
      </c>
      <c r="D497" s="8">
        <v>0</v>
      </c>
      <c r="E497" s="13" t="str">
        <f t="shared" si="37"/>
        <v/>
      </c>
      <c r="F497" s="13" t="str">
        <f t="shared" si="38"/>
        <v/>
      </c>
      <c r="G497" s="12" t="str">
        <f t="shared" si="39"/>
        <v>0</v>
      </c>
      <c r="H497" s="15" t="str">
        <f t="shared" si="40"/>
        <v/>
      </c>
    </row>
    <row r="498" spans="2:8" ht="30" x14ac:dyDescent="0.2">
      <c r="B498" s="5" t="s">
        <v>452</v>
      </c>
      <c r="C498" s="8">
        <v>0</v>
      </c>
      <c r="D498" s="8">
        <v>0</v>
      </c>
      <c r="E498" s="13" t="str">
        <f t="shared" si="37"/>
        <v/>
      </c>
      <c r="F498" s="13" t="str">
        <f t="shared" si="38"/>
        <v/>
      </c>
      <c r="G498" s="12" t="str">
        <f t="shared" si="39"/>
        <v>0</v>
      </c>
      <c r="H498" s="15" t="str">
        <f t="shared" si="40"/>
        <v/>
      </c>
    </row>
    <row r="499" spans="2:8" ht="15" x14ac:dyDescent="0.2">
      <c r="B499" s="5" t="s">
        <v>453</v>
      </c>
      <c r="C499" s="8">
        <v>0</v>
      </c>
      <c r="D499" s="8">
        <v>0</v>
      </c>
      <c r="E499" s="13" t="str">
        <f t="shared" si="37"/>
        <v/>
      </c>
      <c r="F499" s="13" t="str">
        <f t="shared" si="38"/>
        <v/>
      </c>
      <c r="G499" s="12" t="str">
        <f t="shared" si="39"/>
        <v>0</v>
      </c>
      <c r="H499" s="15" t="str">
        <f t="shared" si="40"/>
        <v/>
      </c>
    </row>
    <row r="502" spans="2:8" x14ac:dyDescent="0.2">
      <c r="B502" s="19"/>
      <c r="C502" s="19"/>
      <c r="D502" s="19"/>
      <c r="E502" s="19"/>
      <c r="F502" s="19"/>
    </row>
    <row r="503" spans="2:8" ht="24" customHeight="1" x14ac:dyDescent="0.2">
      <c r="B503" s="55" t="s">
        <v>517</v>
      </c>
      <c r="C503" s="53" t="s">
        <v>518</v>
      </c>
      <c r="D503" s="54"/>
      <c r="E503" s="41" t="s">
        <v>482</v>
      </c>
      <c r="F503" s="42"/>
      <c r="G503" s="39" t="s">
        <v>569</v>
      </c>
      <c r="H503" s="39" t="s">
        <v>481</v>
      </c>
    </row>
    <row r="504" spans="2:8" ht="24" customHeight="1" x14ac:dyDescent="0.2">
      <c r="B504" s="55"/>
      <c r="C504" s="38">
        <v>2015</v>
      </c>
      <c r="D504" s="38">
        <v>2016</v>
      </c>
      <c r="E504" s="38">
        <v>2015</v>
      </c>
      <c r="F504" s="38">
        <v>2016</v>
      </c>
      <c r="G504" s="40"/>
      <c r="H504" s="40"/>
    </row>
    <row r="505" spans="2:8" ht="24" customHeight="1" x14ac:dyDescent="0.2">
      <c r="B505" s="32" t="s">
        <v>523</v>
      </c>
      <c r="C505" s="33">
        <f>SUM(C506:C530)</f>
        <v>62</v>
      </c>
      <c r="D505" s="33">
        <f>SUM(D506:D530)</f>
        <v>150</v>
      </c>
      <c r="E505" s="34">
        <f>+IF(C505=0,"",C505/C$505)</f>
        <v>1</v>
      </c>
      <c r="F505" s="34">
        <f>+IF(D505=0,"",D505/D$505)</f>
        <v>1</v>
      </c>
      <c r="G505" s="34">
        <f>+IF(OR(AND(D505=0),(C505=0)),"0",((D505-C505)/C505))</f>
        <v>1.4193548387096775</v>
      </c>
      <c r="H505" s="35">
        <f>+IF(OR(AND(E505=""),(G505="")),"",E505*G505)</f>
        <v>1.4193548387096775</v>
      </c>
    </row>
    <row r="506" spans="2:8" ht="15" x14ac:dyDescent="0.2">
      <c r="B506" s="5" t="s">
        <v>454</v>
      </c>
      <c r="C506" s="8">
        <v>0</v>
      </c>
      <c r="D506" s="8">
        <v>0</v>
      </c>
      <c r="E506" s="13" t="str">
        <f>+IF(C506=0,"",C506/C$505)</f>
        <v/>
      </c>
      <c r="F506" s="13" t="str">
        <f>+IF(D506=0,"",D506/D$505)</f>
        <v/>
      </c>
      <c r="G506" s="12" t="str">
        <f>+IF(OR(AND(D506=0),(C506=0)),"0",((D506-C506)/C506))</f>
        <v>0</v>
      </c>
      <c r="H506" s="15" t="str">
        <f>+IF(OR(AND(E506=""),(G506="")),"",E506*G506)</f>
        <v/>
      </c>
    </row>
    <row r="507" spans="2:8" ht="15" x14ac:dyDescent="0.2">
      <c r="B507" s="5" t="s">
        <v>187</v>
      </c>
      <c r="C507" s="8">
        <v>16</v>
      </c>
      <c r="D507" s="8">
        <v>0</v>
      </c>
      <c r="E507" s="13">
        <f t="shared" ref="E507:E530" si="41">+IF(C507=0,"",C507/C$505)</f>
        <v>0.25806451612903225</v>
      </c>
      <c r="F507" s="13" t="str">
        <f t="shared" ref="F507:F530" si="42">+IF(D507=0,"",D507/D$505)</f>
        <v/>
      </c>
      <c r="G507" s="12" t="str">
        <f t="shared" ref="G507:G530" si="43">+IF(OR(AND(D507=0),(C507=0)),"0",((D507-C507)/C507))</f>
        <v>0</v>
      </c>
      <c r="H507" s="15">
        <f t="shared" ref="H507:H530" si="44">+IF(OR(AND(E507=""),(G507="")),"",E507*G507)</f>
        <v>0</v>
      </c>
    </row>
    <row r="508" spans="2:8" ht="15" x14ac:dyDescent="0.2">
      <c r="B508" s="5" t="s">
        <v>455</v>
      </c>
      <c r="C508" s="8">
        <v>17</v>
      </c>
      <c r="D508" s="8">
        <v>21</v>
      </c>
      <c r="E508" s="13">
        <f t="shared" si="41"/>
        <v>0.27419354838709675</v>
      </c>
      <c r="F508" s="13">
        <f t="shared" si="42"/>
        <v>0.14000000000000001</v>
      </c>
      <c r="G508" s="12">
        <f t="shared" si="43"/>
        <v>0.23529411764705882</v>
      </c>
      <c r="H508" s="15">
        <f t="shared" si="44"/>
        <v>6.4516129032258063E-2</v>
      </c>
    </row>
    <row r="509" spans="2:8" ht="15" x14ac:dyDescent="0.2">
      <c r="B509" s="5" t="s">
        <v>456</v>
      </c>
      <c r="C509" s="8">
        <v>9</v>
      </c>
      <c r="D509" s="8">
        <v>21</v>
      </c>
      <c r="E509" s="13">
        <f t="shared" si="41"/>
        <v>0.14516129032258066</v>
      </c>
      <c r="F509" s="13">
        <f t="shared" si="42"/>
        <v>0.14000000000000001</v>
      </c>
      <c r="G509" s="12">
        <f t="shared" si="43"/>
        <v>1.3333333333333333</v>
      </c>
      <c r="H509" s="15">
        <f t="shared" si="44"/>
        <v>0.19354838709677419</v>
      </c>
    </row>
    <row r="510" spans="2:8" ht="15" x14ac:dyDescent="0.2">
      <c r="B510" s="5" t="s">
        <v>188</v>
      </c>
      <c r="C510" s="8">
        <v>0</v>
      </c>
      <c r="D510" s="8">
        <v>0</v>
      </c>
      <c r="E510" s="13" t="str">
        <f t="shared" si="41"/>
        <v/>
      </c>
      <c r="F510" s="13" t="str">
        <f t="shared" si="42"/>
        <v/>
      </c>
      <c r="G510" s="12" t="str">
        <f t="shared" si="43"/>
        <v>0</v>
      </c>
      <c r="H510" s="15" t="str">
        <f t="shared" si="44"/>
        <v/>
      </c>
    </row>
    <row r="511" spans="2:8" ht="15" x14ac:dyDescent="0.2">
      <c r="B511" s="5" t="s">
        <v>186</v>
      </c>
      <c r="C511" s="8">
        <v>0</v>
      </c>
      <c r="D511" s="8">
        <v>0</v>
      </c>
      <c r="E511" s="13" t="str">
        <f t="shared" si="41"/>
        <v/>
      </c>
      <c r="F511" s="13" t="str">
        <f t="shared" si="42"/>
        <v/>
      </c>
      <c r="G511" s="12" t="str">
        <f t="shared" si="43"/>
        <v>0</v>
      </c>
      <c r="H511" s="15" t="str">
        <f t="shared" si="44"/>
        <v/>
      </c>
    </row>
    <row r="512" spans="2:8" ht="15" x14ac:dyDescent="0.2">
      <c r="B512" s="5" t="s">
        <v>189</v>
      </c>
      <c r="C512" s="8">
        <v>0</v>
      </c>
      <c r="D512" s="8">
        <v>0</v>
      </c>
      <c r="E512" s="13" t="str">
        <f t="shared" si="41"/>
        <v/>
      </c>
      <c r="F512" s="13" t="str">
        <f t="shared" si="42"/>
        <v/>
      </c>
      <c r="G512" s="12" t="str">
        <f t="shared" si="43"/>
        <v>0</v>
      </c>
      <c r="H512" s="15" t="str">
        <f t="shared" si="44"/>
        <v/>
      </c>
    </row>
    <row r="513" spans="2:8" ht="15" x14ac:dyDescent="0.2">
      <c r="B513" s="5" t="s">
        <v>457</v>
      </c>
      <c r="C513" s="8">
        <v>0</v>
      </c>
      <c r="D513" s="8">
        <v>7</v>
      </c>
      <c r="E513" s="13" t="str">
        <f t="shared" si="41"/>
        <v/>
      </c>
      <c r="F513" s="13">
        <f t="shared" si="42"/>
        <v>4.6666666666666669E-2</v>
      </c>
      <c r="G513" s="12" t="str">
        <f t="shared" si="43"/>
        <v>0</v>
      </c>
      <c r="H513" s="15" t="str">
        <f t="shared" si="44"/>
        <v/>
      </c>
    </row>
    <row r="514" spans="2:8" ht="15" x14ac:dyDescent="0.2">
      <c r="B514" s="5" t="s">
        <v>458</v>
      </c>
      <c r="C514" s="8">
        <v>0</v>
      </c>
      <c r="D514" s="8">
        <v>1</v>
      </c>
      <c r="E514" s="13" t="str">
        <f t="shared" si="41"/>
        <v/>
      </c>
      <c r="F514" s="13">
        <f t="shared" si="42"/>
        <v>6.6666666666666671E-3</v>
      </c>
      <c r="G514" s="12" t="str">
        <f t="shared" si="43"/>
        <v>0</v>
      </c>
      <c r="H514" s="15" t="str">
        <f t="shared" si="44"/>
        <v/>
      </c>
    </row>
    <row r="515" spans="2:8" ht="15" x14ac:dyDescent="0.2">
      <c r="B515" s="5" t="s">
        <v>567</v>
      </c>
      <c r="C515" s="8">
        <v>0</v>
      </c>
      <c r="D515" s="8">
        <v>0</v>
      </c>
      <c r="E515" s="13" t="str">
        <f t="shared" si="41"/>
        <v/>
      </c>
      <c r="F515" s="13" t="str">
        <f t="shared" si="42"/>
        <v/>
      </c>
      <c r="G515" s="12" t="str">
        <f t="shared" si="43"/>
        <v>0</v>
      </c>
      <c r="H515" s="15" t="str">
        <f t="shared" si="44"/>
        <v/>
      </c>
    </row>
    <row r="516" spans="2:8" ht="15" x14ac:dyDescent="0.2">
      <c r="B516" s="5" t="s">
        <v>459</v>
      </c>
      <c r="C516" s="8">
        <v>0</v>
      </c>
      <c r="D516" s="8">
        <v>0</v>
      </c>
      <c r="E516" s="13" t="str">
        <f t="shared" si="41"/>
        <v/>
      </c>
      <c r="F516" s="13" t="str">
        <f t="shared" si="42"/>
        <v/>
      </c>
      <c r="G516" s="12" t="str">
        <f t="shared" si="43"/>
        <v>0</v>
      </c>
      <c r="H516" s="15" t="str">
        <f t="shared" si="44"/>
        <v/>
      </c>
    </row>
    <row r="517" spans="2:8" ht="15" x14ac:dyDescent="0.2">
      <c r="B517" s="5" t="s">
        <v>460</v>
      </c>
      <c r="C517" s="8">
        <v>6</v>
      </c>
      <c r="D517" s="8">
        <v>19</v>
      </c>
      <c r="E517" s="13">
        <f t="shared" si="41"/>
        <v>9.6774193548387094E-2</v>
      </c>
      <c r="F517" s="13">
        <f t="shared" si="42"/>
        <v>0.12666666666666668</v>
      </c>
      <c r="G517" s="12">
        <f t="shared" si="43"/>
        <v>2.1666666666666665</v>
      </c>
      <c r="H517" s="15">
        <f t="shared" si="44"/>
        <v>0.20967741935483869</v>
      </c>
    </row>
    <row r="518" spans="2:8" ht="15" x14ac:dyDescent="0.2">
      <c r="B518" s="5" t="s">
        <v>190</v>
      </c>
      <c r="C518" s="8">
        <v>0</v>
      </c>
      <c r="D518" s="8">
        <v>0</v>
      </c>
      <c r="E518" s="13" t="str">
        <f t="shared" si="41"/>
        <v/>
      </c>
      <c r="F518" s="13" t="str">
        <f t="shared" si="42"/>
        <v/>
      </c>
      <c r="G518" s="12" t="str">
        <f t="shared" si="43"/>
        <v>0</v>
      </c>
      <c r="H518" s="15" t="str">
        <f t="shared" si="44"/>
        <v/>
      </c>
    </row>
    <row r="519" spans="2:8" ht="15" x14ac:dyDescent="0.2">
      <c r="B519" s="5" t="s">
        <v>192</v>
      </c>
      <c r="C519" s="8">
        <v>1</v>
      </c>
      <c r="D519" s="8">
        <v>0</v>
      </c>
      <c r="E519" s="13">
        <f t="shared" si="41"/>
        <v>1.6129032258064516E-2</v>
      </c>
      <c r="F519" s="13" t="str">
        <f t="shared" si="42"/>
        <v/>
      </c>
      <c r="G519" s="12" t="str">
        <f t="shared" si="43"/>
        <v>0</v>
      </c>
      <c r="H519" s="15">
        <f t="shared" si="44"/>
        <v>0</v>
      </c>
    </row>
    <row r="520" spans="2:8" ht="13.5" customHeight="1" x14ac:dyDescent="0.2">
      <c r="B520" s="5" t="s">
        <v>191</v>
      </c>
      <c r="C520" s="8">
        <v>0</v>
      </c>
      <c r="D520" s="8">
        <v>0</v>
      </c>
      <c r="E520" s="13" t="str">
        <f t="shared" si="41"/>
        <v/>
      </c>
      <c r="F520" s="13" t="str">
        <f t="shared" si="42"/>
        <v/>
      </c>
      <c r="G520" s="12" t="str">
        <f t="shared" si="43"/>
        <v>0</v>
      </c>
      <c r="H520" s="15" t="str">
        <f t="shared" si="44"/>
        <v/>
      </c>
    </row>
    <row r="521" spans="2:8" ht="13.5" customHeight="1" x14ac:dyDescent="0.2">
      <c r="B521" s="5" t="s">
        <v>461</v>
      </c>
      <c r="C521" s="8">
        <v>1</v>
      </c>
      <c r="D521" s="8">
        <v>74</v>
      </c>
      <c r="E521" s="13">
        <f t="shared" si="41"/>
        <v>1.6129032258064516E-2</v>
      </c>
      <c r="F521" s="13">
        <f t="shared" si="42"/>
        <v>0.49333333333333335</v>
      </c>
      <c r="G521" s="12">
        <f t="shared" si="43"/>
        <v>73</v>
      </c>
      <c r="H521" s="15">
        <f t="shared" si="44"/>
        <v>1.1774193548387097</v>
      </c>
    </row>
    <row r="522" spans="2:8" ht="25.5" customHeight="1" x14ac:dyDescent="0.2">
      <c r="B522" s="5" t="s">
        <v>193</v>
      </c>
      <c r="C522" s="8">
        <v>3</v>
      </c>
      <c r="D522" s="8">
        <v>6</v>
      </c>
      <c r="E522" s="13">
        <f t="shared" si="41"/>
        <v>4.8387096774193547E-2</v>
      </c>
      <c r="F522" s="13">
        <f t="shared" si="42"/>
        <v>0.04</v>
      </c>
      <c r="G522" s="12">
        <f t="shared" si="43"/>
        <v>1</v>
      </c>
      <c r="H522" s="15">
        <f t="shared" si="44"/>
        <v>4.8387096774193547E-2</v>
      </c>
    </row>
    <row r="523" spans="2:8" ht="13.5" customHeight="1" x14ac:dyDescent="0.2">
      <c r="B523" s="5" t="s">
        <v>462</v>
      </c>
      <c r="C523" s="8">
        <v>0</v>
      </c>
      <c r="D523" s="8">
        <v>0</v>
      </c>
      <c r="E523" s="13" t="str">
        <f t="shared" si="41"/>
        <v/>
      </c>
      <c r="F523" s="13" t="str">
        <f t="shared" si="42"/>
        <v/>
      </c>
      <c r="G523" s="12" t="str">
        <f t="shared" si="43"/>
        <v>0</v>
      </c>
      <c r="H523" s="15" t="str">
        <f t="shared" si="44"/>
        <v/>
      </c>
    </row>
    <row r="524" spans="2:8" ht="12" customHeight="1" x14ac:dyDescent="0.2">
      <c r="B524" s="5" t="s">
        <v>194</v>
      </c>
      <c r="C524" s="8">
        <v>0</v>
      </c>
      <c r="D524" s="8">
        <v>0</v>
      </c>
      <c r="E524" s="13" t="str">
        <f t="shared" si="41"/>
        <v/>
      </c>
      <c r="F524" s="13" t="str">
        <f t="shared" si="42"/>
        <v/>
      </c>
      <c r="G524" s="12" t="str">
        <f t="shared" si="43"/>
        <v>0</v>
      </c>
      <c r="H524" s="15" t="str">
        <f t="shared" si="44"/>
        <v/>
      </c>
    </row>
    <row r="525" spans="2:8" ht="13.5" customHeight="1" x14ac:dyDescent="0.2">
      <c r="B525" s="5" t="s">
        <v>195</v>
      </c>
      <c r="C525" s="8">
        <v>0</v>
      </c>
      <c r="D525" s="8">
        <v>0</v>
      </c>
      <c r="E525" s="13" t="str">
        <f t="shared" si="41"/>
        <v/>
      </c>
      <c r="F525" s="13" t="str">
        <f t="shared" si="42"/>
        <v/>
      </c>
      <c r="G525" s="12" t="str">
        <f t="shared" si="43"/>
        <v>0</v>
      </c>
      <c r="H525" s="15" t="str">
        <f t="shared" si="44"/>
        <v/>
      </c>
    </row>
    <row r="526" spans="2:8" ht="13.5" customHeight="1" x14ac:dyDescent="0.2">
      <c r="B526" s="5" t="s">
        <v>463</v>
      </c>
      <c r="C526" s="8">
        <v>1</v>
      </c>
      <c r="D526" s="8">
        <v>1</v>
      </c>
      <c r="E526" s="13">
        <f t="shared" si="41"/>
        <v>1.6129032258064516E-2</v>
      </c>
      <c r="F526" s="13">
        <f t="shared" si="42"/>
        <v>6.6666666666666671E-3</v>
      </c>
      <c r="G526" s="12">
        <f t="shared" si="43"/>
        <v>0</v>
      </c>
      <c r="H526" s="15">
        <f t="shared" si="44"/>
        <v>0</v>
      </c>
    </row>
    <row r="527" spans="2:8" ht="15" x14ac:dyDescent="0.2">
      <c r="B527" s="5" t="s">
        <v>464</v>
      </c>
      <c r="C527" s="8">
        <v>0</v>
      </c>
      <c r="D527" s="8">
        <v>0</v>
      </c>
      <c r="E527" s="13" t="str">
        <f t="shared" si="41"/>
        <v/>
      </c>
      <c r="F527" s="13" t="str">
        <f t="shared" si="42"/>
        <v/>
      </c>
      <c r="G527" s="12" t="str">
        <f t="shared" si="43"/>
        <v>0</v>
      </c>
      <c r="H527" s="15" t="str">
        <f t="shared" si="44"/>
        <v/>
      </c>
    </row>
    <row r="528" spans="2:8" ht="30" x14ac:dyDescent="0.2">
      <c r="B528" s="5" t="s">
        <v>465</v>
      </c>
      <c r="C528" s="8">
        <v>0</v>
      </c>
      <c r="D528" s="8">
        <v>0</v>
      </c>
      <c r="E528" s="13" t="str">
        <f t="shared" si="41"/>
        <v/>
      </c>
      <c r="F528" s="13" t="str">
        <f t="shared" si="42"/>
        <v/>
      </c>
      <c r="G528" s="12" t="str">
        <f t="shared" si="43"/>
        <v>0</v>
      </c>
      <c r="H528" s="15" t="str">
        <f t="shared" si="44"/>
        <v/>
      </c>
    </row>
    <row r="529" spans="2:8" ht="15" x14ac:dyDescent="0.2">
      <c r="B529" s="5" t="s">
        <v>466</v>
      </c>
      <c r="C529" s="8">
        <v>0</v>
      </c>
      <c r="D529" s="8">
        <v>0</v>
      </c>
      <c r="E529" s="13" t="str">
        <f t="shared" si="41"/>
        <v/>
      </c>
      <c r="F529" s="13" t="str">
        <f t="shared" si="42"/>
        <v/>
      </c>
      <c r="G529" s="12" t="str">
        <f t="shared" si="43"/>
        <v>0</v>
      </c>
      <c r="H529" s="15" t="str">
        <f t="shared" si="44"/>
        <v/>
      </c>
    </row>
    <row r="530" spans="2:8" ht="15" x14ac:dyDescent="0.2">
      <c r="B530" s="5" t="s">
        <v>467</v>
      </c>
      <c r="C530" s="8">
        <v>8</v>
      </c>
      <c r="D530" s="8">
        <v>0</v>
      </c>
      <c r="E530" s="13">
        <f t="shared" si="41"/>
        <v>0.12903225806451613</v>
      </c>
      <c r="F530" s="13" t="str">
        <f t="shared" si="42"/>
        <v/>
      </c>
      <c r="G530" s="12" t="str">
        <f t="shared" si="43"/>
        <v>0</v>
      </c>
      <c r="H530" s="15">
        <f t="shared" si="44"/>
        <v>0</v>
      </c>
    </row>
    <row r="531" spans="2:8" x14ac:dyDescent="0.2">
      <c r="B531" s="14" t="s">
        <v>525</v>
      </c>
      <c r="C531" s="10"/>
      <c r="D531" s="10"/>
    </row>
  </sheetData>
  <mergeCells count="33">
    <mergeCell ref="B6:B7"/>
    <mergeCell ref="C6:D6"/>
    <mergeCell ref="E6:F6"/>
    <mergeCell ref="B16:B17"/>
    <mergeCell ref="B149:B150"/>
    <mergeCell ref="E16:F16"/>
    <mergeCell ref="E68:F68"/>
    <mergeCell ref="E149:F149"/>
    <mergeCell ref="C16:D16"/>
    <mergeCell ref="B68:B69"/>
    <mergeCell ref="C68:D68"/>
    <mergeCell ref="B292:B293"/>
    <mergeCell ref="B503:B504"/>
    <mergeCell ref="C503:D503"/>
    <mergeCell ref="G68:G69"/>
    <mergeCell ref="C149:D149"/>
    <mergeCell ref="E292:F292"/>
    <mergeCell ref="G292:G293"/>
    <mergeCell ref="G149:G150"/>
    <mergeCell ref="H503:H504"/>
    <mergeCell ref="E503:F503"/>
    <mergeCell ref="G503:G504"/>
    <mergeCell ref="D1:H2"/>
    <mergeCell ref="E3:H3"/>
    <mergeCell ref="D4:H5"/>
    <mergeCell ref="G6:G7"/>
    <mergeCell ref="H6:H7"/>
    <mergeCell ref="C292:D292"/>
    <mergeCell ref="H16:H17"/>
    <mergeCell ref="G16:G17"/>
    <mergeCell ref="H292:H293"/>
    <mergeCell ref="H149:H150"/>
    <mergeCell ref="H68:H69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531"/>
  <sheetViews>
    <sheetView tabSelected="1" workbookViewId="0">
      <selection activeCell="I1" sqref="I1:I1048576"/>
    </sheetView>
  </sheetViews>
  <sheetFormatPr baseColWidth="10" defaultRowHeight="12.75" x14ac:dyDescent="0.2"/>
  <cols>
    <col min="1" max="1" width="3" style="2" customWidth="1"/>
    <col min="2" max="2" width="59.140625" style="1" customWidth="1"/>
    <col min="3" max="4" width="11.42578125" style="1"/>
    <col min="5" max="5" width="12.28515625" style="2" customWidth="1"/>
    <col min="6" max="6" width="11.42578125" style="2"/>
    <col min="7" max="7" width="15" style="2" customWidth="1"/>
    <col min="8" max="16384" width="11.42578125" style="2"/>
  </cols>
  <sheetData>
    <row r="1" spans="2:9" ht="20.100000000000001" customHeight="1" x14ac:dyDescent="0.2">
      <c r="B1" s="28"/>
      <c r="D1" s="43" t="s">
        <v>526</v>
      </c>
      <c r="E1" s="43"/>
      <c r="F1" s="43"/>
      <c r="G1" s="43"/>
      <c r="H1" s="43"/>
    </row>
    <row r="2" spans="2:9" ht="20.100000000000001" customHeight="1" thickBot="1" x14ac:dyDescent="0.25">
      <c r="B2" s="28"/>
      <c r="D2" s="43" t="s">
        <v>527</v>
      </c>
      <c r="E2" s="43"/>
      <c r="F2" s="43"/>
      <c r="G2" s="43"/>
      <c r="H2" s="43"/>
    </row>
    <row r="3" spans="2:9" ht="20.100000000000001" customHeight="1" thickBot="1" x14ac:dyDescent="0.25">
      <c r="B3" s="28"/>
      <c r="D3" s="36" t="s">
        <v>528</v>
      </c>
      <c r="E3" s="44" t="s">
        <v>568</v>
      </c>
      <c r="F3" s="45"/>
      <c r="G3" s="45"/>
      <c r="H3" s="46"/>
    </row>
    <row r="4" spans="2:9" ht="20.100000000000001" customHeight="1" x14ac:dyDescent="0.2">
      <c r="B4" s="29"/>
      <c r="D4" s="47" t="s">
        <v>553</v>
      </c>
      <c r="E4" s="48"/>
      <c r="F4" s="48"/>
      <c r="G4" s="48"/>
      <c r="H4" s="49"/>
    </row>
    <row r="5" spans="2:9" ht="13.5" thickBot="1" x14ac:dyDescent="0.25">
      <c r="D5" s="50"/>
      <c r="E5" s="51"/>
      <c r="F5" s="51"/>
      <c r="G5" s="51"/>
      <c r="H5" s="52"/>
    </row>
    <row r="6" spans="2:9" ht="24" customHeight="1" x14ac:dyDescent="0.2">
      <c r="B6" s="55" t="s">
        <v>517</v>
      </c>
      <c r="C6" s="53" t="s">
        <v>518</v>
      </c>
      <c r="D6" s="54"/>
      <c r="E6" s="41" t="s">
        <v>482</v>
      </c>
      <c r="F6" s="42"/>
      <c r="G6" s="39" t="s">
        <v>569</v>
      </c>
      <c r="H6" s="39" t="s">
        <v>481</v>
      </c>
    </row>
    <row r="7" spans="2:9" ht="24" customHeight="1" x14ac:dyDescent="0.2">
      <c r="B7" s="55"/>
      <c r="C7" s="31">
        <v>2015</v>
      </c>
      <c r="D7" s="31">
        <v>2016</v>
      </c>
      <c r="E7" s="31">
        <v>2015</v>
      </c>
      <c r="F7" s="31">
        <v>2016</v>
      </c>
      <c r="G7" s="40"/>
      <c r="H7" s="40"/>
    </row>
    <row r="8" spans="2:9" ht="24" customHeight="1" x14ac:dyDescent="0.2">
      <c r="B8" s="32" t="s">
        <v>492</v>
      </c>
      <c r="C8" s="33">
        <f>+C18+C70+C151+C294+C505</f>
        <v>10431</v>
      </c>
      <c r="D8" s="33">
        <f>+D18+D70+D151+D294+D505</f>
        <v>12247</v>
      </c>
      <c r="E8" s="34">
        <f>+C8/C$8</f>
        <v>1</v>
      </c>
      <c r="F8" s="34">
        <f>+D8/D$8</f>
        <v>1</v>
      </c>
      <c r="G8" s="34">
        <f>+(D8-C8)/C8</f>
        <v>0.17409644329402743</v>
      </c>
      <c r="H8" s="35">
        <f>+E8*G8</f>
        <v>0.17409644329402743</v>
      </c>
      <c r="I8" s="9"/>
    </row>
    <row r="9" spans="2:9" x14ac:dyDescent="0.2">
      <c r="B9" s="30" t="str">
        <f>+B18</f>
        <v>Total Vacantes en ocupaciones de nivel Directivo</v>
      </c>
      <c r="C9" s="26">
        <f>+C18</f>
        <v>124</v>
      </c>
      <c r="D9" s="26">
        <f>+D18</f>
        <v>92</v>
      </c>
      <c r="E9" s="27">
        <f t="shared" ref="E9:E13" si="0">C9/$C$8</f>
        <v>1.1887642603777202E-2</v>
      </c>
      <c r="F9" s="27">
        <f>D9/$D$8</f>
        <v>7.512043765820201E-3</v>
      </c>
      <c r="G9" s="12">
        <f>+IF(OR(AND(D9=0),(C9=0)),"0",((D9-C9)/C9))</f>
        <v>-0.25806451612903225</v>
      </c>
      <c r="H9" s="15">
        <f>+IF(OR(AND(E9=""),(G9="")),"",E9*G9)</f>
        <v>-3.0677787364586325E-3</v>
      </c>
      <c r="I9" s="9"/>
    </row>
    <row r="10" spans="2:9" x14ac:dyDescent="0.2">
      <c r="B10" s="30" t="str">
        <f>+B70</f>
        <v xml:space="preserve">Total Vacantes en ocupaciones de nivel Profesional </v>
      </c>
      <c r="C10" s="26">
        <f>+C70</f>
        <v>1005</v>
      </c>
      <c r="D10" s="26">
        <f>+D70</f>
        <v>1060</v>
      </c>
      <c r="E10" s="27">
        <f t="shared" si="0"/>
        <v>9.6347425941903944E-2</v>
      </c>
      <c r="F10" s="27">
        <f>D10/$D$8</f>
        <v>8.6551808606189273E-2</v>
      </c>
      <c r="G10" s="12">
        <f>+IF(OR(AND(D10=0),(C10=0)),"0",((D10-C10)/C10))</f>
        <v>5.4726368159203981E-2</v>
      </c>
      <c r="H10" s="15">
        <f>+IF(OR(AND(E10=""),(G10="")),"",E10*G10)</f>
        <v>5.2727447032882759E-3</v>
      </c>
      <c r="I10" s="9"/>
    </row>
    <row r="11" spans="2:9" ht="24" x14ac:dyDescent="0.2">
      <c r="B11" s="30" t="str">
        <f>+B151</f>
        <v>Total Vacantes en ocupaciones de nivel Técnicos Profesionales - Tecnólogos</v>
      </c>
      <c r="C11" s="26">
        <f>+C151</f>
        <v>1483</v>
      </c>
      <c r="D11" s="26">
        <f>+D151</f>
        <v>1027</v>
      </c>
      <c r="E11" s="27">
        <f t="shared" si="0"/>
        <v>0.14217237081775477</v>
      </c>
      <c r="F11" s="27">
        <f>D11/$D$8</f>
        <v>8.3857271168449418E-2</v>
      </c>
      <c r="G11" s="12">
        <f>+IF(OR(AND(D11=0),(C11=0)),"0",((D11-C11)/C11))</f>
        <v>-0.30748482805124749</v>
      </c>
      <c r="H11" s="15">
        <f>+IF(OR(AND(E11=""),(G11="")),"",E11*G11)</f>
        <v>-4.3715846994535526E-2</v>
      </c>
      <c r="I11" s="9"/>
    </row>
    <row r="12" spans="2:9" x14ac:dyDescent="0.2">
      <c r="B12" s="30" t="str">
        <f>+B294</f>
        <v>Total Vacantes  en ocupaciones de nivel Calificados</v>
      </c>
      <c r="C12" s="26">
        <f>+C294</f>
        <v>5549</v>
      </c>
      <c r="D12" s="26">
        <f>+D294</f>
        <v>7362</v>
      </c>
      <c r="E12" s="27">
        <f t="shared" si="0"/>
        <v>0.53197200651902976</v>
      </c>
      <c r="F12" s="27">
        <f>D12/$D$8</f>
        <v>0.60112680656487305</v>
      </c>
      <c r="G12" s="12">
        <f>+IF(OR(AND(D12=0),(C12=0)),"0",((D12-C12)/C12))</f>
        <v>0.3267255361326365</v>
      </c>
      <c r="H12" s="15">
        <f>+IF(OR(AND(E12=""),(G12="")),"",E12*G12)</f>
        <v>0.1738088390374844</v>
      </c>
      <c r="I12" s="9"/>
    </row>
    <row r="13" spans="2:9" x14ac:dyDescent="0.2">
      <c r="B13" s="30" t="str">
        <f>+B505</f>
        <v>Total Vacantes en ocupaciones de nivel Elemental</v>
      </c>
      <c r="C13" s="26">
        <f>+C505</f>
        <v>2270</v>
      </c>
      <c r="D13" s="26">
        <f>+D505</f>
        <v>2706</v>
      </c>
      <c r="E13" s="27">
        <f t="shared" si="0"/>
        <v>0.21762055411753428</v>
      </c>
      <c r="F13" s="27">
        <f>D13/$D$8</f>
        <v>0.22095206989466809</v>
      </c>
      <c r="G13" s="12">
        <f>+IF(OR(AND(D13=0),(C13=0)),"0",((D13-C13)/C13))</f>
        <v>0.19207048458149781</v>
      </c>
      <c r="H13" s="15">
        <f>+IF(OR(AND(E13=""),(G13="")),"",E13*G13)</f>
        <v>4.1798485284248878E-2</v>
      </c>
      <c r="I13" s="9"/>
    </row>
    <row r="16" spans="2:9" ht="24" customHeight="1" x14ac:dyDescent="0.2">
      <c r="B16" s="55" t="s">
        <v>517</v>
      </c>
      <c r="C16" s="53" t="s">
        <v>518</v>
      </c>
      <c r="D16" s="54"/>
      <c r="E16" s="41" t="s">
        <v>482</v>
      </c>
      <c r="F16" s="42"/>
      <c r="G16" s="39" t="s">
        <v>569</v>
      </c>
      <c r="H16" s="39" t="s">
        <v>481</v>
      </c>
    </row>
    <row r="17" spans="2:8" s="4" customFormat="1" ht="24" customHeight="1" x14ac:dyDescent="0.2">
      <c r="B17" s="55"/>
      <c r="C17" s="38">
        <v>2015</v>
      </c>
      <c r="D17" s="38">
        <v>2016</v>
      </c>
      <c r="E17" s="38">
        <v>2015</v>
      </c>
      <c r="F17" s="38">
        <v>2016</v>
      </c>
      <c r="G17" s="40"/>
      <c r="H17" s="40"/>
    </row>
    <row r="18" spans="2:8" s="4" customFormat="1" ht="24" customHeight="1" x14ac:dyDescent="0.2">
      <c r="B18" s="32" t="s">
        <v>519</v>
      </c>
      <c r="C18" s="33">
        <f>SUM(C19:C64)</f>
        <v>124</v>
      </c>
      <c r="D18" s="33">
        <f>SUM(D19:D64)</f>
        <v>92</v>
      </c>
      <c r="E18" s="34">
        <f>+IF(C18=0,"",C18/C$18)</f>
        <v>1</v>
      </c>
      <c r="F18" s="34">
        <f>+IF(D18=0,"",D18/D$18)</f>
        <v>1</v>
      </c>
      <c r="G18" s="34">
        <f>+IF(OR(AND(D18=0),(C18=0)),"0",((D18-C18)/C18))</f>
        <v>-0.25806451612903225</v>
      </c>
      <c r="H18" s="35">
        <f>+IF(OR(AND(E18=""),(G18="")),"",E18*G18)</f>
        <v>-0.25806451612903225</v>
      </c>
    </row>
    <row r="19" spans="2:8" ht="20.100000000000001" customHeight="1" x14ac:dyDescent="0.2">
      <c r="B19" s="5" t="s">
        <v>0</v>
      </c>
      <c r="C19" s="8">
        <v>0</v>
      </c>
      <c r="D19" s="8">
        <v>0</v>
      </c>
      <c r="E19" s="11" t="str">
        <f>+IF(C19=0,"",C19/C$18)</f>
        <v/>
      </c>
      <c r="F19" s="11" t="str">
        <f>+IF(D19=0,"",D19/D$18)</f>
        <v/>
      </c>
      <c r="G19" s="12" t="str">
        <f>+IF(OR(AND(D19=0),(C19=0)),"0",((D19-C19)/C19))</f>
        <v>0</v>
      </c>
      <c r="H19" s="15" t="str">
        <f>+IF(OR(AND(E19=""),(G19="")),"",E19*G19)</f>
        <v/>
      </c>
    </row>
    <row r="20" spans="2:8" ht="20.100000000000001" customHeight="1" x14ac:dyDescent="0.2">
      <c r="B20" s="5" t="s">
        <v>196</v>
      </c>
      <c r="C20" s="8">
        <v>0</v>
      </c>
      <c r="D20" s="8">
        <v>0</v>
      </c>
      <c r="E20" s="11" t="str">
        <f t="shared" ref="E20:E64" si="1">+IF(C20=0,"",C20/C$18)</f>
        <v/>
      </c>
      <c r="F20" s="11" t="str">
        <f t="shared" ref="F20:F64" si="2">+IF(D20=0,"",D20/D$18)</f>
        <v/>
      </c>
      <c r="G20" s="12" t="str">
        <f t="shared" ref="G20:G64" si="3">+IF(OR(AND(D20=0),(C20=0)),"0",((D20-C20)/C20))</f>
        <v>0</v>
      </c>
      <c r="H20" s="15" t="str">
        <f t="shared" ref="H20:H64" si="4">+IF(OR(AND(E20=""),(G20="")),"",E20*G20)</f>
        <v/>
      </c>
    </row>
    <row r="21" spans="2:8" ht="20.100000000000001" customHeight="1" x14ac:dyDescent="0.2">
      <c r="B21" s="5" t="s">
        <v>1</v>
      </c>
      <c r="C21" s="8">
        <v>0</v>
      </c>
      <c r="D21" s="8">
        <v>0</v>
      </c>
      <c r="E21" s="11" t="str">
        <f t="shared" si="1"/>
        <v/>
      </c>
      <c r="F21" s="11" t="str">
        <f t="shared" si="2"/>
        <v/>
      </c>
      <c r="G21" s="12" t="str">
        <f t="shared" si="3"/>
        <v>0</v>
      </c>
      <c r="H21" s="15" t="str">
        <f t="shared" si="4"/>
        <v/>
      </c>
    </row>
    <row r="22" spans="2:8" ht="20.100000000000001" customHeight="1" x14ac:dyDescent="0.2">
      <c r="B22" s="5" t="s">
        <v>197</v>
      </c>
      <c r="C22" s="8">
        <v>0</v>
      </c>
      <c r="D22" s="8">
        <v>3</v>
      </c>
      <c r="E22" s="11" t="str">
        <f t="shared" si="1"/>
        <v/>
      </c>
      <c r="F22" s="11">
        <f t="shared" si="2"/>
        <v>3.2608695652173912E-2</v>
      </c>
      <c r="G22" s="12" t="str">
        <f t="shared" si="3"/>
        <v>0</v>
      </c>
      <c r="H22" s="15" t="str">
        <f t="shared" si="4"/>
        <v/>
      </c>
    </row>
    <row r="23" spans="2:8" ht="20.100000000000001" customHeight="1" x14ac:dyDescent="0.2">
      <c r="B23" s="5" t="s">
        <v>198</v>
      </c>
      <c r="C23" s="8">
        <v>0</v>
      </c>
      <c r="D23" s="8">
        <v>1</v>
      </c>
      <c r="E23" s="11" t="str">
        <f t="shared" si="1"/>
        <v/>
      </c>
      <c r="F23" s="11">
        <f t="shared" si="2"/>
        <v>1.0869565217391304E-2</v>
      </c>
      <c r="G23" s="12" t="str">
        <f t="shared" si="3"/>
        <v>0</v>
      </c>
      <c r="H23" s="15" t="str">
        <f t="shared" si="4"/>
        <v/>
      </c>
    </row>
    <row r="24" spans="2:8" ht="20.100000000000001" customHeight="1" x14ac:dyDescent="0.2">
      <c r="B24" s="5" t="s">
        <v>199</v>
      </c>
      <c r="C24" s="8">
        <v>0</v>
      </c>
      <c r="D24" s="8">
        <v>2</v>
      </c>
      <c r="E24" s="11" t="str">
        <f t="shared" si="1"/>
        <v/>
      </c>
      <c r="F24" s="11">
        <f t="shared" si="2"/>
        <v>2.1739130434782608E-2</v>
      </c>
      <c r="G24" s="12" t="str">
        <f t="shared" si="3"/>
        <v>0</v>
      </c>
      <c r="H24" s="15" t="str">
        <f t="shared" si="4"/>
        <v/>
      </c>
    </row>
    <row r="25" spans="2:8" ht="20.100000000000001" customHeight="1" x14ac:dyDescent="0.2">
      <c r="B25" s="5" t="s">
        <v>2</v>
      </c>
      <c r="C25" s="8">
        <v>2</v>
      </c>
      <c r="D25" s="8">
        <v>3</v>
      </c>
      <c r="E25" s="11">
        <f t="shared" si="1"/>
        <v>1.6129032258064516E-2</v>
      </c>
      <c r="F25" s="11">
        <f t="shared" si="2"/>
        <v>3.2608695652173912E-2</v>
      </c>
      <c r="G25" s="12">
        <f t="shared" si="3"/>
        <v>0.5</v>
      </c>
      <c r="H25" s="15">
        <f t="shared" si="4"/>
        <v>8.0645161290322578E-3</v>
      </c>
    </row>
    <row r="26" spans="2:8" ht="20.100000000000001" customHeight="1" x14ac:dyDescent="0.2">
      <c r="B26" s="5" t="s">
        <v>6</v>
      </c>
      <c r="C26" s="8">
        <v>5</v>
      </c>
      <c r="D26" s="8">
        <v>6</v>
      </c>
      <c r="E26" s="11">
        <f t="shared" si="1"/>
        <v>4.0322580645161289E-2</v>
      </c>
      <c r="F26" s="11">
        <f t="shared" si="2"/>
        <v>6.5217391304347824E-2</v>
      </c>
      <c r="G26" s="12">
        <f t="shared" si="3"/>
        <v>0.2</v>
      </c>
      <c r="H26" s="15">
        <f t="shared" si="4"/>
        <v>8.0645161290322578E-3</v>
      </c>
    </row>
    <row r="27" spans="2:8" ht="20.100000000000001" customHeight="1" x14ac:dyDescent="0.2">
      <c r="B27" s="5" t="s">
        <v>3</v>
      </c>
      <c r="C27" s="8">
        <v>0</v>
      </c>
      <c r="D27" s="8">
        <v>1</v>
      </c>
      <c r="E27" s="11" t="str">
        <f t="shared" si="1"/>
        <v/>
      </c>
      <c r="F27" s="11">
        <f t="shared" si="2"/>
        <v>1.0869565217391304E-2</v>
      </c>
      <c r="G27" s="12" t="str">
        <f t="shared" si="3"/>
        <v>0</v>
      </c>
      <c r="H27" s="15" t="str">
        <f t="shared" si="4"/>
        <v/>
      </c>
    </row>
    <row r="28" spans="2:8" ht="20.100000000000001" customHeight="1" x14ac:dyDescent="0.2">
      <c r="B28" s="5" t="s">
        <v>5</v>
      </c>
      <c r="C28" s="8">
        <v>26</v>
      </c>
      <c r="D28" s="8">
        <v>11</v>
      </c>
      <c r="E28" s="11">
        <f t="shared" si="1"/>
        <v>0.20967741935483872</v>
      </c>
      <c r="F28" s="11">
        <f t="shared" si="2"/>
        <v>0.11956521739130435</v>
      </c>
      <c r="G28" s="12">
        <f t="shared" si="3"/>
        <v>-0.57692307692307687</v>
      </c>
      <c r="H28" s="15">
        <f t="shared" si="4"/>
        <v>-0.12096774193548386</v>
      </c>
    </row>
    <row r="29" spans="2:8" ht="20.100000000000001" customHeight="1" x14ac:dyDescent="0.2">
      <c r="B29" s="5" t="s">
        <v>200</v>
      </c>
      <c r="C29" s="8">
        <v>0</v>
      </c>
      <c r="D29" s="8">
        <v>0</v>
      </c>
      <c r="E29" s="11" t="str">
        <f t="shared" si="1"/>
        <v/>
      </c>
      <c r="F29" s="11" t="str">
        <f t="shared" si="2"/>
        <v/>
      </c>
      <c r="G29" s="12" t="str">
        <f t="shared" si="3"/>
        <v>0</v>
      </c>
      <c r="H29" s="15" t="str">
        <f t="shared" si="4"/>
        <v/>
      </c>
    </row>
    <row r="30" spans="2:8" ht="20.100000000000001" customHeight="1" x14ac:dyDescent="0.2">
      <c r="B30" s="5" t="s">
        <v>201</v>
      </c>
      <c r="C30" s="8">
        <v>1</v>
      </c>
      <c r="D30" s="8">
        <v>1</v>
      </c>
      <c r="E30" s="11">
        <f t="shared" si="1"/>
        <v>8.0645161290322578E-3</v>
      </c>
      <c r="F30" s="11">
        <f t="shared" si="2"/>
        <v>1.0869565217391304E-2</v>
      </c>
      <c r="G30" s="12">
        <f t="shared" si="3"/>
        <v>0</v>
      </c>
      <c r="H30" s="15">
        <f t="shared" si="4"/>
        <v>0</v>
      </c>
    </row>
    <row r="31" spans="2:8" ht="20.100000000000001" customHeight="1" x14ac:dyDescent="0.2">
      <c r="B31" s="5" t="s">
        <v>4</v>
      </c>
      <c r="C31" s="8">
        <v>0</v>
      </c>
      <c r="D31" s="8">
        <v>0</v>
      </c>
      <c r="E31" s="11" t="str">
        <f t="shared" si="1"/>
        <v/>
      </c>
      <c r="F31" s="11" t="str">
        <f t="shared" si="2"/>
        <v/>
      </c>
      <c r="G31" s="12" t="str">
        <f t="shared" si="3"/>
        <v>0</v>
      </c>
      <c r="H31" s="15" t="str">
        <f t="shared" si="4"/>
        <v/>
      </c>
    </row>
    <row r="32" spans="2:8" ht="20.100000000000001" customHeight="1" x14ac:dyDescent="0.2">
      <c r="B32" s="5" t="s">
        <v>7</v>
      </c>
      <c r="C32" s="8">
        <v>0</v>
      </c>
      <c r="D32" s="8">
        <v>0</v>
      </c>
      <c r="E32" s="11" t="str">
        <f t="shared" si="1"/>
        <v/>
      </c>
      <c r="F32" s="11" t="str">
        <f t="shared" si="2"/>
        <v/>
      </c>
      <c r="G32" s="12" t="str">
        <f t="shared" si="3"/>
        <v>0</v>
      </c>
      <c r="H32" s="15" t="str">
        <f t="shared" si="4"/>
        <v/>
      </c>
    </row>
    <row r="33" spans="2:8" ht="20.100000000000001" customHeight="1" x14ac:dyDescent="0.2">
      <c r="B33" s="5" t="s">
        <v>202</v>
      </c>
      <c r="C33" s="8">
        <v>1</v>
      </c>
      <c r="D33" s="8">
        <v>0</v>
      </c>
      <c r="E33" s="11">
        <f t="shared" si="1"/>
        <v>8.0645161290322578E-3</v>
      </c>
      <c r="F33" s="11" t="str">
        <f t="shared" si="2"/>
        <v/>
      </c>
      <c r="G33" s="12" t="str">
        <f t="shared" si="3"/>
        <v>0</v>
      </c>
      <c r="H33" s="15">
        <f t="shared" si="4"/>
        <v>0</v>
      </c>
    </row>
    <row r="34" spans="2:8" ht="20.100000000000001" customHeight="1" x14ac:dyDescent="0.2">
      <c r="B34" s="5" t="s">
        <v>203</v>
      </c>
      <c r="C34" s="8">
        <v>2</v>
      </c>
      <c r="D34" s="8">
        <v>1</v>
      </c>
      <c r="E34" s="11">
        <f t="shared" si="1"/>
        <v>1.6129032258064516E-2</v>
      </c>
      <c r="F34" s="11">
        <f t="shared" si="2"/>
        <v>1.0869565217391304E-2</v>
      </c>
      <c r="G34" s="12">
        <f t="shared" si="3"/>
        <v>-0.5</v>
      </c>
      <c r="H34" s="15">
        <f t="shared" si="4"/>
        <v>-8.0645161290322578E-3</v>
      </c>
    </row>
    <row r="35" spans="2:8" ht="20.100000000000001" customHeight="1" x14ac:dyDescent="0.2">
      <c r="B35" s="5" t="s">
        <v>204</v>
      </c>
      <c r="C35" s="8">
        <v>0</v>
      </c>
      <c r="D35" s="8">
        <v>0</v>
      </c>
      <c r="E35" s="11" t="str">
        <f t="shared" si="1"/>
        <v/>
      </c>
      <c r="F35" s="11" t="str">
        <f t="shared" si="2"/>
        <v/>
      </c>
      <c r="G35" s="12" t="str">
        <f t="shared" si="3"/>
        <v>0</v>
      </c>
      <c r="H35" s="15" t="str">
        <f t="shared" si="4"/>
        <v/>
      </c>
    </row>
    <row r="36" spans="2:8" ht="20.100000000000001" customHeight="1" x14ac:dyDescent="0.2">
      <c r="B36" s="5" t="s">
        <v>205</v>
      </c>
      <c r="C36" s="8">
        <v>0</v>
      </c>
      <c r="D36" s="8">
        <v>0</v>
      </c>
      <c r="E36" s="11" t="str">
        <f t="shared" si="1"/>
        <v/>
      </c>
      <c r="F36" s="11" t="str">
        <f t="shared" si="2"/>
        <v/>
      </c>
      <c r="G36" s="12" t="str">
        <f t="shared" si="3"/>
        <v>0</v>
      </c>
      <c r="H36" s="15" t="str">
        <f t="shared" si="4"/>
        <v/>
      </c>
    </row>
    <row r="37" spans="2:8" ht="20.100000000000001" customHeight="1" x14ac:dyDescent="0.2">
      <c r="B37" s="5" t="s">
        <v>8</v>
      </c>
      <c r="C37" s="8">
        <v>0</v>
      </c>
      <c r="D37" s="8">
        <v>5</v>
      </c>
      <c r="E37" s="11" t="str">
        <f t="shared" si="1"/>
        <v/>
      </c>
      <c r="F37" s="11">
        <f t="shared" si="2"/>
        <v>5.434782608695652E-2</v>
      </c>
      <c r="G37" s="12" t="str">
        <f t="shared" si="3"/>
        <v>0</v>
      </c>
      <c r="H37" s="15" t="str">
        <f t="shared" si="4"/>
        <v/>
      </c>
    </row>
    <row r="38" spans="2:8" ht="20.100000000000001" customHeight="1" x14ac:dyDescent="0.2">
      <c r="B38" s="5" t="s">
        <v>206</v>
      </c>
      <c r="C38" s="8">
        <v>0</v>
      </c>
      <c r="D38" s="8">
        <v>0</v>
      </c>
      <c r="E38" s="11" t="str">
        <f t="shared" si="1"/>
        <v/>
      </c>
      <c r="F38" s="11" t="str">
        <f t="shared" si="2"/>
        <v/>
      </c>
      <c r="G38" s="12" t="str">
        <f t="shared" si="3"/>
        <v>0</v>
      </c>
      <c r="H38" s="15" t="str">
        <f t="shared" si="4"/>
        <v/>
      </c>
    </row>
    <row r="39" spans="2:8" ht="20.100000000000001" customHeight="1" x14ac:dyDescent="0.2">
      <c r="B39" s="5" t="s">
        <v>207</v>
      </c>
      <c r="C39" s="8">
        <v>0</v>
      </c>
      <c r="D39" s="8">
        <v>0</v>
      </c>
      <c r="E39" s="11" t="str">
        <f t="shared" si="1"/>
        <v/>
      </c>
      <c r="F39" s="11" t="str">
        <f t="shared" si="2"/>
        <v/>
      </c>
      <c r="G39" s="12" t="str">
        <f t="shared" si="3"/>
        <v>0</v>
      </c>
      <c r="H39" s="15" t="str">
        <f t="shared" si="4"/>
        <v/>
      </c>
    </row>
    <row r="40" spans="2:8" ht="20.100000000000001" customHeight="1" x14ac:dyDescent="0.2">
      <c r="B40" s="5" t="s">
        <v>208</v>
      </c>
      <c r="C40" s="8">
        <v>0</v>
      </c>
      <c r="D40" s="8">
        <v>0</v>
      </c>
      <c r="E40" s="11" t="str">
        <f t="shared" si="1"/>
        <v/>
      </c>
      <c r="F40" s="11" t="str">
        <f t="shared" si="2"/>
        <v/>
      </c>
      <c r="G40" s="12" t="str">
        <f t="shared" si="3"/>
        <v>0</v>
      </c>
      <c r="H40" s="15" t="str">
        <f t="shared" si="4"/>
        <v/>
      </c>
    </row>
    <row r="41" spans="2:8" ht="20.100000000000001" customHeight="1" x14ac:dyDescent="0.2">
      <c r="B41" s="5" t="s">
        <v>209</v>
      </c>
      <c r="C41" s="8">
        <v>0</v>
      </c>
      <c r="D41" s="8">
        <v>0</v>
      </c>
      <c r="E41" s="11" t="str">
        <f t="shared" si="1"/>
        <v/>
      </c>
      <c r="F41" s="11" t="str">
        <f t="shared" si="2"/>
        <v/>
      </c>
      <c r="G41" s="12" t="str">
        <f t="shared" si="3"/>
        <v>0</v>
      </c>
      <c r="H41" s="15" t="str">
        <f t="shared" si="4"/>
        <v/>
      </c>
    </row>
    <row r="42" spans="2:8" ht="20.100000000000001" customHeight="1" x14ac:dyDescent="0.2">
      <c r="B42" s="5" t="s">
        <v>210</v>
      </c>
      <c r="C42" s="8">
        <v>1</v>
      </c>
      <c r="D42" s="8">
        <v>0</v>
      </c>
      <c r="E42" s="11">
        <f t="shared" si="1"/>
        <v>8.0645161290322578E-3</v>
      </c>
      <c r="F42" s="11" t="str">
        <f t="shared" si="2"/>
        <v/>
      </c>
      <c r="G42" s="12" t="str">
        <f t="shared" si="3"/>
        <v>0</v>
      </c>
      <c r="H42" s="15">
        <f t="shared" si="4"/>
        <v>0</v>
      </c>
    </row>
    <row r="43" spans="2:8" ht="20.100000000000001" customHeight="1" x14ac:dyDescent="0.2">
      <c r="B43" s="5" t="s">
        <v>211</v>
      </c>
      <c r="C43" s="8">
        <v>0</v>
      </c>
      <c r="D43" s="8">
        <v>0</v>
      </c>
      <c r="E43" s="11" t="str">
        <f t="shared" si="1"/>
        <v/>
      </c>
      <c r="F43" s="11" t="str">
        <f t="shared" si="2"/>
        <v/>
      </c>
      <c r="G43" s="12" t="str">
        <f t="shared" si="3"/>
        <v>0</v>
      </c>
      <c r="H43" s="15" t="str">
        <f t="shared" si="4"/>
        <v/>
      </c>
    </row>
    <row r="44" spans="2:8" ht="20.100000000000001" customHeight="1" x14ac:dyDescent="0.2">
      <c r="B44" s="5" t="s">
        <v>9</v>
      </c>
      <c r="C44" s="8">
        <v>0</v>
      </c>
      <c r="D44" s="8">
        <v>0</v>
      </c>
      <c r="E44" s="11" t="str">
        <f t="shared" si="1"/>
        <v/>
      </c>
      <c r="F44" s="11" t="str">
        <f t="shared" si="2"/>
        <v/>
      </c>
      <c r="G44" s="12" t="str">
        <f t="shared" si="3"/>
        <v>0</v>
      </c>
      <c r="H44" s="15" t="str">
        <f t="shared" si="4"/>
        <v/>
      </c>
    </row>
    <row r="45" spans="2:8" ht="20.100000000000001" customHeight="1" x14ac:dyDescent="0.2">
      <c r="B45" s="5" t="s">
        <v>212</v>
      </c>
      <c r="C45" s="8">
        <v>0</v>
      </c>
      <c r="D45" s="8">
        <v>0</v>
      </c>
      <c r="E45" s="11" t="str">
        <f t="shared" si="1"/>
        <v/>
      </c>
      <c r="F45" s="11" t="str">
        <f t="shared" si="2"/>
        <v/>
      </c>
      <c r="G45" s="12" t="str">
        <f t="shared" si="3"/>
        <v>0</v>
      </c>
      <c r="H45" s="15" t="str">
        <f t="shared" si="4"/>
        <v/>
      </c>
    </row>
    <row r="46" spans="2:8" ht="20.100000000000001" customHeight="1" x14ac:dyDescent="0.2">
      <c r="B46" s="5" t="s">
        <v>213</v>
      </c>
      <c r="C46" s="8">
        <v>0</v>
      </c>
      <c r="D46" s="8">
        <v>0</v>
      </c>
      <c r="E46" s="11" t="str">
        <f t="shared" si="1"/>
        <v/>
      </c>
      <c r="F46" s="11" t="str">
        <f t="shared" si="2"/>
        <v/>
      </c>
      <c r="G46" s="12" t="str">
        <f t="shared" si="3"/>
        <v>0</v>
      </c>
      <c r="H46" s="15" t="str">
        <f t="shared" si="4"/>
        <v/>
      </c>
    </row>
    <row r="47" spans="2:8" ht="20.100000000000001" customHeight="1" x14ac:dyDescent="0.2">
      <c r="B47" s="5" t="s">
        <v>10</v>
      </c>
      <c r="C47" s="8">
        <v>0</v>
      </c>
      <c r="D47" s="8">
        <v>0</v>
      </c>
      <c r="E47" s="11" t="str">
        <f t="shared" si="1"/>
        <v/>
      </c>
      <c r="F47" s="11" t="str">
        <f t="shared" si="2"/>
        <v/>
      </c>
      <c r="G47" s="12" t="str">
        <f t="shared" si="3"/>
        <v>0</v>
      </c>
      <c r="H47" s="15" t="str">
        <f t="shared" si="4"/>
        <v/>
      </c>
    </row>
    <row r="48" spans="2:8" ht="20.100000000000001" customHeight="1" x14ac:dyDescent="0.2">
      <c r="B48" s="5" t="s">
        <v>11</v>
      </c>
      <c r="C48" s="8">
        <v>10</v>
      </c>
      <c r="D48" s="8">
        <v>15</v>
      </c>
      <c r="E48" s="11">
        <f t="shared" si="1"/>
        <v>8.0645161290322578E-2</v>
      </c>
      <c r="F48" s="11">
        <f t="shared" si="2"/>
        <v>0.16304347826086957</v>
      </c>
      <c r="G48" s="12">
        <f t="shared" si="3"/>
        <v>0.5</v>
      </c>
      <c r="H48" s="15">
        <f t="shared" si="4"/>
        <v>4.0322580645161289E-2</v>
      </c>
    </row>
    <row r="49" spans="2:8" ht="20.100000000000001" customHeight="1" x14ac:dyDescent="0.2">
      <c r="B49" s="5" t="s">
        <v>16</v>
      </c>
      <c r="C49" s="8">
        <v>0</v>
      </c>
      <c r="D49" s="8">
        <v>0</v>
      </c>
      <c r="E49" s="11" t="str">
        <f t="shared" si="1"/>
        <v/>
      </c>
      <c r="F49" s="11" t="str">
        <f t="shared" si="2"/>
        <v/>
      </c>
      <c r="G49" s="12" t="str">
        <f t="shared" si="3"/>
        <v>0</v>
      </c>
      <c r="H49" s="15" t="str">
        <f t="shared" si="4"/>
        <v/>
      </c>
    </row>
    <row r="50" spans="2:8" ht="20.100000000000001" customHeight="1" x14ac:dyDescent="0.2">
      <c r="B50" s="5" t="s">
        <v>15</v>
      </c>
      <c r="C50" s="8">
        <v>0</v>
      </c>
      <c r="D50" s="8">
        <v>0</v>
      </c>
      <c r="E50" s="11" t="str">
        <f t="shared" si="1"/>
        <v/>
      </c>
      <c r="F50" s="11" t="str">
        <f t="shared" si="2"/>
        <v/>
      </c>
      <c r="G50" s="12" t="str">
        <f t="shared" si="3"/>
        <v>0</v>
      </c>
      <c r="H50" s="15" t="str">
        <f t="shared" si="4"/>
        <v/>
      </c>
    </row>
    <row r="51" spans="2:8" ht="20.100000000000001" customHeight="1" x14ac:dyDescent="0.2">
      <c r="B51" s="5" t="s">
        <v>13</v>
      </c>
      <c r="C51" s="8">
        <v>0</v>
      </c>
      <c r="D51" s="8">
        <v>1</v>
      </c>
      <c r="E51" s="11" t="str">
        <f t="shared" si="1"/>
        <v/>
      </c>
      <c r="F51" s="11">
        <f t="shared" si="2"/>
        <v>1.0869565217391304E-2</v>
      </c>
      <c r="G51" s="12" t="str">
        <f t="shared" si="3"/>
        <v>0</v>
      </c>
      <c r="H51" s="15" t="str">
        <f t="shared" si="4"/>
        <v/>
      </c>
    </row>
    <row r="52" spans="2:8" ht="20.100000000000001" customHeight="1" x14ac:dyDescent="0.2">
      <c r="B52" s="5" t="s">
        <v>14</v>
      </c>
      <c r="C52" s="8">
        <v>3</v>
      </c>
      <c r="D52" s="8">
        <v>9</v>
      </c>
      <c r="E52" s="11">
        <f t="shared" si="1"/>
        <v>2.4193548387096774E-2</v>
      </c>
      <c r="F52" s="11">
        <f t="shared" si="2"/>
        <v>9.7826086956521743E-2</v>
      </c>
      <c r="G52" s="12">
        <f t="shared" si="3"/>
        <v>2</v>
      </c>
      <c r="H52" s="15">
        <f t="shared" si="4"/>
        <v>4.8387096774193547E-2</v>
      </c>
    </row>
    <row r="53" spans="2:8" ht="20.100000000000001" customHeight="1" x14ac:dyDescent="0.2">
      <c r="B53" s="5" t="s">
        <v>12</v>
      </c>
      <c r="C53" s="8">
        <v>0</v>
      </c>
      <c r="D53" s="8">
        <v>0</v>
      </c>
      <c r="E53" s="11" t="str">
        <f t="shared" si="1"/>
        <v/>
      </c>
      <c r="F53" s="11" t="str">
        <f t="shared" si="2"/>
        <v/>
      </c>
      <c r="G53" s="12" t="str">
        <f t="shared" si="3"/>
        <v>0</v>
      </c>
      <c r="H53" s="15" t="str">
        <f t="shared" si="4"/>
        <v/>
      </c>
    </row>
    <row r="54" spans="2:8" ht="20.100000000000001" customHeight="1" x14ac:dyDescent="0.2">
      <c r="B54" s="5" t="s">
        <v>214</v>
      </c>
      <c r="C54" s="8">
        <v>60</v>
      </c>
      <c r="D54" s="8">
        <v>0</v>
      </c>
      <c r="E54" s="11">
        <f t="shared" si="1"/>
        <v>0.4838709677419355</v>
      </c>
      <c r="F54" s="11" t="str">
        <f t="shared" si="2"/>
        <v/>
      </c>
      <c r="G54" s="12" t="str">
        <f t="shared" si="3"/>
        <v>0</v>
      </c>
      <c r="H54" s="15">
        <f t="shared" si="4"/>
        <v>0</v>
      </c>
    </row>
    <row r="55" spans="2:8" ht="20.100000000000001" customHeight="1" x14ac:dyDescent="0.2">
      <c r="B55" s="5" t="s">
        <v>17</v>
      </c>
      <c r="C55" s="8">
        <v>0</v>
      </c>
      <c r="D55" s="8">
        <v>0</v>
      </c>
      <c r="E55" s="11" t="str">
        <f t="shared" si="1"/>
        <v/>
      </c>
      <c r="F55" s="11" t="str">
        <f t="shared" si="2"/>
        <v/>
      </c>
      <c r="G55" s="12" t="str">
        <f t="shared" si="3"/>
        <v>0</v>
      </c>
      <c r="H55" s="15" t="str">
        <f t="shared" si="4"/>
        <v/>
      </c>
    </row>
    <row r="56" spans="2:8" ht="20.100000000000001" customHeight="1" x14ac:dyDescent="0.2">
      <c r="B56" s="5" t="s">
        <v>18</v>
      </c>
      <c r="C56" s="8">
        <v>0</v>
      </c>
      <c r="D56" s="8">
        <v>0</v>
      </c>
      <c r="E56" s="11" t="str">
        <f t="shared" si="1"/>
        <v/>
      </c>
      <c r="F56" s="11" t="str">
        <f t="shared" si="2"/>
        <v/>
      </c>
      <c r="G56" s="12" t="str">
        <f t="shared" si="3"/>
        <v>0</v>
      </c>
      <c r="H56" s="15" t="str">
        <f t="shared" si="4"/>
        <v/>
      </c>
    </row>
    <row r="57" spans="2:8" ht="20.100000000000001" customHeight="1" x14ac:dyDescent="0.2">
      <c r="B57" s="5" t="s">
        <v>215</v>
      </c>
      <c r="C57" s="8">
        <v>0</v>
      </c>
      <c r="D57" s="8">
        <v>0</v>
      </c>
      <c r="E57" s="11" t="str">
        <f t="shared" si="1"/>
        <v/>
      </c>
      <c r="F57" s="11" t="str">
        <f t="shared" si="2"/>
        <v/>
      </c>
      <c r="G57" s="12" t="str">
        <f t="shared" si="3"/>
        <v>0</v>
      </c>
      <c r="H57" s="15" t="str">
        <f t="shared" si="4"/>
        <v/>
      </c>
    </row>
    <row r="58" spans="2:8" ht="20.100000000000001" customHeight="1" x14ac:dyDescent="0.2">
      <c r="B58" s="5" t="s">
        <v>216</v>
      </c>
      <c r="C58" s="8">
        <v>1</v>
      </c>
      <c r="D58" s="8">
        <v>4</v>
      </c>
      <c r="E58" s="11">
        <f t="shared" si="1"/>
        <v>8.0645161290322578E-3</v>
      </c>
      <c r="F58" s="11">
        <f t="shared" si="2"/>
        <v>4.3478260869565216E-2</v>
      </c>
      <c r="G58" s="12">
        <f t="shared" si="3"/>
        <v>3</v>
      </c>
      <c r="H58" s="15">
        <f t="shared" si="4"/>
        <v>2.4193548387096774E-2</v>
      </c>
    </row>
    <row r="59" spans="2:8" ht="20.100000000000001" customHeight="1" x14ac:dyDescent="0.2">
      <c r="B59" s="5" t="s">
        <v>217</v>
      </c>
      <c r="C59" s="8">
        <v>0</v>
      </c>
      <c r="D59" s="8">
        <v>1</v>
      </c>
      <c r="E59" s="11" t="str">
        <f t="shared" si="1"/>
        <v/>
      </c>
      <c r="F59" s="11">
        <f t="shared" si="2"/>
        <v>1.0869565217391304E-2</v>
      </c>
      <c r="G59" s="12" t="str">
        <f t="shared" si="3"/>
        <v>0</v>
      </c>
      <c r="H59" s="15" t="str">
        <f t="shared" si="4"/>
        <v/>
      </c>
    </row>
    <row r="60" spans="2:8" ht="20.100000000000001" customHeight="1" x14ac:dyDescent="0.2">
      <c r="B60" s="5" t="s">
        <v>218</v>
      </c>
      <c r="C60" s="8">
        <v>1</v>
      </c>
      <c r="D60" s="8">
        <v>20</v>
      </c>
      <c r="E60" s="11">
        <f t="shared" si="1"/>
        <v>8.0645161290322578E-3</v>
      </c>
      <c r="F60" s="11">
        <f t="shared" si="2"/>
        <v>0.21739130434782608</v>
      </c>
      <c r="G60" s="12">
        <f t="shared" si="3"/>
        <v>19</v>
      </c>
      <c r="H60" s="15">
        <f t="shared" si="4"/>
        <v>0.15322580645161291</v>
      </c>
    </row>
    <row r="61" spans="2:8" ht="20.100000000000001" customHeight="1" x14ac:dyDescent="0.2">
      <c r="B61" s="5" t="s">
        <v>219</v>
      </c>
      <c r="C61" s="8">
        <v>0</v>
      </c>
      <c r="D61" s="8">
        <v>0</v>
      </c>
      <c r="E61" s="11" t="str">
        <f t="shared" si="1"/>
        <v/>
      </c>
      <c r="F61" s="11" t="str">
        <f t="shared" si="2"/>
        <v/>
      </c>
      <c r="G61" s="12" t="str">
        <f t="shared" si="3"/>
        <v>0</v>
      </c>
      <c r="H61" s="15" t="str">
        <f t="shared" si="4"/>
        <v/>
      </c>
    </row>
    <row r="62" spans="2:8" ht="20.100000000000001" customHeight="1" x14ac:dyDescent="0.2">
      <c r="B62" s="5" t="s">
        <v>19</v>
      </c>
      <c r="C62" s="8">
        <v>1</v>
      </c>
      <c r="D62" s="8">
        <v>0</v>
      </c>
      <c r="E62" s="11">
        <f t="shared" si="1"/>
        <v>8.0645161290322578E-3</v>
      </c>
      <c r="F62" s="11" t="str">
        <f t="shared" si="2"/>
        <v/>
      </c>
      <c r="G62" s="12" t="str">
        <f t="shared" si="3"/>
        <v>0</v>
      </c>
      <c r="H62" s="15">
        <f t="shared" si="4"/>
        <v>0</v>
      </c>
    </row>
    <row r="63" spans="2:8" ht="20.100000000000001" customHeight="1" x14ac:dyDescent="0.2">
      <c r="B63" s="5" t="s">
        <v>220</v>
      </c>
      <c r="C63" s="8">
        <v>10</v>
      </c>
      <c r="D63" s="8">
        <v>8</v>
      </c>
      <c r="E63" s="11">
        <f t="shared" si="1"/>
        <v>8.0645161290322578E-2</v>
      </c>
      <c r="F63" s="11">
        <f t="shared" si="2"/>
        <v>8.6956521739130432E-2</v>
      </c>
      <c r="G63" s="12">
        <f t="shared" si="3"/>
        <v>-0.2</v>
      </c>
      <c r="H63" s="15">
        <f t="shared" si="4"/>
        <v>-1.6129032258064516E-2</v>
      </c>
    </row>
    <row r="64" spans="2:8" ht="20.100000000000001" customHeight="1" x14ac:dyDescent="0.2">
      <c r="B64" s="5" t="s">
        <v>221</v>
      </c>
      <c r="C64" s="8">
        <v>0</v>
      </c>
      <c r="D64" s="8">
        <v>0</v>
      </c>
      <c r="E64" s="11" t="str">
        <f t="shared" si="1"/>
        <v/>
      </c>
      <c r="F64" s="11" t="str">
        <f t="shared" si="2"/>
        <v/>
      </c>
      <c r="G64" s="12" t="str">
        <f t="shared" si="3"/>
        <v>0</v>
      </c>
      <c r="H64" s="15" t="str">
        <f t="shared" si="4"/>
        <v/>
      </c>
    </row>
    <row r="65" spans="2:8" x14ac:dyDescent="0.2">
      <c r="B65" s="2"/>
      <c r="C65" s="2"/>
      <c r="D65" s="2"/>
    </row>
    <row r="66" spans="2:8" x14ac:dyDescent="0.2">
      <c r="B66" s="2"/>
      <c r="C66" s="2"/>
      <c r="D66" s="2"/>
    </row>
    <row r="67" spans="2:8" x14ac:dyDescent="0.2">
      <c r="B67" s="19"/>
      <c r="C67" s="2"/>
      <c r="D67" s="2"/>
    </row>
    <row r="68" spans="2:8" ht="24" customHeight="1" x14ac:dyDescent="0.2">
      <c r="B68" s="55" t="s">
        <v>517</v>
      </c>
      <c r="C68" s="53" t="s">
        <v>518</v>
      </c>
      <c r="D68" s="54"/>
      <c r="E68" s="41" t="s">
        <v>482</v>
      </c>
      <c r="F68" s="42"/>
      <c r="G68" s="39" t="s">
        <v>569</v>
      </c>
      <c r="H68" s="39" t="s">
        <v>481</v>
      </c>
    </row>
    <row r="69" spans="2:8" s="4" customFormat="1" ht="24" customHeight="1" x14ac:dyDescent="0.2">
      <c r="B69" s="55"/>
      <c r="C69" s="38">
        <v>2015</v>
      </c>
      <c r="D69" s="38">
        <v>2016</v>
      </c>
      <c r="E69" s="38">
        <v>2015</v>
      </c>
      <c r="F69" s="38">
        <v>2016</v>
      </c>
      <c r="G69" s="40"/>
      <c r="H69" s="40"/>
    </row>
    <row r="70" spans="2:8" s="4" customFormat="1" ht="24" customHeight="1" x14ac:dyDescent="0.2">
      <c r="B70" s="32" t="s">
        <v>520</v>
      </c>
      <c r="C70" s="33">
        <f>SUM(C71:C145)</f>
        <v>1005</v>
      </c>
      <c r="D70" s="33">
        <f>SUM(D71:D145)</f>
        <v>1060</v>
      </c>
      <c r="E70" s="34">
        <f>+IF(C70=0,"",C70/C$70)</f>
        <v>1</v>
      </c>
      <c r="F70" s="34">
        <f>+IF(D70=0,"",D70/D$70)</f>
        <v>1</v>
      </c>
      <c r="G70" s="34">
        <f>+IF(OR(AND(D70=0),(C70=0)),"0",((D70-C70)/C70))</f>
        <v>5.4726368159203981E-2</v>
      </c>
      <c r="H70" s="35">
        <f>+IF(OR(AND(E70=""),(G70="")),"",E70*G70)</f>
        <v>5.4726368159203981E-2</v>
      </c>
    </row>
    <row r="71" spans="2:8" ht="15" x14ac:dyDescent="0.2">
      <c r="B71" s="5" t="s">
        <v>20</v>
      </c>
      <c r="C71" s="8">
        <v>18</v>
      </c>
      <c r="D71" s="8">
        <v>20</v>
      </c>
      <c r="E71" s="13">
        <f>+IF(C71=0,"",C71/C$70)</f>
        <v>1.7910447761194031E-2</v>
      </c>
      <c r="F71" s="13">
        <f>+IF(D71=0,"",D71/D$70)</f>
        <v>1.8867924528301886E-2</v>
      </c>
      <c r="G71" s="12">
        <f>+IF(OR(AND(D71=0),(C71=0)),"0",((D71-C71)/C71))</f>
        <v>0.1111111111111111</v>
      </c>
      <c r="H71" s="15">
        <f>+IF(OR(AND(E71=""),(G71="")),"",E71*G71)</f>
        <v>1.990049751243781E-3</v>
      </c>
    </row>
    <row r="72" spans="2:8" ht="15" x14ac:dyDescent="0.2">
      <c r="B72" s="5" t="s">
        <v>21</v>
      </c>
      <c r="C72" s="8">
        <v>2</v>
      </c>
      <c r="D72" s="8">
        <v>9</v>
      </c>
      <c r="E72" s="13">
        <f t="shared" ref="E72:E135" si="5">+IF(C72=0,"",C72/C$70)</f>
        <v>1.990049751243781E-3</v>
      </c>
      <c r="F72" s="13">
        <f t="shared" ref="F72:F135" si="6">+IF(D72=0,"",D72/D$70)</f>
        <v>8.4905660377358489E-3</v>
      </c>
      <c r="G72" s="12">
        <f t="shared" ref="G72:G135" si="7">+IF(OR(AND(D72=0),(C72=0)),"0",((D72-C72)/C72))</f>
        <v>3.5</v>
      </c>
      <c r="H72" s="15">
        <f t="shared" ref="H72:H135" si="8">+IF(OR(AND(E72=""),(G72="")),"",E72*G72)</f>
        <v>6.9651741293532332E-3</v>
      </c>
    </row>
    <row r="73" spans="2:8" ht="15" x14ac:dyDescent="0.2">
      <c r="B73" s="5" t="s">
        <v>22</v>
      </c>
      <c r="C73" s="8">
        <v>5</v>
      </c>
      <c r="D73" s="8">
        <v>40</v>
      </c>
      <c r="E73" s="13">
        <f t="shared" si="5"/>
        <v>4.9751243781094526E-3</v>
      </c>
      <c r="F73" s="13">
        <f t="shared" si="6"/>
        <v>3.7735849056603772E-2</v>
      </c>
      <c r="G73" s="12">
        <f t="shared" si="7"/>
        <v>7</v>
      </c>
      <c r="H73" s="15">
        <f t="shared" si="8"/>
        <v>3.482587064676617E-2</v>
      </c>
    </row>
    <row r="74" spans="2:8" ht="15" x14ac:dyDescent="0.2">
      <c r="B74" s="5" t="s">
        <v>222</v>
      </c>
      <c r="C74" s="8">
        <v>5</v>
      </c>
      <c r="D74" s="8">
        <v>28</v>
      </c>
      <c r="E74" s="13">
        <f t="shared" si="5"/>
        <v>4.9751243781094526E-3</v>
      </c>
      <c r="F74" s="13">
        <f t="shared" si="6"/>
        <v>2.6415094339622643E-2</v>
      </c>
      <c r="G74" s="12">
        <f t="shared" si="7"/>
        <v>4.5999999999999996</v>
      </c>
      <c r="H74" s="15">
        <f t="shared" si="8"/>
        <v>2.2885572139303482E-2</v>
      </c>
    </row>
    <row r="75" spans="2:8" ht="15" x14ac:dyDescent="0.2">
      <c r="B75" s="5" t="s">
        <v>23</v>
      </c>
      <c r="C75" s="8">
        <v>1</v>
      </c>
      <c r="D75" s="8">
        <v>3</v>
      </c>
      <c r="E75" s="13">
        <f t="shared" si="5"/>
        <v>9.9502487562189048E-4</v>
      </c>
      <c r="F75" s="13">
        <f t="shared" si="6"/>
        <v>2.8301886792452828E-3</v>
      </c>
      <c r="G75" s="12">
        <f t="shared" si="7"/>
        <v>2</v>
      </c>
      <c r="H75" s="15">
        <f t="shared" si="8"/>
        <v>1.990049751243781E-3</v>
      </c>
    </row>
    <row r="76" spans="2:8" ht="15" x14ac:dyDescent="0.2">
      <c r="B76" s="5" t="s">
        <v>223</v>
      </c>
      <c r="C76" s="8">
        <v>0</v>
      </c>
      <c r="D76" s="8">
        <v>0</v>
      </c>
      <c r="E76" s="13" t="str">
        <f t="shared" si="5"/>
        <v/>
      </c>
      <c r="F76" s="13" t="str">
        <f t="shared" si="6"/>
        <v/>
      </c>
      <c r="G76" s="12" t="str">
        <f t="shared" si="7"/>
        <v>0</v>
      </c>
      <c r="H76" s="15" t="str">
        <f t="shared" si="8"/>
        <v/>
      </c>
    </row>
    <row r="77" spans="2:8" ht="15" x14ac:dyDescent="0.2">
      <c r="B77" s="5" t="s">
        <v>224</v>
      </c>
      <c r="C77" s="8">
        <v>3</v>
      </c>
      <c r="D77" s="8">
        <v>2</v>
      </c>
      <c r="E77" s="13">
        <f t="shared" si="5"/>
        <v>2.9850746268656717E-3</v>
      </c>
      <c r="F77" s="13">
        <f t="shared" si="6"/>
        <v>1.8867924528301887E-3</v>
      </c>
      <c r="G77" s="12">
        <f t="shared" si="7"/>
        <v>-0.33333333333333331</v>
      </c>
      <c r="H77" s="15">
        <f t="shared" si="8"/>
        <v>-9.9502487562189048E-4</v>
      </c>
    </row>
    <row r="78" spans="2:8" ht="15" x14ac:dyDescent="0.2">
      <c r="B78" s="5" t="s">
        <v>225</v>
      </c>
      <c r="C78" s="8">
        <v>0</v>
      </c>
      <c r="D78" s="8">
        <v>0</v>
      </c>
      <c r="E78" s="13" t="str">
        <f t="shared" si="5"/>
        <v/>
      </c>
      <c r="F78" s="13" t="str">
        <f t="shared" si="6"/>
        <v/>
      </c>
      <c r="G78" s="12" t="str">
        <f t="shared" si="7"/>
        <v>0</v>
      </c>
      <c r="H78" s="15" t="str">
        <f t="shared" si="8"/>
        <v/>
      </c>
    </row>
    <row r="79" spans="2:8" ht="15" x14ac:dyDescent="0.2">
      <c r="B79" s="5" t="s">
        <v>226</v>
      </c>
      <c r="C79" s="8">
        <v>0</v>
      </c>
      <c r="D79" s="8">
        <v>0</v>
      </c>
      <c r="E79" s="13" t="str">
        <f t="shared" si="5"/>
        <v/>
      </c>
      <c r="F79" s="13" t="str">
        <f t="shared" si="6"/>
        <v/>
      </c>
      <c r="G79" s="12" t="str">
        <f t="shared" si="7"/>
        <v>0</v>
      </c>
      <c r="H79" s="15" t="str">
        <f t="shared" si="8"/>
        <v/>
      </c>
    </row>
    <row r="80" spans="2:8" ht="15" x14ac:dyDescent="0.2">
      <c r="B80" s="5" t="s">
        <v>227</v>
      </c>
      <c r="C80" s="8">
        <v>2</v>
      </c>
      <c r="D80" s="8">
        <v>10</v>
      </c>
      <c r="E80" s="13">
        <f t="shared" si="5"/>
        <v>1.990049751243781E-3</v>
      </c>
      <c r="F80" s="13">
        <f t="shared" si="6"/>
        <v>9.433962264150943E-3</v>
      </c>
      <c r="G80" s="12">
        <f t="shared" si="7"/>
        <v>4</v>
      </c>
      <c r="H80" s="15">
        <f t="shared" si="8"/>
        <v>7.9601990049751239E-3</v>
      </c>
    </row>
    <row r="81" spans="2:8" ht="15" x14ac:dyDescent="0.2">
      <c r="B81" s="5" t="s">
        <v>24</v>
      </c>
      <c r="C81" s="8">
        <v>1</v>
      </c>
      <c r="D81" s="8">
        <v>0</v>
      </c>
      <c r="E81" s="13">
        <f t="shared" si="5"/>
        <v>9.9502487562189048E-4</v>
      </c>
      <c r="F81" s="13" t="str">
        <f t="shared" si="6"/>
        <v/>
      </c>
      <c r="G81" s="12" t="str">
        <f t="shared" si="7"/>
        <v>0</v>
      </c>
      <c r="H81" s="15">
        <f t="shared" si="8"/>
        <v>0</v>
      </c>
    </row>
    <row r="82" spans="2:8" ht="15" x14ac:dyDescent="0.2">
      <c r="B82" s="5" t="s">
        <v>228</v>
      </c>
      <c r="C82" s="8">
        <v>3</v>
      </c>
      <c r="D82" s="8">
        <v>12</v>
      </c>
      <c r="E82" s="13">
        <f t="shared" si="5"/>
        <v>2.9850746268656717E-3</v>
      </c>
      <c r="F82" s="13">
        <f t="shared" si="6"/>
        <v>1.1320754716981131E-2</v>
      </c>
      <c r="G82" s="12">
        <f t="shared" si="7"/>
        <v>3</v>
      </c>
      <c r="H82" s="15">
        <f t="shared" si="8"/>
        <v>8.9552238805970154E-3</v>
      </c>
    </row>
    <row r="83" spans="2:8" ht="15" x14ac:dyDescent="0.2">
      <c r="B83" s="5" t="s">
        <v>229</v>
      </c>
      <c r="C83" s="8">
        <v>26</v>
      </c>
      <c r="D83" s="8">
        <v>28</v>
      </c>
      <c r="E83" s="13">
        <f t="shared" si="5"/>
        <v>2.5870646766169153E-2</v>
      </c>
      <c r="F83" s="13">
        <f t="shared" si="6"/>
        <v>2.6415094339622643E-2</v>
      </c>
      <c r="G83" s="12">
        <f t="shared" si="7"/>
        <v>7.6923076923076927E-2</v>
      </c>
      <c r="H83" s="15">
        <f t="shared" si="8"/>
        <v>1.990049751243781E-3</v>
      </c>
    </row>
    <row r="84" spans="2:8" ht="15" x14ac:dyDescent="0.2">
      <c r="B84" s="5" t="s">
        <v>230</v>
      </c>
      <c r="C84" s="8">
        <v>5</v>
      </c>
      <c r="D84" s="8">
        <v>3</v>
      </c>
      <c r="E84" s="13">
        <f t="shared" si="5"/>
        <v>4.9751243781094526E-3</v>
      </c>
      <c r="F84" s="13">
        <f t="shared" si="6"/>
        <v>2.8301886792452828E-3</v>
      </c>
      <c r="G84" s="12">
        <f t="shared" si="7"/>
        <v>-0.4</v>
      </c>
      <c r="H84" s="15">
        <f t="shared" si="8"/>
        <v>-1.990049751243781E-3</v>
      </c>
    </row>
    <row r="85" spans="2:8" ht="15" x14ac:dyDescent="0.2">
      <c r="B85" s="5" t="s">
        <v>28</v>
      </c>
      <c r="C85" s="8">
        <v>2</v>
      </c>
      <c r="D85" s="8">
        <v>3</v>
      </c>
      <c r="E85" s="13">
        <f t="shared" si="5"/>
        <v>1.990049751243781E-3</v>
      </c>
      <c r="F85" s="13">
        <f t="shared" si="6"/>
        <v>2.8301886792452828E-3</v>
      </c>
      <c r="G85" s="12">
        <f t="shared" si="7"/>
        <v>0.5</v>
      </c>
      <c r="H85" s="15">
        <f t="shared" si="8"/>
        <v>9.9502487562189048E-4</v>
      </c>
    </row>
    <row r="86" spans="2:8" ht="15" x14ac:dyDescent="0.2">
      <c r="B86" s="5" t="s">
        <v>231</v>
      </c>
      <c r="C86" s="8">
        <v>0</v>
      </c>
      <c r="D86" s="8">
        <v>3</v>
      </c>
      <c r="E86" s="13" t="str">
        <f t="shared" si="5"/>
        <v/>
      </c>
      <c r="F86" s="13">
        <f t="shared" si="6"/>
        <v>2.8301886792452828E-3</v>
      </c>
      <c r="G86" s="12" t="str">
        <f t="shared" si="7"/>
        <v>0</v>
      </c>
      <c r="H86" s="15" t="str">
        <f t="shared" si="8"/>
        <v/>
      </c>
    </row>
    <row r="87" spans="2:8" ht="15" x14ac:dyDescent="0.2">
      <c r="B87" s="5" t="s">
        <v>232</v>
      </c>
      <c r="C87" s="8">
        <v>1</v>
      </c>
      <c r="D87" s="8">
        <v>1</v>
      </c>
      <c r="E87" s="13">
        <f t="shared" si="5"/>
        <v>9.9502487562189048E-4</v>
      </c>
      <c r="F87" s="13">
        <f t="shared" si="6"/>
        <v>9.4339622641509435E-4</v>
      </c>
      <c r="G87" s="12">
        <f t="shared" si="7"/>
        <v>0</v>
      </c>
      <c r="H87" s="15">
        <f t="shared" si="8"/>
        <v>0</v>
      </c>
    </row>
    <row r="88" spans="2:8" ht="15" x14ac:dyDescent="0.2">
      <c r="B88" s="5" t="s">
        <v>233</v>
      </c>
      <c r="C88" s="8">
        <v>2</v>
      </c>
      <c r="D88" s="8">
        <v>7</v>
      </c>
      <c r="E88" s="13">
        <f t="shared" si="5"/>
        <v>1.990049751243781E-3</v>
      </c>
      <c r="F88" s="13">
        <f t="shared" si="6"/>
        <v>6.6037735849056606E-3</v>
      </c>
      <c r="G88" s="12">
        <f t="shared" si="7"/>
        <v>2.5</v>
      </c>
      <c r="H88" s="15">
        <f t="shared" si="8"/>
        <v>4.9751243781094526E-3</v>
      </c>
    </row>
    <row r="89" spans="2:8" ht="15" x14ac:dyDescent="0.2">
      <c r="B89" s="5" t="s">
        <v>26</v>
      </c>
      <c r="C89" s="8">
        <v>0</v>
      </c>
      <c r="D89" s="8">
        <v>0</v>
      </c>
      <c r="E89" s="13" t="str">
        <f t="shared" si="5"/>
        <v/>
      </c>
      <c r="F89" s="13" t="str">
        <f t="shared" si="6"/>
        <v/>
      </c>
      <c r="G89" s="12" t="str">
        <f t="shared" si="7"/>
        <v>0</v>
      </c>
      <c r="H89" s="15" t="str">
        <f t="shared" si="8"/>
        <v/>
      </c>
    </row>
    <row r="90" spans="2:8" ht="15" x14ac:dyDescent="0.2">
      <c r="B90" s="5" t="s">
        <v>29</v>
      </c>
      <c r="C90" s="8">
        <v>0</v>
      </c>
      <c r="D90" s="8">
        <v>0</v>
      </c>
      <c r="E90" s="13" t="str">
        <f t="shared" si="5"/>
        <v/>
      </c>
      <c r="F90" s="13" t="str">
        <f t="shared" si="6"/>
        <v/>
      </c>
      <c r="G90" s="12" t="str">
        <f t="shared" si="7"/>
        <v>0</v>
      </c>
      <c r="H90" s="15" t="str">
        <f t="shared" si="8"/>
        <v/>
      </c>
    </row>
    <row r="91" spans="2:8" ht="15" x14ac:dyDescent="0.2">
      <c r="B91" s="5" t="s">
        <v>234</v>
      </c>
      <c r="C91" s="8">
        <v>0</v>
      </c>
      <c r="D91" s="8">
        <v>0</v>
      </c>
      <c r="E91" s="13" t="str">
        <f t="shared" si="5"/>
        <v/>
      </c>
      <c r="F91" s="13" t="str">
        <f t="shared" si="6"/>
        <v/>
      </c>
      <c r="G91" s="12" t="str">
        <f t="shared" si="7"/>
        <v>0</v>
      </c>
      <c r="H91" s="15" t="str">
        <f t="shared" si="8"/>
        <v/>
      </c>
    </row>
    <row r="92" spans="2:8" ht="15" x14ac:dyDescent="0.2">
      <c r="B92" s="5" t="s">
        <v>235</v>
      </c>
      <c r="C92" s="8">
        <v>39</v>
      </c>
      <c r="D92" s="8">
        <v>24</v>
      </c>
      <c r="E92" s="13">
        <f t="shared" si="5"/>
        <v>3.880597014925373E-2</v>
      </c>
      <c r="F92" s="13">
        <f t="shared" si="6"/>
        <v>2.2641509433962263E-2</v>
      </c>
      <c r="G92" s="12">
        <f t="shared" si="7"/>
        <v>-0.38461538461538464</v>
      </c>
      <c r="H92" s="15">
        <f t="shared" si="8"/>
        <v>-1.4925373134328358E-2</v>
      </c>
    </row>
    <row r="93" spans="2:8" ht="15" x14ac:dyDescent="0.2">
      <c r="B93" s="5" t="s">
        <v>562</v>
      </c>
      <c r="C93" s="8">
        <v>4</v>
      </c>
      <c r="D93" s="8">
        <v>8</v>
      </c>
      <c r="E93" s="13">
        <f t="shared" si="5"/>
        <v>3.9800995024875619E-3</v>
      </c>
      <c r="F93" s="13">
        <f t="shared" si="6"/>
        <v>7.5471698113207548E-3</v>
      </c>
      <c r="G93" s="12">
        <f t="shared" si="7"/>
        <v>1</v>
      </c>
      <c r="H93" s="15">
        <f t="shared" si="8"/>
        <v>3.9800995024875619E-3</v>
      </c>
    </row>
    <row r="94" spans="2:8" ht="15" x14ac:dyDescent="0.2">
      <c r="B94" s="5" t="s">
        <v>25</v>
      </c>
      <c r="C94" s="8">
        <v>11</v>
      </c>
      <c r="D94" s="8">
        <v>6</v>
      </c>
      <c r="E94" s="13">
        <f t="shared" si="5"/>
        <v>1.0945273631840797E-2</v>
      </c>
      <c r="F94" s="13">
        <f t="shared" si="6"/>
        <v>5.6603773584905656E-3</v>
      </c>
      <c r="G94" s="12">
        <f t="shared" si="7"/>
        <v>-0.45454545454545453</v>
      </c>
      <c r="H94" s="15">
        <f t="shared" si="8"/>
        <v>-4.9751243781094526E-3</v>
      </c>
    </row>
    <row r="95" spans="2:8" ht="15" x14ac:dyDescent="0.2">
      <c r="B95" s="5" t="s">
        <v>27</v>
      </c>
      <c r="C95" s="8">
        <v>0</v>
      </c>
      <c r="D95" s="8">
        <v>0</v>
      </c>
      <c r="E95" s="13" t="str">
        <f t="shared" si="5"/>
        <v/>
      </c>
      <c r="F95" s="13" t="str">
        <f t="shared" si="6"/>
        <v/>
      </c>
      <c r="G95" s="12" t="str">
        <f t="shared" si="7"/>
        <v>0</v>
      </c>
      <c r="H95" s="15" t="str">
        <f t="shared" si="8"/>
        <v/>
      </c>
    </row>
    <row r="96" spans="2:8" ht="15" x14ac:dyDescent="0.2">
      <c r="B96" s="5" t="s">
        <v>236</v>
      </c>
      <c r="C96" s="8">
        <v>0</v>
      </c>
      <c r="D96" s="8">
        <v>0</v>
      </c>
      <c r="E96" s="13" t="str">
        <f t="shared" si="5"/>
        <v/>
      </c>
      <c r="F96" s="13" t="str">
        <f t="shared" si="6"/>
        <v/>
      </c>
      <c r="G96" s="12" t="str">
        <f t="shared" si="7"/>
        <v>0</v>
      </c>
      <c r="H96" s="15" t="str">
        <f t="shared" si="8"/>
        <v/>
      </c>
    </row>
    <row r="97" spans="2:8" ht="15" x14ac:dyDescent="0.2">
      <c r="B97" s="5" t="s">
        <v>237</v>
      </c>
      <c r="C97" s="8">
        <v>0</v>
      </c>
      <c r="D97" s="8">
        <v>1</v>
      </c>
      <c r="E97" s="13" t="str">
        <f t="shared" si="5"/>
        <v/>
      </c>
      <c r="F97" s="13">
        <f t="shared" si="6"/>
        <v>9.4339622641509435E-4</v>
      </c>
      <c r="G97" s="12" t="str">
        <f t="shared" si="7"/>
        <v>0</v>
      </c>
      <c r="H97" s="15" t="str">
        <f t="shared" si="8"/>
        <v/>
      </c>
    </row>
    <row r="98" spans="2:8" ht="15" x14ac:dyDescent="0.2">
      <c r="B98" s="5" t="s">
        <v>238</v>
      </c>
      <c r="C98" s="8">
        <v>0</v>
      </c>
      <c r="D98" s="8">
        <v>1</v>
      </c>
      <c r="E98" s="13" t="str">
        <f t="shared" si="5"/>
        <v/>
      </c>
      <c r="F98" s="13">
        <f t="shared" si="6"/>
        <v>9.4339622641509435E-4</v>
      </c>
      <c r="G98" s="12" t="str">
        <f t="shared" si="7"/>
        <v>0</v>
      </c>
      <c r="H98" s="15" t="str">
        <f t="shared" si="8"/>
        <v/>
      </c>
    </row>
    <row r="99" spans="2:8" ht="15" x14ac:dyDescent="0.2">
      <c r="B99" s="5" t="s">
        <v>239</v>
      </c>
      <c r="C99" s="8">
        <v>8</v>
      </c>
      <c r="D99" s="8">
        <v>2</v>
      </c>
      <c r="E99" s="13">
        <f t="shared" si="5"/>
        <v>7.9601990049751239E-3</v>
      </c>
      <c r="F99" s="13">
        <f t="shared" si="6"/>
        <v>1.8867924528301887E-3</v>
      </c>
      <c r="G99" s="12">
        <f t="shared" si="7"/>
        <v>-0.75</v>
      </c>
      <c r="H99" s="15">
        <f t="shared" si="8"/>
        <v>-5.9701492537313425E-3</v>
      </c>
    </row>
    <row r="100" spans="2:8" ht="15" x14ac:dyDescent="0.2">
      <c r="B100" s="5" t="s">
        <v>240</v>
      </c>
      <c r="C100" s="8">
        <v>9</v>
      </c>
      <c r="D100" s="8">
        <v>9</v>
      </c>
      <c r="E100" s="13">
        <f t="shared" si="5"/>
        <v>8.9552238805970154E-3</v>
      </c>
      <c r="F100" s="13">
        <f t="shared" si="6"/>
        <v>8.4905660377358489E-3</v>
      </c>
      <c r="G100" s="12">
        <f t="shared" si="7"/>
        <v>0</v>
      </c>
      <c r="H100" s="15">
        <f t="shared" si="8"/>
        <v>0</v>
      </c>
    </row>
    <row r="101" spans="2:8" ht="15" x14ac:dyDescent="0.2">
      <c r="B101" s="5" t="s">
        <v>241</v>
      </c>
      <c r="C101" s="8">
        <v>1</v>
      </c>
      <c r="D101" s="8">
        <v>2</v>
      </c>
      <c r="E101" s="13">
        <f t="shared" si="5"/>
        <v>9.9502487562189048E-4</v>
      </c>
      <c r="F101" s="13">
        <f t="shared" si="6"/>
        <v>1.8867924528301887E-3</v>
      </c>
      <c r="G101" s="12">
        <f t="shared" si="7"/>
        <v>1</v>
      </c>
      <c r="H101" s="15">
        <f t="shared" si="8"/>
        <v>9.9502487562189048E-4</v>
      </c>
    </row>
    <row r="102" spans="2:8" ht="15" x14ac:dyDescent="0.2">
      <c r="B102" s="5" t="s">
        <v>242</v>
      </c>
      <c r="C102" s="8">
        <v>39</v>
      </c>
      <c r="D102" s="8">
        <v>4</v>
      </c>
      <c r="E102" s="13">
        <f t="shared" si="5"/>
        <v>3.880597014925373E-2</v>
      </c>
      <c r="F102" s="13">
        <f t="shared" si="6"/>
        <v>3.7735849056603774E-3</v>
      </c>
      <c r="G102" s="12">
        <f t="shared" si="7"/>
        <v>-0.89743589743589747</v>
      </c>
      <c r="H102" s="15">
        <f t="shared" si="8"/>
        <v>-3.482587064676617E-2</v>
      </c>
    </row>
    <row r="103" spans="2:8" ht="15" x14ac:dyDescent="0.2">
      <c r="B103" s="5" t="s">
        <v>243</v>
      </c>
      <c r="C103" s="8">
        <v>1</v>
      </c>
      <c r="D103" s="8">
        <v>1</v>
      </c>
      <c r="E103" s="13">
        <f t="shared" si="5"/>
        <v>9.9502487562189048E-4</v>
      </c>
      <c r="F103" s="13">
        <f t="shared" si="6"/>
        <v>9.4339622641509435E-4</v>
      </c>
      <c r="G103" s="12">
        <f t="shared" si="7"/>
        <v>0</v>
      </c>
      <c r="H103" s="15">
        <f t="shared" si="8"/>
        <v>0</v>
      </c>
    </row>
    <row r="104" spans="2:8" ht="15" x14ac:dyDescent="0.2">
      <c r="B104" s="5" t="s">
        <v>34</v>
      </c>
      <c r="C104" s="8">
        <v>2</v>
      </c>
      <c r="D104" s="8">
        <v>0</v>
      </c>
      <c r="E104" s="13">
        <f t="shared" si="5"/>
        <v>1.990049751243781E-3</v>
      </c>
      <c r="F104" s="13" t="str">
        <f t="shared" si="6"/>
        <v/>
      </c>
      <c r="G104" s="12" t="str">
        <f t="shared" si="7"/>
        <v>0</v>
      </c>
      <c r="H104" s="15">
        <f t="shared" si="8"/>
        <v>0</v>
      </c>
    </row>
    <row r="105" spans="2:8" ht="15" x14ac:dyDescent="0.2">
      <c r="B105" s="5" t="s">
        <v>244</v>
      </c>
      <c r="C105" s="8">
        <v>0</v>
      </c>
      <c r="D105" s="8">
        <v>2</v>
      </c>
      <c r="E105" s="13" t="str">
        <f t="shared" si="5"/>
        <v/>
      </c>
      <c r="F105" s="13">
        <f t="shared" si="6"/>
        <v>1.8867924528301887E-3</v>
      </c>
      <c r="G105" s="12" t="str">
        <f t="shared" si="7"/>
        <v>0</v>
      </c>
      <c r="H105" s="15" t="str">
        <f t="shared" si="8"/>
        <v/>
      </c>
    </row>
    <row r="106" spans="2:8" ht="30" x14ac:dyDescent="0.2">
      <c r="B106" s="5" t="s">
        <v>245</v>
      </c>
      <c r="C106" s="8">
        <v>0</v>
      </c>
      <c r="D106" s="8">
        <v>0</v>
      </c>
      <c r="E106" s="13" t="str">
        <f t="shared" si="5"/>
        <v/>
      </c>
      <c r="F106" s="13" t="str">
        <f t="shared" si="6"/>
        <v/>
      </c>
      <c r="G106" s="12" t="str">
        <f t="shared" si="7"/>
        <v>0</v>
      </c>
      <c r="H106" s="15" t="str">
        <f t="shared" si="8"/>
        <v/>
      </c>
    </row>
    <row r="107" spans="2:8" ht="15" x14ac:dyDescent="0.2">
      <c r="B107" s="5" t="s">
        <v>246</v>
      </c>
      <c r="C107" s="8">
        <v>25</v>
      </c>
      <c r="D107" s="8">
        <v>17</v>
      </c>
      <c r="E107" s="13">
        <f t="shared" si="5"/>
        <v>2.4875621890547265E-2</v>
      </c>
      <c r="F107" s="13">
        <f t="shared" si="6"/>
        <v>1.6037735849056604E-2</v>
      </c>
      <c r="G107" s="12">
        <f t="shared" si="7"/>
        <v>-0.32</v>
      </c>
      <c r="H107" s="15">
        <f t="shared" si="8"/>
        <v>-7.9601990049751256E-3</v>
      </c>
    </row>
    <row r="108" spans="2:8" ht="15" x14ac:dyDescent="0.2">
      <c r="B108" s="5" t="s">
        <v>31</v>
      </c>
      <c r="C108" s="8">
        <v>5</v>
      </c>
      <c r="D108" s="8">
        <v>4</v>
      </c>
      <c r="E108" s="13">
        <f t="shared" si="5"/>
        <v>4.9751243781094526E-3</v>
      </c>
      <c r="F108" s="13">
        <f t="shared" si="6"/>
        <v>3.7735849056603774E-3</v>
      </c>
      <c r="G108" s="12">
        <f t="shared" si="7"/>
        <v>-0.2</v>
      </c>
      <c r="H108" s="15">
        <f t="shared" si="8"/>
        <v>-9.9502487562189048E-4</v>
      </c>
    </row>
    <row r="109" spans="2:8" ht="15" x14ac:dyDescent="0.2">
      <c r="B109" s="5" t="s">
        <v>247</v>
      </c>
      <c r="C109" s="8">
        <v>0</v>
      </c>
      <c r="D109" s="8">
        <v>0</v>
      </c>
      <c r="E109" s="13" t="str">
        <f t="shared" si="5"/>
        <v/>
      </c>
      <c r="F109" s="13" t="str">
        <f t="shared" si="6"/>
        <v/>
      </c>
      <c r="G109" s="12" t="str">
        <f t="shared" si="7"/>
        <v>0</v>
      </c>
      <c r="H109" s="15" t="str">
        <f t="shared" si="8"/>
        <v/>
      </c>
    </row>
    <row r="110" spans="2:8" ht="15" x14ac:dyDescent="0.2">
      <c r="B110" s="5" t="s">
        <v>32</v>
      </c>
      <c r="C110" s="8">
        <v>0</v>
      </c>
      <c r="D110" s="8">
        <v>3</v>
      </c>
      <c r="E110" s="13" t="str">
        <f t="shared" si="5"/>
        <v/>
      </c>
      <c r="F110" s="13">
        <f t="shared" si="6"/>
        <v>2.8301886792452828E-3</v>
      </c>
      <c r="G110" s="12" t="str">
        <f t="shared" si="7"/>
        <v>0</v>
      </c>
      <c r="H110" s="15" t="str">
        <f t="shared" si="8"/>
        <v/>
      </c>
    </row>
    <row r="111" spans="2:8" ht="15" x14ac:dyDescent="0.2">
      <c r="B111" s="5" t="s">
        <v>30</v>
      </c>
      <c r="C111" s="8">
        <v>2</v>
      </c>
      <c r="D111" s="8">
        <v>2</v>
      </c>
      <c r="E111" s="13">
        <f t="shared" si="5"/>
        <v>1.990049751243781E-3</v>
      </c>
      <c r="F111" s="13">
        <f t="shared" si="6"/>
        <v>1.8867924528301887E-3</v>
      </c>
      <c r="G111" s="12">
        <f t="shared" si="7"/>
        <v>0</v>
      </c>
      <c r="H111" s="15">
        <f t="shared" si="8"/>
        <v>0</v>
      </c>
    </row>
    <row r="112" spans="2:8" ht="15" x14ac:dyDescent="0.2">
      <c r="B112" s="5" t="s">
        <v>33</v>
      </c>
      <c r="C112" s="8">
        <v>30</v>
      </c>
      <c r="D112" s="8">
        <v>87</v>
      </c>
      <c r="E112" s="13">
        <f t="shared" si="5"/>
        <v>2.9850746268656716E-2</v>
      </c>
      <c r="F112" s="13">
        <f t="shared" si="6"/>
        <v>8.2075471698113203E-2</v>
      </c>
      <c r="G112" s="12">
        <f t="shared" si="7"/>
        <v>1.9</v>
      </c>
      <c r="H112" s="15">
        <f t="shared" si="8"/>
        <v>5.6716417910447757E-2</v>
      </c>
    </row>
    <row r="113" spans="2:8" ht="15" x14ac:dyDescent="0.2">
      <c r="B113" s="5" t="s">
        <v>248</v>
      </c>
      <c r="C113" s="8">
        <v>12</v>
      </c>
      <c r="D113" s="8">
        <v>11</v>
      </c>
      <c r="E113" s="13">
        <f t="shared" si="5"/>
        <v>1.1940298507462687E-2</v>
      </c>
      <c r="F113" s="13">
        <f t="shared" si="6"/>
        <v>1.0377358490566037E-2</v>
      </c>
      <c r="G113" s="12">
        <f t="shared" si="7"/>
        <v>-8.3333333333333329E-2</v>
      </c>
      <c r="H113" s="15">
        <f t="shared" si="8"/>
        <v>-9.9502487562189048E-4</v>
      </c>
    </row>
    <row r="114" spans="2:8" ht="15" x14ac:dyDescent="0.2">
      <c r="B114" s="5" t="s">
        <v>38</v>
      </c>
      <c r="C114" s="8">
        <v>0</v>
      </c>
      <c r="D114" s="8">
        <v>0</v>
      </c>
      <c r="E114" s="13" t="str">
        <f t="shared" si="5"/>
        <v/>
      </c>
      <c r="F114" s="13" t="str">
        <f t="shared" si="6"/>
        <v/>
      </c>
      <c r="G114" s="12" t="str">
        <f t="shared" si="7"/>
        <v>0</v>
      </c>
      <c r="H114" s="15" t="str">
        <f t="shared" si="8"/>
        <v/>
      </c>
    </row>
    <row r="115" spans="2:8" ht="15" x14ac:dyDescent="0.2">
      <c r="B115" s="5" t="s">
        <v>40</v>
      </c>
      <c r="C115" s="8">
        <v>5</v>
      </c>
      <c r="D115" s="8">
        <v>5</v>
      </c>
      <c r="E115" s="13">
        <f t="shared" si="5"/>
        <v>4.9751243781094526E-3</v>
      </c>
      <c r="F115" s="13">
        <f t="shared" si="6"/>
        <v>4.7169811320754715E-3</v>
      </c>
      <c r="G115" s="12">
        <f t="shared" si="7"/>
        <v>0</v>
      </c>
      <c r="H115" s="15">
        <f t="shared" si="8"/>
        <v>0</v>
      </c>
    </row>
    <row r="116" spans="2:8" ht="15" x14ac:dyDescent="0.2">
      <c r="B116" s="5" t="s">
        <v>249</v>
      </c>
      <c r="C116" s="8">
        <v>73</v>
      </c>
      <c r="D116" s="8">
        <v>17</v>
      </c>
      <c r="E116" s="13">
        <f t="shared" si="5"/>
        <v>7.2636815920398015E-2</v>
      </c>
      <c r="F116" s="13">
        <f t="shared" si="6"/>
        <v>1.6037735849056604E-2</v>
      </c>
      <c r="G116" s="12">
        <f t="shared" si="7"/>
        <v>-0.76712328767123283</v>
      </c>
      <c r="H116" s="15">
        <f t="shared" si="8"/>
        <v>-5.5721393034825872E-2</v>
      </c>
    </row>
    <row r="117" spans="2:8" ht="15" x14ac:dyDescent="0.2">
      <c r="B117" s="5" t="s">
        <v>250</v>
      </c>
      <c r="C117" s="8">
        <v>3</v>
      </c>
      <c r="D117" s="8">
        <v>0</v>
      </c>
      <c r="E117" s="13">
        <f t="shared" si="5"/>
        <v>2.9850746268656717E-3</v>
      </c>
      <c r="F117" s="13" t="str">
        <f t="shared" si="6"/>
        <v/>
      </c>
      <c r="G117" s="12" t="str">
        <f t="shared" si="7"/>
        <v>0</v>
      </c>
      <c r="H117" s="15">
        <f t="shared" si="8"/>
        <v>0</v>
      </c>
    </row>
    <row r="118" spans="2:8" ht="15" x14ac:dyDescent="0.2">
      <c r="B118" s="5" t="s">
        <v>251</v>
      </c>
      <c r="C118" s="8">
        <v>584</v>
      </c>
      <c r="D118" s="8">
        <v>620</v>
      </c>
      <c r="E118" s="13">
        <f t="shared" si="5"/>
        <v>0.58109452736318412</v>
      </c>
      <c r="F118" s="13">
        <f t="shared" si="6"/>
        <v>0.58490566037735847</v>
      </c>
      <c r="G118" s="12">
        <f t="shared" si="7"/>
        <v>6.1643835616438353E-2</v>
      </c>
      <c r="H118" s="15">
        <f t="shared" si="8"/>
        <v>3.5820895522388062E-2</v>
      </c>
    </row>
    <row r="119" spans="2:8" ht="15" x14ac:dyDescent="0.2">
      <c r="B119" s="5" t="s">
        <v>252</v>
      </c>
      <c r="C119" s="8">
        <v>28</v>
      </c>
      <c r="D119" s="8">
        <v>20</v>
      </c>
      <c r="E119" s="13">
        <f t="shared" si="5"/>
        <v>2.7860696517412936E-2</v>
      </c>
      <c r="F119" s="13">
        <f t="shared" si="6"/>
        <v>1.8867924528301886E-2</v>
      </c>
      <c r="G119" s="12">
        <f t="shared" si="7"/>
        <v>-0.2857142857142857</v>
      </c>
      <c r="H119" s="15">
        <f t="shared" si="8"/>
        <v>-7.9601990049751239E-3</v>
      </c>
    </row>
    <row r="120" spans="2:8" ht="15" x14ac:dyDescent="0.2">
      <c r="B120" s="5" t="s">
        <v>253</v>
      </c>
      <c r="C120" s="8">
        <v>0</v>
      </c>
      <c r="D120" s="8">
        <v>6</v>
      </c>
      <c r="E120" s="13" t="str">
        <f t="shared" si="5"/>
        <v/>
      </c>
      <c r="F120" s="13">
        <f t="shared" si="6"/>
        <v>5.6603773584905656E-3</v>
      </c>
      <c r="G120" s="12" t="str">
        <f t="shared" si="7"/>
        <v>0</v>
      </c>
      <c r="H120" s="15" t="str">
        <f t="shared" si="8"/>
        <v/>
      </c>
    </row>
    <row r="121" spans="2:8" ht="15" x14ac:dyDescent="0.2">
      <c r="B121" s="5" t="s">
        <v>35</v>
      </c>
      <c r="C121" s="8">
        <v>0</v>
      </c>
      <c r="D121" s="8">
        <v>1</v>
      </c>
      <c r="E121" s="13" t="str">
        <f t="shared" si="5"/>
        <v/>
      </c>
      <c r="F121" s="13">
        <f t="shared" si="6"/>
        <v>9.4339622641509435E-4</v>
      </c>
      <c r="G121" s="12" t="str">
        <f t="shared" si="7"/>
        <v>0</v>
      </c>
      <c r="H121" s="15" t="str">
        <f t="shared" si="8"/>
        <v/>
      </c>
    </row>
    <row r="122" spans="2:8" ht="15" x14ac:dyDescent="0.2">
      <c r="B122" s="5" t="s">
        <v>39</v>
      </c>
      <c r="C122" s="8">
        <v>0</v>
      </c>
      <c r="D122" s="8">
        <v>1</v>
      </c>
      <c r="E122" s="13" t="str">
        <f t="shared" si="5"/>
        <v/>
      </c>
      <c r="F122" s="13">
        <f t="shared" si="6"/>
        <v>9.4339622641509435E-4</v>
      </c>
      <c r="G122" s="12" t="str">
        <f t="shared" si="7"/>
        <v>0</v>
      </c>
      <c r="H122" s="15" t="str">
        <f t="shared" si="8"/>
        <v/>
      </c>
    </row>
    <row r="123" spans="2:8" ht="15" x14ac:dyDescent="0.2">
      <c r="B123" s="5" t="s">
        <v>37</v>
      </c>
      <c r="C123" s="8">
        <v>4</v>
      </c>
      <c r="D123" s="8">
        <v>9</v>
      </c>
      <c r="E123" s="13">
        <f t="shared" si="5"/>
        <v>3.9800995024875619E-3</v>
      </c>
      <c r="F123" s="13">
        <f t="shared" si="6"/>
        <v>8.4905660377358489E-3</v>
      </c>
      <c r="G123" s="12">
        <f t="shared" si="7"/>
        <v>1.25</v>
      </c>
      <c r="H123" s="15">
        <f t="shared" si="8"/>
        <v>4.9751243781094526E-3</v>
      </c>
    </row>
    <row r="124" spans="2:8" ht="15" x14ac:dyDescent="0.2">
      <c r="B124" s="5" t="s">
        <v>36</v>
      </c>
      <c r="C124" s="8">
        <v>0</v>
      </c>
      <c r="D124" s="8">
        <v>0</v>
      </c>
      <c r="E124" s="13" t="str">
        <f t="shared" si="5"/>
        <v/>
      </c>
      <c r="F124" s="13" t="str">
        <f t="shared" si="6"/>
        <v/>
      </c>
      <c r="G124" s="12" t="str">
        <f t="shared" si="7"/>
        <v>0</v>
      </c>
      <c r="H124" s="15" t="str">
        <f t="shared" si="8"/>
        <v/>
      </c>
    </row>
    <row r="125" spans="2:8" ht="15" x14ac:dyDescent="0.2">
      <c r="B125" s="5" t="s">
        <v>254</v>
      </c>
      <c r="C125" s="8">
        <v>0</v>
      </c>
      <c r="D125" s="8">
        <v>1</v>
      </c>
      <c r="E125" s="13" t="str">
        <f t="shared" si="5"/>
        <v/>
      </c>
      <c r="F125" s="13">
        <f t="shared" si="6"/>
        <v>9.4339622641509435E-4</v>
      </c>
      <c r="G125" s="12" t="str">
        <f t="shared" si="7"/>
        <v>0</v>
      </c>
      <c r="H125" s="15" t="str">
        <f t="shared" si="8"/>
        <v/>
      </c>
    </row>
    <row r="126" spans="2:8" ht="15" x14ac:dyDescent="0.2">
      <c r="B126" s="5" t="s">
        <v>255</v>
      </c>
      <c r="C126" s="8">
        <v>0</v>
      </c>
      <c r="D126" s="8">
        <v>0</v>
      </c>
      <c r="E126" s="13" t="str">
        <f t="shared" si="5"/>
        <v/>
      </c>
      <c r="F126" s="13" t="str">
        <f t="shared" si="6"/>
        <v/>
      </c>
      <c r="G126" s="12" t="str">
        <f t="shared" si="7"/>
        <v>0</v>
      </c>
      <c r="H126" s="15" t="str">
        <f t="shared" si="8"/>
        <v/>
      </c>
    </row>
    <row r="127" spans="2:8" ht="15" x14ac:dyDescent="0.2">
      <c r="B127" s="5" t="s">
        <v>256</v>
      </c>
      <c r="C127" s="8">
        <v>0</v>
      </c>
      <c r="D127" s="8">
        <v>0</v>
      </c>
      <c r="E127" s="13" t="str">
        <f t="shared" si="5"/>
        <v/>
      </c>
      <c r="F127" s="13" t="str">
        <f t="shared" si="6"/>
        <v/>
      </c>
      <c r="G127" s="12" t="str">
        <f t="shared" si="7"/>
        <v>0</v>
      </c>
      <c r="H127" s="15" t="str">
        <f t="shared" si="8"/>
        <v/>
      </c>
    </row>
    <row r="128" spans="2:8" ht="15" x14ac:dyDescent="0.2">
      <c r="B128" s="5" t="s">
        <v>257</v>
      </c>
      <c r="C128" s="8">
        <v>0</v>
      </c>
      <c r="D128" s="8">
        <v>0</v>
      </c>
      <c r="E128" s="13" t="str">
        <f t="shared" si="5"/>
        <v/>
      </c>
      <c r="F128" s="13" t="str">
        <f t="shared" si="6"/>
        <v/>
      </c>
      <c r="G128" s="12" t="str">
        <f t="shared" si="7"/>
        <v>0</v>
      </c>
      <c r="H128" s="15" t="str">
        <f t="shared" si="8"/>
        <v/>
      </c>
    </row>
    <row r="129" spans="2:8" ht="30" x14ac:dyDescent="0.2">
      <c r="B129" s="5" t="s">
        <v>258</v>
      </c>
      <c r="C129" s="8">
        <v>39</v>
      </c>
      <c r="D129" s="8">
        <v>10</v>
      </c>
      <c r="E129" s="13">
        <f t="shared" si="5"/>
        <v>3.880597014925373E-2</v>
      </c>
      <c r="F129" s="13">
        <f t="shared" si="6"/>
        <v>9.433962264150943E-3</v>
      </c>
      <c r="G129" s="12">
        <f t="shared" si="7"/>
        <v>-0.74358974358974361</v>
      </c>
      <c r="H129" s="15">
        <f t="shared" si="8"/>
        <v>-2.8855721393034824E-2</v>
      </c>
    </row>
    <row r="130" spans="2:8" ht="30" x14ac:dyDescent="0.2">
      <c r="B130" s="5" t="s">
        <v>259</v>
      </c>
      <c r="C130" s="8">
        <v>0</v>
      </c>
      <c r="D130" s="8">
        <v>0</v>
      </c>
      <c r="E130" s="13" t="str">
        <f t="shared" si="5"/>
        <v/>
      </c>
      <c r="F130" s="13" t="str">
        <f t="shared" si="6"/>
        <v/>
      </c>
      <c r="G130" s="12" t="str">
        <f t="shared" si="7"/>
        <v>0</v>
      </c>
      <c r="H130" s="15" t="str">
        <f t="shared" si="8"/>
        <v/>
      </c>
    </row>
    <row r="131" spans="2:8" ht="30" x14ac:dyDescent="0.2">
      <c r="B131" s="5" t="s">
        <v>260</v>
      </c>
      <c r="C131" s="8">
        <v>0</v>
      </c>
      <c r="D131" s="8">
        <v>2</v>
      </c>
      <c r="E131" s="13" t="str">
        <f t="shared" si="5"/>
        <v/>
      </c>
      <c r="F131" s="13">
        <f t="shared" si="6"/>
        <v>1.8867924528301887E-3</v>
      </c>
      <c r="G131" s="12" t="str">
        <f t="shared" si="7"/>
        <v>0</v>
      </c>
      <c r="H131" s="15" t="str">
        <f t="shared" si="8"/>
        <v/>
      </c>
    </row>
    <row r="132" spans="2:8" ht="15" x14ac:dyDescent="0.2">
      <c r="B132" s="5" t="s">
        <v>50</v>
      </c>
      <c r="C132" s="8">
        <v>2</v>
      </c>
      <c r="D132" s="8">
        <v>1</v>
      </c>
      <c r="E132" s="13">
        <f t="shared" si="5"/>
        <v>1.990049751243781E-3</v>
      </c>
      <c r="F132" s="13">
        <f t="shared" si="6"/>
        <v>9.4339622641509435E-4</v>
      </c>
      <c r="G132" s="12">
        <f t="shared" si="7"/>
        <v>-0.5</v>
      </c>
      <c r="H132" s="15">
        <f t="shared" si="8"/>
        <v>-9.9502487562189048E-4</v>
      </c>
    </row>
    <row r="133" spans="2:8" ht="15" x14ac:dyDescent="0.2">
      <c r="B133" s="5" t="s">
        <v>45</v>
      </c>
      <c r="C133" s="8">
        <v>0</v>
      </c>
      <c r="D133" s="8">
        <v>1</v>
      </c>
      <c r="E133" s="13" t="str">
        <f t="shared" si="5"/>
        <v/>
      </c>
      <c r="F133" s="13">
        <f t="shared" si="6"/>
        <v>9.4339622641509435E-4</v>
      </c>
      <c r="G133" s="12" t="str">
        <f t="shared" si="7"/>
        <v>0</v>
      </c>
      <c r="H133" s="15" t="str">
        <f t="shared" si="8"/>
        <v/>
      </c>
    </row>
    <row r="134" spans="2:8" ht="15" x14ac:dyDescent="0.2">
      <c r="B134" s="5" t="s">
        <v>42</v>
      </c>
      <c r="C134" s="8">
        <v>0</v>
      </c>
      <c r="D134" s="8">
        <v>2</v>
      </c>
      <c r="E134" s="13" t="str">
        <f t="shared" si="5"/>
        <v/>
      </c>
      <c r="F134" s="13">
        <f t="shared" si="6"/>
        <v>1.8867924528301887E-3</v>
      </c>
      <c r="G134" s="12" t="str">
        <f t="shared" si="7"/>
        <v>0</v>
      </c>
      <c r="H134" s="15" t="str">
        <f t="shared" si="8"/>
        <v/>
      </c>
    </row>
    <row r="135" spans="2:8" ht="15" x14ac:dyDescent="0.2">
      <c r="B135" s="5" t="s">
        <v>43</v>
      </c>
      <c r="C135" s="8">
        <v>0</v>
      </c>
      <c r="D135" s="8">
        <v>0</v>
      </c>
      <c r="E135" s="13" t="str">
        <f t="shared" si="5"/>
        <v/>
      </c>
      <c r="F135" s="13" t="str">
        <f t="shared" si="6"/>
        <v/>
      </c>
      <c r="G135" s="12" t="str">
        <f t="shared" si="7"/>
        <v>0</v>
      </c>
      <c r="H135" s="15" t="str">
        <f t="shared" si="8"/>
        <v/>
      </c>
    </row>
    <row r="136" spans="2:8" ht="15" x14ac:dyDescent="0.2">
      <c r="B136" s="5" t="s">
        <v>44</v>
      </c>
      <c r="C136" s="8">
        <v>0</v>
      </c>
      <c r="D136" s="8">
        <v>2</v>
      </c>
      <c r="E136" s="13" t="str">
        <f t="shared" ref="E136:E145" si="9">+IF(C136=0,"",C136/C$70)</f>
        <v/>
      </c>
      <c r="F136" s="13">
        <f t="shared" ref="F136:F145" si="10">+IF(D136=0,"",D136/D$70)</f>
        <v>1.8867924528301887E-3</v>
      </c>
      <c r="G136" s="12" t="str">
        <f t="shared" ref="G136:G145" si="11">+IF(OR(AND(D136=0),(C136=0)),"0",((D136-C136)/C136))</f>
        <v>0</v>
      </c>
      <c r="H136" s="15" t="str">
        <f t="shared" ref="H136:H145" si="12">+IF(OR(AND(E136=""),(G136="")),"",E136*G136)</f>
        <v/>
      </c>
    </row>
    <row r="137" spans="2:8" ht="15" x14ac:dyDescent="0.2">
      <c r="B137" s="5" t="s">
        <v>41</v>
      </c>
      <c r="C137" s="8">
        <v>0</v>
      </c>
      <c r="D137" s="8">
        <v>2</v>
      </c>
      <c r="E137" s="13" t="str">
        <f t="shared" si="9"/>
        <v/>
      </c>
      <c r="F137" s="13">
        <f t="shared" si="10"/>
        <v>1.8867924528301887E-3</v>
      </c>
      <c r="G137" s="12" t="str">
        <f t="shared" si="11"/>
        <v>0</v>
      </c>
      <c r="H137" s="15" t="str">
        <f t="shared" si="12"/>
        <v/>
      </c>
    </row>
    <row r="138" spans="2:8" ht="15" x14ac:dyDescent="0.2">
      <c r="B138" s="5" t="s">
        <v>261</v>
      </c>
      <c r="C138" s="8">
        <v>0</v>
      </c>
      <c r="D138" s="8">
        <v>1</v>
      </c>
      <c r="E138" s="13" t="str">
        <f t="shared" si="9"/>
        <v/>
      </c>
      <c r="F138" s="13">
        <f t="shared" si="10"/>
        <v>9.4339622641509435E-4</v>
      </c>
      <c r="G138" s="12" t="str">
        <f t="shared" si="11"/>
        <v>0</v>
      </c>
      <c r="H138" s="15" t="str">
        <f t="shared" si="12"/>
        <v/>
      </c>
    </row>
    <row r="139" spans="2:8" ht="30" x14ac:dyDescent="0.2">
      <c r="B139" s="5" t="s">
        <v>262</v>
      </c>
      <c r="C139" s="8">
        <v>1</v>
      </c>
      <c r="D139" s="8">
        <v>2</v>
      </c>
      <c r="E139" s="13">
        <f t="shared" si="9"/>
        <v>9.9502487562189048E-4</v>
      </c>
      <c r="F139" s="13">
        <f t="shared" si="10"/>
        <v>1.8867924528301887E-3</v>
      </c>
      <c r="G139" s="12">
        <f t="shared" si="11"/>
        <v>1</v>
      </c>
      <c r="H139" s="15">
        <f t="shared" si="12"/>
        <v>9.9502487562189048E-4</v>
      </c>
    </row>
    <row r="140" spans="2:8" ht="30" x14ac:dyDescent="0.2">
      <c r="B140" s="5" t="s">
        <v>263</v>
      </c>
      <c r="C140" s="8">
        <v>0</v>
      </c>
      <c r="D140" s="8">
        <v>0</v>
      </c>
      <c r="E140" s="13" t="str">
        <f t="shared" si="9"/>
        <v/>
      </c>
      <c r="F140" s="13" t="str">
        <f t="shared" si="10"/>
        <v/>
      </c>
      <c r="G140" s="12" t="str">
        <f t="shared" si="11"/>
        <v>0</v>
      </c>
      <c r="H140" s="15" t="str">
        <f t="shared" si="12"/>
        <v/>
      </c>
    </row>
    <row r="141" spans="2:8" ht="15" x14ac:dyDescent="0.2">
      <c r="B141" s="5" t="s">
        <v>48</v>
      </c>
      <c r="C141" s="8">
        <v>1</v>
      </c>
      <c r="D141" s="8">
        <v>0</v>
      </c>
      <c r="E141" s="13">
        <f t="shared" si="9"/>
        <v>9.9502487562189048E-4</v>
      </c>
      <c r="F141" s="13" t="str">
        <f t="shared" si="10"/>
        <v/>
      </c>
      <c r="G141" s="12" t="str">
        <f t="shared" si="11"/>
        <v>0</v>
      </c>
      <c r="H141" s="15">
        <f t="shared" si="12"/>
        <v>0</v>
      </c>
    </row>
    <row r="142" spans="2:8" ht="15" x14ac:dyDescent="0.2">
      <c r="B142" s="5" t="s">
        <v>264</v>
      </c>
      <c r="C142" s="8">
        <v>0</v>
      </c>
      <c r="D142" s="8">
        <v>0</v>
      </c>
      <c r="E142" s="13" t="str">
        <f t="shared" si="9"/>
        <v/>
      </c>
      <c r="F142" s="13" t="str">
        <f t="shared" si="10"/>
        <v/>
      </c>
      <c r="G142" s="12" t="str">
        <f t="shared" si="11"/>
        <v>0</v>
      </c>
      <c r="H142" s="15" t="str">
        <f t="shared" si="12"/>
        <v/>
      </c>
    </row>
    <row r="143" spans="2:8" ht="15" x14ac:dyDescent="0.2">
      <c r="B143" s="5" t="s">
        <v>49</v>
      </c>
      <c r="C143" s="8">
        <v>1</v>
      </c>
      <c r="D143" s="8">
        <v>1</v>
      </c>
      <c r="E143" s="13">
        <f t="shared" si="9"/>
        <v>9.9502487562189048E-4</v>
      </c>
      <c r="F143" s="13">
        <f t="shared" si="10"/>
        <v>9.4339622641509435E-4</v>
      </c>
      <c r="G143" s="12">
        <f t="shared" si="11"/>
        <v>0</v>
      </c>
      <c r="H143" s="15">
        <f t="shared" si="12"/>
        <v>0</v>
      </c>
    </row>
    <row r="144" spans="2:8" ht="15" x14ac:dyDescent="0.2">
      <c r="B144" s="5" t="s">
        <v>46</v>
      </c>
      <c r="C144" s="8">
        <v>0</v>
      </c>
      <c r="D144" s="8">
        <v>3</v>
      </c>
      <c r="E144" s="13" t="str">
        <f t="shared" si="9"/>
        <v/>
      </c>
      <c r="F144" s="13">
        <f t="shared" si="10"/>
        <v>2.8301886792452828E-3</v>
      </c>
      <c r="G144" s="12" t="str">
        <f t="shared" si="11"/>
        <v>0</v>
      </c>
      <c r="H144" s="15" t="str">
        <f t="shared" si="12"/>
        <v/>
      </c>
    </row>
    <row r="145" spans="2:8" ht="13.5" customHeight="1" x14ac:dyDescent="0.2">
      <c r="B145" s="5" t="s">
        <v>47</v>
      </c>
      <c r="C145" s="8">
        <v>0</v>
      </c>
      <c r="D145" s="8">
        <v>0</v>
      </c>
      <c r="E145" s="13" t="str">
        <f t="shared" si="9"/>
        <v/>
      </c>
      <c r="F145" s="13" t="str">
        <f t="shared" si="10"/>
        <v/>
      </c>
      <c r="G145" s="12" t="str">
        <f t="shared" si="11"/>
        <v>0</v>
      </c>
      <c r="H145" s="15" t="str">
        <f t="shared" si="12"/>
        <v/>
      </c>
    </row>
    <row r="146" spans="2:8" x14ac:dyDescent="0.2">
      <c r="B146" s="2"/>
      <c r="C146" s="2"/>
      <c r="D146" s="2"/>
    </row>
    <row r="147" spans="2:8" x14ac:dyDescent="0.2">
      <c r="B147" s="2"/>
      <c r="C147" s="2"/>
      <c r="D147" s="2"/>
    </row>
    <row r="148" spans="2:8" x14ac:dyDescent="0.2">
      <c r="B148" s="16"/>
      <c r="C148" s="16"/>
      <c r="D148" s="16"/>
      <c r="E148" s="16"/>
      <c r="F148" s="16"/>
    </row>
    <row r="149" spans="2:8" ht="24" customHeight="1" x14ac:dyDescent="0.2">
      <c r="B149" s="55" t="s">
        <v>517</v>
      </c>
      <c r="C149" s="53" t="s">
        <v>518</v>
      </c>
      <c r="D149" s="54"/>
      <c r="E149" s="41" t="s">
        <v>482</v>
      </c>
      <c r="F149" s="42"/>
      <c r="G149" s="39" t="s">
        <v>569</v>
      </c>
      <c r="H149" s="39" t="s">
        <v>481</v>
      </c>
    </row>
    <row r="150" spans="2:8" s="4" customFormat="1" ht="24" customHeight="1" x14ac:dyDescent="0.2">
      <c r="B150" s="55"/>
      <c r="C150" s="38">
        <v>2015</v>
      </c>
      <c r="D150" s="38">
        <v>2016</v>
      </c>
      <c r="E150" s="38">
        <v>2015</v>
      </c>
      <c r="F150" s="38">
        <v>2016</v>
      </c>
      <c r="G150" s="40"/>
      <c r="H150" s="40"/>
    </row>
    <row r="151" spans="2:8" s="4" customFormat="1" ht="24" customHeight="1" x14ac:dyDescent="0.2">
      <c r="B151" s="32" t="s">
        <v>521</v>
      </c>
      <c r="C151" s="33">
        <f>SUM(C152:C288)</f>
        <v>1483</v>
      </c>
      <c r="D151" s="33">
        <f>SUM(D152:D288)</f>
        <v>1027</v>
      </c>
      <c r="E151" s="34">
        <f>+IF(C151=0,"",C151/C$151)</f>
        <v>1</v>
      </c>
      <c r="F151" s="34">
        <f>+IF(D151=0,"",D151/D$151)</f>
        <v>1</v>
      </c>
      <c r="G151" s="34">
        <f>+IF(OR(AND(D151=0),(C151=0)),"0",((D151-C151)/C151))</f>
        <v>-0.30748482805124749</v>
      </c>
      <c r="H151" s="35">
        <f>+IF(OR(AND(E151=""),(G151="")),"",E151*G151)</f>
        <v>-0.30748482805124749</v>
      </c>
    </row>
    <row r="152" spans="2:8" ht="15" x14ac:dyDescent="0.2">
      <c r="B152" s="7" t="s">
        <v>54</v>
      </c>
      <c r="C152" s="8">
        <v>6</v>
      </c>
      <c r="D152" s="8">
        <v>5</v>
      </c>
      <c r="E152" s="13">
        <f>+IF(C152=0,"",C152/C$151)</f>
        <v>4.045853000674309E-3</v>
      </c>
      <c r="F152" s="13">
        <f>+IF(D152=0,"",D152/D$151)</f>
        <v>4.8685491723466411E-3</v>
      </c>
      <c r="G152" s="12">
        <f>+IF(OR(AND(D152=0),(C152=0)),"0",((D152-C152)/C152))</f>
        <v>-0.16666666666666666</v>
      </c>
      <c r="H152" s="15">
        <f>+IF(OR(AND(E152=""),(G152="")),"",E152*G152)</f>
        <v>-6.7430883344571813E-4</v>
      </c>
    </row>
    <row r="153" spans="2:8" ht="15" x14ac:dyDescent="0.2">
      <c r="B153" s="7" t="s">
        <v>58</v>
      </c>
      <c r="C153" s="8">
        <v>1</v>
      </c>
      <c r="D153" s="8">
        <v>3</v>
      </c>
      <c r="E153" s="13">
        <f t="shared" ref="E153:E216" si="13">+IF(C153=0,"",C153/C$151)</f>
        <v>6.7430883344571813E-4</v>
      </c>
      <c r="F153" s="13">
        <f t="shared" ref="F153:F216" si="14">+IF(D153=0,"",D153/D$151)</f>
        <v>2.9211295034079843E-3</v>
      </c>
      <c r="G153" s="12">
        <f t="shared" ref="G153:G216" si="15">+IF(OR(AND(D153=0),(C153=0)),"0",((D153-C153)/C153))</f>
        <v>2</v>
      </c>
      <c r="H153" s="15">
        <f t="shared" ref="H153:H216" si="16">+IF(OR(AND(E153=""),(G153="")),"",E153*G153)</f>
        <v>1.3486176668914363E-3</v>
      </c>
    </row>
    <row r="154" spans="2:8" ht="15" x14ac:dyDescent="0.2">
      <c r="B154" s="7" t="s">
        <v>265</v>
      </c>
      <c r="C154" s="8">
        <v>0</v>
      </c>
      <c r="D154" s="8">
        <v>1</v>
      </c>
      <c r="E154" s="13" t="str">
        <f t="shared" si="13"/>
        <v/>
      </c>
      <c r="F154" s="13">
        <f t="shared" si="14"/>
        <v>9.7370983446932818E-4</v>
      </c>
      <c r="G154" s="12" t="str">
        <f t="shared" si="15"/>
        <v>0</v>
      </c>
      <c r="H154" s="15" t="str">
        <f t="shared" si="16"/>
        <v/>
      </c>
    </row>
    <row r="155" spans="2:8" ht="15" x14ac:dyDescent="0.2">
      <c r="B155" s="7" t="s">
        <v>266</v>
      </c>
      <c r="C155" s="8">
        <v>0</v>
      </c>
      <c r="D155" s="8">
        <v>0</v>
      </c>
      <c r="E155" s="13" t="str">
        <f t="shared" si="13"/>
        <v/>
      </c>
      <c r="F155" s="13" t="str">
        <f t="shared" si="14"/>
        <v/>
      </c>
      <c r="G155" s="12" t="str">
        <f t="shared" si="15"/>
        <v>0</v>
      </c>
      <c r="H155" s="15" t="str">
        <f t="shared" si="16"/>
        <v/>
      </c>
    </row>
    <row r="156" spans="2:8" ht="30" x14ac:dyDescent="0.2">
      <c r="B156" s="7" t="s">
        <v>267</v>
      </c>
      <c r="C156" s="8">
        <v>4</v>
      </c>
      <c r="D156" s="8">
        <v>5</v>
      </c>
      <c r="E156" s="13">
        <f t="shared" si="13"/>
        <v>2.6972353337828725E-3</v>
      </c>
      <c r="F156" s="13">
        <f t="shared" si="14"/>
        <v>4.8685491723466411E-3</v>
      </c>
      <c r="G156" s="12">
        <f t="shared" si="15"/>
        <v>0.25</v>
      </c>
      <c r="H156" s="15">
        <f t="shared" si="16"/>
        <v>6.7430883344571813E-4</v>
      </c>
    </row>
    <row r="157" spans="2:8" ht="15" x14ac:dyDescent="0.2">
      <c r="B157" s="7" t="s">
        <v>53</v>
      </c>
      <c r="C157" s="8">
        <v>127</v>
      </c>
      <c r="D157" s="8">
        <v>88</v>
      </c>
      <c r="E157" s="13">
        <f t="shared" si="13"/>
        <v>8.5637221847606207E-2</v>
      </c>
      <c r="F157" s="13">
        <f t="shared" si="14"/>
        <v>8.5686465433300871E-2</v>
      </c>
      <c r="G157" s="12">
        <f t="shared" si="15"/>
        <v>-0.30708661417322836</v>
      </c>
      <c r="H157" s="15">
        <f t="shared" si="16"/>
        <v>-2.6298044504383011E-2</v>
      </c>
    </row>
    <row r="158" spans="2:8" ht="15" x14ac:dyDescent="0.2">
      <c r="B158" s="7" t="s">
        <v>59</v>
      </c>
      <c r="C158" s="8">
        <v>3</v>
      </c>
      <c r="D158" s="8">
        <v>5</v>
      </c>
      <c r="E158" s="13">
        <f t="shared" si="13"/>
        <v>2.0229265003371545E-3</v>
      </c>
      <c r="F158" s="13">
        <f t="shared" si="14"/>
        <v>4.8685491723466411E-3</v>
      </c>
      <c r="G158" s="12">
        <f t="shared" si="15"/>
        <v>0.66666666666666663</v>
      </c>
      <c r="H158" s="15">
        <f t="shared" si="16"/>
        <v>1.3486176668914363E-3</v>
      </c>
    </row>
    <row r="159" spans="2:8" ht="15" x14ac:dyDescent="0.2">
      <c r="B159" s="7" t="s">
        <v>268</v>
      </c>
      <c r="C159" s="8">
        <v>0</v>
      </c>
      <c r="D159" s="8">
        <v>2</v>
      </c>
      <c r="E159" s="13" t="str">
        <f t="shared" si="13"/>
        <v/>
      </c>
      <c r="F159" s="13">
        <f t="shared" si="14"/>
        <v>1.9474196689386564E-3</v>
      </c>
      <c r="G159" s="12" t="str">
        <f t="shared" si="15"/>
        <v>0</v>
      </c>
      <c r="H159" s="15" t="str">
        <f t="shared" si="16"/>
        <v/>
      </c>
    </row>
    <row r="160" spans="2:8" ht="15" x14ac:dyDescent="0.2">
      <c r="B160" s="7" t="s">
        <v>55</v>
      </c>
      <c r="C160" s="8">
        <v>0</v>
      </c>
      <c r="D160" s="8">
        <v>0</v>
      </c>
      <c r="E160" s="13" t="str">
        <f t="shared" si="13"/>
        <v/>
      </c>
      <c r="F160" s="13" t="str">
        <f t="shared" si="14"/>
        <v/>
      </c>
      <c r="G160" s="12" t="str">
        <f t="shared" si="15"/>
        <v>0</v>
      </c>
      <c r="H160" s="15" t="str">
        <f t="shared" si="16"/>
        <v/>
      </c>
    </row>
    <row r="161" spans="2:8" ht="15" x14ac:dyDescent="0.2">
      <c r="B161" s="7" t="s">
        <v>51</v>
      </c>
      <c r="C161" s="8">
        <v>0</v>
      </c>
      <c r="D161" s="8">
        <v>0</v>
      </c>
      <c r="E161" s="13" t="str">
        <f t="shared" si="13"/>
        <v/>
      </c>
      <c r="F161" s="13" t="str">
        <f t="shared" si="14"/>
        <v/>
      </c>
      <c r="G161" s="12" t="str">
        <f t="shared" si="15"/>
        <v>0</v>
      </c>
      <c r="H161" s="15" t="str">
        <f t="shared" si="16"/>
        <v/>
      </c>
    </row>
    <row r="162" spans="2:8" ht="30" x14ac:dyDescent="0.2">
      <c r="B162" s="7" t="s">
        <v>269</v>
      </c>
      <c r="C162" s="8">
        <v>0</v>
      </c>
      <c r="D162" s="8">
        <v>0</v>
      </c>
      <c r="E162" s="13" t="str">
        <f t="shared" si="13"/>
        <v/>
      </c>
      <c r="F162" s="13" t="str">
        <f t="shared" si="14"/>
        <v/>
      </c>
      <c r="G162" s="12" t="str">
        <f t="shared" si="15"/>
        <v>0</v>
      </c>
      <c r="H162" s="15" t="str">
        <f t="shared" si="16"/>
        <v/>
      </c>
    </row>
    <row r="163" spans="2:8" ht="15" x14ac:dyDescent="0.2">
      <c r="B163" s="7" t="s">
        <v>61</v>
      </c>
      <c r="C163" s="8">
        <v>1</v>
      </c>
      <c r="D163" s="8">
        <v>1</v>
      </c>
      <c r="E163" s="13">
        <f t="shared" si="13"/>
        <v>6.7430883344571813E-4</v>
      </c>
      <c r="F163" s="13">
        <f t="shared" si="14"/>
        <v>9.7370983446932818E-4</v>
      </c>
      <c r="G163" s="12">
        <f t="shared" si="15"/>
        <v>0</v>
      </c>
      <c r="H163" s="15">
        <f t="shared" si="16"/>
        <v>0</v>
      </c>
    </row>
    <row r="164" spans="2:8" ht="15" x14ac:dyDescent="0.2">
      <c r="B164" s="7" t="s">
        <v>56</v>
      </c>
      <c r="C164" s="8">
        <v>3</v>
      </c>
      <c r="D164" s="8">
        <v>12</v>
      </c>
      <c r="E164" s="13">
        <f t="shared" si="13"/>
        <v>2.0229265003371545E-3</v>
      </c>
      <c r="F164" s="13">
        <f t="shared" si="14"/>
        <v>1.1684518013631937E-2</v>
      </c>
      <c r="G164" s="12">
        <f t="shared" si="15"/>
        <v>3</v>
      </c>
      <c r="H164" s="15">
        <f t="shared" si="16"/>
        <v>6.0687795010114631E-3</v>
      </c>
    </row>
    <row r="165" spans="2:8" ht="15" x14ac:dyDescent="0.2">
      <c r="B165" s="7" t="s">
        <v>57</v>
      </c>
      <c r="C165" s="8">
        <v>1</v>
      </c>
      <c r="D165" s="8">
        <v>4</v>
      </c>
      <c r="E165" s="13">
        <f t="shared" si="13"/>
        <v>6.7430883344571813E-4</v>
      </c>
      <c r="F165" s="13">
        <f t="shared" si="14"/>
        <v>3.8948393378773127E-3</v>
      </c>
      <c r="G165" s="12">
        <f t="shared" si="15"/>
        <v>3</v>
      </c>
      <c r="H165" s="15">
        <f t="shared" si="16"/>
        <v>2.0229265003371545E-3</v>
      </c>
    </row>
    <row r="166" spans="2:8" ht="15" x14ac:dyDescent="0.2">
      <c r="B166" s="7" t="s">
        <v>270</v>
      </c>
      <c r="C166" s="8">
        <v>0</v>
      </c>
      <c r="D166" s="8">
        <v>5</v>
      </c>
      <c r="E166" s="13" t="str">
        <f t="shared" si="13"/>
        <v/>
      </c>
      <c r="F166" s="13">
        <f t="shared" si="14"/>
        <v>4.8685491723466411E-3</v>
      </c>
      <c r="G166" s="12" t="str">
        <f t="shared" si="15"/>
        <v>0</v>
      </c>
      <c r="H166" s="15" t="str">
        <f t="shared" si="16"/>
        <v/>
      </c>
    </row>
    <row r="167" spans="2:8" ht="15" x14ac:dyDescent="0.2">
      <c r="B167" s="7" t="s">
        <v>52</v>
      </c>
      <c r="C167" s="8">
        <v>1</v>
      </c>
      <c r="D167" s="8">
        <v>1</v>
      </c>
      <c r="E167" s="13">
        <f t="shared" si="13"/>
        <v>6.7430883344571813E-4</v>
      </c>
      <c r="F167" s="13">
        <f t="shared" si="14"/>
        <v>9.7370983446932818E-4</v>
      </c>
      <c r="G167" s="12">
        <f t="shared" si="15"/>
        <v>0</v>
      </c>
      <c r="H167" s="15">
        <f t="shared" si="16"/>
        <v>0</v>
      </c>
    </row>
    <row r="168" spans="2:8" ht="15" x14ac:dyDescent="0.2">
      <c r="B168" s="7" t="s">
        <v>60</v>
      </c>
      <c r="C168" s="8">
        <v>0</v>
      </c>
      <c r="D168" s="8">
        <v>0</v>
      </c>
      <c r="E168" s="13" t="str">
        <f t="shared" si="13"/>
        <v/>
      </c>
      <c r="F168" s="13" t="str">
        <f t="shared" si="14"/>
        <v/>
      </c>
      <c r="G168" s="12" t="str">
        <f t="shared" si="15"/>
        <v>0</v>
      </c>
      <c r="H168" s="15" t="str">
        <f t="shared" si="16"/>
        <v/>
      </c>
    </row>
    <row r="169" spans="2:8" ht="15" x14ac:dyDescent="0.2">
      <c r="B169" s="7" t="s">
        <v>271</v>
      </c>
      <c r="C169" s="8">
        <v>5</v>
      </c>
      <c r="D169" s="8">
        <v>13</v>
      </c>
      <c r="E169" s="13">
        <f t="shared" si="13"/>
        <v>3.3715441672285905E-3</v>
      </c>
      <c r="F169" s="13">
        <f t="shared" si="14"/>
        <v>1.2658227848101266E-2</v>
      </c>
      <c r="G169" s="12">
        <f t="shared" si="15"/>
        <v>1.6</v>
      </c>
      <c r="H169" s="15">
        <f t="shared" si="16"/>
        <v>5.394470667565745E-3</v>
      </c>
    </row>
    <row r="170" spans="2:8" ht="15" x14ac:dyDescent="0.2">
      <c r="B170" s="7" t="s">
        <v>272</v>
      </c>
      <c r="C170" s="8">
        <v>0</v>
      </c>
      <c r="D170" s="8">
        <v>0</v>
      </c>
      <c r="E170" s="13" t="str">
        <f t="shared" si="13"/>
        <v/>
      </c>
      <c r="F170" s="13" t="str">
        <f t="shared" si="14"/>
        <v/>
      </c>
      <c r="G170" s="12" t="str">
        <f t="shared" si="15"/>
        <v>0</v>
      </c>
      <c r="H170" s="15" t="str">
        <f t="shared" si="16"/>
        <v/>
      </c>
    </row>
    <row r="171" spans="2:8" ht="15" x14ac:dyDescent="0.2">
      <c r="B171" s="7" t="s">
        <v>273</v>
      </c>
      <c r="C171" s="8">
        <v>0</v>
      </c>
      <c r="D171" s="8">
        <v>0</v>
      </c>
      <c r="E171" s="13" t="str">
        <f t="shared" si="13"/>
        <v/>
      </c>
      <c r="F171" s="13" t="str">
        <f t="shared" si="14"/>
        <v/>
      </c>
      <c r="G171" s="12" t="str">
        <f t="shared" si="15"/>
        <v>0</v>
      </c>
      <c r="H171" s="15" t="str">
        <f t="shared" si="16"/>
        <v/>
      </c>
    </row>
    <row r="172" spans="2:8" ht="15" x14ac:dyDescent="0.2">
      <c r="B172" s="7" t="s">
        <v>274</v>
      </c>
      <c r="C172" s="8">
        <v>0</v>
      </c>
      <c r="D172" s="8">
        <v>0</v>
      </c>
      <c r="E172" s="13" t="str">
        <f t="shared" si="13"/>
        <v/>
      </c>
      <c r="F172" s="13" t="str">
        <f t="shared" si="14"/>
        <v/>
      </c>
      <c r="G172" s="12" t="str">
        <f t="shared" si="15"/>
        <v>0</v>
      </c>
      <c r="H172" s="15" t="str">
        <f t="shared" si="16"/>
        <v/>
      </c>
    </row>
    <row r="173" spans="2:8" ht="15" x14ac:dyDescent="0.2">
      <c r="B173" s="7" t="s">
        <v>275</v>
      </c>
      <c r="C173" s="8">
        <v>0</v>
      </c>
      <c r="D173" s="8">
        <v>0</v>
      </c>
      <c r="E173" s="13" t="str">
        <f t="shared" si="13"/>
        <v/>
      </c>
      <c r="F173" s="13" t="str">
        <f t="shared" si="14"/>
        <v/>
      </c>
      <c r="G173" s="12" t="str">
        <f t="shared" si="15"/>
        <v>0</v>
      </c>
      <c r="H173" s="15" t="str">
        <f t="shared" si="16"/>
        <v/>
      </c>
    </row>
    <row r="174" spans="2:8" ht="15" x14ac:dyDescent="0.2">
      <c r="B174" s="7" t="s">
        <v>276</v>
      </c>
      <c r="C174" s="8">
        <v>53</v>
      </c>
      <c r="D174" s="8">
        <v>15</v>
      </c>
      <c r="E174" s="13">
        <f t="shared" si="13"/>
        <v>3.5738368172623061E-2</v>
      </c>
      <c r="F174" s="13">
        <f t="shared" si="14"/>
        <v>1.4605647517039922E-2</v>
      </c>
      <c r="G174" s="12">
        <f t="shared" si="15"/>
        <v>-0.71698113207547165</v>
      </c>
      <c r="H174" s="15">
        <f t="shared" si="16"/>
        <v>-2.5623735670937287E-2</v>
      </c>
    </row>
    <row r="175" spans="2:8" ht="15" x14ac:dyDescent="0.2">
      <c r="B175" s="7" t="s">
        <v>277</v>
      </c>
      <c r="C175" s="8">
        <v>4</v>
      </c>
      <c r="D175" s="8">
        <v>4</v>
      </c>
      <c r="E175" s="13">
        <f t="shared" si="13"/>
        <v>2.6972353337828725E-3</v>
      </c>
      <c r="F175" s="13">
        <f t="shared" si="14"/>
        <v>3.8948393378773127E-3</v>
      </c>
      <c r="G175" s="12">
        <f t="shared" si="15"/>
        <v>0</v>
      </c>
      <c r="H175" s="15">
        <f t="shared" si="16"/>
        <v>0</v>
      </c>
    </row>
    <row r="176" spans="2:8" ht="15" x14ac:dyDescent="0.2">
      <c r="B176" s="7" t="s">
        <v>278</v>
      </c>
      <c r="C176" s="8">
        <v>18</v>
      </c>
      <c r="D176" s="8">
        <v>6</v>
      </c>
      <c r="E176" s="13">
        <f t="shared" si="13"/>
        <v>1.2137559002022926E-2</v>
      </c>
      <c r="F176" s="13">
        <f t="shared" si="14"/>
        <v>5.8422590068159686E-3</v>
      </c>
      <c r="G176" s="12">
        <f t="shared" si="15"/>
        <v>-0.66666666666666663</v>
      </c>
      <c r="H176" s="15">
        <f t="shared" si="16"/>
        <v>-8.0917060013486163E-3</v>
      </c>
    </row>
    <row r="177" spans="2:8" ht="15" x14ac:dyDescent="0.2">
      <c r="B177" s="7" t="s">
        <v>279</v>
      </c>
      <c r="C177" s="8">
        <v>9</v>
      </c>
      <c r="D177" s="8">
        <v>17</v>
      </c>
      <c r="E177" s="13">
        <f t="shared" si="13"/>
        <v>6.0687795010114631E-3</v>
      </c>
      <c r="F177" s="13">
        <f t="shared" si="14"/>
        <v>1.6553067185978577E-2</v>
      </c>
      <c r="G177" s="12">
        <f t="shared" si="15"/>
        <v>0.88888888888888884</v>
      </c>
      <c r="H177" s="15">
        <f t="shared" si="16"/>
        <v>5.394470667565745E-3</v>
      </c>
    </row>
    <row r="178" spans="2:8" ht="15" x14ac:dyDescent="0.2">
      <c r="B178" s="7" t="s">
        <v>280</v>
      </c>
      <c r="C178" s="8">
        <v>34</v>
      </c>
      <c r="D178" s="8">
        <v>20</v>
      </c>
      <c r="E178" s="13">
        <f t="shared" si="13"/>
        <v>2.2926500337154418E-2</v>
      </c>
      <c r="F178" s="13">
        <f t="shared" si="14"/>
        <v>1.9474196689386564E-2</v>
      </c>
      <c r="G178" s="12">
        <f t="shared" si="15"/>
        <v>-0.41176470588235292</v>
      </c>
      <c r="H178" s="15">
        <f t="shared" si="16"/>
        <v>-9.440323668240054E-3</v>
      </c>
    </row>
    <row r="179" spans="2:8" ht="15" x14ac:dyDescent="0.2">
      <c r="B179" s="7" t="s">
        <v>281</v>
      </c>
      <c r="C179" s="8">
        <v>0</v>
      </c>
      <c r="D179" s="8">
        <v>5</v>
      </c>
      <c r="E179" s="13" t="str">
        <f t="shared" si="13"/>
        <v/>
      </c>
      <c r="F179" s="13">
        <f t="shared" si="14"/>
        <v>4.8685491723466411E-3</v>
      </c>
      <c r="G179" s="12" t="str">
        <f t="shared" si="15"/>
        <v>0</v>
      </c>
      <c r="H179" s="15" t="str">
        <f t="shared" si="16"/>
        <v/>
      </c>
    </row>
    <row r="180" spans="2:8" ht="15" x14ac:dyDescent="0.2">
      <c r="B180" s="7" t="s">
        <v>282</v>
      </c>
      <c r="C180" s="8">
        <v>0</v>
      </c>
      <c r="D180" s="8">
        <v>0</v>
      </c>
      <c r="E180" s="13" t="str">
        <f t="shared" si="13"/>
        <v/>
      </c>
      <c r="F180" s="13" t="str">
        <f t="shared" si="14"/>
        <v/>
      </c>
      <c r="G180" s="12" t="str">
        <f t="shared" si="15"/>
        <v>0</v>
      </c>
      <c r="H180" s="15" t="str">
        <f t="shared" si="16"/>
        <v/>
      </c>
    </row>
    <row r="181" spans="2:8" ht="15" x14ac:dyDescent="0.2">
      <c r="B181" s="7" t="s">
        <v>283</v>
      </c>
      <c r="C181" s="8">
        <v>1</v>
      </c>
      <c r="D181" s="8">
        <v>1</v>
      </c>
      <c r="E181" s="13">
        <f t="shared" si="13"/>
        <v>6.7430883344571813E-4</v>
      </c>
      <c r="F181" s="13">
        <f t="shared" si="14"/>
        <v>9.7370983446932818E-4</v>
      </c>
      <c r="G181" s="12">
        <f t="shared" si="15"/>
        <v>0</v>
      </c>
      <c r="H181" s="15">
        <f t="shared" si="16"/>
        <v>0</v>
      </c>
    </row>
    <row r="182" spans="2:8" ht="15" x14ac:dyDescent="0.2">
      <c r="B182" s="7" t="s">
        <v>284</v>
      </c>
      <c r="C182" s="8">
        <v>5</v>
      </c>
      <c r="D182" s="8">
        <v>11</v>
      </c>
      <c r="E182" s="13">
        <f t="shared" si="13"/>
        <v>3.3715441672285905E-3</v>
      </c>
      <c r="F182" s="13">
        <f t="shared" si="14"/>
        <v>1.0710808179162609E-2</v>
      </c>
      <c r="G182" s="12">
        <f t="shared" si="15"/>
        <v>1.2</v>
      </c>
      <c r="H182" s="15">
        <f t="shared" si="16"/>
        <v>4.0458530006743081E-3</v>
      </c>
    </row>
    <row r="183" spans="2:8" ht="15" x14ac:dyDescent="0.2">
      <c r="B183" s="7" t="s">
        <v>285</v>
      </c>
      <c r="C183" s="8">
        <v>4</v>
      </c>
      <c r="D183" s="8">
        <v>4</v>
      </c>
      <c r="E183" s="13">
        <f t="shared" si="13"/>
        <v>2.6972353337828725E-3</v>
      </c>
      <c r="F183" s="13">
        <f t="shared" si="14"/>
        <v>3.8948393378773127E-3</v>
      </c>
      <c r="G183" s="12">
        <f t="shared" si="15"/>
        <v>0</v>
      </c>
      <c r="H183" s="15">
        <f t="shared" si="16"/>
        <v>0</v>
      </c>
    </row>
    <row r="184" spans="2:8" ht="15" x14ac:dyDescent="0.2">
      <c r="B184" s="7" t="s">
        <v>286</v>
      </c>
      <c r="C184" s="8">
        <v>0</v>
      </c>
      <c r="D184" s="8">
        <v>3</v>
      </c>
      <c r="E184" s="13" t="str">
        <f t="shared" si="13"/>
        <v/>
      </c>
      <c r="F184" s="13">
        <f t="shared" si="14"/>
        <v>2.9211295034079843E-3</v>
      </c>
      <c r="G184" s="12" t="str">
        <f t="shared" si="15"/>
        <v>0</v>
      </c>
      <c r="H184" s="15" t="str">
        <f t="shared" si="16"/>
        <v/>
      </c>
    </row>
    <row r="185" spans="2:8" ht="15" x14ac:dyDescent="0.2">
      <c r="B185" s="7" t="s">
        <v>62</v>
      </c>
      <c r="C185" s="8">
        <v>0</v>
      </c>
      <c r="D185" s="8">
        <v>2</v>
      </c>
      <c r="E185" s="13" t="str">
        <f t="shared" si="13"/>
        <v/>
      </c>
      <c r="F185" s="13">
        <f t="shared" si="14"/>
        <v>1.9474196689386564E-3</v>
      </c>
      <c r="G185" s="12" t="str">
        <f t="shared" si="15"/>
        <v>0</v>
      </c>
      <c r="H185" s="15" t="str">
        <f t="shared" si="16"/>
        <v/>
      </c>
    </row>
    <row r="186" spans="2:8" ht="15" x14ac:dyDescent="0.2">
      <c r="B186" s="7" t="s">
        <v>63</v>
      </c>
      <c r="C186" s="8">
        <v>38</v>
      </c>
      <c r="D186" s="8">
        <v>66</v>
      </c>
      <c r="E186" s="13">
        <f t="shared" si="13"/>
        <v>2.562373567093729E-2</v>
      </c>
      <c r="F186" s="13">
        <f t="shared" si="14"/>
        <v>6.4264849074975663E-2</v>
      </c>
      <c r="G186" s="12">
        <f t="shared" si="15"/>
        <v>0.73684210526315785</v>
      </c>
      <c r="H186" s="15">
        <f t="shared" si="16"/>
        <v>1.8880647336480108E-2</v>
      </c>
    </row>
    <row r="187" spans="2:8" ht="15" x14ac:dyDescent="0.2">
      <c r="B187" s="7" t="s">
        <v>287</v>
      </c>
      <c r="C187" s="8">
        <v>4</v>
      </c>
      <c r="D187" s="8">
        <v>13</v>
      </c>
      <c r="E187" s="13">
        <f t="shared" si="13"/>
        <v>2.6972353337828725E-3</v>
      </c>
      <c r="F187" s="13">
        <f t="shared" si="14"/>
        <v>1.2658227848101266E-2</v>
      </c>
      <c r="G187" s="12">
        <f t="shared" si="15"/>
        <v>2.25</v>
      </c>
      <c r="H187" s="15">
        <f t="shared" si="16"/>
        <v>6.0687795010114631E-3</v>
      </c>
    </row>
    <row r="188" spans="2:8" ht="30" x14ac:dyDescent="0.2">
      <c r="B188" s="7" t="s">
        <v>288</v>
      </c>
      <c r="C188" s="8">
        <v>0</v>
      </c>
      <c r="D188" s="8">
        <v>0</v>
      </c>
      <c r="E188" s="13" t="str">
        <f t="shared" si="13"/>
        <v/>
      </c>
      <c r="F188" s="13" t="str">
        <f t="shared" si="14"/>
        <v/>
      </c>
      <c r="G188" s="12" t="str">
        <f t="shared" si="15"/>
        <v>0</v>
      </c>
      <c r="H188" s="15" t="str">
        <f t="shared" si="16"/>
        <v/>
      </c>
    </row>
    <row r="189" spans="2:8" ht="15" x14ac:dyDescent="0.2">
      <c r="B189" s="7" t="s">
        <v>289</v>
      </c>
      <c r="C189" s="8">
        <v>0</v>
      </c>
      <c r="D189" s="8">
        <v>1</v>
      </c>
      <c r="E189" s="13" t="str">
        <f t="shared" si="13"/>
        <v/>
      </c>
      <c r="F189" s="13">
        <f t="shared" si="14"/>
        <v>9.7370983446932818E-4</v>
      </c>
      <c r="G189" s="12" t="str">
        <f t="shared" si="15"/>
        <v>0</v>
      </c>
      <c r="H189" s="15" t="str">
        <f t="shared" si="16"/>
        <v/>
      </c>
    </row>
    <row r="190" spans="2:8" ht="15" x14ac:dyDescent="0.2">
      <c r="B190" s="7" t="s">
        <v>65</v>
      </c>
      <c r="C190" s="8">
        <v>0</v>
      </c>
      <c r="D190" s="8">
        <v>0</v>
      </c>
      <c r="E190" s="13" t="str">
        <f t="shared" si="13"/>
        <v/>
      </c>
      <c r="F190" s="13" t="str">
        <f t="shared" si="14"/>
        <v/>
      </c>
      <c r="G190" s="12" t="str">
        <f t="shared" si="15"/>
        <v>0</v>
      </c>
      <c r="H190" s="15" t="str">
        <f t="shared" si="16"/>
        <v/>
      </c>
    </row>
    <row r="191" spans="2:8" ht="15" x14ac:dyDescent="0.2">
      <c r="B191" s="7" t="s">
        <v>290</v>
      </c>
      <c r="C191" s="8">
        <v>0</v>
      </c>
      <c r="D191" s="8">
        <v>0</v>
      </c>
      <c r="E191" s="13" t="str">
        <f t="shared" si="13"/>
        <v/>
      </c>
      <c r="F191" s="13" t="str">
        <f t="shared" si="14"/>
        <v/>
      </c>
      <c r="G191" s="12" t="str">
        <f t="shared" si="15"/>
        <v>0</v>
      </c>
      <c r="H191" s="15" t="str">
        <f t="shared" si="16"/>
        <v/>
      </c>
    </row>
    <row r="192" spans="2:8" ht="15" x14ac:dyDescent="0.2">
      <c r="B192" s="7" t="s">
        <v>64</v>
      </c>
      <c r="C192" s="8">
        <v>0</v>
      </c>
      <c r="D192" s="8">
        <v>0</v>
      </c>
      <c r="E192" s="13" t="str">
        <f t="shared" si="13"/>
        <v/>
      </c>
      <c r="F192" s="13" t="str">
        <f t="shared" si="14"/>
        <v/>
      </c>
      <c r="G192" s="12" t="str">
        <f t="shared" si="15"/>
        <v>0</v>
      </c>
      <c r="H192" s="15" t="str">
        <f t="shared" si="16"/>
        <v/>
      </c>
    </row>
    <row r="193" spans="2:8" ht="15" x14ac:dyDescent="0.2">
      <c r="B193" s="7" t="s">
        <v>291</v>
      </c>
      <c r="C193" s="8">
        <v>0</v>
      </c>
      <c r="D193" s="8">
        <v>2</v>
      </c>
      <c r="E193" s="13" t="str">
        <f t="shared" si="13"/>
        <v/>
      </c>
      <c r="F193" s="13">
        <f t="shared" si="14"/>
        <v>1.9474196689386564E-3</v>
      </c>
      <c r="G193" s="12" t="str">
        <f t="shared" si="15"/>
        <v>0</v>
      </c>
      <c r="H193" s="15" t="str">
        <f t="shared" si="16"/>
        <v/>
      </c>
    </row>
    <row r="194" spans="2:8" ht="15" x14ac:dyDescent="0.2">
      <c r="B194" s="7" t="s">
        <v>292</v>
      </c>
      <c r="C194" s="8">
        <v>0</v>
      </c>
      <c r="D194" s="8">
        <v>0</v>
      </c>
      <c r="E194" s="13" t="str">
        <f t="shared" si="13"/>
        <v/>
      </c>
      <c r="F194" s="13" t="str">
        <f t="shared" si="14"/>
        <v/>
      </c>
      <c r="G194" s="12" t="str">
        <f t="shared" si="15"/>
        <v>0</v>
      </c>
      <c r="H194" s="15" t="str">
        <f t="shared" si="16"/>
        <v/>
      </c>
    </row>
    <row r="195" spans="2:8" ht="15" x14ac:dyDescent="0.2">
      <c r="B195" s="7" t="s">
        <v>468</v>
      </c>
      <c r="C195" s="8">
        <v>0</v>
      </c>
      <c r="D195" s="8">
        <v>0</v>
      </c>
      <c r="E195" s="13" t="str">
        <f t="shared" si="13"/>
        <v/>
      </c>
      <c r="F195" s="13" t="str">
        <f t="shared" si="14"/>
        <v/>
      </c>
      <c r="G195" s="12" t="str">
        <f t="shared" si="15"/>
        <v>0</v>
      </c>
      <c r="H195" s="15" t="str">
        <f t="shared" si="16"/>
        <v/>
      </c>
    </row>
    <row r="196" spans="2:8" ht="15" x14ac:dyDescent="0.2">
      <c r="B196" s="7" t="s">
        <v>293</v>
      </c>
      <c r="C196" s="8">
        <v>271</v>
      </c>
      <c r="D196" s="8">
        <v>140</v>
      </c>
      <c r="E196" s="13">
        <f t="shared" si="13"/>
        <v>0.1827376938637896</v>
      </c>
      <c r="F196" s="13">
        <f t="shared" si="14"/>
        <v>0.13631937682570594</v>
      </c>
      <c r="G196" s="12">
        <f t="shared" si="15"/>
        <v>-0.48339483394833949</v>
      </c>
      <c r="H196" s="15">
        <f t="shared" si="16"/>
        <v>-8.8334457181389076E-2</v>
      </c>
    </row>
    <row r="197" spans="2:8" ht="15" x14ac:dyDescent="0.2">
      <c r="B197" s="7" t="s">
        <v>294</v>
      </c>
      <c r="C197" s="8">
        <v>1</v>
      </c>
      <c r="D197" s="8">
        <v>0</v>
      </c>
      <c r="E197" s="13">
        <f t="shared" si="13"/>
        <v>6.7430883344571813E-4</v>
      </c>
      <c r="F197" s="13" t="str">
        <f t="shared" si="14"/>
        <v/>
      </c>
      <c r="G197" s="12" t="str">
        <f t="shared" si="15"/>
        <v>0</v>
      </c>
      <c r="H197" s="15">
        <f t="shared" si="16"/>
        <v>0</v>
      </c>
    </row>
    <row r="198" spans="2:8" ht="15" x14ac:dyDescent="0.2">
      <c r="B198" s="7" t="s">
        <v>295</v>
      </c>
      <c r="C198" s="8">
        <v>3</v>
      </c>
      <c r="D198" s="8">
        <v>11</v>
      </c>
      <c r="E198" s="13">
        <f t="shared" si="13"/>
        <v>2.0229265003371545E-3</v>
      </c>
      <c r="F198" s="13">
        <f t="shared" si="14"/>
        <v>1.0710808179162609E-2</v>
      </c>
      <c r="G198" s="12">
        <f t="shared" si="15"/>
        <v>2.6666666666666665</v>
      </c>
      <c r="H198" s="15">
        <f t="shared" si="16"/>
        <v>5.394470667565745E-3</v>
      </c>
    </row>
    <row r="199" spans="2:8" ht="15" x14ac:dyDescent="0.2">
      <c r="B199" s="7" t="s">
        <v>296</v>
      </c>
      <c r="C199" s="8">
        <v>0</v>
      </c>
      <c r="D199" s="8">
        <v>6</v>
      </c>
      <c r="E199" s="13" t="str">
        <f t="shared" si="13"/>
        <v/>
      </c>
      <c r="F199" s="13">
        <f t="shared" si="14"/>
        <v>5.8422590068159686E-3</v>
      </c>
      <c r="G199" s="12" t="str">
        <f t="shared" si="15"/>
        <v>0</v>
      </c>
      <c r="H199" s="15" t="str">
        <f t="shared" si="16"/>
        <v/>
      </c>
    </row>
    <row r="200" spans="2:8" ht="15" x14ac:dyDescent="0.2">
      <c r="B200" s="7" t="s">
        <v>297</v>
      </c>
      <c r="C200" s="8">
        <v>0</v>
      </c>
      <c r="D200" s="8">
        <v>0</v>
      </c>
      <c r="E200" s="13" t="str">
        <f t="shared" si="13"/>
        <v/>
      </c>
      <c r="F200" s="13" t="str">
        <f t="shared" si="14"/>
        <v/>
      </c>
      <c r="G200" s="12" t="str">
        <f t="shared" si="15"/>
        <v>0</v>
      </c>
      <c r="H200" s="15" t="str">
        <f t="shared" si="16"/>
        <v/>
      </c>
    </row>
    <row r="201" spans="2:8" ht="15" x14ac:dyDescent="0.2">
      <c r="B201" s="7" t="s">
        <v>298</v>
      </c>
      <c r="C201" s="8">
        <v>0</v>
      </c>
      <c r="D201" s="8">
        <v>5</v>
      </c>
      <c r="E201" s="13" t="str">
        <f t="shared" si="13"/>
        <v/>
      </c>
      <c r="F201" s="13">
        <f t="shared" si="14"/>
        <v>4.8685491723466411E-3</v>
      </c>
      <c r="G201" s="12" t="str">
        <f t="shared" si="15"/>
        <v>0</v>
      </c>
      <c r="H201" s="15" t="str">
        <f t="shared" si="16"/>
        <v/>
      </c>
    </row>
    <row r="202" spans="2:8" ht="15" x14ac:dyDescent="0.2">
      <c r="B202" s="7" t="s">
        <v>299</v>
      </c>
      <c r="C202" s="8">
        <v>0</v>
      </c>
      <c r="D202" s="8">
        <v>0</v>
      </c>
      <c r="E202" s="13" t="str">
        <f t="shared" si="13"/>
        <v/>
      </c>
      <c r="F202" s="13" t="str">
        <f t="shared" si="14"/>
        <v/>
      </c>
      <c r="G202" s="12" t="str">
        <f t="shared" si="15"/>
        <v>0</v>
      </c>
      <c r="H202" s="15" t="str">
        <f t="shared" si="16"/>
        <v/>
      </c>
    </row>
    <row r="203" spans="2:8" ht="15" x14ac:dyDescent="0.2">
      <c r="B203" s="7" t="s">
        <v>67</v>
      </c>
      <c r="C203" s="8">
        <v>0</v>
      </c>
      <c r="D203" s="8">
        <v>0</v>
      </c>
      <c r="E203" s="13" t="str">
        <f t="shared" si="13"/>
        <v/>
      </c>
      <c r="F203" s="13" t="str">
        <f t="shared" si="14"/>
        <v/>
      </c>
      <c r="G203" s="12" t="str">
        <f t="shared" si="15"/>
        <v>0</v>
      </c>
      <c r="H203" s="15" t="str">
        <f t="shared" si="16"/>
        <v/>
      </c>
    </row>
    <row r="204" spans="2:8" ht="15" x14ac:dyDescent="0.2">
      <c r="B204" s="7" t="s">
        <v>300</v>
      </c>
      <c r="C204" s="8">
        <v>0</v>
      </c>
      <c r="D204" s="8">
        <v>0</v>
      </c>
      <c r="E204" s="13" t="str">
        <f t="shared" si="13"/>
        <v/>
      </c>
      <c r="F204" s="13" t="str">
        <f t="shared" si="14"/>
        <v/>
      </c>
      <c r="G204" s="12" t="str">
        <f t="shared" si="15"/>
        <v>0</v>
      </c>
      <c r="H204" s="15" t="str">
        <f t="shared" si="16"/>
        <v/>
      </c>
    </row>
    <row r="205" spans="2:8" ht="15" x14ac:dyDescent="0.2">
      <c r="B205" s="7" t="s">
        <v>66</v>
      </c>
      <c r="C205" s="8">
        <v>0</v>
      </c>
      <c r="D205" s="8">
        <v>0</v>
      </c>
      <c r="E205" s="13" t="str">
        <f t="shared" si="13"/>
        <v/>
      </c>
      <c r="F205" s="13" t="str">
        <f t="shared" si="14"/>
        <v/>
      </c>
      <c r="G205" s="12" t="str">
        <f t="shared" si="15"/>
        <v>0</v>
      </c>
      <c r="H205" s="15" t="str">
        <f t="shared" si="16"/>
        <v/>
      </c>
    </row>
    <row r="206" spans="2:8" ht="15" x14ac:dyDescent="0.2">
      <c r="B206" s="7" t="s">
        <v>301</v>
      </c>
      <c r="C206" s="8">
        <v>0</v>
      </c>
      <c r="D206" s="8">
        <v>3</v>
      </c>
      <c r="E206" s="13" t="str">
        <f t="shared" si="13"/>
        <v/>
      </c>
      <c r="F206" s="13">
        <f t="shared" si="14"/>
        <v>2.9211295034079843E-3</v>
      </c>
      <c r="G206" s="12" t="str">
        <f t="shared" si="15"/>
        <v>0</v>
      </c>
      <c r="H206" s="15" t="str">
        <f t="shared" si="16"/>
        <v/>
      </c>
    </row>
    <row r="207" spans="2:8" ht="15" x14ac:dyDescent="0.2">
      <c r="B207" s="7" t="s">
        <v>563</v>
      </c>
      <c r="C207" s="8">
        <v>0</v>
      </c>
      <c r="D207" s="8">
        <v>0</v>
      </c>
      <c r="E207" s="13" t="str">
        <f t="shared" si="13"/>
        <v/>
      </c>
      <c r="F207" s="13" t="str">
        <f t="shared" si="14"/>
        <v/>
      </c>
      <c r="G207" s="12" t="str">
        <f t="shared" si="15"/>
        <v>0</v>
      </c>
      <c r="H207" s="15" t="str">
        <f t="shared" si="16"/>
        <v/>
      </c>
    </row>
    <row r="208" spans="2:8" ht="15" x14ac:dyDescent="0.2">
      <c r="B208" s="7" t="s">
        <v>72</v>
      </c>
      <c r="C208" s="8">
        <v>2</v>
      </c>
      <c r="D208" s="8">
        <v>22</v>
      </c>
      <c r="E208" s="13">
        <f t="shared" si="13"/>
        <v>1.3486176668914363E-3</v>
      </c>
      <c r="F208" s="13">
        <f t="shared" si="14"/>
        <v>2.1421616358325218E-2</v>
      </c>
      <c r="G208" s="12">
        <f t="shared" si="15"/>
        <v>10</v>
      </c>
      <c r="H208" s="15">
        <f t="shared" si="16"/>
        <v>1.3486176668914362E-2</v>
      </c>
    </row>
    <row r="209" spans="2:8" ht="15" x14ac:dyDescent="0.2">
      <c r="B209" s="7" t="s">
        <v>71</v>
      </c>
      <c r="C209" s="8">
        <v>0</v>
      </c>
      <c r="D209" s="8">
        <v>4</v>
      </c>
      <c r="E209" s="13" t="str">
        <f t="shared" si="13"/>
        <v/>
      </c>
      <c r="F209" s="13">
        <f t="shared" si="14"/>
        <v>3.8948393378773127E-3</v>
      </c>
      <c r="G209" s="12" t="str">
        <f t="shared" si="15"/>
        <v>0</v>
      </c>
      <c r="H209" s="15" t="str">
        <f t="shared" si="16"/>
        <v/>
      </c>
    </row>
    <row r="210" spans="2:8" ht="15" x14ac:dyDescent="0.2">
      <c r="B210" s="7" t="s">
        <v>73</v>
      </c>
      <c r="C210" s="8">
        <v>0</v>
      </c>
      <c r="D210" s="8">
        <v>0</v>
      </c>
      <c r="E210" s="13" t="str">
        <f t="shared" si="13"/>
        <v/>
      </c>
      <c r="F210" s="13" t="str">
        <f t="shared" si="14"/>
        <v/>
      </c>
      <c r="G210" s="12" t="str">
        <f t="shared" si="15"/>
        <v>0</v>
      </c>
      <c r="H210" s="15" t="str">
        <f t="shared" si="16"/>
        <v/>
      </c>
    </row>
    <row r="211" spans="2:8" ht="15" x14ac:dyDescent="0.2">
      <c r="B211" s="7" t="s">
        <v>69</v>
      </c>
      <c r="C211" s="8">
        <v>3</v>
      </c>
      <c r="D211" s="8">
        <v>0</v>
      </c>
      <c r="E211" s="13">
        <f t="shared" si="13"/>
        <v>2.0229265003371545E-3</v>
      </c>
      <c r="F211" s="13" t="str">
        <f t="shared" si="14"/>
        <v/>
      </c>
      <c r="G211" s="12" t="str">
        <f t="shared" si="15"/>
        <v>0</v>
      </c>
      <c r="H211" s="15">
        <f t="shared" si="16"/>
        <v>0</v>
      </c>
    </row>
    <row r="212" spans="2:8" ht="15" x14ac:dyDescent="0.2">
      <c r="B212" s="7" t="s">
        <v>68</v>
      </c>
      <c r="C212" s="8">
        <v>0</v>
      </c>
      <c r="D212" s="8">
        <v>0</v>
      </c>
      <c r="E212" s="13" t="str">
        <f t="shared" si="13"/>
        <v/>
      </c>
      <c r="F212" s="13" t="str">
        <f t="shared" si="14"/>
        <v/>
      </c>
      <c r="G212" s="12" t="str">
        <f t="shared" si="15"/>
        <v>0</v>
      </c>
      <c r="H212" s="15" t="str">
        <f t="shared" si="16"/>
        <v/>
      </c>
    </row>
    <row r="213" spans="2:8" ht="15" x14ac:dyDescent="0.2">
      <c r="B213" s="7" t="s">
        <v>302</v>
      </c>
      <c r="C213" s="8">
        <v>0</v>
      </c>
      <c r="D213" s="8">
        <v>0</v>
      </c>
      <c r="E213" s="13" t="str">
        <f t="shared" si="13"/>
        <v/>
      </c>
      <c r="F213" s="13" t="str">
        <f t="shared" si="14"/>
        <v/>
      </c>
      <c r="G213" s="12" t="str">
        <f t="shared" si="15"/>
        <v>0</v>
      </c>
      <c r="H213" s="15" t="str">
        <f t="shared" si="16"/>
        <v/>
      </c>
    </row>
    <row r="214" spans="2:8" ht="15" x14ac:dyDescent="0.2">
      <c r="B214" s="7" t="s">
        <v>70</v>
      </c>
      <c r="C214" s="8">
        <v>0</v>
      </c>
      <c r="D214" s="8">
        <v>1</v>
      </c>
      <c r="E214" s="13" t="str">
        <f t="shared" si="13"/>
        <v/>
      </c>
      <c r="F214" s="13">
        <f t="shared" si="14"/>
        <v>9.7370983446932818E-4</v>
      </c>
      <c r="G214" s="12" t="str">
        <f t="shared" si="15"/>
        <v>0</v>
      </c>
      <c r="H214" s="15" t="str">
        <f t="shared" si="16"/>
        <v/>
      </c>
    </row>
    <row r="215" spans="2:8" ht="15" x14ac:dyDescent="0.2">
      <c r="B215" s="7" t="s">
        <v>303</v>
      </c>
      <c r="C215" s="8">
        <v>0</v>
      </c>
      <c r="D215" s="8">
        <v>0</v>
      </c>
      <c r="E215" s="13" t="str">
        <f t="shared" si="13"/>
        <v/>
      </c>
      <c r="F215" s="13" t="str">
        <f t="shared" si="14"/>
        <v/>
      </c>
      <c r="G215" s="12" t="str">
        <f t="shared" si="15"/>
        <v>0</v>
      </c>
      <c r="H215" s="15" t="str">
        <f t="shared" si="16"/>
        <v/>
      </c>
    </row>
    <row r="216" spans="2:8" ht="15" x14ac:dyDescent="0.2">
      <c r="B216" s="7" t="s">
        <v>304</v>
      </c>
      <c r="C216" s="8">
        <v>0</v>
      </c>
      <c r="D216" s="8">
        <v>1</v>
      </c>
      <c r="E216" s="13" t="str">
        <f t="shared" si="13"/>
        <v/>
      </c>
      <c r="F216" s="13">
        <f t="shared" si="14"/>
        <v>9.7370983446932818E-4</v>
      </c>
      <c r="G216" s="12" t="str">
        <f t="shared" si="15"/>
        <v>0</v>
      </c>
      <c r="H216" s="15" t="str">
        <f t="shared" si="16"/>
        <v/>
      </c>
    </row>
    <row r="217" spans="2:8" ht="15" x14ac:dyDescent="0.2">
      <c r="B217" s="7" t="s">
        <v>469</v>
      </c>
      <c r="C217" s="8">
        <v>0</v>
      </c>
      <c r="D217" s="8">
        <v>0</v>
      </c>
      <c r="E217" s="13" t="str">
        <f t="shared" ref="E217:E280" si="17">+IF(C217=0,"",C217/C$151)</f>
        <v/>
      </c>
      <c r="F217" s="13" t="str">
        <f t="shared" ref="F217:F280" si="18">+IF(D217=0,"",D217/D$151)</f>
        <v/>
      </c>
      <c r="G217" s="12" t="str">
        <f t="shared" ref="G217:G280" si="19">+IF(OR(AND(D217=0),(C217=0)),"0",((D217-C217)/C217))</f>
        <v>0</v>
      </c>
      <c r="H217" s="15" t="str">
        <f t="shared" ref="H217:H280" si="20">+IF(OR(AND(E217=""),(G217="")),"",E217*G217)</f>
        <v/>
      </c>
    </row>
    <row r="218" spans="2:8" ht="15" x14ac:dyDescent="0.2">
      <c r="B218" s="7" t="s">
        <v>305</v>
      </c>
      <c r="C218" s="8">
        <v>0</v>
      </c>
      <c r="D218" s="8">
        <v>0</v>
      </c>
      <c r="E218" s="13" t="str">
        <f t="shared" si="17"/>
        <v/>
      </c>
      <c r="F218" s="13" t="str">
        <f t="shared" si="18"/>
        <v/>
      </c>
      <c r="G218" s="12" t="str">
        <f t="shared" si="19"/>
        <v>0</v>
      </c>
      <c r="H218" s="15" t="str">
        <f t="shared" si="20"/>
        <v/>
      </c>
    </row>
    <row r="219" spans="2:8" ht="15" x14ac:dyDescent="0.2">
      <c r="B219" s="7" t="s">
        <v>306</v>
      </c>
      <c r="C219" s="8">
        <v>1</v>
      </c>
      <c r="D219" s="8">
        <v>1</v>
      </c>
      <c r="E219" s="13">
        <f t="shared" si="17"/>
        <v>6.7430883344571813E-4</v>
      </c>
      <c r="F219" s="13">
        <f t="shared" si="18"/>
        <v>9.7370983446932818E-4</v>
      </c>
      <c r="G219" s="12">
        <f t="shared" si="19"/>
        <v>0</v>
      </c>
      <c r="H219" s="15">
        <f t="shared" si="20"/>
        <v>0</v>
      </c>
    </row>
    <row r="220" spans="2:8" ht="15" x14ac:dyDescent="0.2">
      <c r="B220" s="7" t="s">
        <v>307</v>
      </c>
      <c r="C220" s="8">
        <v>0</v>
      </c>
      <c r="D220" s="8">
        <v>0</v>
      </c>
      <c r="E220" s="13" t="str">
        <f t="shared" si="17"/>
        <v/>
      </c>
      <c r="F220" s="13" t="str">
        <f t="shared" si="18"/>
        <v/>
      </c>
      <c r="G220" s="12" t="str">
        <f t="shared" si="19"/>
        <v>0</v>
      </c>
      <c r="H220" s="15" t="str">
        <f t="shared" si="20"/>
        <v/>
      </c>
    </row>
    <row r="221" spans="2:8" ht="15" x14ac:dyDescent="0.2">
      <c r="B221" s="7" t="s">
        <v>308</v>
      </c>
      <c r="C221" s="8">
        <v>0</v>
      </c>
      <c r="D221" s="8">
        <v>0</v>
      </c>
      <c r="E221" s="13" t="str">
        <f t="shared" si="17"/>
        <v/>
      </c>
      <c r="F221" s="13" t="str">
        <f t="shared" si="18"/>
        <v/>
      </c>
      <c r="G221" s="12" t="str">
        <f t="shared" si="19"/>
        <v>0</v>
      </c>
      <c r="H221" s="15" t="str">
        <f t="shared" si="20"/>
        <v/>
      </c>
    </row>
    <row r="222" spans="2:8" ht="15" x14ac:dyDescent="0.2">
      <c r="B222" s="7" t="s">
        <v>309</v>
      </c>
      <c r="C222" s="8">
        <v>0</v>
      </c>
      <c r="D222" s="8">
        <v>0</v>
      </c>
      <c r="E222" s="13" t="str">
        <f t="shared" si="17"/>
        <v/>
      </c>
      <c r="F222" s="13" t="str">
        <f t="shared" si="18"/>
        <v/>
      </c>
      <c r="G222" s="12" t="str">
        <f t="shared" si="19"/>
        <v>0</v>
      </c>
      <c r="H222" s="15" t="str">
        <f t="shared" si="20"/>
        <v/>
      </c>
    </row>
    <row r="223" spans="2:8" ht="15" x14ac:dyDescent="0.2">
      <c r="B223" s="7" t="s">
        <v>564</v>
      </c>
      <c r="C223" s="8">
        <v>0</v>
      </c>
      <c r="D223" s="8">
        <v>0</v>
      </c>
      <c r="E223" s="13" t="str">
        <f t="shared" si="17"/>
        <v/>
      </c>
      <c r="F223" s="13" t="str">
        <f t="shared" si="18"/>
        <v/>
      </c>
      <c r="G223" s="12" t="str">
        <f t="shared" si="19"/>
        <v>0</v>
      </c>
      <c r="H223" s="15" t="str">
        <f t="shared" si="20"/>
        <v/>
      </c>
    </row>
    <row r="224" spans="2:8" ht="15" x14ac:dyDescent="0.2">
      <c r="B224" s="7" t="s">
        <v>310</v>
      </c>
      <c r="C224" s="8">
        <v>0</v>
      </c>
      <c r="D224" s="8">
        <v>0</v>
      </c>
      <c r="E224" s="13" t="str">
        <f t="shared" si="17"/>
        <v/>
      </c>
      <c r="F224" s="13" t="str">
        <f t="shared" si="18"/>
        <v/>
      </c>
      <c r="G224" s="12" t="str">
        <f t="shared" si="19"/>
        <v>0</v>
      </c>
      <c r="H224" s="15" t="str">
        <f t="shared" si="20"/>
        <v/>
      </c>
    </row>
    <row r="225" spans="2:8" ht="15" x14ac:dyDescent="0.2">
      <c r="B225" s="7" t="s">
        <v>470</v>
      </c>
      <c r="C225" s="8">
        <v>0</v>
      </c>
      <c r="D225" s="8">
        <v>0</v>
      </c>
      <c r="E225" s="13" t="str">
        <f t="shared" si="17"/>
        <v/>
      </c>
      <c r="F225" s="13" t="str">
        <f t="shared" si="18"/>
        <v/>
      </c>
      <c r="G225" s="12" t="str">
        <f t="shared" si="19"/>
        <v>0</v>
      </c>
      <c r="H225" s="15" t="str">
        <f t="shared" si="20"/>
        <v/>
      </c>
    </row>
    <row r="226" spans="2:8" ht="15" x14ac:dyDescent="0.2">
      <c r="B226" s="7" t="s">
        <v>565</v>
      </c>
      <c r="C226" s="8">
        <v>1</v>
      </c>
      <c r="D226" s="8">
        <v>1</v>
      </c>
      <c r="E226" s="13">
        <f t="shared" si="17"/>
        <v>6.7430883344571813E-4</v>
      </c>
      <c r="F226" s="13">
        <f t="shared" si="18"/>
        <v>9.7370983446932818E-4</v>
      </c>
      <c r="G226" s="12">
        <f t="shared" si="19"/>
        <v>0</v>
      </c>
      <c r="H226" s="15">
        <f t="shared" si="20"/>
        <v>0</v>
      </c>
    </row>
    <row r="227" spans="2:8" ht="15" x14ac:dyDescent="0.2">
      <c r="B227" s="7" t="s">
        <v>471</v>
      </c>
      <c r="C227" s="8">
        <v>0</v>
      </c>
      <c r="D227" s="8">
        <v>0</v>
      </c>
      <c r="E227" s="13" t="str">
        <f t="shared" si="17"/>
        <v/>
      </c>
      <c r="F227" s="13" t="str">
        <f t="shared" si="18"/>
        <v/>
      </c>
      <c r="G227" s="12" t="str">
        <f t="shared" si="19"/>
        <v>0</v>
      </c>
      <c r="H227" s="15" t="str">
        <f t="shared" si="20"/>
        <v/>
      </c>
    </row>
    <row r="228" spans="2:8" ht="15" x14ac:dyDescent="0.2">
      <c r="B228" s="7" t="s">
        <v>76</v>
      </c>
      <c r="C228" s="8">
        <v>0</v>
      </c>
      <c r="D228" s="8">
        <v>0</v>
      </c>
      <c r="E228" s="13" t="str">
        <f t="shared" si="17"/>
        <v/>
      </c>
      <c r="F228" s="13" t="str">
        <f t="shared" si="18"/>
        <v/>
      </c>
      <c r="G228" s="12" t="str">
        <f t="shared" si="19"/>
        <v>0</v>
      </c>
      <c r="H228" s="15" t="str">
        <f t="shared" si="20"/>
        <v/>
      </c>
    </row>
    <row r="229" spans="2:8" ht="15" x14ac:dyDescent="0.2">
      <c r="B229" s="7" t="s">
        <v>311</v>
      </c>
      <c r="C229" s="8">
        <v>12</v>
      </c>
      <c r="D229" s="8">
        <v>18</v>
      </c>
      <c r="E229" s="13">
        <f t="shared" si="17"/>
        <v>8.091706001348618E-3</v>
      </c>
      <c r="F229" s="13">
        <f t="shared" si="18"/>
        <v>1.7526777020447908E-2</v>
      </c>
      <c r="G229" s="12">
        <f t="shared" si="19"/>
        <v>0.5</v>
      </c>
      <c r="H229" s="15">
        <f t="shared" si="20"/>
        <v>4.045853000674309E-3</v>
      </c>
    </row>
    <row r="230" spans="2:8" ht="15" x14ac:dyDescent="0.2">
      <c r="B230" s="7" t="s">
        <v>312</v>
      </c>
      <c r="C230" s="8">
        <v>0</v>
      </c>
      <c r="D230" s="8">
        <v>5</v>
      </c>
      <c r="E230" s="13" t="str">
        <f t="shared" si="17"/>
        <v/>
      </c>
      <c r="F230" s="13">
        <f t="shared" si="18"/>
        <v>4.8685491723466411E-3</v>
      </c>
      <c r="G230" s="12" t="str">
        <f t="shared" si="19"/>
        <v>0</v>
      </c>
      <c r="H230" s="15" t="str">
        <f t="shared" si="20"/>
        <v/>
      </c>
    </row>
    <row r="231" spans="2:8" ht="30" x14ac:dyDescent="0.2">
      <c r="B231" s="7" t="s">
        <v>313</v>
      </c>
      <c r="C231" s="8">
        <v>1</v>
      </c>
      <c r="D231" s="8">
        <v>1</v>
      </c>
      <c r="E231" s="13">
        <f t="shared" si="17"/>
        <v>6.7430883344571813E-4</v>
      </c>
      <c r="F231" s="13">
        <f t="shared" si="18"/>
        <v>9.7370983446932818E-4</v>
      </c>
      <c r="G231" s="12">
        <f t="shared" si="19"/>
        <v>0</v>
      </c>
      <c r="H231" s="15">
        <f t="shared" si="20"/>
        <v>0</v>
      </c>
    </row>
    <row r="232" spans="2:8" ht="15" x14ac:dyDescent="0.2">
      <c r="B232" s="7" t="s">
        <v>77</v>
      </c>
      <c r="C232" s="8">
        <v>11</v>
      </c>
      <c r="D232" s="8">
        <v>21</v>
      </c>
      <c r="E232" s="13">
        <f t="shared" si="17"/>
        <v>7.4173971679028991E-3</v>
      </c>
      <c r="F232" s="13">
        <f t="shared" si="18"/>
        <v>2.0447906523855891E-2</v>
      </c>
      <c r="G232" s="12">
        <f t="shared" si="19"/>
        <v>0.90909090909090906</v>
      </c>
      <c r="H232" s="15">
        <f t="shared" si="20"/>
        <v>6.7430883344571811E-3</v>
      </c>
    </row>
    <row r="233" spans="2:8" ht="15" x14ac:dyDescent="0.2">
      <c r="B233" s="7" t="s">
        <v>74</v>
      </c>
      <c r="C233" s="8">
        <v>0</v>
      </c>
      <c r="D233" s="8">
        <v>0</v>
      </c>
      <c r="E233" s="13" t="str">
        <f t="shared" si="17"/>
        <v/>
      </c>
      <c r="F233" s="13" t="str">
        <f t="shared" si="18"/>
        <v/>
      </c>
      <c r="G233" s="12" t="str">
        <f t="shared" si="19"/>
        <v>0</v>
      </c>
      <c r="H233" s="15" t="str">
        <f t="shared" si="20"/>
        <v/>
      </c>
    </row>
    <row r="234" spans="2:8" ht="15" x14ac:dyDescent="0.2">
      <c r="B234" s="7" t="s">
        <v>75</v>
      </c>
      <c r="C234" s="8">
        <v>0</v>
      </c>
      <c r="D234" s="8">
        <v>0</v>
      </c>
      <c r="E234" s="13" t="str">
        <f t="shared" si="17"/>
        <v/>
      </c>
      <c r="F234" s="13" t="str">
        <f t="shared" si="18"/>
        <v/>
      </c>
      <c r="G234" s="12" t="str">
        <f t="shared" si="19"/>
        <v>0</v>
      </c>
      <c r="H234" s="15" t="str">
        <f t="shared" si="20"/>
        <v/>
      </c>
    </row>
    <row r="235" spans="2:8" ht="15" x14ac:dyDescent="0.2">
      <c r="B235" s="7" t="s">
        <v>314</v>
      </c>
      <c r="C235" s="8">
        <v>8</v>
      </c>
      <c r="D235" s="8">
        <v>12</v>
      </c>
      <c r="E235" s="13">
        <f t="shared" si="17"/>
        <v>5.394470667565745E-3</v>
      </c>
      <c r="F235" s="13">
        <f t="shared" si="18"/>
        <v>1.1684518013631937E-2</v>
      </c>
      <c r="G235" s="12">
        <f t="shared" si="19"/>
        <v>0.5</v>
      </c>
      <c r="H235" s="15">
        <f t="shared" si="20"/>
        <v>2.6972353337828725E-3</v>
      </c>
    </row>
    <row r="236" spans="2:8" ht="15" x14ac:dyDescent="0.2">
      <c r="B236" s="7" t="s">
        <v>315</v>
      </c>
      <c r="C236" s="8">
        <v>0</v>
      </c>
      <c r="D236" s="8">
        <v>0</v>
      </c>
      <c r="E236" s="13" t="str">
        <f t="shared" si="17"/>
        <v/>
      </c>
      <c r="F236" s="13" t="str">
        <f t="shared" si="18"/>
        <v/>
      </c>
      <c r="G236" s="12" t="str">
        <f t="shared" si="19"/>
        <v>0</v>
      </c>
      <c r="H236" s="15" t="str">
        <f t="shared" si="20"/>
        <v/>
      </c>
    </row>
    <row r="237" spans="2:8" ht="15" x14ac:dyDescent="0.2">
      <c r="B237" s="7" t="s">
        <v>80</v>
      </c>
      <c r="C237" s="8">
        <v>30</v>
      </c>
      <c r="D237" s="8">
        <v>19</v>
      </c>
      <c r="E237" s="13">
        <f t="shared" si="17"/>
        <v>2.0229265003371546E-2</v>
      </c>
      <c r="F237" s="13">
        <f t="shared" si="18"/>
        <v>1.8500486854917234E-2</v>
      </c>
      <c r="G237" s="12">
        <f t="shared" si="19"/>
        <v>-0.36666666666666664</v>
      </c>
      <c r="H237" s="15">
        <f t="shared" si="20"/>
        <v>-7.4173971679029E-3</v>
      </c>
    </row>
    <row r="238" spans="2:8" ht="15" x14ac:dyDescent="0.2">
      <c r="B238" s="7" t="s">
        <v>85</v>
      </c>
      <c r="C238" s="8">
        <v>9</v>
      </c>
      <c r="D238" s="8">
        <v>33</v>
      </c>
      <c r="E238" s="13">
        <f t="shared" si="17"/>
        <v>6.0687795010114631E-3</v>
      </c>
      <c r="F238" s="13">
        <f t="shared" si="18"/>
        <v>3.2132424537487832E-2</v>
      </c>
      <c r="G238" s="12">
        <f t="shared" si="19"/>
        <v>2.6666666666666665</v>
      </c>
      <c r="H238" s="15">
        <f t="shared" si="20"/>
        <v>1.6183412002697233E-2</v>
      </c>
    </row>
    <row r="239" spans="2:8" ht="15" x14ac:dyDescent="0.2">
      <c r="B239" s="7" t="s">
        <v>81</v>
      </c>
      <c r="C239" s="8">
        <v>8</v>
      </c>
      <c r="D239" s="8">
        <v>10</v>
      </c>
      <c r="E239" s="13">
        <f t="shared" si="17"/>
        <v>5.394470667565745E-3</v>
      </c>
      <c r="F239" s="13">
        <f t="shared" si="18"/>
        <v>9.7370983446932822E-3</v>
      </c>
      <c r="G239" s="12">
        <f t="shared" si="19"/>
        <v>0.25</v>
      </c>
      <c r="H239" s="15">
        <f t="shared" si="20"/>
        <v>1.3486176668914363E-3</v>
      </c>
    </row>
    <row r="240" spans="2:8" ht="15" x14ac:dyDescent="0.2">
      <c r="B240" s="7" t="s">
        <v>316</v>
      </c>
      <c r="C240" s="8">
        <v>0</v>
      </c>
      <c r="D240" s="8">
        <v>2</v>
      </c>
      <c r="E240" s="13" t="str">
        <f t="shared" si="17"/>
        <v/>
      </c>
      <c r="F240" s="13">
        <f t="shared" si="18"/>
        <v>1.9474196689386564E-3</v>
      </c>
      <c r="G240" s="12" t="str">
        <f t="shared" si="19"/>
        <v>0</v>
      </c>
      <c r="H240" s="15" t="str">
        <f t="shared" si="20"/>
        <v/>
      </c>
    </row>
    <row r="241" spans="2:8" ht="15" x14ac:dyDescent="0.2">
      <c r="B241" s="7" t="s">
        <v>78</v>
      </c>
      <c r="C241" s="8">
        <v>0</v>
      </c>
      <c r="D241" s="8">
        <v>0</v>
      </c>
      <c r="E241" s="13" t="str">
        <f t="shared" si="17"/>
        <v/>
      </c>
      <c r="F241" s="13" t="str">
        <f t="shared" si="18"/>
        <v/>
      </c>
      <c r="G241" s="12" t="str">
        <f t="shared" si="19"/>
        <v>0</v>
      </c>
      <c r="H241" s="15" t="str">
        <f t="shared" si="20"/>
        <v/>
      </c>
    </row>
    <row r="242" spans="2:8" ht="15" x14ac:dyDescent="0.2">
      <c r="B242" s="7" t="s">
        <v>83</v>
      </c>
      <c r="C242" s="8">
        <v>0</v>
      </c>
      <c r="D242" s="8">
        <v>0</v>
      </c>
      <c r="E242" s="13" t="str">
        <f t="shared" si="17"/>
        <v/>
      </c>
      <c r="F242" s="13" t="str">
        <f t="shared" si="18"/>
        <v/>
      </c>
      <c r="G242" s="12" t="str">
        <f t="shared" si="19"/>
        <v>0</v>
      </c>
      <c r="H242" s="15" t="str">
        <f t="shared" si="20"/>
        <v/>
      </c>
    </row>
    <row r="243" spans="2:8" ht="15" x14ac:dyDescent="0.2">
      <c r="B243" s="7" t="s">
        <v>317</v>
      </c>
      <c r="C243" s="8">
        <v>160</v>
      </c>
      <c r="D243" s="8">
        <v>100</v>
      </c>
      <c r="E243" s="13">
        <f t="shared" si="17"/>
        <v>0.1078894133513149</v>
      </c>
      <c r="F243" s="13">
        <f t="shared" si="18"/>
        <v>9.7370983446932818E-2</v>
      </c>
      <c r="G243" s="12">
        <f t="shared" si="19"/>
        <v>-0.375</v>
      </c>
      <c r="H243" s="15">
        <f t="shared" si="20"/>
        <v>-4.0458530006743085E-2</v>
      </c>
    </row>
    <row r="244" spans="2:8" ht="15" x14ac:dyDescent="0.2">
      <c r="B244" s="7" t="s">
        <v>79</v>
      </c>
      <c r="C244" s="8">
        <v>0</v>
      </c>
      <c r="D244" s="8">
        <v>5</v>
      </c>
      <c r="E244" s="13" t="str">
        <f t="shared" si="17"/>
        <v/>
      </c>
      <c r="F244" s="13">
        <f t="shared" si="18"/>
        <v>4.8685491723466411E-3</v>
      </c>
      <c r="G244" s="12" t="str">
        <f t="shared" si="19"/>
        <v>0</v>
      </c>
      <c r="H244" s="15" t="str">
        <f t="shared" si="20"/>
        <v/>
      </c>
    </row>
    <row r="245" spans="2:8" ht="15" x14ac:dyDescent="0.2">
      <c r="B245" s="7" t="s">
        <v>84</v>
      </c>
      <c r="C245" s="8">
        <v>1</v>
      </c>
      <c r="D245" s="8">
        <v>0</v>
      </c>
      <c r="E245" s="13">
        <f t="shared" si="17"/>
        <v>6.7430883344571813E-4</v>
      </c>
      <c r="F245" s="13" t="str">
        <f t="shared" si="18"/>
        <v/>
      </c>
      <c r="G245" s="12" t="str">
        <f t="shared" si="19"/>
        <v>0</v>
      </c>
      <c r="H245" s="15">
        <f t="shared" si="20"/>
        <v>0</v>
      </c>
    </row>
    <row r="246" spans="2:8" ht="15" x14ac:dyDescent="0.2">
      <c r="B246" s="7" t="s">
        <v>318</v>
      </c>
      <c r="C246" s="8">
        <v>2</v>
      </c>
      <c r="D246" s="8">
        <v>1</v>
      </c>
      <c r="E246" s="13">
        <f t="shared" si="17"/>
        <v>1.3486176668914363E-3</v>
      </c>
      <c r="F246" s="13">
        <f t="shared" si="18"/>
        <v>9.7370983446932818E-4</v>
      </c>
      <c r="G246" s="12">
        <f t="shared" si="19"/>
        <v>-0.5</v>
      </c>
      <c r="H246" s="15">
        <f t="shared" si="20"/>
        <v>-6.7430883344571813E-4</v>
      </c>
    </row>
    <row r="247" spans="2:8" ht="15" x14ac:dyDescent="0.2">
      <c r="B247" s="7" t="s">
        <v>319</v>
      </c>
      <c r="C247" s="8">
        <v>95</v>
      </c>
      <c r="D247" s="8">
        <v>167</v>
      </c>
      <c r="E247" s="13">
        <f t="shared" si="17"/>
        <v>6.4059339177343216E-2</v>
      </c>
      <c r="F247" s="13">
        <f t="shared" si="18"/>
        <v>0.16260954235637781</v>
      </c>
      <c r="G247" s="12">
        <f t="shared" si="19"/>
        <v>0.75789473684210529</v>
      </c>
      <c r="H247" s="15">
        <f t="shared" si="20"/>
        <v>4.8550236008091704E-2</v>
      </c>
    </row>
    <row r="248" spans="2:8" ht="15" x14ac:dyDescent="0.2">
      <c r="B248" s="7" t="s">
        <v>86</v>
      </c>
      <c r="C248" s="8">
        <v>0</v>
      </c>
      <c r="D248" s="8">
        <v>2</v>
      </c>
      <c r="E248" s="13" t="str">
        <f t="shared" si="17"/>
        <v/>
      </c>
      <c r="F248" s="13">
        <f t="shared" si="18"/>
        <v>1.9474196689386564E-3</v>
      </c>
      <c r="G248" s="12" t="str">
        <f t="shared" si="19"/>
        <v>0</v>
      </c>
      <c r="H248" s="15" t="str">
        <f t="shared" si="20"/>
        <v/>
      </c>
    </row>
    <row r="249" spans="2:8" ht="15" x14ac:dyDescent="0.2">
      <c r="B249" s="7" t="s">
        <v>87</v>
      </c>
      <c r="C249" s="8">
        <v>8</v>
      </c>
      <c r="D249" s="8">
        <v>20</v>
      </c>
      <c r="E249" s="13">
        <f t="shared" si="17"/>
        <v>5.394470667565745E-3</v>
      </c>
      <c r="F249" s="13">
        <f t="shared" si="18"/>
        <v>1.9474196689386564E-2</v>
      </c>
      <c r="G249" s="12">
        <f t="shared" si="19"/>
        <v>1.5</v>
      </c>
      <c r="H249" s="15">
        <f t="shared" si="20"/>
        <v>8.091706001348618E-3</v>
      </c>
    </row>
    <row r="250" spans="2:8" ht="15" x14ac:dyDescent="0.2">
      <c r="B250" s="7" t="s">
        <v>82</v>
      </c>
      <c r="C250" s="8">
        <v>500</v>
      </c>
      <c r="D250" s="8">
        <v>0</v>
      </c>
      <c r="E250" s="13">
        <f t="shared" si="17"/>
        <v>0.33715441672285906</v>
      </c>
      <c r="F250" s="13" t="str">
        <f t="shared" si="18"/>
        <v/>
      </c>
      <c r="G250" s="12" t="str">
        <f t="shared" si="19"/>
        <v>0</v>
      </c>
      <c r="H250" s="15">
        <f t="shared" si="20"/>
        <v>0</v>
      </c>
    </row>
    <row r="251" spans="2:8" ht="15" x14ac:dyDescent="0.2">
      <c r="B251" s="7" t="s">
        <v>320</v>
      </c>
      <c r="C251" s="8">
        <v>2</v>
      </c>
      <c r="D251" s="8">
        <v>0</v>
      </c>
      <c r="E251" s="13">
        <f t="shared" si="17"/>
        <v>1.3486176668914363E-3</v>
      </c>
      <c r="F251" s="13" t="str">
        <f t="shared" si="18"/>
        <v/>
      </c>
      <c r="G251" s="12" t="str">
        <f t="shared" si="19"/>
        <v>0</v>
      </c>
      <c r="H251" s="15">
        <f t="shared" si="20"/>
        <v>0</v>
      </c>
    </row>
    <row r="252" spans="2:8" ht="15" x14ac:dyDescent="0.2">
      <c r="B252" s="7" t="s">
        <v>321</v>
      </c>
      <c r="C252" s="8">
        <v>0</v>
      </c>
      <c r="D252" s="8">
        <v>0</v>
      </c>
      <c r="E252" s="13" t="str">
        <f t="shared" si="17"/>
        <v/>
      </c>
      <c r="F252" s="13" t="str">
        <f t="shared" si="18"/>
        <v/>
      </c>
      <c r="G252" s="12" t="str">
        <f t="shared" si="19"/>
        <v>0</v>
      </c>
      <c r="H252" s="15" t="str">
        <f t="shared" si="20"/>
        <v/>
      </c>
    </row>
    <row r="253" spans="2:8" ht="15" x14ac:dyDescent="0.2">
      <c r="B253" s="7" t="s">
        <v>322</v>
      </c>
      <c r="C253" s="8">
        <v>3</v>
      </c>
      <c r="D253" s="8">
        <v>1</v>
      </c>
      <c r="E253" s="13">
        <f t="shared" si="17"/>
        <v>2.0229265003371545E-3</v>
      </c>
      <c r="F253" s="13">
        <f t="shared" si="18"/>
        <v>9.7370983446932818E-4</v>
      </c>
      <c r="G253" s="12">
        <f t="shared" si="19"/>
        <v>-0.66666666666666663</v>
      </c>
      <c r="H253" s="15">
        <f t="shared" si="20"/>
        <v>-1.3486176668914363E-3</v>
      </c>
    </row>
    <row r="254" spans="2:8" ht="15" x14ac:dyDescent="0.2">
      <c r="B254" s="7" t="s">
        <v>323</v>
      </c>
      <c r="C254" s="8">
        <v>0</v>
      </c>
      <c r="D254" s="8">
        <v>0</v>
      </c>
      <c r="E254" s="13" t="str">
        <f t="shared" si="17"/>
        <v/>
      </c>
      <c r="F254" s="13" t="str">
        <f t="shared" si="18"/>
        <v/>
      </c>
      <c r="G254" s="12" t="str">
        <f t="shared" si="19"/>
        <v>0</v>
      </c>
      <c r="H254" s="15" t="str">
        <f t="shared" si="20"/>
        <v/>
      </c>
    </row>
    <row r="255" spans="2:8" ht="15" x14ac:dyDescent="0.2">
      <c r="B255" s="7" t="s">
        <v>324</v>
      </c>
      <c r="C255" s="8">
        <v>0</v>
      </c>
      <c r="D255" s="8">
        <v>0</v>
      </c>
      <c r="E255" s="13" t="str">
        <f t="shared" si="17"/>
        <v/>
      </c>
      <c r="F255" s="13" t="str">
        <f t="shared" si="18"/>
        <v/>
      </c>
      <c r="G255" s="12" t="str">
        <f t="shared" si="19"/>
        <v>0</v>
      </c>
      <c r="H255" s="15" t="str">
        <f t="shared" si="20"/>
        <v/>
      </c>
    </row>
    <row r="256" spans="2:8" ht="15" x14ac:dyDescent="0.2">
      <c r="B256" s="7" t="s">
        <v>88</v>
      </c>
      <c r="C256" s="8">
        <v>21</v>
      </c>
      <c r="D256" s="8">
        <v>33</v>
      </c>
      <c r="E256" s="13">
        <f t="shared" si="17"/>
        <v>1.4160485502360081E-2</v>
      </c>
      <c r="F256" s="13">
        <f t="shared" si="18"/>
        <v>3.2132424537487832E-2</v>
      </c>
      <c r="G256" s="12">
        <f t="shared" si="19"/>
        <v>0.5714285714285714</v>
      </c>
      <c r="H256" s="15">
        <f t="shared" si="20"/>
        <v>8.091706001348618E-3</v>
      </c>
    </row>
    <row r="257" spans="2:8" ht="15" x14ac:dyDescent="0.2">
      <c r="B257" s="7" t="s">
        <v>325</v>
      </c>
      <c r="C257" s="8">
        <v>0</v>
      </c>
      <c r="D257" s="8">
        <v>0</v>
      </c>
      <c r="E257" s="13" t="str">
        <f t="shared" si="17"/>
        <v/>
      </c>
      <c r="F257" s="13" t="str">
        <f t="shared" si="18"/>
        <v/>
      </c>
      <c r="G257" s="12" t="str">
        <f t="shared" si="19"/>
        <v>0</v>
      </c>
      <c r="H257" s="15" t="str">
        <f t="shared" si="20"/>
        <v/>
      </c>
    </row>
    <row r="258" spans="2:8" ht="30" x14ac:dyDescent="0.2">
      <c r="B258" s="7" t="s">
        <v>326</v>
      </c>
      <c r="C258" s="8">
        <v>0</v>
      </c>
      <c r="D258" s="8">
        <v>0</v>
      </c>
      <c r="E258" s="13" t="str">
        <f t="shared" si="17"/>
        <v/>
      </c>
      <c r="F258" s="13" t="str">
        <f t="shared" si="18"/>
        <v/>
      </c>
      <c r="G258" s="12" t="str">
        <f t="shared" si="19"/>
        <v>0</v>
      </c>
      <c r="H258" s="15" t="str">
        <f t="shared" si="20"/>
        <v/>
      </c>
    </row>
    <row r="259" spans="2:8" ht="15" x14ac:dyDescent="0.2">
      <c r="B259" s="7" t="s">
        <v>327</v>
      </c>
      <c r="C259" s="8">
        <v>0</v>
      </c>
      <c r="D259" s="8">
        <v>0</v>
      </c>
      <c r="E259" s="13" t="str">
        <f t="shared" si="17"/>
        <v/>
      </c>
      <c r="F259" s="13" t="str">
        <f t="shared" si="18"/>
        <v/>
      </c>
      <c r="G259" s="12" t="str">
        <f t="shared" si="19"/>
        <v>0</v>
      </c>
      <c r="H259" s="15" t="str">
        <f t="shared" si="20"/>
        <v/>
      </c>
    </row>
    <row r="260" spans="2:8" ht="15" x14ac:dyDescent="0.2">
      <c r="B260" s="7" t="s">
        <v>89</v>
      </c>
      <c r="C260" s="8">
        <v>0</v>
      </c>
      <c r="D260" s="8">
        <v>0</v>
      </c>
      <c r="E260" s="13" t="str">
        <f t="shared" si="17"/>
        <v/>
      </c>
      <c r="F260" s="13" t="str">
        <f t="shared" si="18"/>
        <v/>
      </c>
      <c r="G260" s="12" t="str">
        <f t="shared" si="19"/>
        <v>0</v>
      </c>
      <c r="H260" s="15" t="str">
        <f t="shared" si="20"/>
        <v/>
      </c>
    </row>
    <row r="261" spans="2:8" ht="30" x14ac:dyDescent="0.2">
      <c r="B261" s="7" t="s">
        <v>328</v>
      </c>
      <c r="C261" s="8">
        <v>0</v>
      </c>
      <c r="D261" s="8">
        <v>0</v>
      </c>
      <c r="E261" s="13" t="str">
        <f t="shared" si="17"/>
        <v/>
      </c>
      <c r="F261" s="13" t="str">
        <f t="shared" si="18"/>
        <v/>
      </c>
      <c r="G261" s="12" t="str">
        <f t="shared" si="19"/>
        <v>0</v>
      </c>
      <c r="H261" s="15" t="str">
        <f t="shared" si="20"/>
        <v/>
      </c>
    </row>
    <row r="262" spans="2:8" ht="15" x14ac:dyDescent="0.2">
      <c r="B262" s="7" t="s">
        <v>90</v>
      </c>
      <c r="C262" s="8">
        <v>0</v>
      </c>
      <c r="D262" s="8">
        <v>1</v>
      </c>
      <c r="E262" s="13" t="str">
        <f t="shared" si="17"/>
        <v/>
      </c>
      <c r="F262" s="13">
        <f t="shared" si="18"/>
        <v>9.7370983446932818E-4</v>
      </c>
      <c r="G262" s="12" t="str">
        <f t="shared" si="19"/>
        <v>0</v>
      </c>
      <c r="H262" s="15" t="str">
        <f t="shared" si="20"/>
        <v/>
      </c>
    </row>
    <row r="263" spans="2:8" ht="15" x14ac:dyDescent="0.2">
      <c r="B263" s="7" t="s">
        <v>329</v>
      </c>
      <c r="C263" s="8">
        <v>0</v>
      </c>
      <c r="D263" s="8">
        <v>12</v>
      </c>
      <c r="E263" s="13" t="str">
        <f t="shared" si="17"/>
        <v/>
      </c>
      <c r="F263" s="13">
        <f t="shared" si="18"/>
        <v>1.1684518013631937E-2</v>
      </c>
      <c r="G263" s="12" t="str">
        <f t="shared" si="19"/>
        <v>0</v>
      </c>
      <c r="H263" s="15" t="str">
        <f t="shared" si="20"/>
        <v/>
      </c>
    </row>
    <row r="264" spans="2:8" ht="30" x14ac:dyDescent="0.2">
      <c r="B264" s="7" t="s">
        <v>330</v>
      </c>
      <c r="C264" s="8">
        <v>0</v>
      </c>
      <c r="D264" s="8">
        <v>6</v>
      </c>
      <c r="E264" s="13" t="str">
        <f t="shared" si="17"/>
        <v/>
      </c>
      <c r="F264" s="13">
        <f t="shared" si="18"/>
        <v>5.8422590068159686E-3</v>
      </c>
      <c r="G264" s="12" t="str">
        <f t="shared" si="19"/>
        <v>0</v>
      </c>
      <c r="H264" s="15" t="str">
        <f t="shared" si="20"/>
        <v/>
      </c>
    </row>
    <row r="265" spans="2:8" ht="15" x14ac:dyDescent="0.2">
      <c r="B265" s="7" t="s">
        <v>331</v>
      </c>
      <c r="C265" s="8">
        <v>0</v>
      </c>
      <c r="D265" s="8">
        <v>0</v>
      </c>
      <c r="E265" s="13" t="str">
        <f t="shared" si="17"/>
        <v/>
      </c>
      <c r="F265" s="13" t="str">
        <f t="shared" si="18"/>
        <v/>
      </c>
      <c r="G265" s="12" t="str">
        <f t="shared" si="19"/>
        <v>0</v>
      </c>
      <c r="H265" s="15" t="str">
        <f t="shared" si="20"/>
        <v/>
      </c>
    </row>
    <row r="266" spans="2:8" ht="15" x14ac:dyDescent="0.2">
      <c r="B266" s="7" t="s">
        <v>332</v>
      </c>
      <c r="C266" s="8">
        <v>1</v>
      </c>
      <c r="D266" s="8">
        <v>3</v>
      </c>
      <c r="E266" s="13">
        <f t="shared" si="17"/>
        <v>6.7430883344571813E-4</v>
      </c>
      <c r="F266" s="13">
        <f t="shared" si="18"/>
        <v>2.9211295034079843E-3</v>
      </c>
      <c r="G266" s="12">
        <f t="shared" si="19"/>
        <v>2</v>
      </c>
      <c r="H266" s="15">
        <f t="shared" si="20"/>
        <v>1.3486176668914363E-3</v>
      </c>
    </row>
    <row r="267" spans="2:8" ht="15" x14ac:dyDescent="0.2">
      <c r="B267" s="7" t="s">
        <v>333</v>
      </c>
      <c r="C267" s="8">
        <v>0</v>
      </c>
      <c r="D267" s="8">
        <v>0</v>
      </c>
      <c r="E267" s="13" t="str">
        <f t="shared" si="17"/>
        <v/>
      </c>
      <c r="F267" s="13" t="str">
        <f t="shared" si="18"/>
        <v/>
      </c>
      <c r="G267" s="12" t="str">
        <f t="shared" si="19"/>
        <v>0</v>
      </c>
      <c r="H267" s="15" t="str">
        <f t="shared" si="20"/>
        <v/>
      </c>
    </row>
    <row r="268" spans="2:8" ht="30" x14ac:dyDescent="0.2">
      <c r="B268" s="7" t="s">
        <v>334</v>
      </c>
      <c r="C268" s="8">
        <v>5</v>
      </c>
      <c r="D268" s="8">
        <v>31</v>
      </c>
      <c r="E268" s="13">
        <f t="shared" si="17"/>
        <v>3.3715441672285905E-3</v>
      </c>
      <c r="F268" s="13">
        <f t="shared" si="18"/>
        <v>3.0185004868549171E-2</v>
      </c>
      <c r="G268" s="12">
        <f t="shared" si="19"/>
        <v>5.2</v>
      </c>
      <c r="H268" s="15">
        <f t="shared" si="20"/>
        <v>1.753202966958867E-2</v>
      </c>
    </row>
    <row r="269" spans="2:8" ht="15" x14ac:dyDescent="0.2">
      <c r="B269" s="7" t="s">
        <v>335</v>
      </c>
      <c r="C269" s="8">
        <v>0</v>
      </c>
      <c r="D269" s="8">
        <v>0</v>
      </c>
      <c r="E269" s="13" t="str">
        <f t="shared" si="17"/>
        <v/>
      </c>
      <c r="F269" s="13" t="str">
        <f t="shared" si="18"/>
        <v/>
      </c>
      <c r="G269" s="12" t="str">
        <f t="shared" si="19"/>
        <v>0</v>
      </c>
      <c r="H269" s="15" t="str">
        <f t="shared" si="20"/>
        <v/>
      </c>
    </row>
    <row r="270" spans="2:8" ht="30" x14ac:dyDescent="0.2">
      <c r="B270" s="7" t="s">
        <v>336</v>
      </c>
      <c r="C270" s="8">
        <v>0</v>
      </c>
      <c r="D270" s="8">
        <v>0</v>
      </c>
      <c r="E270" s="13" t="str">
        <f t="shared" si="17"/>
        <v/>
      </c>
      <c r="F270" s="13" t="str">
        <f t="shared" si="18"/>
        <v/>
      </c>
      <c r="G270" s="12" t="str">
        <f t="shared" si="19"/>
        <v>0</v>
      </c>
      <c r="H270" s="15" t="str">
        <f t="shared" si="20"/>
        <v/>
      </c>
    </row>
    <row r="271" spans="2:8" ht="15" x14ac:dyDescent="0.2">
      <c r="B271" s="7" t="s">
        <v>93</v>
      </c>
      <c r="C271" s="8">
        <v>0</v>
      </c>
      <c r="D271" s="8">
        <v>0</v>
      </c>
      <c r="E271" s="13" t="str">
        <f t="shared" si="17"/>
        <v/>
      </c>
      <c r="F271" s="13" t="str">
        <f t="shared" si="18"/>
        <v/>
      </c>
      <c r="G271" s="12" t="str">
        <f t="shared" si="19"/>
        <v>0</v>
      </c>
      <c r="H271" s="15" t="str">
        <f t="shared" si="20"/>
        <v/>
      </c>
    </row>
    <row r="272" spans="2:8" ht="30" x14ac:dyDescent="0.2">
      <c r="B272" s="7" t="s">
        <v>337</v>
      </c>
      <c r="C272" s="8">
        <v>0</v>
      </c>
      <c r="D272" s="8">
        <v>2</v>
      </c>
      <c r="E272" s="13" t="str">
        <f t="shared" si="17"/>
        <v/>
      </c>
      <c r="F272" s="13">
        <f t="shared" si="18"/>
        <v>1.9474196689386564E-3</v>
      </c>
      <c r="G272" s="12" t="str">
        <f t="shared" si="19"/>
        <v>0</v>
      </c>
      <c r="H272" s="15" t="str">
        <f t="shared" si="20"/>
        <v/>
      </c>
    </row>
    <row r="273" spans="2:8" ht="15" x14ac:dyDescent="0.2">
      <c r="B273" s="7" t="s">
        <v>91</v>
      </c>
      <c r="C273" s="8">
        <v>0</v>
      </c>
      <c r="D273" s="8">
        <v>2</v>
      </c>
      <c r="E273" s="13" t="str">
        <f t="shared" si="17"/>
        <v/>
      </c>
      <c r="F273" s="13">
        <f t="shared" si="18"/>
        <v>1.9474196689386564E-3</v>
      </c>
      <c r="G273" s="12" t="str">
        <f t="shared" si="19"/>
        <v>0</v>
      </c>
      <c r="H273" s="15" t="str">
        <f t="shared" si="20"/>
        <v/>
      </c>
    </row>
    <row r="274" spans="2:8" ht="15" x14ac:dyDescent="0.2">
      <c r="B274" s="7" t="s">
        <v>338</v>
      </c>
      <c r="C274" s="8">
        <v>0</v>
      </c>
      <c r="D274" s="8">
        <v>10</v>
      </c>
      <c r="E274" s="13" t="str">
        <f t="shared" si="17"/>
        <v/>
      </c>
      <c r="F274" s="13">
        <f t="shared" si="18"/>
        <v>9.7370983446932822E-3</v>
      </c>
      <c r="G274" s="12" t="str">
        <f t="shared" si="19"/>
        <v>0</v>
      </c>
      <c r="H274" s="15" t="str">
        <f t="shared" si="20"/>
        <v/>
      </c>
    </row>
    <row r="275" spans="2:8" ht="30" x14ac:dyDescent="0.2">
      <c r="B275" s="7" t="s">
        <v>339</v>
      </c>
      <c r="C275" s="8">
        <v>0</v>
      </c>
      <c r="D275" s="8">
        <v>0</v>
      </c>
      <c r="E275" s="13" t="str">
        <f t="shared" si="17"/>
        <v/>
      </c>
      <c r="F275" s="13" t="str">
        <f t="shared" si="18"/>
        <v/>
      </c>
      <c r="G275" s="12" t="str">
        <f t="shared" si="19"/>
        <v>0</v>
      </c>
      <c r="H275" s="15" t="str">
        <f t="shared" si="20"/>
        <v/>
      </c>
    </row>
    <row r="276" spans="2:8" ht="15" x14ac:dyDescent="0.2">
      <c r="B276" s="7" t="s">
        <v>92</v>
      </c>
      <c r="C276" s="8">
        <v>2</v>
      </c>
      <c r="D276" s="8">
        <v>0</v>
      </c>
      <c r="E276" s="13">
        <f t="shared" si="17"/>
        <v>1.3486176668914363E-3</v>
      </c>
      <c r="F276" s="13" t="str">
        <f t="shared" si="18"/>
        <v/>
      </c>
      <c r="G276" s="12" t="str">
        <f t="shared" si="19"/>
        <v>0</v>
      </c>
      <c r="H276" s="15">
        <f t="shared" si="20"/>
        <v>0</v>
      </c>
    </row>
    <row r="277" spans="2:8" ht="15" x14ac:dyDescent="0.2">
      <c r="B277" s="7" t="s">
        <v>340</v>
      </c>
      <c r="C277" s="8">
        <v>0</v>
      </c>
      <c r="D277" s="8">
        <v>0</v>
      </c>
      <c r="E277" s="13" t="str">
        <f t="shared" si="17"/>
        <v/>
      </c>
      <c r="F277" s="13" t="str">
        <f t="shared" si="18"/>
        <v/>
      </c>
      <c r="G277" s="12" t="str">
        <f t="shared" si="19"/>
        <v>0</v>
      </c>
      <c r="H277" s="15" t="str">
        <f t="shared" si="20"/>
        <v/>
      </c>
    </row>
    <row r="278" spans="2:8" ht="15" x14ac:dyDescent="0.2">
      <c r="B278" s="7" t="s">
        <v>341</v>
      </c>
      <c r="C278" s="8">
        <v>0</v>
      </c>
      <c r="D278" s="8">
        <v>0</v>
      </c>
      <c r="E278" s="13" t="str">
        <f t="shared" si="17"/>
        <v/>
      </c>
      <c r="F278" s="13" t="str">
        <f t="shared" si="18"/>
        <v/>
      </c>
      <c r="G278" s="12" t="str">
        <f t="shared" si="19"/>
        <v>0</v>
      </c>
      <c r="H278" s="15" t="str">
        <f t="shared" si="20"/>
        <v/>
      </c>
    </row>
    <row r="279" spans="2:8" ht="15" x14ac:dyDescent="0.2">
      <c r="B279" s="7" t="s">
        <v>342</v>
      </c>
      <c r="C279" s="8">
        <v>0</v>
      </c>
      <c r="D279" s="8">
        <v>0</v>
      </c>
      <c r="E279" s="13" t="str">
        <f t="shared" si="17"/>
        <v/>
      </c>
      <c r="F279" s="13" t="str">
        <f t="shared" si="18"/>
        <v/>
      </c>
      <c r="G279" s="12" t="str">
        <f t="shared" si="19"/>
        <v>0</v>
      </c>
      <c r="H279" s="15" t="str">
        <f t="shared" si="20"/>
        <v/>
      </c>
    </row>
    <row r="280" spans="2:8" ht="15" x14ac:dyDescent="0.2">
      <c r="B280" s="7" t="s">
        <v>343</v>
      </c>
      <c r="C280" s="8">
        <v>0</v>
      </c>
      <c r="D280" s="8">
        <v>0</v>
      </c>
      <c r="E280" s="13" t="str">
        <f t="shared" si="17"/>
        <v/>
      </c>
      <c r="F280" s="13" t="str">
        <f t="shared" si="18"/>
        <v/>
      </c>
      <c r="G280" s="12" t="str">
        <f t="shared" si="19"/>
        <v>0</v>
      </c>
      <c r="H280" s="15" t="str">
        <f t="shared" si="20"/>
        <v/>
      </c>
    </row>
    <row r="281" spans="2:8" ht="15" x14ac:dyDescent="0.2">
      <c r="B281" s="7" t="s">
        <v>344</v>
      </c>
      <c r="C281" s="8">
        <v>0</v>
      </c>
      <c r="D281" s="8">
        <v>0</v>
      </c>
      <c r="E281" s="13" t="str">
        <f t="shared" ref="E281:E288" si="21">+IF(C281=0,"",C281/C$151)</f>
        <v/>
      </c>
      <c r="F281" s="13" t="str">
        <f t="shared" ref="F281:F288" si="22">+IF(D281=0,"",D281/D$151)</f>
        <v/>
      </c>
      <c r="G281" s="12" t="str">
        <f t="shared" ref="G281:G288" si="23">+IF(OR(AND(D281=0),(C281=0)),"0",((D281-C281)/C281))</f>
        <v>0</v>
      </c>
      <c r="H281" s="15" t="str">
        <f t="shared" ref="H281:H288" si="24">+IF(OR(AND(E281=""),(G281="")),"",E281*G281)</f>
        <v/>
      </c>
    </row>
    <row r="282" spans="2:8" ht="15" x14ac:dyDescent="0.2">
      <c r="B282" s="7" t="s">
        <v>345</v>
      </c>
      <c r="C282" s="8">
        <v>0</v>
      </c>
      <c r="D282" s="8">
        <v>0</v>
      </c>
      <c r="E282" s="13" t="str">
        <f t="shared" si="21"/>
        <v/>
      </c>
      <c r="F282" s="13" t="str">
        <f t="shared" si="22"/>
        <v/>
      </c>
      <c r="G282" s="12" t="str">
        <f t="shared" si="23"/>
        <v>0</v>
      </c>
      <c r="H282" s="15" t="str">
        <f t="shared" si="24"/>
        <v/>
      </c>
    </row>
    <row r="283" spans="2:8" ht="30" x14ac:dyDescent="0.2">
      <c r="B283" s="7" t="s">
        <v>346</v>
      </c>
      <c r="C283" s="8">
        <v>0</v>
      </c>
      <c r="D283" s="8">
        <v>0</v>
      </c>
      <c r="E283" s="13" t="str">
        <f t="shared" si="21"/>
        <v/>
      </c>
      <c r="F283" s="13" t="str">
        <f t="shared" si="22"/>
        <v/>
      </c>
      <c r="G283" s="12" t="str">
        <f t="shared" si="23"/>
        <v>0</v>
      </c>
      <c r="H283" s="15" t="str">
        <f t="shared" si="24"/>
        <v/>
      </c>
    </row>
    <row r="284" spans="2:8" ht="13.5" customHeight="1" x14ac:dyDescent="0.2">
      <c r="B284" s="7" t="s">
        <v>347</v>
      </c>
      <c r="C284" s="8">
        <v>0</v>
      </c>
      <c r="D284" s="8">
        <v>0</v>
      </c>
      <c r="E284" s="13" t="str">
        <f t="shared" si="21"/>
        <v/>
      </c>
      <c r="F284" s="13" t="str">
        <f t="shared" si="22"/>
        <v/>
      </c>
      <c r="G284" s="12" t="str">
        <f t="shared" si="23"/>
        <v>0</v>
      </c>
      <c r="H284" s="15" t="str">
        <f t="shared" si="24"/>
        <v/>
      </c>
    </row>
    <row r="285" spans="2:8" ht="13.5" customHeight="1" x14ac:dyDescent="0.2">
      <c r="B285" s="7" t="s">
        <v>94</v>
      </c>
      <c r="C285" s="8">
        <v>0</v>
      </c>
      <c r="D285" s="8">
        <v>0</v>
      </c>
      <c r="E285" s="13" t="str">
        <f t="shared" si="21"/>
        <v/>
      </c>
      <c r="F285" s="13" t="str">
        <f t="shared" si="22"/>
        <v/>
      </c>
      <c r="G285" s="12" t="str">
        <f t="shared" si="23"/>
        <v>0</v>
      </c>
      <c r="H285" s="15" t="str">
        <f t="shared" si="24"/>
        <v/>
      </c>
    </row>
    <row r="286" spans="2:8" ht="25.5" customHeight="1" x14ac:dyDescent="0.2">
      <c r="B286" s="7" t="s">
        <v>348</v>
      </c>
      <c r="C286" s="8">
        <v>0</v>
      </c>
      <c r="D286" s="8">
        <v>0</v>
      </c>
      <c r="E286" s="13" t="str">
        <f t="shared" si="21"/>
        <v/>
      </c>
      <c r="F286" s="13" t="str">
        <f t="shared" si="22"/>
        <v/>
      </c>
      <c r="G286" s="12" t="str">
        <f t="shared" si="23"/>
        <v>0</v>
      </c>
      <c r="H286" s="15" t="str">
        <f t="shared" si="24"/>
        <v/>
      </c>
    </row>
    <row r="287" spans="2:8" ht="13.5" customHeight="1" x14ac:dyDescent="0.2">
      <c r="B287" s="7" t="s">
        <v>349</v>
      </c>
      <c r="C287" s="8">
        <v>0</v>
      </c>
      <c r="D287" s="8">
        <v>0</v>
      </c>
      <c r="E287" s="13" t="str">
        <f t="shared" si="21"/>
        <v/>
      </c>
      <c r="F287" s="13" t="str">
        <f t="shared" si="22"/>
        <v/>
      </c>
      <c r="G287" s="12" t="str">
        <f t="shared" si="23"/>
        <v>0</v>
      </c>
      <c r="H287" s="15" t="str">
        <f t="shared" si="24"/>
        <v/>
      </c>
    </row>
    <row r="288" spans="2:8" ht="15" x14ac:dyDescent="0.2">
      <c r="B288" s="7" t="s">
        <v>350</v>
      </c>
      <c r="C288" s="8">
        <v>0</v>
      </c>
      <c r="D288" s="8">
        <v>0</v>
      </c>
      <c r="E288" s="13" t="str">
        <f t="shared" si="21"/>
        <v/>
      </c>
      <c r="F288" s="13" t="str">
        <f t="shared" si="22"/>
        <v/>
      </c>
      <c r="G288" s="12" t="str">
        <f t="shared" si="23"/>
        <v>0</v>
      </c>
      <c r="H288" s="15" t="str">
        <f t="shared" si="24"/>
        <v/>
      </c>
    </row>
    <row r="289" spans="2:8" ht="15" x14ac:dyDescent="0.2">
      <c r="B289" s="20"/>
      <c r="C289" s="23"/>
      <c r="D289" s="23"/>
      <c r="E289" s="24"/>
      <c r="F289" s="24"/>
      <c r="G289" s="21"/>
      <c r="H289" s="22"/>
    </row>
    <row r="290" spans="2:8" ht="15" x14ac:dyDescent="0.2">
      <c r="B290" s="20"/>
      <c r="C290" s="23"/>
      <c r="D290" s="23"/>
      <c r="E290" s="24"/>
      <c r="F290" s="24"/>
      <c r="G290" s="21"/>
      <c r="H290" s="22"/>
    </row>
    <row r="291" spans="2:8" s="4" customFormat="1" ht="26.25" customHeight="1" x14ac:dyDescent="0.2">
      <c r="B291" s="19"/>
      <c r="C291" s="19"/>
      <c r="D291" s="19"/>
      <c r="E291" s="19"/>
      <c r="F291" s="19"/>
      <c r="H291" s="3"/>
    </row>
    <row r="292" spans="2:8" ht="24" customHeight="1" x14ac:dyDescent="0.2">
      <c r="B292" s="55" t="s">
        <v>517</v>
      </c>
      <c r="C292" s="53" t="s">
        <v>518</v>
      </c>
      <c r="D292" s="54"/>
      <c r="E292" s="41" t="s">
        <v>482</v>
      </c>
      <c r="F292" s="42"/>
      <c r="G292" s="39" t="s">
        <v>569</v>
      </c>
      <c r="H292" s="39" t="s">
        <v>481</v>
      </c>
    </row>
    <row r="293" spans="2:8" ht="24" customHeight="1" x14ac:dyDescent="0.2">
      <c r="B293" s="55"/>
      <c r="C293" s="38">
        <v>2015</v>
      </c>
      <c r="D293" s="38">
        <v>2016</v>
      </c>
      <c r="E293" s="38">
        <v>2015</v>
      </c>
      <c r="F293" s="38">
        <v>2016</v>
      </c>
      <c r="G293" s="40"/>
      <c r="H293" s="40"/>
    </row>
    <row r="294" spans="2:8" ht="24" customHeight="1" x14ac:dyDescent="0.2">
      <c r="B294" s="32" t="s">
        <v>522</v>
      </c>
      <c r="C294" s="33">
        <f>SUM(C295:C499)</f>
        <v>5549</v>
      </c>
      <c r="D294" s="33">
        <f>SUM(D295:D499)</f>
        <v>7362</v>
      </c>
      <c r="E294" s="34">
        <f>+IF(C294=0,"",C294/C$294)</f>
        <v>1</v>
      </c>
      <c r="F294" s="34">
        <f>+IF(D294=0,"",D294/D$294)</f>
        <v>1</v>
      </c>
      <c r="G294" s="34">
        <f>+IF(OR(AND(D294=0),(C294=0)),"0",((D294-C294)/C294))</f>
        <v>0.3267255361326365</v>
      </c>
      <c r="H294" s="35">
        <f>+IF(OR(AND(E294=""),(G294="")),"",E294*G294)</f>
        <v>0.3267255361326365</v>
      </c>
    </row>
    <row r="295" spans="2:8" ht="15" x14ac:dyDescent="0.2">
      <c r="B295" s="5" t="s">
        <v>100</v>
      </c>
      <c r="C295" s="8">
        <v>79</v>
      </c>
      <c r="D295" s="8">
        <v>92</v>
      </c>
      <c r="E295" s="13">
        <f>+IF(C295=0,"",C295/C$294)</f>
        <v>1.4236799423319516E-2</v>
      </c>
      <c r="F295" s="13">
        <f>+IF(D295=0,"",D295/D$294)</f>
        <v>1.2496604183645748E-2</v>
      </c>
      <c r="G295" s="12">
        <f>+IF(OR(AND(D295=0),(C295=0)),"0",((D295-C295)/C295))</f>
        <v>0.16455696202531644</v>
      </c>
      <c r="H295" s="15">
        <f>+IF(OR(AND(E295=""),(G295="")),"",E295*G295)</f>
        <v>2.3427644620652366E-3</v>
      </c>
    </row>
    <row r="296" spans="2:8" ht="15" x14ac:dyDescent="0.2">
      <c r="B296" s="5" t="s">
        <v>113</v>
      </c>
      <c r="C296" s="8">
        <v>1</v>
      </c>
      <c r="D296" s="8">
        <v>3</v>
      </c>
      <c r="E296" s="13">
        <f t="shared" ref="E296:E359" si="25">+IF(C296=0,"",C296/C$294)</f>
        <v>1.8021265092809516E-4</v>
      </c>
      <c r="F296" s="13">
        <f t="shared" ref="F296:F359" si="26">+IF(D296=0,"",D296/D$294)</f>
        <v>4.0749796251018743E-4</v>
      </c>
      <c r="G296" s="12">
        <f t="shared" ref="G296:G359" si="27">+IF(OR(AND(D296=0),(C296=0)),"0",((D296-C296)/C296))</f>
        <v>2</v>
      </c>
      <c r="H296" s="15">
        <f t="shared" ref="H296:H359" si="28">+IF(OR(AND(E296=""),(G296="")),"",E296*G296)</f>
        <v>3.6042530185619032E-4</v>
      </c>
    </row>
    <row r="297" spans="2:8" ht="15" x14ac:dyDescent="0.2">
      <c r="B297" s="5" t="s">
        <v>104</v>
      </c>
      <c r="C297" s="8">
        <v>11</v>
      </c>
      <c r="D297" s="8">
        <v>14</v>
      </c>
      <c r="E297" s="13">
        <f t="shared" si="25"/>
        <v>1.9823391602090466E-3</v>
      </c>
      <c r="F297" s="13">
        <f t="shared" si="26"/>
        <v>1.9016571583808748E-3</v>
      </c>
      <c r="G297" s="12">
        <f t="shared" si="27"/>
        <v>0.27272727272727271</v>
      </c>
      <c r="H297" s="15">
        <f t="shared" si="28"/>
        <v>5.4063795278428545E-4</v>
      </c>
    </row>
    <row r="298" spans="2:8" ht="15" x14ac:dyDescent="0.2">
      <c r="B298" s="5" t="s">
        <v>95</v>
      </c>
      <c r="C298" s="8">
        <v>3</v>
      </c>
      <c r="D298" s="8">
        <v>2</v>
      </c>
      <c r="E298" s="13">
        <f t="shared" si="25"/>
        <v>5.4063795278428545E-4</v>
      </c>
      <c r="F298" s="13">
        <f t="shared" si="26"/>
        <v>2.7166530834012495E-4</v>
      </c>
      <c r="G298" s="12">
        <f t="shared" si="27"/>
        <v>-0.33333333333333331</v>
      </c>
      <c r="H298" s="15">
        <f t="shared" si="28"/>
        <v>-1.8021265092809513E-4</v>
      </c>
    </row>
    <row r="299" spans="2:8" ht="15" x14ac:dyDescent="0.2">
      <c r="B299" s="5" t="s">
        <v>112</v>
      </c>
      <c r="C299" s="8">
        <v>0</v>
      </c>
      <c r="D299" s="8">
        <v>0</v>
      </c>
      <c r="E299" s="13" t="str">
        <f t="shared" si="25"/>
        <v/>
      </c>
      <c r="F299" s="13" t="str">
        <f t="shared" si="26"/>
        <v/>
      </c>
      <c r="G299" s="12" t="str">
        <f t="shared" si="27"/>
        <v>0</v>
      </c>
      <c r="H299" s="15" t="str">
        <f t="shared" si="28"/>
        <v/>
      </c>
    </row>
    <row r="300" spans="2:8" ht="15" x14ac:dyDescent="0.2">
      <c r="B300" s="5" t="s">
        <v>111</v>
      </c>
      <c r="C300" s="8">
        <v>90</v>
      </c>
      <c r="D300" s="8">
        <v>18</v>
      </c>
      <c r="E300" s="13">
        <f t="shared" si="25"/>
        <v>1.6219138583528563E-2</v>
      </c>
      <c r="F300" s="13">
        <f t="shared" si="26"/>
        <v>2.4449877750611247E-3</v>
      </c>
      <c r="G300" s="12">
        <f t="shared" si="27"/>
        <v>-0.8</v>
      </c>
      <c r="H300" s="15">
        <f t="shared" si="28"/>
        <v>-1.2975310866822852E-2</v>
      </c>
    </row>
    <row r="301" spans="2:8" ht="15" x14ac:dyDescent="0.2">
      <c r="B301" s="5" t="s">
        <v>105</v>
      </c>
      <c r="C301" s="8">
        <v>80</v>
      </c>
      <c r="D301" s="8">
        <v>118</v>
      </c>
      <c r="E301" s="13">
        <f t="shared" si="25"/>
        <v>1.4417012074247611E-2</v>
      </c>
      <c r="F301" s="13">
        <f t="shared" si="26"/>
        <v>1.6028253192067372E-2</v>
      </c>
      <c r="G301" s="12">
        <f t="shared" si="27"/>
        <v>0.47499999999999998</v>
      </c>
      <c r="H301" s="15">
        <f t="shared" si="28"/>
        <v>6.8480807352676153E-3</v>
      </c>
    </row>
    <row r="302" spans="2:8" ht="15" x14ac:dyDescent="0.2">
      <c r="B302" s="5" t="s">
        <v>109</v>
      </c>
      <c r="C302" s="8">
        <v>21</v>
      </c>
      <c r="D302" s="8">
        <v>1</v>
      </c>
      <c r="E302" s="13">
        <f t="shared" si="25"/>
        <v>3.784465669489998E-3</v>
      </c>
      <c r="F302" s="13">
        <f t="shared" si="26"/>
        <v>1.3583265417006248E-4</v>
      </c>
      <c r="G302" s="12">
        <f t="shared" si="27"/>
        <v>-0.95238095238095233</v>
      </c>
      <c r="H302" s="15">
        <f t="shared" si="28"/>
        <v>-3.6042530185619029E-3</v>
      </c>
    </row>
    <row r="303" spans="2:8" ht="15" x14ac:dyDescent="0.2">
      <c r="B303" s="5" t="s">
        <v>108</v>
      </c>
      <c r="C303" s="8">
        <v>1</v>
      </c>
      <c r="D303" s="8">
        <v>3</v>
      </c>
      <c r="E303" s="13">
        <f t="shared" si="25"/>
        <v>1.8021265092809516E-4</v>
      </c>
      <c r="F303" s="13">
        <f t="shared" si="26"/>
        <v>4.0749796251018743E-4</v>
      </c>
      <c r="G303" s="12">
        <f t="shared" si="27"/>
        <v>2</v>
      </c>
      <c r="H303" s="15">
        <f t="shared" si="28"/>
        <v>3.6042530185619032E-4</v>
      </c>
    </row>
    <row r="304" spans="2:8" ht="15" x14ac:dyDescent="0.2">
      <c r="B304" s="5" t="s">
        <v>107</v>
      </c>
      <c r="C304" s="8">
        <v>7</v>
      </c>
      <c r="D304" s="8">
        <v>1013</v>
      </c>
      <c r="E304" s="13">
        <f t="shared" si="25"/>
        <v>1.2614885564966661E-3</v>
      </c>
      <c r="F304" s="13">
        <f t="shared" si="26"/>
        <v>0.1375984786742733</v>
      </c>
      <c r="G304" s="12">
        <f t="shared" si="27"/>
        <v>143.71428571428572</v>
      </c>
      <c r="H304" s="15">
        <f t="shared" si="28"/>
        <v>0.18129392683366374</v>
      </c>
    </row>
    <row r="305" spans="2:8" ht="15" x14ac:dyDescent="0.2">
      <c r="B305" s="5" t="s">
        <v>351</v>
      </c>
      <c r="C305" s="8">
        <v>2</v>
      </c>
      <c r="D305" s="8">
        <v>3</v>
      </c>
      <c r="E305" s="13">
        <f t="shared" si="25"/>
        <v>3.6042530185619032E-4</v>
      </c>
      <c r="F305" s="13">
        <f t="shared" si="26"/>
        <v>4.0749796251018743E-4</v>
      </c>
      <c r="G305" s="12">
        <f t="shared" si="27"/>
        <v>0.5</v>
      </c>
      <c r="H305" s="15">
        <f t="shared" si="28"/>
        <v>1.8021265092809516E-4</v>
      </c>
    </row>
    <row r="306" spans="2:8" ht="15" x14ac:dyDescent="0.2">
      <c r="B306" s="5" t="s">
        <v>524</v>
      </c>
      <c r="C306" s="8">
        <v>0</v>
      </c>
      <c r="D306" s="8">
        <v>0</v>
      </c>
      <c r="E306" s="13" t="str">
        <f t="shared" si="25"/>
        <v/>
      </c>
      <c r="F306" s="13" t="str">
        <f t="shared" si="26"/>
        <v/>
      </c>
      <c r="G306" s="12" t="str">
        <f t="shared" si="27"/>
        <v>0</v>
      </c>
      <c r="H306" s="15" t="str">
        <f t="shared" si="28"/>
        <v/>
      </c>
    </row>
    <row r="307" spans="2:8" ht="15" x14ac:dyDescent="0.2">
      <c r="B307" s="5" t="s">
        <v>110</v>
      </c>
      <c r="C307" s="8">
        <v>817</v>
      </c>
      <c r="D307" s="8">
        <v>176</v>
      </c>
      <c r="E307" s="13">
        <f t="shared" si="25"/>
        <v>0.14723373580825375</v>
      </c>
      <c r="F307" s="13">
        <f t="shared" si="26"/>
        <v>2.3906547133930998E-2</v>
      </c>
      <c r="G307" s="12">
        <f t="shared" si="27"/>
        <v>-0.78457772337821297</v>
      </c>
      <c r="H307" s="15">
        <f t="shared" si="28"/>
        <v>-0.11551630924490899</v>
      </c>
    </row>
    <row r="308" spans="2:8" ht="15" x14ac:dyDescent="0.2">
      <c r="B308" s="5" t="s">
        <v>99</v>
      </c>
      <c r="C308" s="8">
        <v>6</v>
      </c>
      <c r="D308" s="8">
        <v>13</v>
      </c>
      <c r="E308" s="13">
        <f t="shared" si="25"/>
        <v>1.0812759055685709E-3</v>
      </c>
      <c r="F308" s="13">
        <f t="shared" si="26"/>
        <v>1.7658245042108122E-3</v>
      </c>
      <c r="G308" s="12">
        <f t="shared" si="27"/>
        <v>1.1666666666666667</v>
      </c>
      <c r="H308" s="15">
        <f t="shared" si="28"/>
        <v>1.2614885564966661E-3</v>
      </c>
    </row>
    <row r="309" spans="2:8" ht="15" x14ac:dyDescent="0.2">
      <c r="B309" s="5" t="s">
        <v>96</v>
      </c>
      <c r="C309" s="8">
        <v>0</v>
      </c>
      <c r="D309" s="8">
        <v>0</v>
      </c>
      <c r="E309" s="13" t="str">
        <f t="shared" si="25"/>
        <v/>
      </c>
      <c r="F309" s="13" t="str">
        <f t="shared" si="26"/>
        <v/>
      </c>
      <c r="G309" s="12" t="str">
        <f t="shared" si="27"/>
        <v>0</v>
      </c>
      <c r="H309" s="15" t="str">
        <f t="shared" si="28"/>
        <v/>
      </c>
    </row>
    <row r="310" spans="2:8" ht="15" x14ac:dyDescent="0.2">
      <c r="B310" s="5" t="s">
        <v>106</v>
      </c>
      <c r="C310" s="8">
        <v>53</v>
      </c>
      <c r="D310" s="8">
        <v>12</v>
      </c>
      <c r="E310" s="13">
        <f t="shared" si="25"/>
        <v>9.5512704991890431E-3</v>
      </c>
      <c r="F310" s="13">
        <f t="shared" si="26"/>
        <v>1.6299918500407497E-3</v>
      </c>
      <c r="G310" s="12">
        <f t="shared" si="27"/>
        <v>-0.77358490566037741</v>
      </c>
      <c r="H310" s="15">
        <f t="shared" si="28"/>
        <v>-7.3887186880519018E-3</v>
      </c>
    </row>
    <row r="311" spans="2:8" ht="15" x14ac:dyDescent="0.2">
      <c r="B311" s="5" t="s">
        <v>102</v>
      </c>
      <c r="C311" s="8">
        <v>0</v>
      </c>
      <c r="D311" s="8">
        <v>9</v>
      </c>
      <c r="E311" s="13" t="str">
        <f t="shared" si="25"/>
        <v/>
      </c>
      <c r="F311" s="13">
        <f t="shared" si="26"/>
        <v>1.2224938875305623E-3</v>
      </c>
      <c r="G311" s="12" t="str">
        <f t="shared" si="27"/>
        <v>0</v>
      </c>
      <c r="H311" s="15" t="str">
        <f t="shared" si="28"/>
        <v/>
      </c>
    </row>
    <row r="312" spans="2:8" ht="15" x14ac:dyDescent="0.2">
      <c r="B312" s="5" t="s">
        <v>97</v>
      </c>
      <c r="C312" s="8">
        <v>0</v>
      </c>
      <c r="D312" s="8">
        <v>0</v>
      </c>
      <c r="E312" s="13" t="str">
        <f t="shared" si="25"/>
        <v/>
      </c>
      <c r="F312" s="13" t="str">
        <f t="shared" si="26"/>
        <v/>
      </c>
      <c r="G312" s="12" t="str">
        <f t="shared" si="27"/>
        <v>0</v>
      </c>
      <c r="H312" s="15" t="str">
        <f t="shared" si="28"/>
        <v/>
      </c>
    </row>
    <row r="313" spans="2:8" ht="15" x14ac:dyDescent="0.2">
      <c r="B313" s="5" t="s">
        <v>352</v>
      </c>
      <c r="C313" s="8">
        <v>1</v>
      </c>
      <c r="D313" s="8">
        <v>0</v>
      </c>
      <c r="E313" s="13">
        <f t="shared" si="25"/>
        <v>1.8021265092809516E-4</v>
      </c>
      <c r="F313" s="13" t="str">
        <f t="shared" si="26"/>
        <v/>
      </c>
      <c r="G313" s="12" t="str">
        <f t="shared" si="27"/>
        <v>0</v>
      </c>
      <c r="H313" s="15">
        <f t="shared" si="28"/>
        <v>0</v>
      </c>
    </row>
    <row r="314" spans="2:8" ht="15" x14ac:dyDescent="0.2">
      <c r="B314" s="5" t="s">
        <v>353</v>
      </c>
      <c r="C314" s="8">
        <v>331</v>
      </c>
      <c r="D314" s="8">
        <v>863</v>
      </c>
      <c r="E314" s="13">
        <f t="shared" si="25"/>
        <v>5.9650387457199493E-2</v>
      </c>
      <c r="F314" s="13">
        <f t="shared" si="26"/>
        <v>0.11722358054876392</v>
      </c>
      <c r="G314" s="12">
        <f t="shared" si="27"/>
        <v>1.607250755287009</v>
      </c>
      <c r="H314" s="15">
        <f t="shared" si="28"/>
        <v>9.5873130293746611E-2</v>
      </c>
    </row>
    <row r="315" spans="2:8" ht="15" x14ac:dyDescent="0.2">
      <c r="B315" s="5" t="s">
        <v>354</v>
      </c>
      <c r="C315" s="8">
        <v>132</v>
      </c>
      <c r="D315" s="8">
        <v>45</v>
      </c>
      <c r="E315" s="13">
        <f t="shared" si="25"/>
        <v>2.3788069922508561E-2</v>
      </c>
      <c r="F315" s="13">
        <f t="shared" si="26"/>
        <v>6.1124694376528121E-3</v>
      </c>
      <c r="G315" s="12">
        <f t="shared" si="27"/>
        <v>-0.65909090909090906</v>
      </c>
      <c r="H315" s="15">
        <f t="shared" si="28"/>
        <v>-1.5678500630744278E-2</v>
      </c>
    </row>
    <row r="316" spans="2:8" ht="15" x14ac:dyDescent="0.2">
      <c r="B316" s="5" t="s">
        <v>101</v>
      </c>
      <c r="C316" s="8">
        <v>0</v>
      </c>
      <c r="D316" s="8">
        <v>0</v>
      </c>
      <c r="E316" s="13" t="str">
        <f t="shared" si="25"/>
        <v/>
      </c>
      <c r="F316" s="13" t="str">
        <f t="shared" si="26"/>
        <v/>
      </c>
      <c r="G316" s="12" t="str">
        <f t="shared" si="27"/>
        <v>0</v>
      </c>
      <c r="H316" s="15" t="str">
        <f t="shared" si="28"/>
        <v/>
      </c>
    </row>
    <row r="317" spans="2:8" ht="15" x14ac:dyDescent="0.2">
      <c r="B317" s="5" t="s">
        <v>103</v>
      </c>
      <c r="C317" s="8">
        <v>18</v>
      </c>
      <c r="D317" s="8">
        <v>26</v>
      </c>
      <c r="E317" s="13">
        <f t="shared" si="25"/>
        <v>3.2438277167057129E-3</v>
      </c>
      <c r="F317" s="13">
        <f t="shared" si="26"/>
        <v>3.5316490084216245E-3</v>
      </c>
      <c r="G317" s="12">
        <f t="shared" si="27"/>
        <v>0.44444444444444442</v>
      </c>
      <c r="H317" s="15">
        <f t="shared" si="28"/>
        <v>1.4417012074247613E-3</v>
      </c>
    </row>
    <row r="318" spans="2:8" ht="15" x14ac:dyDescent="0.2">
      <c r="B318" s="5" t="s">
        <v>355</v>
      </c>
      <c r="C318" s="8">
        <v>74</v>
      </c>
      <c r="D318" s="8">
        <v>134</v>
      </c>
      <c r="E318" s="13">
        <f t="shared" si="25"/>
        <v>1.3335736168679042E-2</v>
      </c>
      <c r="F318" s="13">
        <f t="shared" si="26"/>
        <v>1.8201575658788372E-2</v>
      </c>
      <c r="G318" s="12">
        <f t="shared" si="27"/>
        <v>0.81081081081081086</v>
      </c>
      <c r="H318" s="15">
        <f t="shared" si="28"/>
        <v>1.0812759055685711E-2</v>
      </c>
    </row>
    <row r="319" spans="2:8" ht="15" x14ac:dyDescent="0.2">
      <c r="B319" s="5" t="s">
        <v>115</v>
      </c>
      <c r="C319" s="8">
        <v>89</v>
      </c>
      <c r="D319" s="8">
        <v>47</v>
      </c>
      <c r="E319" s="13">
        <f t="shared" si="25"/>
        <v>1.6038925932600468E-2</v>
      </c>
      <c r="F319" s="13">
        <f t="shared" si="26"/>
        <v>6.3841347459929363E-3</v>
      </c>
      <c r="G319" s="12">
        <f t="shared" si="27"/>
        <v>-0.47191011235955055</v>
      </c>
      <c r="H319" s="15">
        <f t="shared" si="28"/>
        <v>-7.5689313389799961E-3</v>
      </c>
    </row>
    <row r="320" spans="2:8" ht="15" x14ac:dyDescent="0.2">
      <c r="B320" s="5" t="s">
        <v>114</v>
      </c>
      <c r="C320" s="8">
        <v>3</v>
      </c>
      <c r="D320" s="8">
        <v>0</v>
      </c>
      <c r="E320" s="13">
        <f t="shared" si="25"/>
        <v>5.4063795278428545E-4</v>
      </c>
      <c r="F320" s="13" t="str">
        <f t="shared" si="26"/>
        <v/>
      </c>
      <c r="G320" s="12" t="str">
        <f t="shared" si="27"/>
        <v>0</v>
      </c>
      <c r="H320" s="15">
        <f t="shared" si="28"/>
        <v>0</v>
      </c>
    </row>
    <row r="321" spans="2:8" ht="15" x14ac:dyDescent="0.2">
      <c r="B321" s="5" t="s">
        <v>98</v>
      </c>
      <c r="C321" s="8">
        <v>9</v>
      </c>
      <c r="D321" s="8">
        <v>9</v>
      </c>
      <c r="E321" s="13">
        <f t="shared" si="25"/>
        <v>1.6219138583528565E-3</v>
      </c>
      <c r="F321" s="13">
        <f t="shared" si="26"/>
        <v>1.2224938875305623E-3</v>
      </c>
      <c r="G321" s="12">
        <f t="shared" si="27"/>
        <v>0</v>
      </c>
      <c r="H321" s="15">
        <f t="shared" si="28"/>
        <v>0</v>
      </c>
    </row>
    <row r="322" spans="2:8" ht="15" x14ac:dyDescent="0.2">
      <c r="B322" s="5" t="s">
        <v>356</v>
      </c>
      <c r="C322" s="8">
        <v>0</v>
      </c>
      <c r="D322" s="8">
        <v>2</v>
      </c>
      <c r="E322" s="13" t="str">
        <f t="shared" si="25"/>
        <v/>
      </c>
      <c r="F322" s="13">
        <f t="shared" si="26"/>
        <v>2.7166530834012495E-4</v>
      </c>
      <c r="G322" s="12" t="str">
        <f t="shared" si="27"/>
        <v>0</v>
      </c>
      <c r="H322" s="15" t="str">
        <f t="shared" si="28"/>
        <v/>
      </c>
    </row>
    <row r="323" spans="2:8" ht="15" x14ac:dyDescent="0.2">
      <c r="B323" s="5" t="s">
        <v>472</v>
      </c>
      <c r="C323" s="8">
        <v>0</v>
      </c>
      <c r="D323" s="8">
        <v>0</v>
      </c>
      <c r="E323" s="13" t="str">
        <f t="shared" si="25"/>
        <v/>
      </c>
      <c r="F323" s="13" t="str">
        <f t="shared" si="26"/>
        <v/>
      </c>
      <c r="G323" s="12" t="str">
        <f t="shared" si="27"/>
        <v>0</v>
      </c>
      <c r="H323" s="15" t="str">
        <f t="shared" si="28"/>
        <v/>
      </c>
    </row>
    <row r="324" spans="2:8" ht="15" x14ac:dyDescent="0.2">
      <c r="B324" s="5" t="s">
        <v>473</v>
      </c>
      <c r="C324" s="8">
        <v>1</v>
      </c>
      <c r="D324" s="8">
        <v>1</v>
      </c>
      <c r="E324" s="13">
        <f t="shared" si="25"/>
        <v>1.8021265092809516E-4</v>
      </c>
      <c r="F324" s="13">
        <f t="shared" si="26"/>
        <v>1.3583265417006248E-4</v>
      </c>
      <c r="G324" s="12">
        <f t="shared" si="27"/>
        <v>0</v>
      </c>
      <c r="H324" s="15">
        <f t="shared" si="28"/>
        <v>0</v>
      </c>
    </row>
    <row r="325" spans="2:8" ht="15" x14ac:dyDescent="0.2">
      <c r="B325" s="5" t="s">
        <v>474</v>
      </c>
      <c r="C325" s="8">
        <v>0</v>
      </c>
      <c r="D325" s="8">
        <v>5</v>
      </c>
      <c r="E325" s="13" t="str">
        <f t="shared" si="25"/>
        <v/>
      </c>
      <c r="F325" s="13">
        <f t="shared" si="26"/>
        <v>6.7916327085031244E-4</v>
      </c>
      <c r="G325" s="12" t="str">
        <f t="shared" si="27"/>
        <v>0</v>
      </c>
      <c r="H325" s="15" t="str">
        <f t="shared" si="28"/>
        <v/>
      </c>
    </row>
    <row r="326" spans="2:8" ht="15" x14ac:dyDescent="0.2">
      <c r="B326" s="5" t="s">
        <v>357</v>
      </c>
      <c r="C326" s="8">
        <v>19</v>
      </c>
      <c r="D326" s="8">
        <v>164</v>
      </c>
      <c r="E326" s="13">
        <f t="shared" si="25"/>
        <v>3.4240403676338081E-3</v>
      </c>
      <c r="F326" s="13">
        <f t="shared" si="26"/>
        <v>2.2276555283890248E-2</v>
      </c>
      <c r="G326" s="12">
        <f t="shared" si="27"/>
        <v>7.6315789473684212</v>
      </c>
      <c r="H326" s="15">
        <f t="shared" si="28"/>
        <v>2.6130834384573799E-2</v>
      </c>
    </row>
    <row r="327" spans="2:8" ht="15" x14ac:dyDescent="0.2">
      <c r="B327" s="5" t="s">
        <v>358</v>
      </c>
      <c r="C327" s="8">
        <v>1</v>
      </c>
      <c r="D327" s="8">
        <v>0</v>
      </c>
      <c r="E327" s="13">
        <f t="shared" si="25"/>
        <v>1.8021265092809516E-4</v>
      </c>
      <c r="F327" s="13" t="str">
        <f t="shared" si="26"/>
        <v/>
      </c>
      <c r="G327" s="12" t="str">
        <f t="shared" si="27"/>
        <v>0</v>
      </c>
      <c r="H327" s="15">
        <f t="shared" si="28"/>
        <v>0</v>
      </c>
    </row>
    <row r="328" spans="2:8" ht="15" x14ac:dyDescent="0.2">
      <c r="B328" s="5" t="s">
        <v>116</v>
      </c>
      <c r="C328" s="8">
        <v>0</v>
      </c>
      <c r="D328" s="8">
        <v>37</v>
      </c>
      <c r="E328" s="13" t="str">
        <f t="shared" si="25"/>
        <v/>
      </c>
      <c r="F328" s="13">
        <f t="shared" si="26"/>
        <v>5.0258082042923119E-3</v>
      </c>
      <c r="G328" s="12" t="str">
        <f t="shared" si="27"/>
        <v>0</v>
      </c>
      <c r="H328" s="15" t="str">
        <f t="shared" si="28"/>
        <v/>
      </c>
    </row>
    <row r="329" spans="2:8" ht="15" x14ac:dyDescent="0.2">
      <c r="B329" s="5" t="s">
        <v>359</v>
      </c>
      <c r="C329" s="8">
        <v>7</v>
      </c>
      <c r="D329" s="8">
        <v>11</v>
      </c>
      <c r="E329" s="13">
        <f t="shared" si="25"/>
        <v>1.2614885564966661E-3</v>
      </c>
      <c r="F329" s="13">
        <f t="shared" si="26"/>
        <v>1.4941591958706874E-3</v>
      </c>
      <c r="G329" s="12">
        <f t="shared" si="27"/>
        <v>0.5714285714285714</v>
      </c>
      <c r="H329" s="15">
        <f t="shared" si="28"/>
        <v>7.2085060371238053E-4</v>
      </c>
    </row>
    <row r="330" spans="2:8" ht="15" x14ac:dyDescent="0.2">
      <c r="B330" s="5" t="s">
        <v>360</v>
      </c>
      <c r="C330" s="8">
        <v>17</v>
      </c>
      <c r="D330" s="8">
        <v>23</v>
      </c>
      <c r="E330" s="13">
        <f t="shared" si="25"/>
        <v>3.0636150657776177E-3</v>
      </c>
      <c r="F330" s="13">
        <f t="shared" si="26"/>
        <v>3.1241510459114369E-3</v>
      </c>
      <c r="G330" s="12">
        <f t="shared" si="27"/>
        <v>0.35294117647058826</v>
      </c>
      <c r="H330" s="15">
        <f t="shared" si="28"/>
        <v>1.0812759055685711E-3</v>
      </c>
    </row>
    <row r="331" spans="2:8" ht="15" x14ac:dyDescent="0.2">
      <c r="B331" s="5" t="s">
        <v>117</v>
      </c>
      <c r="C331" s="8">
        <v>0</v>
      </c>
      <c r="D331" s="8">
        <v>9</v>
      </c>
      <c r="E331" s="13" t="str">
        <f t="shared" si="25"/>
        <v/>
      </c>
      <c r="F331" s="13">
        <f t="shared" si="26"/>
        <v>1.2224938875305623E-3</v>
      </c>
      <c r="G331" s="12" t="str">
        <f t="shared" si="27"/>
        <v>0</v>
      </c>
      <c r="H331" s="15" t="str">
        <f t="shared" si="28"/>
        <v/>
      </c>
    </row>
    <row r="332" spans="2:8" ht="15" x14ac:dyDescent="0.2">
      <c r="B332" s="5" t="s">
        <v>361</v>
      </c>
      <c r="C332" s="8">
        <v>1319</v>
      </c>
      <c r="D332" s="8">
        <v>748</v>
      </c>
      <c r="E332" s="13">
        <f t="shared" si="25"/>
        <v>0.23770048657415752</v>
      </c>
      <c r="F332" s="13">
        <f t="shared" si="26"/>
        <v>0.10160282531920674</v>
      </c>
      <c r="G332" s="12">
        <f t="shared" si="27"/>
        <v>-0.43290371493555724</v>
      </c>
      <c r="H332" s="15">
        <f t="shared" si="28"/>
        <v>-0.10290142367994233</v>
      </c>
    </row>
    <row r="333" spans="2:8" ht="15" x14ac:dyDescent="0.2">
      <c r="B333" s="5" t="s">
        <v>130</v>
      </c>
      <c r="C333" s="8">
        <v>72</v>
      </c>
      <c r="D333" s="8">
        <v>153</v>
      </c>
      <c r="E333" s="13">
        <f t="shared" si="25"/>
        <v>1.2975310866822852E-2</v>
      </c>
      <c r="F333" s="13">
        <f t="shared" si="26"/>
        <v>2.0782396088019559E-2</v>
      </c>
      <c r="G333" s="12">
        <f t="shared" si="27"/>
        <v>1.125</v>
      </c>
      <c r="H333" s="15">
        <f t="shared" si="28"/>
        <v>1.4597224725175708E-2</v>
      </c>
    </row>
    <row r="334" spans="2:8" ht="15" x14ac:dyDescent="0.2">
      <c r="B334" s="5" t="s">
        <v>119</v>
      </c>
      <c r="C334" s="8">
        <v>69</v>
      </c>
      <c r="D334" s="8">
        <v>555</v>
      </c>
      <c r="E334" s="13">
        <f t="shared" si="25"/>
        <v>1.2434672914038566E-2</v>
      </c>
      <c r="F334" s="13">
        <f t="shared" si="26"/>
        <v>7.5387123064384678E-2</v>
      </c>
      <c r="G334" s="12">
        <f t="shared" si="27"/>
        <v>7.0434782608695654</v>
      </c>
      <c r="H334" s="15">
        <f t="shared" si="28"/>
        <v>8.7583348351054247E-2</v>
      </c>
    </row>
    <row r="335" spans="2:8" ht="15" x14ac:dyDescent="0.2">
      <c r="B335" s="5" t="s">
        <v>128</v>
      </c>
      <c r="C335" s="8">
        <v>55</v>
      </c>
      <c r="D335" s="8">
        <v>89</v>
      </c>
      <c r="E335" s="13">
        <f t="shared" si="25"/>
        <v>9.9116958010452335E-3</v>
      </c>
      <c r="F335" s="13">
        <f t="shared" si="26"/>
        <v>1.2089106221135562E-2</v>
      </c>
      <c r="G335" s="12">
        <f t="shared" si="27"/>
        <v>0.61818181818181817</v>
      </c>
      <c r="H335" s="15">
        <f t="shared" si="28"/>
        <v>6.1272301315552355E-3</v>
      </c>
    </row>
    <row r="336" spans="2:8" ht="15" x14ac:dyDescent="0.2">
      <c r="B336" s="5" t="s">
        <v>132</v>
      </c>
      <c r="C336" s="8">
        <v>0</v>
      </c>
      <c r="D336" s="8">
        <v>0</v>
      </c>
      <c r="E336" s="13" t="str">
        <f t="shared" si="25"/>
        <v/>
      </c>
      <c r="F336" s="13" t="str">
        <f t="shared" si="26"/>
        <v/>
      </c>
      <c r="G336" s="12" t="str">
        <f t="shared" si="27"/>
        <v>0</v>
      </c>
      <c r="H336" s="15" t="str">
        <f t="shared" si="28"/>
        <v/>
      </c>
    </row>
    <row r="337" spans="2:8" ht="15" x14ac:dyDescent="0.2">
      <c r="B337" s="5" t="s">
        <v>133</v>
      </c>
      <c r="C337" s="8">
        <v>2</v>
      </c>
      <c r="D337" s="8">
        <v>20</v>
      </c>
      <c r="E337" s="13">
        <f t="shared" si="25"/>
        <v>3.6042530185619032E-4</v>
      </c>
      <c r="F337" s="13">
        <f t="shared" si="26"/>
        <v>2.7166530834012497E-3</v>
      </c>
      <c r="G337" s="12">
        <f t="shared" si="27"/>
        <v>9</v>
      </c>
      <c r="H337" s="15">
        <f t="shared" si="28"/>
        <v>3.2438277167057129E-3</v>
      </c>
    </row>
    <row r="338" spans="2:8" ht="30" x14ac:dyDescent="0.2">
      <c r="B338" s="5" t="s">
        <v>362</v>
      </c>
      <c r="C338" s="8">
        <v>0</v>
      </c>
      <c r="D338" s="8">
        <v>5</v>
      </c>
      <c r="E338" s="13" t="str">
        <f t="shared" si="25"/>
        <v/>
      </c>
      <c r="F338" s="13">
        <f t="shared" si="26"/>
        <v>6.7916327085031244E-4</v>
      </c>
      <c r="G338" s="12" t="str">
        <f t="shared" si="27"/>
        <v>0</v>
      </c>
      <c r="H338" s="15" t="str">
        <f t="shared" si="28"/>
        <v/>
      </c>
    </row>
    <row r="339" spans="2:8" ht="15" x14ac:dyDescent="0.2">
      <c r="B339" s="5" t="s">
        <v>363</v>
      </c>
      <c r="C339" s="8">
        <v>9</v>
      </c>
      <c r="D339" s="8">
        <v>13</v>
      </c>
      <c r="E339" s="13">
        <f t="shared" si="25"/>
        <v>1.6219138583528565E-3</v>
      </c>
      <c r="F339" s="13">
        <f t="shared" si="26"/>
        <v>1.7658245042108122E-3</v>
      </c>
      <c r="G339" s="12">
        <f t="shared" si="27"/>
        <v>0.44444444444444442</v>
      </c>
      <c r="H339" s="15">
        <f t="shared" si="28"/>
        <v>7.2085060371238064E-4</v>
      </c>
    </row>
    <row r="340" spans="2:8" ht="15" x14ac:dyDescent="0.2">
      <c r="B340" s="5" t="s">
        <v>364</v>
      </c>
      <c r="C340" s="8">
        <v>15</v>
      </c>
      <c r="D340" s="8">
        <v>16</v>
      </c>
      <c r="E340" s="13">
        <f t="shared" si="25"/>
        <v>2.7031897639214274E-3</v>
      </c>
      <c r="F340" s="13">
        <f t="shared" si="26"/>
        <v>2.1733224667209996E-3</v>
      </c>
      <c r="G340" s="12">
        <f t="shared" si="27"/>
        <v>6.6666666666666666E-2</v>
      </c>
      <c r="H340" s="15">
        <f t="shared" si="28"/>
        <v>1.8021265092809516E-4</v>
      </c>
    </row>
    <row r="341" spans="2:8" ht="15" x14ac:dyDescent="0.2">
      <c r="B341" s="5" t="s">
        <v>118</v>
      </c>
      <c r="C341" s="8">
        <v>41</v>
      </c>
      <c r="D341" s="8">
        <v>9</v>
      </c>
      <c r="E341" s="13">
        <f t="shared" si="25"/>
        <v>7.3887186880519009E-3</v>
      </c>
      <c r="F341" s="13">
        <f t="shared" si="26"/>
        <v>1.2224938875305623E-3</v>
      </c>
      <c r="G341" s="12">
        <f t="shared" si="27"/>
        <v>-0.78048780487804881</v>
      </c>
      <c r="H341" s="15">
        <f t="shared" si="28"/>
        <v>-5.7668048296990451E-3</v>
      </c>
    </row>
    <row r="342" spans="2:8" ht="15" x14ac:dyDescent="0.2">
      <c r="B342" s="5" t="s">
        <v>365</v>
      </c>
      <c r="C342" s="8">
        <v>0</v>
      </c>
      <c r="D342" s="8">
        <v>6</v>
      </c>
      <c r="E342" s="13" t="str">
        <f t="shared" si="25"/>
        <v/>
      </c>
      <c r="F342" s="13">
        <f t="shared" si="26"/>
        <v>8.1499592502037486E-4</v>
      </c>
      <c r="G342" s="12" t="str">
        <f t="shared" si="27"/>
        <v>0</v>
      </c>
      <c r="H342" s="15" t="str">
        <f t="shared" si="28"/>
        <v/>
      </c>
    </row>
    <row r="343" spans="2:8" ht="15" x14ac:dyDescent="0.2">
      <c r="B343" s="5" t="s">
        <v>129</v>
      </c>
      <c r="C343" s="8">
        <v>7</v>
      </c>
      <c r="D343" s="8">
        <v>15</v>
      </c>
      <c r="E343" s="13">
        <f t="shared" si="25"/>
        <v>1.2614885564966661E-3</v>
      </c>
      <c r="F343" s="13">
        <f t="shared" si="26"/>
        <v>2.0374898125509371E-3</v>
      </c>
      <c r="G343" s="12">
        <f t="shared" si="27"/>
        <v>1.1428571428571428</v>
      </c>
      <c r="H343" s="15">
        <f t="shared" si="28"/>
        <v>1.4417012074247611E-3</v>
      </c>
    </row>
    <row r="344" spans="2:8" ht="15" x14ac:dyDescent="0.2">
      <c r="B344" s="5" t="s">
        <v>131</v>
      </c>
      <c r="C344" s="8">
        <v>29</v>
      </c>
      <c r="D344" s="8">
        <v>21</v>
      </c>
      <c r="E344" s="13">
        <f t="shared" si="25"/>
        <v>5.2261668769147595E-3</v>
      </c>
      <c r="F344" s="13">
        <f t="shared" si="26"/>
        <v>2.8524857375713123E-3</v>
      </c>
      <c r="G344" s="12">
        <f t="shared" si="27"/>
        <v>-0.27586206896551724</v>
      </c>
      <c r="H344" s="15">
        <f t="shared" si="28"/>
        <v>-1.4417012074247613E-3</v>
      </c>
    </row>
    <row r="345" spans="2:8" ht="15" x14ac:dyDescent="0.2">
      <c r="B345" s="5" t="s">
        <v>366</v>
      </c>
      <c r="C345" s="8">
        <v>40</v>
      </c>
      <c r="D345" s="8">
        <v>122</v>
      </c>
      <c r="E345" s="13">
        <f t="shared" si="25"/>
        <v>7.2085060371238057E-3</v>
      </c>
      <c r="F345" s="13">
        <f t="shared" si="26"/>
        <v>1.6571583808747622E-2</v>
      </c>
      <c r="G345" s="12">
        <f t="shared" si="27"/>
        <v>2.0499999999999998</v>
      </c>
      <c r="H345" s="15">
        <f t="shared" si="28"/>
        <v>1.47774373761038E-2</v>
      </c>
    </row>
    <row r="346" spans="2:8" ht="15" x14ac:dyDescent="0.2">
      <c r="B346" s="5" t="s">
        <v>122</v>
      </c>
      <c r="C346" s="8">
        <v>13</v>
      </c>
      <c r="D346" s="8">
        <v>8</v>
      </c>
      <c r="E346" s="13">
        <f t="shared" si="25"/>
        <v>2.342764462065237E-3</v>
      </c>
      <c r="F346" s="13">
        <f t="shared" si="26"/>
        <v>1.0866612333604998E-3</v>
      </c>
      <c r="G346" s="12">
        <f t="shared" si="27"/>
        <v>-0.38461538461538464</v>
      </c>
      <c r="H346" s="15">
        <f t="shared" si="28"/>
        <v>-9.0106325464047582E-4</v>
      </c>
    </row>
    <row r="347" spans="2:8" ht="15" x14ac:dyDescent="0.2">
      <c r="B347" s="5" t="s">
        <v>121</v>
      </c>
      <c r="C347" s="8">
        <v>25</v>
      </c>
      <c r="D347" s="8">
        <v>50</v>
      </c>
      <c r="E347" s="13">
        <f t="shared" si="25"/>
        <v>4.5053162732023788E-3</v>
      </c>
      <c r="F347" s="13">
        <f t="shared" si="26"/>
        <v>6.7916327085031239E-3</v>
      </c>
      <c r="G347" s="12">
        <f t="shared" si="27"/>
        <v>1</v>
      </c>
      <c r="H347" s="15">
        <f t="shared" si="28"/>
        <v>4.5053162732023788E-3</v>
      </c>
    </row>
    <row r="348" spans="2:8" ht="15" x14ac:dyDescent="0.2">
      <c r="B348" s="5" t="s">
        <v>367</v>
      </c>
      <c r="C348" s="8">
        <v>0</v>
      </c>
      <c r="D348" s="8">
        <v>0</v>
      </c>
      <c r="E348" s="13" t="str">
        <f t="shared" si="25"/>
        <v/>
      </c>
      <c r="F348" s="13" t="str">
        <f t="shared" si="26"/>
        <v/>
      </c>
      <c r="G348" s="12" t="str">
        <f t="shared" si="27"/>
        <v>0</v>
      </c>
      <c r="H348" s="15" t="str">
        <f t="shared" si="28"/>
        <v/>
      </c>
    </row>
    <row r="349" spans="2:8" ht="15" x14ac:dyDescent="0.2">
      <c r="B349" s="5" t="s">
        <v>368</v>
      </c>
      <c r="C349" s="8">
        <v>0</v>
      </c>
      <c r="D349" s="8">
        <v>0</v>
      </c>
      <c r="E349" s="13" t="str">
        <f t="shared" si="25"/>
        <v/>
      </c>
      <c r="F349" s="13" t="str">
        <f t="shared" si="26"/>
        <v/>
      </c>
      <c r="G349" s="12" t="str">
        <f t="shared" si="27"/>
        <v>0</v>
      </c>
      <c r="H349" s="15" t="str">
        <f t="shared" si="28"/>
        <v/>
      </c>
    </row>
    <row r="350" spans="2:8" ht="15" x14ac:dyDescent="0.2">
      <c r="B350" s="5" t="s">
        <v>369</v>
      </c>
      <c r="C350" s="8">
        <v>110</v>
      </c>
      <c r="D350" s="8">
        <v>40</v>
      </c>
      <c r="E350" s="13">
        <f t="shared" si="25"/>
        <v>1.9823391602090467E-2</v>
      </c>
      <c r="F350" s="13">
        <f t="shared" si="26"/>
        <v>5.4333061668024995E-3</v>
      </c>
      <c r="G350" s="12">
        <f t="shared" si="27"/>
        <v>-0.63636363636363635</v>
      </c>
      <c r="H350" s="15">
        <f t="shared" si="28"/>
        <v>-1.2614885564966661E-2</v>
      </c>
    </row>
    <row r="351" spans="2:8" ht="15" x14ac:dyDescent="0.2">
      <c r="B351" s="5" t="s">
        <v>120</v>
      </c>
      <c r="C351" s="8">
        <v>0</v>
      </c>
      <c r="D351" s="8">
        <v>0</v>
      </c>
      <c r="E351" s="13" t="str">
        <f t="shared" si="25"/>
        <v/>
      </c>
      <c r="F351" s="13" t="str">
        <f t="shared" si="26"/>
        <v/>
      </c>
      <c r="G351" s="12" t="str">
        <f t="shared" si="27"/>
        <v>0</v>
      </c>
      <c r="H351" s="15" t="str">
        <f t="shared" si="28"/>
        <v/>
      </c>
    </row>
    <row r="352" spans="2:8" ht="15" x14ac:dyDescent="0.2">
      <c r="B352" s="5" t="s">
        <v>370</v>
      </c>
      <c r="C352" s="8">
        <v>0</v>
      </c>
      <c r="D352" s="8">
        <v>0</v>
      </c>
      <c r="E352" s="13" t="str">
        <f t="shared" si="25"/>
        <v/>
      </c>
      <c r="F352" s="13" t="str">
        <f t="shared" si="26"/>
        <v/>
      </c>
      <c r="G352" s="12" t="str">
        <f t="shared" si="27"/>
        <v>0</v>
      </c>
      <c r="H352" s="15" t="str">
        <f t="shared" si="28"/>
        <v/>
      </c>
    </row>
    <row r="353" spans="2:8" ht="15" x14ac:dyDescent="0.2">
      <c r="B353" s="5" t="s">
        <v>125</v>
      </c>
      <c r="C353" s="8">
        <v>0</v>
      </c>
      <c r="D353" s="8">
        <v>0</v>
      </c>
      <c r="E353" s="13" t="str">
        <f t="shared" si="25"/>
        <v/>
      </c>
      <c r="F353" s="13" t="str">
        <f t="shared" si="26"/>
        <v/>
      </c>
      <c r="G353" s="12" t="str">
        <f t="shared" si="27"/>
        <v>0</v>
      </c>
      <c r="H353" s="15" t="str">
        <f t="shared" si="28"/>
        <v/>
      </c>
    </row>
    <row r="354" spans="2:8" ht="15" x14ac:dyDescent="0.2">
      <c r="B354" s="5" t="s">
        <v>124</v>
      </c>
      <c r="C354" s="8">
        <v>110</v>
      </c>
      <c r="D354" s="8">
        <v>265</v>
      </c>
      <c r="E354" s="13">
        <f t="shared" si="25"/>
        <v>1.9823391602090467E-2</v>
      </c>
      <c r="F354" s="13">
        <f t="shared" si="26"/>
        <v>3.5995653355066555E-2</v>
      </c>
      <c r="G354" s="12">
        <f t="shared" si="27"/>
        <v>1.4090909090909092</v>
      </c>
      <c r="H354" s="15">
        <f t="shared" si="28"/>
        <v>2.793296089385475E-2</v>
      </c>
    </row>
    <row r="355" spans="2:8" ht="15" x14ac:dyDescent="0.2">
      <c r="B355" s="5" t="s">
        <v>126</v>
      </c>
      <c r="C355" s="8">
        <v>0</v>
      </c>
      <c r="D355" s="8">
        <v>0</v>
      </c>
      <c r="E355" s="13" t="str">
        <f t="shared" si="25"/>
        <v/>
      </c>
      <c r="F355" s="13" t="str">
        <f t="shared" si="26"/>
        <v/>
      </c>
      <c r="G355" s="12" t="str">
        <f t="shared" si="27"/>
        <v>0</v>
      </c>
      <c r="H355" s="15" t="str">
        <f t="shared" si="28"/>
        <v/>
      </c>
    </row>
    <row r="356" spans="2:8" ht="15" x14ac:dyDescent="0.2">
      <c r="B356" s="5" t="s">
        <v>371</v>
      </c>
      <c r="C356" s="8">
        <v>0</v>
      </c>
      <c r="D356" s="8">
        <v>0</v>
      </c>
      <c r="E356" s="13" t="str">
        <f t="shared" si="25"/>
        <v/>
      </c>
      <c r="F356" s="13" t="str">
        <f t="shared" si="26"/>
        <v/>
      </c>
      <c r="G356" s="12" t="str">
        <f t="shared" si="27"/>
        <v>0</v>
      </c>
      <c r="H356" s="15" t="str">
        <f t="shared" si="28"/>
        <v/>
      </c>
    </row>
    <row r="357" spans="2:8" ht="15" x14ac:dyDescent="0.2">
      <c r="B357" s="5" t="s">
        <v>372</v>
      </c>
      <c r="C357" s="8">
        <v>143</v>
      </c>
      <c r="D357" s="8">
        <v>168</v>
      </c>
      <c r="E357" s="13">
        <f t="shared" si="25"/>
        <v>2.5770409082717608E-2</v>
      </c>
      <c r="F357" s="13">
        <f t="shared" si="26"/>
        <v>2.2819885900570498E-2</v>
      </c>
      <c r="G357" s="12">
        <f t="shared" si="27"/>
        <v>0.17482517482517482</v>
      </c>
      <c r="H357" s="15">
        <f t="shared" si="28"/>
        <v>4.5053162732023788E-3</v>
      </c>
    </row>
    <row r="358" spans="2:8" ht="15" x14ac:dyDescent="0.2">
      <c r="B358" s="5" t="s">
        <v>127</v>
      </c>
      <c r="C358" s="8">
        <v>13</v>
      </c>
      <c r="D358" s="8">
        <v>96</v>
      </c>
      <c r="E358" s="13">
        <f t="shared" si="25"/>
        <v>2.342764462065237E-3</v>
      </c>
      <c r="F358" s="13">
        <f t="shared" si="26"/>
        <v>1.3039934800325998E-2</v>
      </c>
      <c r="G358" s="12">
        <f t="shared" si="27"/>
        <v>6.384615384615385</v>
      </c>
      <c r="H358" s="15">
        <f t="shared" si="28"/>
        <v>1.4957650027031899E-2</v>
      </c>
    </row>
    <row r="359" spans="2:8" ht="15" x14ac:dyDescent="0.2">
      <c r="B359" s="5" t="s">
        <v>123</v>
      </c>
      <c r="C359" s="8">
        <v>0</v>
      </c>
      <c r="D359" s="8">
        <v>2</v>
      </c>
      <c r="E359" s="13" t="str">
        <f t="shared" si="25"/>
        <v/>
      </c>
      <c r="F359" s="13">
        <f t="shared" si="26"/>
        <v>2.7166530834012495E-4</v>
      </c>
      <c r="G359" s="12" t="str">
        <f t="shared" si="27"/>
        <v>0</v>
      </c>
      <c r="H359" s="15" t="str">
        <f t="shared" si="28"/>
        <v/>
      </c>
    </row>
    <row r="360" spans="2:8" ht="15" x14ac:dyDescent="0.2">
      <c r="B360" s="5" t="s">
        <v>373</v>
      </c>
      <c r="C360" s="8">
        <v>0</v>
      </c>
      <c r="D360" s="8">
        <v>0</v>
      </c>
      <c r="E360" s="13" t="str">
        <f t="shared" ref="E360:E423" si="29">+IF(C360=0,"",C360/C$294)</f>
        <v/>
      </c>
      <c r="F360" s="13" t="str">
        <f t="shared" ref="F360:F423" si="30">+IF(D360=0,"",D360/D$294)</f>
        <v/>
      </c>
      <c r="G360" s="12" t="str">
        <f t="shared" ref="G360:G423" si="31">+IF(OR(AND(D360=0),(C360=0)),"0",((D360-C360)/C360))</f>
        <v>0</v>
      </c>
      <c r="H360" s="15" t="str">
        <f t="shared" ref="H360:H423" si="32">+IF(OR(AND(E360=""),(G360="")),"",E360*G360)</f>
        <v/>
      </c>
    </row>
    <row r="361" spans="2:8" ht="15" x14ac:dyDescent="0.2">
      <c r="B361" s="5" t="s">
        <v>374</v>
      </c>
      <c r="C361" s="8">
        <v>0</v>
      </c>
      <c r="D361" s="8">
        <v>0</v>
      </c>
      <c r="E361" s="13" t="str">
        <f t="shared" si="29"/>
        <v/>
      </c>
      <c r="F361" s="13" t="str">
        <f t="shared" si="30"/>
        <v/>
      </c>
      <c r="G361" s="12" t="str">
        <f t="shared" si="31"/>
        <v>0</v>
      </c>
      <c r="H361" s="15" t="str">
        <f t="shared" si="32"/>
        <v/>
      </c>
    </row>
    <row r="362" spans="2:8" ht="15" x14ac:dyDescent="0.2">
      <c r="B362" s="5" t="s">
        <v>375</v>
      </c>
      <c r="C362" s="8">
        <v>0</v>
      </c>
      <c r="D362" s="8">
        <v>0</v>
      </c>
      <c r="E362" s="13" t="str">
        <f t="shared" si="29"/>
        <v/>
      </c>
      <c r="F362" s="13" t="str">
        <f t="shared" si="30"/>
        <v/>
      </c>
      <c r="G362" s="12" t="str">
        <f t="shared" si="31"/>
        <v>0</v>
      </c>
      <c r="H362" s="15" t="str">
        <f t="shared" si="32"/>
        <v/>
      </c>
    </row>
    <row r="363" spans="2:8" ht="15" x14ac:dyDescent="0.2">
      <c r="B363" s="5" t="s">
        <v>376</v>
      </c>
      <c r="C363" s="8">
        <v>8</v>
      </c>
      <c r="D363" s="8">
        <v>1</v>
      </c>
      <c r="E363" s="13">
        <f t="shared" si="29"/>
        <v>1.4417012074247613E-3</v>
      </c>
      <c r="F363" s="13">
        <f t="shared" si="30"/>
        <v>1.3583265417006248E-4</v>
      </c>
      <c r="G363" s="12">
        <f t="shared" si="31"/>
        <v>-0.875</v>
      </c>
      <c r="H363" s="15">
        <f t="shared" si="32"/>
        <v>-1.2614885564966661E-3</v>
      </c>
    </row>
    <row r="364" spans="2:8" ht="15" x14ac:dyDescent="0.2">
      <c r="B364" s="5" t="s">
        <v>377</v>
      </c>
      <c r="C364" s="8">
        <v>0</v>
      </c>
      <c r="D364" s="8">
        <v>3</v>
      </c>
      <c r="E364" s="13" t="str">
        <f t="shared" si="29"/>
        <v/>
      </c>
      <c r="F364" s="13">
        <f t="shared" si="30"/>
        <v>4.0749796251018743E-4</v>
      </c>
      <c r="G364" s="12" t="str">
        <f t="shared" si="31"/>
        <v>0</v>
      </c>
      <c r="H364" s="15" t="str">
        <f t="shared" si="32"/>
        <v/>
      </c>
    </row>
    <row r="365" spans="2:8" ht="30" x14ac:dyDescent="0.2">
      <c r="B365" s="5" t="s">
        <v>378</v>
      </c>
      <c r="C365" s="8">
        <v>0</v>
      </c>
      <c r="D365" s="8">
        <v>0</v>
      </c>
      <c r="E365" s="13" t="str">
        <f t="shared" si="29"/>
        <v/>
      </c>
      <c r="F365" s="13" t="str">
        <f t="shared" si="30"/>
        <v/>
      </c>
      <c r="G365" s="12" t="str">
        <f t="shared" si="31"/>
        <v>0</v>
      </c>
      <c r="H365" s="15" t="str">
        <f t="shared" si="32"/>
        <v/>
      </c>
    </row>
    <row r="366" spans="2:8" ht="15" x14ac:dyDescent="0.2">
      <c r="B366" s="5" t="s">
        <v>475</v>
      </c>
      <c r="C366" s="8">
        <v>0</v>
      </c>
      <c r="D366" s="8">
        <v>0</v>
      </c>
      <c r="E366" s="13" t="str">
        <f t="shared" si="29"/>
        <v/>
      </c>
      <c r="F366" s="13" t="str">
        <f t="shared" si="30"/>
        <v/>
      </c>
      <c r="G366" s="12" t="str">
        <f t="shared" si="31"/>
        <v>0</v>
      </c>
      <c r="H366" s="15" t="str">
        <f t="shared" si="32"/>
        <v/>
      </c>
    </row>
    <row r="367" spans="2:8" ht="15" x14ac:dyDescent="0.2">
      <c r="B367" s="5" t="s">
        <v>379</v>
      </c>
      <c r="C367" s="8">
        <v>0</v>
      </c>
      <c r="D367" s="8">
        <v>5</v>
      </c>
      <c r="E367" s="13" t="str">
        <f t="shared" si="29"/>
        <v/>
      </c>
      <c r="F367" s="13">
        <f t="shared" si="30"/>
        <v>6.7916327085031244E-4</v>
      </c>
      <c r="G367" s="12" t="str">
        <f t="shared" si="31"/>
        <v>0</v>
      </c>
      <c r="H367" s="15" t="str">
        <f t="shared" si="32"/>
        <v/>
      </c>
    </row>
    <row r="368" spans="2:8" ht="15" x14ac:dyDescent="0.2">
      <c r="B368" s="5" t="s">
        <v>380</v>
      </c>
      <c r="C368" s="8">
        <v>0</v>
      </c>
      <c r="D368" s="8">
        <v>15</v>
      </c>
      <c r="E368" s="13" t="str">
        <f t="shared" si="29"/>
        <v/>
      </c>
      <c r="F368" s="13">
        <f t="shared" si="30"/>
        <v>2.0374898125509371E-3</v>
      </c>
      <c r="G368" s="12" t="str">
        <f t="shared" si="31"/>
        <v>0</v>
      </c>
      <c r="H368" s="15" t="str">
        <f t="shared" si="32"/>
        <v/>
      </c>
    </row>
    <row r="369" spans="2:8" ht="15" x14ac:dyDescent="0.2">
      <c r="B369" s="5" t="s">
        <v>381</v>
      </c>
      <c r="C369" s="8">
        <v>1</v>
      </c>
      <c r="D369" s="8">
        <v>23</v>
      </c>
      <c r="E369" s="13">
        <f t="shared" si="29"/>
        <v>1.8021265092809516E-4</v>
      </c>
      <c r="F369" s="13">
        <f t="shared" si="30"/>
        <v>3.1241510459114369E-3</v>
      </c>
      <c r="G369" s="12">
        <f t="shared" si="31"/>
        <v>22</v>
      </c>
      <c r="H369" s="15">
        <f t="shared" si="32"/>
        <v>3.9646783204180932E-3</v>
      </c>
    </row>
    <row r="370" spans="2:8" ht="15" x14ac:dyDescent="0.2">
      <c r="B370" s="5" t="s">
        <v>135</v>
      </c>
      <c r="C370" s="8">
        <v>42</v>
      </c>
      <c r="D370" s="8">
        <v>79</v>
      </c>
      <c r="E370" s="13">
        <f t="shared" si="29"/>
        <v>7.5689313389799961E-3</v>
      </c>
      <c r="F370" s="13">
        <f t="shared" si="30"/>
        <v>1.0730779679434936E-2</v>
      </c>
      <c r="G370" s="12">
        <f t="shared" si="31"/>
        <v>0.88095238095238093</v>
      </c>
      <c r="H370" s="15">
        <f t="shared" si="32"/>
        <v>6.6678680843395201E-3</v>
      </c>
    </row>
    <row r="371" spans="2:8" ht="15" x14ac:dyDescent="0.2">
      <c r="B371" s="5" t="s">
        <v>136</v>
      </c>
      <c r="C371" s="8">
        <v>0</v>
      </c>
      <c r="D371" s="8">
        <v>0</v>
      </c>
      <c r="E371" s="13" t="str">
        <f t="shared" si="29"/>
        <v/>
      </c>
      <c r="F371" s="13" t="str">
        <f t="shared" si="30"/>
        <v/>
      </c>
      <c r="G371" s="12" t="str">
        <f t="shared" si="31"/>
        <v>0</v>
      </c>
      <c r="H371" s="15" t="str">
        <f t="shared" si="32"/>
        <v/>
      </c>
    </row>
    <row r="372" spans="2:8" ht="15" x14ac:dyDescent="0.2">
      <c r="B372" s="5" t="s">
        <v>137</v>
      </c>
      <c r="C372" s="8">
        <v>17</v>
      </c>
      <c r="D372" s="8">
        <v>79</v>
      </c>
      <c r="E372" s="13">
        <f t="shared" si="29"/>
        <v>3.0636150657776177E-3</v>
      </c>
      <c r="F372" s="13">
        <f t="shared" si="30"/>
        <v>1.0730779679434936E-2</v>
      </c>
      <c r="G372" s="12">
        <f t="shared" si="31"/>
        <v>3.6470588235294117</v>
      </c>
      <c r="H372" s="15">
        <f t="shared" si="32"/>
        <v>1.11731843575419E-2</v>
      </c>
    </row>
    <row r="373" spans="2:8" ht="15" x14ac:dyDescent="0.2">
      <c r="B373" s="5" t="s">
        <v>382</v>
      </c>
      <c r="C373" s="8">
        <v>0</v>
      </c>
      <c r="D373" s="8">
        <v>0</v>
      </c>
      <c r="E373" s="13" t="str">
        <f t="shared" si="29"/>
        <v/>
      </c>
      <c r="F373" s="13" t="str">
        <f t="shared" si="30"/>
        <v/>
      </c>
      <c r="G373" s="12" t="str">
        <f t="shared" si="31"/>
        <v>0</v>
      </c>
      <c r="H373" s="15" t="str">
        <f t="shared" si="32"/>
        <v/>
      </c>
    </row>
    <row r="374" spans="2:8" ht="15" x14ac:dyDescent="0.2">
      <c r="B374" s="5" t="s">
        <v>134</v>
      </c>
      <c r="C374" s="8">
        <v>0</v>
      </c>
      <c r="D374" s="8">
        <v>0</v>
      </c>
      <c r="E374" s="13" t="str">
        <f t="shared" si="29"/>
        <v/>
      </c>
      <c r="F374" s="13" t="str">
        <f t="shared" si="30"/>
        <v/>
      </c>
      <c r="G374" s="12" t="str">
        <f t="shared" si="31"/>
        <v>0</v>
      </c>
      <c r="H374" s="15" t="str">
        <f t="shared" si="32"/>
        <v/>
      </c>
    </row>
    <row r="375" spans="2:8" ht="15" x14ac:dyDescent="0.2">
      <c r="B375" s="5" t="s">
        <v>383</v>
      </c>
      <c r="C375" s="8">
        <v>2</v>
      </c>
      <c r="D375" s="8">
        <v>0</v>
      </c>
      <c r="E375" s="13">
        <f t="shared" si="29"/>
        <v>3.6042530185619032E-4</v>
      </c>
      <c r="F375" s="13" t="str">
        <f t="shared" si="30"/>
        <v/>
      </c>
      <c r="G375" s="12" t="str">
        <f t="shared" si="31"/>
        <v>0</v>
      </c>
      <c r="H375" s="15">
        <f t="shared" si="32"/>
        <v>0</v>
      </c>
    </row>
    <row r="376" spans="2:8" ht="15" x14ac:dyDescent="0.2">
      <c r="B376" s="5" t="s">
        <v>141</v>
      </c>
      <c r="C376" s="8">
        <v>0</v>
      </c>
      <c r="D376" s="8">
        <v>0</v>
      </c>
      <c r="E376" s="13" t="str">
        <f t="shared" si="29"/>
        <v/>
      </c>
      <c r="F376" s="13" t="str">
        <f t="shared" si="30"/>
        <v/>
      </c>
      <c r="G376" s="12" t="str">
        <f t="shared" si="31"/>
        <v>0</v>
      </c>
      <c r="H376" s="15" t="str">
        <f t="shared" si="32"/>
        <v/>
      </c>
    </row>
    <row r="377" spans="2:8" ht="15" x14ac:dyDescent="0.2">
      <c r="B377" s="5" t="s">
        <v>150</v>
      </c>
      <c r="C377" s="8">
        <v>6</v>
      </c>
      <c r="D377" s="8">
        <v>6</v>
      </c>
      <c r="E377" s="13">
        <f t="shared" si="29"/>
        <v>1.0812759055685709E-3</v>
      </c>
      <c r="F377" s="13">
        <f t="shared" si="30"/>
        <v>8.1499592502037486E-4</v>
      </c>
      <c r="G377" s="12">
        <f t="shared" si="31"/>
        <v>0</v>
      </c>
      <c r="H377" s="15">
        <f t="shared" si="32"/>
        <v>0</v>
      </c>
    </row>
    <row r="378" spans="2:8" ht="15" x14ac:dyDescent="0.2">
      <c r="B378" s="5" t="s">
        <v>149</v>
      </c>
      <c r="C378" s="8">
        <v>30</v>
      </c>
      <c r="D378" s="8">
        <v>53</v>
      </c>
      <c r="E378" s="13">
        <f t="shared" si="29"/>
        <v>5.4063795278428547E-3</v>
      </c>
      <c r="F378" s="13">
        <f t="shared" si="30"/>
        <v>7.1991306710133115E-3</v>
      </c>
      <c r="G378" s="12">
        <f t="shared" si="31"/>
        <v>0.76666666666666672</v>
      </c>
      <c r="H378" s="15">
        <f t="shared" si="32"/>
        <v>4.1448909713461893E-3</v>
      </c>
    </row>
    <row r="379" spans="2:8" ht="15" x14ac:dyDescent="0.2">
      <c r="B379" s="5" t="s">
        <v>384</v>
      </c>
      <c r="C379" s="8">
        <v>1</v>
      </c>
      <c r="D379" s="8">
        <v>9</v>
      </c>
      <c r="E379" s="13">
        <f t="shared" si="29"/>
        <v>1.8021265092809516E-4</v>
      </c>
      <c r="F379" s="13">
        <f t="shared" si="30"/>
        <v>1.2224938875305623E-3</v>
      </c>
      <c r="G379" s="12">
        <f t="shared" si="31"/>
        <v>8</v>
      </c>
      <c r="H379" s="15">
        <f t="shared" si="32"/>
        <v>1.4417012074247613E-3</v>
      </c>
    </row>
    <row r="380" spans="2:8" ht="30" x14ac:dyDescent="0.2">
      <c r="B380" s="5" t="s">
        <v>385</v>
      </c>
      <c r="C380" s="8">
        <v>1</v>
      </c>
      <c r="D380" s="8">
        <v>75</v>
      </c>
      <c r="E380" s="13">
        <f t="shared" si="29"/>
        <v>1.8021265092809516E-4</v>
      </c>
      <c r="F380" s="13">
        <f t="shared" si="30"/>
        <v>1.0187449062754686E-2</v>
      </c>
      <c r="G380" s="12">
        <f t="shared" si="31"/>
        <v>74</v>
      </c>
      <c r="H380" s="15">
        <f t="shared" si="32"/>
        <v>1.3335736168679042E-2</v>
      </c>
    </row>
    <row r="381" spans="2:8" ht="30" x14ac:dyDescent="0.2">
      <c r="B381" s="5" t="s">
        <v>386</v>
      </c>
      <c r="C381" s="8">
        <v>0</v>
      </c>
      <c r="D381" s="8">
        <v>0</v>
      </c>
      <c r="E381" s="13" t="str">
        <f t="shared" si="29"/>
        <v/>
      </c>
      <c r="F381" s="13" t="str">
        <f t="shared" si="30"/>
        <v/>
      </c>
      <c r="G381" s="12" t="str">
        <f t="shared" si="31"/>
        <v>0</v>
      </c>
      <c r="H381" s="15" t="str">
        <f t="shared" si="32"/>
        <v/>
      </c>
    </row>
    <row r="382" spans="2:8" ht="15" x14ac:dyDescent="0.2">
      <c r="B382" s="5" t="s">
        <v>387</v>
      </c>
      <c r="C382" s="8">
        <v>0</v>
      </c>
      <c r="D382" s="8">
        <v>0</v>
      </c>
      <c r="E382" s="13" t="str">
        <f t="shared" si="29"/>
        <v/>
      </c>
      <c r="F382" s="13" t="str">
        <f t="shared" si="30"/>
        <v/>
      </c>
      <c r="G382" s="12" t="str">
        <f t="shared" si="31"/>
        <v>0</v>
      </c>
      <c r="H382" s="15" t="str">
        <f t="shared" si="32"/>
        <v/>
      </c>
    </row>
    <row r="383" spans="2:8" ht="15" x14ac:dyDescent="0.2">
      <c r="B383" s="5" t="s">
        <v>145</v>
      </c>
      <c r="C383" s="8">
        <v>28</v>
      </c>
      <c r="D383" s="8">
        <v>24</v>
      </c>
      <c r="E383" s="13">
        <f t="shared" si="29"/>
        <v>5.0459542259866643E-3</v>
      </c>
      <c r="F383" s="13">
        <f t="shared" si="30"/>
        <v>3.2599837000814994E-3</v>
      </c>
      <c r="G383" s="12">
        <f t="shared" si="31"/>
        <v>-0.14285714285714285</v>
      </c>
      <c r="H383" s="15">
        <f t="shared" si="32"/>
        <v>-7.2085060371238053E-4</v>
      </c>
    </row>
    <row r="384" spans="2:8" ht="15" x14ac:dyDescent="0.2">
      <c r="B384" s="5" t="s">
        <v>388</v>
      </c>
      <c r="C384" s="8">
        <v>0</v>
      </c>
      <c r="D384" s="8">
        <v>0</v>
      </c>
      <c r="E384" s="13" t="str">
        <f t="shared" si="29"/>
        <v/>
      </c>
      <c r="F384" s="13" t="str">
        <f t="shared" si="30"/>
        <v/>
      </c>
      <c r="G384" s="12" t="str">
        <f t="shared" si="31"/>
        <v>0</v>
      </c>
      <c r="H384" s="15" t="str">
        <f t="shared" si="32"/>
        <v/>
      </c>
    </row>
    <row r="385" spans="2:8" ht="15" x14ac:dyDescent="0.2">
      <c r="B385" s="5" t="s">
        <v>146</v>
      </c>
      <c r="C385" s="8">
        <v>19</v>
      </c>
      <c r="D385" s="8">
        <v>79</v>
      </c>
      <c r="E385" s="13">
        <f t="shared" si="29"/>
        <v>3.4240403676338081E-3</v>
      </c>
      <c r="F385" s="13">
        <f t="shared" si="30"/>
        <v>1.0730779679434936E-2</v>
      </c>
      <c r="G385" s="12">
        <f t="shared" si="31"/>
        <v>3.1578947368421053</v>
      </c>
      <c r="H385" s="15">
        <f t="shared" si="32"/>
        <v>1.0812759055685709E-2</v>
      </c>
    </row>
    <row r="386" spans="2:8" ht="15" x14ac:dyDescent="0.2">
      <c r="B386" s="5" t="s">
        <v>566</v>
      </c>
      <c r="C386" s="8">
        <v>1</v>
      </c>
      <c r="D386" s="8">
        <v>1</v>
      </c>
      <c r="E386" s="13">
        <f t="shared" si="29"/>
        <v>1.8021265092809516E-4</v>
      </c>
      <c r="F386" s="13">
        <f t="shared" si="30"/>
        <v>1.3583265417006248E-4</v>
      </c>
      <c r="G386" s="12">
        <f t="shared" si="31"/>
        <v>0</v>
      </c>
      <c r="H386" s="15">
        <f t="shared" si="32"/>
        <v>0</v>
      </c>
    </row>
    <row r="387" spans="2:8" ht="15" x14ac:dyDescent="0.2">
      <c r="B387" s="5" t="s">
        <v>144</v>
      </c>
      <c r="C387" s="8">
        <v>20</v>
      </c>
      <c r="D387" s="8">
        <v>80</v>
      </c>
      <c r="E387" s="13">
        <f t="shared" si="29"/>
        <v>3.6042530185619029E-3</v>
      </c>
      <c r="F387" s="13">
        <f t="shared" si="30"/>
        <v>1.0866612333604999E-2</v>
      </c>
      <c r="G387" s="12">
        <f t="shared" si="31"/>
        <v>3</v>
      </c>
      <c r="H387" s="15">
        <f t="shared" si="32"/>
        <v>1.0812759055685708E-2</v>
      </c>
    </row>
    <row r="388" spans="2:8" ht="15" x14ac:dyDescent="0.2">
      <c r="B388" s="5" t="s">
        <v>389</v>
      </c>
      <c r="C388" s="8">
        <v>322</v>
      </c>
      <c r="D388" s="8">
        <v>16</v>
      </c>
      <c r="E388" s="13">
        <f t="shared" si="29"/>
        <v>5.8028473598846636E-2</v>
      </c>
      <c r="F388" s="13">
        <f t="shared" si="30"/>
        <v>2.1733224667209996E-3</v>
      </c>
      <c r="G388" s="12">
        <f t="shared" si="31"/>
        <v>-0.9503105590062112</v>
      </c>
      <c r="H388" s="15">
        <f t="shared" si="32"/>
        <v>-5.5145071183997113E-2</v>
      </c>
    </row>
    <row r="389" spans="2:8" ht="15" x14ac:dyDescent="0.2">
      <c r="B389" s="5" t="s">
        <v>143</v>
      </c>
      <c r="C389" s="8">
        <v>48</v>
      </c>
      <c r="D389" s="8">
        <v>86</v>
      </c>
      <c r="E389" s="13">
        <f t="shared" si="29"/>
        <v>8.6502072445485672E-3</v>
      </c>
      <c r="F389" s="13">
        <f t="shared" si="30"/>
        <v>1.1681608258625374E-2</v>
      </c>
      <c r="G389" s="12">
        <f t="shared" si="31"/>
        <v>0.79166666666666663</v>
      </c>
      <c r="H389" s="15">
        <f t="shared" si="32"/>
        <v>6.8480807352676153E-3</v>
      </c>
    </row>
    <row r="390" spans="2:8" ht="15" x14ac:dyDescent="0.2">
      <c r="B390" s="5" t="s">
        <v>476</v>
      </c>
      <c r="C390" s="8">
        <v>0</v>
      </c>
      <c r="D390" s="8">
        <v>0</v>
      </c>
      <c r="E390" s="13" t="str">
        <f t="shared" si="29"/>
        <v/>
      </c>
      <c r="F390" s="13" t="str">
        <f t="shared" si="30"/>
        <v/>
      </c>
      <c r="G390" s="12" t="str">
        <f t="shared" si="31"/>
        <v>0</v>
      </c>
      <c r="H390" s="15" t="str">
        <f t="shared" si="32"/>
        <v/>
      </c>
    </row>
    <row r="391" spans="2:8" ht="15" x14ac:dyDescent="0.2">
      <c r="B391" s="5" t="s">
        <v>153</v>
      </c>
      <c r="C391" s="8">
        <v>8</v>
      </c>
      <c r="D391" s="8">
        <v>18</v>
      </c>
      <c r="E391" s="13">
        <f t="shared" si="29"/>
        <v>1.4417012074247613E-3</v>
      </c>
      <c r="F391" s="13">
        <f t="shared" si="30"/>
        <v>2.4449877750611247E-3</v>
      </c>
      <c r="G391" s="12">
        <f t="shared" si="31"/>
        <v>1.25</v>
      </c>
      <c r="H391" s="15">
        <f t="shared" si="32"/>
        <v>1.8021265092809516E-3</v>
      </c>
    </row>
    <row r="392" spans="2:8" ht="15" x14ac:dyDescent="0.2">
      <c r="B392" s="5" t="s">
        <v>140</v>
      </c>
      <c r="C392" s="8">
        <v>4</v>
      </c>
      <c r="D392" s="8">
        <v>4</v>
      </c>
      <c r="E392" s="13">
        <f t="shared" si="29"/>
        <v>7.2085060371238064E-4</v>
      </c>
      <c r="F392" s="13">
        <f t="shared" si="30"/>
        <v>5.4333061668024991E-4</v>
      </c>
      <c r="G392" s="12">
        <f t="shared" si="31"/>
        <v>0</v>
      </c>
      <c r="H392" s="15">
        <f t="shared" si="32"/>
        <v>0</v>
      </c>
    </row>
    <row r="393" spans="2:8" ht="15" x14ac:dyDescent="0.2">
      <c r="B393" s="5" t="s">
        <v>390</v>
      </c>
      <c r="C393" s="8">
        <v>190</v>
      </c>
      <c r="D393" s="8">
        <v>513</v>
      </c>
      <c r="E393" s="13">
        <f t="shared" si="29"/>
        <v>3.4240403676338078E-2</v>
      </c>
      <c r="F393" s="13">
        <f t="shared" si="30"/>
        <v>6.9682151589242056E-2</v>
      </c>
      <c r="G393" s="12">
        <f t="shared" si="31"/>
        <v>1.7</v>
      </c>
      <c r="H393" s="15">
        <f t="shared" si="32"/>
        <v>5.8208686249774731E-2</v>
      </c>
    </row>
    <row r="394" spans="2:8" ht="15" x14ac:dyDescent="0.2">
      <c r="B394" s="5" t="s">
        <v>391</v>
      </c>
      <c r="C394" s="8">
        <v>5</v>
      </c>
      <c r="D394" s="8">
        <v>0</v>
      </c>
      <c r="E394" s="13">
        <f t="shared" si="29"/>
        <v>9.0106325464047571E-4</v>
      </c>
      <c r="F394" s="13" t="str">
        <f t="shared" si="30"/>
        <v/>
      </c>
      <c r="G394" s="12" t="str">
        <f t="shared" si="31"/>
        <v>0</v>
      </c>
      <c r="H394" s="15">
        <f t="shared" si="32"/>
        <v>0</v>
      </c>
    </row>
    <row r="395" spans="2:8" ht="15" x14ac:dyDescent="0.2">
      <c r="B395" s="5" t="s">
        <v>147</v>
      </c>
      <c r="C395" s="8">
        <v>1</v>
      </c>
      <c r="D395" s="8">
        <v>0</v>
      </c>
      <c r="E395" s="13">
        <f t="shared" si="29"/>
        <v>1.8021265092809516E-4</v>
      </c>
      <c r="F395" s="13" t="str">
        <f t="shared" si="30"/>
        <v/>
      </c>
      <c r="G395" s="12" t="str">
        <f t="shared" si="31"/>
        <v>0</v>
      </c>
      <c r="H395" s="15">
        <f t="shared" si="32"/>
        <v>0</v>
      </c>
    </row>
    <row r="396" spans="2:8" ht="15" x14ac:dyDescent="0.2">
      <c r="B396" s="5" t="s">
        <v>151</v>
      </c>
      <c r="C396" s="8">
        <v>0</v>
      </c>
      <c r="D396" s="8">
        <v>0</v>
      </c>
      <c r="E396" s="13" t="str">
        <f t="shared" si="29"/>
        <v/>
      </c>
      <c r="F396" s="13" t="str">
        <f t="shared" si="30"/>
        <v/>
      </c>
      <c r="G396" s="12" t="str">
        <f t="shared" si="31"/>
        <v>0</v>
      </c>
      <c r="H396" s="15" t="str">
        <f t="shared" si="32"/>
        <v/>
      </c>
    </row>
    <row r="397" spans="2:8" ht="15" x14ac:dyDescent="0.2">
      <c r="B397" s="5" t="s">
        <v>138</v>
      </c>
      <c r="C397" s="8">
        <v>0</v>
      </c>
      <c r="D397" s="8">
        <v>0</v>
      </c>
      <c r="E397" s="13" t="str">
        <f t="shared" si="29"/>
        <v/>
      </c>
      <c r="F397" s="13" t="str">
        <f t="shared" si="30"/>
        <v/>
      </c>
      <c r="G397" s="12" t="str">
        <f t="shared" si="31"/>
        <v>0</v>
      </c>
      <c r="H397" s="15" t="str">
        <f t="shared" si="32"/>
        <v/>
      </c>
    </row>
    <row r="398" spans="2:8" ht="15" x14ac:dyDescent="0.2">
      <c r="B398" s="5" t="s">
        <v>142</v>
      </c>
      <c r="C398" s="8">
        <v>52</v>
      </c>
      <c r="D398" s="8">
        <v>14</v>
      </c>
      <c r="E398" s="13">
        <f t="shared" si="29"/>
        <v>9.3710578482609479E-3</v>
      </c>
      <c r="F398" s="13">
        <f t="shared" si="30"/>
        <v>1.9016571583808748E-3</v>
      </c>
      <c r="G398" s="12">
        <f t="shared" si="31"/>
        <v>-0.73076923076923073</v>
      </c>
      <c r="H398" s="15">
        <f t="shared" si="32"/>
        <v>-6.8480807352676153E-3</v>
      </c>
    </row>
    <row r="399" spans="2:8" ht="15" x14ac:dyDescent="0.2">
      <c r="B399" s="5" t="s">
        <v>148</v>
      </c>
      <c r="C399" s="8">
        <v>0</v>
      </c>
      <c r="D399" s="8">
        <v>0</v>
      </c>
      <c r="E399" s="13" t="str">
        <f t="shared" si="29"/>
        <v/>
      </c>
      <c r="F399" s="13" t="str">
        <f t="shared" si="30"/>
        <v/>
      </c>
      <c r="G399" s="12" t="str">
        <f t="shared" si="31"/>
        <v>0</v>
      </c>
      <c r="H399" s="15" t="str">
        <f t="shared" si="32"/>
        <v/>
      </c>
    </row>
    <row r="400" spans="2:8" ht="15" x14ac:dyDescent="0.2">
      <c r="B400" s="5" t="s">
        <v>152</v>
      </c>
      <c r="C400" s="8">
        <v>0</v>
      </c>
      <c r="D400" s="8">
        <v>0</v>
      </c>
      <c r="E400" s="13" t="str">
        <f t="shared" si="29"/>
        <v/>
      </c>
      <c r="F400" s="13" t="str">
        <f t="shared" si="30"/>
        <v/>
      </c>
      <c r="G400" s="12" t="str">
        <f t="shared" si="31"/>
        <v>0</v>
      </c>
      <c r="H400" s="15" t="str">
        <f t="shared" si="32"/>
        <v/>
      </c>
    </row>
    <row r="401" spans="2:8" ht="15" x14ac:dyDescent="0.2">
      <c r="B401" s="5" t="s">
        <v>392</v>
      </c>
      <c r="C401" s="8">
        <v>62</v>
      </c>
      <c r="D401" s="8">
        <v>16</v>
      </c>
      <c r="E401" s="13">
        <f t="shared" si="29"/>
        <v>1.11731843575419E-2</v>
      </c>
      <c r="F401" s="13">
        <f t="shared" si="30"/>
        <v>2.1733224667209996E-3</v>
      </c>
      <c r="G401" s="12">
        <f t="shared" si="31"/>
        <v>-0.74193548387096775</v>
      </c>
      <c r="H401" s="15">
        <f t="shared" si="32"/>
        <v>-8.2897819426923768E-3</v>
      </c>
    </row>
    <row r="402" spans="2:8" ht="15" x14ac:dyDescent="0.2">
      <c r="B402" s="5" t="s">
        <v>393</v>
      </c>
      <c r="C402" s="8">
        <v>0</v>
      </c>
      <c r="D402" s="8">
        <v>0</v>
      </c>
      <c r="E402" s="13" t="str">
        <f t="shared" si="29"/>
        <v/>
      </c>
      <c r="F402" s="13" t="str">
        <f t="shared" si="30"/>
        <v/>
      </c>
      <c r="G402" s="12" t="str">
        <f t="shared" si="31"/>
        <v>0</v>
      </c>
      <c r="H402" s="15" t="str">
        <f t="shared" si="32"/>
        <v/>
      </c>
    </row>
    <row r="403" spans="2:8" ht="15" x14ac:dyDescent="0.2">
      <c r="B403" s="5" t="s">
        <v>394</v>
      </c>
      <c r="C403" s="8">
        <v>6</v>
      </c>
      <c r="D403" s="8">
        <v>14</v>
      </c>
      <c r="E403" s="13">
        <f t="shared" si="29"/>
        <v>1.0812759055685709E-3</v>
      </c>
      <c r="F403" s="13">
        <f t="shared" si="30"/>
        <v>1.9016571583808748E-3</v>
      </c>
      <c r="G403" s="12">
        <f t="shared" si="31"/>
        <v>1.3333333333333333</v>
      </c>
      <c r="H403" s="15">
        <f t="shared" si="32"/>
        <v>1.4417012074247611E-3</v>
      </c>
    </row>
    <row r="404" spans="2:8" ht="15" x14ac:dyDescent="0.2">
      <c r="B404" s="5" t="s">
        <v>395</v>
      </c>
      <c r="C404" s="8">
        <v>0</v>
      </c>
      <c r="D404" s="8">
        <v>0</v>
      </c>
      <c r="E404" s="13" t="str">
        <f t="shared" si="29"/>
        <v/>
      </c>
      <c r="F404" s="13" t="str">
        <f t="shared" si="30"/>
        <v/>
      </c>
      <c r="G404" s="12" t="str">
        <f t="shared" si="31"/>
        <v>0</v>
      </c>
      <c r="H404" s="15" t="str">
        <f t="shared" si="32"/>
        <v/>
      </c>
    </row>
    <row r="405" spans="2:8" ht="15" x14ac:dyDescent="0.2">
      <c r="B405" s="5" t="s">
        <v>396</v>
      </c>
      <c r="C405" s="8">
        <v>1</v>
      </c>
      <c r="D405" s="8">
        <v>0</v>
      </c>
      <c r="E405" s="13">
        <f t="shared" si="29"/>
        <v>1.8021265092809516E-4</v>
      </c>
      <c r="F405" s="13" t="str">
        <f t="shared" si="30"/>
        <v/>
      </c>
      <c r="G405" s="12" t="str">
        <f t="shared" si="31"/>
        <v>0</v>
      </c>
      <c r="H405" s="15">
        <f t="shared" si="32"/>
        <v>0</v>
      </c>
    </row>
    <row r="406" spans="2:8" ht="15" x14ac:dyDescent="0.2">
      <c r="B406" s="5" t="s">
        <v>397</v>
      </c>
      <c r="C406" s="8">
        <v>12</v>
      </c>
      <c r="D406" s="8">
        <v>37</v>
      </c>
      <c r="E406" s="13">
        <f t="shared" si="29"/>
        <v>2.1625518111371418E-3</v>
      </c>
      <c r="F406" s="13">
        <f t="shared" si="30"/>
        <v>5.0258082042923119E-3</v>
      </c>
      <c r="G406" s="12">
        <f t="shared" si="31"/>
        <v>2.0833333333333335</v>
      </c>
      <c r="H406" s="15">
        <f t="shared" si="32"/>
        <v>4.5053162732023788E-3</v>
      </c>
    </row>
    <row r="407" spans="2:8" ht="15" x14ac:dyDescent="0.2">
      <c r="B407" s="5" t="s">
        <v>398</v>
      </c>
      <c r="C407" s="8">
        <v>6</v>
      </c>
      <c r="D407" s="8">
        <v>0</v>
      </c>
      <c r="E407" s="13">
        <f t="shared" si="29"/>
        <v>1.0812759055685709E-3</v>
      </c>
      <c r="F407" s="13" t="str">
        <f t="shared" si="30"/>
        <v/>
      </c>
      <c r="G407" s="12" t="str">
        <f t="shared" si="31"/>
        <v>0</v>
      </c>
      <c r="H407" s="15">
        <f t="shared" si="32"/>
        <v>0</v>
      </c>
    </row>
    <row r="408" spans="2:8" ht="15" x14ac:dyDescent="0.2">
      <c r="B408" s="5" t="s">
        <v>399</v>
      </c>
      <c r="C408" s="8">
        <v>7</v>
      </c>
      <c r="D408" s="8">
        <v>4</v>
      </c>
      <c r="E408" s="13">
        <f t="shared" si="29"/>
        <v>1.2614885564966661E-3</v>
      </c>
      <c r="F408" s="13">
        <f t="shared" si="30"/>
        <v>5.4333061668024991E-4</v>
      </c>
      <c r="G408" s="12">
        <f t="shared" si="31"/>
        <v>-0.42857142857142855</v>
      </c>
      <c r="H408" s="15">
        <f t="shared" si="32"/>
        <v>-5.4063795278428545E-4</v>
      </c>
    </row>
    <row r="409" spans="2:8" ht="15" x14ac:dyDescent="0.2">
      <c r="B409" s="5" t="s">
        <v>139</v>
      </c>
      <c r="C409" s="8">
        <v>0</v>
      </c>
      <c r="D409" s="8">
        <v>2</v>
      </c>
      <c r="E409" s="13" t="str">
        <f t="shared" si="29"/>
        <v/>
      </c>
      <c r="F409" s="13">
        <f t="shared" si="30"/>
        <v>2.7166530834012495E-4</v>
      </c>
      <c r="G409" s="12" t="str">
        <f t="shared" si="31"/>
        <v>0</v>
      </c>
      <c r="H409" s="15" t="str">
        <f t="shared" si="32"/>
        <v/>
      </c>
    </row>
    <row r="410" spans="2:8" ht="15" x14ac:dyDescent="0.2">
      <c r="B410" s="5" t="s">
        <v>400</v>
      </c>
      <c r="C410" s="8">
        <v>0</v>
      </c>
      <c r="D410" s="8">
        <v>3</v>
      </c>
      <c r="E410" s="13" t="str">
        <f t="shared" si="29"/>
        <v/>
      </c>
      <c r="F410" s="13">
        <f t="shared" si="30"/>
        <v>4.0749796251018743E-4</v>
      </c>
      <c r="G410" s="12" t="str">
        <f t="shared" si="31"/>
        <v>0</v>
      </c>
      <c r="H410" s="15" t="str">
        <f t="shared" si="32"/>
        <v/>
      </c>
    </row>
    <row r="411" spans="2:8" ht="15" x14ac:dyDescent="0.2">
      <c r="B411" s="5" t="s">
        <v>401</v>
      </c>
      <c r="C411" s="8">
        <v>1</v>
      </c>
      <c r="D411" s="8">
        <v>5</v>
      </c>
      <c r="E411" s="13">
        <f t="shared" si="29"/>
        <v>1.8021265092809516E-4</v>
      </c>
      <c r="F411" s="13">
        <f t="shared" si="30"/>
        <v>6.7916327085031244E-4</v>
      </c>
      <c r="G411" s="12">
        <f t="shared" si="31"/>
        <v>4</v>
      </c>
      <c r="H411" s="15">
        <f t="shared" si="32"/>
        <v>7.2085060371238064E-4</v>
      </c>
    </row>
    <row r="412" spans="2:8" ht="15" x14ac:dyDescent="0.2">
      <c r="B412" s="5" t="s">
        <v>402</v>
      </c>
      <c r="C412" s="8">
        <v>14</v>
      </c>
      <c r="D412" s="8">
        <v>2</v>
      </c>
      <c r="E412" s="13">
        <f t="shared" si="29"/>
        <v>2.5229771129933322E-3</v>
      </c>
      <c r="F412" s="13">
        <f t="shared" si="30"/>
        <v>2.7166530834012495E-4</v>
      </c>
      <c r="G412" s="12">
        <f t="shared" si="31"/>
        <v>-0.8571428571428571</v>
      </c>
      <c r="H412" s="15">
        <f t="shared" si="32"/>
        <v>-2.1625518111371418E-3</v>
      </c>
    </row>
    <row r="413" spans="2:8" ht="15" x14ac:dyDescent="0.2">
      <c r="B413" s="5" t="s">
        <v>403</v>
      </c>
      <c r="C413" s="8">
        <v>2</v>
      </c>
      <c r="D413" s="8">
        <v>0</v>
      </c>
      <c r="E413" s="13">
        <f t="shared" si="29"/>
        <v>3.6042530185619032E-4</v>
      </c>
      <c r="F413" s="13" t="str">
        <f t="shared" si="30"/>
        <v/>
      </c>
      <c r="G413" s="12" t="str">
        <f t="shared" si="31"/>
        <v>0</v>
      </c>
      <c r="H413" s="15">
        <f t="shared" si="32"/>
        <v>0</v>
      </c>
    </row>
    <row r="414" spans="2:8" ht="15" x14ac:dyDescent="0.2">
      <c r="B414" s="5" t="s">
        <v>404</v>
      </c>
      <c r="C414" s="8">
        <v>5</v>
      </c>
      <c r="D414" s="8">
        <v>0</v>
      </c>
      <c r="E414" s="13">
        <f t="shared" si="29"/>
        <v>9.0106325464047571E-4</v>
      </c>
      <c r="F414" s="13" t="str">
        <f t="shared" si="30"/>
        <v/>
      </c>
      <c r="G414" s="12" t="str">
        <f t="shared" si="31"/>
        <v>0</v>
      </c>
      <c r="H414" s="15">
        <f t="shared" si="32"/>
        <v>0</v>
      </c>
    </row>
    <row r="415" spans="2:8" ht="15" x14ac:dyDescent="0.2">
      <c r="B415" s="5" t="s">
        <v>405</v>
      </c>
      <c r="C415" s="8">
        <v>0</v>
      </c>
      <c r="D415" s="8">
        <v>0</v>
      </c>
      <c r="E415" s="13" t="str">
        <f t="shared" si="29"/>
        <v/>
      </c>
      <c r="F415" s="13" t="str">
        <f t="shared" si="30"/>
        <v/>
      </c>
      <c r="G415" s="12" t="str">
        <f t="shared" si="31"/>
        <v>0</v>
      </c>
      <c r="H415" s="15" t="str">
        <f t="shared" si="32"/>
        <v/>
      </c>
    </row>
    <row r="416" spans="2:8" ht="15" x14ac:dyDescent="0.2">
      <c r="B416" s="5" t="s">
        <v>406</v>
      </c>
      <c r="C416" s="8">
        <v>0</v>
      </c>
      <c r="D416" s="8">
        <v>0</v>
      </c>
      <c r="E416" s="13" t="str">
        <f t="shared" si="29"/>
        <v/>
      </c>
      <c r="F416" s="13" t="str">
        <f t="shared" si="30"/>
        <v/>
      </c>
      <c r="G416" s="12" t="str">
        <f t="shared" si="31"/>
        <v>0</v>
      </c>
      <c r="H416" s="15" t="str">
        <f t="shared" si="32"/>
        <v/>
      </c>
    </row>
    <row r="417" spans="2:8" ht="15" x14ac:dyDescent="0.2">
      <c r="B417" s="5" t="s">
        <v>165</v>
      </c>
      <c r="C417" s="8">
        <v>12</v>
      </c>
      <c r="D417" s="8">
        <v>31</v>
      </c>
      <c r="E417" s="13">
        <f t="shared" si="29"/>
        <v>2.1625518111371418E-3</v>
      </c>
      <c r="F417" s="13">
        <f t="shared" si="30"/>
        <v>4.2108122792719367E-3</v>
      </c>
      <c r="G417" s="12">
        <f t="shared" si="31"/>
        <v>1.5833333333333333</v>
      </c>
      <c r="H417" s="15">
        <f t="shared" si="32"/>
        <v>3.4240403676338077E-3</v>
      </c>
    </row>
    <row r="418" spans="2:8" ht="30" x14ac:dyDescent="0.2">
      <c r="B418" s="5" t="s">
        <v>166</v>
      </c>
      <c r="C418" s="8">
        <v>0</v>
      </c>
      <c r="D418" s="8">
        <v>0</v>
      </c>
      <c r="E418" s="13" t="str">
        <f t="shared" si="29"/>
        <v/>
      </c>
      <c r="F418" s="13" t="str">
        <f t="shared" si="30"/>
        <v/>
      </c>
      <c r="G418" s="12" t="str">
        <f t="shared" si="31"/>
        <v>0</v>
      </c>
      <c r="H418" s="15" t="str">
        <f t="shared" si="32"/>
        <v/>
      </c>
    </row>
    <row r="419" spans="2:8" ht="15" x14ac:dyDescent="0.2">
      <c r="B419" s="5" t="s">
        <v>407</v>
      </c>
      <c r="C419" s="8">
        <v>0</v>
      </c>
      <c r="D419" s="8">
        <v>0</v>
      </c>
      <c r="E419" s="13" t="str">
        <f t="shared" si="29"/>
        <v/>
      </c>
      <c r="F419" s="13" t="str">
        <f t="shared" si="30"/>
        <v/>
      </c>
      <c r="G419" s="12" t="str">
        <f t="shared" si="31"/>
        <v>0</v>
      </c>
      <c r="H419" s="15" t="str">
        <f t="shared" si="32"/>
        <v/>
      </c>
    </row>
    <row r="420" spans="2:8" ht="15" x14ac:dyDescent="0.2">
      <c r="B420" s="5" t="s">
        <v>408</v>
      </c>
      <c r="C420" s="8">
        <v>0</v>
      </c>
      <c r="D420" s="8">
        <v>60</v>
      </c>
      <c r="E420" s="13" t="str">
        <f t="shared" si="29"/>
        <v/>
      </c>
      <c r="F420" s="13">
        <f t="shared" si="30"/>
        <v>8.1499592502037484E-3</v>
      </c>
      <c r="G420" s="12" t="str">
        <f t="shared" si="31"/>
        <v>0</v>
      </c>
      <c r="H420" s="15" t="str">
        <f t="shared" si="32"/>
        <v/>
      </c>
    </row>
    <row r="421" spans="2:8" ht="30" x14ac:dyDescent="0.2">
      <c r="B421" s="5" t="s">
        <v>409</v>
      </c>
      <c r="C421" s="8">
        <v>0</v>
      </c>
      <c r="D421" s="8">
        <v>0</v>
      </c>
      <c r="E421" s="13" t="str">
        <f t="shared" si="29"/>
        <v/>
      </c>
      <c r="F421" s="13" t="str">
        <f t="shared" si="30"/>
        <v/>
      </c>
      <c r="G421" s="12" t="str">
        <f t="shared" si="31"/>
        <v>0</v>
      </c>
      <c r="H421" s="15" t="str">
        <f t="shared" si="32"/>
        <v/>
      </c>
    </row>
    <row r="422" spans="2:8" ht="15" x14ac:dyDescent="0.2">
      <c r="B422" s="5" t="s">
        <v>163</v>
      </c>
      <c r="C422" s="8">
        <v>0</v>
      </c>
      <c r="D422" s="8">
        <v>50</v>
      </c>
      <c r="E422" s="13" t="str">
        <f t="shared" si="29"/>
        <v/>
      </c>
      <c r="F422" s="13">
        <f t="shared" si="30"/>
        <v>6.7916327085031239E-3</v>
      </c>
      <c r="G422" s="12" t="str">
        <f t="shared" si="31"/>
        <v>0</v>
      </c>
      <c r="H422" s="15" t="str">
        <f t="shared" si="32"/>
        <v/>
      </c>
    </row>
    <row r="423" spans="2:8" ht="15" x14ac:dyDescent="0.2">
      <c r="B423" s="5" t="s">
        <v>410</v>
      </c>
      <c r="C423" s="8">
        <v>2</v>
      </c>
      <c r="D423" s="8">
        <v>3</v>
      </c>
      <c r="E423" s="13">
        <f t="shared" si="29"/>
        <v>3.6042530185619032E-4</v>
      </c>
      <c r="F423" s="13">
        <f t="shared" si="30"/>
        <v>4.0749796251018743E-4</v>
      </c>
      <c r="G423" s="12">
        <f t="shared" si="31"/>
        <v>0.5</v>
      </c>
      <c r="H423" s="15">
        <f t="shared" si="32"/>
        <v>1.8021265092809516E-4</v>
      </c>
    </row>
    <row r="424" spans="2:8" ht="15" x14ac:dyDescent="0.2">
      <c r="B424" s="5" t="s">
        <v>411</v>
      </c>
      <c r="C424" s="8">
        <v>0</v>
      </c>
      <c r="D424" s="8">
        <v>0</v>
      </c>
      <c r="E424" s="13" t="str">
        <f t="shared" ref="E424:E487" si="33">+IF(C424=0,"",C424/C$294)</f>
        <v/>
      </c>
      <c r="F424" s="13" t="str">
        <f t="shared" ref="F424:F487" si="34">+IF(D424=0,"",D424/D$294)</f>
        <v/>
      </c>
      <c r="G424" s="12" t="str">
        <f t="shared" ref="G424:G487" si="35">+IF(OR(AND(D424=0),(C424=0)),"0",((D424-C424)/C424))</f>
        <v>0</v>
      </c>
      <c r="H424" s="15" t="str">
        <f t="shared" ref="H424:H487" si="36">+IF(OR(AND(E424=""),(G424="")),"",E424*G424)</f>
        <v/>
      </c>
    </row>
    <row r="425" spans="2:8" ht="15" x14ac:dyDescent="0.2">
      <c r="B425" s="5" t="s">
        <v>412</v>
      </c>
      <c r="C425" s="8">
        <v>0</v>
      </c>
      <c r="D425" s="8">
        <v>0</v>
      </c>
      <c r="E425" s="13" t="str">
        <f t="shared" si="33"/>
        <v/>
      </c>
      <c r="F425" s="13" t="str">
        <f t="shared" si="34"/>
        <v/>
      </c>
      <c r="G425" s="12" t="str">
        <f t="shared" si="35"/>
        <v>0</v>
      </c>
      <c r="H425" s="15" t="str">
        <f t="shared" si="36"/>
        <v/>
      </c>
    </row>
    <row r="426" spans="2:8" ht="30" x14ac:dyDescent="0.2">
      <c r="B426" s="5" t="s">
        <v>413</v>
      </c>
      <c r="C426" s="8">
        <v>0</v>
      </c>
      <c r="D426" s="8">
        <v>0</v>
      </c>
      <c r="E426" s="13" t="str">
        <f t="shared" si="33"/>
        <v/>
      </c>
      <c r="F426" s="13" t="str">
        <f t="shared" si="34"/>
        <v/>
      </c>
      <c r="G426" s="12" t="str">
        <f t="shared" si="35"/>
        <v>0</v>
      </c>
      <c r="H426" s="15" t="str">
        <f t="shared" si="36"/>
        <v/>
      </c>
    </row>
    <row r="427" spans="2:8" ht="15" x14ac:dyDescent="0.2">
      <c r="B427" s="5" t="s">
        <v>160</v>
      </c>
      <c r="C427" s="8">
        <v>0</v>
      </c>
      <c r="D427" s="8">
        <v>0</v>
      </c>
      <c r="E427" s="13" t="str">
        <f t="shared" si="33"/>
        <v/>
      </c>
      <c r="F427" s="13" t="str">
        <f t="shared" si="34"/>
        <v/>
      </c>
      <c r="G427" s="12" t="str">
        <f t="shared" si="35"/>
        <v>0</v>
      </c>
      <c r="H427" s="15" t="str">
        <f t="shared" si="36"/>
        <v/>
      </c>
    </row>
    <row r="428" spans="2:8" ht="15" x14ac:dyDescent="0.2">
      <c r="B428" s="5" t="s">
        <v>414</v>
      </c>
      <c r="C428" s="8">
        <v>0</v>
      </c>
      <c r="D428" s="8">
        <v>0</v>
      </c>
      <c r="E428" s="13" t="str">
        <f t="shared" si="33"/>
        <v/>
      </c>
      <c r="F428" s="13" t="str">
        <f t="shared" si="34"/>
        <v/>
      </c>
      <c r="G428" s="12" t="str">
        <f t="shared" si="35"/>
        <v>0</v>
      </c>
      <c r="H428" s="15" t="str">
        <f t="shared" si="36"/>
        <v/>
      </c>
    </row>
    <row r="429" spans="2:8" ht="15" x14ac:dyDescent="0.2">
      <c r="B429" s="5" t="s">
        <v>415</v>
      </c>
      <c r="C429" s="8">
        <v>2</v>
      </c>
      <c r="D429" s="8">
        <v>0</v>
      </c>
      <c r="E429" s="13">
        <f t="shared" si="33"/>
        <v>3.6042530185619032E-4</v>
      </c>
      <c r="F429" s="13" t="str">
        <f t="shared" si="34"/>
        <v/>
      </c>
      <c r="G429" s="12" t="str">
        <f t="shared" si="35"/>
        <v>0</v>
      </c>
      <c r="H429" s="15">
        <f t="shared" si="36"/>
        <v>0</v>
      </c>
    </row>
    <row r="430" spans="2:8" ht="15" x14ac:dyDescent="0.2">
      <c r="B430" s="5" t="s">
        <v>416</v>
      </c>
      <c r="C430" s="8">
        <v>5</v>
      </c>
      <c r="D430" s="8">
        <v>3</v>
      </c>
      <c r="E430" s="13">
        <f t="shared" si="33"/>
        <v>9.0106325464047571E-4</v>
      </c>
      <c r="F430" s="13">
        <f t="shared" si="34"/>
        <v>4.0749796251018743E-4</v>
      </c>
      <c r="G430" s="12">
        <f t="shared" si="35"/>
        <v>-0.4</v>
      </c>
      <c r="H430" s="15">
        <f t="shared" si="36"/>
        <v>-3.6042530185619032E-4</v>
      </c>
    </row>
    <row r="431" spans="2:8" ht="15" x14ac:dyDescent="0.2">
      <c r="B431" s="5" t="s">
        <v>169</v>
      </c>
      <c r="C431" s="8">
        <v>0</v>
      </c>
      <c r="D431" s="8">
        <v>0</v>
      </c>
      <c r="E431" s="13" t="str">
        <f t="shared" si="33"/>
        <v/>
      </c>
      <c r="F431" s="13" t="str">
        <f t="shared" si="34"/>
        <v/>
      </c>
      <c r="G431" s="12" t="str">
        <f t="shared" si="35"/>
        <v>0</v>
      </c>
      <c r="H431" s="15" t="str">
        <f t="shared" si="36"/>
        <v/>
      </c>
    </row>
    <row r="432" spans="2:8" ht="15" x14ac:dyDescent="0.2">
      <c r="B432" s="5" t="s">
        <v>417</v>
      </c>
      <c r="C432" s="8">
        <v>192</v>
      </c>
      <c r="D432" s="8">
        <v>140</v>
      </c>
      <c r="E432" s="13">
        <f t="shared" si="33"/>
        <v>3.4600828978194269E-2</v>
      </c>
      <c r="F432" s="13">
        <f t="shared" si="34"/>
        <v>1.9016571583808747E-2</v>
      </c>
      <c r="G432" s="12">
        <f t="shared" si="35"/>
        <v>-0.27083333333333331</v>
      </c>
      <c r="H432" s="15">
        <f t="shared" si="36"/>
        <v>-9.3710578482609479E-3</v>
      </c>
    </row>
    <row r="433" spans="2:8" ht="15" x14ac:dyDescent="0.2">
      <c r="B433" s="5" t="s">
        <v>162</v>
      </c>
      <c r="C433" s="8">
        <v>2</v>
      </c>
      <c r="D433" s="8">
        <v>3</v>
      </c>
      <c r="E433" s="13">
        <f t="shared" si="33"/>
        <v>3.6042530185619032E-4</v>
      </c>
      <c r="F433" s="13">
        <f t="shared" si="34"/>
        <v>4.0749796251018743E-4</v>
      </c>
      <c r="G433" s="12">
        <f t="shared" si="35"/>
        <v>0.5</v>
      </c>
      <c r="H433" s="15">
        <f t="shared" si="36"/>
        <v>1.8021265092809516E-4</v>
      </c>
    </row>
    <row r="434" spans="2:8" ht="30" x14ac:dyDescent="0.2">
      <c r="B434" s="5" t="s">
        <v>418</v>
      </c>
      <c r="C434" s="8">
        <v>1</v>
      </c>
      <c r="D434" s="8">
        <v>0</v>
      </c>
      <c r="E434" s="13">
        <f t="shared" si="33"/>
        <v>1.8021265092809516E-4</v>
      </c>
      <c r="F434" s="13" t="str">
        <f t="shared" si="34"/>
        <v/>
      </c>
      <c r="G434" s="12" t="str">
        <f t="shared" si="35"/>
        <v>0</v>
      </c>
      <c r="H434" s="15">
        <f t="shared" si="36"/>
        <v>0</v>
      </c>
    </row>
    <row r="435" spans="2:8" ht="15" x14ac:dyDescent="0.2">
      <c r="B435" s="5" t="s">
        <v>164</v>
      </c>
      <c r="C435" s="8">
        <v>0</v>
      </c>
      <c r="D435" s="8">
        <v>32</v>
      </c>
      <c r="E435" s="13" t="str">
        <f t="shared" si="33"/>
        <v/>
      </c>
      <c r="F435" s="13">
        <f t="shared" si="34"/>
        <v>4.3466449334419992E-3</v>
      </c>
      <c r="G435" s="12" t="str">
        <f t="shared" si="35"/>
        <v>0</v>
      </c>
      <c r="H435" s="15" t="str">
        <f t="shared" si="36"/>
        <v/>
      </c>
    </row>
    <row r="436" spans="2:8" ht="30" x14ac:dyDescent="0.2">
      <c r="B436" s="5" t="s">
        <v>419</v>
      </c>
      <c r="C436" s="8">
        <v>14</v>
      </c>
      <c r="D436" s="8">
        <v>1</v>
      </c>
      <c r="E436" s="13">
        <f t="shared" si="33"/>
        <v>2.5229771129933322E-3</v>
      </c>
      <c r="F436" s="13">
        <f t="shared" si="34"/>
        <v>1.3583265417006248E-4</v>
      </c>
      <c r="G436" s="12">
        <f t="shared" si="35"/>
        <v>-0.9285714285714286</v>
      </c>
      <c r="H436" s="15">
        <f t="shared" si="36"/>
        <v>-2.342764462065237E-3</v>
      </c>
    </row>
    <row r="437" spans="2:8" ht="30" x14ac:dyDescent="0.2">
      <c r="B437" s="5" t="s">
        <v>420</v>
      </c>
      <c r="C437" s="8">
        <v>72</v>
      </c>
      <c r="D437" s="8">
        <v>58</v>
      </c>
      <c r="E437" s="13">
        <f t="shared" si="33"/>
        <v>1.2975310866822852E-2</v>
      </c>
      <c r="F437" s="13">
        <f t="shared" si="34"/>
        <v>7.8782939418636233E-3</v>
      </c>
      <c r="G437" s="12">
        <f t="shared" si="35"/>
        <v>-0.19444444444444445</v>
      </c>
      <c r="H437" s="15">
        <f t="shared" si="36"/>
        <v>-2.5229771129933322E-3</v>
      </c>
    </row>
    <row r="438" spans="2:8" ht="15" x14ac:dyDescent="0.2">
      <c r="B438" s="5" t="s">
        <v>155</v>
      </c>
      <c r="C438" s="8">
        <v>0</v>
      </c>
      <c r="D438" s="8">
        <v>39</v>
      </c>
      <c r="E438" s="13" t="str">
        <f t="shared" si="33"/>
        <v/>
      </c>
      <c r="F438" s="13">
        <f t="shared" si="34"/>
        <v>5.297473512632437E-3</v>
      </c>
      <c r="G438" s="12" t="str">
        <f t="shared" si="35"/>
        <v>0</v>
      </c>
      <c r="H438" s="15" t="str">
        <f t="shared" si="36"/>
        <v/>
      </c>
    </row>
    <row r="439" spans="2:8" ht="15" x14ac:dyDescent="0.2">
      <c r="B439" s="5" t="s">
        <v>154</v>
      </c>
      <c r="C439" s="8">
        <v>0</v>
      </c>
      <c r="D439" s="8">
        <v>0</v>
      </c>
      <c r="E439" s="13" t="str">
        <f t="shared" si="33"/>
        <v/>
      </c>
      <c r="F439" s="13" t="str">
        <f t="shared" si="34"/>
        <v/>
      </c>
      <c r="G439" s="12" t="str">
        <f t="shared" si="35"/>
        <v>0</v>
      </c>
      <c r="H439" s="15" t="str">
        <f t="shared" si="36"/>
        <v/>
      </c>
    </row>
    <row r="440" spans="2:8" ht="30" x14ac:dyDescent="0.2">
      <c r="B440" s="5" t="s">
        <v>421</v>
      </c>
      <c r="C440" s="8">
        <v>0</v>
      </c>
      <c r="D440" s="8">
        <v>0</v>
      </c>
      <c r="E440" s="13" t="str">
        <f t="shared" si="33"/>
        <v/>
      </c>
      <c r="F440" s="13" t="str">
        <f t="shared" si="34"/>
        <v/>
      </c>
      <c r="G440" s="12" t="str">
        <f t="shared" si="35"/>
        <v>0</v>
      </c>
      <c r="H440" s="15" t="str">
        <f t="shared" si="36"/>
        <v/>
      </c>
    </row>
    <row r="441" spans="2:8" ht="30" x14ac:dyDescent="0.2">
      <c r="B441" s="5" t="s">
        <v>159</v>
      </c>
      <c r="C441" s="8">
        <v>1</v>
      </c>
      <c r="D441" s="8">
        <v>3</v>
      </c>
      <c r="E441" s="13">
        <f t="shared" si="33"/>
        <v>1.8021265092809516E-4</v>
      </c>
      <c r="F441" s="13">
        <f t="shared" si="34"/>
        <v>4.0749796251018743E-4</v>
      </c>
      <c r="G441" s="12">
        <f t="shared" si="35"/>
        <v>2</v>
      </c>
      <c r="H441" s="15">
        <f t="shared" si="36"/>
        <v>3.6042530185619032E-4</v>
      </c>
    </row>
    <row r="442" spans="2:8" ht="15" x14ac:dyDescent="0.2">
      <c r="B442" s="5" t="s">
        <v>422</v>
      </c>
      <c r="C442" s="8">
        <v>0</v>
      </c>
      <c r="D442" s="8">
        <v>1</v>
      </c>
      <c r="E442" s="13" t="str">
        <f t="shared" si="33"/>
        <v/>
      </c>
      <c r="F442" s="13">
        <f t="shared" si="34"/>
        <v>1.3583265417006248E-4</v>
      </c>
      <c r="G442" s="12" t="str">
        <f t="shared" si="35"/>
        <v>0</v>
      </c>
      <c r="H442" s="15" t="str">
        <f t="shared" si="36"/>
        <v/>
      </c>
    </row>
    <row r="443" spans="2:8" ht="15" x14ac:dyDescent="0.2">
      <c r="B443" s="5" t="s">
        <v>423</v>
      </c>
      <c r="C443" s="8">
        <v>0</v>
      </c>
      <c r="D443" s="8">
        <v>2</v>
      </c>
      <c r="E443" s="13" t="str">
        <f t="shared" si="33"/>
        <v/>
      </c>
      <c r="F443" s="13">
        <f t="shared" si="34"/>
        <v>2.7166530834012495E-4</v>
      </c>
      <c r="G443" s="12" t="str">
        <f t="shared" si="35"/>
        <v>0</v>
      </c>
      <c r="H443" s="15" t="str">
        <f t="shared" si="36"/>
        <v/>
      </c>
    </row>
    <row r="444" spans="2:8" ht="15" x14ac:dyDescent="0.2">
      <c r="B444" s="5" t="s">
        <v>424</v>
      </c>
      <c r="C444" s="8">
        <v>2</v>
      </c>
      <c r="D444" s="8">
        <v>0</v>
      </c>
      <c r="E444" s="13">
        <f t="shared" si="33"/>
        <v>3.6042530185619032E-4</v>
      </c>
      <c r="F444" s="13" t="str">
        <f t="shared" si="34"/>
        <v/>
      </c>
      <c r="G444" s="12" t="str">
        <f t="shared" si="35"/>
        <v>0</v>
      </c>
      <c r="H444" s="15">
        <f t="shared" si="36"/>
        <v>0</v>
      </c>
    </row>
    <row r="445" spans="2:8" ht="15" x14ac:dyDescent="0.2">
      <c r="B445" s="5" t="s">
        <v>425</v>
      </c>
      <c r="C445" s="8">
        <v>0</v>
      </c>
      <c r="D445" s="8">
        <v>0</v>
      </c>
      <c r="E445" s="13" t="str">
        <f t="shared" si="33"/>
        <v/>
      </c>
      <c r="F445" s="13" t="str">
        <f t="shared" si="34"/>
        <v/>
      </c>
      <c r="G445" s="12" t="str">
        <f t="shared" si="35"/>
        <v>0</v>
      </c>
      <c r="H445" s="15" t="str">
        <f t="shared" si="36"/>
        <v/>
      </c>
    </row>
    <row r="446" spans="2:8" ht="15" x14ac:dyDescent="0.2">
      <c r="B446" s="5" t="s">
        <v>426</v>
      </c>
      <c r="C446" s="8">
        <v>0</v>
      </c>
      <c r="D446" s="8">
        <v>0</v>
      </c>
      <c r="E446" s="13" t="str">
        <f t="shared" si="33"/>
        <v/>
      </c>
      <c r="F446" s="13" t="str">
        <f t="shared" si="34"/>
        <v/>
      </c>
      <c r="G446" s="12" t="str">
        <f t="shared" si="35"/>
        <v>0</v>
      </c>
      <c r="H446" s="15" t="str">
        <f t="shared" si="36"/>
        <v/>
      </c>
    </row>
    <row r="447" spans="2:8" ht="30" x14ac:dyDescent="0.2">
      <c r="B447" s="5" t="s">
        <v>427</v>
      </c>
      <c r="C447" s="8">
        <v>1</v>
      </c>
      <c r="D447" s="8">
        <v>0</v>
      </c>
      <c r="E447" s="13">
        <f t="shared" si="33"/>
        <v>1.8021265092809516E-4</v>
      </c>
      <c r="F447" s="13" t="str">
        <f t="shared" si="34"/>
        <v/>
      </c>
      <c r="G447" s="12" t="str">
        <f t="shared" si="35"/>
        <v>0</v>
      </c>
      <c r="H447" s="15">
        <f t="shared" si="36"/>
        <v>0</v>
      </c>
    </row>
    <row r="448" spans="2:8" ht="15" x14ac:dyDescent="0.2">
      <c r="B448" s="5" t="s">
        <v>428</v>
      </c>
      <c r="C448" s="8">
        <v>1</v>
      </c>
      <c r="D448" s="8">
        <v>0</v>
      </c>
      <c r="E448" s="13">
        <f t="shared" si="33"/>
        <v>1.8021265092809516E-4</v>
      </c>
      <c r="F448" s="13" t="str">
        <f t="shared" si="34"/>
        <v/>
      </c>
      <c r="G448" s="12" t="str">
        <f t="shared" si="35"/>
        <v>0</v>
      </c>
      <c r="H448" s="15">
        <f t="shared" si="36"/>
        <v>0</v>
      </c>
    </row>
    <row r="449" spans="2:8" ht="30" x14ac:dyDescent="0.2">
      <c r="B449" s="5" t="s">
        <v>429</v>
      </c>
      <c r="C449" s="8">
        <v>0</v>
      </c>
      <c r="D449" s="8">
        <v>0</v>
      </c>
      <c r="E449" s="13" t="str">
        <f t="shared" si="33"/>
        <v/>
      </c>
      <c r="F449" s="13" t="str">
        <f t="shared" si="34"/>
        <v/>
      </c>
      <c r="G449" s="12" t="str">
        <f t="shared" si="35"/>
        <v>0</v>
      </c>
      <c r="H449" s="15" t="str">
        <f t="shared" si="36"/>
        <v/>
      </c>
    </row>
    <row r="450" spans="2:8" ht="15" x14ac:dyDescent="0.2">
      <c r="B450" s="5" t="s">
        <v>430</v>
      </c>
      <c r="C450" s="8">
        <v>1</v>
      </c>
      <c r="D450" s="8">
        <v>0</v>
      </c>
      <c r="E450" s="13">
        <f t="shared" si="33"/>
        <v>1.8021265092809516E-4</v>
      </c>
      <c r="F450" s="13" t="str">
        <f t="shared" si="34"/>
        <v/>
      </c>
      <c r="G450" s="12" t="str">
        <f t="shared" si="35"/>
        <v>0</v>
      </c>
      <c r="H450" s="15">
        <f t="shared" si="36"/>
        <v>0</v>
      </c>
    </row>
    <row r="451" spans="2:8" ht="15" x14ac:dyDescent="0.2">
      <c r="B451" s="5" t="s">
        <v>157</v>
      </c>
      <c r="C451" s="8">
        <v>0</v>
      </c>
      <c r="D451" s="8">
        <v>0</v>
      </c>
      <c r="E451" s="13" t="str">
        <f t="shared" si="33"/>
        <v/>
      </c>
      <c r="F451" s="13" t="str">
        <f t="shared" si="34"/>
        <v/>
      </c>
      <c r="G451" s="12" t="str">
        <f t="shared" si="35"/>
        <v>0</v>
      </c>
      <c r="H451" s="15" t="str">
        <f t="shared" si="36"/>
        <v/>
      </c>
    </row>
    <row r="452" spans="2:8" ht="30" x14ac:dyDescent="0.2">
      <c r="B452" s="5" t="s">
        <v>431</v>
      </c>
      <c r="C452" s="8">
        <v>1</v>
      </c>
      <c r="D452" s="8">
        <v>0</v>
      </c>
      <c r="E452" s="13">
        <f t="shared" si="33"/>
        <v>1.8021265092809516E-4</v>
      </c>
      <c r="F452" s="13" t="str">
        <f t="shared" si="34"/>
        <v/>
      </c>
      <c r="G452" s="12" t="str">
        <f t="shared" si="35"/>
        <v>0</v>
      </c>
      <c r="H452" s="15">
        <f t="shared" si="36"/>
        <v>0</v>
      </c>
    </row>
    <row r="453" spans="2:8" ht="15" x14ac:dyDescent="0.2">
      <c r="B453" s="5" t="s">
        <v>167</v>
      </c>
      <c r="C453" s="8">
        <v>0</v>
      </c>
      <c r="D453" s="8">
        <v>0</v>
      </c>
      <c r="E453" s="13" t="str">
        <f t="shared" si="33"/>
        <v/>
      </c>
      <c r="F453" s="13" t="str">
        <f t="shared" si="34"/>
        <v/>
      </c>
      <c r="G453" s="12" t="str">
        <f t="shared" si="35"/>
        <v>0</v>
      </c>
      <c r="H453" s="15" t="str">
        <f t="shared" si="36"/>
        <v/>
      </c>
    </row>
    <row r="454" spans="2:8" ht="15" x14ac:dyDescent="0.2">
      <c r="B454" s="5" t="s">
        <v>156</v>
      </c>
      <c r="C454" s="8">
        <v>2</v>
      </c>
      <c r="D454" s="8">
        <v>1</v>
      </c>
      <c r="E454" s="13">
        <f t="shared" si="33"/>
        <v>3.6042530185619032E-4</v>
      </c>
      <c r="F454" s="13">
        <f t="shared" si="34"/>
        <v>1.3583265417006248E-4</v>
      </c>
      <c r="G454" s="12">
        <f t="shared" si="35"/>
        <v>-0.5</v>
      </c>
      <c r="H454" s="15">
        <f t="shared" si="36"/>
        <v>-1.8021265092809516E-4</v>
      </c>
    </row>
    <row r="455" spans="2:8" ht="15" x14ac:dyDescent="0.2">
      <c r="B455" s="5" t="s">
        <v>158</v>
      </c>
      <c r="C455" s="8">
        <v>26</v>
      </c>
      <c r="D455" s="8">
        <v>4</v>
      </c>
      <c r="E455" s="13">
        <f t="shared" si="33"/>
        <v>4.685528924130474E-3</v>
      </c>
      <c r="F455" s="13">
        <f t="shared" si="34"/>
        <v>5.4333061668024991E-4</v>
      </c>
      <c r="G455" s="12">
        <f t="shared" si="35"/>
        <v>-0.84615384615384615</v>
      </c>
      <c r="H455" s="15">
        <f t="shared" si="36"/>
        <v>-3.9646783204180932E-3</v>
      </c>
    </row>
    <row r="456" spans="2:8" ht="15" x14ac:dyDescent="0.2">
      <c r="B456" s="5" t="s">
        <v>432</v>
      </c>
      <c r="C456" s="8">
        <v>0</v>
      </c>
      <c r="D456" s="8">
        <v>50</v>
      </c>
      <c r="E456" s="13" t="str">
        <f t="shared" si="33"/>
        <v/>
      </c>
      <c r="F456" s="13">
        <f t="shared" si="34"/>
        <v>6.7916327085031239E-3</v>
      </c>
      <c r="G456" s="12" t="str">
        <f t="shared" si="35"/>
        <v>0</v>
      </c>
      <c r="H456" s="15" t="str">
        <f t="shared" si="36"/>
        <v/>
      </c>
    </row>
    <row r="457" spans="2:8" ht="15" x14ac:dyDescent="0.2">
      <c r="B457" s="5" t="s">
        <v>433</v>
      </c>
      <c r="C457" s="8">
        <v>0</v>
      </c>
      <c r="D457" s="8">
        <v>0</v>
      </c>
      <c r="E457" s="13" t="str">
        <f t="shared" si="33"/>
        <v/>
      </c>
      <c r="F457" s="13" t="str">
        <f t="shared" si="34"/>
        <v/>
      </c>
      <c r="G457" s="12" t="str">
        <f t="shared" si="35"/>
        <v>0</v>
      </c>
      <c r="H457" s="15" t="str">
        <f t="shared" si="36"/>
        <v/>
      </c>
    </row>
    <row r="458" spans="2:8" ht="15" x14ac:dyDescent="0.2">
      <c r="B458" s="5" t="s">
        <v>168</v>
      </c>
      <c r="C458" s="8">
        <v>4</v>
      </c>
      <c r="D458" s="8">
        <v>3</v>
      </c>
      <c r="E458" s="13">
        <f t="shared" si="33"/>
        <v>7.2085060371238064E-4</v>
      </c>
      <c r="F458" s="13">
        <f t="shared" si="34"/>
        <v>4.0749796251018743E-4</v>
      </c>
      <c r="G458" s="12">
        <f t="shared" si="35"/>
        <v>-0.25</v>
      </c>
      <c r="H458" s="15">
        <f t="shared" si="36"/>
        <v>-1.8021265092809516E-4</v>
      </c>
    </row>
    <row r="459" spans="2:8" ht="15" x14ac:dyDescent="0.2">
      <c r="B459" s="5" t="s">
        <v>161</v>
      </c>
      <c r="C459" s="8">
        <v>0</v>
      </c>
      <c r="D459" s="8">
        <v>0</v>
      </c>
      <c r="E459" s="13" t="str">
        <f t="shared" si="33"/>
        <v/>
      </c>
      <c r="F459" s="13" t="str">
        <f t="shared" si="34"/>
        <v/>
      </c>
      <c r="G459" s="12" t="str">
        <f t="shared" si="35"/>
        <v>0</v>
      </c>
      <c r="H459" s="15" t="str">
        <f t="shared" si="36"/>
        <v/>
      </c>
    </row>
    <row r="460" spans="2:8" ht="15" x14ac:dyDescent="0.2">
      <c r="B460" s="5" t="s">
        <v>176</v>
      </c>
      <c r="C460" s="8">
        <v>25</v>
      </c>
      <c r="D460" s="8">
        <v>42</v>
      </c>
      <c r="E460" s="13">
        <f t="shared" si="33"/>
        <v>4.5053162732023788E-3</v>
      </c>
      <c r="F460" s="13">
        <f t="shared" si="34"/>
        <v>5.7049714751426246E-3</v>
      </c>
      <c r="G460" s="12">
        <f t="shared" si="35"/>
        <v>0.68</v>
      </c>
      <c r="H460" s="15">
        <f t="shared" si="36"/>
        <v>3.0636150657776177E-3</v>
      </c>
    </row>
    <row r="461" spans="2:8" ht="30" x14ac:dyDescent="0.2">
      <c r="B461" s="5" t="s">
        <v>173</v>
      </c>
      <c r="C461" s="8">
        <v>0</v>
      </c>
      <c r="D461" s="8">
        <v>2</v>
      </c>
      <c r="E461" s="13" t="str">
        <f t="shared" si="33"/>
        <v/>
      </c>
      <c r="F461" s="13">
        <f t="shared" si="34"/>
        <v>2.7166530834012495E-4</v>
      </c>
      <c r="G461" s="12" t="str">
        <f t="shared" si="35"/>
        <v>0</v>
      </c>
      <c r="H461" s="15" t="str">
        <f t="shared" si="36"/>
        <v/>
      </c>
    </row>
    <row r="462" spans="2:8" ht="15" x14ac:dyDescent="0.2">
      <c r="B462" s="5" t="s">
        <v>174</v>
      </c>
      <c r="C462" s="8">
        <v>0</v>
      </c>
      <c r="D462" s="8">
        <v>0</v>
      </c>
      <c r="E462" s="13" t="str">
        <f t="shared" si="33"/>
        <v/>
      </c>
      <c r="F462" s="13" t="str">
        <f t="shared" si="34"/>
        <v/>
      </c>
      <c r="G462" s="12" t="str">
        <f t="shared" si="35"/>
        <v>0</v>
      </c>
      <c r="H462" s="15" t="str">
        <f t="shared" si="36"/>
        <v/>
      </c>
    </row>
    <row r="463" spans="2:8" ht="15" x14ac:dyDescent="0.2">
      <c r="B463" s="5" t="s">
        <v>477</v>
      </c>
      <c r="C463" s="8">
        <v>10</v>
      </c>
      <c r="D463" s="8">
        <v>37</v>
      </c>
      <c r="E463" s="13">
        <f t="shared" si="33"/>
        <v>1.8021265092809514E-3</v>
      </c>
      <c r="F463" s="13">
        <f t="shared" si="34"/>
        <v>5.0258082042923119E-3</v>
      </c>
      <c r="G463" s="12">
        <f t="shared" si="35"/>
        <v>2.7</v>
      </c>
      <c r="H463" s="15">
        <f t="shared" si="36"/>
        <v>4.8657415750585692E-3</v>
      </c>
    </row>
    <row r="464" spans="2:8" ht="15" x14ac:dyDescent="0.2">
      <c r="B464" s="5" t="s">
        <v>478</v>
      </c>
      <c r="C464" s="8">
        <v>2</v>
      </c>
      <c r="D464" s="8">
        <v>1</v>
      </c>
      <c r="E464" s="13">
        <f t="shared" si="33"/>
        <v>3.6042530185619032E-4</v>
      </c>
      <c r="F464" s="13">
        <f t="shared" si="34"/>
        <v>1.3583265417006248E-4</v>
      </c>
      <c r="G464" s="12">
        <f t="shared" si="35"/>
        <v>-0.5</v>
      </c>
      <c r="H464" s="15">
        <f t="shared" si="36"/>
        <v>-1.8021265092809516E-4</v>
      </c>
    </row>
    <row r="465" spans="2:8" ht="15" x14ac:dyDescent="0.2">
      <c r="B465" s="5" t="s">
        <v>183</v>
      </c>
      <c r="C465" s="8">
        <v>5</v>
      </c>
      <c r="D465" s="8">
        <v>1</v>
      </c>
      <c r="E465" s="13">
        <f t="shared" si="33"/>
        <v>9.0106325464047571E-4</v>
      </c>
      <c r="F465" s="13">
        <f t="shared" si="34"/>
        <v>1.3583265417006248E-4</v>
      </c>
      <c r="G465" s="12">
        <f t="shared" si="35"/>
        <v>-0.8</v>
      </c>
      <c r="H465" s="15">
        <f t="shared" si="36"/>
        <v>-7.2085060371238064E-4</v>
      </c>
    </row>
    <row r="466" spans="2:8" ht="15" x14ac:dyDescent="0.2">
      <c r="B466" s="5" t="s">
        <v>178</v>
      </c>
      <c r="C466" s="8">
        <v>1</v>
      </c>
      <c r="D466" s="8">
        <v>8</v>
      </c>
      <c r="E466" s="13">
        <f t="shared" si="33"/>
        <v>1.8021265092809516E-4</v>
      </c>
      <c r="F466" s="13">
        <f t="shared" si="34"/>
        <v>1.0866612333604998E-3</v>
      </c>
      <c r="G466" s="12">
        <f t="shared" si="35"/>
        <v>7</v>
      </c>
      <c r="H466" s="15">
        <f t="shared" si="36"/>
        <v>1.2614885564966661E-3</v>
      </c>
    </row>
    <row r="467" spans="2:8" ht="15" x14ac:dyDescent="0.2">
      <c r="B467" s="5" t="s">
        <v>479</v>
      </c>
      <c r="C467" s="8">
        <v>0</v>
      </c>
      <c r="D467" s="8">
        <v>3</v>
      </c>
      <c r="E467" s="13" t="str">
        <f t="shared" si="33"/>
        <v/>
      </c>
      <c r="F467" s="13">
        <f t="shared" si="34"/>
        <v>4.0749796251018743E-4</v>
      </c>
      <c r="G467" s="12" t="str">
        <f t="shared" si="35"/>
        <v>0</v>
      </c>
      <c r="H467" s="15" t="str">
        <f t="shared" si="36"/>
        <v/>
      </c>
    </row>
    <row r="468" spans="2:8" ht="15" x14ac:dyDescent="0.2">
      <c r="B468" s="5" t="s">
        <v>182</v>
      </c>
      <c r="C468" s="8">
        <v>0</v>
      </c>
      <c r="D468" s="8">
        <v>0</v>
      </c>
      <c r="E468" s="13" t="str">
        <f t="shared" si="33"/>
        <v/>
      </c>
      <c r="F468" s="13" t="str">
        <f t="shared" si="34"/>
        <v/>
      </c>
      <c r="G468" s="12" t="str">
        <f t="shared" si="35"/>
        <v>0</v>
      </c>
      <c r="H468" s="15" t="str">
        <f t="shared" si="36"/>
        <v/>
      </c>
    </row>
    <row r="469" spans="2:8" ht="15" x14ac:dyDescent="0.2">
      <c r="B469" s="5" t="s">
        <v>175</v>
      </c>
      <c r="C469" s="8">
        <v>0</v>
      </c>
      <c r="D469" s="8">
        <v>0</v>
      </c>
      <c r="E469" s="13" t="str">
        <f t="shared" si="33"/>
        <v/>
      </c>
      <c r="F469" s="13" t="str">
        <f t="shared" si="34"/>
        <v/>
      </c>
      <c r="G469" s="12" t="str">
        <f t="shared" si="35"/>
        <v>0</v>
      </c>
      <c r="H469" s="15" t="str">
        <f t="shared" si="36"/>
        <v/>
      </c>
    </row>
    <row r="470" spans="2:8" ht="15" x14ac:dyDescent="0.2">
      <c r="B470" s="5" t="s">
        <v>434</v>
      </c>
      <c r="C470" s="8">
        <v>0</v>
      </c>
      <c r="D470" s="8">
        <v>0</v>
      </c>
      <c r="E470" s="13" t="str">
        <f t="shared" si="33"/>
        <v/>
      </c>
      <c r="F470" s="13" t="str">
        <f t="shared" si="34"/>
        <v/>
      </c>
      <c r="G470" s="12" t="str">
        <f t="shared" si="35"/>
        <v>0</v>
      </c>
      <c r="H470" s="15" t="str">
        <f t="shared" si="36"/>
        <v/>
      </c>
    </row>
    <row r="471" spans="2:8" ht="15" x14ac:dyDescent="0.2">
      <c r="B471" s="5" t="s">
        <v>170</v>
      </c>
      <c r="C471" s="8">
        <v>0</v>
      </c>
      <c r="D471" s="8">
        <v>0</v>
      </c>
      <c r="E471" s="13" t="str">
        <f t="shared" si="33"/>
        <v/>
      </c>
      <c r="F471" s="13" t="str">
        <f t="shared" si="34"/>
        <v/>
      </c>
      <c r="G471" s="12" t="str">
        <f t="shared" si="35"/>
        <v>0</v>
      </c>
      <c r="H471" s="15" t="str">
        <f t="shared" si="36"/>
        <v/>
      </c>
    </row>
    <row r="472" spans="2:8" ht="15" x14ac:dyDescent="0.2">
      <c r="B472" s="5" t="s">
        <v>185</v>
      </c>
      <c r="C472" s="8">
        <v>0</v>
      </c>
      <c r="D472" s="8">
        <v>0</v>
      </c>
      <c r="E472" s="13" t="str">
        <f t="shared" si="33"/>
        <v/>
      </c>
      <c r="F472" s="13" t="str">
        <f t="shared" si="34"/>
        <v/>
      </c>
      <c r="G472" s="12" t="str">
        <f t="shared" si="35"/>
        <v>0</v>
      </c>
      <c r="H472" s="15" t="str">
        <f t="shared" si="36"/>
        <v/>
      </c>
    </row>
    <row r="473" spans="2:8" ht="15" x14ac:dyDescent="0.2">
      <c r="B473" s="5" t="s">
        <v>435</v>
      </c>
      <c r="C473" s="8">
        <v>1</v>
      </c>
      <c r="D473" s="8">
        <v>4</v>
      </c>
      <c r="E473" s="13">
        <f t="shared" si="33"/>
        <v>1.8021265092809516E-4</v>
      </c>
      <c r="F473" s="13">
        <f t="shared" si="34"/>
        <v>5.4333061668024991E-4</v>
      </c>
      <c r="G473" s="12">
        <f t="shared" si="35"/>
        <v>3</v>
      </c>
      <c r="H473" s="15">
        <f t="shared" si="36"/>
        <v>5.4063795278428545E-4</v>
      </c>
    </row>
    <row r="474" spans="2:8" ht="15" x14ac:dyDescent="0.2">
      <c r="B474" s="5" t="s">
        <v>436</v>
      </c>
      <c r="C474" s="8">
        <v>0</v>
      </c>
      <c r="D474" s="8">
        <v>0</v>
      </c>
      <c r="E474" s="13" t="str">
        <f t="shared" si="33"/>
        <v/>
      </c>
      <c r="F474" s="13" t="str">
        <f t="shared" si="34"/>
        <v/>
      </c>
      <c r="G474" s="12" t="str">
        <f t="shared" si="35"/>
        <v>0</v>
      </c>
      <c r="H474" s="15" t="str">
        <f t="shared" si="36"/>
        <v/>
      </c>
    </row>
    <row r="475" spans="2:8" ht="15" x14ac:dyDescent="0.2">
      <c r="B475" s="5" t="s">
        <v>437</v>
      </c>
      <c r="C475" s="8">
        <v>0</v>
      </c>
      <c r="D475" s="8">
        <v>9</v>
      </c>
      <c r="E475" s="13" t="str">
        <f t="shared" si="33"/>
        <v/>
      </c>
      <c r="F475" s="13">
        <f t="shared" si="34"/>
        <v>1.2224938875305623E-3</v>
      </c>
      <c r="G475" s="12" t="str">
        <f t="shared" si="35"/>
        <v>0</v>
      </c>
      <c r="H475" s="15" t="str">
        <f t="shared" si="36"/>
        <v/>
      </c>
    </row>
    <row r="476" spans="2:8" ht="30" x14ac:dyDescent="0.2">
      <c r="B476" s="5" t="s">
        <v>438</v>
      </c>
      <c r="C476" s="8">
        <v>5</v>
      </c>
      <c r="D476" s="8">
        <v>10</v>
      </c>
      <c r="E476" s="13">
        <f t="shared" si="33"/>
        <v>9.0106325464047571E-4</v>
      </c>
      <c r="F476" s="13">
        <f t="shared" si="34"/>
        <v>1.3583265417006249E-3</v>
      </c>
      <c r="G476" s="12">
        <f t="shared" si="35"/>
        <v>1</v>
      </c>
      <c r="H476" s="15">
        <f t="shared" si="36"/>
        <v>9.0106325464047571E-4</v>
      </c>
    </row>
    <row r="477" spans="2:8" ht="15" x14ac:dyDescent="0.2">
      <c r="B477" s="5" t="s">
        <v>181</v>
      </c>
      <c r="C477" s="8">
        <v>0</v>
      </c>
      <c r="D477" s="8">
        <v>0</v>
      </c>
      <c r="E477" s="13" t="str">
        <f t="shared" si="33"/>
        <v/>
      </c>
      <c r="F477" s="13" t="str">
        <f t="shared" si="34"/>
        <v/>
      </c>
      <c r="G477" s="12" t="str">
        <f t="shared" si="35"/>
        <v>0</v>
      </c>
      <c r="H477" s="15" t="str">
        <f t="shared" si="36"/>
        <v/>
      </c>
    </row>
    <row r="478" spans="2:8" ht="15" x14ac:dyDescent="0.2">
      <c r="B478" s="5" t="s">
        <v>439</v>
      </c>
      <c r="C478" s="8">
        <v>12</v>
      </c>
      <c r="D478" s="8">
        <v>34</v>
      </c>
      <c r="E478" s="13">
        <f t="shared" si="33"/>
        <v>2.1625518111371418E-3</v>
      </c>
      <c r="F478" s="13">
        <f t="shared" si="34"/>
        <v>4.6183102417821243E-3</v>
      </c>
      <c r="G478" s="12">
        <f t="shared" si="35"/>
        <v>1.8333333333333333</v>
      </c>
      <c r="H478" s="15">
        <f t="shared" si="36"/>
        <v>3.9646783204180932E-3</v>
      </c>
    </row>
    <row r="479" spans="2:8" ht="15" x14ac:dyDescent="0.2">
      <c r="B479" s="5" t="s">
        <v>440</v>
      </c>
      <c r="C479" s="8">
        <v>0</v>
      </c>
      <c r="D479" s="8">
        <v>0</v>
      </c>
      <c r="E479" s="13" t="str">
        <f t="shared" si="33"/>
        <v/>
      </c>
      <c r="F479" s="13" t="str">
        <f t="shared" si="34"/>
        <v/>
      </c>
      <c r="G479" s="12" t="str">
        <f t="shared" si="35"/>
        <v>0</v>
      </c>
      <c r="H479" s="15" t="str">
        <f t="shared" si="36"/>
        <v/>
      </c>
    </row>
    <row r="480" spans="2:8" ht="15" x14ac:dyDescent="0.2">
      <c r="B480" s="5" t="s">
        <v>441</v>
      </c>
      <c r="C480" s="8">
        <v>0</v>
      </c>
      <c r="D480" s="8">
        <v>0</v>
      </c>
      <c r="E480" s="13" t="str">
        <f t="shared" si="33"/>
        <v/>
      </c>
      <c r="F480" s="13" t="str">
        <f t="shared" si="34"/>
        <v/>
      </c>
      <c r="G480" s="12" t="str">
        <f t="shared" si="35"/>
        <v>0</v>
      </c>
      <c r="H480" s="15" t="str">
        <f t="shared" si="36"/>
        <v/>
      </c>
    </row>
    <row r="481" spans="2:8" ht="15" x14ac:dyDescent="0.2">
      <c r="B481" s="5" t="s">
        <v>177</v>
      </c>
      <c r="C481" s="8">
        <v>0</v>
      </c>
      <c r="D481" s="8">
        <v>0</v>
      </c>
      <c r="E481" s="13" t="str">
        <f t="shared" si="33"/>
        <v/>
      </c>
      <c r="F481" s="13" t="str">
        <f t="shared" si="34"/>
        <v/>
      </c>
      <c r="G481" s="12" t="str">
        <f t="shared" si="35"/>
        <v>0</v>
      </c>
      <c r="H481" s="15" t="str">
        <f t="shared" si="36"/>
        <v/>
      </c>
    </row>
    <row r="482" spans="2:8" ht="15" x14ac:dyDescent="0.2">
      <c r="B482" s="5" t="s">
        <v>179</v>
      </c>
      <c r="C482" s="8">
        <v>0</v>
      </c>
      <c r="D482" s="8">
        <v>0</v>
      </c>
      <c r="E482" s="13" t="str">
        <f t="shared" si="33"/>
        <v/>
      </c>
      <c r="F482" s="13" t="str">
        <f t="shared" si="34"/>
        <v/>
      </c>
      <c r="G482" s="12" t="str">
        <f t="shared" si="35"/>
        <v>0</v>
      </c>
      <c r="H482" s="15" t="str">
        <f t="shared" si="36"/>
        <v/>
      </c>
    </row>
    <row r="483" spans="2:8" ht="15" x14ac:dyDescent="0.2">
      <c r="B483" s="5" t="s">
        <v>442</v>
      </c>
      <c r="C483" s="8">
        <v>86</v>
      </c>
      <c r="D483" s="8">
        <v>90</v>
      </c>
      <c r="E483" s="13">
        <f t="shared" si="33"/>
        <v>1.5498287979816183E-2</v>
      </c>
      <c r="F483" s="13">
        <f t="shared" si="34"/>
        <v>1.2224938875305624E-2</v>
      </c>
      <c r="G483" s="12">
        <f t="shared" si="35"/>
        <v>4.6511627906976744E-2</v>
      </c>
      <c r="H483" s="15">
        <f t="shared" si="36"/>
        <v>7.2085060371238053E-4</v>
      </c>
    </row>
    <row r="484" spans="2:8" ht="30" x14ac:dyDescent="0.2">
      <c r="B484" s="5" t="s">
        <v>184</v>
      </c>
      <c r="C484" s="8">
        <v>138</v>
      </c>
      <c r="D484" s="8">
        <v>41</v>
      </c>
      <c r="E484" s="13">
        <f t="shared" si="33"/>
        <v>2.4869345828077132E-2</v>
      </c>
      <c r="F484" s="13">
        <f t="shared" si="34"/>
        <v>5.569138820972562E-3</v>
      </c>
      <c r="G484" s="12">
        <f t="shared" si="35"/>
        <v>-0.70289855072463769</v>
      </c>
      <c r="H484" s="15">
        <f t="shared" si="36"/>
        <v>-1.748062714002523E-2</v>
      </c>
    </row>
    <row r="485" spans="2:8" ht="15" x14ac:dyDescent="0.2">
      <c r="B485" s="5" t="s">
        <v>443</v>
      </c>
      <c r="C485" s="8">
        <v>23</v>
      </c>
      <c r="D485" s="8">
        <v>31</v>
      </c>
      <c r="E485" s="13">
        <f t="shared" si="33"/>
        <v>4.1448909713461884E-3</v>
      </c>
      <c r="F485" s="13">
        <f t="shared" si="34"/>
        <v>4.2108122792719367E-3</v>
      </c>
      <c r="G485" s="12">
        <f t="shared" si="35"/>
        <v>0.34782608695652173</v>
      </c>
      <c r="H485" s="15">
        <f t="shared" si="36"/>
        <v>1.4417012074247611E-3</v>
      </c>
    </row>
    <row r="486" spans="2:8" ht="15" x14ac:dyDescent="0.2">
      <c r="B486" s="5" t="s">
        <v>171</v>
      </c>
      <c r="C486" s="8">
        <v>0</v>
      </c>
      <c r="D486" s="8">
        <v>0</v>
      </c>
      <c r="E486" s="13" t="str">
        <f t="shared" si="33"/>
        <v/>
      </c>
      <c r="F486" s="13" t="str">
        <f t="shared" si="34"/>
        <v/>
      </c>
      <c r="G486" s="12" t="str">
        <f t="shared" si="35"/>
        <v>0</v>
      </c>
      <c r="H486" s="15" t="str">
        <f t="shared" si="36"/>
        <v/>
      </c>
    </row>
    <row r="487" spans="2:8" ht="15" x14ac:dyDescent="0.2">
      <c r="B487" s="5" t="s">
        <v>444</v>
      </c>
      <c r="C487" s="8">
        <v>0</v>
      </c>
      <c r="D487" s="8">
        <v>0</v>
      </c>
      <c r="E487" s="13" t="str">
        <f t="shared" si="33"/>
        <v/>
      </c>
      <c r="F487" s="13" t="str">
        <f t="shared" si="34"/>
        <v/>
      </c>
      <c r="G487" s="12" t="str">
        <f t="shared" si="35"/>
        <v>0</v>
      </c>
      <c r="H487" s="15" t="str">
        <f t="shared" si="36"/>
        <v/>
      </c>
    </row>
    <row r="488" spans="2:8" ht="13.5" customHeight="1" x14ac:dyDescent="0.2">
      <c r="B488" s="5" t="s">
        <v>445</v>
      </c>
      <c r="C488" s="8">
        <v>0</v>
      </c>
      <c r="D488" s="8">
        <v>0</v>
      </c>
      <c r="E488" s="13" t="str">
        <f t="shared" ref="E488:E499" si="37">+IF(C488=0,"",C488/C$294)</f>
        <v/>
      </c>
      <c r="F488" s="13" t="str">
        <f t="shared" ref="F488:F499" si="38">+IF(D488=0,"",D488/D$294)</f>
        <v/>
      </c>
      <c r="G488" s="12" t="str">
        <f t="shared" ref="G488:G499" si="39">+IF(OR(AND(D488=0),(C488=0)),"0",((D488-C488)/C488))</f>
        <v>0</v>
      </c>
      <c r="H488" s="15" t="str">
        <f t="shared" ref="H488:H499" si="40">+IF(OR(AND(E488=""),(G488="")),"",E488*G488)</f>
        <v/>
      </c>
    </row>
    <row r="489" spans="2:8" ht="13.5" customHeight="1" x14ac:dyDescent="0.2">
      <c r="B489" s="5" t="s">
        <v>446</v>
      </c>
      <c r="C489" s="8">
        <v>0</v>
      </c>
      <c r="D489" s="8">
        <v>0</v>
      </c>
      <c r="E489" s="13" t="str">
        <f t="shared" si="37"/>
        <v/>
      </c>
      <c r="F489" s="13" t="str">
        <f t="shared" si="38"/>
        <v/>
      </c>
      <c r="G489" s="12" t="str">
        <f t="shared" si="39"/>
        <v>0</v>
      </c>
      <c r="H489" s="15" t="str">
        <f t="shared" si="40"/>
        <v/>
      </c>
    </row>
    <row r="490" spans="2:8" ht="25.5" customHeight="1" x14ac:dyDescent="0.2">
      <c r="B490" s="5" t="s">
        <v>172</v>
      </c>
      <c r="C490" s="8">
        <v>0</v>
      </c>
      <c r="D490" s="8">
        <v>0</v>
      </c>
      <c r="E490" s="13" t="str">
        <f t="shared" si="37"/>
        <v/>
      </c>
      <c r="F490" s="13" t="str">
        <f t="shared" si="38"/>
        <v/>
      </c>
      <c r="G490" s="12" t="str">
        <f t="shared" si="39"/>
        <v>0</v>
      </c>
      <c r="H490" s="15" t="str">
        <f t="shared" si="40"/>
        <v/>
      </c>
    </row>
    <row r="491" spans="2:8" ht="13.5" customHeight="1" x14ac:dyDescent="0.2">
      <c r="B491" s="5" t="s">
        <v>180</v>
      </c>
      <c r="C491" s="8">
        <v>12</v>
      </c>
      <c r="D491" s="8">
        <v>35</v>
      </c>
      <c r="E491" s="13">
        <f t="shared" si="37"/>
        <v>2.1625518111371418E-3</v>
      </c>
      <c r="F491" s="13">
        <f t="shared" si="38"/>
        <v>4.7541428959521868E-3</v>
      </c>
      <c r="G491" s="12">
        <f t="shared" si="39"/>
        <v>1.9166666666666667</v>
      </c>
      <c r="H491" s="15">
        <f t="shared" si="40"/>
        <v>4.1448909713461884E-3</v>
      </c>
    </row>
    <row r="492" spans="2:8" ht="15" x14ac:dyDescent="0.2">
      <c r="B492" s="5" t="s">
        <v>480</v>
      </c>
      <c r="C492" s="8">
        <v>0</v>
      </c>
      <c r="D492" s="8">
        <v>0</v>
      </c>
      <c r="E492" s="13" t="str">
        <f t="shared" si="37"/>
        <v/>
      </c>
      <c r="F492" s="13" t="str">
        <f t="shared" si="38"/>
        <v/>
      </c>
      <c r="G492" s="12" t="str">
        <f t="shared" si="39"/>
        <v>0</v>
      </c>
      <c r="H492" s="15" t="str">
        <f t="shared" si="40"/>
        <v/>
      </c>
    </row>
    <row r="493" spans="2:8" ht="15" x14ac:dyDescent="0.2">
      <c r="B493" s="5" t="s">
        <v>447</v>
      </c>
      <c r="C493" s="8">
        <v>8</v>
      </c>
      <c r="D493" s="8">
        <v>9</v>
      </c>
      <c r="E493" s="13">
        <f t="shared" si="37"/>
        <v>1.4417012074247613E-3</v>
      </c>
      <c r="F493" s="13">
        <f t="shared" si="38"/>
        <v>1.2224938875305623E-3</v>
      </c>
      <c r="G493" s="12">
        <f t="shared" si="39"/>
        <v>0.125</v>
      </c>
      <c r="H493" s="15">
        <f t="shared" si="40"/>
        <v>1.8021265092809516E-4</v>
      </c>
    </row>
    <row r="494" spans="2:8" ht="15" x14ac:dyDescent="0.2">
      <c r="B494" s="5" t="s">
        <v>448</v>
      </c>
      <c r="C494" s="8">
        <v>4</v>
      </c>
      <c r="D494" s="8">
        <v>0</v>
      </c>
      <c r="E494" s="13">
        <f t="shared" si="37"/>
        <v>7.2085060371238064E-4</v>
      </c>
      <c r="F494" s="13" t="str">
        <f t="shared" si="38"/>
        <v/>
      </c>
      <c r="G494" s="12" t="str">
        <f t="shared" si="39"/>
        <v>0</v>
      </c>
      <c r="H494" s="15">
        <f t="shared" si="40"/>
        <v>0</v>
      </c>
    </row>
    <row r="495" spans="2:8" ht="13.5" customHeight="1" x14ac:dyDescent="0.2">
      <c r="B495" s="5" t="s">
        <v>449</v>
      </c>
      <c r="C495" s="8">
        <v>1</v>
      </c>
      <c r="D495" s="8">
        <v>1</v>
      </c>
      <c r="E495" s="13">
        <f t="shared" si="37"/>
        <v>1.8021265092809516E-4</v>
      </c>
      <c r="F495" s="13">
        <f t="shared" si="38"/>
        <v>1.3583265417006248E-4</v>
      </c>
      <c r="G495" s="12">
        <f t="shared" si="39"/>
        <v>0</v>
      </c>
      <c r="H495" s="15">
        <f t="shared" si="40"/>
        <v>0</v>
      </c>
    </row>
    <row r="496" spans="2:8" s="4" customFormat="1" ht="26.25" customHeight="1" x14ac:dyDescent="0.2">
      <c r="B496" s="5" t="s">
        <v>450</v>
      </c>
      <c r="C496" s="8">
        <v>0</v>
      </c>
      <c r="D496" s="8">
        <v>0</v>
      </c>
      <c r="E496" s="13" t="str">
        <f t="shared" si="37"/>
        <v/>
      </c>
      <c r="F496" s="13" t="str">
        <f t="shared" si="38"/>
        <v/>
      </c>
      <c r="G496" s="12" t="str">
        <f t="shared" si="39"/>
        <v>0</v>
      </c>
      <c r="H496" s="15" t="str">
        <f t="shared" si="40"/>
        <v/>
      </c>
    </row>
    <row r="497" spans="2:8" ht="15" x14ac:dyDescent="0.2">
      <c r="B497" s="5" t="s">
        <v>451</v>
      </c>
      <c r="C497" s="8">
        <v>8</v>
      </c>
      <c r="D497" s="8">
        <v>0</v>
      </c>
      <c r="E497" s="13">
        <f t="shared" si="37"/>
        <v>1.4417012074247613E-3</v>
      </c>
      <c r="F497" s="13" t="str">
        <f t="shared" si="38"/>
        <v/>
      </c>
      <c r="G497" s="12" t="str">
        <f t="shared" si="39"/>
        <v>0</v>
      </c>
      <c r="H497" s="15">
        <f t="shared" si="40"/>
        <v>0</v>
      </c>
    </row>
    <row r="498" spans="2:8" ht="30" x14ac:dyDescent="0.2">
      <c r="B498" s="5" t="s">
        <v>452</v>
      </c>
      <c r="C498" s="8">
        <v>0</v>
      </c>
      <c r="D498" s="8">
        <v>0</v>
      </c>
      <c r="E498" s="13" t="str">
        <f t="shared" si="37"/>
        <v/>
      </c>
      <c r="F498" s="13" t="str">
        <f t="shared" si="38"/>
        <v/>
      </c>
      <c r="G498" s="12" t="str">
        <f t="shared" si="39"/>
        <v>0</v>
      </c>
      <c r="H498" s="15" t="str">
        <f t="shared" si="40"/>
        <v/>
      </c>
    </row>
    <row r="499" spans="2:8" ht="15" x14ac:dyDescent="0.2">
      <c r="B499" s="5" t="s">
        <v>453</v>
      </c>
      <c r="C499" s="8">
        <v>0</v>
      </c>
      <c r="D499" s="8">
        <v>0</v>
      </c>
      <c r="E499" s="13" t="str">
        <f t="shared" si="37"/>
        <v/>
      </c>
      <c r="F499" s="13" t="str">
        <f t="shared" si="38"/>
        <v/>
      </c>
      <c r="G499" s="12" t="str">
        <f t="shared" si="39"/>
        <v>0</v>
      </c>
      <c r="H499" s="15" t="str">
        <f t="shared" si="40"/>
        <v/>
      </c>
    </row>
    <row r="502" spans="2:8" x14ac:dyDescent="0.2">
      <c r="B502" s="19"/>
      <c r="C502" s="19"/>
      <c r="D502" s="19"/>
      <c r="E502" s="19"/>
      <c r="F502" s="19"/>
    </row>
    <row r="503" spans="2:8" ht="24" customHeight="1" x14ac:dyDescent="0.2">
      <c r="B503" s="55" t="s">
        <v>517</v>
      </c>
      <c r="C503" s="53" t="s">
        <v>518</v>
      </c>
      <c r="D503" s="54"/>
      <c r="E503" s="41" t="s">
        <v>482</v>
      </c>
      <c r="F503" s="42"/>
      <c r="G503" s="39" t="s">
        <v>569</v>
      </c>
      <c r="H503" s="39" t="s">
        <v>481</v>
      </c>
    </row>
    <row r="504" spans="2:8" ht="24" customHeight="1" x14ac:dyDescent="0.2">
      <c r="B504" s="55"/>
      <c r="C504" s="38">
        <v>2015</v>
      </c>
      <c r="D504" s="38">
        <v>2016</v>
      </c>
      <c r="E504" s="38">
        <v>2015</v>
      </c>
      <c r="F504" s="38">
        <v>2016</v>
      </c>
      <c r="G504" s="40"/>
      <c r="H504" s="40"/>
    </row>
    <row r="505" spans="2:8" ht="24" customHeight="1" x14ac:dyDescent="0.2">
      <c r="B505" s="32" t="s">
        <v>523</v>
      </c>
      <c r="C505" s="33">
        <f>SUM(C506:C530)</f>
        <v>2270</v>
      </c>
      <c r="D505" s="33">
        <f>SUM(D506:D530)</f>
        <v>2706</v>
      </c>
      <c r="E505" s="34">
        <f>+IF(C505=0,"",C505/C$505)</f>
        <v>1</v>
      </c>
      <c r="F505" s="34">
        <f>+IF(D505=0,"",D505/D$505)</f>
        <v>1</v>
      </c>
      <c r="G505" s="34">
        <f>+IF(OR(AND(D505=0),(C505=0)),"0",((D505-C505)/C505))</f>
        <v>0.19207048458149781</v>
      </c>
      <c r="H505" s="35">
        <f>+IF(OR(AND(E505=""),(G505="")),"",E505*G505)</f>
        <v>0.19207048458149781</v>
      </c>
    </row>
    <row r="506" spans="2:8" ht="15" x14ac:dyDescent="0.2">
      <c r="B506" s="5" t="s">
        <v>454</v>
      </c>
      <c r="C506" s="8">
        <v>19</v>
      </c>
      <c r="D506" s="8">
        <v>5</v>
      </c>
      <c r="E506" s="13">
        <f>+IF(C506=0,"",C506/C$505)</f>
        <v>8.3700440528634359E-3</v>
      </c>
      <c r="F506" s="13">
        <f>+IF(D506=0,"",D506/D$505)</f>
        <v>1.8477457501847746E-3</v>
      </c>
      <c r="G506" s="12">
        <f>+IF(OR(AND(D506=0),(C506=0)),"0",((D506-C506)/C506))</f>
        <v>-0.73684210526315785</v>
      </c>
      <c r="H506" s="15">
        <f>+IF(OR(AND(E506=""),(G506="")),"",E506*G506)</f>
        <v>-6.1674008810572679E-3</v>
      </c>
    </row>
    <row r="507" spans="2:8" ht="15" x14ac:dyDescent="0.2">
      <c r="B507" s="5" t="s">
        <v>187</v>
      </c>
      <c r="C507" s="8">
        <v>176</v>
      </c>
      <c r="D507" s="8">
        <v>224</v>
      </c>
      <c r="E507" s="13">
        <f t="shared" ref="E507:E530" si="41">+IF(C507=0,"",C507/C$505)</f>
        <v>7.7533039647577087E-2</v>
      </c>
      <c r="F507" s="13">
        <f t="shared" ref="F507:F530" si="42">+IF(D507=0,"",D507/D$505)</f>
        <v>8.2779009608277901E-2</v>
      </c>
      <c r="G507" s="12">
        <f t="shared" ref="G507:G530" si="43">+IF(OR(AND(D507=0),(C507=0)),"0",((D507-C507)/C507))</f>
        <v>0.27272727272727271</v>
      </c>
      <c r="H507" s="15">
        <f t="shared" ref="H507:H530" si="44">+IF(OR(AND(E507=""),(G507="")),"",E507*G507)</f>
        <v>2.1145374449339203E-2</v>
      </c>
    </row>
    <row r="508" spans="2:8" ht="15" x14ac:dyDescent="0.2">
      <c r="B508" s="5" t="s">
        <v>455</v>
      </c>
      <c r="C508" s="8">
        <v>73</v>
      </c>
      <c r="D508" s="8">
        <v>145</v>
      </c>
      <c r="E508" s="13">
        <f t="shared" si="41"/>
        <v>3.2158590308370046E-2</v>
      </c>
      <c r="F508" s="13">
        <f t="shared" si="42"/>
        <v>5.358462675535846E-2</v>
      </c>
      <c r="G508" s="12">
        <f t="shared" si="43"/>
        <v>0.98630136986301364</v>
      </c>
      <c r="H508" s="15">
        <f t="shared" si="44"/>
        <v>3.1718061674008813E-2</v>
      </c>
    </row>
    <row r="509" spans="2:8" ht="15" x14ac:dyDescent="0.2">
      <c r="B509" s="5" t="s">
        <v>456</v>
      </c>
      <c r="C509" s="8">
        <v>162</v>
      </c>
      <c r="D509" s="8">
        <v>311</v>
      </c>
      <c r="E509" s="13">
        <f t="shared" si="41"/>
        <v>7.1365638766519829E-2</v>
      </c>
      <c r="F509" s="13">
        <f t="shared" si="42"/>
        <v>0.11492978566149298</v>
      </c>
      <c r="G509" s="12">
        <f t="shared" si="43"/>
        <v>0.91975308641975306</v>
      </c>
      <c r="H509" s="15">
        <f t="shared" si="44"/>
        <v>6.5638766519823796E-2</v>
      </c>
    </row>
    <row r="510" spans="2:8" ht="15" x14ac:dyDescent="0.2">
      <c r="B510" s="5" t="s">
        <v>188</v>
      </c>
      <c r="C510" s="8">
        <v>19</v>
      </c>
      <c r="D510" s="8">
        <v>28</v>
      </c>
      <c r="E510" s="13">
        <f t="shared" si="41"/>
        <v>8.3700440528634359E-3</v>
      </c>
      <c r="F510" s="13">
        <f t="shared" si="42"/>
        <v>1.0347376201034738E-2</v>
      </c>
      <c r="G510" s="12">
        <f t="shared" si="43"/>
        <v>0.47368421052631576</v>
      </c>
      <c r="H510" s="15">
        <f t="shared" si="44"/>
        <v>3.9647577092511007E-3</v>
      </c>
    </row>
    <row r="511" spans="2:8" ht="15" x14ac:dyDescent="0.2">
      <c r="B511" s="5" t="s">
        <v>186</v>
      </c>
      <c r="C511" s="8">
        <v>0</v>
      </c>
      <c r="D511" s="8">
        <v>148</v>
      </c>
      <c r="E511" s="13" t="str">
        <f t="shared" si="41"/>
        <v/>
      </c>
      <c r="F511" s="13">
        <f t="shared" si="42"/>
        <v>5.4693274205469329E-2</v>
      </c>
      <c r="G511" s="12" t="str">
        <f t="shared" si="43"/>
        <v>0</v>
      </c>
      <c r="H511" s="15" t="str">
        <f t="shared" si="44"/>
        <v/>
      </c>
    </row>
    <row r="512" spans="2:8" ht="15" x14ac:dyDescent="0.2">
      <c r="B512" s="5" t="s">
        <v>189</v>
      </c>
      <c r="C512" s="8">
        <v>0</v>
      </c>
      <c r="D512" s="8">
        <v>1</v>
      </c>
      <c r="E512" s="13" t="str">
        <f t="shared" si="41"/>
        <v/>
      </c>
      <c r="F512" s="13">
        <f t="shared" si="42"/>
        <v>3.6954915003695491E-4</v>
      </c>
      <c r="G512" s="12" t="str">
        <f t="shared" si="43"/>
        <v>0</v>
      </c>
      <c r="H512" s="15" t="str">
        <f t="shared" si="44"/>
        <v/>
      </c>
    </row>
    <row r="513" spans="2:8" ht="15" x14ac:dyDescent="0.2">
      <c r="B513" s="5" t="s">
        <v>457</v>
      </c>
      <c r="C513" s="8">
        <v>0</v>
      </c>
      <c r="D513" s="8">
        <v>0</v>
      </c>
      <c r="E513" s="13" t="str">
        <f t="shared" si="41"/>
        <v/>
      </c>
      <c r="F513" s="13" t="str">
        <f t="shared" si="42"/>
        <v/>
      </c>
      <c r="G513" s="12" t="str">
        <f t="shared" si="43"/>
        <v>0</v>
      </c>
      <c r="H513" s="15" t="str">
        <f t="shared" si="44"/>
        <v/>
      </c>
    </row>
    <row r="514" spans="2:8" ht="15" x14ac:dyDescent="0.2">
      <c r="B514" s="5" t="s">
        <v>458</v>
      </c>
      <c r="C514" s="8">
        <v>0</v>
      </c>
      <c r="D514" s="8">
        <v>2</v>
      </c>
      <c r="E514" s="13" t="str">
        <f t="shared" si="41"/>
        <v/>
      </c>
      <c r="F514" s="13">
        <f t="shared" si="42"/>
        <v>7.3909830007390983E-4</v>
      </c>
      <c r="G514" s="12" t="str">
        <f t="shared" si="43"/>
        <v>0</v>
      </c>
      <c r="H514" s="15" t="str">
        <f t="shared" si="44"/>
        <v/>
      </c>
    </row>
    <row r="515" spans="2:8" ht="15" x14ac:dyDescent="0.2">
      <c r="B515" s="5" t="s">
        <v>567</v>
      </c>
      <c r="C515" s="8">
        <v>7</v>
      </c>
      <c r="D515" s="8">
        <v>12</v>
      </c>
      <c r="E515" s="13">
        <f t="shared" si="41"/>
        <v>3.0837004405286344E-3</v>
      </c>
      <c r="F515" s="13">
        <f t="shared" si="42"/>
        <v>4.434589800443459E-3</v>
      </c>
      <c r="G515" s="12">
        <f t="shared" si="43"/>
        <v>0.7142857142857143</v>
      </c>
      <c r="H515" s="15">
        <f t="shared" si="44"/>
        <v>2.2026431718061676E-3</v>
      </c>
    </row>
    <row r="516" spans="2:8" ht="15" x14ac:dyDescent="0.2">
      <c r="B516" s="5" t="s">
        <v>459</v>
      </c>
      <c r="C516" s="8">
        <v>10</v>
      </c>
      <c r="D516" s="8">
        <v>0</v>
      </c>
      <c r="E516" s="13">
        <f t="shared" si="41"/>
        <v>4.4052863436123352E-3</v>
      </c>
      <c r="F516" s="13" t="str">
        <f t="shared" si="42"/>
        <v/>
      </c>
      <c r="G516" s="12" t="str">
        <f t="shared" si="43"/>
        <v>0</v>
      </c>
      <c r="H516" s="15">
        <f t="shared" si="44"/>
        <v>0</v>
      </c>
    </row>
    <row r="517" spans="2:8" ht="15" x14ac:dyDescent="0.2">
      <c r="B517" s="5" t="s">
        <v>460</v>
      </c>
      <c r="C517" s="8">
        <v>0</v>
      </c>
      <c r="D517" s="8">
        <v>3</v>
      </c>
      <c r="E517" s="13" t="str">
        <f t="shared" si="41"/>
        <v/>
      </c>
      <c r="F517" s="13">
        <f t="shared" si="42"/>
        <v>1.1086474501108647E-3</v>
      </c>
      <c r="G517" s="12" t="str">
        <f t="shared" si="43"/>
        <v>0</v>
      </c>
      <c r="H517" s="15" t="str">
        <f t="shared" si="44"/>
        <v/>
      </c>
    </row>
    <row r="518" spans="2:8" ht="15" x14ac:dyDescent="0.2">
      <c r="B518" s="5" t="s">
        <v>190</v>
      </c>
      <c r="C518" s="8">
        <v>52</v>
      </c>
      <c r="D518" s="8">
        <v>16</v>
      </c>
      <c r="E518" s="13">
        <f t="shared" si="41"/>
        <v>2.2907488986784141E-2</v>
      </c>
      <c r="F518" s="13">
        <f t="shared" si="42"/>
        <v>5.9127864005912786E-3</v>
      </c>
      <c r="G518" s="12">
        <f t="shared" si="43"/>
        <v>-0.69230769230769229</v>
      </c>
      <c r="H518" s="15">
        <f t="shared" si="44"/>
        <v>-1.5859030837004406E-2</v>
      </c>
    </row>
    <row r="519" spans="2:8" ht="15" x14ac:dyDescent="0.2">
      <c r="B519" s="5" t="s">
        <v>192</v>
      </c>
      <c r="C519" s="8">
        <v>5</v>
      </c>
      <c r="D519" s="8">
        <v>10</v>
      </c>
      <c r="E519" s="13">
        <f t="shared" si="41"/>
        <v>2.2026431718061676E-3</v>
      </c>
      <c r="F519" s="13">
        <f t="shared" si="42"/>
        <v>3.6954915003695491E-3</v>
      </c>
      <c r="G519" s="12">
        <f t="shared" si="43"/>
        <v>1</v>
      </c>
      <c r="H519" s="15">
        <f t="shared" si="44"/>
        <v>2.2026431718061676E-3</v>
      </c>
    </row>
    <row r="520" spans="2:8" ht="13.5" customHeight="1" x14ac:dyDescent="0.2">
      <c r="B520" s="5" t="s">
        <v>191</v>
      </c>
      <c r="C520" s="8">
        <v>2</v>
      </c>
      <c r="D520" s="8">
        <v>0</v>
      </c>
      <c r="E520" s="13">
        <f t="shared" si="41"/>
        <v>8.81057268722467E-4</v>
      </c>
      <c r="F520" s="13" t="str">
        <f t="shared" si="42"/>
        <v/>
      </c>
      <c r="G520" s="12" t="str">
        <f t="shared" si="43"/>
        <v>0</v>
      </c>
      <c r="H520" s="15">
        <f t="shared" si="44"/>
        <v>0</v>
      </c>
    </row>
    <row r="521" spans="2:8" ht="13.5" customHeight="1" x14ac:dyDescent="0.2">
      <c r="B521" s="5" t="s">
        <v>461</v>
      </c>
      <c r="C521" s="8">
        <v>1470</v>
      </c>
      <c r="D521" s="8">
        <v>1312</v>
      </c>
      <c r="E521" s="13">
        <f t="shared" si="41"/>
        <v>0.64757709251101325</v>
      </c>
      <c r="F521" s="13">
        <f t="shared" si="42"/>
        <v>0.48484848484848486</v>
      </c>
      <c r="G521" s="12">
        <f t="shared" si="43"/>
        <v>-0.10748299319727891</v>
      </c>
      <c r="H521" s="15">
        <f t="shared" si="44"/>
        <v>-6.9603524229074898E-2</v>
      </c>
    </row>
    <row r="522" spans="2:8" ht="25.5" customHeight="1" x14ac:dyDescent="0.2">
      <c r="B522" s="5" t="s">
        <v>193</v>
      </c>
      <c r="C522" s="8">
        <v>53</v>
      </c>
      <c r="D522" s="8">
        <v>413</v>
      </c>
      <c r="E522" s="13">
        <f t="shared" si="41"/>
        <v>2.3348017621145373E-2</v>
      </c>
      <c r="F522" s="13">
        <f t="shared" si="42"/>
        <v>0.15262379896526237</v>
      </c>
      <c r="G522" s="12">
        <f t="shared" si="43"/>
        <v>6.7924528301886795</v>
      </c>
      <c r="H522" s="15">
        <f t="shared" si="44"/>
        <v>0.15859030837004406</v>
      </c>
    </row>
    <row r="523" spans="2:8" ht="13.5" customHeight="1" x14ac:dyDescent="0.2">
      <c r="B523" s="5" t="s">
        <v>462</v>
      </c>
      <c r="C523" s="8">
        <v>171</v>
      </c>
      <c r="D523" s="8">
        <v>3</v>
      </c>
      <c r="E523" s="13">
        <f t="shared" si="41"/>
        <v>7.533039647577093E-2</v>
      </c>
      <c r="F523" s="13">
        <f t="shared" si="42"/>
        <v>1.1086474501108647E-3</v>
      </c>
      <c r="G523" s="12">
        <f t="shared" si="43"/>
        <v>-0.98245614035087714</v>
      </c>
      <c r="H523" s="15">
        <f t="shared" si="44"/>
        <v>-7.4008810572687225E-2</v>
      </c>
    </row>
    <row r="524" spans="2:8" ht="12" customHeight="1" x14ac:dyDescent="0.2">
      <c r="B524" s="5" t="s">
        <v>194</v>
      </c>
      <c r="C524" s="8">
        <v>2</v>
      </c>
      <c r="D524" s="8">
        <v>9</v>
      </c>
      <c r="E524" s="13">
        <f t="shared" si="41"/>
        <v>8.81057268722467E-4</v>
      </c>
      <c r="F524" s="13">
        <f t="shared" si="42"/>
        <v>3.3259423503325942E-3</v>
      </c>
      <c r="G524" s="12">
        <f t="shared" si="43"/>
        <v>3.5</v>
      </c>
      <c r="H524" s="15">
        <f t="shared" si="44"/>
        <v>3.0837004405286344E-3</v>
      </c>
    </row>
    <row r="525" spans="2:8" ht="13.5" customHeight="1" x14ac:dyDescent="0.2">
      <c r="B525" s="5" t="s">
        <v>195</v>
      </c>
      <c r="C525" s="8">
        <v>0</v>
      </c>
      <c r="D525" s="8">
        <v>3</v>
      </c>
      <c r="E525" s="13" t="str">
        <f t="shared" si="41"/>
        <v/>
      </c>
      <c r="F525" s="13">
        <f t="shared" si="42"/>
        <v>1.1086474501108647E-3</v>
      </c>
      <c r="G525" s="12" t="str">
        <f t="shared" si="43"/>
        <v>0</v>
      </c>
      <c r="H525" s="15" t="str">
        <f t="shared" si="44"/>
        <v/>
      </c>
    </row>
    <row r="526" spans="2:8" ht="13.5" customHeight="1" x14ac:dyDescent="0.2">
      <c r="B526" s="5" t="s">
        <v>463</v>
      </c>
      <c r="C526" s="8">
        <v>12</v>
      </c>
      <c r="D526" s="8">
        <v>11</v>
      </c>
      <c r="E526" s="13">
        <f t="shared" si="41"/>
        <v>5.2863436123348016E-3</v>
      </c>
      <c r="F526" s="13">
        <f t="shared" si="42"/>
        <v>4.0650406504065045E-3</v>
      </c>
      <c r="G526" s="12">
        <f t="shared" si="43"/>
        <v>-8.3333333333333329E-2</v>
      </c>
      <c r="H526" s="15">
        <f t="shared" si="44"/>
        <v>-4.4052863436123345E-4</v>
      </c>
    </row>
    <row r="527" spans="2:8" ht="15" x14ac:dyDescent="0.2">
      <c r="B527" s="5" t="s">
        <v>464</v>
      </c>
      <c r="C527" s="8">
        <v>0</v>
      </c>
      <c r="D527" s="8">
        <v>0</v>
      </c>
      <c r="E527" s="13" t="str">
        <f t="shared" si="41"/>
        <v/>
      </c>
      <c r="F527" s="13" t="str">
        <f t="shared" si="42"/>
        <v/>
      </c>
      <c r="G527" s="12" t="str">
        <f t="shared" si="43"/>
        <v>0</v>
      </c>
      <c r="H527" s="15" t="str">
        <f t="shared" si="44"/>
        <v/>
      </c>
    </row>
    <row r="528" spans="2:8" ht="30" x14ac:dyDescent="0.2">
      <c r="B528" s="5" t="s">
        <v>465</v>
      </c>
      <c r="C528" s="8">
        <v>0</v>
      </c>
      <c r="D528" s="8">
        <v>0</v>
      </c>
      <c r="E528" s="13" t="str">
        <f t="shared" si="41"/>
        <v/>
      </c>
      <c r="F528" s="13" t="str">
        <f t="shared" si="42"/>
        <v/>
      </c>
      <c r="G528" s="12" t="str">
        <f t="shared" si="43"/>
        <v>0</v>
      </c>
      <c r="H528" s="15" t="str">
        <f t="shared" si="44"/>
        <v/>
      </c>
    </row>
    <row r="529" spans="2:8" ht="15" x14ac:dyDescent="0.2">
      <c r="B529" s="5" t="s">
        <v>466</v>
      </c>
      <c r="C529" s="8">
        <v>22</v>
      </c>
      <c r="D529" s="8">
        <v>41</v>
      </c>
      <c r="E529" s="13">
        <f t="shared" si="41"/>
        <v>9.6916299559471359E-3</v>
      </c>
      <c r="F529" s="13">
        <f t="shared" si="42"/>
        <v>1.5151515151515152E-2</v>
      </c>
      <c r="G529" s="12">
        <f t="shared" si="43"/>
        <v>0.86363636363636365</v>
      </c>
      <c r="H529" s="15">
        <f t="shared" si="44"/>
        <v>8.3700440528634359E-3</v>
      </c>
    </row>
    <row r="530" spans="2:8" ht="15" x14ac:dyDescent="0.2">
      <c r="B530" s="5" t="s">
        <v>467</v>
      </c>
      <c r="C530" s="8">
        <v>15</v>
      </c>
      <c r="D530" s="8">
        <v>9</v>
      </c>
      <c r="E530" s="13">
        <f t="shared" si="41"/>
        <v>6.6079295154185024E-3</v>
      </c>
      <c r="F530" s="13">
        <f t="shared" si="42"/>
        <v>3.3259423503325942E-3</v>
      </c>
      <c r="G530" s="12">
        <f t="shared" si="43"/>
        <v>-0.4</v>
      </c>
      <c r="H530" s="15">
        <f t="shared" si="44"/>
        <v>-2.6431718061674012E-3</v>
      </c>
    </row>
    <row r="531" spans="2:8" x14ac:dyDescent="0.2">
      <c r="B531" s="14" t="s">
        <v>525</v>
      </c>
      <c r="C531" s="10"/>
      <c r="D531" s="10"/>
    </row>
  </sheetData>
  <mergeCells count="33">
    <mergeCell ref="B6:B7"/>
    <mergeCell ref="C6:D6"/>
    <mergeCell ref="E6:F6"/>
    <mergeCell ref="B16:B17"/>
    <mergeCell ref="B149:B150"/>
    <mergeCell ref="E16:F16"/>
    <mergeCell ref="E68:F68"/>
    <mergeCell ref="E149:F149"/>
    <mergeCell ref="C16:D16"/>
    <mergeCell ref="B68:B69"/>
    <mergeCell ref="C68:D68"/>
    <mergeCell ref="B292:B293"/>
    <mergeCell ref="B503:B504"/>
    <mergeCell ref="C503:D503"/>
    <mergeCell ref="G68:G69"/>
    <mergeCell ref="C149:D149"/>
    <mergeCell ref="E292:F292"/>
    <mergeCell ref="G292:G293"/>
    <mergeCell ref="G149:G150"/>
    <mergeCell ref="H503:H504"/>
    <mergeCell ref="E503:F503"/>
    <mergeCell ref="G503:G504"/>
    <mergeCell ref="D1:H2"/>
    <mergeCell ref="E3:H3"/>
    <mergeCell ref="D4:H5"/>
    <mergeCell ref="G6:G7"/>
    <mergeCell ref="H6:H7"/>
    <mergeCell ref="C292:D292"/>
    <mergeCell ref="H16:H17"/>
    <mergeCell ref="G16:G17"/>
    <mergeCell ref="H292:H293"/>
    <mergeCell ref="H149:H150"/>
    <mergeCell ref="H68:H69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531"/>
  <sheetViews>
    <sheetView tabSelected="1" workbookViewId="0">
      <selection activeCell="I1" sqref="I1:I1048576"/>
    </sheetView>
  </sheetViews>
  <sheetFormatPr baseColWidth="10" defaultRowHeight="12.75" x14ac:dyDescent="0.2"/>
  <cols>
    <col min="1" max="1" width="3" style="2" customWidth="1"/>
    <col min="2" max="2" width="59.140625" style="1" customWidth="1"/>
    <col min="3" max="4" width="11.42578125" style="1"/>
    <col min="5" max="5" width="12.28515625" style="2" customWidth="1"/>
    <col min="6" max="6" width="11.42578125" style="2"/>
    <col min="7" max="7" width="15" style="2" customWidth="1"/>
    <col min="8" max="16384" width="11.42578125" style="2"/>
  </cols>
  <sheetData>
    <row r="1" spans="2:9" ht="20.100000000000001" customHeight="1" x14ac:dyDescent="0.2">
      <c r="B1" s="28"/>
      <c r="D1" s="43" t="s">
        <v>526</v>
      </c>
      <c r="E1" s="43"/>
      <c r="F1" s="43"/>
      <c r="G1" s="43"/>
      <c r="H1" s="43"/>
    </row>
    <row r="2" spans="2:9" ht="20.100000000000001" customHeight="1" thickBot="1" x14ac:dyDescent="0.25">
      <c r="B2" s="28"/>
      <c r="D2" s="43" t="s">
        <v>527</v>
      </c>
      <c r="E2" s="43"/>
      <c r="F2" s="43"/>
      <c r="G2" s="43"/>
      <c r="H2" s="43"/>
    </row>
    <row r="3" spans="2:9" ht="20.100000000000001" customHeight="1" thickBot="1" x14ac:dyDescent="0.25">
      <c r="B3" s="28"/>
      <c r="D3" s="36" t="s">
        <v>528</v>
      </c>
      <c r="E3" s="44" t="s">
        <v>568</v>
      </c>
      <c r="F3" s="45"/>
      <c r="G3" s="45"/>
      <c r="H3" s="46"/>
    </row>
    <row r="4" spans="2:9" ht="20.100000000000001" customHeight="1" x14ac:dyDescent="0.2">
      <c r="B4" s="29"/>
      <c r="D4" s="47" t="s">
        <v>554</v>
      </c>
      <c r="E4" s="48"/>
      <c r="F4" s="48"/>
      <c r="G4" s="48"/>
      <c r="H4" s="49"/>
    </row>
    <row r="5" spans="2:9" ht="13.5" thickBot="1" x14ac:dyDescent="0.25">
      <c r="D5" s="50"/>
      <c r="E5" s="51"/>
      <c r="F5" s="51"/>
      <c r="G5" s="51"/>
      <c r="H5" s="52"/>
    </row>
    <row r="6" spans="2:9" ht="24" customHeight="1" x14ac:dyDescent="0.2">
      <c r="B6" s="55" t="s">
        <v>517</v>
      </c>
      <c r="C6" s="53" t="s">
        <v>518</v>
      </c>
      <c r="D6" s="54"/>
      <c r="E6" s="41" t="s">
        <v>482</v>
      </c>
      <c r="F6" s="42"/>
      <c r="G6" s="39" t="s">
        <v>569</v>
      </c>
      <c r="H6" s="39" t="s">
        <v>481</v>
      </c>
    </row>
    <row r="7" spans="2:9" ht="24" customHeight="1" x14ac:dyDescent="0.2">
      <c r="B7" s="55"/>
      <c r="C7" s="31">
        <v>2015</v>
      </c>
      <c r="D7" s="31">
        <v>2016</v>
      </c>
      <c r="E7" s="31">
        <v>2015</v>
      </c>
      <c r="F7" s="31">
        <v>2016</v>
      </c>
      <c r="G7" s="40"/>
      <c r="H7" s="40"/>
    </row>
    <row r="8" spans="2:9" ht="24" customHeight="1" x14ac:dyDescent="0.2">
      <c r="B8" s="32" t="s">
        <v>491</v>
      </c>
      <c r="C8" s="33">
        <f>+C18+C70+C151+C294+C505</f>
        <v>19360</v>
      </c>
      <c r="D8" s="33">
        <f>+D18+D70+D151+D294+D505</f>
        <v>20386</v>
      </c>
      <c r="E8" s="34">
        <f>+C8/C$8</f>
        <v>1</v>
      </c>
      <c r="F8" s="34">
        <f>+D8/D$8</f>
        <v>1</v>
      </c>
      <c r="G8" s="34">
        <f>+(D8-C8)/C8</f>
        <v>5.2995867768595044E-2</v>
      </c>
      <c r="H8" s="35">
        <f>+E8*G8</f>
        <v>5.2995867768595044E-2</v>
      </c>
      <c r="I8" s="9"/>
    </row>
    <row r="9" spans="2:9" x14ac:dyDescent="0.2">
      <c r="B9" s="30" t="str">
        <f>+B18</f>
        <v>Total Vacantes en ocupaciones de nivel Directivo</v>
      </c>
      <c r="C9" s="26">
        <f>+C18</f>
        <v>266</v>
      </c>
      <c r="D9" s="26">
        <f>+D18</f>
        <v>255</v>
      </c>
      <c r="E9" s="27">
        <f t="shared" ref="E9:E13" si="0">C9/$C$8</f>
        <v>1.3739669421487603E-2</v>
      </c>
      <c r="F9" s="27">
        <f>D9/$D$8</f>
        <v>1.2508584322574316E-2</v>
      </c>
      <c r="G9" s="12">
        <f>+IF(OR(AND(D9=0),(C9=0)),"0",((D9-C9)/C9))</f>
        <v>-4.1353383458646614E-2</v>
      </c>
      <c r="H9" s="15">
        <f>+IF(OR(AND(E9=""),(G9="")),"",E9*G9)</f>
        <v>-5.6818181818181815E-4</v>
      </c>
      <c r="I9" s="9"/>
    </row>
    <row r="10" spans="2:9" x14ac:dyDescent="0.2">
      <c r="B10" s="30" t="str">
        <f>+B70</f>
        <v xml:space="preserve">Total Vacantes en ocupaciones de nivel Profesional </v>
      </c>
      <c r="C10" s="26">
        <f>+C70</f>
        <v>1565</v>
      </c>
      <c r="D10" s="26">
        <f>+D70</f>
        <v>2013</v>
      </c>
      <c r="E10" s="27">
        <f t="shared" si="0"/>
        <v>8.0836776859504134E-2</v>
      </c>
      <c r="F10" s="27">
        <f>D10/$D$8</f>
        <v>9.874423624055724E-2</v>
      </c>
      <c r="G10" s="12">
        <f>+IF(OR(AND(D10=0),(C10=0)),"0",((D10-C10)/C10))</f>
        <v>0.28626198083067095</v>
      </c>
      <c r="H10" s="15">
        <f>+IF(OR(AND(E10=""),(G10="")),"",E10*G10)</f>
        <v>2.3140495867768597E-2</v>
      </c>
      <c r="I10" s="9"/>
    </row>
    <row r="11" spans="2:9" ht="24" x14ac:dyDescent="0.2">
      <c r="B11" s="30" t="str">
        <f>+B151</f>
        <v>Total Vacantes en ocupaciones de nivel Técnicos Profesionales - Tecnólogos</v>
      </c>
      <c r="C11" s="26">
        <f>+C151</f>
        <v>1653</v>
      </c>
      <c r="D11" s="26">
        <f>+D151</f>
        <v>2594</v>
      </c>
      <c r="E11" s="27">
        <f t="shared" si="0"/>
        <v>8.5382231404958681E-2</v>
      </c>
      <c r="F11" s="27">
        <f>D11/$D$8</f>
        <v>0.12724418718728539</v>
      </c>
      <c r="G11" s="12">
        <f>+IF(OR(AND(D11=0),(C11=0)),"0",((D11-C11)/C11))</f>
        <v>0.56926799758015734</v>
      </c>
      <c r="H11" s="15">
        <f>+IF(OR(AND(E11=""),(G11="")),"",E11*G11)</f>
        <v>4.860537190082645E-2</v>
      </c>
      <c r="I11" s="9"/>
    </row>
    <row r="12" spans="2:9" x14ac:dyDescent="0.2">
      <c r="B12" s="30" t="str">
        <f>+B294</f>
        <v>Total Vacantes  en ocupaciones de nivel Calificados</v>
      </c>
      <c r="C12" s="26">
        <f>+C294</f>
        <v>13402</v>
      </c>
      <c r="D12" s="26">
        <f>+D294</f>
        <v>12079</v>
      </c>
      <c r="E12" s="27">
        <f t="shared" si="0"/>
        <v>0.69225206611570245</v>
      </c>
      <c r="F12" s="27">
        <f>D12/$D$8</f>
        <v>0.59251447071519669</v>
      </c>
      <c r="G12" s="12">
        <f>+IF(OR(AND(D12=0),(C12=0)),"0",((D12-C12)/C12))</f>
        <v>-9.8716609461274432E-2</v>
      </c>
      <c r="H12" s="15">
        <f>+IF(OR(AND(E12=""),(G12="")),"",E12*G12)</f>
        <v>-6.8336776859504123E-2</v>
      </c>
      <c r="I12" s="9"/>
    </row>
    <row r="13" spans="2:9" x14ac:dyDescent="0.2">
      <c r="B13" s="30" t="str">
        <f>+B505</f>
        <v>Total Vacantes en ocupaciones de nivel Elemental</v>
      </c>
      <c r="C13" s="26">
        <f>+C505</f>
        <v>2474</v>
      </c>
      <c r="D13" s="26">
        <f>+D505</f>
        <v>3445</v>
      </c>
      <c r="E13" s="27">
        <f t="shared" si="0"/>
        <v>0.12778925619834711</v>
      </c>
      <c r="F13" s="27">
        <f>D13/$D$8</f>
        <v>0.16898852153438634</v>
      </c>
      <c r="G13" s="12">
        <f>+IF(OR(AND(D13=0),(C13=0)),"0",((D13-C13)/C13))</f>
        <v>0.39248181083265965</v>
      </c>
      <c r="H13" s="15">
        <f>+IF(OR(AND(E13=""),(G13="")),"",E13*G13)</f>
        <v>5.0154958677685949E-2</v>
      </c>
      <c r="I13" s="9"/>
    </row>
    <row r="16" spans="2:9" ht="24" customHeight="1" x14ac:dyDescent="0.2">
      <c r="B16" s="55" t="s">
        <v>517</v>
      </c>
      <c r="C16" s="53" t="s">
        <v>518</v>
      </c>
      <c r="D16" s="54"/>
      <c r="E16" s="41" t="s">
        <v>482</v>
      </c>
      <c r="F16" s="42"/>
      <c r="G16" s="39" t="s">
        <v>569</v>
      </c>
      <c r="H16" s="39" t="s">
        <v>481</v>
      </c>
    </row>
    <row r="17" spans="2:8" s="4" customFormat="1" ht="24" customHeight="1" x14ac:dyDescent="0.2">
      <c r="B17" s="55"/>
      <c r="C17" s="38">
        <v>2015</v>
      </c>
      <c r="D17" s="38">
        <v>2016</v>
      </c>
      <c r="E17" s="38">
        <v>2015</v>
      </c>
      <c r="F17" s="38">
        <v>2016</v>
      </c>
      <c r="G17" s="40"/>
      <c r="H17" s="40"/>
    </row>
    <row r="18" spans="2:8" s="4" customFormat="1" ht="24" customHeight="1" x14ac:dyDescent="0.2">
      <c r="B18" s="32" t="s">
        <v>519</v>
      </c>
      <c r="C18" s="33">
        <f>SUM(C19:C64)</f>
        <v>266</v>
      </c>
      <c r="D18" s="33">
        <f>SUM(D19:D64)</f>
        <v>255</v>
      </c>
      <c r="E18" s="34">
        <f>+IF(C18=0,"",C18/C$18)</f>
        <v>1</v>
      </c>
      <c r="F18" s="34">
        <f>+IF(D18=0,"",D18/D$18)</f>
        <v>1</v>
      </c>
      <c r="G18" s="34">
        <f>+IF(OR(AND(D18=0),(C18=0)),"0",((D18-C18)/C18))</f>
        <v>-4.1353383458646614E-2</v>
      </c>
      <c r="H18" s="35">
        <f>+IF(OR(AND(E18=""),(G18="")),"",E18*G18)</f>
        <v>-4.1353383458646614E-2</v>
      </c>
    </row>
    <row r="19" spans="2:8" ht="20.100000000000001" customHeight="1" x14ac:dyDescent="0.2">
      <c r="B19" s="5" t="s">
        <v>0</v>
      </c>
      <c r="C19" s="8">
        <v>0</v>
      </c>
      <c r="D19" s="8">
        <v>0</v>
      </c>
      <c r="E19" s="11" t="str">
        <f>+IF(C19=0,"",C19/C$18)</f>
        <v/>
      </c>
      <c r="F19" s="11" t="str">
        <f>+IF(D19=0,"",D19/D$18)</f>
        <v/>
      </c>
      <c r="G19" s="12" t="str">
        <f>+IF(OR(AND(D19=0),(C19=0)),"0",((D19-C19)/C19))</f>
        <v>0</v>
      </c>
      <c r="H19" s="15" t="str">
        <f>+IF(OR(AND(E19=""),(G19="")),"",E19*G19)</f>
        <v/>
      </c>
    </row>
    <row r="20" spans="2:8" ht="20.100000000000001" customHeight="1" x14ac:dyDescent="0.2">
      <c r="B20" s="5" t="s">
        <v>196</v>
      </c>
      <c r="C20" s="8">
        <v>0</v>
      </c>
      <c r="D20" s="8">
        <v>1</v>
      </c>
      <c r="E20" s="11" t="str">
        <f t="shared" ref="E20:E64" si="1">+IF(C20=0,"",C20/C$18)</f>
        <v/>
      </c>
      <c r="F20" s="11">
        <f t="shared" ref="F20:F64" si="2">+IF(D20=0,"",D20/D$18)</f>
        <v>3.9215686274509803E-3</v>
      </c>
      <c r="G20" s="12" t="str">
        <f t="shared" ref="G20:G64" si="3">+IF(OR(AND(D20=0),(C20=0)),"0",((D20-C20)/C20))</f>
        <v>0</v>
      </c>
      <c r="H20" s="15" t="str">
        <f t="shared" ref="H20:H64" si="4">+IF(OR(AND(E20=""),(G20="")),"",E20*G20)</f>
        <v/>
      </c>
    </row>
    <row r="21" spans="2:8" ht="20.100000000000001" customHeight="1" x14ac:dyDescent="0.2">
      <c r="B21" s="5" t="s">
        <v>1</v>
      </c>
      <c r="C21" s="8">
        <v>0</v>
      </c>
      <c r="D21" s="8">
        <v>0</v>
      </c>
      <c r="E21" s="11" t="str">
        <f t="shared" si="1"/>
        <v/>
      </c>
      <c r="F21" s="11" t="str">
        <f t="shared" si="2"/>
        <v/>
      </c>
      <c r="G21" s="12" t="str">
        <f t="shared" si="3"/>
        <v>0</v>
      </c>
      <c r="H21" s="15" t="str">
        <f t="shared" si="4"/>
        <v/>
      </c>
    </row>
    <row r="22" spans="2:8" ht="20.100000000000001" customHeight="1" x14ac:dyDescent="0.2">
      <c r="B22" s="5" t="s">
        <v>197</v>
      </c>
      <c r="C22" s="8">
        <v>20</v>
      </c>
      <c r="D22" s="8">
        <v>1</v>
      </c>
      <c r="E22" s="11">
        <f t="shared" si="1"/>
        <v>7.5187969924812026E-2</v>
      </c>
      <c r="F22" s="11">
        <f t="shared" si="2"/>
        <v>3.9215686274509803E-3</v>
      </c>
      <c r="G22" s="12">
        <f t="shared" si="3"/>
        <v>-0.95</v>
      </c>
      <c r="H22" s="15">
        <f t="shared" si="4"/>
        <v>-7.1428571428571425E-2</v>
      </c>
    </row>
    <row r="23" spans="2:8" ht="20.100000000000001" customHeight="1" x14ac:dyDescent="0.2">
      <c r="B23" s="5" t="s">
        <v>198</v>
      </c>
      <c r="C23" s="8">
        <v>8</v>
      </c>
      <c r="D23" s="8">
        <v>0</v>
      </c>
      <c r="E23" s="11">
        <f t="shared" si="1"/>
        <v>3.007518796992481E-2</v>
      </c>
      <c r="F23" s="11" t="str">
        <f t="shared" si="2"/>
        <v/>
      </c>
      <c r="G23" s="12" t="str">
        <f t="shared" si="3"/>
        <v>0</v>
      </c>
      <c r="H23" s="15">
        <f t="shared" si="4"/>
        <v>0</v>
      </c>
    </row>
    <row r="24" spans="2:8" ht="20.100000000000001" customHeight="1" x14ac:dyDescent="0.2">
      <c r="B24" s="5" t="s">
        <v>199</v>
      </c>
      <c r="C24" s="8">
        <v>0</v>
      </c>
      <c r="D24" s="8">
        <v>1</v>
      </c>
      <c r="E24" s="11" t="str">
        <f t="shared" si="1"/>
        <v/>
      </c>
      <c r="F24" s="11">
        <f t="shared" si="2"/>
        <v>3.9215686274509803E-3</v>
      </c>
      <c r="G24" s="12" t="str">
        <f t="shared" si="3"/>
        <v>0</v>
      </c>
      <c r="H24" s="15" t="str">
        <f t="shared" si="4"/>
        <v/>
      </c>
    </row>
    <row r="25" spans="2:8" ht="20.100000000000001" customHeight="1" x14ac:dyDescent="0.2">
      <c r="B25" s="5" t="s">
        <v>2</v>
      </c>
      <c r="C25" s="8">
        <v>8</v>
      </c>
      <c r="D25" s="8">
        <v>9</v>
      </c>
      <c r="E25" s="11">
        <f t="shared" si="1"/>
        <v>3.007518796992481E-2</v>
      </c>
      <c r="F25" s="11">
        <f t="shared" si="2"/>
        <v>3.5294117647058823E-2</v>
      </c>
      <c r="G25" s="12">
        <f t="shared" si="3"/>
        <v>0.125</v>
      </c>
      <c r="H25" s="15">
        <f t="shared" si="4"/>
        <v>3.7593984962406013E-3</v>
      </c>
    </row>
    <row r="26" spans="2:8" ht="20.100000000000001" customHeight="1" x14ac:dyDescent="0.2">
      <c r="B26" s="5" t="s">
        <v>6</v>
      </c>
      <c r="C26" s="8">
        <v>26</v>
      </c>
      <c r="D26" s="8">
        <v>21</v>
      </c>
      <c r="E26" s="11">
        <f t="shared" si="1"/>
        <v>9.7744360902255634E-2</v>
      </c>
      <c r="F26" s="11">
        <f t="shared" si="2"/>
        <v>8.2352941176470587E-2</v>
      </c>
      <c r="G26" s="12">
        <f t="shared" si="3"/>
        <v>-0.19230769230769232</v>
      </c>
      <c r="H26" s="15">
        <f t="shared" si="4"/>
        <v>-1.8796992481203006E-2</v>
      </c>
    </row>
    <row r="27" spans="2:8" ht="20.100000000000001" customHeight="1" x14ac:dyDescent="0.2">
      <c r="B27" s="5" t="s">
        <v>3</v>
      </c>
      <c r="C27" s="8">
        <v>7</v>
      </c>
      <c r="D27" s="8">
        <v>9</v>
      </c>
      <c r="E27" s="11">
        <f t="shared" si="1"/>
        <v>2.6315789473684209E-2</v>
      </c>
      <c r="F27" s="11">
        <f t="shared" si="2"/>
        <v>3.5294117647058823E-2</v>
      </c>
      <c r="G27" s="12">
        <f t="shared" si="3"/>
        <v>0.2857142857142857</v>
      </c>
      <c r="H27" s="15">
        <f t="shared" si="4"/>
        <v>7.5187969924812026E-3</v>
      </c>
    </row>
    <row r="28" spans="2:8" ht="20.100000000000001" customHeight="1" x14ac:dyDescent="0.2">
      <c r="B28" s="5" t="s">
        <v>5</v>
      </c>
      <c r="C28" s="8">
        <v>21</v>
      </c>
      <c r="D28" s="8">
        <v>33</v>
      </c>
      <c r="E28" s="11">
        <f t="shared" si="1"/>
        <v>7.8947368421052627E-2</v>
      </c>
      <c r="F28" s="11">
        <f t="shared" si="2"/>
        <v>0.12941176470588237</v>
      </c>
      <c r="G28" s="12">
        <f t="shared" si="3"/>
        <v>0.5714285714285714</v>
      </c>
      <c r="H28" s="15">
        <f t="shared" si="4"/>
        <v>4.5112781954887216E-2</v>
      </c>
    </row>
    <row r="29" spans="2:8" ht="20.100000000000001" customHeight="1" x14ac:dyDescent="0.2">
      <c r="B29" s="5" t="s">
        <v>200</v>
      </c>
      <c r="C29" s="8">
        <v>0</v>
      </c>
      <c r="D29" s="8">
        <v>0</v>
      </c>
      <c r="E29" s="11" t="str">
        <f t="shared" si="1"/>
        <v/>
      </c>
      <c r="F29" s="11" t="str">
        <f t="shared" si="2"/>
        <v/>
      </c>
      <c r="G29" s="12" t="str">
        <f t="shared" si="3"/>
        <v>0</v>
      </c>
      <c r="H29" s="15" t="str">
        <f t="shared" si="4"/>
        <v/>
      </c>
    </row>
    <row r="30" spans="2:8" ht="20.100000000000001" customHeight="1" x14ac:dyDescent="0.2">
      <c r="B30" s="5" t="s">
        <v>201</v>
      </c>
      <c r="C30" s="8">
        <v>2</v>
      </c>
      <c r="D30" s="8">
        <v>1</v>
      </c>
      <c r="E30" s="11">
        <f t="shared" si="1"/>
        <v>7.5187969924812026E-3</v>
      </c>
      <c r="F30" s="11">
        <f t="shared" si="2"/>
        <v>3.9215686274509803E-3</v>
      </c>
      <c r="G30" s="12">
        <f t="shared" si="3"/>
        <v>-0.5</v>
      </c>
      <c r="H30" s="15">
        <f t="shared" si="4"/>
        <v>-3.7593984962406013E-3</v>
      </c>
    </row>
    <row r="31" spans="2:8" ht="20.100000000000001" customHeight="1" x14ac:dyDescent="0.2">
      <c r="B31" s="5" t="s">
        <v>4</v>
      </c>
      <c r="C31" s="8">
        <v>1</v>
      </c>
      <c r="D31" s="8">
        <v>0</v>
      </c>
      <c r="E31" s="11">
        <f t="shared" si="1"/>
        <v>3.7593984962406013E-3</v>
      </c>
      <c r="F31" s="11" t="str">
        <f t="shared" si="2"/>
        <v/>
      </c>
      <c r="G31" s="12" t="str">
        <f t="shared" si="3"/>
        <v>0</v>
      </c>
      <c r="H31" s="15">
        <f t="shared" si="4"/>
        <v>0</v>
      </c>
    </row>
    <row r="32" spans="2:8" ht="20.100000000000001" customHeight="1" x14ac:dyDescent="0.2">
      <c r="B32" s="5" t="s">
        <v>7</v>
      </c>
      <c r="C32" s="8">
        <v>4</v>
      </c>
      <c r="D32" s="8">
        <v>1</v>
      </c>
      <c r="E32" s="11">
        <f t="shared" si="1"/>
        <v>1.5037593984962405E-2</v>
      </c>
      <c r="F32" s="11">
        <f t="shared" si="2"/>
        <v>3.9215686274509803E-3</v>
      </c>
      <c r="G32" s="12">
        <f t="shared" si="3"/>
        <v>-0.75</v>
      </c>
      <c r="H32" s="15">
        <f t="shared" si="4"/>
        <v>-1.1278195488721804E-2</v>
      </c>
    </row>
    <row r="33" spans="2:8" ht="20.100000000000001" customHeight="1" x14ac:dyDescent="0.2">
      <c r="B33" s="5" t="s">
        <v>202</v>
      </c>
      <c r="C33" s="8">
        <v>0</v>
      </c>
      <c r="D33" s="8">
        <v>1</v>
      </c>
      <c r="E33" s="11" t="str">
        <f t="shared" si="1"/>
        <v/>
      </c>
      <c r="F33" s="11">
        <f t="shared" si="2"/>
        <v>3.9215686274509803E-3</v>
      </c>
      <c r="G33" s="12" t="str">
        <f t="shared" si="3"/>
        <v>0</v>
      </c>
      <c r="H33" s="15" t="str">
        <f t="shared" si="4"/>
        <v/>
      </c>
    </row>
    <row r="34" spans="2:8" ht="20.100000000000001" customHeight="1" x14ac:dyDescent="0.2">
      <c r="B34" s="5" t="s">
        <v>203</v>
      </c>
      <c r="C34" s="8">
        <v>6</v>
      </c>
      <c r="D34" s="8">
        <v>8</v>
      </c>
      <c r="E34" s="11">
        <f t="shared" si="1"/>
        <v>2.2556390977443608E-2</v>
      </c>
      <c r="F34" s="11">
        <f t="shared" si="2"/>
        <v>3.1372549019607843E-2</v>
      </c>
      <c r="G34" s="12">
        <f t="shared" si="3"/>
        <v>0.33333333333333331</v>
      </c>
      <c r="H34" s="15">
        <f t="shared" si="4"/>
        <v>7.5187969924812026E-3</v>
      </c>
    </row>
    <row r="35" spans="2:8" ht="20.100000000000001" customHeight="1" x14ac:dyDescent="0.2">
      <c r="B35" s="5" t="s">
        <v>204</v>
      </c>
      <c r="C35" s="8">
        <v>0</v>
      </c>
      <c r="D35" s="8">
        <v>0</v>
      </c>
      <c r="E35" s="11" t="str">
        <f t="shared" si="1"/>
        <v/>
      </c>
      <c r="F35" s="11" t="str">
        <f t="shared" si="2"/>
        <v/>
      </c>
      <c r="G35" s="12" t="str">
        <f t="shared" si="3"/>
        <v>0</v>
      </c>
      <c r="H35" s="15" t="str">
        <f t="shared" si="4"/>
        <v/>
      </c>
    </row>
    <row r="36" spans="2:8" ht="20.100000000000001" customHeight="1" x14ac:dyDescent="0.2">
      <c r="B36" s="5" t="s">
        <v>205</v>
      </c>
      <c r="C36" s="8">
        <v>13</v>
      </c>
      <c r="D36" s="8">
        <v>1</v>
      </c>
      <c r="E36" s="11">
        <f t="shared" si="1"/>
        <v>4.8872180451127817E-2</v>
      </c>
      <c r="F36" s="11">
        <f t="shared" si="2"/>
        <v>3.9215686274509803E-3</v>
      </c>
      <c r="G36" s="12">
        <f t="shared" si="3"/>
        <v>-0.92307692307692313</v>
      </c>
      <c r="H36" s="15">
        <f t="shared" si="4"/>
        <v>-4.5112781954887216E-2</v>
      </c>
    </row>
    <row r="37" spans="2:8" ht="20.100000000000001" customHeight="1" x14ac:dyDescent="0.2">
      <c r="B37" s="5" t="s">
        <v>8</v>
      </c>
      <c r="C37" s="8">
        <v>3</v>
      </c>
      <c r="D37" s="8">
        <v>1</v>
      </c>
      <c r="E37" s="11">
        <f t="shared" si="1"/>
        <v>1.1278195488721804E-2</v>
      </c>
      <c r="F37" s="11">
        <f t="shared" si="2"/>
        <v>3.9215686274509803E-3</v>
      </c>
      <c r="G37" s="12">
        <f t="shared" si="3"/>
        <v>-0.66666666666666663</v>
      </c>
      <c r="H37" s="15">
        <f t="shared" si="4"/>
        <v>-7.5187969924812026E-3</v>
      </c>
    </row>
    <row r="38" spans="2:8" ht="20.100000000000001" customHeight="1" x14ac:dyDescent="0.2">
      <c r="B38" s="5" t="s">
        <v>206</v>
      </c>
      <c r="C38" s="8">
        <v>1</v>
      </c>
      <c r="D38" s="8">
        <v>0</v>
      </c>
      <c r="E38" s="11">
        <f t="shared" si="1"/>
        <v>3.7593984962406013E-3</v>
      </c>
      <c r="F38" s="11" t="str">
        <f t="shared" si="2"/>
        <v/>
      </c>
      <c r="G38" s="12" t="str">
        <f t="shared" si="3"/>
        <v>0</v>
      </c>
      <c r="H38" s="15">
        <f t="shared" si="4"/>
        <v>0</v>
      </c>
    </row>
    <row r="39" spans="2:8" ht="20.100000000000001" customHeight="1" x14ac:dyDescent="0.2">
      <c r="B39" s="5" t="s">
        <v>207</v>
      </c>
      <c r="C39" s="8">
        <v>1</v>
      </c>
      <c r="D39" s="8">
        <v>0</v>
      </c>
      <c r="E39" s="11">
        <f t="shared" si="1"/>
        <v>3.7593984962406013E-3</v>
      </c>
      <c r="F39" s="11" t="str">
        <f t="shared" si="2"/>
        <v/>
      </c>
      <c r="G39" s="12" t="str">
        <f t="shared" si="3"/>
        <v>0</v>
      </c>
      <c r="H39" s="15">
        <f t="shared" si="4"/>
        <v>0</v>
      </c>
    </row>
    <row r="40" spans="2:8" ht="20.100000000000001" customHeight="1" x14ac:dyDescent="0.2">
      <c r="B40" s="5" t="s">
        <v>208</v>
      </c>
      <c r="C40" s="8">
        <v>40</v>
      </c>
      <c r="D40" s="8">
        <v>1</v>
      </c>
      <c r="E40" s="11">
        <f t="shared" si="1"/>
        <v>0.15037593984962405</v>
      </c>
      <c r="F40" s="11">
        <f t="shared" si="2"/>
        <v>3.9215686274509803E-3</v>
      </c>
      <c r="G40" s="12">
        <f t="shared" si="3"/>
        <v>-0.97499999999999998</v>
      </c>
      <c r="H40" s="15">
        <f t="shared" si="4"/>
        <v>-0.14661654135338345</v>
      </c>
    </row>
    <row r="41" spans="2:8" ht="20.100000000000001" customHeight="1" x14ac:dyDescent="0.2">
      <c r="B41" s="5" t="s">
        <v>209</v>
      </c>
      <c r="C41" s="8">
        <v>0</v>
      </c>
      <c r="D41" s="8">
        <v>0</v>
      </c>
      <c r="E41" s="11" t="str">
        <f t="shared" si="1"/>
        <v/>
      </c>
      <c r="F41" s="11" t="str">
        <f t="shared" si="2"/>
        <v/>
      </c>
      <c r="G41" s="12" t="str">
        <f t="shared" si="3"/>
        <v>0</v>
      </c>
      <c r="H41" s="15" t="str">
        <f t="shared" si="4"/>
        <v/>
      </c>
    </row>
    <row r="42" spans="2:8" ht="20.100000000000001" customHeight="1" x14ac:dyDescent="0.2">
      <c r="B42" s="5" t="s">
        <v>210</v>
      </c>
      <c r="C42" s="8">
        <v>0</v>
      </c>
      <c r="D42" s="8">
        <v>6</v>
      </c>
      <c r="E42" s="11" t="str">
        <f t="shared" si="1"/>
        <v/>
      </c>
      <c r="F42" s="11">
        <f t="shared" si="2"/>
        <v>2.3529411764705882E-2</v>
      </c>
      <c r="G42" s="12" t="str">
        <f t="shared" si="3"/>
        <v>0</v>
      </c>
      <c r="H42" s="15" t="str">
        <f t="shared" si="4"/>
        <v/>
      </c>
    </row>
    <row r="43" spans="2:8" ht="20.100000000000001" customHeight="1" x14ac:dyDescent="0.2">
      <c r="B43" s="5" t="s">
        <v>211</v>
      </c>
      <c r="C43" s="8">
        <v>3</v>
      </c>
      <c r="D43" s="8">
        <v>11</v>
      </c>
      <c r="E43" s="11">
        <f t="shared" si="1"/>
        <v>1.1278195488721804E-2</v>
      </c>
      <c r="F43" s="11">
        <f t="shared" si="2"/>
        <v>4.3137254901960784E-2</v>
      </c>
      <c r="G43" s="12">
        <f t="shared" si="3"/>
        <v>2.6666666666666665</v>
      </c>
      <c r="H43" s="15">
        <f t="shared" si="4"/>
        <v>3.007518796992481E-2</v>
      </c>
    </row>
    <row r="44" spans="2:8" ht="20.100000000000001" customHeight="1" x14ac:dyDescent="0.2">
      <c r="B44" s="5" t="s">
        <v>9</v>
      </c>
      <c r="C44" s="8">
        <v>0</v>
      </c>
      <c r="D44" s="8">
        <v>0</v>
      </c>
      <c r="E44" s="11" t="str">
        <f t="shared" si="1"/>
        <v/>
      </c>
      <c r="F44" s="11" t="str">
        <f t="shared" si="2"/>
        <v/>
      </c>
      <c r="G44" s="12" t="str">
        <f t="shared" si="3"/>
        <v>0</v>
      </c>
      <c r="H44" s="15" t="str">
        <f t="shared" si="4"/>
        <v/>
      </c>
    </row>
    <row r="45" spans="2:8" ht="20.100000000000001" customHeight="1" x14ac:dyDescent="0.2">
      <c r="B45" s="5" t="s">
        <v>212</v>
      </c>
      <c r="C45" s="8">
        <v>0</v>
      </c>
      <c r="D45" s="8">
        <v>0</v>
      </c>
      <c r="E45" s="11" t="str">
        <f t="shared" si="1"/>
        <v/>
      </c>
      <c r="F45" s="11" t="str">
        <f t="shared" si="2"/>
        <v/>
      </c>
      <c r="G45" s="12" t="str">
        <f t="shared" si="3"/>
        <v>0</v>
      </c>
      <c r="H45" s="15" t="str">
        <f t="shared" si="4"/>
        <v/>
      </c>
    </row>
    <row r="46" spans="2:8" ht="20.100000000000001" customHeight="1" x14ac:dyDescent="0.2">
      <c r="B46" s="5" t="s">
        <v>213</v>
      </c>
      <c r="C46" s="8">
        <v>0</v>
      </c>
      <c r="D46" s="8">
        <v>0</v>
      </c>
      <c r="E46" s="11" t="str">
        <f t="shared" si="1"/>
        <v/>
      </c>
      <c r="F46" s="11" t="str">
        <f t="shared" si="2"/>
        <v/>
      </c>
      <c r="G46" s="12" t="str">
        <f t="shared" si="3"/>
        <v>0</v>
      </c>
      <c r="H46" s="15" t="str">
        <f t="shared" si="4"/>
        <v/>
      </c>
    </row>
    <row r="47" spans="2:8" ht="20.100000000000001" customHeight="1" x14ac:dyDescent="0.2">
      <c r="B47" s="5" t="s">
        <v>10</v>
      </c>
      <c r="C47" s="8">
        <v>0</v>
      </c>
      <c r="D47" s="8">
        <v>1</v>
      </c>
      <c r="E47" s="11" t="str">
        <f t="shared" si="1"/>
        <v/>
      </c>
      <c r="F47" s="11">
        <f t="shared" si="2"/>
        <v>3.9215686274509803E-3</v>
      </c>
      <c r="G47" s="12" t="str">
        <f t="shared" si="3"/>
        <v>0</v>
      </c>
      <c r="H47" s="15" t="str">
        <f t="shared" si="4"/>
        <v/>
      </c>
    </row>
    <row r="48" spans="2:8" ht="20.100000000000001" customHeight="1" x14ac:dyDescent="0.2">
      <c r="B48" s="5" t="s">
        <v>11</v>
      </c>
      <c r="C48" s="8">
        <v>48</v>
      </c>
      <c r="D48" s="8">
        <v>94</v>
      </c>
      <c r="E48" s="11">
        <f t="shared" si="1"/>
        <v>0.18045112781954886</v>
      </c>
      <c r="F48" s="11">
        <f t="shared" si="2"/>
        <v>0.36862745098039218</v>
      </c>
      <c r="G48" s="12">
        <f t="shared" si="3"/>
        <v>0.95833333333333337</v>
      </c>
      <c r="H48" s="15">
        <f t="shared" si="4"/>
        <v>0.17293233082706766</v>
      </c>
    </row>
    <row r="49" spans="2:8" ht="20.100000000000001" customHeight="1" x14ac:dyDescent="0.2">
      <c r="B49" s="5" t="s">
        <v>16</v>
      </c>
      <c r="C49" s="8">
        <v>1</v>
      </c>
      <c r="D49" s="8">
        <v>2</v>
      </c>
      <c r="E49" s="11">
        <f t="shared" si="1"/>
        <v>3.7593984962406013E-3</v>
      </c>
      <c r="F49" s="11">
        <f t="shared" si="2"/>
        <v>7.8431372549019607E-3</v>
      </c>
      <c r="G49" s="12">
        <f t="shared" si="3"/>
        <v>1</v>
      </c>
      <c r="H49" s="15">
        <f t="shared" si="4"/>
        <v>3.7593984962406013E-3</v>
      </c>
    </row>
    <row r="50" spans="2:8" ht="20.100000000000001" customHeight="1" x14ac:dyDescent="0.2">
      <c r="B50" s="5" t="s">
        <v>15</v>
      </c>
      <c r="C50" s="8">
        <v>0</v>
      </c>
      <c r="D50" s="8">
        <v>0</v>
      </c>
      <c r="E50" s="11" t="str">
        <f t="shared" si="1"/>
        <v/>
      </c>
      <c r="F50" s="11" t="str">
        <f t="shared" si="2"/>
        <v/>
      </c>
      <c r="G50" s="12" t="str">
        <f t="shared" si="3"/>
        <v>0</v>
      </c>
      <c r="H50" s="15" t="str">
        <f t="shared" si="4"/>
        <v/>
      </c>
    </row>
    <row r="51" spans="2:8" ht="20.100000000000001" customHeight="1" x14ac:dyDescent="0.2">
      <c r="B51" s="5" t="s">
        <v>13</v>
      </c>
      <c r="C51" s="8">
        <v>1</v>
      </c>
      <c r="D51" s="8">
        <v>2</v>
      </c>
      <c r="E51" s="11">
        <f t="shared" si="1"/>
        <v>3.7593984962406013E-3</v>
      </c>
      <c r="F51" s="11">
        <f t="shared" si="2"/>
        <v>7.8431372549019607E-3</v>
      </c>
      <c r="G51" s="12">
        <f t="shared" si="3"/>
        <v>1</v>
      </c>
      <c r="H51" s="15">
        <f t="shared" si="4"/>
        <v>3.7593984962406013E-3</v>
      </c>
    </row>
    <row r="52" spans="2:8" ht="20.100000000000001" customHeight="1" x14ac:dyDescent="0.2">
      <c r="B52" s="5" t="s">
        <v>14</v>
      </c>
      <c r="C52" s="8">
        <v>5</v>
      </c>
      <c r="D52" s="8">
        <v>3</v>
      </c>
      <c r="E52" s="11">
        <f t="shared" si="1"/>
        <v>1.8796992481203006E-2</v>
      </c>
      <c r="F52" s="11">
        <f t="shared" si="2"/>
        <v>1.1764705882352941E-2</v>
      </c>
      <c r="G52" s="12">
        <f t="shared" si="3"/>
        <v>-0.4</v>
      </c>
      <c r="H52" s="15">
        <f t="shared" si="4"/>
        <v>-7.5187969924812026E-3</v>
      </c>
    </row>
    <row r="53" spans="2:8" ht="20.100000000000001" customHeight="1" x14ac:dyDescent="0.2">
      <c r="B53" s="5" t="s">
        <v>12</v>
      </c>
      <c r="C53" s="8">
        <v>0</v>
      </c>
      <c r="D53" s="8">
        <v>0</v>
      </c>
      <c r="E53" s="11" t="str">
        <f t="shared" si="1"/>
        <v/>
      </c>
      <c r="F53" s="11" t="str">
        <f t="shared" si="2"/>
        <v/>
      </c>
      <c r="G53" s="12" t="str">
        <f t="shared" si="3"/>
        <v>0</v>
      </c>
      <c r="H53" s="15" t="str">
        <f t="shared" si="4"/>
        <v/>
      </c>
    </row>
    <row r="54" spans="2:8" ht="20.100000000000001" customHeight="1" x14ac:dyDescent="0.2">
      <c r="B54" s="5" t="s">
        <v>214</v>
      </c>
      <c r="C54" s="8">
        <v>0</v>
      </c>
      <c r="D54" s="8">
        <v>0</v>
      </c>
      <c r="E54" s="11" t="str">
        <f t="shared" si="1"/>
        <v/>
      </c>
      <c r="F54" s="11" t="str">
        <f t="shared" si="2"/>
        <v/>
      </c>
      <c r="G54" s="12" t="str">
        <f t="shared" si="3"/>
        <v>0</v>
      </c>
      <c r="H54" s="15" t="str">
        <f t="shared" si="4"/>
        <v/>
      </c>
    </row>
    <row r="55" spans="2:8" ht="20.100000000000001" customHeight="1" x14ac:dyDescent="0.2">
      <c r="B55" s="5" t="s">
        <v>17</v>
      </c>
      <c r="C55" s="8">
        <v>0</v>
      </c>
      <c r="D55" s="8">
        <v>0</v>
      </c>
      <c r="E55" s="11" t="str">
        <f t="shared" si="1"/>
        <v/>
      </c>
      <c r="F55" s="11" t="str">
        <f t="shared" si="2"/>
        <v/>
      </c>
      <c r="G55" s="12" t="str">
        <f t="shared" si="3"/>
        <v>0</v>
      </c>
      <c r="H55" s="15" t="str">
        <f t="shared" si="4"/>
        <v/>
      </c>
    </row>
    <row r="56" spans="2:8" ht="20.100000000000001" customHeight="1" x14ac:dyDescent="0.2">
      <c r="B56" s="5" t="s">
        <v>18</v>
      </c>
      <c r="C56" s="8">
        <v>0</v>
      </c>
      <c r="D56" s="8">
        <v>0</v>
      </c>
      <c r="E56" s="11" t="str">
        <f t="shared" si="1"/>
        <v/>
      </c>
      <c r="F56" s="11" t="str">
        <f t="shared" si="2"/>
        <v/>
      </c>
      <c r="G56" s="12" t="str">
        <f t="shared" si="3"/>
        <v>0</v>
      </c>
      <c r="H56" s="15" t="str">
        <f t="shared" si="4"/>
        <v/>
      </c>
    </row>
    <row r="57" spans="2:8" ht="20.100000000000001" customHeight="1" x14ac:dyDescent="0.2">
      <c r="B57" s="5" t="s">
        <v>215</v>
      </c>
      <c r="C57" s="8">
        <v>0</v>
      </c>
      <c r="D57" s="8">
        <v>0</v>
      </c>
      <c r="E57" s="11" t="str">
        <f t="shared" si="1"/>
        <v/>
      </c>
      <c r="F57" s="11" t="str">
        <f t="shared" si="2"/>
        <v/>
      </c>
      <c r="G57" s="12" t="str">
        <f t="shared" si="3"/>
        <v>0</v>
      </c>
      <c r="H57" s="15" t="str">
        <f t="shared" si="4"/>
        <v/>
      </c>
    </row>
    <row r="58" spans="2:8" ht="20.100000000000001" customHeight="1" x14ac:dyDescent="0.2">
      <c r="B58" s="5" t="s">
        <v>216</v>
      </c>
      <c r="C58" s="8">
        <v>1</v>
      </c>
      <c r="D58" s="8">
        <v>0</v>
      </c>
      <c r="E58" s="11">
        <f t="shared" si="1"/>
        <v>3.7593984962406013E-3</v>
      </c>
      <c r="F58" s="11" t="str">
        <f t="shared" si="2"/>
        <v/>
      </c>
      <c r="G58" s="12" t="str">
        <f t="shared" si="3"/>
        <v>0</v>
      </c>
      <c r="H58" s="15">
        <f t="shared" si="4"/>
        <v>0</v>
      </c>
    </row>
    <row r="59" spans="2:8" ht="20.100000000000001" customHeight="1" x14ac:dyDescent="0.2">
      <c r="B59" s="5" t="s">
        <v>217</v>
      </c>
      <c r="C59" s="8">
        <v>5</v>
      </c>
      <c r="D59" s="8">
        <v>2</v>
      </c>
      <c r="E59" s="11">
        <f t="shared" si="1"/>
        <v>1.8796992481203006E-2</v>
      </c>
      <c r="F59" s="11">
        <f t="shared" si="2"/>
        <v>7.8431372549019607E-3</v>
      </c>
      <c r="G59" s="12">
        <f t="shared" si="3"/>
        <v>-0.6</v>
      </c>
      <c r="H59" s="15">
        <f t="shared" si="4"/>
        <v>-1.1278195488721804E-2</v>
      </c>
    </row>
    <row r="60" spans="2:8" ht="20.100000000000001" customHeight="1" x14ac:dyDescent="0.2">
      <c r="B60" s="5" t="s">
        <v>218</v>
      </c>
      <c r="C60" s="8">
        <v>26</v>
      </c>
      <c r="D60" s="8">
        <v>17</v>
      </c>
      <c r="E60" s="11">
        <f t="shared" si="1"/>
        <v>9.7744360902255634E-2</v>
      </c>
      <c r="F60" s="11">
        <f t="shared" si="2"/>
        <v>6.6666666666666666E-2</v>
      </c>
      <c r="G60" s="12">
        <f t="shared" si="3"/>
        <v>-0.34615384615384615</v>
      </c>
      <c r="H60" s="15">
        <f t="shared" si="4"/>
        <v>-3.3834586466165412E-2</v>
      </c>
    </row>
    <row r="61" spans="2:8" ht="20.100000000000001" customHeight="1" x14ac:dyDescent="0.2">
      <c r="B61" s="5" t="s">
        <v>219</v>
      </c>
      <c r="C61" s="8">
        <v>1</v>
      </c>
      <c r="D61" s="8">
        <v>1</v>
      </c>
      <c r="E61" s="11">
        <f t="shared" si="1"/>
        <v>3.7593984962406013E-3</v>
      </c>
      <c r="F61" s="11">
        <f t="shared" si="2"/>
        <v>3.9215686274509803E-3</v>
      </c>
      <c r="G61" s="12">
        <f t="shared" si="3"/>
        <v>0</v>
      </c>
      <c r="H61" s="15">
        <f t="shared" si="4"/>
        <v>0</v>
      </c>
    </row>
    <row r="62" spans="2:8" ht="20.100000000000001" customHeight="1" x14ac:dyDescent="0.2">
      <c r="B62" s="5" t="s">
        <v>19</v>
      </c>
      <c r="C62" s="8">
        <v>4</v>
      </c>
      <c r="D62" s="8">
        <v>4</v>
      </c>
      <c r="E62" s="11">
        <f t="shared" si="1"/>
        <v>1.5037593984962405E-2</v>
      </c>
      <c r="F62" s="11">
        <f t="shared" si="2"/>
        <v>1.5686274509803921E-2</v>
      </c>
      <c r="G62" s="12">
        <f t="shared" si="3"/>
        <v>0</v>
      </c>
      <c r="H62" s="15">
        <f t="shared" si="4"/>
        <v>0</v>
      </c>
    </row>
    <row r="63" spans="2:8" ht="20.100000000000001" customHeight="1" x14ac:dyDescent="0.2">
      <c r="B63" s="5" t="s">
        <v>220</v>
      </c>
      <c r="C63" s="8">
        <v>10</v>
      </c>
      <c r="D63" s="8">
        <v>23</v>
      </c>
      <c r="E63" s="11">
        <f t="shared" si="1"/>
        <v>3.7593984962406013E-2</v>
      </c>
      <c r="F63" s="11">
        <f t="shared" si="2"/>
        <v>9.0196078431372548E-2</v>
      </c>
      <c r="G63" s="12">
        <f t="shared" si="3"/>
        <v>1.3</v>
      </c>
      <c r="H63" s="15">
        <f t="shared" si="4"/>
        <v>4.8872180451127817E-2</v>
      </c>
    </row>
    <row r="64" spans="2:8" ht="20.100000000000001" customHeight="1" x14ac:dyDescent="0.2">
      <c r="B64" s="5" t="s">
        <v>221</v>
      </c>
      <c r="C64" s="8">
        <v>0</v>
      </c>
      <c r="D64" s="8">
        <v>0</v>
      </c>
      <c r="E64" s="11" t="str">
        <f t="shared" si="1"/>
        <v/>
      </c>
      <c r="F64" s="11" t="str">
        <f t="shared" si="2"/>
        <v/>
      </c>
      <c r="G64" s="12" t="str">
        <f t="shared" si="3"/>
        <v>0</v>
      </c>
      <c r="H64" s="15" t="str">
        <f t="shared" si="4"/>
        <v/>
      </c>
    </row>
    <row r="65" spans="2:8" x14ac:dyDescent="0.2">
      <c r="B65" s="2"/>
      <c r="C65" s="2"/>
      <c r="D65" s="2"/>
    </row>
    <row r="66" spans="2:8" x14ac:dyDescent="0.2">
      <c r="B66" s="2"/>
      <c r="C66" s="2"/>
      <c r="D66" s="2"/>
    </row>
    <row r="67" spans="2:8" x14ac:dyDescent="0.2">
      <c r="B67" s="19"/>
      <c r="C67" s="2"/>
      <c r="D67" s="2"/>
    </row>
    <row r="68" spans="2:8" ht="24" customHeight="1" x14ac:dyDescent="0.2">
      <c r="B68" s="55" t="s">
        <v>517</v>
      </c>
      <c r="C68" s="53" t="s">
        <v>518</v>
      </c>
      <c r="D68" s="54"/>
      <c r="E68" s="41" t="s">
        <v>482</v>
      </c>
      <c r="F68" s="42"/>
      <c r="G68" s="39" t="s">
        <v>569</v>
      </c>
      <c r="H68" s="39" t="s">
        <v>481</v>
      </c>
    </row>
    <row r="69" spans="2:8" s="4" customFormat="1" ht="24" customHeight="1" x14ac:dyDescent="0.2">
      <c r="B69" s="55"/>
      <c r="C69" s="38">
        <v>2015</v>
      </c>
      <c r="D69" s="38">
        <v>2016</v>
      </c>
      <c r="E69" s="38">
        <v>2015</v>
      </c>
      <c r="F69" s="38">
        <v>2016</v>
      </c>
      <c r="G69" s="40"/>
      <c r="H69" s="40"/>
    </row>
    <row r="70" spans="2:8" s="4" customFormat="1" ht="24" customHeight="1" x14ac:dyDescent="0.2">
      <c r="B70" s="32" t="s">
        <v>520</v>
      </c>
      <c r="C70" s="33">
        <f>SUM(C71:C145)</f>
        <v>1565</v>
      </c>
      <c r="D70" s="33">
        <f>SUM(D71:D145)</f>
        <v>2013</v>
      </c>
      <c r="E70" s="34">
        <f>+IF(C70=0,"",C70/C$70)</f>
        <v>1</v>
      </c>
      <c r="F70" s="34">
        <f>+IF(D70=0,"",D70/D$70)</f>
        <v>1</v>
      </c>
      <c r="G70" s="34">
        <f>+IF(OR(AND(D70=0),(C70=0)),"0",((D70-C70)/C70))</f>
        <v>0.28626198083067095</v>
      </c>
      <c r="H70" s="35">
        <f>+IF(OR(AND(E70=""),(G70="")),"",E70*G70)</f>
        <v>0.28626198083067095</v>
      </c>
    </row>
    <row r="71" spans="2:8" ht="15" x14ac:dyDescent="0.2">
      <c r="B71" s="5" t="s">
        <v>20</v>
      </c>
      <c r="C71" s="8">
        <v>40</v>
      </c>
      <c r="D71" s="8">
        <v>72</v>
      </c>
      <c r="E71" s="13">
        <f>+IF(C71=0,"",C71/C$70)</f>
        <v>2.5559105431309903E-2</v>
      </c>
      <c r="F71" s="13">
        <f>+IF(D71=0,"",D71/D$70)</f>
        <v>3.5767511177347243E-2</v>
      </c>
      <c r="G71" s="12">
        <f>+IF(OR(AND(D71=0),(C71=0)),"0",((D71-C71)/C71))</f>
        <v>0.8</v>
      </c>
      <c r="H71" s="15">
        <f>+IF(OR(AND(E71=""),(G71="")),"",E71*G71)</f>
        <v>2.0447284345047924E-2</v>
      </c>
    </row>
    <row r="72" spans="2:8" ht="15" x14ac:dyDescent="0.2">
      <c r="B72" s="5" t="s">
        <v>21</v>
      </c>
      <c r="C72" s="8">
        <v>20</v>
      </c>
      <c r="D72" s="8">
        <v>23</v>
      </c>
      <c r="E72" s="13">
        <f t="shared" ref="E72:E135" si="5">+IF(C72=0,"",C72/C$70)</f>
        <v>1.2779552715654952E-2</v>
      </c>
      <c r="F72" s="13">
        <f t="shared" ref="F72:F135" si="6">+IF(D72=0,"",D72/D$70)</f>
        <v>1.1425732737208148E-2</v>
      </c>
      <c r="G72" s="12">
        <f t="shared" ref="G72:G135" si="7">+IF(OR(AND(D72=0),(C72=0)),"0",((D72-C72)/C72))</f>
        <v>0.15</v>
      </c>
      <c r="H72" s="15">
        <f t="shared" ref="H72:H135" si="8">+IF(OR(AND(E72=""),(G72="")),"",E72*G72)</f>
        <v>1.9169329073482426E-3</v>
      </c>
    </row>
    <row r="73" spans="2:8" ht="15" x14ac:dyDescent="0.2">
      <c r="B73" s="5" t="s">
        <v>22</v>
      </c>
      <c r="C73" s="8">
        <v>49</v>
      </c>
      <c r="D73" s="8">
        <v>44</v>
      </c>
      <c r="E73" s="13">
        <f t="shared" si="5"/>
        <v>3.1309904153354634E-2</v>
      </c>
      <c r="F73" s="13">
        <f t="shared" si="6"/>
        <v>2.185792349726776E-2</v>
      </c>
      <c r="G73" s="12">
        <f t="shared" si="7"/>
        <v>-0.10204081632653061</v>
      </c>
      <c r="H73" s="15">
        <f t="shared" si="8"/>
        <v>-3.1948881789137383E-3</v>
      </c>
    </row>
    <row r="74" spans="2:8" ht="15" x14ac:dyDescent="0.2">
      <c r="B74" s="5" t="s">
        <v>222</v>
      </c>
      <c r="C74" s="8">
        <v>84</v>
      </c>
      <c r="D74" s="8">
        <v>588</v>
      </c>
      <c r="E74" s="13">
        <f t="shared" si="5"/>
        <v>5.3674121405750799E-2</v>
      </c>
      <c r="F74" s="13">
        <f t="shared" si="6"/>
        <v>0.29210134128166915</v>
      </c>
      <c r="G74" s="12">
        <f t="shared" si="7"/>
        <v>6</v>
      </c>
      <c r="H74" s="15">
        <f t="shared" si="8"/>
        <v>0.32204472843450482</v>
      </c>
    </row>
    <row r="75" spans="2:8" ht="15" x14ac:dyDescent="0.2">
      <c r="B75" s="5" t="s">
        <v>23</v>
      </c>
      <c r="C75" s="8">
        <v>2</v>
      </c>
      <c r="D75" s="8">
        <v>11</v>
      </c>
      <c r="E75" s="13">
        <f t="shared" si="5"/>
        <v>1.2779552715654952E-3</v>
      </c>
      <c r="F75" s="13">
        <f t="shared" si="6"/>
        <v>5.4644808743169399E-3</v>
      </c>
      <c r="G75" s="12">
        <f t="shared" si="7"/>
        <v>4.5</v>
      </c>
      <c r="H75" s="15">
        <f t="shared" si="8"/>
        <v>5.7507987220447284E-3</v>
      </c>
    </row>
    <row r="76" spans="2:8" ht="15" x14ac:dyDescent="0.2">
      <c r="B76" s="5" t="s">
        <v>223</v>
      </c>
      <c r="C76" s="8">
        <v>0</v>
      </c>
      <c r="D76" s="8">
        <v>1</v>
      </c>
      <c r="E76" s="13" t="str">
        <f t="shared" si="5"/>
        <v/>
      </c>
      <c r="F76" s="13">
        <f t="shared" si="6"/>
        <v>4.9677098857426726E-4</v>
      </c>
      <c r="G76" s="12" t="str">
        <f t="shared" si="7"/>
        <v>0</v>
      </c>
      <c r="H76" s="15" t="str">
        <f t="shared" si="8"/>
        <v/>
      </c>
    </row>
    <row r="77" spans="2:8" ht="15" x14ac:dyDescent="0.2">
      <c r="B77" s="5" t="s">
        <v>224</v>
      </c>
      <c r="C77" s="8">
        <v>5</v>
      </c>
      <c r="D77" s="8">
        <v>5</v>
      </c>
      <c r="E77" s="13">
        <f t="shared" si="5"/>
        <v>3.1948881789137379E-3</v>
      </c>
      <c r="F77" s="13">
        <f t="shared" si="6"/>
        <v>2.4838549428713363E-3</v>
      </c>
      <c r="G77" s="12">
        <f t="shared" si="7"/>
        <v>0</v>
      </c>
      <c r="H77" s="15">
        <f t="shared" si="8"/>
        <v>0</v>
      </c>
    </row>
    <row r="78" spans="2:8" ht="15" x14ac:dyDescent="0.2">
      <c r="B78" s="5" t="s">
        <v>225</v>
      </c>
      <c r="C78" s="8">
        <v>0</v>
      </c>
      <c r="D78" s="8">
        <v>0</v>
      </c>
      <c r="E78" s="13" t="str">
        <f t="shared" si="5"/>
        <v/>
      </c>
      <c r="F78" s="13" t="str">
        <f t="shared" si="6"/>
        <v/>
      </c>
      <c r="G78" s="12" t="str">
        <f t="shared" si="7"/>
        <v>0</v>
      </c>
      <c r="H78" s="15" t="str">
        <f t="shared" si="8"/>
        <v/>
      </c>
    </row>
    <row r="79" spans="2:8" ht="15" x14ac:dyDescent="0.2">
      <c r="B79" s="5" t="s">
        <v>226</v>
      </c>
      <c r="C79" s="8">
        <v>0</v>
      </c>
      <c r="D79" s="8">
        <v>0</v>
      </c>
      <c r="E79" s="13" t="str">
        <f t="shared" si="5"/>
        <v/>
      </c>
      <c r="F79" s="13" t="str">
        <f t="shared" si="6"/>
        <v/>
      </c>
      <c r="G79" s="12" t="str">
        <f t="shared" si="7"/>
        <v>0</v>
      </c>
      <c r="H79" s="15" t="str">
        <f t="shared" si="8"/>
        <v/>
      </c>
    </row>
    <row r="80" spans="2:8" ht="15" x14ac:dyDescent="0.2">
      <c r="B80" s="5" t="s">
        <v>227</v>
      </c>
      <c r="C80" s="8">
        <v>2</v>
      </c>
      <c r="D80" s="8">
        <v>3</v>
      </c>
      <c r="E80" s="13">
        <f t="shared" si="5"/>
        <v>1.2779552715654952E-3</v>
      </c>
      <c r="F80" s="13">
        <f t="shared" si="6"/>
        <v>1.4903129657228018E-3</v>
      </c>
      <c r="G80" s="12">
        <f t="shared" si="7"/>
        <v>0.5</v>
      </c>
      <c r="H80" s="15">
        <f t="shared" si="8"/>
        <v>6.3897763578274762E-4</v>
      </c>
    </row>
    <row r="81" spans="2:8" ht="15" x14ac:dyDescent="0.2">
      <c r="B81" s="5" t="s">
        <v>24</v>
      </c>
      <c r="C81" s="8">
        <v>1</v>
      </c>
      <c r="D81" s="8">
        <v>12</v>
      </c>
      <c r="E81" s="13">
        <f t="shared" si="5"/>
        <v>6.3897763578274762E-4</v>
      </c>
      <c r="F81" s="13">
        <f t="shared" si="6"/>
        <v>5.9612518628912071E-3</v>
      </c>
      <c r="G81" s="12">
        <f t="shared" si="7"/>
        <v>11</v>
      </c>
      <c r="H81" s="15">
        <f t="shared" si="8"/>
        <v>7.028753993610224E-3</v>
      </c>
    </row>
    <row r="82" spans="2:8" ht="15" x14ac:dyDescent="0.2">
      <c r="B82" s="5" t="s">
        <v>228</v>
      </c>
      <c r="C82" s="8">
        <v>9</v>
      </c>
      <c r="D82" s="8">
        <v>7</v>
      </c>
      <c r="E82" s="13">
        <f t="shared" si="5"/>
        <v>5.7507987220447284E-3</v>
      </c>
      <c r="F82" s="13">
        <f t="shared" si="6"/>
        <v>3.4773969200198708E-3</v>
      </c>
      <c r="G82" s="12">
        <f t="shared" si="7"/>
        <v>-0.22222222222222221</v>
      </c>
      <c r="H82" s="15">
        <f t="shared" si="8"/>
        <v>-1.277955271565495E-3</v>
      </c>
    </row>
    <row r="83" spans="2:8" ht="15" x14ac:dyDescent="0.2">
      <c r="B83" s="5" t="s">
        <v>229</v>
      </c>
      <c r="C83" s="8">
        <v>57</v>
      </c>
      <c r="D83" s="8">
        <v>23</v>
      </c>
      <c r="E83" s="13">
        <f t="shared" si="5"/>
        <v>3.6421725239616613E-2</v>
      </c>
      <c r="F83" s="13">
        <f t="shared" si="6"/>
        <v>1.1425732737208148E-2</v>
      </c>
      <c r="G83" s="12">
        <f t="shared" si="7"/>
        <v>-0.59649122807017541</v>
      </c>
      <c r="H83" s="15">
        <f t="shared" si="8"/>
        <v>-2.1725239616613417E-2</v>
      </c>
    </row>
    <row r="84" spans="2:8" ht="15" x14ac:dyDescent="0.2">
      <c r="B84" s="5" t="s">
        <v>230</v>
      </c>
      <c r="C84" s="8">
        <v>18</v>
      </c>
      <c r="D84" s="8">
        <v>12</v>
      </c>
      <c r="E84" s="13">
        <f t="shared" si="5"/>
        <v>1.1501597444089457E-2</v>
      </c>
      <c r="F84" s="13">
        <f t="shared" si="6"/>
        <v>5.9612518628912071E-3</v>
      </c>
      <c r="G84" s="12">
        <f t="shared" si="7"/>
        <v>-0.33333333333333331</v>
      </c>
      <c r="H84" s="15">
        <f t="shared" si="8"/>
        <v>-3.8338658146964853E-3</v>
      </c>
    </row>
    <row r="85" spans="2:8" ht="15" x14ac:dyDescent="0.2">
      <c r="B85" s="5" t="s">
        <v>28</v>
      </c>
      <c r="C85" s="8">
        <v>6</v>
      </c>
      <c r="D85" s="8">
        <v>8</v>
      </c>
      <c r="E85" s="13">
        <f t="shared" si="5"/>
        <v>3.8338658146964857E-3</v>
      </c>
      <c r="F85" s="13">
        <f t="shared" si="6"/>
        <v>3.9741679085941381E-3</v>
      </c>
      <c r="G85" s="12">
        <f t="shared" si="7"/>
        <v>0.33333333333333331</v>
      </c>
      <c r="H85" s="15">
        <f t="shared" si="8"/>
        <v>1.2779552715654952E-3</v>
      </c>
    </row>
    <row r="86" spans="2:8" ht="15" x14ac:dyDescent="0.2">
      <c r="B86" s="5" t="s">
        <v>231</v>
      </c>
      <c r="C86" s="8">
        <v>16</v>
      </c>
      <c r="D86" s="8">
        <v>6</v>
      </c>
      <c r="E86" s="13">
        <f t="shared" si="5"/>
        <v>1.0223642172523962E-2</v>
      </c>
      <c r="F86" s="13">
        <f t="shared" si="6"/>
        <v>2.9806259314456036E-3</v>
      </c>
      <c r="G86" s="12">
        <f t="shared" si="7"/>
        <v>-0.625</v>
      </c>
      <c r="H86" s="15">
        <f t="shared" si="8"/>
        <v>-6.3897763578274758E-3</v>
      </c>
    </row>
    <row r="87" spans="2:8" ht="15" x14ac:dyDescent="0.2">
      <c r="B87" s="5" t="s">
        <v>232</v>
      </c>
      <c r="C87" s="8">
        <v>1</v>
      </c>
      <c r="D87" s="8">
        <v>5</v>
      </c>
      <c r="E87" s="13">
        <f t="shared" si="5"/>
        <v>6.3897763578274762E-4</v>
      </c>
      <c r="F87" s="13">
        <f t="shared" si="6"/>
        <v>2.4838549428713363E-3</v>
      </c>
      <c r="G87" s="12">
        <f t="shared" si="7"/>
        <v>4</v>
      </c>
      <c r="H87" s="15">
        <f t="shared" si="8"/>
        <v>2.5559105431309905E-3</v>
      </c>
    </row>
    <row r="88" spans="2:8" ht="15" x14ac:dyDescent="0.2">
      <c r="B88" s="5" t="s">
        <v>233</v>
      </c>
      <c r="C88" s="8">
        <v>17</v>
      </c>
      <c r="D88" s="8">
        <v>30</v>
      </c>
      <c r="E88" s="13">
        <f t="shared" si="5"/>
        <v>1.0862619808306708E-2</v>
      </c>
      <c r="F88" s="13">
        <f t="shared" si="6"/>
        <v>1.4903129657228018E-2</v>
      </c>
      <c r="G88" s="12">
        <f t="shared" si="7"/>
        <v>0.76470588235294112</v>
      </c>
      <c r="H88" s="15">
        <f t="shared" si="8"/>
        <v>8.3067092651757171E-3</v>
      </c>
    </row>
    <row r="89" spans="2:8" ht="15" x14ac:dyDescent="0.2">
      <c r="B89" s="5" t="s">
        <v>26</v>
      </c>
      <c r="C89" s="8">
        <v>0</v>
      </c>
      <c r="D89" s="8">
        <v>0</v>
      </c>
      <c r="E89" s="13" t="str">
        <f t="shared" si="5"/>
        <v/>
      </c>
      <c r="F89" s="13" t="str">
        <f t="shared" si="6"/>
        <v/>
      </c>
      <c r="G89" s="12" t="str">
        <f t="shared" si="7"/>
        <v>0</v>
      </c>
      <c r="H89" s="15" t="str">
        <f t="shared" si="8"/>
        <v/>
      </c>
    </row>
    <row r="90" spans="2:8" ht="15" x14ac:dyDescent="0.2">
      <c r="B90" s="5" t="s">
        <v>29</v>
      </c>
      <c r="C90" s="8">
        <v>0</v>
      </c>
      <c r="D90" s="8">
        <v>0</v>
      </c>
      <c r="E90" s="13" t="str">
        <f t="shared" si="5"/>
        <v/>
      </c>
      <c r="F90" s="13" t="str">
        <f t="shared" si="6"/>
        <v/>
      </c>
      <c r="G90" s="12" t="str">
        <f t="shared" si="7"/>
        <v>0</v>
      </c>
      <c r="H90" s="15" t="str">
        <f t="shared" si="8"/>
        <v/>
      </c>
    </row>
    <row r="91" spans="2:8" ht="15" x14ac:dyDescent="0.2">
      <c r="B91" s="5" t="s">
        <v>234</v>
      </c>
      <c r="C91" s="8">
        <v>0</v>
      </c>
      <c r="D91" s="8">
        <v>2</v>
      </c>
      <c r="E91" s="13" t="str">
        <f t="shared" si="5"/>
        <v/>
      </c>
      <c r="F91" s="13">
        <f t="shared" si="6"/>
        <v>9.9354197714853452E-4</v>
      </c>
      <c r="G91" s="12" t="str">
        <f t="shared" si="7"/>
        <v>0</v>
      </c>
      <c r="H91" s="15" t="str">
        <f t="shared" si="8"/>
        <v/>
      </c>
    </row>
    <row r="92" spans="2:8" ht="15" x14ac:dyDescent="0.2">
      <c r="B92" s="5" t="s">
        <v>235</v>
      </c>
      <c r="C92" s="8">
        <v>59</v>
      </c>
      <c r="D92" s="8">
        <v>59</v>
      </c>
      <c r="E92" s="13">
        <f t="shared" si="5"/>
        <v>3.769968051118211E-2</v>
      </c>
      <c r="F92" s="13">
        <f t="shared" si="6"/>
        <v>2.9309488325881768E-2</v>
      </c>
      <c r="G92" s="12">
        <f t="shared" si="7"/>
        <v>0</v>
      </c>
      <c r="H92" s="15">
        <f t="shared" si="8"/>
        <v>0</v>
      </c>
    </row>
    <row r="93" spans="2:8" ht="15" x14ac:dyDescent="0.2">
      <c r="B93" s="5" t="s">
        <v>562</v>
      </c>
      <c r="C93" s="8">
        <v>6</v>
      </c>
      <c r="D93" s="8">
        <v>32</v>
      </c>
      <c r="E93" s="13">
        <f t="shared" si="5"/>
        <v>3.8338658146964857E-3</v>
      </c>
      <c r="F93" s="13">
        <f t="shared" si="6"/>
        <v>1.5896671634376552E-2</v>
      </c>
      <c r="G93" s="12">
        <f t="shared" si="7"/>
        <v>4.333333333333333</v>
      </c>
      <c r="H93" s="15">
        <f t="shared" si="8"/>
        <v>1.6613418530351438E-2</v>
      </c>
    </row>
    <row r="94" spans="2:8" ht="15" x14ac:dyDescent="0.2">
      <c r="B94" s="5" t="s">
        <v>25</v>
      </c>
      <c r="C94" s="8">
        <v>5</v>
      </c>
      <c r="D94" s="8">
        <v>4</v>
      </c>
      <c r="E94" s="13">
        <f t="shared" si="5"/>
        <v>3.1948881789137379E-3</v>
      </c>
      <c r="F94" s="13">
        <f t="shared" si="6"/>
        <v>1.987083954297069E-3</v>
      </c>
      <c r="G94" s="12">
        <f t="shared" si="7"/>
        <v>-0.2</v>
      </c>
      <c r="H94" s="15">
        <f t="shared" si="8"/>
        <v>-6.3897763578274762E-4</v>
      </c>
    </row>
    <row r="95" spans="2:8" ht="15" x14ac:dyDescent="0.2">
      <c r="B95" s="5" t="s">
        <v>27</v>
      </c>
      <c r="C95" s="8">
        <v>0</v>
      </c>
      <c r="D95" s="8">
        <v>0</v>
      </c>
      <c r="E95" s="13" t="str">
        <f t="shared" si="5"/>
        <v/>
      </c>
      <c r="F95" s="13" t="str">
        <f t="shared" si="6"/>
        <v/>
      </c>
      <c r="G95" s="12" t="str">
        <f t="shared" si="7"/>
        <v>0</v>
      </c>
      <c r="H95" s="15" t="str">
        <f t="shared" si="8"/>
        <v/>
      </c>
    </row>
    <row r="96" spans="2:8" ht="15" x14ac:dyDescent="0.2">
      <c r="B96" s="5" t="s">
        <v>236</v>
      </c>
      <c r="C96" s="8">
        <v>0</v>
      </c>
      <c r="D96" s="8">
        <v>2</v>
      </c>
      <c r="E96" s="13" t="str">
        <f t="shared" si="5"/>
        <v/>
      </c>
      <c r="F96" s="13">
        <f t="shared" si="6"/>
        <v>9.9354197714853452E-4</v>
      </c>
      <c r="G96" s="12" t="str">
        <f t="shared" si="7"/>
        <v>0</v>
      </c>
      <c r="H96" s="15" t="str">
        <f t="shared" si="8"/>
        <v/>
      </c>
    </row>
    <row r="97" spans="2:8" ht="15" x14ac:dyDescent="0.2">
      <c r="B97" s="5" t="s">
        <v>237</v>
      </c>
      <c r="C97" s="8">
        <v>2</v>
      </c>
      <c r="D97" s="8">
        <v>0</v>
      </c>
      <c r="E97" s="13">
        <f t="shared" si="5"/>
        <v>1.2779552715654952E-3</v>
      </c>
      <c r="F97" s="13" t="str">
        <f t="shared" si="6"/>
        <v/>
      </c>
      <c r="G97" s="12" t="str">
        <f t="shared" si="7"/>
        <v>0</v>
      </c>
      <c r="H97" s="15">
        <f t="shared" si="8"/>
        <v>0</v>
      </c>
    </row>
    <row r="98" spans="2:8" ht="15" x14ac:dyDescent="0.2">
      <c r="B98" s="5" t="s">
        <v>238</v>
      </c>
      <c r="C98" s="8">
        <v>16</v>
      </c>
      <c r="D98" s="8">
        <v>32</v>
      </c>
      <c r="E98" s="13">
        <f t="shared" si="5"/>
        <v>1.0223642172523962E-2</v>
      </c>
      <c r="F98" s="13">
        <f t="shared" si="6"/>
        <v>1.5896671634376552E-2</v>
      </c>
      <c r="G98" s="12">
        <f t="shared" si="7"/>
        <v>1</v>
      </c>
      <c r="H98" s="15">
        <f t="shared" si="8"/>
        <v>1.0223642172523962E-2</v>
      </c>
    </row>
    <row r="99" spans="2:8" ht="15" x14ac:dyDescent="0.2">
      <c r="B99" s="5" t="s">
        <v>239</v>
      </c>
      <c r="C99" s="8">
        <v>6</v>
      </c>
      <c r="D99" s="8">
        <v>7</v>
      </c>
      <c r="E99" s="13">
        <f t="shared" si="5"/>
        <v>3.8338658146964857E-3</v>
      </c>
      <c r="F99" s="13">
        <f t="shared" si="6"/>
        <v>3.4773969200198708E-3</v>
      </c>
      <c r="G99" s="12">
        <f t="shared" si="7"/>
        <v>0.16666666666666666</v>
      </c>
      <c r="H99" s="15">
        <f t="shared" si="8"/>
        <v>6.3897763578274762E-4</v>
      </c>
    </row>
    <row r="100" spans="2:8" ht="15" x14ac:dyDescent="0.2">
      <c r="B100" s="5" t="s">
        <v>240</v>
      </c>
      <c r="C100" s="8">
        <v>36</v>
      </c>
      <c r="D100" s="8">
        <v>73</v>
      </c>
      <c r="E100" s="13">
        <f t="shared" si="5"/>
        <v>2.3003194888178913E-2</v>
      </c>
      <c r="F100" s="13">
        <f t="shared" si="6"/>
        <v>3.6264282165921508E-2</v>
      </c>
      <c r="G100" s="12">
        <f t="shared" si="7"/>
        <v>1.0277777777777777</v>
      </c>
      <c r="H100" s="15">
        <f t="shared" si="8"/>
        <v>2.3642172523961658E-2</v>
      </c>
    </row>
    <row r="101" spans="2:8" ht="15" x14ac:dyDescent="0.2">
      <c r="B101" s="5" t="s">
        <v>241</v>
      </c>
      <c r="C101" s="8">
        <v>12</v>
      </c>
      <c r="D101" s="8">
        <v>4</v>
      </c>
      <c r="E101" s="13">
        <f t="shared" si="5"/>
        <v>7.6677316293929714E-3</v>
      </c>
      <c r="F101" s="13">
        <f t="shared" si="6"/>
        <v>1.987083954297069E-3</v>
      </c>
      <c r="G101" s="12">
        <f t="shared" si="7"/>
        <v>-0.66666666666666663</v>
      </c>
      <c r="H101" s="15">
        <f t="shared" si="8"/>
        <v>-5.111821086261981E-3</v>
      </c>
    </row>
    <row r="102" spans="2:8" ht="15" x14ac:dyDescent="0.2">
      <c r="B102" s="5" t="s">
        <v>242</v>
      </c>
      <c r="C102" s="8">
        <v>102</v>
      </c>
      <c r="D102" s="8">
        <v>46</v>
      </c>
      <c r="E102" s="13">
        <f t="shared" si="5"/>
        <v>6.5175718849840261E-2</v>
      </c>
      <c r="F102" s="13">
        <f t="shared" si="6"/>
        <v>2.2851465474416296E-2</v>
      </c>
      <c r="G102" s="12">
        <f t="shared" si="7"/>
        <v>-0.5490196078431373</v>
      </c>
      <c r="H102" s="15">
        <f t="shared" si="8"/>
        <v>-3.5782747603833875E-2</v>
      </c>
    </row>
    <row r="103" spans="2:8" ht="15" x14ac:dyDescent="0.2">
      <c r="B103" s="5" t="s">
        <v>243</v>
      </c>
      <c r="C103" s="8">
        <v>0</v>
      </c>
      <c r="D103" s="8">
        <v>1</v>
      </c>
      <c r="E103" s="13" t="str">
        <f t="shared" si="5"/>
        <v/>
      </c>
      <c r="F103" s="13">
        <f t="shared" si="6"/>
        <v>4.9677098857426726E-4</v>
      </c>
      <c r="G103" s="12" t="str">
        <f t="shared" si="7"/>
        <v>0</v>
      </c>
      <c r="H103" s="15" t="str">
        <f t="shared" si="8"/>
        <v/>
      </c>
    </row>
    <row r="104" spans="2:8" ht="15" x14ac:dyDescent="0.2">
      <c r="B104" s="5" t="s">
        <v>34</v>
      </c>
      <c r="C104" s="8">
        <v>3</v>
      </c>
      <c r="D104" s="8">
        <v>2</v>
      </c>
      <c r="E104" s="13">
        <f t="shared" si="5"/>
        <v>1.9169329073482429E-3</v>
      </c>
      <c r="F104" s="13">
        <f t="shared" si="6"/>
        <v>9.9354197714853452E-4</v>
      </c>
      <c r="G104" s="12">
        <f t="shared" si="7"/>
        <v>-0.33333333333333331</v>
      </c>
      <c r="H104" s="15">
        <f t="shared" si="8"/>
        <v>-6.3897763578274762E-4</v>
      </c>
    </row>
    <row r="105" spans="2:8" ht="15" x14ac:dyDescent="0.2">
      <c r="B105" s="5" t="s">
        <v>244</v>
      </c>
      <c r="C105" s="8">
        <v>2</v>
      </c>
      <c r="D105" s="8">
        <v>0</v>
      </c>
      <c r="E105" s="13">
        <f t="shared" si="5"/>
        <v>1.2779552715654952E-3</v>
      </c>
      <c r="F105" s="13" t="str">
        <f t="shared" si="6"/>
        <v/>
      </c>
      <c r="G105" s="12" t="str">
        <f t="shared" si="7"/>
        <v>0</v>
      </c>
      <c r="H105" s="15">
        <f t="shared" si="8"/>
        <v>0</v>
      </c>
    </row>
    <row r="106" spans="2:8" ht="30" x14ac:dyDescent="0.2">
      <c r="B106" s="5" t="s">
        <v>245</v>
      </c>
      <c r="C106" s="8">
        <v>0</v>
      </c>
      <c r="D106" s="8">
        <v>0</v>
      </c>
      <c r="E106" s="13" t="str">
        <f t="shared" si="5"/>
        <v/>
      </c>
      <c r="F106" s="13" t="str">
        <f t="shared" si="6"/>
        <v/>
      </c>
      <c r="G106" s="12" t="str">
        <f t="shared" si="7"/>
        <v>0</v>
      </c>
      <c r="H106" s="15" t="str">
        <f t="shared" si="8"/>
        <v/>
      </c>
    </row>
    <row r="107" spans="2:8" ht="15" x14ac:dyDescent="0.2">
      <c r="B107" s="5" t="s">
        <v>246</v>
      </c>
      <c r="C107" s="8">
        <v>11</v>
      </c>
      <c r="D107" s="8">
        <v>21</v>
      </c>
      <c r="E107" s="13">
        <f t="shared" si="5"/>
        <v>7.028753993610224E-3</v>
      </c>
      <c r="F107" s="13">
        <f t="shared" si="6"/>
        <v>1.0432190760059613E-2</v>
      </c>
      <c r="G107" s="12">
        <f t="shared" si="7"/>
        <v>0.90909090909090906</v>
      </c>
      <c r="H107" s="15">
        <f t="shared" si="8"/>
        <v>6.3897763578274758E-3</v>
      </c>
    </row>
    <row r="108" spans="2:8" ht="15" x14ac:dyDescent="0.2">
      <c r="B108" s="5" t="s">
        <v>31</v>
      </c>
      <c r="C108" s="8">
        <v>8</v>
      </c>
      <c r="D108" s="8">
        <v>14</v>
      </c>
      <c r="E108" s="13">
        <f t="shared" si="5"/>
        <v>5.111821086261981E-3</v>
      </c>
      <c r="F108" s="13">
        <f t="shared" si="6"/>
        <v>6.9547938400397417E-3</v>
      </c>
      <c r="G108" s="12">
        <f t="shared" si="7"/>
        <v>0.75</v>
      </c>
      <c r="H108" s="15">
        <f t="shared" si="8"/>
        <v>3.8338658146964857E-3</v>
      </c>
    </row>
    <row r="109" spans="2:8" ht="15" x14ac:dyDescent="0.2">
      <c r="B109" s="5" t="s">
        <v>247</v>
      </c>
      <c r="C109" s="8">
        <v>4</v>
      </c>
      <c r="D109" s="8">
        <v>4</v>
      </c>
      <c r="E109" s="13">
        <f t="shared" si="5"/>
        <v>2.5559105431309905E-3</v>
      </c>
      <c r="F109" s="13">
        <f t="shared" si="6"/>
        <v>1.987083954297069E-3</v>
      </c>
      <c r="G109" s="12">
        <f t="shared" si="7"/>
        <v>0</v>
      </c>
      <c r="H109" s="15">
        <f t="shared" si="8"/>
        <v>0</v>
      </c>
    </row>
    <row r="110" spans="2:8" ht="15" x14ac:dyDescent="0.2">
      <c r="B110" s="5" t="s">
        <v>32</v>
      </c>
      <c r="C110" s="8">
        <v>5</v>
      </c>
      <c r="D110" s="8">
        <v>5</v>
      </c>
      <c r="E110" s="13">
        <f t="shared" si="5"/>
        <v>3.1948881789137379E-3</v>
      </c>
      <c r="F110" s="13">
        <f t="shared" si="6"/>
        <v>2.4838549428713363E-3</v>
      </c>
      <c r="G110" s="12">
        <f t="shared" si="7"/>
        <v>0</v>
      </c>
      <c r="H110" s="15">
        <f t="shared" si="8"/>
        <v>0</v>
      </c>
    </row>
    <row r="111" spans="2:8" ht="15" x14ac:dyDescent="0.2">
      <c r="B111" s="5" t="s">
        <v>30</v>
      </c>
      <c r="C111" s="8">
        <v>2</v>
      </c>
      <c r="D111" s="8">
        <v>7</v>
      </c>
      <c r="E111" s="13">
        <f t="shared" si="5"/>
        <v>1.2779552715654952E-3</v>
      </c>
      <c r="F111" s="13">
        <f t="shared" si="6"/>
        <v>3.4773969200198708E-3</v>
      </c>
      <c r="G111" s="12">
        <f t="shared" si="7"/>
        <v>2.5</v>
      </c>
      <c r="H111" s="15">
        <f t="shared" si="8"/>
        <v>3.1948881789137379E-3</v>
      </c>
    </row>
    <row r="112" spans="2:8" ht="15" x14ac:dyDescent="0.2">
      <c r="B112" s="5" t="s">
        <v>33</v>
      </c>
      <c r="C112" s="8">
        <v>78</v>
      </c>
      <c r="D112" s="8">
        <v>36</v>
      </c>
      <c r="E112" s="13">
        <f t="shared" si="5"/>
        <v>4.984025559105431E-2</v>
      </c>
      <c r="F112" s="13">
        <f t="shared" si="6"/>
        <v>1.7883755588673621E-2</v>
      </c>
      <c r="G112" s="12">
        <f t="shared" si="7"/>
        <v>-0.53846153846153844</v>
      </c>
      <c r="H112" s="15">
        <f t="shared" si="8"/>
        <v>-2.6837060702875396E-2</v>
      </c>
    </row>
    <row r="113" spans="2:8" ht="15" x14ac:dyDescent="0.2">
      <c r="B113" s="5" t="s">
        <v>248</v>
      </c>
      <c r="C113" s="8">
        <v>43</v>
      </c>
      <c r="D113" s="8">
        <v>32</v>
      </c>
      <c r="E113" s="13">
        <f t="shared" si="5"/>
        <v>2.7476038338658148E-2</v>
      </c>
      <c r="F113" s="13">
        <f t="shared" si="6"/>
        <v>1.5896671634376552E-2</v>
      </c>
      <c r="G113" s="12">
        <f t="shared" si="7"/>
        <v>-0.2558139534883721</v>
      </c>
      <c r="H113" s="15">
        <f t="shared" si="8"/>
        <v>-7.028753993610224E-3</v>
      </c>
    </row>
    <row r="114" spans="2:8" ht="15" x14ac:dyDescent="0.2">
      <c r="B114" s="5" t="s">
        <v>38</v>
      </c>
      <c r="C114" s="8">
        <v>0</v>
      </c>
      <c r="D114" s="8">
        <v>0</v>
      </c>
      <c r="E114" s="13" t="str">
        <f t="shared" si="5"/>
        <v/>
      </c>
      <c r="F114" s="13" t="str">
        <f t="shared" si="6"/>
        <v/>
      </c>
      <c r="G114" s="12" t="str">
        <f t="shared" si="7"/>
        <v>0</v>
      </c>
      <c r="H114" s="15" t="str">
        <f t="shared" si="8"/>
        <v/>
      </c>
    </row>
    <row r="115" spans="2:8" ht="15" x14ac:dyDescent="0.2">
      <c r="B115" s="5" t="s">
        <v>40</v>
      </c>
      <c r="C115" s="8">
        <v>12</v>
      </c>
      <c r="D115" s="8">
        <v>46</v>
      </c>
      <c r="E115" s="13">
        <f t="shared" si="5"/>
        <v>7.6677316293929714E-3</v>
      </c>
      <c r="F115" s="13">
        <f t="shared" si="6"/>
        <v>2.2851465474416296E-2</v>
      </c>
      <c r="G115" s="12">
        <f t="shared" si="7"/>
        <v>2.8333333333333335</v>
      </c>
      <c r="H115" s="15">
        <f t="shared" si="8"/>
        <v>2.172523961661342E-2</v>
      </c>
    </row>
    <row r="116" spans="2:8" ht="15" x14ac:dyDescent="0.2">
      <c r="B116" s="5" t="s">
        <v>249</v>
      </c>
      <c r="C116" s="8">
        <v>22</v>
      </c>
      <c r="D116" s="8">
        <v>33</v>
      </c>
      <c r="E116" s="13">
        <f t="shared" si="5"/>
        <v>1.4057507987220448E-2</v>
      </c>
      <c r="F116" s="13">
        <f t="shared" si="6"/>
        <v>1.6393442622950821E-2</v>
      </c>
      <c r="G116" s="12">
        <f t="shared" si="7"/>
        <v>0.5</v>
      </c>
      <c r="H116" s="15">
        <f t="shared" si="8"/>
        <v>7.028753993610224E-3</v>
      </c>
    </row>
    <row r="117" spans="2:8" ht="15" x14ac:dyDescent="0.2">
      <c r="B117" s="5" t="s">
        <v>250</v>
      </c>
      <c r="C117" s="8">
        <v>4</v>
      </c>
      <c r="D117" s="8">
        <v>11</v>
      </c>
      <c r="E117" s="13">
        <f t="shared" si="5"/>
        <v>2.5559105431309905E-3</v>
      </c>
      <c r="F117" s="13">
        <f t="shared" si="6"/>
        <v>5.4644808743169399E-3</v>
      </c>
      <c r="G117" s="12">
        <f t="shared" si="7"/>
        <v>1.75</v>
      </c>
      <c r="H117" s="15">
        <f t="shared" si="8"/>
        <v>4.4728434504792336E-3</v>
      </c>
    </row>
    <row r="118" spans="2:8" ht="15" x14ac:dyDescent="0.2">
      <c r="B118" s="5" t="s">
        <v>251</v>
      </c>
      <c r="C118" s="8">
        <v>572</v>
      </c>
      <c r="D118" s="8">
        <v>545</v>
      </c>
      <c r="E118" s="13">
        <f t="shared" si="5"/>
        <v>0.36549520766773164</v>
      </c>
      <c r="F118" s="13">
        <f t="shared" si="6"/>
        <v>0.27074018877297568</v>
      </c>
      <c r="G118" s="12">
        <f t="shared" si="7"/>
        <v>-4.72027972027972E-2</v>
      </c>
      <c r="H118" s="15">
        <f t="shared" si="8"/>
        <v>-1.7252396166134186E-2</v>
      </c>
    </row>
    <row r="119" spans="2:8" ht="15" x14ac:dyDescent="0.2">
      <c r="B119" s="5" t="s">
        <v>252</v>
      </c>
      <c r="C119" s="8">
        <v>58</v>
      </c>
      <c r="D119" s="8">
        <v>20</v>
      </c>
      <c r="E119" s="13">
        <f t="shared" si="5"/>
        <v>3.7060702875399358E-2</v>
      </c>
      <c r="F119" s="13">
        <f t="shared" si="6"/>
        <v>9.9354197714853452E-3</v>
      </c>
      <c r="G119" s="12">
        <f t="shared" si="7"/>
        <v>-0.65517241379310343</v>
      </c>
      <c r="H119" s="15">
        <f t="shared" si="8"/>
        <v>-2.4281150159744407E-2</v>
      </c>
    </row>
    <row r="120" spans="2:8" ht="15" x14ac:dyDescent="0.2">
      <c r="B120" s="5" t="s">
        <v>253</v>
      </c>
      <c r="C120" s="8">
        <v>5</v>
      </c>
      <c r="D120" s="8">
        <v>5</v>
      </c>
      <c r="E120" s="13">
        <f t="shared" si="5"/>
        <v>3.1948881789137379E-3</v>
      </c>
      <c r="F120" s="13">
        <f t="shared" si="6"/>
        <v>2.4838549428713363E-3</v>
      </c>
      <c r="G120" s="12">
        <f t="shared" si="7"/>
        <v>0</v>
      </c>
      <c r="H120" s="15">
        <f t="shared" si="8"/>
        <v>0</v>
      </c>
    </row>
    <row r="121" spans="2:8" ht="15" x14ac:dyDescent="0.2">
      <c r="B121" s="5" t="s">
        <v>35</v>
      </c>
      <c r="C121" s="8">
        <v>8</v>
      </c>
      <c r="D121" s="8">
        <v>3</v>
      </c>
      <c r="E121" s="13">
        <f t="shared" si="5"/>
        <v>5.111821086261981E-3</v>
      </c>
      <c r="F121" s="13">
        <f t="shared" si="6"/>
        <v>1.4903129657228018E-3</v>
      </c>
      <c r="G121" s="12">
        <f t="shared" si="7"/>
        <v>-0.625</v>
      </c>
      <c r="H121" s="15">
        <f t="shared" si="8"/>
        <v>-3.1948881789137379E-3</v>
      </c>
    </row>
    <row r="122" spans="2:8" ht="15" x14ac:dyDescent="0.2">
      <c r="B122" s="5" t="s">
        <v>39</v>
      </c>
      <c r="C122" s="8">
        <v>20</v>
      </c>
      <c r="D122" s="8">
        <v>3</v>
      </c>
      <c r="E122" s="13">
        <f t="shared" si="5"/>
        <v>1.2779552715654952E-2</v>
      </c>
      <c r="F122" s="13">
        <f t="shared" si="6"/>
        <v>1.4903129657228018E-3</v>
      </c>
      <c r="G122" s="12">
        <f t="shared" si="7"/>
        <v>-0.85</v>
      </c>
      <c r="H122" s="15">
        <f t="shared" si="8"/>
        <v>-1.0862619808306708E-2</v>
      </c>
    </row>
    <row r="123" spans="2:8" ht="15" x14ac:dyDescent="0.2">
      <c r="B123" s="5" t="s">
        <v>37</v>
      </c>
      <c r="C123" s="8">
        <v>14</v>
      </c>
      <c r="D123" s="8">
        <v>14</v>
      </c>
      <c r="E123" s="13">
        <f t="shared" si="5"/>
        <v>8.9456869009584671E-3</v>
      </c>
      <c r="F123" s="13">
        <f t="shared" si="6"/>
        <v>6.9547938400397417E-3</v>
      </c>
      <c r="G123" s="12">
        <f t="shared" si="7"/>
        <v>0</v>
      </c>
      <c r="H123" s="15">
        <f t="shared" si="8"/>
        <v>0</v>
      </c>
    </row>
    <row r="124" spans="2:8" ht="15" x14ac:dyDescent="0.2">
      <c r="B124" s="5" t="s">
        <v>36</v>
      </c>
      <c r="C124" s="8">
        <v>0</v>
      </c>
      <c r="D124" s="8">
        <v>0</v>
      </c>
      <c r="E124" s="13" t="str">
        <f t="shared" si="5"/>
        <v/>
      </c>
      <c r="F124" s="13" t="str">
        <f t="shared" si="6"/>
        <v/>
      </c>
      <c r="G124" s="12" t="str">
        <f t="shared" si="7"/>
        <v>0</v>
      </c>
      <c r="H124" s="15" t="str">
        <f t="shared" si="8"/>
        <v/>
      </c>
    </row>
    <row r="125" spans="2:8" ht="15" x14ac:dyDescent="0.2">
      <c r="B125" s="5" t="s">
        <v>254</v>
      </c>
      <c r="C125" s="8">
        <v>0</v>
      </c>
      <c r="D125" s="8">
        <v>0</v>
      </c>
      <c r="E125" s="13" t="str">
        <f t="shared" si="5"/>
        <v/>
      </c>
      <c r="F125" s="13" t="str">
        <f t="shared" si="6"/>
        <v/>
      </c>
      <c r="G125" s="12" t="str">
        <f t="shared" si="7"/>
        <v>0</v>
      </c>
      <c r="H125" s="15" t="str">
        <f t="shared" si="8"/>
        <v/>
      </c>
    </row>
    <row r="126" spans="2:8" ht="15" x14ac:dyDescent="0.2">
      <c r="B126" s="5" t="s">
        <v>255</v>
      </c>
      <c r="C126" s="8">
        <v>0</v>
      </c>
      <c r="D126" s="8">
        <v>0</v>
      </c>
      <c r="E126" s="13" t="str">
        <f t="shared" si="5"/>
        <v/>
      </c>
      <c r="F126" s="13" t="str">
        <f t="shared" si="6"/>
        <v/>
      </c>
      <c r="G126" s="12" t="str">
        <f t="shared" si="7"/>
        <v>0</v>
      </c>
      <c r="H126" s="15" t="str">
        <f t="shared" si="8"/>
        <v/>
      </c>
    </row>
    <row r="127" spans="2:8" ht="15" x14ac:dyDescent="0.2">
      <c r="B127" s="5" t="s">
        <v>256</v>
      </c>
      <c r="C127" s="8">
        <v>6</v>
      </c>
      <c r="D127" s="8">
        <v>3</v>
      </c>
      <c r="E127" s="13">
        <f t="shared" si="5"/>
        <v>3.8338658146964857E-3</v>
      </c>
      <c r="F127" s="13">
        <f t="shared" si="6"/>
        <v>1.4903129657228018E-3</v>
      </c>
      <c r="G127" s="12">
        <f t="shared" si="7"/>
        <v>-0.5</v>
      </c>
      <c r="H127" s="15">
        <f t="shared" si="8"/>
        <v>-1.9169329073482429E-3</v>
      </c>
    </row>
    <row r="128" spans="2:8" ht="15" x14ac:dyDescent="0.2">
      <c r="B128" s="5" t="s">
        <v>257</v>
      </c>
      <c r="C128" s="8">
        <v>5</v>
      </c>
      <c r="D128" s="8">
        <v>2</v>
      </c>
      <c r="E128" s="13">
        <f t="shared" si="5"/>
        <v>3.1948881789137379E-3</v>
      </c>
      <c r="F128" s="13">
        <f t="shared" si="6"/>
        <v>9.9354197714853452E-4</v>
      </c>
      <c r="G128" s="12">
        <f t="shared" si="7"/>
        <v>-0.6</v>
      </c>
      <c r="H128" s="15">
        <f t="shared" si="8"/>
        <v>-1.9169329073482426E-3</v>
      </c>
    </row>
    <row r="129" spans="2:8" ht="30" x14ac:dyDescent="0.2">
      <c r="B129" s="5" t="s">
        <v>258</v>
      </c>
      <c r="C129" s="8">
        <v>6</v>
      </c>
      <c r="D129" s="8">
        <v>6</v>
      </c>
      <c r="E129" s="13">
        <f t="shared" si="5"/>
        <v>3.8338658146964857E-3</v>
      </c>
      <c r="F129" s="13">
        <f t="shared" si="6"/>
        <v>2.9806259314456036E-3</v>
      </c>
      <c r="G129" s="12">
        <f t="shared" si="7"/>
        <v>0</v>
      </c>
      <c r="H129" s="15">
        <f t="shared" si="8"/>
        <v>0</v>
      </c>
    </row>
    <row r="130" spans="2:8" ht="30" x14ac:dyDescent="0.2">
      <c r="B130" s="5" t="s">
        <v>259</v>
      </c>
      <c r="C130" s="8">
        <v>0</v>
      </c>
      <c r="D130" s="8">
        <v>0</v>
      </c>
      <c r="E130" s="13" t="str">
        <f t="shared" si="5"/>
        <v/>
      </c>
      <c r="F130" s="13" t="str">
        <f t="shared" si="6"/>
        <v/>
      </c>
      <c r="G130" s="12" t="str">
        <f t="shared" si="7"/>
        <v>0</v>
      </c>
      <c r="H130" s="15" t="str">
        <f t="shared" si="8"/>
        <v/>
      </c>
    </row>
    <row r="131" spans="2:8" ht="30" x14ac:dyDescent="0.2">
      <c r="B131" s="5" t="s">
        <v>260</v>
      </c>
      <c r="C131" s="8">
        <v>16</v>
      </c>
      <c r="D131" s="8">
        <v>6</v>
      </c>
      <c r="E131" s="13">
        <f t="shared" si="5"/>
        <v>1.0223642172523962E-2</v>
      </c>
      <c r="F131" s="13">
        <f t="shared" si="6"/>
        <v>2.9806259314456036E-3</v>
      </c>
      <c r="G131" s="12">
        <f t="shared" si="7"/>
        <v>-0.625</v>
      </c>
      <c r="H131" s="15">
        <f t="shared" si="8"/>
        <v>-6.3897763578274758E-3</v>
      </c>
    </row>
    <row r="132" spans="2:8" ht="15" x14ac:dyDescent="0.2">
      <c r="B132" s="5" t="s">
        <v>50</v>
      </c>
      <c r="C132" s="8">
        <v>0</v>
      </c>
      <c r="D132" s="8">
        <v>1</v>
      </c>
      <c r="E132" s="13" t="str">
        <f t="shared" si="5"/>
        <v/>
      </c>
      <c r="F132" s="13">
        <f t="shared" si="6"/>
        <v>4.9677098857426726E-4</v>
      </c>
      <c r="G132" s="12" t="str">
        <f t="shared" si="7"/>
        <v>0</v>
      </c>
      <c r="H132" s="15" t="str">
        <f t="shared" si="8"/>
        <v/>
      </c>
    </row>
    <row r="133" spans="2:8" ht="15" x14ac:dyDescent="0.2">
      <c r="B133" s="5" t="s">
        <v>45</v>
      </c>
      <c r="C133" s="8">
        <v>0</v>
      </c>
      <c r="D133" s="8">
        <v>0</v>
      </c>
      <c r="E133" s="13" t="str">
        <f t="shared" si="5"/>
        <v/>
      </c>
      <c r="F133" s="13" t="str">
        <f t="shared" si="6"/>
        <v/>
      </c>
      <c r="G133" s="12" t="str">
        <f t="shared" si="7"/>
        <v>0</v>
      </c>
      <c r="H133" s="15" t="str">
        <f t="shared" si="8"/>
        <v/>
      </c>
    </row>
    <row r="134" spans="2:8" ht="15" x14ac:dyDescent="0.2">
      <c r="B134" s="5" t="s">
        <v>42</v>
      </c>
      <c r="C134" s="8">
        <v>0</v>
      </c>
      <c r="D134" s="8">
        <v>0</v>
      </c>
      <c r="E134" s="13" t="str">
        <f t="shared" si="5"/>
        <v/>
      </c>
      <c r="F134" s="13" t="str">
        <f t="shared" si="6"/>
        <v/>
      </c>
      <c r="G134" s="12" t="str">
        <f t="shared" si="7"/>
        <v>0</v>
      </c>
      <c r="H134" s="15" t="str">
        <f t="shared" si="8"/>
        <v/>
      </c>
    </row>
    <row r="135" spans="2:8" ht="15" x14ac:dyDescent="0.2">
      <c r="B135" s="5" t="s">
        <v>43</v>
      </c>
      <c r="C135" s="8">
        <v>0</v>
      </c>
      <c r="D135" s="8">
        <v>0</v>
      </c>
      <c r="E135" s="13" t="str">
        <f t="shared" si="5"/>
        <v/>
      </c>
      <c r="F135" s="13" t="str">
        <f t="shared" si="6"/>
        <v/>
      </c>
      <c r="G135" s="12" t="str">
        <f t="shared" si="7"/>
        <v>0</v>
      </c>
      <c r="H135" s="15" t="str">
        <f t="shared" si="8"/>
        <v/>
      </c>
    </row>
    <row r="136" spans="2:8" ht="15" x14ac:dyDescent="0.2">
      <c r="B136" s="5" t="s">
        <v>44</v>
      </c>
      <c r="C136" s="8">
        <v>70</v>
      </c>
      <c r="D136" s="8">
        <v>0</v>
      </c>
      <c r="E136" s="13">
        <f t="shared" ref="E136:E145" si="9">+IF(C136=0,"",C136/C$70)</f>
        <v>4.472843450479233E-2</v>
      </c>
      <c r="F136" s="13" t="str">
        <f t="shared" ref="F136:F145" si="10">+IF(D136=0,"",D136/D$70)</f>
        <v/>
      </c>
      <c r="G136" s="12" t="str">
        <f t="shared" ref="G136:G145" si="11">+IF(OR(AND(D136=0),(C136=0)),"0",((D136-C136)/C136))</f>
        <v>0</v>
      </c>
      <c r="H136" s="15">
        <f t="shared" ref="H136:H145" si="12">+IF(OR(AND(E136=""),(G136="")),"",E136*G136)</f>
        <v>0</v>
      </c>
    </row>
    <row r="137" spans="2:8" ht="15" x14ac:dyDescent="0.2">
      <c r="B137" s="5" t="s">
        <v>41</v>
      </c>
      <c r="C137" s="8">
        <v>15</v>
      </c>
      <c r="D137" s="8">
        <v>37</v>
      </c>
      <c r="E137" s="13">
        <f t="shared" si="9"/>
        <v>9.5846645367412137E-3</v>
      </c>
      <c r="F137" s="13">
        <f t="shared" si="10"/>
        <v>1.838052657724789E-2</v>
      </c>
      <c r="G137" s="12">
        <f t="shared" si="11"/>
        <v>1.4666666666666666</v>
      </c>
      <c r="H137" s="15">
        <f t="shared" si="12"/>
        <v>1.4057507987220446E-2</v>
      </c>
    </row>
    <row r="138" spans="2:8" ht="15" x14ac:dyDescent="0.2">
      <c r="B138" s="5" t="s">
        <v>261</v>
      </c>
      <c r="C138" s="8">
        <v>1</v>
      </c>
      <c r="D138" s="8">
        <v>31</v>
      </c>
      <c r="E138" s="13">
        <f t="shared" si="9"/>
        <v>6.3897763578274762E-4</v>
      </c>
      <c r="F138" s="13">
        <f t="shared" si="10"/>
        <v>1.5399900645802286E-2</v>
      </c>
      <c r="G138" s="12">
        <f t="shared" si="11"/>
        <v>30</v>
      </c>
      <c r="H138" s="15">
        <f t="shared" si="12"/>
        <v>1.9169329073482427E-2</v>
      </c>
    </row>
    <row r="139" spans="2:8" ht="30" x14ac:dyDescent="0.2">
      <c r="B139" s="5" t="s">
        <v>262</v>
      </c>
      <c r="C139" s="8">
        <v>3</v>
      </c>
      <c r="D139" s="8">
        <v>7</v>
      </c>
      <c r="E139" s="13">
        <f t="shared" si="9"/>
        <v>1.9169329073482429E-3</v>
      </c>
      <c r="F139" s="13">
        <f t="shared" si="10"/>
        <v>3.4773969200198708E-3</v>
      </c>
      <c r="G139" s="12">
        <f t="shared" si="11"/>
        <v>1.3333333333333333</v>
      </c>
      <c r="H139" s="15">
        <f t="shared" si="12"/>
        <v>2.5559105431309905E-3</v>
      </c>
    </row>
    <row r="140" spans="2:8" ht="30" x14ac:dyDescent="0.2">
      <c r="B140" s="5" t="s">
        <v>263</v>
      </c>
      <c r="C140" s="8">
        <v>0</v>
      </c>
      <c r="D140" s="8">
        <v>1</v>
      </c>
      <c r="E140" s="13" t="str">
        <f t="shared" si="9"/>
        <v/>
      </c>
      <c r="F140" s="13">
        <f t="shared" si="10"/>
        <v>4.9677098857426726E-4</v>
      </c>
      <c r="G140" s="12" t="str">
        <f t="shared" si="11"/>
        <v>0</v>
      </c>
      <c r="H140" s="15" t="str">
        <f t="shared" si="12"/>
        <v/>
      </c>
    </row>
    <row r="141" spans="2:8" ht="15" x14ac:dyDescent="0.2">
      <c r="B141" s="5" t="s">
        <v>48</v>
      </c>
      <c r="C141" s="8">
        <v>0</v>
      </c>
      <c r="D141" s="8">
        <v>0</v>
      </c>
      <c r="E141" s="13" t="str">
        <f t="shared" si="9"/>
        <v/>
      </c>
      <c r="F141" s="13" t="str">
        <f t="shared" si="10"/>
        <v/>
      </c>
      <c r="G141" s="12" t="str">
        <f t="shared" si="11"/>
        <v>0</v>
      </c>
      <c r="H141" s="15" t="str">
        <f t="shared" si="12"/>
        <v/>
      </c>
    </row>
    <row r="142" spans="2:8" ht="15" x14ac:dyDescent="0.2">
      <c r="B142" s="5" t="s">
        <v>264</v>
      </c>
      <c r="C142" s="8">
        <v>0</v>
      </c>
      <c r="D142" s="8">
        <v>1</v>
      </c>
      <c r="E142" s="13" t="str">
        <f t="shared" si="9"/>
        <v/>
      </c>
      <c r="F142" s="13">
        <f t="shared" si="10"/>
        <v>4.9677098857426726E-4</v>
      </c>
      <c r="G142" s="12" t="str">
        <f t="shared" si="11"/>
        <v>0</v>
      </c>
      <c r="H142" s="15" t="str">
        <f t="shared" si="12"/>
        <v/>
      </c>
    </row>
    <row r="143" spans="2:8" ht="15" x14ac:dyDescent="0.2">
      <c r="B143" s="5" t="s">
        <v>49</v>
      </c>
      <c r="C143" s="8">
        <v>1</v>
      </c>
      <c r="D143" s="8">
        <v>4</v>
      </c>
      <c r="E143" s="13">
        <f t="shared" si="9"/>
        <v>6.3897763578274762E-4</v>
      </c>
      <c r="F143" s="13">
        <f t="shared" si="10"/>
        <v>1.987083954297069E-3</v>
      </c>
      <c r="G143" s="12">
        <f t="shared" si="11"/>
        <v>3</v>
      </c>
      <c r="H143" s="15">
        <f t="shared" si="12"/>
        <v>1.9169329073482429E-3</v>
      </c>
    </row>
    <row r="144" spans="2:8" ht="15" x14ac:dyDescent="0.2">
      <c r="B144" s="5" t="s">
        <v>46</v>
      </c>
      <c r="C144" s="8">
        <v>0</v>
      </c>
      <c r="D144" s="8">
        <v>1</v>
      </c>
      <c r="E144" s="13" t="str">
        <f t="shared" si="9"/>
        <v/>
      </c>
      <c r="F144" s="13">
        <f t="shared" si="10"/>
        <v>4.9677098857426726E-4</v>
      </c>
      <c r="G144" s="12" t="str">
        <f t="shared" si="11"/>
        <v>0</v>
      </c>
      <c r="H144" s="15" t="str">
        <f t="shared" si="12"/>
        <v/>
      </c>
    </row>
    <row r="145" spans="2:8" ht="13.5" customHeight="1" x14ac:dyDescent="0.2">
      <c r="B145" s="5" t="s">
        <v>47</v>
      </c>
      <c r="C145" s="8">
        <v>0</v>
      </c>
      <c r="D145" s="8">
        <v>0</v>
      </c>
      <c r="E145" s="13" t="str">
        <f t="shared" si="9"/>
        <v/>
      </c>
      <c r="F145" s="13" t="str">
        <f t="shared" si="10"/>
        <v/>
      </c>
      <c r="G145" s="12" t="str">
        <f t="shared" si="11"/>
        <v>0</v>
      </c>
      <c r="H145" s="15" t="str">
        <f t="shared" si="12"/>
        <v/>
      </c>
    </row>
    <row r="146" spans="2:8" x14ac:dyDescent="0.2">
      <c r="B146" s="2"/>
      <c r="C146" s="2"/>
      <c r="D146" s="2"/>
    </row>
    <row r="147" spans="2:8" x14ac:dyDescent="0.2">
      <c r="B147" s="2"/>
      <c r="C147" s="2"/>
      <c r="D147" s="2"/>
    </row>
    <row r="148" spans="2:8" x14ac:dyDescent="0.2">
      <c r="B148" s="16"/>
      <c r="C148" s="16"/>
      <c r="D148" s="16"/>
      <c r="E148" s="16"/>
      <c r="F148" s="16"/>
    </row>
    <row r="149" spans="2:8" ht="24" customHeight="1" x14ac:dyDescent="0.2">
      <c r="B149" s="55" t="s">
        <v>517</v>
      </c>
      <c r="C149" s="53" t="s">
        <v>518</v>
      </c>
      <c r="D149" s="54"/>
      <c r="E149" s="41" t="s">
        <v>482</v>
      </c>
      <c r="F149" s="42"/>
      <c r="G149" s="39" t="s">
        <v>569</v>
      </c>
      <c r="H149" s="39" t="s">
        <v>481</v>
      </c>
    </row>
    <row r="150" spans="2:8" s="4" customFormat="1" ht="24" customHeight="1" x14ac:dyDescent="0.2">
      <c r="B150" s="55"/>
      <c r="C150" s="38">
        <v>2015</v>
      </c>
      <c r="D150" s="38">
        <v>2016</v>
      </c>
      <c r="E150" s="38">
        <v>2015</v>
      </c>
      <c r="F150" s="38">
        <v>2016</v>
      </c>
      <c r="G150" s="40"/>
      <c r="H150" s="40"/>
    </row>
    <row r="151" spans="2:8" s="4" customFormat="1" ht="24" customHeight="1" x14ac:dyDescent="0.2">
      <c r="B151" s="32" t="s">
        <v>521</v>
      </c>
      <c r="C151" s="33">
        <f>SUM(C152:C288)</f>
        <v>1653</v>
      </c>
      <c r="D151" s="33">
        <f>SUM(D152:D288)</f>
        <v>2594</v>
      </c>
      <c r="E151" s="34">
        <f>+IF(C151=0,"",C151/C$151)</f>
        <v>1</v>
      </c>
      <c r="F151" s="34">
        <f>+IF(D151=0,"",D151/D$151)</f>
        <v>1</v>
      </c>
      <c r="G151" s="34">
        <f>+IF(OR(AND(D151=0),(C151=0)),"0",((D151-C151)/C151))</f>
        <v>0.56926799758015734</v>
      </c>
      <c r="H151" s="35">
        <f>+IF(OR(AND(E151=""),(G151="")),"",E151*G151)</f>
        <v>0.56926799758015734</v>
      </c>
    </row>
    <row r="152" spans="2:8" ht="15" x14ac:dyDescent="0.2">
      <c r="B152" s="7" t="s">
        <v>54</v>
      </c>
      <c r="C152" s="8">
        <v>39</v>
      </c>
      <c r="D152" s="8">
        <v>35</v>
      </c>
      <c r="E152" s="13">
        <f>+IF(C152=0,"",C152/C$151)</f>
        <v>2.3593466424682397E-2</v>
      </c>
      <c r="F152" s="13">
        <f>+IF(D152=0,"",D152/D$151)</f>
        <v>1.3492675404780262E-2</v>
      </c>
      <c r="G152" s="12">
        <f>+IF(OR(AND(D152=0),(C152=0)),"0",((D152-C152)/C152))</f>
        <v>-0.10256410256410256</v>
      </c>
      <c r="H152" s="15">
        <f>+IF(OR(AND(E152=""),(G152="")),"",E152*G152)</f>
        <v>-2.4198427102238356E-3</v>
      </c>
    </row>
    <row r="153" spans="2:8" ht="15" x14ac:dyDescent="0.2">
      <c r="B153" s="7" t="s">
        <v>58</v>
      </c>
      <c r="C153" s="8">
        <v>9</v>
      </c>
      <c r="D153" s="8">
        <v>13</v>
      </c>
      <c r="E153" s="13">
        <f t="shared" ref="E153:E216" si="13">+IF(C153=0,"",C153/C$151)</f>
        <v>5.4446460980036296E-3</v>
      </c>
      <c r="F153" s="13">
        <f t="shared" ref="F153:F216" si="14">+IF(D153=0,"",D153/D$151)</f>
        <v>5.0115651503469544E-3</v>
      </c>
      <c r="G153" s="12">
        <f t="shared" ref="G153:G216" si="15">+IF(OR(AND(D153=0),(C153=0)),"0",((D153-C153)/C153))</f>
        <v>0.44444444444444442</v>
      </c>
      <c r="H153" s="15">
        <f t="shared" ref="H153:H216" si="16">+IF(OR(AND(E153=""),(G153="")),"",E153*G153)</f>
        <v>2.4198427102238352E-3</v>
      </c>
    </row>
    <row r="154" spans="2:8" ht="15" x14ac:dyDescent="0.2">
      <c r="B154" s="7" t="s">
        <v>265</v>
      </c>
      <c r="C154" s="8">
        <v>20</v>
      </c>
      <c r="D154" s="8">
        <v>45</v>
      </c>
      <c r="E154" s="13">
        <f t="shared" si="13"/>
        <v>1.2099213551119177E-2</v>
      </c>
      <c r="F154" s="13">
        <f t="shared" si="14"/>
        <v>1.7347725520431765E-2</v>
      </c>
      <c r="G154" s="12">
        <f t="shared" si="15"/>
        <v>1.25</v>
      </c>
      <c r="H154" s="15">
        <f t="shared" si="16"/>
        <v>1.5124016938898971E-2</v>
      </c>
    </row>
    <row r="155" spans="2:8" ht="15" x14ac:dyDescent="0.2">
      <c r="B155" s="7" t="s">
        <v>266</v>
      </c>
      <c r="C155" s="8">
        <v>0</v>
      </c>
      <c r="D155" s="8">
        <v>0</v>
      </c>
      <c r="E155" s="13" t="str">
        <f t="shared" si="13"/>
        <v/>
      </c>
      <c r="F155" s="13" t="str">
        <f t="shared" si="14"/>
        <v/>
      </c>
      <c r="G155" s="12" t="str">
        <f t="shared" si="15"/>
        <v>0</v>
      </c>
      <c r="H155" s="15" t="str">
        <f t="shared" si="16"/>
        <v/>
      </c>
    </row>
    <row r="156" spans="2:8" ht="30" x14ac:dyDescent="0.2">
      <c r="B156" s="7" t="s">
        <v>267</v>
      </c>
      <c r="C156" s="8">
        <v>27</v>
      </c>
      <c r="D156" s="8">
        <v>26</v>
      </c>
      <c r="E156" s="13">
        <f t="shared" si="13"/>
        <v>1.6333938294010888E-2</v>
      </c>
      <c r="F156" s="13">
        <f t="shared" si="14"/>
        <v>1.0023130300693909E-2</v>
      </c>
      <c r="G156" s="12">
        <f t="shared" si="15"/>
        <v>-3.7037037037037035E-2</v>
      </c>
      <c r="H156" s="15">
        <f t="shared" si="16"/>
        <v>-6.049606775559588E-4</v>
      </c>
    </row>
    <row r="157" spans="2:8" ht="15" x14ac:dyDescent="0.2">
      <c r="B157" s="7" t="s">
        <v>53</v>
      </c>
      <c r="C157" s="8">
        <v>50</v>
      </c>
      <c r="D157" s="8">
        <v>388</v>
      </c>
      <c r="E157" s="13">
        <f t="shared" si="13"/>
        <v>3.0248033877797943E-2</v>
      </c>
      <c r="F157" s="13">
        <f t="shared" si="14"/>
        <v>0.14957594448727835</v>
      </c>
      <c r="G157" s="12">
        <f t="shared" si="15"/>
        <v>6.76</v>
      </c>
      <c r="H157" s="15">
        <f t="shared" si="16"/>
        <v>0.2044767090139141</v>
      </c>
    </row>
    <row r="158" spans="2:8" ht="15" x14ac:dyDescent="0.2">
      <c r="B158" s="7" t="s">
        <v>59</v>
      </c>
      <c r="C158" s="8">
        <v>4</v>
      </c>
      <c r="D158" s="8">
        <v>6</v>
      </c>
      <c r="E158" s="13">
        <f t="shared" si="13"/>
        <v>2.4198427102238356E-3</v>
      </c>
      <c r="F158" s="13">
        <f t="shared" si="14"/>
        <v>2.3130300693909021E-3</v>
      </c>
      <c r="G158" s="12">
        <f t="shared" si="15"/>
        <v>0.5</v>
      </c>
      <c r="H158" s="15">
        <f t="shared" si="16"/>
        <v>1.2099213551119178E-3</v>
      </c>
    </row>
    <row r="159" spans="2:8" ht="15" x14ac:dyDescent="0.2">
      <c r="B159" s="7" t="s">
        <v>268</v>
      </c>
      <c r="C159" s="8">
        <v>15</v>
      </c>
      <c r="D159" s="8">
        <v>20</v>
      </c>
      <c r="E159" s="13">
        <f t="shared" si="13"/>
        <v>9.0744101633393835E-3</v>
      </c>
      <c r="F159" s="13">
        <f t="shared" si="14"/>
        <v>7.7101002313030072E-3</v>
      </c>
      <c r="G159" s="12">
        <f t="shared" si="15"/>
        <v>0.33333333333333331</v>
      </c>
      <c r="H159" s="15">
        <f t="shared" si="16"/>
        <v>3.0248033877797943E-3</v>
      </c>
    </row>
    <row r="160" spans="2:8" ht="15" x14ac:dyDescent="0.2">
      <c r="B160" s="7" t="s">
        <v>55</v>
      </c>
      <c r="C160" s="8">
        <v>6</v>
      </c>
      <c r="D160" s="8">
        <v>8</v>
      </c>
      <c r="E160" s="13">
        <f t="shared" si="13"/>
        <v>3.629764065335753E-3</v>
      </c>
      <c r="F160" s="13">
        <f t="shared" si="14"/>
        <v>3.0840400925212026E-3</v>
      </c>
      <c r="G160" s="12">
        <f t="shared" si="15"/>
        <v>0.33333333333333331</v>
      </c>
      <c r="H160" s="15">
        <f t="shared" si="16"/>
        <v>1.2099213551119176E-3</v>
      </c>
    </row>
    <row r="161" spans="2:8" ht="15" x14ac:dyDescent="0.2">
      <c r="B161" s="7" t="s">
        <v>51</v>
      </c>
      <c r="C161" s="8">
        <v>0</v>
      </c>
      <c r="D161" s="8">
        <v>0</v>
      </c>
      <c r="E161" s="13" t="str">
        <f t="shared" si="13"/>
        <v/>
      </c>
      <c r="F161" s="13" t="str">
        <f t="shared" si="14"/>
        <v/>
      </c>
      <c r="G161" s="12" t="str">
        <f t="shared" si="15"/>
        <v>0</v>
      </c>
      <c r="H161" s="15" t="str">
        <f t="shared" si="16"/>
        <v/>
      </c>
    </row>
    <row r="162" spans="2:8" ht="30" x14ac:dyDescent="0.2">
      <c r="B162" s="7" t="s">
        <v>269</v>
      </c>
      <c r="C162" s="8">
        <v>0</v>
      </c>
      <c r="D162" s="8">
        <v>0</v>
      </c>
      <c r="E162" s="13" t="str">
        <f t="shared" si="13"/>
        <v/>
      </c>
      <c r="F162" s="13" t="str">
        <f t="shared" si="14"/>
        <v/>
      </c>
      <c r="G162" s="12" t="str">
        <f t="shared" si="15"/>
        <v>0</v>
      </c>
      <c r="H162" s="15" t="str">
        <f t="shared" si="16"/>
        <v/>
      </c>
    </row>
    <row r="163" spans="2:8" ht="15" x14ac:dyDescent="0.2">
      <c r="B163" s="7" t="s">
        <v>61</v>
      </c>
      <c r="C163" s="8">
        <v>4</v>
      </c>
      <c r="D163" s="8">
        <v>9</v>
      </c>
      <c r="E163" s="13">
        <f t="shared" si="13"/>
        <v>2.4198427102238356E-3</v>
      </c>
      <c r="F163" s="13">
        <f t="shared" si="14"/>
        <v>3.4695451040863529E-3</v>
      </c>
      <c r="G163" s="12">
        <f t="shared" si="15"/>
        <v>1.25</v>
      </c>
      <c r="H163" s="15">
        <f t="shared" si="16"/>
        <v>3.0248033877797948E-3</v>
      </c>
    </row>
    <row r="164" spans="2:8" ht="15" x14ac:dyDescent="0.2">
      <c r="B164" s="7" t="s">
        <v>56</v>
      </c>
      <c r="C164" s="8">
        <v>13</v>
      </c>
      <c r="D164" s="8">
        <v>2</v>
      </c>
      <c r="E164" s="13">
        <f t="shared" si="13"/>
        <v>7.8644888082274652E-3</v>
      </c>
      <c r="F164" s="13">
        <f t="shared" si="14"/>
        <v>7.7101002313030066E-4</v>
      </c>
      <c r="G164" s="12">
        <f t="shared" si="15"/>
        <v>-0.84615384615384615</v>
      </c>
      <c r="H164" s="15">
        <f t="shared" si="16"/>
        <v>-6.6545674531155478E-3</v>
      </c>
    </row>
    <row r="165" spans="2:8" ht="15" x14ac:dyDescent="0.2">
      <c r="B165" s="7" t="s">
        <v>57</v>
      </c>
      <c r="C165" s="8">
        <v>35</v>
      </c>
      <c r="D165" s="8">
        <v>51</v>
      </c>
      <c r="E165" s="13">
        <f t="shared" si="13"/>
        <v>2.1173623714458561E-2</v>
      </c>
      <c r="F165" s="13">
        <f t="shared" si="14"/>
        <v>1.9660755589822668E-2</v>
      </c>
      <c r="G165" s="12">
        <f t="shared" si="15"/>
        <v>0.45714285714285713</v>
      </c>
      <c r="H165" s="15">
        <f t="shared" si="16"/>
        <v>9.6793708408953426E-3</v>
      </c>
    </row>
    <row r="166" spans="2:8" ht="15" x14ac:dyDescent="0.2">
      <c r="B166" s="7" t="s">
        <v>270</v>
      </c>
      <c r="C166" s="8">
        <v>4</v>
      </c>
      <c r="D166" s="8">
        <v>7</v>
      </c>
      <c r="E166" s="13">
        <f t="shared" si="13"/>
        <v>2.4198427102238356E-3</v>
      </c>
      <c r="F166" s="13">
        <f t="shared" si="14"/>
        <v>2.6985350809560524E-3</v>
      </c>
      <c r="G166" s="12">
        <f t="shared" si="15"/>
        <v>0.75</v>
      </c>
      <c r="H166" s="15">
        <f t="shared" si="16"/>
        <v>1.8148820326678767E-3</v>
      </c>
    </row>
    <row r="167" spans="2:8" ht="15" x14ac:dyDescent="0.2">
      <c r="B167" s="7" t="s">
        <v>52</v>
      </c>
      <c r="C167" s="8">
        <v>2</v>
      </c>
      <c r="D167" s="8">
        <v>0</v>
      </c>
      <c r="E167" s="13">
        <f t="shared" si="13"/>
        <v>1.2099213551119178E-3</v>
      </c>
      <c r="F167" s="13" t="str">
        <f t="shared" si="14"/>
        <v/>
      </c>
      <c r="G167" s="12" t="str">
        <f t="shared" si="15"/>
        <v>0</v>
      </c>
      <c r="H167" s="15">
        <f t="shared" si="16"/>
        <v>0</v>
      </c>
    </row>
    <row r="168" spans="2:8" ht="15" x14ac:dyDescent="0.2">
      <c r="B168" s="7" t="s">
        <v>60</v>
      </c>
      <c r="C168" s="8">
        <v>0</v>
      </c>
      <c r="D168" s="8">
        <v>0</v>
      </c>
      <c r="E168" s="13" t="str">
        <f t="shared" si="13"/>
        <v/>
      </c>
      <c r="F168" s="13" t="str">
        <f t="shared" si="14"/>
        <v/>
      </c>
      <c r="G168" s="12" t="str">
        <f t="shared" si="15"/>
        <v>0</v>
      </c>
      <c r="H168" s="15" t="str">
        <f t="shared" si="16"/>
        <v/>
      </c>
    </row>
    <row r="169" spans="2:8" ht="15" x14ac:dyDescent="0.2">
      <c r="B169" s="7" t="s">
        <v>271</v>
      </c>
      <c r="C169" s="8">
        <v>30</v>
      </c>
      <c r="D169" s="8">
        <v>25</v>
      </c>
      <c r="E169" s="13">
        <f t="shared" si="13"/>
        <v>1.8148820326678767E-2</v>
      </c>
      <c r="F169" s="13">
        <f t="shared" si="14"/>
        <v>9.6376252891287595E-3</v>
      </c>
      <c r="G169" s="12">
        <f t="shared" si="15"/>
        <v>-0.16666666666666666</v>
      </c>
      <c r="H169" s="15">
        <f t="shared" si="16"/>
        <v>-3.0248033877797943E-3</v>
      </c>
    </row>
    <row r="170" spans="2:8" ht="15" x14ac:dyDescent="0.2">
      <c r="B170" s="7" t="s">
        <v>272</v>
      </c>
      <c r="C170" s="8">
        <v>0</v>
      </c>
      <c r="D170" s="8">
        <v>0</v>
      </c>
      <c r="E170" s="13" t="str">
        <f t="shared" si="13"/>
        <v/>
      </c>
      <c r="F170" s="13" t="str">
        <f t="shared" si="14"/>
        <v/>
      </c>
      <c r="G170" s="12" t="str">
        <f t="shared" si="15"/>
        <v>0</v>
      </c>
      <c r="H170" s="15" t="str">
        <f t="shared" si="16"/>
        <v/>
      </c>
    </row>
    <row r="171" spans="2:8" ht="15" x14ac:dyDescent="0.2">
      <c r="B171" s="7" t="s">
        <v>273</v>
      </c>
      <c r="C171" s="8">
        <v>0</v>
      </c>
      <c r="D171" s="8">
        <v>0</v>
      </c>
      <c r="E171" s="13" t="str">
        <f t="shared" si="13"/>
        <v/>
      </c>
      <c r="F171" s="13" t="str">
        <f t="shared" si="14"/>
        <v/>
      </c>
      <c r="G171" s="12" t="str">
        <f t="shared" si="15"/>
        <v>0</v>
      </c>
      <c r="H171" s="15" t="str">
        <f t="shared" si="16"/>
        <v/>
      </c>
    </row>
    <row r="172" spans="2:8" ht="15" x14ac:dyDescent="0.2">
      <c r="B172" s="7" t="s">
        <v>274</v>
      </c>
      <c r="C172" s="8">
        <v>0</v>
      </c>
      <c r="D172" s="8">
        <v>1</v>
      </c>
      <c r="E172" s="13" t="str">
        <f t="shared" si="13"/>
        <v/>
      </c>
      <c r="F172" s="13">
        <f t="shared" si="14"/>
        <v>3.8550501156515033E-4</v>
      </c>
      <c r="G172" s="12" t="str">
        <f t="shared" si="15"/>
        <v>0</v>
      </c>
      <c r="H172" s="15" t="str">
        <f t="shared" si="16"/>
        <v/>
      </c>
    </row>
    <row r="173" spans="2:8" ht="15" x14ac:dyDescent="0.2">
      <c r="B173" s="7" t="s">
        <v>275</v>
      </c>
      <c r="C173" s="8">
        <v>0</v>
      </c>
      <c r="D173" s="8">
        <v>9</v>
      </c>
      <c r="E173" s="13" t="str">
        <f t="shared" si="13"/>
        <v/>
      </c>
      <c r="F173" s="13">
        <f t="shared" si="14"/>
        <v>3.4695451040863529E-3</v>
      </c>
      <c r="G173" s="12" t="str">
        <f t="shared" si="15"/>
        <v>0</v>
      </c>
      <c r="H173" s="15" t="str">
        <f t="shared" si="16"/>
        <v/>
      </c>
    </row>
    <row r="174" spans="2:8" ht="15" x14ac:dyDescent="0.2">
      <c r="B174" s="7" t="s">
        <v>276</v>
      </c>
      <c r="C174" s="8">
        <v>29</v>
      </c>
      <c r="D174" s="8">
        <v>38</v>
      </c>
      <c r="E174" s="13">
        <f t="shared" si="13"/>
        <v>1.7543859649122806E-2</v>
      </c>
      <c r="F174" s="13">
        <f t="shared" si="14"/>
        <v>1.4649190439475714E-2</v>
      </c>
      <c r="G174" s="12">
        <f t="shared" si="15"/>
        <v>0.31034482758620691</v>
      </c>
      <c r="H174" s="15">
        <f t="shared" si="16"/>
        <v>5.4446460980036296E-3</v>
      </c>
    </row>
    <row r="175" spans="2:8" ht="15" x14ac:dyDescent="0.2">
      <c r="B175" s="7" t="s">
        <v>277</v>
      </c>
      <c r="C175" s="8">
        <v>72</v>
      </c>
      <c r="D175" s="8">
        <v>107</v>
      </c>
      <c r="E175" s="13">
        <f t="shared" si="13"/>
        <v>4.3557168784029036E-2</v>
      </c>
      <c r="F175" s="13">
        <f t="shared" si="14"/>
        <v>4.1249036237471087E-2</v>
      </c>
      <c r="G175" s="12">
        <f t="shared" si="15"/>
        <v>0.4861111111111111</v>
      </c>
      <c r="H175" s="15">
        <f t="shared" si="16"/>
        <v>2.1173623714458561E-2</v>
      </c>
    </row>
    <row r="176" spans="2:8" ht="15" x14ac:dyDescent="0.2">
      <c r="B176" s="7" t="s">
        <v>278</v>
      </c>
      <c r="C176" s="8">
        <v>21</v>
      </c>
      <c r="D176" s="8">
        <v>102</v>
      </c>
      <c r="E176" s="13">
        <f t="shared" si="13"/>
        <v>1.2704174228675136E-2</v>
      </c>
      <c r="F176" s="13">
        <f t="shared" si="14"/>
        <v>3.9321511179645337E-2</v>
      </c>
      <c r="G176" s="12">
        <f t="shared" si="15"/>
        <v>3.8571428571428572</v>
      </c>
      <c r="H176" s="15">
        <f t="shared" si="16"/>
        <v>4.9001814882032667E-2</v>
      </c>
    </row>
    <row r="177" spans="2:8" ht="15" x14ac:dyDescent="0.2">
      <c r="B177" s="7" t="s">
        <v>279</v>
      </c>
      <c r="C177" s="8">
        <v>61</v>
      </c>
      <c r="D177" s="8">
        <v>153</v>
      </c>
      <c r="E177" s="13">
        <f t="shared" si="13"/>
        <v>3.6902601330913491E-2</v>
      </c>
      <c r="F177" s="13">
        <f t="shared" si="14"/>
        <v>5.8982266769468002E-2</v>
      </c>
      <c r="G177" s="12">
        <f t="shared" si="15"/>
        <v>1.5081967213114753</v>
      </c>
      <c r="H177" s="15">
        <f t="shared" si="16"/>
        <v>5.5656382335148212E-2</v>
      </c>
    </row>
    <row r="178" spans="2:8" ht="15" x14ac:dyDescent="0.2">
      <c r="B178" s="7" t="s">
        <v>280</v>
      </c>
      <c r="C178" s="8">
        <v>59</v>
      </c>
      <c r="D178" s="8">
        <v>117</v>
      </c>
      <c r="E178" s="13">
        <f t="shared" si="13"/>
        <v>3.5692679975801569E-2</v>
      </c>
      <c r="F178" s="13">
        <f t="shared" si="14"/>
        <v>4.5104086353122588E-2</v>
      </c>
      <c r="G178" s="12">
        <f t="shared" si="15"/>
        <v>0.98305084745762716</v>
      </c>
      <c r="H178" s="15">
        <f t="shared" si="16"/>
        <v>3.5087719298245612E-2</v>
      </c>
    </row>
    <row r="179" spans="2:8" ht="15" x14ac:dyDescent="0.2">
      <c r="B179" s="7" t="s">
        <v>281</v>
      </c>
      <c r="C179" s="8">
        <v>6</v>
      </c>
      <c r="D179" s="8">
        <v>2</v>
      </c>
      <c r="E179" s="13">
        <f t="shared" si="13"/>
        <v>3.629764065335753E-3</v>
      </c>
      <c r="F179" s="13">
        <f t="shared" si="14"/>
        <v>7.7101002313030066E-4</v>
      </c>
      <c r="G179" s="12">
        <f t="shared" si="15"/>
        <v>-0.66666666666666663</v>
      </c>
      <c r="H179" s="15">
        <f t="shared" si="16"/>
        <v>-2.4198427102238352E-3</v>
      </c>
    </row>
    <row r="180" spans="2:8" ht="15" x14ac:dyDescent="0.2">
      <c r="B180" s="7" t="s">
        <v>282</v>
      </c>
      <c r="C180" s="8">
        <v>0</v>
      </c>
      <c r="D180" s="8">
        <v>0</v>
      </c>
      <c r="E180" s="13" t="str">
        <f t="shared" si="13"/>
        <v/>
      </c>
      <c r="F180" s="13" t="str">
        <f t="shared" si="14"/>
        <v/>
      </c>
      <c r="G180" s="12" t="str">
        <f t="shared" si="15"/>
        <v>0</v>
      </c>
      <c r="H180" s="15" t="str">
        <f t="shared" si="16"/>
        <v/>
      </c>
    </row>
    <row r="181" spans="2:8" ht="15" x14ac:dyDescent="0.2">
      <c r="B181" s="7" t="s">
        <v>283</v>
      </c>
      <c r="C181" s="8">
        <v>6</v>
      </c>
      <c r="D181" s="8">
        <v>14</v>
      </c>
      <c r="E181" s="13">
        <f t="shared" si="13"/>
        <v>3.629764065335753E-3</v>
      </c>
      <c r="F181" s="13">
        <f t="shared" si="14"/>
        <v>5.3970701619121047E-3</v>
      </c>
      <c r="G181" s="12">
        <f t="shared" si="15"/>
        <v>1.3333333333333333</v>
      </c>
      <c r="H181" s="15">
        <f t="shared" si="16"/>
        <v>4.8396854204476704E-3</v>
      </c>
    </row>
    <row r="182" spans="2:8" ht="15" x14ac:dyDescent="0.2">
      <c r="B182" s="7" t="s">
        <v>284</v>
      </c>
      <c r="C182" s="8">
        <v>16</v>
      </c>
      <c r="D182" s="8">
        <v>15</v>
      </c>
      <c r="E182" s="13">
        <f t="shared" si="13"/>
        <v>9.6793708408953426E-3</v>
      </c>
      <c r="F182" s="13">
        <f t="shared" si="14"/>
        <v>5.782575173477255E-3</v>
      </c>
      <c r="G182" s="12">
        <f t="shared" si="15"/>
        <v>-6.25E-2</v>
      </c>
      <c r="H182" s="15">
        <f t="shared" si="16"/>
        <v>-6.0496067755595891E-4</v>
      </c>
    </row>
    <row r="183" spans="2:8" ht="15" x14ac:dyDescent="0.2">
      <c r="B183" s="7" t="s">
        <v>285</v>
      </c>
      <c r="C183" s="8">
        <v>3</v>
      </c>
      <c r="D183" s="8">
        <v>1</v>
      </c>
      <c r="E183" s="13">
        <f t="shared" si="13"/>
        <v>1.8148820326678765E-3</v>
      </c>
      <c r="F183" s="13">
        <f t="shared" si="14"/>
        <v>3.8550501156515033E-4</v>
      </c>
      <c r="G183" s="12">
        <f t="shared" si="15"/>
        <v>-0.66666666666666663</v>
      </c>
      <c r="H183" s="15">
        <f t="shared" si="16"/>
        <v>-1.2099213551119176E-3</v>
      </c>
    </row>
    <row r="184" spans="2:8" ht="15" x14ac:dyDescent="0.2">
      <c r="B184" s="7" t="s">
        <v>286</v>
      </c>
      <c r="C184" s="8">
        <v>0</v>
      </c>
      <c r="D184" s="8">
        <v>0</v>
      </c>
      <c r="E184" s="13" t="str">
        <f t="shared" si="13"/>
        <v/>
      </c>
      <c r="F184" s="13" t="str">
        <f t="shared" si="14"/>
        <v/>
      </c>
      <c r="G184" s="12" t="str">
        <f t="shared" si="15"/>
        <v>0</v>
      </c>
      <c r="H184" s="15" t="str">
        <f t="shared" si="16"/>
        <v/>
      </c>
    </row>
    <row r="185" spans="2:8" ht="15" x14ac:dyDescent="0.2">
      <c r="B185" s="7" t="s">
        <v>62</v>
      </c>
      <c r="C185" s="8">
        <v>0</v>
      </c>
      <c r="D185" s="8">
        <v>5</v>
      </c>
      <c r="E185" s="13" t="str">
        <f t="shared" si="13"/>
        <v/>
      </c>
      <c r="F185" s="13">
        <f t="shared" si="14"/>
        <v>1.9275250578257518E-3</v>
      </c>
      <c r="G185" s="12" t="str">
        <f t="shared" si="15"/>
        <v>0</v>
      </c>
      <c r="H185" s="15" t="str">
        <f t="shared" si="16"/>
        <v/>
      </c>
    </row>
    <row r="186" spans="2:8" ht="15" x14ac:dyDescent="0.2">
      <c r="B186" s="7" t="s">
        <v>63</v>
      </c>
      <c r="C186" s="8">
        <v>79</v>
      </c>
      <c r="D186" s="8">
        <v>90</v>
      </c>
      <c r="E186" s="13">
        <f t="shared" si="13"/>
        <v>4.7791893526920752E-2</v>
      </c>
      <c r="F186" s="13">
        <f t="shared" si="14"/>
        <v>3.469545104086353E-2</v>
      </c>
      <c r="G186" s="12">
        <f t="shared" si="15"/>
        <v>0.13924050632911392</v>
      </c>
      <c r="H186" s="15">
        <f t="shared" si="16"/>
        <v>6.6545674531155478E-3</v>
      </c>
    </row>
    <row r="187" spans="2:8" ht="15" x14ac:dyDescent="0.2">
      <c r="B187" s="7" t="s">
        <v>287</v>
      </c>
      <c r="C187" s="8">
        <v>6</v>
      </c>
      <c r="D187" s="8">
        <v>8</v>
      </c>
      <c r="E187" s="13">
        <f t="shared" si="13"/>
        <v>3.629764065335753E-3</v>
      </c>
      <c r="F187" s="13">
        <f t="shared" si="14"/>
        <v>3.0840400925212026E-3</v>
      </c>
      <c r="G187" s="12">
        <f t="shared" si="15"/>
        <v>0.33333333333333331</v>
      </c>
      <c r="H187" s="15">
        <f t="shared" si="16"/>
        <v>1.2099213551119176E-3</v>
      </c>
    </row>
    <row r="188" spans="2:8" ht="30" x14ac:dyDescent="0.2">
      <c r="B188" s="7" t="s">
        <v>288</v>
      </c>
      <c r="C188" s="8">
        <v>0</v>
      </c>
      <c r="D188" s="8">
        <v>0</v>
      </c>
      <c r="E188" s="13" t="str">
        <f t="shared" si="13"/>
        <v/>
      </c>
      <c r="F188" s="13" t="str">
        <f t="shared" si="14"/>
        <v/>
      </c>
      <c r="G188" s="12" t="str">
        <f t="shared" si="15"/>
        <v>0</v>
      </c>
      <c r="H188" s="15" t="str">
        <f t="shared" si="16"/>
        <v/>
      </c>
    </row>
    <row r="189" spans="2:8" ht="15" x14ac:dyDescent="0.2">
      <c r="B189" s="7" t="s">
        <v>289</v>
      </c>
      <c r="C189" s="8">
        <v>0</v>
      </c>
      <c r="D189" s="8">
        <v>0</v>
      </c>
      <c r="E189" s="13" t="str">
        <f t="shared" si="13"/>
        <v/>
      </c>
      <c r="F189" s="13" t="str">
        <f t="shared" si="14"/>
        <v/>
      </c>
      <c r="G189" s="12" t="str">
        <f t="shared" si="15"/>
        <v>0</v>
      </c>
      <c r="H189" s="15" t="str">
        <f t="shared" si="16"/>
        <v/>
      </c>
    </row>
    <row r="190" spans="2:8" ht="15" x14ac:dyDescent="0.2">
      <c r="B190" s="7" t="s">
        <v>65</v>
      </c>
      <c r="C190" s="8">
        <v>0</v>
      </c>
      <c r="D190" s="8">
        <v>0</v>
      </c>
      <c r="E190" s="13" t="str">
        <f t="shared" si="13"/>
        <v/>
      </c>
      <c r="F190" s="13" t="str">
        <f t="shared" si="14"/>
        <v/>
      </c>
      <c r="G190" s="12" t="str">
        <f t="shared" si="15"/>
        <v>0</v>
      </c>
      <c r="H190" s="15" t="str">
        <f t="shared" si="16"/>
        <v/>
      </c>
    </row>
    <row r="191" spans="2:8" ht="15" x14ac:dyDescent="0.2">
      <c r="B191" s="7" t="s">
        <v>290</v>
      </c>
      <c r="C191" s="8">
        <v>0</v>
      </c>
      <c r="D191" s="8">
        <v>0</v>
      </c>
      <c r="E191" s="13" t="str">
        <f t="shared" si="13"/>
        <v/>
      </c>
      <c r="F191" s="13" t="str">
        <f t="shared" si="14"/>
        <v/>
      </c>
      <c r="G191" s="12" t="str">
        <f t="shared" si="15"/>
        <v>0</v>
      </c>
      <c r="H191" s="15" t="str">
        <f t="shared" si="16"/>
        <v/>
      </c>
    </row>
    <row r="192" spans="2:8" ht="15" x14ac:dyDescent="0.2">
      <c r="B192" s="7" t="s">
        <v>64</v>
      </c>
      <c r="C192" s="8">
        <v>0</v>
      </c>
      <c r="D192" s="8">
        <v>0</v>
      </c>
      <c r="E192" s="13" t="str">
        <f t="shared" si="13"/>
        <v/>
      </c>
      <c r="F192" s="13" t="str">
        <f t="shared" si="14"/>
        <v/>
      </c>
      <c r="G192" s="12" t="str">
        <f t="shared" si="15"/>
        <v>0</v>
      </c>
      <c r="H192" s="15" t="str">
        <f t="shared" si="16"/>
        <v/>
      </c>
    </row>
    <row r="193" spans="2:8" ht="15" x14ac:dyDescent="0.2">
      <c r="B193" s="7" t="s">
        <v>291</v>
      </c>
      <c r="C193" s="8">
        <v>0</v>
      </c>
      <c r="D193" s="8">
        <v>0</v>
      </c>
      <c r="E193" s="13" t="str">
        <f t="shared" si="13"/>
        <v/>
      </c>
      <c r="F193" s="13" t="str">
        <f t="shared" si="14"/>
        <v/>
      </c>
      <c r="G193" s="12" t="str">
        <f t="shared" si="15"/>
        <v>0</v>
      </c>
      <c r="H193" s="15" t="str">
        <f t="shared" si="16"/>
        <v/>
      </c>
    </row>
    <row r="194" spans="2:8" ht="15" x14ac:dyDescent="0.2">
      <c r="B194" s="7" t="s">
        <v>292</v>
      </c>
      <c r="C194" s="8">
        <v>0</v>
      </c>
      <c r="D194" s="8">
        <v>0</v>
      </c>
      <c r="E194" s="13" t="str">
        <f t="shared" si="13"/>
        <v/>
      </c>
      <c r="F194" s="13" t="str">
        <f t="shared" si="14"/>
        <v/>
      </c>
      <c r="G194" s="12" t="str">
        <f t="shared" si="15"/>
        <v>0</v>
      </c>
      <c r="H194" s="15" t="str">
        <f t="shared" si="16"/>
        <v/>
      </c>
    </row>
    <row r="195" spans="2:8" ht="15" x14ac:dyDescent="0.2">
      <c r="B195" s="7" t="s">
        <v>468</v>
      </c>
      <c r="C195" s="8">
        <v>0</v>
      </c>
      <c r="D195" s="8">
        <v>0</v>
      </c>
      <c r="E195" s="13" t="str">
        <f t="shared" si="13"/>
        <v/>
      </c>
      <c r="F195" s="13" t="str">
        <f t="shared" si="14"/>
        <v/>
      </c>
      <c r="G195" s="12" t="str">
        <f t="shared" si="15"/>
        <v>0</v>
      </c>
      <c r="H195" s="15" t="str">
        <f t="shared" si="16"/>
        <v/>
      </c>
    </row>
    <row r="196" spans="2:8" ht="15" x14ac:dyDescent="0.2">
      <c r="B196" s="7" t="s">
        <v>293</v>
      </c>
      <c r="C196" s="8">
        <v>157</v>
      </c>
      <c r="D196" s="8">
        <v>413</v>
      </c>
      <c r="E196" s="13">
        <f t="shared" si="13"/>
        <v>9.4978826376285547E-2</v>
      </c>
      <c r="F196" s="13">
        <f t="shared" si="14"/>
        <v>0.1592135697764071</v>
      </c>
      <c r="G196" s="12">
        <f t="shared" si="15"/>
        <v>1.6305732484076434</v>
      </c>
      <c r="H196" s="15">
        <f t="shared" si="16"/>
        <v>0.15486993345432548</v>
      </c>
    </row>
    <row r="197" spans="2:8" ht="15" x14ac:dyDescent="0.2">
      <c r="B197" s="7" t="s">
        <v>294</v>
      </c>
      <c r="C197" s="8">
        <v>0</v>
      </c>
      <c r="D197" s="8">
        <v>0</v>
      </c>
      <c r="E197" s="13" t="str">
        <f t="shared" si="13"/>
        <v/>
      </c>
      <c r="F197" s="13" t="str">
        <f t="shared" si="14"/>
        <v/>
      </c>
      <c r="G197" s="12" t="str">
        <f t="shared" si="15"/>
        <v>0</v>
      </c>
      <c r="H197" s="15" t="str">
        <f t="shared" si="16"/>
        <v/>
      </c>
    </row>
    <row r="198" spans="2:8" ht="15" x14ac:dyDescent="0.2">
      <c r="B198" s="7" t="s">
        <v>295</v>
      </c>
      <c r="C198" s="8">
        <v>5</v>
      </c>
      <c r="D198" s="8">
        <v>4</v>
      </c>
      <c r="E198" s="13">
        <f t="shared" si="13"/>
        <v>3.0248033877797943E-3</v>
      </c>
      <c r="F198" s="13">
        <f t="shared" si="14"/>
        <v>1.5420200462606013E-3</v>
      </c>
      <c r="G198" s="12">
        <f t="shared" si="15"/>
        <v>-0.2</v>
      </c>
      <c r="H198" s="15">
        <f t="shared" si="16"/>
        <v>-6.0496067755595891E-4</v>
      </c>
    </row>
    <row r="199" spans="2:8" ht="15" x14ac:dyDescent="0.2">
      <c r="B199" s="7" t="s">
        <v>296</v>
      </c>
      <c r="C199" s="8">
        <v>2</v>
      </c>
      <c r="D199" s="8">
        <v>2</v>
      </c>
      <c r="E199" s="13">
        <f t="shared" si="13"/>
        <v>1.2099213551119178E-3</v>
      </c>
      <c r="F199" s="13">
        <f t="shared" si="14"/>
        <v>7.7101002313030066E-4</v>
      </c>
      <c r="G199" s="12">
        <f t="shared" si="15"/>
        <v>0</v>
      </c>
      <c r="H199" s="15">
        <f t="shared" si="16"/>
        <v>0</v>
      </c>
    </row>
    <row r="200" spans="2:8" ht="15" x14ac:dyDescent="0.2">
      <c r="B200" s="7" t="s">
        <v>297</v>
      </c>
      <c r="C200" s="8">
        <v>10</v>
      </c>
      <c r="D200" s="8">
        <v>2</v>
      </c>
      <c r="E200" s="13">
        <f t="shared" si="13"/>
        <v>6.0496067755595887E-3</v>
      </c>
      <c r="F200" s="13">
        <f t="shared" si="14"/>
        <v>7.7101002313030066E-4</v>
      </c>
      <c r="G200" s="12">
        <f t="shared" si="15"/>
        <v>-0.8</v>
      </c>
      <c r="H200" s="15">
        <f t="shared" si="16"/>
        <v>-4.8396854204476713E-3</v>
      </c>
    </row>
    <row r="201" spans="2:8" ht="15" x14ac:dyDescent="0.2">
      <c r="B201" s="7" t="s">
        <v>298</v>
      </c>
      <c r="C201" s="8">
        <v>14</v>
      </c>
      <c r="D201" s="8">
        <v>1</v>
      </c>
      <c r="E201" s="13">
        <f t="shared" si="13"/>
        <v>8.4694494857834243E-3</v>
      </c>
      <c r="F201" s="13">
        <f t="shared" si="14"/>
        <v>3.8550501156515033E-4</v>
      </c>
      <c r="G201" s="12">
        <f t="shared" si="15"/>
        <v>-0.9285714285714286</v>
      </c>
      <c r="H201" s="15">
        <f t="shared" si="16"/>
        <v>-7.8644888082274652E-3</v>
      </c>
    </row>
    <row r="202" spans="2:8" ht="15" x14ac:dyDescent="0.2">
      <c r="B202" s="7" t="s">
        <v>299</v>
      </c>
      <c r="C202" s="8">
        <v>0</v>
      </c>
      <c r="D202" s="8">
        <v>0</v>
      </c>
      <c r="E202" s="13" t="str">
        <f t="shared" si="13"/>
        <v/>
      </c>
      <c r="F202" s="13" t="str">
        <f t="shared" si="14"/>
        <v/>
      </c>
      <c r="G202" s="12" t="str">
        <f t="shared" si="15"/>
        <v>0</v>
      </c>
      <c r="H202" s="15" t="str">
        <f t="shared" si="16"/>
        <v/>
      </c>
    </row>
    <row r="203" spans="2:8" ht="15" x14ac:dyDescent="0.2">
      <c r="B203" s="7" t="s">
        <v>67</v>
      </c>
      <c r="C203" s="8">
        <v>3</v>
      </c>
      <c r="D203" s="8">
        <v>3</v>
      </c>
      <c r="E203" s="13">
        <f t="shared" si="13"/>
        <v>1.8148820326678765E-3</v>
      </c>
      <c r="F203" s="13">
        <f t="shared" si="14"/>
        <v>1.156515034695451E-3</v>
      </c>
      <c r="G203" s="12">
        <f t="shared" si="15"/>
        <v>0</v>
      </c>
      <c r="H203" s="15">
        <f t="shared" si="16"/>
        <v>0</v>
      </c>
    </row>
    <row r="204" spans="2:8" ht="15" x14ac:dyDescent="0.2">
      <c r="B204" s="7" t="s">
        <v>300</v>
      </c>
      <c r="C204" s="8">
        <v>0</v>
      </c>
      <c r="D204" s="8">
        <v>1</v>
      </c>
      <c r="E204" s="13" t="str">
        <f t="shared" si="13"/>
        <v/>
      </c>
      <c r="F204" s="13">
        <f t="shared" si="14"/>
        <v>3.8550501156515033E-4</v>
      </c>
      <c r="G204" s="12" t="str">
        <f t="shared" si="15"/>
        <v>0</v>
      </c>
      <c r="H204" s="15" t="str">
        <f t="shared" si="16"/>
        <v/>
      </c>
    </row>
    <row r="205" spans="2:8" ht="15" x14ac:dyDescent="0.2">
      <c r="B205" s="7" t="s">
        <v>66</v>
      </c>
      <c r="C205" s="8">
        <v>1</v>
      </c>
      <c r="D205" s="8">
        <v>4</v>
      </c>
      <c r="E205" s="13">
        <f t="shared" si="13"/>
        <v>6.0496067755595891E-4</v>
      </c>
      <c r="F205" s="13">
        <f t="shared" si="14"/>
        <v>1.5420200462606013E-3</v>
      </c>
      <c r="G205" s="12">
        <f t="shared" si="15"/>
        <v>3</v>
      </c>
      <c r="H205" s="15">
        <f t="shared" si="16"/>
        <v>1.8148820326678767E-3</v>
      </c>
    </row>
    <row r="206" spans="2:8" ht="15" x14ac:dyDescent="0.2">
      <c r="B206" s="7" t="s">
        <v>301</v>
      </c>
      <c r="C206" s="8">
        <v>0</v>
      </c>
      <c r="D206" s="8">
        <v>1</v>
      </c>
      <c r="E206" s="13" t="str">
        <f t="shared" si="13"/>
        <v/>
      </c>
      <c r="F206" s="13">
        <f t="shared" si="14"/>
        <v>3.8550501156515033E-4</v>
      </c>
      <c r="G206" s="12" t="str">
        <f t="shared" si="15"/>
        <v>0</v>
      </c>
      <c r="H206" s="15" t="str">
        <f t="shared" si="16"/>
        <v/>
      </c>
    </row>
    <row r="207" spans="2:8" ht="15" x14ac:dyDescent="0.2">
      <c r="B207" s="7" t="s">
        <v>563</v>
      </c>
      <c r="C207" s="8">
        <v>0</v>
      </c>
      <c r="D207" s="8">
        <v>0</v>
      </c>
      <c r="E207" s="13" t="str">
        <f t="shared" si="13"/>
        <v/>
      </c>
      <c r="F207" s="13" t="str">
        <f t="shared" si="14"/>
        <v/>
      </c>
      <c r="G207" s="12" t="str">
        <f t="shared" si="15"/>
        <v>0</v>
      </c>
      <c r="H207" s="15" t="str">
        <f t="shared" si="16"/>
        <v/>
      </c>
    </row>
    <row r="208" spans="2:8" ht="15" x14ac:dyDescent="0.2">
      <c r="B208" s="7" t="s">
        <v>72</v>
      </c>
      <c r="C208" s="8">
        <v>3</v>
      </c>
      <c r="D208" s="8">
        <v>6</v>
      </c>
      <c r="E208" s="13">
        <f t="shared" si="13"/>
        <v>1.8148820326678765E-3</v>
      </c>
      <c r="F208" s="13">
        <f t="shared" si="14"/>
        <v>2.3130300693909021E-3</v>
      </c>
      <c r="G208" s="12">
        <f t="shared" si="15"/>
        <v>1</v>
      </c>
      <c r="H208" s="15">
        <f t="shared" si="16"/>
        <v>1.8148820326678765E-3</v>
      </c>
    </row>
    <row r="209" spans="2:8" ht="15" x14ac:dyDescent="0.2">
      <c r="B209" s="7" t="s">
        <v>71</v>
      </c>
      <c r="C209" s="8">
        <v>14</v>
      </c>
      <c r="D209" s="8">
        <v>2</v>
      </c>
      <c r="E209" s="13">
        <f t="shared" si="13"/>
        <v>8.4694494857834243E-3</v>
      </c>
      <c r="F209" s="13">
        <f t="shared" si="14"/>
        <v>7.7101002313030066E-4</v>
      </c>
      <c r="G209" s="12">
        <f t="shared" si="15"/>
        <v>-0.8571428571428571</v>
      </c>
      <c r="H209" s="15">
        <f t="shared" si="16"/>
        <v>-7.2595281306715061E-3</v>
      </c>
    </row>
    <row r="210" spans="2:8" ht="15" x14ac:dyDescent="0.2">
      <c r="B210" s="7" t="s">
        <v>73</v>
      </c>
      <c r="C210" s="8">
        <v>0</v>
      </c>
      <c r="D210" s="8">
        <v>40</v>
      </c>
      <c r="E210" s="13" t="str">
        <f t="shared" si="13"/>
        <v/>
      </c>
      <c r="F210" s="13">
        <f t="shared" si="14"/>
        <v>1.5420200462606014E-2</v>
      </c>
      <c r="G210" s="12" t="str">
        <f t="shared" si="15"/>
        <v>0</v>
      </c>
      <c r="H210" s="15" t="str">
        <f t="shared" si="16"/>
        <v/>
      </c>
    </row>
    <row r="211" spans="2:8" ht="15" x14ac:dyDescent="0.2">
      <c r="B211" s="7" t="s">
        <v>69</v>
      </c>
      <c r="C211" s="8">
        <v>3</v>
      </c>
      <c r="D211" s="8">
        <v>11</v>
      </c>
      <c r="E211" s="13">
        <f t="shared" si="13"/>
        <v>1.8148820326678765E-3</v>
      </c>
      <c r="F211" s="13">
        <f t="shared" si="14"/>
        <v>4.2405551272166539E-3</v>
      </c>
      <c r="G211" s="12">
        <f t="shared" si="15"/>
        <v>2.6666666666666665</v>
      </c>
      <c r="H211" s="15">
        <f t="shared" si="16"/>
        <v>4.8396854204476704E-3</v>
      </c>
    </row>
    <row r="212" spans="2:8" ht="15" x14ac:dyDescent="0.2">
      <c r="B212" s="7" t="s">
        <v>68</v>
      </c>
      <c r="C212" s="8">
        <v>0</v>
      </c>
      <c r="D212" s="8">
        <v>0</v>
      </c>
      <c r="E212" s="13" t="str">
        <f t="shared" si="13"/>
        <v/>
      </c>
      <c r="F212" s="13" t="str">
        <f t="shared" si="14"/>
        <v/>
      </c>
      <c r="G212" s="12" t="str">
        <f t="shared" si="15"/>
        <v>0</v>
      </c>
      <c r="H212" s="15" t="str">
        <f t="shared" si="16"/>
        <v/>
      </c>
    </row>
    <row r="213" spans="2:8" ht="15" x14ac:dyDescent="0.2">
      <c r="B213" s="7" t="s">
        <v>302</v>
      </c>
      <c r="C213" s="8">
        <v>0</v>
      </c>
      <c r="D213" s="8">
        <v>0</v>
      </c>
      <c r="E213" s="13" t="str">
        <f t="shared" si="13"/>
        <v/>
      </c>
      <c r="F213" s="13" t="str">
        <f t="shared" si="14"/>
        <v/>
      </c>
      <c r="G213" s="12" t="str">
        <f t="shared" si="15"/>
        <v>0</v>
      </c>
      <c r="H213" s="15" t="str">
        <f t="shared" si="16"/>
        <v/>
      </c>
    </row>
    <row r="214" spans="2:8" ht="15" x14ac:dyDescent="0.2">
      <c r="B214" s="7" t="s">
        <v>70</v>
      </c>
      <c r="C214" s="8">
        <v>2</v>
      </c>
      <c r="D214" s="8">
        <v>3</v>
      </c>
      <c r="E214" s="13">
        <f t="shared" si="13"/>
        <v>1.2099213551119178E-3</v>
      </c>
      <c r="F214" s="13">
        <f t="shared" si="14"/>
        <v>1.156515034695451E-3</v>
      </c>
      <c r="G214" s="12">
        <f t="shared" si="15"/>
        <v>0.5</v>
      </c>
      <c r="H214" s="15">
        <f t="shared" si="16"/>
        <v>6.0496067755595891E-4</v>
      </c>
    </row>
    <row r="215" spans="2:8" ht="15" x14ac:dyDescent="0.2">
      <c r="B215" s="7" t="s">
        <v>303</v>
      </c>
      <c r="C215" s="8">
        <v>0</v>
      </c>
      <c r="D215" s="8">
        <v>0</v>
      </c>
      <c r="E215" s="13" t="str">
        <f t="shared" si="13"/>
        <v/>
      </c>
      <c r="F215" s="13" t="str">
        <f t="shared" si="14"/>
        <v/>
      </c>
      <c r="G215" s="12" t="str">
        <f t="shared" si="15"/>
        <v>0</v>
      </c>
      <c r="H215" s="15" t="str">
        <f t="shared" si="16"/>
        <v/>
      </c>
    </row>
    <row r="216" spans="2:8" ht="15" x14ac:dyDescent="0.2">
      <c r="B216" s="7" t="s">
        <v>304</v>
      </c>
      <c r="C216" s="8">
        <v>1</v>
      </c>
      <c r="D216" s="8">
        <v>3</v>
      </c>
      <c r="E216" s="13">
        <f t="shared" si="13"/>
        <v>6.0496067755595891E-4</v>
      </c>
      <c r="F216" s="13">
        <f t="shared" si="14"/>
        <v>1.156515034695451E-3</v>
      </c>
      <c r="G216" s="12">
        <f t="shared" si="15"/>
        <v>2</v>
      </c>
      <c r="H216" s="15">
        <f t="shared" si="16"/>
        <v>1.2099213551119178E-3</v>
      </c>
    </row>
    <row r="217" spans="2:8" ht="15" x14ac:dyDescent="0.2">
      <c r="B217" s="7" t="s">
        <v>469</v>
      </c>
      <c r="C217" s="8">
        <v>0</v>
      </c>
      <c r="D217" s="8">
        <v>0</v>
      </c>
      <c r="E217" s="13" t="str">
        <f t="shared" ref="E217:E280" si="17">+IF(C217=0,"",C217/C$151)</f>
        <v/>
      </c>
      <c r="F217" s="13" t="str">
        <f t="shared" ref="F217:F280" si="18">+IF(D217=0,"",D217/D$151)</f>
        <v/>
      </c>
      <c r="G217" s="12" t="str">
        <f t="shared" ref="G217:G280" si="19">+IF(OR(AND(D217=0),(C217=0)),"0",((D217-C217)/C217))</f>
        <v>0</v>
      </c>
      <c r="H217" s="15" t="str">
        <f t="shared" ref="H217:H280" si="20">+IF(OR(AND(E217=""),(G217="")),"",E217*G217)</f>
        <v/>
      </c>
    </row>
    <row r="218" spans="2:8" ht="15" x14ac:dyDescent="0.2">
      <c r="B218" s="7" t="s">
        <v>305</v>
      </c>
      <c r="C218" s="8">
        <v>0</v>
      </c>
      <c r="D218" s="8">
        <v>0</v>
      </c>
      <c r="E218" s="13" t="str">
        <f t="shared" si="17"/>
        <v/>
      </c>
      <c r="F218" s="13" t="str">
        <f t="shared" si="18"/>
        <v/>
      </c>
      <c r="G218" s="12" t="str">
        <f t="shared" si="19"/>
        <v>0</v>
      </c>
      <c r="H218" s="15" t="str">
        <f t="shared" si="20"/>
        <v/>
      </c>
    </row>
    <row r="219" spans="2:8" ht="15" x14ac:dyDescent="0.2">
      <c r="B219" s="7" t="s">
        <v>306</v>
      </c>
      <c r="C219" s="8">
        <v>0</v>
      </c>
      <c r="D219" s="8">
        <v>4</v>
      </c>
      <c r="E219" s="13" t="str">
        <f t="shared" si="17"/>
        <v/>
      </c>
      <c r="F219" s="13">
        <f t="shared" si="18"/>
        <v>1.5420200462606013E-3</v>
      </c>
      <c r="G219" s="12" t="str">
        <f t="shared" si="19"/>
        <v>0</v>
      </c>
      <c r="H219" s="15" t="str">
        <f t="shared" si="20"/>
        <v/>
      </c>
    </row>
    <row r="220" spans="2:8" ht="15" x14ac:dyDescent="0.2">
      <c r="B220" s="7" t="s">
        <v>307</v>
      </c>
      <c r="C220" s="8">
        <v>0</v>
      </c>
      <c r="D220" s="8">
        <v>3</v>
      </c>
      <c r="E220" s="13" t="str">
        <f t="shared" si="17"/>
        <v/>
      </c>
      <c r="F220" s="13">
        <f t="shared" si="18"/>
        <v>1.156515034695451E-3</v>
      </c>
      <c r="G220" s="12" t="str">
        <f t="shared" si="19"/>
        <v>0</v>
      </c>
      <c r="H220" s="15" t="str">
        <f t="shared" si="20"/>
        <v/>
      </c>
    </row>
    <row r="221" spans="2:8" ht="15" x14ac:dyDescent="0.2">
      <c r="B221" s="7" t="s">
        <v>308</v>
      </c>
      <c r="C221" s="8">
        <v>0</v>
      </c>
      <c r="D221" s="8">
        <v>0</v>
      </c>
      <c r="E221" s="13" t="str">
        <f t="shared" si="17"/>
        <v/>
      </c>
      <c r="F221" s="13" t="str">
        <f t="shared" si="18"/>
        <v/>
      </c>
      <c r="G221" s="12" t="str">
        <f t="shared" si="19"/>
        <v>0</v>
      </c>
      <c r="H221" s="15" t="str">
        <f t="shared" si="20"/>
        <v/>
      </c>
    </row>
    <row r="222" spans="2:8" ht="15" x14ac:dyDescent="0.2">
      <c r="B222" s="7" t="s">
        <v>309</v>
      </c>
      <c r="C222" s="8">
        <v>2</v>
      </c>
      <c r="D222" s="8">
        <v>3</v>
      </c>
      <c r="E222" s="13">
        <f t="shared" si="17"/>
        <v>1.2099213551119178E-3</v>
      </c>
      <c r="F222" s="13">
        <f t="shared" si="18"/>
        <v>1.156515034695451E-3</v>
      </c>
      <c r="G222" s="12">
        <f t="shared" si="19"/>
        <v>0.5</v>
      </c>
      <c r="H222" s="15">
        <f t="shared" si="20"/>
        <v>6.0496067755595891E-4</v>
      </c>
    </row>
    <row r="223" spans="2:8" ht="15" x14ac:dyDescent="0.2">
      <c r="B223" s="7" t="s">
        <v>564</v>
      </c>
      <c r="C223" s="8">
        <v>0</v>
      </c>
      <c r="D223" s="8">
        <v>0</v>
      </c>
      <c r="E223" s="13" t="str">
        <f t="shared" si="17"/>
        <v/>
      </c>
      <c r="F223" s="13" t="str">
        <f t="shared" si="18"/>
        <v/>
      </c>
      <c r="G223" s="12" t="str">
        <f t="shared" si="19"/>
        <v>0</v>
      </c>
      <c r="H223" s="15" t="str">
        <f t="shared" si="20"/>
        <v/>
      </c>
    </row>
    <row r="224" spans="2:8" ht="15" x14ac:dyDescent="0.2">
      <c r="B224" s="7" t="s">
        <v>310</v>
      </c>
      <c r="C224" s="8">
        <v>0</v>
      </c>
      <c r="D224" s="8">
        <v>0</v>
      </c>
      <c r="E224" s="13" t="str">
        <f t="shared" si="17"/>
        <v/>
      </c>
      <c r="F224" s="13" t="str">
        <f t="shared" si="18"/>
        <v/>
      </c>
      <c r="G224" s="12" t="str">
        <f t="shared" si="19"/>
        <v>0</v>
      </c>
      <c r="H224" s="15" t="str">
        <f t="shared" si="20"/>
        <v/>
      </c>
    </row>
    <row r="225" spans="2:8" ht="15" x14ac:dyDescent="0.2">
      <c r="B225" s="7" t="s">
        <v>470</v>
      </c>
      <c r="C225" s="8">
        <v>0</v>
      </c>
      <c r="D225" s="8">
        <v>0</v>
      </c>
      <c r="E225" s="13" t="str">
        <f t="shared" si="17"/>
        <v/>
      </c>
      <c r="F225" s="13" t="str">
        <f t="shared" si="18"/>
        <v/>
      </c>
      <c r="G225" s="12" t="str">
        <f t="shared" si="19"/>
        <v>0</v>
      </c>
      <c r="H225" s="15" t="str">
        <f t="shared" si="20"/>
        <v/>
      </c>
    </row>
    <row r="226" spans="2:8" ht="15" x14ac:dyDescent="0.2">
      <c r="B226" s="7" t="s">
        <v>565</v>
      </c>
      <c r="C226" s="8">
        <v>2</v>
      </c>
      <c r="D226" s="8">
        <v>1</v>
      </c>
      <c r="E226" s="13">
        <f t="shared" si="17"/>
        <v>1.2099213551119178E-3</v>
      </c>
      <c r="F226" s="13">
        <f t="shared" si="18"/>
        <v>3.8550501156515033E-4</v>
      </c>
      <c r="G226" s="12">
        <f t="shared" si="19"/>
        <v>-0.5</v>
      </c>
      <c r="H226" s="15">
        <f t="shared" si="20"/>
        <v>-6.0496067755595891E-4</v>
      </c>
    </row>
    <row r="227" spans="2:8" ht="15" x14ac:dyDescent="0.2">
      <c r="B227" s="7" t="s">
        <v>471</v>
      </c>
      <c r="C227" s="8">
        <v>0</v>
      </c>
      <c r="D227" s="8">
        <v>0</v>
      </c>
      <c r="E227" s="13" t="str">
        <f t="shared" si="17"/>
        <v/>
      </c>
      <c r="F227" s="13" t="str">
        <f t="shared" si="18"/>
        <v/>
      </c>
      <c r="G227" s="12" t="str">
        <f t="shared" si="19"/>
        <v>0</v>
      </c>
      <c r="H227" s="15" t="str">
        <f t="shared" si="20"/>
        <v/>
      </c>
    </row>
    <row r="228" spans="2:8" ht="15" x14ac:dyDescent="0.2">
      <c r="B228" s="7" t="s">
        <v>76</v>
      </c>
      <c r="C228" s="8">
        <v>0</v>
      </c>
      <c r="D228" s="8">
        <v>0</v>
      </c>
      <c r="E228" s="13" t="str">
        <f t="shared" si="17"/>
        <v/>
      </c>
      <c r="F228" s="13" t="str">
        <f t="shared" si="18"/>
        <v/>
      </c>
      <c r="G228" s="12" t="str">
        <f t="shared" si="19"/>
        <v>0</v>
      </c>
      <c r="H228" s="15" t="str">
        <f t="shared" si="20"/>
        <v/>
      </c>
    </row>
    <row r="229" spans="2:8" ht="15" x14ac:dyDescent="0.2">
      <c r="B229" s="7" t="s">
        <v>311</v>
      </c>
      <c r="C229" s="8">
        <v>99</v>
      </c>
      <c r="D229" s="8">
        <v>127</v>
      </c>
      <c r="E229" s="13">
        <f t="shared" si="17"/>
        <v>5.9891107078039928E-2</v>
      </c>
      <c r="F229" s="13">
        <f t="shared" si="18"/>
        <v>4.8959136468774096E-2</v>
      </c>
      <c r="G229" s="12">
        <f t="shared" si="19"/>
        <v>0.28282828282828282</v>
      </c>
      <c r="H229" s="15">
        <f t="shared" si="20"/>
        <v>1.6938898971566849E-2</v>
      </c>
    </row>
    <row r="230" spans="2:8" ht="15" x14ac:dyDescent="0.2">
      <c r="B230" s="7" t="s">
        <v>312</v>
      </c>
      <c r="C230" s="8">
        <v>2</v>
      </c>
      <c r="D230" s="8">
        <v>0</v>
      </c>
      <c r="E230" s="13">
        <f t="shared" si="17"/>
        <v>1.2099213551119178E-3</v>
      </c>
      <c r="F230" s="13" t="str">
        <f t="shared" si="18"/>
        <v/>
      </c>
      <c r="G230" s="12" t="str">
        <f t="shared" si="19"/>
        <v>0</v>
      </c>
      <c r="H230" s="15">
        <f t="shared" si="20"/>
        <v>0</v>
      </c>
    </row>
    <row r="231" spans="2:8" ht="30" x14ac:dyDescent="0.2">
      <c r="B231" s="7" t="s">
        <v>313</v>
      </c>
      <c r="C231" s="8">
        <v>8</v>
      </c>
      <c r="D231" s="8">
        <v>25</v>
      </c>
      <c r="E231" s="13">
        <f t="shared" si="17"/>
        <v>4.8396854204476713E-3</v>
      </c>
      <c r="F231" s="13">
        <f t="shared" si="18"/>
        <v>9.6376252891287595E-3</v>
      </c>
      <c r="G231" s="12">
        <f t="shared" si="19"/>
        <v>2.125</v>
      </c>
      <c r="H231" s="15">
        <f t="shared" si="20"/>
        <v>1.0284331518451302E-2</v>
      </c>
    </row>
    <row r="232" spans="2:8" ht="15" x14ac:dyDescent="0.2">
      <c r="B232" s="7" t="s">
        <v>77</v>
      </c>
      <c r="C232" s="8">
        <v>5</v>
      </c>
      <c r="D232" s="8">
        <v>12</v>
      </c>
      <c r="E232" s="13">
        <f t="shared" si="17"/>
        <v>3.0248033877797943E-3</v>
      </c>
      <c r="F232" s="13">
        <f t="shared" si="18"/>
        <v>4.6260601387818042E-3</v>
      </c>
      <c r="G232" s="12">
        <f t="shared" si="19"/>
        <v>1.4</v>
      </c>
      <c r="H232" s="15">
        <f t="shared" si="20"/>
        <v>4.2347247428917122E-3</v>
      </c>
    </row>
    <row r="233" spans="2:8" ht="15" x14ac:dyDescent="0.2">
      <c r="B233" s="7" t="s">
        <v>74</v>
      </c>
      <c r="C233" s="8">
        <v>2</v>
      </c>
      <c r="D233" s="8">
        <v>6</v>
      </c>
      <c r="E233" s="13">
        <f t="shared" si="17"/>
        <v>1.2099213551119178E-3</v>
      </c>
      <c r="F233" s="13">
        <f t="shared" si="18"/>
        <v>2.3130300693909021E-3</v>
      </c>
      <c r="G233" s="12">
        <f t="shared" si="19"/>
        <v>2</v>
      </c>
      <c r="H233" s="15">
        <f t="shared" si="20"/>
        <v>2.4198427102238356E-3</v>
      </c>
    </row>
    <row r="234" spans="2:8" ht="15" x14ac:dyDescent="0.2">
      <c r="B234" s="7" t="s">
        <v>75</v>
      </c>
      <c r="C234" s="8">
        <v>0</v>
      </c>
      <c r="D234" s="8">
        <v>0</v>
      </c>
      <c r="E234" s="13" t="str">
        <f t="shared" si="17"/>
        <v/>
      </c>
      <c r="F234" s="13" t="str">
        <f t="shared" si="18"/>
        <v/>
      </c>
      <c r="G234" s="12" t="str">
        <f t="shared" si="19"/>
        <v>0</v>
      </c>
      <c r="H234" s="15" t="str">
        <f t="shared" si="20"/>
        <v/>
      </c>
    </row>
    <row r="235" spans="2:8" ht="15" x14ac:dyDescent="0.2">
      <c r="B235" s="7" t="s">
        <v>314</v>
      </c>
      <c r="C235" s="8">
        <v>11</v>
      </c>
      <c r="D235" s="8">
        <v>18</v>
      </c>
      <c r="E235" s="13">
        <f t="shared" si="17"/>
        <v>6.6545674531155478E-3</v>
      </c>
      <c r="F235" s="13">
        <f t="shared" si="18"/>
        <v>6.9390902081727058E-3</v>
      </c>
      <c r="G235" s="12">
        <f t="shared" si="19"/>
        <v>0.63636363636363635</v>
      </c>
      <c r="H235" s="15">
        <f t="shared" si="20"/>
        <v>4.2347247428917122E-3</v>
      </c>
    </row>
    <row r="236" spans="2:8" ht="15" x14ac:dyDescent="0.2">
      <c r="B236" s="7" t="s">
        <v>315</v>
      </c>
      <c r="C236" s="8">
        <v>0</v>
      </c>
      <c r="D236" s="8">
        <v>0</v>
      </c>
      <c r="E236" s="13" t="str">
        <f t="shared" si="17"/>
        <v/>
      </c>
      <c r="F236" s="13" t="str">
        <f t="shared" si="18"/>
        <v/>
      </c>
      <c r="G236" s="12" t="str">
        <f t="shared" si="19"/>
        <v>0</v>
      </c>
      <c r="H236" s="15" t="str">
        <f t="shared" si="20"/>
        <v/>
      </c>
    </row>
    <row r="237" spans="2:8" ht="15" x14ac:dyDescent="0.2">
      <c r="B237" s="7" t="s">
        <v>80</v>
      </c>
      <c r="C237" s="8">
        <v>85</v>
      </c>
      <c r="D237" s="8">
        <v>74</v>
      </c>
      <c r="E237" s="13">
        <f t="shared" si="17"/>
        <v>5.1421657592256503E-2</v>
      </c>
      <c r="F237" s="13">
        <f t="shared" si="18"/>
        <v>2.8527370855821126E-2</v>
      </c>
      <c r="G237" s="12">
        <f t="shared" si="19"/>
        <v>-0.12941176470588237</v>
      </c>
      <c r="H237" s="15">
        <f t="shared" si="20"/>
        <v>-6.6545674531155478E-3</v>
      </c>
    </row>
    <row r="238" spans="2:8" ht="15" x14ac:dyDescent="0.2">
      <c r="B238" s="7" t="s">
        <v>85</v>
      </c>
      <c r="C238" s="8">
        <v>56</v>
      </c>
      <c r="D238" s="8">
        <v>37</v>
      </c>
      <c r="E238" s="13">
        <f t="shared" si="17"/>
        <v>3.3877797943133697E-2</v>
      </c>
      <c r="F238" s="13">
        <f t="shared" si="18"/>
        <v>1.4263685427910563E-2</v>
      </c>
      <c r="G238" s="12">
        <f t="shared" si="19"/>
        <v>-0.3392857142857143</v>
      </c>
      <c r="H238" s="15">
        <f t="shared" si="20"/>
        <v>-1.149425287356322E-2</v>
      </c>
    </row>
    <row r="239" spans="2:8" ht="15" x14ac:dyDescent="0.2">
      <c r="B239" s="7" t="s">
        <v>81</v>
      </c>
      <c r="C239" s="8">
        <v>12</v>
      </c>
      <c r="D239" s="8">
        <v>13</v>
      </c>
      <c r="E239" s="13">
        <f t="shared" si="17"/>
        <v>7.2595281306715061E-3</v>
      </c>
      <c r="F239" s="13">
        <f t="shared" si="18"/>
        <v>5.0115651503469544E-3</v>
      </c>
      <c r="G239" s="12">
        <f t="shared" si="19"/>
        <v>8.3333333333333329E-2</v>
      </c>
      <c r="H239" s="15">
        <f t="shared" si="20"/>
        <v>6.049606775559588E-4</v>
      </c>
    </row>
    <row r="240" spans="2:8" ht="15" x14ac:dyDescent="0.2">
      <c r="B240" s="7" t="s">
        <v>316</v>
      </c>
      <c r="C240" s="8">
        <v>6</v>
      </c>
      <c r="D240" s="8">
        <v>3</v>
      </c>
      <c r="E240" s="13">
        <f t="shared" si="17"/>
        <v>3.629764065335753E-3</v>
      </c>
      <c r="F240" s="13">
        <f t="shared" si="18"/>
        <v>1.156515034695451E-3</v>
      </c>
      <c r="G240" s="12">
        <f t="shared" si="19"/>
        <v>-0.5</v>
      </c>
      <c r="H240" s="15">
        <f t="shared" si="20"/>
        <v>-1.8148820326678765E-3</v>
      </c>
    </row>
    <row r="241" spans="2:8" ht="15" x14ac:dyDescent="0.2">
      <c r="B241" s="7" t="s">
        <v>78</v>
      </c>
      <c r="C241" s="8">
        <v>0</v>
      </c>
      <c r="D241" s="8">
        <v>0</v>
      </c>
      <c r="E241" s="13" t="str">
        <f t="shared" si="17"/>
        <v/>
      </c>
      <c r="F241" s="13" t="str">
        <f t="shared" si="18"/>
        <v/>
      </c>
      <c r="G241" s="12" t="str">
        <f t="shared" si="19"/>
        <v>0</v>
      </c>
      <c r="H241" s="15" t="str">
        <f t="shared" si="20"/>
        <v/>
      </c>
    </row>
    <row r="242" spans="2:8" ht="15" x14ac:dyDescent="0.2">
      <c r="B242" s="7" t="s">
        <v>83</v>
      </c>
      <c r="C242" s="8">
        <v>0</v>
      </c>
      <c r="D242" s="8">
        <v>0</v>
      </c>
      <c r="E242" s="13" t="str">
        <f t="shared" si="17"/>
        <v/>
      </c>
      <c r="F242" s="13" t="str">
        <f t="shared" si="18"/>
        <v/>
      </c>
      <c r="G242" s="12" t="str">
        <f t="shared" si="19"/>
        <v>0</v>
      </c>
      <c r="H242" s="15" t="str">
        <f t="shared" si="20"/>
        <v/>
      </c>
    </row>
    <row r="243" spans="2:8" ht="15" x14ac:dyDescent="0.2">
      <c r="B243" s="7" t="s">
        <v>317</v>
      </c>
      <c r="C243" s="8">
        <v>0</v>
      </c>
      <c r="D243" s="8">
        <v>0</v>
      </c>
      <c r="E243" s="13" t="str">
        <f t="shared" si="17"/>
        <v/>
      </c>
      <c r="F243" s="13" t="str">
        <f t="shared" si="18"/>
        <v/>
      </c>
      <c r="G243" s="12" t="str">
        <f t="shared" si="19"/>
        <v>0</v>
      </c>
      <c r="H243" s="15" t="str">
        <f t="shared" si="20"/>
        <v/>
      </c>
    </row>
    <row r="244" spans="2:8" ht="15" x14ac:dyDescent="0.2">
      <c r="B244" s="7" t="s">
        <v>79</v>
      </c>
      <c r="C244" s="8">
        <v>1</v>
      </c>
      <c r="D244" s="8">
        <v>0</v>
      </c>
      <c r="E244" s="13">
        <f t="shared" si="17"/>
        <v>6.0496067755595891E-4</v>
      </c>
      <c r="F244" s="13" t="str">
        <f t="shared" si="18"/>
        <v/>
      </c>
      <c r="G244" s="12" t="str">
        <f t="shared" si="19"/>
        <v>0</v>
      </c>
      <c r="H244" s="15">
        <f t="shared" si="20"/>
        <v>0</v>
      </c>
    </row>
    <row r="245" spans="2:8" ht="15" x14ac:dyDescent="0.2">
      <c r="B245" s="7" t="s">
        <v>84</v>
      </c>
      <c r="C245" s="8">
        <v>112</v>
      </c>
      <c r="D245" s="8">
        <v>1</v>
      </c>
      <c r="E245" s="13">
        <f t="shared" si="17"/>
        <v>6.7755595886267395E-2</v>
      </c>
      <c r="F245" s="13">
        <f t="shared" si="18"/>
        <v>3.8550501156515033E-4</v>
      </c>
      <c r="G245" s="12">
        <f t="shared" si="19"/>
        <v>-0.9910714285714286</v>
      </c>
      <c r="H245" s="15">
        <f t="shared" si="20"/>
        <v>-6.7150635208711437E-2</v>
      </c>
    </row>
    <row r="246" spans="2:8" ht="15" x14ac:dyDescent="0.2">
      <c r="B246" s="7" t="s">
        <v>318</v>
      </c>
      <c r="C246" s="8">
        <v>10</v>
      </c>
      <c r="D246" s="8">
        <v>4</v>
      </c>
      <c r="E246" s="13">
        <f t="shared" si="17"/>
        <v>6.0496067755595887E-3</v>
      </c>
      <c r="F246" s="13">
        <f t="shared" si="18"/>
        <v>1.5420200462606013E-3</v>
      </c>
      <c r="G246" s="12">
        <f t="shared" si="19"/>
        <v>-0.6</v>
      </c>
      <c r="H246" s="15">
        <f t="shared" si="20"/>
        <v>-3.629764065335753E-3</v>
      </c>
    </row>
    <row r="247" spans="2:8" ht="15" x14ac:dyDescent="0.2">
      <c r="B247" s="7" t="s">
        <v>319</v>
      </c>
      <c r="C247" s="8">
        <v>237</v>
      </c>
      <c r="D247" s="8">
        <v>165</v>
      </c>
      <c r="E247" s="13">
        <f t="shared" si="17"/>
        <v>0.14337568058076225</v>
      </c>
      <c r="F247" s="13">
        <f t="shared" si="18"/>
        <v>6.3608326908249802E-2</v>
      </c>
      <c r="G247" s="12">
        <f t="shared" si="19"/>
        <v>-0.30379746835443039</v>
      </c>
      <c r="H247" s="15">
        <f t="shared" si="20"/>
        <v>-4.3557168784029036E-2</v>
      </c>
    </row>
    <row r="248" spans="2:8" ht="15" x14ac:dyDescent="0.2">
      <c r="B248" s="7" t="s">
        <v>86</v>
      </c>
      <c r="C248" s="8">
        <v>2</v>
      </c>
      <c r="D248" s="8">
        <v>54</v>
      </c>
      <c r="E248" s="13">
        <f t="shared" si="17"/>
        <v>1.2099213551119178E-3</v>
      </c>
      <c r="F248" s="13">
        <f t="shared" si="18"/>
        <v>2.081727062451812E-2</v>
      </c>
      <c r="G248" s="12">
        <f t="shared" si="19"/>
        <v>26</v>
      </c>
      <c r="H248" s="15">
        <f t="shared" si="20"/>
        <v>3.1457955232909861E-2</v>
      </c>
    </row>
    <row r="249" spans="2:8" ht="15" x14ac:dyDescent="0.2">
      <c r="B249" s="7" t="s">
        <v>87</v>
      </c>
      <c r="C249" s="8">
        <v>41</v>
      </c>
      <c r="D249" s="8">
        <v>66</v>
      </c>
      <c r="E249" s="13">
        <f t="shared" si="17"/>
        <v>2.4803387779794312E-2</v>
      </c>
      <c r="F249" s="13">
        <f t="shared" si="18"/>
        <v>2.5443330763299923E-2</v>
      </c>
      <c r="G249" s="12">
        <f t="shared" si="19"/>
        <v>0.6097560975609756</v>
      </c>
      <c r="H249" s="15">
        <f t="shared" si="20"/>
        <v>1.5124016938898971E-2</v>
      </c>
    </row>
    <row r="250" spans="2:8" ht="15" x14ac:dyDescent="0.2">
      <c r="B250" s="7" t="s">
        <v>82</v>
      </c>
      <c r="C250" s="8">
        <v>0</v>
      </c>
      <c r="D250" s="8">
        <v>0</v>
      </c>
      <c r="E250" s="13" t="str">
        <f t="shared" si="17"/>
        <v/>
      </c>
      <c r="F250" s="13" t="str">
        <f t="shared" si="18"/>
        <v/>
      </c>
      <c r="G250" s="12" t="str">
        <f t="shared" si="19"/>
        <v>0</v>
      </c>
      <c r="H250" s="15" t="str">
        <f t="shared" si="20"/>
        <v/>
      </c>
    </row>
    <row r="251" spans="2:8" ht="15" x14ac:dyDescent="0.2">
      <c r="B251" s="7" t="s">
        <v>320</v>
      </c>
      <c r="C251" s="8">
        <v>0</v>
      </c>
      <c r="D251" s="8">
        <v>0</v>
      </c>
      <c r="E251" s="13" t="str">
        <f t="shared" si="17"/>
        <v/>
      </c>
      <c r="F251" s="13" t="str">
        <f t="shared" si="18"/>
        <v/>
      </c>
      <c r="G251" s="12" t="str">
        <f t="shared" si="19"/>
        <v>0</v>
      </c>
      <c r="H251" s="15" t="str">
        <f t="shared" si="20"/>
        <v/>
      </c>
    </row>
    <row r="252" spans="2:8" ht="15" x14ac:dyDescent="0.2">
      <c r="B252" s="7" t="s">
        <v>321</v>
      </c>
      <c r="C252" s="8">
        <v>0</v>
      </c>
      <c r="D252" s="8">
        <v>0</v>
      </c>
      <c r="E252" s="13" t="str">
        <f t="shared" si="17"/>
        <v/>
      </c>
      <c r="F252" s="13" t="str">
        <f t="shared" si="18"/>
        <v/>
      </c>
      <c r="G252" s="12" t="str">
        <f t="shared" si="19"/>
        <v>0</v>
      </c>
      <c r="H252" s="15" t="str">
        <f t="shared" si="20"/>
        <v/>
      </c>
    </row>
    <row r="253" spans="2:8" ht="15" x14ac:dyDescent="0.2">
      <c r="B253" s="7" t="s">
        <v>322</v>
      </c>
      <c r="C253" s="8">
        <v>2</v>
      </c>
      <c r="D253" s="8">
        <v>6</v>
      </c>
      <c r="E253" s="13">
        <f t="shared" si="17"/>
        <v>1.2099213551119178E-3</v>
      </c>
      <c r="F253" s="13">
        <f t="shared" si="18"/>
        <v>2.3130300693909021E-3</v>
      </c>
      <c r="G253" s="12">
        <f t="shared" si="19"/>
        <v>2</v>
      </c>
      <c r="H253" s="15">
        <f t="shared" si="20"/>
        <v>2.4198427102238356E-3</v>
      </c>
    </row>
    <row r="254" spans="2:8" ht="15" x14ac:dyDescent="0.2">
      <c r="B254" s="7" t="s">
        <v>323</v>
      </c>
      <c r="C254" s="8">
        <v>1</v>
      </c>
      <c r="D254" s="8">
        <v>0</v>
      </c>
      <c r="E254" s="13">
        <f t="shared" si="17"/>
        <v>6.0496067755595891E-4</v>
      </c>
      <c r="F254" s="13" t="str">
        <f t="shared" si="18"/>
        <v/>
      </c>
      <c r="G254" s="12" t="str">
        <f t="shared" si="19"/>
        <v>0</v>
      </c>
      <c r="H254" s="15">
        <f t="shared" si="20"/>
        <v>0</v>
      </c>
    </row>
    <row r="255" spans="2:8" ht="15" x14ac:dyDescent="0.2">
      <c r="B255" s="7" t="s">
        <v>324</v>
      </c>
      <c r="C255" s="8">
        <v>0</v>
      </c>
      <c r="D255" s="8">
        <v>0</v>
      </c>
      <c r="E255" s="13" t="str">
        <f t="shared" si="17"/>
        <v/>
      </c>
      <c r="F255" s="13" t="str">
        <f t="shared" si="18"/>
        <v/>
      </c>
      <c r="G255" s="12" t="str">
        <f t="shared" si="19"/>
        <v>0</v>
      </c>
      <c r="H255" s="15" t="str">
        <f t="shared" si="20"/>
        <v/>
      </c>
    </row>
    <row r="256" spans="2:8" ht="15" x14ac:dyDescent="0.2">
      <c r="B256" s="7" t="s">
        <v>88</v>
      </c>
      <c r="C256" s="8">
        <v>18</v>
      </c>
      <c r="D256" s="8">
        <v>57</v>
      </c>
      <c r="E256" s="13">
        <f t="shared" si="17"/>
        <v>1.0889292196007259E-2</v>
      </c>
      <c r="F256" s="13">
        <f t="shared" si="18"/>
        <v>2.1973785659213568E-2</v>
      </c>
      <c r="G256" s="12">
        <f t="shared" si="19"/>
        <v>2.1666666666666665</v>
      </c>
      <c r="H256" s="15">
        <f t="shared" si="20"/>
        <v>2.3593466424682394E-2</v>
      </c>
    </row>
    <row r="257" spans="2:8" ht="15" x14ac:dyDescent="0.2">
      <c r="B257" s="7" t="s">
        <v>325</v>
      </c>
      <c r="C257" s="8">
        <v>0</v>
      </c>
      <c r="D257" s="8">
        <v>2</v>
      </c>
      <c r="E257" s="13" t="str">
        <f t="shared" si="17"/>
        <v/>
      </c>
      <c r="F257" s="13">
        <f t="shared" si="18"/>
        <v>7.7101002313030066E-4</v>
      </c>
      <c r="G257" s="12" t="str">
        <f t="shared" si="19"/>
        <v>0</v>
      </c>
      <c r="H257" s="15" t="str">
        <f t="shared" si="20"/>
        <v/>
      </c>
    </row>
    <row r="258" spans="2:8" ht="30" x14ac:dyDescent="0.2">
      <c r="B258" s="7" t="s">
        <v>326</v>
      </c>
      <c r="C258" s="8">
        <v>0</v>
      </c>
      <c r="D258" s="8">
        <v>0</v>
      </c>
      <c r="E258" s="13" t="str">
        <f t="shared" si="17"/>
        <v/>
      </c>
      <c r="F258" s="13" t="str">
        <f t="shared" si="18"/>
        <v/>
      </c>
      <c r="G258" s="12" t="str">
        <f t="shared" si="19"/>
        <v>0</v>
      </c>
      <c r="H258" s="15" t="str">
        <f t="shared" si="20"/>
        <v/>
      </c>
    </row>
    <row r="259" spans="2:8" ht="15" x14ac:dyDescent="0.2">
      <c r="B259" s="7" t="s">
        <v>327</v>
      </c>
      <c r="C259" s="8">
        <v>0</v>
      </c>
      <c r="D259" s="8">
        <v>30</v>
      </c>
      <c r="E259" s="13" t="str">
        <f t="shared" si="17"/>
        <v/>
      </c>
      <c r="F259" s="13">
        <f t="shared" si="18"/>
        <v>1.156515034695451E-2</v>
      </c>
      <c r="G259" s="12" t="str">
        <f t="shared" si="19"/>
        <v>0</v>
      </c>
      <c r="H259" s="15" t="str">
        <f t="shared" si="20"/>
        <v/>
      </c>
    </row>
    <row r="260" spans="2:8" ht="15" x14ac:dyDescent="0.2">
      <c r="B260" s="7" t="s">
        <v>89</v>
      </c>
      <c r="C260" s="8">
        <v>0</v>
      </c>
      <c r="D260" s="8">
        <v>0</v>
      </c>
      <c r="E260" s="13" t="str">
        <f t="shared" si="17"/>
        <v/>
      </c>
      <c r="F260" s="13" t="str">
        <f t="shared" si="18"/>
        <v/>
      </c>
      <c r="G260" s="12" t="str">
        <f t="shared" si="19"/>
        <v>0</v>
      </c>
      <c r="H260" s="15" t="str">
        <f t="shared" si="20"/>
        <v/>
      </c>
    </row>
    <row r="261" spans="2:8" ht="30" x14ac:dyDescent="0.2">
      <c r="B261" s="7" t="s">
        <v>328</v>
      </c>
      <c r="C261" s="8">
        <v>1</v>
      </c>
      <c r="D261" s="8">
        <v>0</v>
      </c>
      <c r="E261" s="13">
        <f t="shared" si="17"/>
        <v>6.0496067755595891E-4</v>
      </c>
      <c r="F261" s="13" t="str">
        <f t="shared" si="18"/>
        <v/>
      </c>
      <c r="G261" s="12" t="str">
        <f t="shared" si="19"/>
        <v>0</v>
      </c>
      <c r="H261" s="15">
        <f t="shared" si="20"/>
        <v>0</v>
      </c>
    </row>
    <row r="262" spans="2:8" ht="15" x14ac:dyDescent="0.2">
      <c r="B262" s="7" t="s">
        <v>90</v>
      </c>
      <c r="C262" s="8">
        <v>5</v>
      </c>
      <c r="D262" s="8">
        <v>6</v>
      </c>
      <c r="E262" s="13">
        <f t="shared" si="17"/>
        <v>3.0248033877797943E-3</v>
      </c>
      <c r="F262" s="13">
        <f t="shared" si="18"/>
        <v>2.3130300693909021E-3</v>
      </c>
      <c r="G262" s="12">
        <f t="shared" si="19"/>
        <v>0.2</v>
      </c>
      <c r="H262" s="15">
        <f t="shared" si="20"/>
        <v>6.0496067755595891E-4</v>
      </c>
    </row>
    <row r="263" spans="2:8" ht="15" x14ac:dyDescent="0.2">
      <c r="B263" s="7" t="s">
        <v>329</v>
      </c>
      <c r="C263" s="8">
        <v>1</v>
      </c>
      <c r="D263" s="8">
        <v>0</v>
      </c>
      <c r="E263" s="13">
        <f t="shared" si="17"/>
        <v>6.0496067755595891E-4</v>
      </c>
      <c r="F263" s="13" t="str">
        <f t="shared" si="18"/>
        <v/>
      </c>
      <c r="G263" s="12" t="str">
        <f t="shared" si="19"/>
        <v>0</v>
      </c>
      <c r="H263" s="15">
        <f t="shared" si="20"/>
        <v>0</v>
      </c>
    </row>
    <row r="264" spans="2:8" ht="30" x14ac:dyDescent="0.2">
      <c r="B264" s="7" t="s">
        <v>330</v>
      </c>
      <c r="C264" s="8">
        <v>0</v>
      </c>
      <c r="D264" s="8">
        <v>0</v>
      </c>
      <c r="E264" s="13" t="str">
        <f t="shared" si="17"/>
        <v/>
      </c>
      <c r="F264" s="13" t="str">
        <f t="shared" si="18"/>
        <v/>
      </c>
      <c r="G264" s="12" t="str">
        <f t="shared" si="19"/>
        <v>0</v>
      </c>
      <c r="H264" s="15" t="str">
        <f t="shared" si="20"/>
        <v/>
      </c>
    </row>
    <row r="265" spans="2:8" ht="15" x14ac:dyDescent="0.2">
      <c r="B265" s="7" t="s">
        <v>331</v>
      </c>
      <c r="C265" s="8">
        <v>0</v>
      </c>
      <c r="D265" s="8">
        <v>0</v>
      </c>
      <c r="E265" s="13" t="str">
        <f t="shared" si="17"/>
        <v/>
      </c>
      <c r="F265" s="13" t="str">
        <f t="shared" si="18"/>
        <v/>
      </c>
      <c r="G265" s="12" t="str">
        <f t="shared" si="19"/>
        <v>0</v>
      </c>
      <c r="H265" s="15" t="str">
        <f t="shared" si="20"/>
        <v/>
      </c>
    </row>
    <row r="266" spans="2:8" ht="15" x14ac:dyDescent="0.2">
      <c r="B266" s="7" t="s">
        <v>332</v>
      </c>
      <c r="C266" s="8">
        <v>4</v>
      </c>
      <c r="D266" s="8">
        <v>7</v>
      </c>
      <c r="E266" s="13">
        <f t="shared" si="17"/>
        <v>2.4198427102238356E-3</v>
      </c>
      <c r="F266" s="13">
        <f t="shared" si="18"/>
        <v>2.6985350809560524E-3</v>
      </c>
      <c r="G266" s="12">
        <f t="shared" si="19"/>
        <v>0.75</v>
      </c>
      <c r="H266" s="15">
        <f t="shared" si="20"/>
        <v>1.8148820326678767E-3</v>
      </c>
    </row>
    <row r="267" spans="2:8" ht="15" x14ac:dyDescent="0.2">
      <c r="B267" s="7" t="s">
        <v>333</v>
      </c>
      <c r="C267" s="8">
        <v>0</v>
      </c>
      <c r="D267" s="8">
        <v>0</v>
      </c>
      <c r="E267" s="13" t="str">
        <f t="shared" si="17"/>
        <v/>
      </c>
      <c r="F267" s="13" t="str">
        <f t="shared" si="18"/>
        <v/>
      </c>
      <c r="G267" s="12" t="str">
        <f t="shared" si="19"/>
        <v>0</v>
      </c>
      <c r="H267" s="15" t="str">
        <f t="shared" si="20"/>
        <v/>
      </c>
    </row>
    <row r="268" spans="2:8" ht="30" x14ac:dyDescent="0.2">
      <c r="B268" s="7" t="s">
        <v>334</v>
      </c>
      <c r="C268" s="8">
        <v>68</v>
      </c>
      <c r="D268" s="8">
        <v>29</v>
      </c>
      <c r="E268" s="13">
        <f t="shared" si="17"/>
        <v>4.11373260738052E-2</v>
      </c>
      <c r="F268" s="13">
        <f t="shared" si="18"/>
        <v>1.1179645335389361E-2</v>
      </c>
      <c r="G268" s="12">
        <f t="shared" si="19"/>
        <v>-0.57352941176470584</v>
      </c>
      <c r="H268" s="15">
        <f t="shared" si="20"/>
        <v>-2.3593466424682394E-2</v>
      </c>
    </row>
    <row r="269" spans="2:8" ht="15" x14ac:dyDescent="0.2">
      <c r="B269" s="7" t="s">
        <v>335</v>
      </c>
      <c r="C269" s="8">
        <v>0</v>
      </c>
      <c r="D269" s="8">
        <v>0</v>
      </c>
      <c r="E269" s="13" t="str">
        <f t="shared" si="17"/>
        <v/>
      </c>
      <c r="F269" s="13" t="str">
        <f t="shared" si="18"/>
        <v/>
      </c>
      <c r="G269" s="12" t="str">
        <f t="shared" si="19"/>
        <v>0</v>
      </c>
      <c r="H269" s="15" t="str">
        <f t="shared" si="20"/>
        <v/>
      </c>
    </row>
    <row r="270" spans="2:8" ht="30" x14ac:dyDescent="0.2">
      <c r="B270" s="7" t="s">
        <v>336</v>
      </c>
      <c r="C270" s="8">
        <v>1</v>
      </c>
      <c r="D270" s="8">
        <v>11</v>
      </c>
      <c r="E270" s="13">
        <f t="shared" si="17"/>
        <v>6.0496067755595891E-4</v>
      </c>
      <c r="F270" s="13">
        <f t="shared" si="18"/>
        <v>4.2405551272166539E-3</v>
      </c>
      <c r="G270" s="12">
        <f t="shared" si="19"/>
        <v>10</v>
      </c>
      <c r="H270" s="15">
        <f t="shared" si="20"/>
        <v>6.0496067755595895E-3</v>
      </c>
    </row>
    <row r="271" spans="2:8" ht="15" x14ac:dyDescent="0.2">
      <c r="B271" s="7" t="s">
        <v>93</v>
      </c>
      <c r="C271" s="8">
        <v>0</v>
      </c>
      <c r="D271" s="8">
        <v>3</v>
      </c>
      <c r="E271" s="13" t="str">
        <f t="shared" si="17"/>
        <v/>
      </c>
      <c r="F271" s="13">
        <f t="shared" si="18"/>
        <v>1.156515034695451E-3</v>
      </c>
      <c r="G271" s="12" t="str">
        <f t="shared" si="19"/>
        <v>0</v>
      </c>
      <c r="H271" s="15" t="str">
        <f t="shared" si="20"/>
        <v/>
      </c>
    </row>
    <row r="272" spans="2:8" ht="30" x14ac:dyDescent="0.2">
      <c r="B272" s="7" t="s">
        <v>337</v>
      </c>
      <c r="C272" s="8">
        <v>0</v>
      </c>
      <c r="D272" s="8">
        <v>3</v>
      </c>
      <c r="E272" s="13" t="str">
        <f t="shared" si="17"/>
        <v/>
      </c>
      <c r="F272" s="13">
        <f t="shared" si="18"/>
        <v>1.156515034695451E-3</v>
      </c>
      <c r="G272" s="12" t="str">
        <f t="shared" si="19"/>
        <v>0</v>
      </c>
      <c r="H272" s="15" t="str">
        <f t="shared" si="20"/>
        <v/>
      </c>
    </row>
    <row r="273" spans="2:8" ht="15" x14ac:dyDescent="0.2">
      <c r="B273" s="7" t="s">
        <v>91</v>
      </c>
      <c r="C273" s="8">
        <v>9</v>
      </c>
      <c r="D273" s="8">
        <v>14</v>
      </c>
      <c r="E273" s="13">
        <f t="shared" si="17"/>
        <v>5.4446460980036296E-3</v>
      </c>
      <c r="F273" s="13">
        <f t="shared" si="18"/>
        <v>5.3970701619121047E-3</v>
      </c>
      <c r="G273" s="12">
        <f t="shared" si="19"/>
        <v>0.55555555555555558</v>
      </c>
      <c r="H273" s="15">
        <f t="shared" si="20"/>
        <v>3.0248033877797943E-3</v>
      </c>
    </row>
    <row r="274" spans="2:8" ht="15" x14ac:dyDescent="0.2">
      <c r="B274" s="7" t="s">
        <v>338</v>
      </c>
      <c r="C274" s="8">
        <v>0</v>
      </c>
      <c r="D274" s="8">
        <v>0</v>
      </c>
      <c r="E274" s="13" t="str">
        <f t="shared" si="17"/>
        <v/>
      </c>
      <c r="F274" s="13" t="str">
        <f t="shared" si="18"/>
        <v/>
      </c>
      <c r="G274" s="12" t="str">
        <f t="shared" si="19"/>
        <v>0</v>
      </c>
      <c r="H274" s="15" t="str">
        <f t="shared" si="20"/>
        <v/>
      </c>
    </row>
    <row r="275" spans="2:8" ht="30" x14ac:dyDescent="0.2">
      <c r="B275" s="7" t="s">
        <v>339</v>
      </c>
      <c r="C275" s="8">
        <v>0</v>
      </c>
      <c r="D275" s="8">
        <v>1</v>
      </c>
      <c r="E275" s="13" t="str">
        <f t="shared" si="17"/>
        <v/>
      </c>
      <c r="F275" s="13">
        <f t="shared" si="18"/>
        <v>3.8550501156515033E-4</v>
      </c>
      <c r="G275" s="12" t="str">
        <f t="shared" si="19"/>
        <v>0</v>
      </c>
      <c r="H275" s="15" t="str">
        <f t="shared" si="20"/>
        <v/>
      </c>
    </row>
    <row r="276" spans="2:8" ht="15" x14ac:dyDescent="0.2">
      <c r="B276" s="7" t="s">
        <v>92</v>
      </c>
      <c r="C276" s="8">
        <v>8</v>
      </c>
      <c r="D276" s="8">
        <v>8</v>
      </c>
      <c r="E276" s="13">
        <f t="shared" si="17"/>
        <v>4.8396854204476713E-3</v>
      </c>
      <c r="F276" s="13">
        <f t="shared" si="18"/>
        <v>3.0840400925212026E-3</v>
      </c>
      <c r="G276" s="12">
        <f t="shared" si="19"/>
        <v>0</v>
      </c>
      <c r="H276" s="15">
        <f t="shared" si="20"/>
        <v>0</v>
      </c>
    </row>
    <row r="277" spans="2:8" ht="15" x14ac:dyDescent="0.2">
      <c r="B277" s="7" t="s">
        <v>340</v>
      </c>
      <c r="C277" s="8">
        <v>0</v>
      </c>
      <c r="D277" s="8">
        <v>0</v>
      </c>
      <c r="E277" s="13" t="str">
        <f t="shared" si="17"/>
        <v/>
      </c>
      <c r="F277" s="13" t="str">
        <f t="shared" si="18"/>
        <v/>
      </c>
      <c r="G277" s="12" t="str">
        <f t="shared" si="19"/>
        <v>0</v>
      </c>
      <c r="H277" s="15" t="str">
        <f t="shared" si="20"/>
        <v/>
      </c>
    </row>
    <row r="278" spans="2:8" ht="15" x14ac:dyDescent="0.2">
      <c r="B278" s="7" t="s">
        <v>341</v>
      </c>
      <c r="C278" s="8">
        <v>0</v>
      </c>
      <c r="D278" s="8">
        <v>2</v>
      </c>
      <c r="E278" s="13" t="str">
        <f t="shared" si="17"/>
        <v/>
      </c>
      <c r="F278" s="13">
        <f t="shared" si="18"/>
        <v>7.7101002313030066E-4</v>
      </c>
      <c r="G278" s="12" t="str">
        <f t="shared" si="19"/>
        <v>0</v>
      </c>
      <c r="H278" s="15" t="str">
        <f t="shared" si="20"/>
        <v/>
      </c>
    </row>
    <row r="279" spans="2:8" ht="15" x14ac:dyDescent="0.2">
      <c r="B279" s="7" t="s">
        <v>342</v>
      </c>
      <c r="C279" s="8">
        <v>0</v>
      </c>
      <c r="D279" s="8">
        <v>0</v>
      </c>
      <c r="E279" s="13" t="str">
        <f t="shared" si="17"/>
        <v/>
      </c>
      <c r="F279" s="13" t="str">
        <f t="shared" si="18"/>
        <v/>
      </c>
      <c r="G279" s="12" t="str">
        <f t="shared" si="19"/>
        <v>0</v>
      </c>
      <c r="H279" s="15" t="str">
        <f t="shared" si="20"/>
        <v/>
      </c>
    </row>
    <row r="280" spans="2:8" ht="15" x14ac:dyDescent="0.2">
      <c r="B280" s="7" t="s">
        <v>343</v>
      </c>
      <c r="C280" s="8">
        <v>1</v>
      </c>
      <c r="D280" s="8">
        <v>1</v>
      </c>
      <c r="E280" s="13">
        <f t="shared" si="17"/>
        <v>6.0496067755595891E-4</v>
      </c>
      <c r="F280" s="13">
        <f t="shared" si="18"/>
        <v>3.8550501156515033E-4</v>
      </c>
      <c r="G280" s="12">
        <f t="shared" si="19"/>
        <v>0</v>
      </c>
      <c r="H280" s="15">
        <f t="shared" si="20"/>
        <v>0</v>
      </c>
    </row>
    <row r="281" spans="2:8" ht="15" x14ac:dyDescent="0.2">
      <c r="B281" s="7" t="s">
        <v>344</v>
      </c>
      <c r="C281" s="8">
        <v>8</v>
      </c>
      <c r="D281" s="8">
        <v>2</v>
      </c>
      <c r="E281" s="13">
        <f t="shared" ref="E281:E288" si="21">+IF(C281=0,"",C281/C$151)</f>
        <v>4.8396854204476713E-3</v>
      </c>
      <c r="F281" s="13">
        <f t="shared" ref="F281:F288" si="22">+IF(D281=0,"",D281/D$151)</f>
        <v>7.7101002313030066E-4</v>
      </c>
      <c r="G281" s="12">
        <f t="shared" ref="G281:G288" si="23">+IF(OR(AND(D281=0),(C281=0)),"0",((D281-C281)/C281))</f>
        <v>-0.75</v>
      </c>
      <c r="H281" s="15">
        <f t="shared" ref="H281:H288" si="24">+IF(OR(AND(E281=""),(G281="")),"",E281*G281)</f>
        <v>-3.6297640653357535E-3</v>
      </c>
    </row>
    <row r="282" spans="2:8" ht="15" x14ac:dyDescent="0.2">
      <c r="B282" s="7" t="s">
        <v>345</v>
      </c>
      <c r="C282" s="8">
        <v>0</v>
      </c>
      <c r="D282" s="8">
        <v>0</v>
      </c>
      <c r="E282" s="13" t="str">
        <f t="shared" si="21"/>
        <v/>
      </c>
      <c r="F282" s="13" t="str">
        <f t="shared" si="22"/>
        <v/>
      </c>
      <c r="G282" s="12" t="str">
        <f t="shared" si="23"/>
        <v>0</v>
      </c>
      <c r="H282" s="15" t="str">
        <f t="shared" si="24"/>
        <v/>
      </c>
    </row>
    <row r="283" spans="2:8" ht="30" x14ac:dyDescent="0.2">
      <c r="B283" s="7" t="s">
        <v>346</v>
      </c>
      <c r="C283" s="8">
        <v>2</v>
      </c>
      <c r="D283" s="8">
        <v>1</v>
      </c>
      <c r="E283" s="13">
        <f t="shared" si="21"/>
        <v>1.2099213551119178E-3</v>
      </c>
      <c r="F283" s="13">
        <f t="shared" si="22"/>
        <v>3.8550501156515033E-4</v>
      </c>
      <c r="G283" s="12">
        <f t="shared" si="23"/>
        <v>-0.5</v>
      </c>
      <c r="H283" s="15">
        <f t="shared" si="24"/>
        <v>-6.0496067755595891E-4</v>
      </c>
    </row>
    <row r="284" spans="2:8" ht="13.5" customHeight="1" x14ac:dyDescent="0.2">
      <c r="B284" s="7" t="s">
        <v>347</v>
      </c>
      <c r="C284" s="8">
        <v>0</v>
      </c>
      <c r="D284" s="8">
        <v>0</v>
      </c>
      <c r="E284" s="13" t="str">
        <f t="shared" si="21"/>
        <v/>
      </c>
      <c r="F284" s="13" t="str">
        <f t="shared" si="22"/>
        <v/>
      </c>
      <c r="G284" s="12" t="str">
        <f t="shared" si="23"/>
        <v>0</v>
      </c>
      <c r="H284" s="15" t="str">
        <f t="shared" si="24"/>
        <v/>
      </c>
    </row>
    <row r="285" spans="2:8" ht="13.5" customHeight="1" x14ac:dyDescent="0.2">
      <c r="B285" s="7" t="s">
        <v>94</v>
      </c>
      <c r="C285" s="8">
        <v>0</v>
      </c>
      <c r="D285" s="8">
        <v>1</v>
      </c>
      <c r="E285" s="13" t="str">
        <f t="shared" si="21"/>
        <v/>
      </c>
      <c r="F285" s="13">
        <f t="shared" si="22"/>
        <v>3.8550501156515033E-4</v>
      </c>
      <c r="G285" s="12" t="str">
        <f t="shared" si="23"/>
        <v>0</v>
      </c>
      <c r="H285" s="15" t="str">
        <f t="shared" si="24"/>
        <v/>
      </c>
    </row>
    <row r="286" spans="2:8" ht="25.5" customHeight="1" x14ac:dyDescent="0.2">
      <c r="B286" s="7" t="s">
        <v>348</v>
      </c>
      <c r="C286" s="8">
        <v>0</v>
      </c>
      <c r="D286" s="8">
        <v>0</v>
      </c>
      <c r="E286" s="13" t="str">
        <f t="shared" si="21"/>
        <v/>
      </c>
      <c r="F286" s="13" t="str">
        <f t="shared" si="22"/>
        <v/>
      </c>
      <c r="G286" s="12" t="str">
        <f t="shared" si="23"/>
        <v>0</v>
      </c>
      <c r="H286" s="15" t="str">
        <f t="shared" si="24"/>
        <v/>
      </c>
    </row>
    <row r="287" spans="2:8" ht="13.5" customHeight="1" x14ac:dyDescent="0.2">
      <c r="B287" s="7" t="s">
        <v>349</v>
      </c>
      <c r="C287" s="8">
        <v>0</v>
      </c>
      <c r="D287" s="8">
        <v>1</v>
      </c>
      <c r="E287" s="13" t="str">
        <f t="shared" si="21"/>
        <v/>
      </c>
      <c r="F287" s="13">
        <f t="shared" si="22"/>
        <v>3.8550501156515033E-4</v>
      </c>
      <c r="G287" s="12" t="str">
        <f t="shared" si="23"/>
        <v>0</v>
      </c>
      <c r="H287" s="15" t="str">
        <f t="shared" si="24"/>
        <v/>
      </c>
    </row>
    <row r="288" spans="2:8" ht="15" x14ac:dyDescent="0.2">
      <c r="B288" s="7" t="s">
        <v>350</v>
      </c>
      <c r="C288" s="8">
        <v>0</v>
      </c>
      <c r="D288" s="8">
        <v>0</v>
      </c>
      <c r="E288" s="13" t="str">
        <f t="shared" si="21"/>
        <v/>
      </c>
      <c r="F288" s="13" t="str">
        <f t="shared" si="22"/>
        <v/>
      </c>
      <c r="G288" s="12" t="str">
        <f t="shared" si="23"/>
        <v>0</v>
      </c>
      <c r="H288" s="15" t="str">
        <f t="shared" si="24"/>
        <v/>
      </c>
    </row>
    <row r="289" spans="2:8" ht="15" x14ac:dyDescent="0.2">
      <c r="B289" s="20"/>
      <c r="C289" s="23"/>
      <c r="D289" s="23"/>
      <c r="E289" s="24"/>
      <c r="F289" s="24"/>
      <c r="G289" s="21"/>
      <c r="H289" s="22"/>
    </row>
    <row r="290" spans="2:8" ht="15" x14ac:dyDescent="0.2">
      <c r="B290" s="20"/>
      <c r="C290" s="23"/>
      <c r="D290" s="23"/>
      <c r="E290" s="24"/>
      <c r="F290" s="24"/>
      <c r="G290" s="21"/>
      <c r="H290" s="22"/>
    </row>
    <row r="291" spans="2:8" s="4" customFormat="1" ht="26.25" customHeight="1" x14ac:dyDescent="0.2">
      <c r="B291" s="19"/>
      <c r="C291" s="19"/>
      <c r="D291" s="19"/>
      <c r="E291" s="19"/>
      <c r="F291" s="19"/>
      <c r="H291" s="3"/>
    </row>
    <row r="292" spans="2:8" ht="24" customHeight="1" x14ac:dyDescent="0.2">
      <c r="B292" s="55" t="s">
        <v>517</v>
      </c>
      <c r="C292" s="53" t="s">
        <v>518</v>
      </c>
      <c r="D292" s="54"/>
      <c r="E292" s="41" t="s">
        <v>482</v>
      </c>
      <c r="F292" s="42"/>
      <c r="G292" s="39" t="s">
        <v>569</v>
      </c>
      <c r="H292" s="39" t="s">
        <v>481</v>
      </c>
    </row>
    <row r="293" spans="2:8" ht="24" customHeight="1" x14ac:dyDescent="0.2">
      <c r="B293" s="55"/>
      <c r="C293" s="38">
        <v>2015</v>
      </c>
      <c r="D293" s="38">
        <v>2016</v>
      </c>
      <c r="E293" s="38">
        <v>2015</v>
      </c>
      <c r="F293" s="38">
        <v>2016</v>
      </c>
      <c r="G293" s="40"/>
      <c r="H293" s="40"/>
    </row>
    <row r="294" spans="2:8" ht="24" customHeight="1" x14ac:dyDescent="0.2">
      <c r="B294" s="32" t="s">
        <v>522</v>
      </c>
      <c r="C294" s="33">
        <f>SUM(C295:C499)</f>
        <v>13402</v>
      </c>
      <c r="D294" s="33">
        <f>SUM(D295:D499)</f>
        <v>12079</v>
      </c>
      <c r="E294" s="34">
        <f>+IF(C294=0,"",C294/C$294)</f>
        <v>1</v>
      </c>
      <c r="F294" s="34">
        <f>+IF(D294=0,"",D294/D$294)</f>
        <v>1</v>
      </c>
      <c r="G294" s="34">
        <f>+IF(OR(AND(D294=0),(C294=0)),"0",((D294-C294)/C294))</f>
        <v>-9.8716609461274432E-2</v>
      </c>
      <c r="H294" s="35">
        <f>+IF(OR(AND(E294=""),(G294="")),"",E294*G294)</f>
        <v>-9.8716609461274432E-2</v>
      </c>
    </row>
    <row r="295" spans="2:8" ht="15" x14ac:dyDescent="0.2">
      <c r="B295" s="5" t="s">
        <v>100</v>
      </c>
      <c r="C295" s="8">
        <v>231</v>
      </c>
      <c r="D295" s="8">
        <v>279</v>
      </c>
      <c r="E295" s="13">
        <f>+IF(C295=0,"",C295/C$294)</f>
        <v>1.7236233398000299E-2</v>
      </c>
      <c r="F295" s="13">
        <f>+IF(D295=0,"",D295/D$294)</f>
        <v>2.3097938571073763E-2</v>
      </c>
      <c r="G295" s="12">
        <f>+IF(OR(AND(D295=0),(C295=0)),"0",((D295-C295)/C295))</f>
        <v>0.20779220779220781</v>
      </c>
      <c r="H295" s="15">
        <f>+IF(OR(AND(E295=""),(G295="")),"",E295*G295)</f>
        <v>3.5815549917922701E-3</v>
      </c>
    </row>
    <row r="296" spans="2:8" ht="15" x14ac:dyDescent="0.2">
      <c r="B296" s="5" t="s">
        <v>113</v>
      </c>
      <c r="C296" s="8">
        <v>6</v>
      </c>
      <c r="D296" s="8">
        <v>5</v>
      </c>
      <c r="E296" s="13">
        <f t="shared" ref="E296:E359" si="25">+IF(C296=0,"",C296/C$294)</f>
        <v>4.4769437397403371E-4</v>
      </c>
      <c r="F296" s="13">
        <f t="shared" ref="F296:F359" si="26">+IF(D296=0,"",D296/D$294)</f>
        <v>4.1394155145293483E-4</v>
      </c>
      <c r="G296" s="12">
        <f t="shared" ref="G296:G359" si="27">+IF(OR(AND(D296=0),(C296=0)),"0",((D296-C296)/C296))</f>
        <v>-0.16666666666666666</v>
      </c>
      <c r="H296" s="15">
        <f t="shared" ref="H296:H359" si="28">+IF(OR(AND(E296=""),(G296="")),"",E296*G296)</f>
        <v>-7.4615728995672275E-5</v>
      </c>
    </row>
    <row r="297" spans="2:8" ht="15" x14ac:dyDescent="0.2">
      <c r="B297" s="5" t="s">
        <v>104</v>
      </c>
      <c r="C297" s="8">
        <v>66</v>
      </c>
      <c r="D297" s="8">
        <v>100</v>
      </c>
      <c r="E297" s="13">
        <f t="shared" si="25"/>
        <v>4.9246381137143707E-3</v>
      </c>
      <c r="F297" s="13">
        <f t="shared" si="26"/>
        <v>8.2788310290586968E-3</v>
      </c>
      <c r="G297" s="12">
        <f t="shared" si="27"/>
        <v>0.51515151515151514</v>
      </c>
      <c r="H297" s="15">
        <f t="shared" si="28"/>
        <v>2.5369347858528574E-3</v>
      </c>
    </row>
    <row r="298" spans="2:8" ht="15" x14ac:dyDescent="0.2">
      <c r="B298" s="5" t="s">
        <v>95</v>
      </c>
      <c r="C298" s="8">
        <v>11</v>
      </c>
      <c r="D298" s="8">
        <v>14</v>
      </c>
      <c r="E298" s="13">
        <f t="shared" si="25"/>
        <v>8.2077301895239511E-4</v>
      </c>
      <c r="F298" s="13">
        <f t="shared" si="26"/>
        <v>1.1590363440682175E-3</v>
      </c>
      <c r="G298" s="12">
        <f t="shared" si="27"/>
        <v>0.27272727272727271</v>
      </c>
      <c r="H298" s="15">
        <f t="shared" si="28"/>
        <v>2.2384718698701683E-4</v>
      </c>
    </row>
    <row r="299" spans="2:8" ht="15" x14ac:dyDescent="0.2">
      <c r="B299" s="5" t="s">
        <v>112</v>
      </c>
      <c r="C299" s="8">
        <v>0</v>
      </c>
      <c r="D299" s="8">
        <v>1</v>
      </c>
      <c r="E299" s="13" t="str">
        <f t="shared" si="25"/>
        <v/>
      </c>
      <c r="F299" s="13">
        <f t="shared" si="26"/>
        <v>8.2788310290586974E-5</v>
      </c>
      <c r="G299" s="12" t="str">
        <f t="shared" si="27"/>
        <v>0</v>
      </c>
      <c r="H299" s="15" t="str">
        <f t="shared" si="28"/>
        <v/>
      </c>
    </row>
    <row r="300" spans="2:8" ht="15" x14ac:dyDescent="0.2">
      <c r="B300" s="5" t="s">
        <v>111</v>
      </c>
      <c r="C300" s="8">
        <v>0</v>
      </c>
      <c r="D300" s="8">
        <v>0</v>
      </c>
      <c r="E300" s="13" t="str">
        <f t="shared" si="25"/>
        <v/>
      </c>
      <c r="F300" s="13" t="str">
        <f t="shared" si="26"/>
        <v/>
      </c>
      <c r="G300" s="12" t="str">
        <f t="shared" si="27"/>
        <v>0</v>
      </c>
      <c r="H300" s="15" t="str">
        <f t="shared" si="28"/>
        <v/>
      </c>
    </row>
    <row r="301" spans="2:8" ht="15" x14ac:dyDescent="0.2">
      <c r="B301" s="5" t="s">
        <v>105</v>
      </c>
      <c r="C301" s="8">
        <v>223</v>
      </c>
      <c r="D301" s="8">
        <v>343</v>
      </c>
      <c r="E301" s="13">
        <f t="shared" si="25"/>
        <v>1.6639307566034919E-2</v>
      </c>
      <c r="F301" s="13">
        <f t="shared" si="26"/>
        <v>2.839639042967133E-2</v>
      </c>
      <c r="G301" s="12">
        <f t="shared" si="27"/>
        <v>0.53811659192825112</v>
      </c>
      <c r="H301" s="15">
        <f t="shared" si="28"/>
        <v>8.9538874794806746E-3</v>
      </c>
    </row>
    <row r="302" spans="2:8" ht="15" x14ac:dyDescent="0.2">
      <c r="B302" s="5" t="s">
        <v>109</v>
      </c>
      <c r="C302" s="8">
        <v>35</v>
      </c>
      <c r="D302" s="8">
        <v>5</v>
      </c>
      <c r="E302" s="13">
        <f t="shared" si="25"/>
        <v>2.6115505148485299E-3</v>
      </c>
      <c r="F302" s="13">
        <f t="shared" si="26"/>
        <v>4.1394155145293483E-4</v>
      </c>
      <c r="G302" s="12">
        <f t="shared" si="27"/>
        <v>-0.8571428571428571</v>
      </c>
      <c r="H302" s="15">
        <f t="shared" si="28"/>
        <v>-2.2384718698701682E-3</v>
      </c>
    </row>
    <row r="303" spans="2:8" ht="15" x14ac:dyDescent="0.2">
      <c r="B303" s="5" t="s">
        <v>108</v>
      </c>
      <c r="C303" s="8">
        <v>1</v>
      </c>
      <c r="D303" s="8">
        <v>59</v>
      </c>
      <c r="E303" s="13">
        <f t="shared" si="25"/>
        <v>7.4615728995672289E-5</v>
      </c>
      <c r="F303" s="13">
        <f t="shared" si="26"/>
        <v>4.8845103071446308E-3</v>
      </c>
      <c r="G303" s="12">
        <f t="shared" si="27"/>
        <v>58</v>
      </c>
      <c r="H303" s="15">
        <f t="shared" si="28"/>
        <v>4.3277122817489931E-3</v>
      </c>
    </row>
    <row r="304" spans="2:8" ht="15" x14ac:dyDescent="0.2">
      <c r="B304" s="5" t="s">
        <v>107</v>
      </c>
      <c r="C304" s="8">
        <v>391</v>
      </c>
      <c r="D304" s="8">
        <v>139</v>
      </c>
      <c r="E304" s="13">
        <f t="shared" si="25"/>
        <v>2.9174750037307864E-2</v>
      </c>
      <c r="F304" s="13">
        <f t="shared" si="26"/>
        <v>1.1507575130391589E-2</v>
      </c>
      <c r="G304" s="12">
        <f t="shared" si="27"/>
        <v>-0.64450127877237851</v>
      </c>
      <c r="H304" s="15">
        <f t="shared" si="28"/>
        <v>-1.8803163706909418E-2</v>
      </c>
    </row>
    <row r="305" spans="2:8" ht="15" x14ac:dyDescent="0.2">
      <c r="B305" s="5" t="s">
        <v>351</v>
      </c>
      <c r="C305" s="8">
        <v>10</v>
      </c>
      <c r="D305" s="8">
        <v>21</v>
      </c>
      <c r="E305" s="13">
        <f t="shared" si="25"/>
        <v>7.4615728995672292E-4</v>
      </c>
      <c r="F305" s="13">
        <f t="shared" si="26"/>
        <v>1.7385545161023263E-3</v>
      </c>
      <c r="G305" s="12">
        <f t="shared" si="27"/>
        <v>1.1000000000000001</v>
      </c>
      <c r="H305" s="15">
        <f t="shared" si="28"/>
        <v>8.2077301895239533E-4</v>
      </c>
    </row>
    <row r="306" spans="2:8" ht="15" x14ac:dyDescent="0.2">
      <c r="B306" s="5" t="s">
        <v>524</v>
      </c>
      <c r="C306" s="8">
        <v>0</v>
      </c>
      <c r="D306" s="8">
        <v>0</v>
      </c>
      <c r="E306" s="13" t="str">
        <f t="shared" si="25"/>
        <v/>
      </c>
      <c r="F306" s="13" t="str">
        <f t="shared" si="26"/>
        <v/>
      </c>
      <c r="G306" s="12" t="str">
        <f t="shared" si="27"/>
        <v>0</v>
      </c>
      <c r="H306" s="15" t="str">
        <f t="shared" si="28"/>
        <v/>
      </c>
    </row>
    <row r="307" spans="2:8" ht="15" x14ac:dyDescent="0.2">
      <c r="B307" s="5" t="s">
        <v>110</v>
      </c>
      <c r="C307" s="8">
        <v>84</v>
      </c>
      <c r="D307" s="8">
        <v>241</v>
      </c>
      <c r="E307" s="13">
        <f t="shared" si="25"/>
        <v>6.2677212356364725E-3</v>
      </c>
      <c r="F307" s="13">
        <f t="shared" si="26"/>
        <v>1.995198278003146E-2</v>
      </c>
      <c r="G307" s="12">
        <f t="shared" si="27"/>
        <v>1.8690476190476191</v>
      </c>
      <c r="H307" s="15">
        <f t="shared" si="28"/>
        <v>1.171466945232055E-2</v>
      </c>
    </row>
    <row r="308" spans="2:8" ht="15" x14ac:dyDescent="0.2">
      <c r="B308" s="5" t="s">
        <v>99</v>
      </c>
      <c r="C308" s="8">
        <v>10</v>
      </c>
      <c r="D308" s="8">
        <v>36</v>
      </c>
      <c r="E308" s="13">
        <f t="shared" si="25"/>
        <v>7.4615728995672292E-4</v>
      </c>
      <c r="F308" s="13">
        <f t="shared" si="26"/>
        <v>2.9803791704611309E-3</v>
      </c>
      <c r="G308" s="12">
        <f t="shared" si="27"/>
        <v>2.6</v>
      </c>
      <c r="H308" s="15">
        <f t="shared" si="28"/>
        <v>1.9400089538874796E-3</v>
      </c>
    </row>
    <row r="309" spans="2:8" ht="15" x14ac:dyDescent="0.2">
      <c r="B309" s="5" t="s">
        <v>96</v>
      </c>
      <c r="C309" s="8">
        <v>0</v>
      </c>
      <c r="D309" s="8">
        <v>0</v>
      </c>
      <c r="E309" s="13" t="str">
        <f t="shared" si="25"/>
        <v/>
      </c>
      <c r="F309" s="13" t="str">
        <f t="shared" si="26"/>
        <v/>
      </c>
      <c r="G309" s="12" t="str">
        <f t="shared" si="27"/>
        <v>0</v>
      </c>
      <c r="H309" s="15" t="str">
        <f t="shared" si="28"/>
        <v/>
      </c>
    </row>
    <row r="310" spans="2:8" ht="15" x14ac:dyDescent="0.2">
      <c r="B310" s="5" t="s">
        <v>106</v>
      </c>
      <c r="C310" s="8">
        <v>19</v>
      </c>
      <c r="D310" s="8">
        <v>22</v>
      </c>
      <c r="E310" s="13">
        <f t="shared" si="25"/>
        <v>1.4176988509177735E-3</v>
      </c>
      <c r="F310" s="13">
        <f t="shared" si="26"/>
        <v>1.8213428263929134E-3</v>
      </c>
      <c r="G310" s="12">
        <f t="shared" si="27"/>
        <v>0.15789473684210525</v>
      </c>
      <c r="H310" s="15">
        <f t="shared" si="28"/>
        <v>2.2384718698701685E-4</v>
      </c>
    </row>
    <row r="311" spans="2:8" ht="15" x14ac:dyDescent="0.2">
      <c r="B311" s="5" t="s">
        <v>102</v>
      </c>
      <c r="C311" s="8">
        <v>11</v>
      </c>
      <c r="D311" s="8">
        <v>89</v>
      </c>
      <c r="E311" s="13">
        <f t="shared" si="25"/>
        <v>8.2077301895239511E-4</v>
      </c>
      <c r="F311" s="13">
        <f t="shared" si="26"/>
        <v>7.3681596158622405E-3</v>
      </c>
      <c r="G311" s="12">
        <f t="shared" si="27"/>
        <v>7.0909090909090908</v>
      </c>
      <c r="H311" s="15">
        <f t="shared" si="28"/>
        <v>5.8200268616624383E-3</v>
      </c>
    </row>
    <row r="312" spans="2:8" ht="15" x14ac:dyDescent="0.2">
      <c r="B312" s="5" t="s">
        <v>97</v>
      </c>
      <c r="C312" s="8">
        <v>10</v>
      </c>
      <c r="D312" s="8">
        <v>1</v>
      </c>
      <c r="E312" s="13">
        <f t="shared" si="25"/>
        <v>7.4615728995672292E-4</v>
      </c>
      <c r="F312" s="13">
        <f t="shared" si="26"/>
        <v>8.2788310290586974E-5</v>
      </c>
      <c r="G312" s="12">
        <f t="shared" si="27"/>
        <v>-0.9</v>
      </c>
      <c r="H312" s="15">
        <f t="shared" si="28"/>
        <v>-6.7154156096105061E-4</v>
      </c>
    </row>
    <row r="313" spans="2:8" ht="15" x14ac:dyDescent="0.2">
      <c r="B313" s="5" t="s">
        <v>352</v>
      </c>
      <c r="C313" s="8">
        <v>0</v>
      </c>
      <c r="D313" s="8">
        <v>2</v>
      </c>
      <c r="E313" s="13" t="str">
        <f t="shared" si="25"/>
        <v/>
      </c>
      <c r="F313" s="13">
        <f t="shared" si="26"/>
        <v>1.6557662058117395E-4</v>
      </c>
      <c r="G313" s="12" t="str">
        <f t="shared" si="27"/>
        <v>0</v>
      </c>
      <c r="H313" s="15" t="str">
        <f t="shared" si="28"/>
        <v/>
      </c>
    </row>
    <row r="314" spans="2:8" ht="15" x14ac:dyDescent="0.2">
      <c r="B314" s="5" t="s">
        <v>353</v>
      </c>
      <c r="C314" s="8">
        <v>1486</v>
      </c>
      <c r="D314" s="8">
        <v>1089</v>
      </c>
      <c r="E314" s="13">
        <f t="shared" si="25"/>
        <v>0.11087897328756902</v>
      </c>
      <c r="F314" s="13">
        <f t="shared" si="26"/>
        <v>9.015646990644921E-2</v>
      </c>
      <c r="G314" s="12">
        <f t="shared" si="27"/>
        <v>-0.2671601615074024</v>
      </c>
      <c r="H314" s="15">
        <f t="shared" si="28"/>
        <v>-2.9622444411281895E-2</v>
      </c>
    </row>
    <row r="315" spans="2:8" ht="15" x14ac:dyDescent="0.2">
      <c r="B315" s="5" t="s">
        <v>354</v>
      </c>
      <c r="C315" s="8">
        <v>12</v>
      </c>
      <c r="D315" s="8">
        <v>22</v>
      </c>
      <c r="E315" s="13">
        <f t="shared" si="25"/>
        <v>8.9538874794806741E-4</v>
      </c>
      <c r="F315" s="13">
        <f t="shared" si="26"/>
        <v>1.8213428263929134E-3</v>
      </c>
      <c r="G315" s="12">
        <f t="shared" si="27"/>
        <v>0.83333333333333337</v>
      </c>
      <c r="H315" s="15">
        <f t="shared" si="28"/>
        <v>7.4615728995672292E-4</v>
      </c>
    </row>
    <row r="316" spans="2:8" ht="15" x14ac:dyDescent="0.2">
      <c r="B316" s="5" t="s">
        <v>101</v>
      </c>
      <c r="C316" s="8">
        <v>0</v>
      </c>
      <c r="D316" s="8">
        <v>0</v>
      </c>
      <c r="E316" s="13" t="str">
        <f t="shared" si="25"/>
        <v/>
      </c>
      <c r="F316" s="13" t="str">
        <f t="shared" si="26"/>
        <v/>
      </c>
      <c r="G316" s="12" t="str">
        <f t="shared" si="27"/>
        <v>0</v>
      </c>
      <c r="H316" s="15" t="str">
        <f t="shared" si="28"/>
        <v/>
      </c>
    </row>
    <row r="317" spans="2:8" ht="15" x14ac:dyDescent="0.2">
      <c r="B317" s="5" t="s">
        <v>103</v>
      </c>
      <c r="C317" s="8">
        <v>166</v>
      </c>
      <c r="D317" s="8">
        <v>104</v>
      </c>
      <c r="E317" s="13">
        <f t="shared" si="25"/>
        <v>1.2386211013281599E-2</v>
      </c>
      <c r="F317" s="13">
        <f t="shared" si="26"/>
        <v>8.6099842702210445E-3</v>
      </c>
      <c r="G317" s="12">
        <f t="shared" si="27"/>
        <v>-0.37349397590361444</v>
      </c>
      <c r="H317" s="15">
        <f t="shared" si="28"/>
        <v>-4.6261751977316815E-3</v>
      </c>
    </row>
    <row r="318" spans="2:8" ht="15" x14ac:dyDescent="0.2">
      <c r="B318" s="5" t="s">
        <v>355</v>
      </c>
      <c r="C318" s="8">
        <v>348</v>
      </c>
      <c r="D318" s="8">
        <v>287</v>
      </c>
      <c r="E318" s="13">
        <f t="shared" si="25"/>
        <v>2.5966273690493955E-2</v>
      </c>
      <c r="F318" s="13">
        <f t="shared" si="26"/>
        <v>2.3760245053398459E-2</v>
      </c>
      <c r="G318" s="12">
        <f t="shared" si="27"/>
        <v>-0.17528735632183909</v>
      </c>
      <c r="H318" s="15">
        <f t="shared" si="28"/>
        <v>-4.5515594687360094E-3</v>
      </c>
    </row>
    <row r="319" spans="2:8" ht="15" x14ac:dyDescent="0.2">
      <c r="B319" s="5" t="s">
        <v>115</v>
      </c>
      <c r="C319" s="8">
        <v>334</v>
      </c>
      <c r="D319" s="8">
        <v>336</v>
      </c>
      <c r="E319" s="13">
        <f t="shared" si="25"/>
        <v>2.4921653484554544E-2</v>
      </c>
      <c r="F319" s="13">
        <f t="shared" si="26"/>
        <v>2.781687225763722E-2</v>
      </c>
      <c r="G319" s="12">
        <f t="shared" si="27"/>
        <v>5.9880239520958087E-3</v>
      </c>
      <c r="H319" s="15">
        <f t="shared" si="28"/>
        <v>1.4923145799134458E-4</v>
      </c>
    </row>
    <row r="320" spans="2:8" ht="15" x14ac:dyDescent="0.2">
      <c r="B320" s="5" t="s">
        <v>114</v>
      </c>
      <c r="C320" s="8">
        <v>0</v>
      </c>
      <c r="D320" s="8">
        <v>2</v>
      </c>
      <c r="E320" s="13" t="str">
        <f t="shared" si="25"/>
        <v/>
      </c>
      <c r="F320" s="13">
        <f t="shared" si="26"/>
        <v>1.6557662058117395E-4</v>
      </c>
      <c r="G320" s="12" t="str">
        <f t="shared" si="27"/>
        <v>0</v>
      </c>
      <c r="H320" s="15" t="str">
        <f t="shared" si="28"/>
        <v/>
      </c>
    </row>
    <row r="321" spans="2:8" ht="15" x14ac:dyDescent="0.2">
      <c r="B321" s="5" t="s">
        <v>98</v>
      </c>
      <c r="C321" s="8">
        <v>18</v>
      </c>
      <c r="D321" s="8">
        <v>6</v>
      </c>
      <c r="E321" s="13">
        <f t="shared" si="25"/>
        <v>1.3430831219221012E-3</v>
      </c>
      <c r="F321" s="13">
        <f t="shared" si="26"/>
        <v>4.9672986174352182E-4</v>
      </c>
      <c r="G321" s="12">
        <f t="shared" si="27"/>
        <v>-0.66666666666666663</v>
      </c>
      <c r="H321" s="15">
        <f t="shared" si="28"/>
        <v>-8.9538874794806741E-4</v>
      </c>
    </row>
    <row r="322" spans="2:8" ht="15" x14ac:dyDescent="0.2">
      <c r="B322" s="5" t="s">
        <v>356</v>
      </c>
      <c r="C322" s="8">
        <v>0</v>
      </c>
      <c r="D322" s="8">
        <v>0</v>
      </c>
      <c r="E322" s="13" t="str">
        <f t="shared" si="25"/>
        <v/>
      </c>
      <c r="F322" s="13" t="str">
        <f t="shared" si="26"/>
        <v/>
      </c>
      <c r="G322" s="12" t="str">
        <f t="shared" si="27"/>
        <v>0</v>
      </c>
      <c r="H322" s="15" t="str">
        <f t="shared" si="28"/>
        <v/>
      </c>
    </row>
    <row r="323" spans="2:8" ht="15" x14ac:dyDescent="0.2">
      <c r="B323" s="5" t="s">
        <v>472</v>
      </c>
      <c r="C323" s="8">
        <v>12</v>
      </c>
      <c r="D323" s="8">
        <v>1</v>
      </c>
      <c r="E323" s="13">
        <f t="shared" si="25"/>
        <v>8.9538874794806741E-4</v>
      </c>
      <c r="F323" s="13">
        <f t="shared" si="26"/>
        <v>8.2788310290586974E-5</v>
      </c>
      <c r="G323" s="12">
        <f t="shared" si="27"/>
        <v>-0.91666666666666663</v>
      </c>
      <c r="H323" s="15">
        <f t="shared" si="28"/>
        <v>-8.2077301895239511E-4</v>
      </c>
    </row>
    <row r="324" spans="2:8" ht="15" x14ac:dyDescent="0.2">
      <c r="B324" s="5" t="s">
        <v>473</v>
      </c>
      <c r="C324" s="8">
        <v>2</v>
      </c>
      <c r="D324" s="8">
        <v>1</v>
      </c>
      <c r="E324" s="13">
        <f t="shared" si="25"/>
        <v>1.4923145799134458E-4</v>
      </c>
      <c r="F324" s="13">
        <f t="shared" si="26"/>
        <v>8.2788310290586974E-5</v>
      </c>
      <c r="G324" s="12">
        <f t="shared" si="27"/>
        <v>-0.5</v>
      </c>
      <c r="H324" s="15">
        <f t="shared" si="28"/>
        <v>-7.4615728995672289E-5</v>
      </c>
    </row>
    <row r="325" spans="2:8" ht="15" x14ac:dyDescent="0.2">
      <c r="B325" s="5" t="s">
        <v>474</v>
      </c>
      <c r="C325" s="8">
        <v>0</v>
      </c>
      <c r="D325" s="8">
        <v>0</v>
      </c>
      <c r="E325" s="13" t="str">
        <f t="shared" si="25"/>
        <v/>
      </c>
      <c r="F325" s="13" t="str">
        <f t="shared" si="26"/>
        <v/>
      </c>
      <c r="G325" s="12" t="str">
        <f t="shared" si="27"/>
        <v>0</v>
      </c>
      <c r="H325" s="15" t="str">
        <f t="shared" si="28"/>
        <v/>
      </c>
    </row>
    <row r="326" spans="2:8" ht="15" x14ac:dyDescent="0.2">
      <c r="B326" s="5" t="s">
        <v>357</v>
      </c>
      <c r="C326" s="8">
        <v>284</v>
      </c>
      <c r="D326" s="8">
        <v>220</v>
      </c>
      <c r="E326" s="13">
        <f t="shared" si="25"/>
        <v>2.1190867034770931E-2</v>
      </c>
      <c r="F326" s="13">
        <f t="shared" si="26"/>
        <v>1.8213428263929132E-2</v>
      </c>
      <c r="G326" s="12">
        <f t="shared" si="27"/>
        <v>-0.22535211267605634</v>
      </c>
      <c r="H326" s="15">
        <f t="shared" si="28"/>
        <v>-4.7754066557230265E-3</v>
      </c>
    </row>
    <row r="327" spans="2:8" ht="15" x14ac:dyDescent="0.2">
      <c r="B327" s="5" t="s">
        <v>358</v>
      </c>
      <c r="C327" s="8">
        <v>7</v>
      </c>
      <c r="D327" s="8">
        <v>7</v>
      </c>
      <c r="E327" s="13">
        <f t="shared" si="25"/>
        <v>5.2231010296970601E-4</v>
      </c>
      <c r="F327" s="13">
        <f t="shared" si="26"/>
        <v>5.7951817203410875E-4</v>
      </c>
      <c r="G327" s="12">
        <f t="shared" si="27"/>
        <v>0</v>
      </c>
      <c r="H327" s="15">
        <f t="shared" si="28"/>
        <v>0</v>
      </c>
    </row>
    <row r="328" spans="2:8" ht="15" x14ac:dyDescent="0.2">
      <c r="B328" s="5" t="s">
        <v>116</v>
      </c>
      <c r="C328" s="8">
        <v>0</v>
      </c>
      <c r="D328" s="8">
        <v>0</v>
      </c>
      <c r="E328" s="13" t="str">
        <f t="shared" si="25"/>
        <v/>
      </c>
      <c r="F328" s="13" t="str">
        <f t="shared" si="26"/>
        <v/>
      </c>
      <c r="G328" s="12" t="str">
        <f t="shared" si="27"/>
        <v>0</v>
      </c>
      <c r="H328" s="15" t="str">
        <f t="shared" si="28"/>
        <v/>
      </c>
    </row>
    <row r="329" spans="2:8" ht="15" x14ac:dyDescent="0.2">
      <c r="B329" s="5" t="s">
        <v>359</v>
      </c>
      <c r="C329" s="8">
        <v>0</v>
      </c>
      <c r="D329" s="8">
        <v>0</v>
      </c>
      <c r="E329" s="13" t="str">
        <f t="shared" si="25"/>
        <v/>
      </c>
      <c r="F329" s="13" t="str">
        <f t="shared" si="26"/>
        <v/>
      </c>
      <c r="G329" s="12" t="str">
        <f t="shared" si="27"/>
        <v>0</v>
      </c>
      <c r="H329" s="15" t="str">
        <f t="shared" si="28"/>
        <v/>
      </c>
    </row>
    <row r="330" spans="2:8" ht="15" x14ac:dyDescent="0.2">
      <c r="B330" s="5" t="s">
        <v>360</v>
      </c>
      <c r="C330" s="8">
        <v>54</v>
      </c>
      <c r="D330" s="8">
        <v>87</v>
      </c>
      <c r="E330" s="13">
        <f t="shared" si="25"/>
        <v>4.0292493657663039E-3</v>
      </c>
      <c r="F330" s="13">
        <f t="shared" si="26"/>
        <v>7.2025829952810667E-3</v>
      </c>
      <c r="G330" s="12">
        <f t="shared" si="27"/>
        <v>0.61111111111111116</v>
      </c>
      <c r="H330" s="15">
        <f t="shared" si="28"/>
        <v>2.4623190568571858E-3</v>
      </c>
    </row>
    <row r="331" spans="2:8" ht="15" x14ac:dyDescent="0.2">
      <c r="B331" s="5" t="s">
        <v>117</v>
      </c>
      <c r="C331" s="8">
        <v>9</v>
      </c>
      <c r="D331" s="8">
        <v>7</v>
      </c>
      <c r="E331" s="13">
        <f t="shared" si="25"/>
        <v>6.7154156096105061E-4</v>
      </c>
      <c r="F331" s="13">
        <f t="shared" si="26"/>
        <v>5.7951817203410875E-4</v>
      </c>
      <c r="G331" s="12">
        <f t="shared" si="27"/>
        <v>-0.22222222222222221</v>
      </c>
      <c r="H331" s="15">
        <f t="shared" si="28"/>
        <v>-1.4923145799134458E-4</v>
      </c>
    </row>
    <row r="332" spans="2:8" ht="15" x14ac:dyDescent="0.2">
      <c r="B332" s="5" t="s">
        <v>361</v>
      </c>
      <c r="C332" s="8">
        <v>2219</v>
      </c>
      <c r="D332" s="8">
        <v>1802</v>
      </c>
      <c r="E332" s="13">
        <f t="shared" si="25"/>
        <v>0.1655723026413968</v>
      </c>
      <c r="F332" s="13">
        <f t="shared" si="26"/>
        <v>0.14918453514363772</v>
      </c>
      <c r="G332" s="12">
        <f t="shared" si="27"/>
        <v>-0.1879224876070302</v>
      </c>
      <c r="H332" s="15">
        <f t="shared" si="28"/>
        <v>-3.1114758991195344E-2</v>
      </c>
    </row>
    <row r="333" spans="2:8" ht="15" x14ac:dyDescent="0.2">
      <c r="B333" s="5" t="s">
        <v>130</v>
      </c>
      <c r="C333" s="8">
        <v>466</v>
      </c>
      <c r="D333" s="8">
        <v>515</v>
      </c>
      <c r="E333" s="13">
        <f t="shared" si="25"/>
        <v>3.4770929711983284E-2</v>
      </c>
      <c r="F333" s="13">
        <f t="shared" si="26"/>
        <v>4.2635979799652286E-2</v>
      </c>
      <c r="G333" s="12">
        <f t="shared" si="27"/>
        <v>0.10515021459227468</v>
      </c>
      <c r="H333" s="15">
        <f t="shared" si="28"/>
        <v>3.6561707207879417E-3</v>
      </c>
    </row>
    <row r="334" spans="2:8" ht="15" x14ac:dyDescent="0.2">
      <c r="B334" s="5" t="s">
        <v>119</v>
      </c>
      <c r="C334" s="8">
        <v>3052</v>
      </c>
      <c r="D334" s="8">
        <v>1709</v>
      </c>
      <c r="E334" s="13">
        <f t="shared" si="25"/>
        <v>0.22772720489479181</v>
      </c>
      <c r="F334" s="13">
        <f t="shared" si="26"/>
        <v>0.14148522228661314</v>
      </c>
      <c r="G334" s="12">
        <f t="shared" si="27"/>
        <v>-0.44003931847968547</v>
      </c>
      <c r="H334" s="15">
        <f t="shared" si="28"/>
        <v>-0.10020892404118788</v>
      </c>
    </row>
    <row r="335" spans="2:8" ht="15" x14ac:dyDescent="0.2">
      <c r="B335" s="5" t="s">
        <v>128</v>
      </c>
      <c r="C335" s="8">
        <v>190</v>
      </c>
      <c r="D335" s="8">
        <v>251</v>
      </c>
      <c r="E335" s="13">
        <f t="shared" si="25"/>
        <v>1.4176988509177734E-2</v>
      </c>
      <c r="F335" s="13">
        <f t="shared" si="26"/>
        <v>2.0779865882937329E-2</v>
      </c>
      <c r="G335" s="12">
        <f t="shared" si="27"/>
        <v>0.32105263157894737</v>
      </c>
      <c r="H335" s="15">
        <f t="shared" si="28"/>
        <v>4.5515594687360094E-3</v>
      </c>
    </row>
    <row r="336" spans="2:8" ht="15" x14ac:dyDescent="0.2">
      <c r="B336" s="5" t="s">
        <v>132</v>
      </c>
      <c r="C336" s="8">
        <v>0</v>
      </c>
      <c r="D336" s="8">
        <v>2</v>
      </c>
      <c r="E336" s="13" t="str">
        <f t="shared" si="25"/>
        <v/>
      </c>
      <c r="F336" s="13">
        <f t="shared" si="26"/>
        <v>1.6557662058117395E-4</v>
      </c>
      <c r="G336" s="12" t="str">
        <f t="shared" si="27"/>
        <v>0</v>
      </c>
      <c r="H336" s="15" t="str">
        <f t="shared" si="28"/>
        <v/>
      </c>
    </row>
    <row r="337" spans="2:8" ht="15" x14ac:dyDescent="0.2">
      <c r="B337" s="5" t="s">
        <v>133</v>
      </c>
      <c r="C337" s="8">
        <v>1</v>
      </c>
      <c r="D337" s="8">
        <v>2</v>
      </c>
      <c r="E337" s="13">
        <f t="shared" si="25"/>
        <v>7.4615728995672289E-5</v>
      </c>
      <c r="F337" s="13">
        <f t="shared" si="26"/>
        <v>1.6557662058117395E-4</v>
      </c>
      <c r="G337" s="12">
        <f t="shared" si="27"/>
        <v>1</v>
      </c>
      <c r="H337" s="15">
        <f t="shared" si="28"/>
        <v>7.4615728995672289E-5</v>
      </c>
    </row>
    <row r="338" spans="2:8" ht="30" x14ac:dyDescent="0.2">
      <c r="B338" s="5" t="s">
        <v>362</v>
      </c>
      <c r="C338" s="8">
        <v>2</v>
      </c>
      <c r="D338" s="8">
        <v>7</v>
      </c>
      <c r="E338" s="13">
        <f t="shared" si="25"/>
        <v>1.4923145799134458E-4</v>
      </c>
      <c r="F338" s="13">
        <f t="shared" si="26"/>
        <v>5.7951817203410875E-4</v>
      </c>
      <c r="G338" s="12">
        <f t="shared" si="27"/>
        <v>2.5</v>
      </c>
      <c r="H338" s="15">
        <f t="shared" si="28"/>
        <v>3.7307864497836146E-4</v>
      </c>
    </row>
    <row r="339" spans="2:8" ht="15" x14ac:dyDescent="0.2">
      <c r="B339" s="5" t="s">
        <v>363</v>
      </c>
      <c r="C339" s="8">
        <v>26</v>
      </c>
      <c r="D339" s="8">
        <v>38</v>
      </c>
      <c r="E339" s="13">
        <f t="shared" si="25"/>
        <v>1.9400089538874794E-3</v>
      </c>
      <c r="F339" s="13">
        <f t="shared" si="26"/>
        <v>3.1459557910423048E-3</v>
      </c>
      <c r="G339" s="12">
        <f t="shared" si="27"/>
        <v>0.46153846153846156</v>
      </c>
      <c r="H339" s="15">
        <f t="shared" si="28"/>
        <v>8.9538874794806752E-4</v>
      </c>
    </row>
    <row r="340" spans="2:8" ht="15" x14ac:dyDescent="0.2">
      <c r="B340" s="5" t="s">
        <v>364</v>
      </c>
      <c r="C340" s="8">
        <v>6</v>
      </c>
      <c r="D340" s="8">
        <v>24</v>
      </c>
      <c r="E340" s="13">
        <f t="shared" si="25"/>
        <v>4.4769437397403371E-4</v>
      </c>
      <c r="F340" s="13">
        <f t="shared" si="26"/>
        <v>1.9869194469740873E-3</v>
      </c>
      <c r="G340" s="12">
        <f t="shared" si="27"/>
        <v>3</v>
      </c>
      <c r="H340" s="15">
        <f t="shared" si="28"/>
        <v>1.343083121922101E-3</v>
      </c>
    </row>
    <row r="341" spans="2:8" ht="15" x14ac:dyDescent="0.2">
      <c r="B341" s="5" t="s">
        <v>118</v>
      </c>
      <c r="C341" s="8">
        <v>1</v>
      </c>
      <c r="D341" s="8">
        <v>4</v>
      </c>
      <c r="E341" s="13">
        <f t="shared" si="25"/>
        <v>7.4615728995672289E-5</v>
      </c>
      <c r="F341" s="13">
        <f t="shared" si="26"/>
        <v>3.311532411623479E-4</v>
      </c>
      <c r="G341" s="12">
        <f t="shared" si="27"/>
        <v>3</v>
      </c>
      <c r="H341" s="15">
        <f t="shared" si="28"/>
        <v>2.2384718698701685E-4</v>
      </c>
    </row>
    <row r="342" spans="2:8" ht="15" x14ac:dyDescent="0.2">
      <c r="B342" s="5" t="s">
        <v>365</v>
      </c>
      <c r="C342" s="8">
        <v>22</v>
      </c>
      <c r="D342" s="8">
        <v>2</v>
      </c>
      <c r="E342" s="13">
        <f t="shared" si="25"/>
        <v>1.6415460379047902E-3</v>
      </c>
      <c r="F342" s="13">
        <f t="shared" si="26"/>
        <v>1.6557662058117395E-4</v>
      </c>
      <c r="G342" s="12">
        <f t="shared" si="27"/>
        <v>-0.90909090909090906</v>
      </c>
      <c r="H342" s="15">
        <f t="shared" si="28"/>
        <v>-1.4923145799134456E-3</v>
      </c>
    </row>
    <row r="343" spans="2:8" ht="15" x14ac:dyDescent="0.2">
      <c r="B343" s="5" t="s">
        <v>129</v>
      </c>
      <c r="C343" s="8">
        <v>61</v>
      </c>
      <c r="D343" s="8">
        <v>20</v>
      </c>
      <c r="E343" s="13">
        <f t="shared" si="25"/>
        <v>4.5515594687360094E-3</v>
      </c>
      <c r="F343" s="13">
        <f t="shared" si="26"/>
        <v>1.6557662058117393E-3</v>
      </c>
      <c r="G343" s="12">
        <f t="shared" si="27"/>
        <v>-0.67213114754098358</v>
      </c>
      <c r="H343" s="15">
        <f t="shared" si="28"/>
        <v>-3.0592448888225633E-3</v>
      </c>
    </row>
    <row r="344" spans="2:8" ht="15" x14ac:dyDescent="0.2">
      <c r="B344" s="5" t="s">
        <v>131</v>
      </c>
      <c r="C344" s="8">
        <v>48</v>
      </c>
      <c r="D344" s="8">
        <v>25</v>
      </c>
      <c r="E344" s="13">
        <f t="shared" si="25"/>
        <v>3.5815549917922697E-3</v>
      </c>
      <c r="F344" s="13">
        <f t="shared" si="26"/>
        <v>2.0697077572646742E-3</v>
      </c>
      <c r="G344" s="12">
        <f t="shared" si="27"/>
        <v>-0.47916666666666669</v>
      </c>
      <c r="H344" s="15">
        <f t="shared" si="28"/>
        <v>-1.7161617669004625E-3</v>
      </c>
    </row>
    <row r="345" spans="2:8" ht="15" x14ac:dyDescent="0.2">
      <c r="B345" s="5" t="s">
        <v>366</v>
      </c>
      <c r="C345" s="8">
        <v>221</v>
      </c>
      <c r="D345" s="8">
        <v>257</v>
      </c>
      <c r="E345" s="13">
        <f t="shared" si="25"/>
        <v>1.6490076108043577E-2</v>
      </c>
      <c r="F345" s="13">
        <f t="shared" si="26"/>
        <v>2.1276595744680851E-2</v>
      </c>
      <c r="G345" s="12">
        <f t="shared" si="27"/>
        <v>0.16289592760180996</v>
      </c>
      <c r="H345" s="15">
        <f t="shared" si="28"/>
        <v>2.6861662438442025E-3</v>
      </c>
    </row>
    <row r="346" spans="2:8" ht="15" x14ac:dyDescent="0.2">
      <c r="B346" s="5" t="s">
        <v>122</v>
      </c>
      <c r="C346" s="8">
        <v>8</v>
      </c>
      <c r="D346" s="8">
        <v>21</v>
      </c>
      <c r="E346" s="13">
        <f t="shared" si="25"/>
        <v>5.9692583196537831E-4</v>
      </c>
      <c r="F346" s="13">
        <f t="shared" si="26"/>
        <v>1.7385545161023263E-3</v>
      </c>
      <c r="G346" s="12">
        <f t="shared" si="27"/>
        <v>1.625</v>
      </c>
      <c r="H346" s="15">
        <f t="shared" si="28"/>
        <v>9.7000447694373972E-4</v>
      </c>
    </row>
    <row r="347" spans="2:8" ht="15" x14ac:dyDescent="0.2">
      <c r="B347" s="5" t="s">
        <v>121</v>
      </c>
      <c r="C347" s="8">
        <v>63</v>
      </c>
      <c r="D347" s="8">
        <v>65</v>
      </c>
      <c r="E347" s="13">
        <f t="shared" si="25"/>
        <v>4.7007909267273544E-3</v>
      </c>
      <c r="F347" s="13">
        <f t="shared" si="26"/>
        <v>5.3812401688881533E-3</v>
      </c>
      <c r="G347" s="12">
        <f t="shared" si="27"/>
        <v>3.1746031746031744E-2</v>
      </c>
      <c r="H347" s="15">
        <f t="shared" si="28"/>
        <v>1.4923145799134458E-4</v>
      </c>
    </row>
    <row r="348" spans="2:8" ht="15" x14ac:dyDescent="0.2">
      <c r="B348" s="5" t="s">
        <v>367</v>
      </c>
      <c r="C348" s="8">
        <v>0</v>
      </c>
      <c r="D348" s="8">
        <v>0</v>
      </c>
      <c r="E348" s="13" t="str">
        <f t="shared" si="25"/>
        <v/>
      </c>
      <c r="F348" s="13" t="str">
        <f t="shared" si="26"/>
        <v/>
      </c>
      <c r="G348" s="12" t="str">
        <f t="shared" si="27"/>
        <v>0</v>
      </c>
      <c r="H348" s="15" t="str">
        <f t="shared" si="28"/>
        <v/>
      </c>
    </row>
    <row r="349" spans="2:8" ht="15" x14ac:dyDescent="0.2">
      <c r="B349" s="5" t="s">
        <v>368</v>
      </c>
      <c r="C349" s="8">
        <v>0</v>
      </c>
      <c r="D349" s="8">
        <v>0</v>
      </c>
      <c r="E349" s="13" t="str">
        <f t="shared" si="25"/>
        <v/>
      </c>
      <c r="F349" s="13" t="str">
        <f t="shared" si="26"/>
        <v/>
      </c>
      <c r="G349" s="12" t="str">
        <f t="shared" si="27"/>
        <v>0</v>
      </c>
      <c r="H349" s="15" t="str">
        <f t="shared" si="28"/>
        <v/>
      </c>
    </row>
    <row r="350" spans="2:8" ht="15" x14ac:dyDescent="0.2">
      <c r="B350" s="5" t="s">
        <v>369</v>
      </c>
      <c r="C350" s="8">
        <v>1</v>
      </c>
      <c r="D350" s="8">
        <v>0</v>
      </c>
      <c r="E350" s="13">
        <f t="shared" si="25"/>
        <v>7.4615728995672289E-5</v>
      </c>
      <c r="F350" s="13" t="str">
        <f t="shared" si="26"/>
        <v/>
      </c>
      <c r="G350" s="12" t="str">
        <f t="shared" si="27"/>
        <v>0</v>
      </c>
      <c r="H350" s="15">
        <f t="shared" si="28"/>
        <v>0</v>
      </c>
    </row>
    <row r="351" spans="2:8" ht="15" x14ac:dyDescent="0.2">
      <c r="B351" s="5" t="s">
        <v>120</v>
      </c>
      <c r="C351" s="8">
        <v>0</v>
      </c>
      <c r="D351" s="8">
        <v>0</v>
      </c>
      <c r="E351" s="13" t="str">
        <f t="shared" si="25"/>
        <v/>
      </c>
      <c r="F351" s="13" t="str">
        <f t="shared" si="26"/>
        <v/>
      </c>
      <c r="G351" s="12" t="str">
        <f t="shared" si="27"/>
        <v>0</v>
      </c>
      <c r="H351" s="15" t="str">
        <f t="shared" si="28"/>
        <v/>
      </c>
    </row>
    <row r="352" spans="2:8" ht="15" x14ac:dyDescent="0.2">
      <c r="B352" s="5" t="s">
        <v>370</v>
      </c>
      <c r="C352" s="8">
        <v>0</v>
      </c>
      <c r="D352" s="8">
        <v>0</v>
      </c>
      <c r="E352" s="13" t="str">
        <f t="shared" si="25"/>
        <v/>
      </c>
      <c r="F352" s="13" t="str">
        <f t="shared" si="26"/>
        <v/>
      </c>
      <c r="G352" s="12" t="str">
        <f t="shared" si="27"/>
        <v>0</v>
      </c>
      <c r="H352" s="15" t="str">
        <f t="shared" si="28"/>
        <v/>
      </c>
    </row>
    <row r="353" spans="2:8" ht="15" x14ac:dyDescent="0.2">
      <c r="B353" s="5" t="s">
        <v>125</v>
      </c>
      <c r="C353" s="8">
        <v>40</v>
      </c>
      <c r="D353" s="8">
        <v>0</v>
      </c>
      <c r="E353" s="13">
        <f t="shared" si="25"/>
        <v>2.9846291598268917E-3</v>
      </c>
      <c r="F353" s="13" t="str">
        <f t="shared" si="26"/>
        <v/>
      </c>
      <c r="G353" s="12" t="str">
        <f t="shared" si="27"/>
        <v>0</v>
      </c>
      <c r="H353" s="15">
        <f t="shared" si="28"/>
        <v>0</v>
      </c>
    </row>
    <row r="354" spans="2:8" ht="15" x14ac:dyDescent="0.2">
      <c r="B354" s="5" t="s">
        <v>124</v>
      </c>
      <c r="C354" s="8">
        <v>269</v>
      </c>
      <c r="D354" s="8">
        <v>447</v>
      </c>
      <c r="E354" s="13">
        <f t="shared" si="25"/>
        <v>2.0071631099835844E-2</v>
      </c>
      <c r="F354" s="13">
        <f t="shared" si="26"/>
        <v>3.7006374699892375E-2</v>
      </c>
      <c r="G354" s="12">
        <f t="shared" si="27"/>
        <v>0.66171003717472121</v>
      </c>
      <c r="H354" s="15">
        <f t="shared" si="28"/>
        <v>1.3281599761229666E-2</v>
      </c>
    </row>
    <row r="355" spans="2:8" ht="15" x14ac:dyDescent="0.2">
      <c r="B355" s="5" t="s">
        <v>126</v>
      </c>
      <c r="C355" s="8">
        <v>0</v>
      </c>
      <c r="D355" s="8">
        <v>0</v>
      </c>
      <c r="E355" s="13" t="str">
        <f t="shared" si="25"/>
        <v/>
      </c>
      <c r="F355" s="13" t="str">
        <f t="shared" si="26"/>
        <v/>
      </c>
      <c r="G355" s="12" t="str">
        <f t="shared" si="27"/>
        <v>0</v>
      </c>
      <c r="H355" s="15" t="str">
        <f t="shared" si="28"/>
        <v/>
      </c>
    </row>
    <row r="356" spans="2:8" ht="15" x14ac:dyDescent="0.2">
      <c r="B356" s="5" t="s">
        <v>371</v>
      </c>
      <c r="C356" s="8">
        <v>1</v>
      </c>
      <c r="D356" s="8">
        <v>0</v>
      </c>
      <c r="E356" s="13">
        <f t="shared" si="25"/>
        <v>7.4615728995672289E-5</v>
      </c>
      <c r="F356" s="13" t="str">
        <f t="shared" si="26"/>
        <v/>
      </c>
      <c r="G356" s="12" t="str">
        <f t="shared" si="27"/>
        <v>0</v>
      </c>
      <c r="H356" s="15">
        <f t="shared" si="28"/>
        <v>0</v>
      </c>
    </row>
    <row r="357" spans="2:8" ht="15" x14ac:dyDescent="0.2">
      <c r="B357" s="5" t="s">
        <v>372</v>
      </c>
      <c r="C357" s="8">
        <v>20</v>
      </c>
      <c r="D357" s="8">
        <v>7</v>
      </c>
      <c r="E357" s="13">
        <f t="shared" si="25"/>
        <v>1.4923145799134458E-3</v>
      </c>
      <c r="F357" s="13">
        <f t="shared" si="26"/>
        <v>5.7951817203410875E-4</v>
      </c>
      <c r="G357" s="12">
        <f t="shared" si="27"/>
        <v>-0.65</v>
      </c>
      <c r="H357" s="15">
        <f t="shared" si="28"/>
        <v>-9.7000447694373982E-4</v>
      </c>
    </row>
    <row r="358" spans="2:8" ht="15" x14ac:dyDescent="0.2">
      <c r="B358" s="5" t="s">
        <v>127</v>
      </c>
      <c r="C358" s="8">
        <v>142</v>
      </c>
      <c r="D358" s="8">
        <v>104</v>
      </c>
      <c r="E358" s="13">
        <f t="shared" si="25"/>
        <v>1.0595433517385466E-2</v>
      </c>
      <c r="F358" s="13">
        <f t="shared" si="26"/>
        <v>8.6099842702210445E-3</v>
      </c>
      <c r="G358" s="12">
        <f t="shared" si="27"/>
        <v>-0.26760563380281688</v>
      </c>
      <c r="H358" s="15">
        <f t="shared" si="28"/>
        <v>-2.8353977018355471E-3</v>
      </c>
    </row>
    <row r="359" spans="2:8" ht="15" x14ac:dyDescent="0.2">
      <c r="B359" s="5" t="s">
        <v>123</v>
      </c>
      <c r="C359" s="8">
        <v>13</v>
      </c>
      <c r="D359" s="8">
        <v>2</v>
      </c>
      <c r="E359" s="13">
        <f t="shared" si="25"/>
        <v>9.7000447694373972E-4</v>
      </c>
      <c r="F359" s="13">
        <f t="shared" si="26"/>
        <v>1.6557662058117395E-4</v>
      </c>
      <c r="G359" s="12">
        <f t="shared" si="27"/>
        <v>-0.84615384615384615</v>
      </c>
      <c r="H359" s="15">
        <f t="shared" si="28"/>
        <v>-8.2077301895239511E-4</v>
      </c>
    </row>
    <row r="360" spans="2:8" ht="15" x14ac:dyDescent="0.2">
      <c r="B360" s="5" t="s">
        <v>373</v>
      </c>
      <c r="C360" s="8">
        <v>0</v>
      </c>
      <c r="D360" s="8">
        <v>0</v>
      </c>
      <c r="E360" s="13" t="str">
        <f t="shared" ref="E360:E423" si="29">+IF(C360=0,"",C360/C$294)</f>
        <v/>
      </c>
      <c r="F360" s="13" t="str">
        <f t="shared" ref="F360:F423" si="30">+IF(D360=0,"",D360/D$294)</f>
        <v/>
      </c>
      <c r="G360" s="12" t="str">
        <f t="shared" ref="G360:G423" si="31">+IF(OR(AND(D360=0),(C360=0)),"0",((D360-C360)/C360))</f>
        <v>0</v>
      </c>
      <c r="H360" s="15" t="str">
        <f t="shared" ref="H360:H423" si="32">+IF(OR(AND(E360=""),(G360="")),"",E360*G360)</f>
        <v/>
      </c>
    </row>
    <row r="361" spans="2:8" ht="15" x14ac:dyDescent="0.2">
      <c r="B361" s="5" t="s">
        <v>374</v>
      </c>
      <c r="C361" s="8">
        <v>0</v>
      </c>
      <c r="D361" s="8">
        <v>0</v>
      </c>
      <c r="E361" s="13" t="str">
        <f t="shared" si="29"/>
        <v/>
      </c>
      <c r="F361" s="13" t="str">
        <f t="shared" si="30"/>
        <v/>
      </c>
      <c r="G361" s="12" t="str">
        <f t="shared" si="31"/>
        <v>0</v>
      </c>
      <c r="H361" s="15" t="str">
        <f t="shared" si="32"/>
        <v/>
      </c>
    </row>
    <row r="362" spans="2:8" ht="15" x14ac:dyDescent="0.2">
      <c r="B362" s="5" t="s">
        <v>375</v>
      </c>
      <c r="C362" s="8">
        <v>0</v>
      </c>
      <c r="D362" s="8">
        <v>0</v>
      </c>
      <c r="E362" s="13" t="str">
        <f t="shared" si="29"/>
        <v/>
      </c>
      <c r="F362" s="13" t="str">
        <f t="shared" si="30"/>
        <v/>
      </c>
      <c r="G362" s="12" t="str">
        <f t="shared" si="31"/>
        <v>0</v>
      </c>
      <c r="H362" s="15" t="str">
        <f t="shared" si="32"/>
        <v/>
      </c>
    </row>
    <row r="363" spans="2:8" ht="15" x14ac:dyDescent="0.2">
      <c r="B363" s="5" t="s">
        <v>376</v>
      </c>
      <c r="C363" s="8">
        <v>3</v>
      </c>
      <c r="D363" s="8">
        <v>3</v>
      </c>
      <c r="E363" s="13">
        <f t="shared" si="29"/>
        <v>2.2384718698701685E-4</v>
      </c>
      <c r="F363" s="13">
        <f t="shared" si="30"/>
        <v>2.4836493087176091E-4</v>
      </c>
      <c r="G363" s="12">
        <f t="shared" si="31"/>
        <v>0</v>
      </c>
      <c r="H363" s="15">
        <f t="shared" si="32"/>
        <v>0</v>
      </c>
    </row>
    <row r="364" spans="2:8" ht="15" x14ac:dyDescent="0.2">
      <c r="B364" s="5" t="s">
        <v>377</v>
      </c>
      <c r="C364" s="8">
        <v>0</v>
      </c>
      <c r="D364" s="8">
        <v>0</v>
      </c>
      <c r="E364" s="13" t="str">
        <f t="shared" si="29"/>
        <v/>
      </c>
      <c r="F364" s="13" t="str">
        <f t="shared" si="30"/>
        <v/>
      </c>
      <c r="G364" s="12" t="str">
        <f t="shared" si="31"/>
        <v>0</v>
      </c>
      <c r="H364" s="15" t="str">
        <f t="shared" si="32"/>
        <v/>
      </c>
    </row>
    <row r="365" spans="2:8" ht="30" x14ac:dyDescent="0.2">
      <c r="B365" s="5" t="s">
        <v>378</v>
      </c>
      <c r="C365" s="8">
        <v>0</v>
      </c>
      <c r="D365" s="8">
        <v>0</v>
      </c>
      <c r="E365" s="13" t="str">
        <f t="shared" si="29"/>
        <v/>
      </c>
      <c r="F365" s="13" t="str">
        <f t="shared" si="30"/>
        <v/>
      </c>
      <c r="G365" s="12" t="str">
        <f t="shared" si="31"/>
        <v>0</v>
      </c>
      <c r="H365" s="15" t="str">
        <f t="shared" si="32"/>
        <v/>
      </c>
    </row>
    <row r="366" spans="2:8" ht="15" x14ac:dyDescent="0.2">
      <c r="B366" s="5" t="s">
        <v>475</v>
      </c>
      <c r="C366" s="8">
        <v>1</v>
      </c>
      <c r="D366" s="8">
        <v>0</v>
      </c>
      <c r="E366" s="13">
        <f t="shared" si="29"/>
        <v>7.4615728995672289E-5</v>
      </c>
      <c r="F366" s="13" t="str">
        <f t="shared" si="30"/>
        <v/>
      </c>
      <c r="G366" s="12" t="str">
        <f t="shared" si="31"/>
        <v>0</v>
      </c>
      <c r="H366" s="15">
        <f t="shared" si="32"/>
        <v>0</v>
      </c>
    </row>
    <row r="367" spans="2:8" ht="15" x14ac:dyDescent="0.2">
      <c r="B367" s="5" t="s">
        <v>379</v>
      </c>
      <c r="C367" s="8">
        <v>0</v>
      </c>
      <c r="D367" s="8">
        <v>0</v>
      </c>
      <c r="E367" s="13" t="str">
        <f t="shared" si="29"/>
        <v/>
      </c>
      <c r="F367" s="13" t="str">
        <f t="shared" si="30"/>
        <v/>
      </c>
      <c r="G367" s="12" t="str">
        <f t="shared" si="31"/>
        <v>0</v>
      </c>
      <c r="H367" s="15" t="str">
        <f t="shared" si="32"/>
        <v/>
      </c>
    </row>
    <row r="368" spans="2:8" ht="15" x14ac:dyDescent="0.2">
      <c r="B368" s="5" t="s">
        <v>380</v>
      </c>
      <c r="C368" s="8">
        <v>4</v>
      </c>
      <c r="D368" s="8">
        <v>0</v>
      </c>
      <c r="E368" s="13">
        <f t="shared" si="29"/>
        <v>2.9846291598268916E-4</v>
      </c>
      <c r="F368" s="13" t="str">
        <f t="shared" si="30"/>
        <v/>
      </c>
      <c r="G368" s="12" t="str">
        <f t="shared" si="31"/>
        <v>0</v>
      </c>
      <c r="H368" s="15">
        <f t="shared" si="32"/>
        <v>0</v>
      </c>
    </row>
    <row r="369" spans="2:8" ht="15" x14ac:dyDescent="0.2">
      <c r="B369" s="5" t="s">
        <v>381</v>
      </c>
      <c r="C369" s="8">
        <v>41</v>
      </c>
      <c r="D369" s="8">
        <v>31</v>
      </c>
      <c r="E369" s="13">
        <f t="shared" si="29"/>
        <v>3.0592448888225638E-3</v>
      </c>
      <c r="F369" s="13">
        <f t="shared" si="30"/>
        <v>2.5664376190081962E-3</v>
      </c>
      <c r="G369" s="12">
        <f t="shared" si="31"/>
        <v>-0.24390243902439024</v>
      </c>
      <c r="H369" s="15">
        <f t="shared" si="32"/>
        <v>-7.4615728995672281E-4</v>
      </c>
    </row>
    <row r="370" spans="2:8" ht="15" x14ac:dyDescent="0.2">
      <c r="B370" s="5" t="s">
        <v>135</v>
      </c>
      <c r="C370" s="8">
        <v>22</v>
      </c>
      <c r="D370" s="8">
        <v>28</v>
      </c>
      <c r="E370" s="13">
        <f t="shared" si="29"/>
        <v>1.6415460379047902E-3</v>
      </c>
      <c r="F370" s="13">
        <f t="shared" si="30"/>
        <v>2.318072688136435E-3</v>
      </c>
      <c r="G370" s="12">
        <f t="shared" si="31"/>
        <v>0.27272727272727271</v>
      </c>
      <c r="H370" s="15">
        <f t="shared" si="32"/>
        <v>4.4769437397403365E-4</v>
      </c>
    </row>
    <row r="371" spans="2:8" ht="15" x14ac:dyDescent="0.2">
      <c r="B371" s="5" t="s">
        <v>136</v>
      </c>
      <c r="C371" s="8">
        <v>0</v>
      </c>
      <c r="D371" s="8">
        <v>0</v>
      </c>
      <c r="E371" s="13" t="str">
        <f t="shared" si="29"/>
        <v/>
      </c>
      <c r="F371" s="13" t="str">
        <f t="shared" si="30"/>
        <v/>
      </c>
      <c r="G371" s="12" t="str">
        <f t="shared" si="31"/>
        <v>0</v>
      </c>
      <c r="H371" s="15" t="str">
        <f t="shared" si="32"/>
        <v/>
      </c>
    </row>
    <row r="372" spans="2:8" ht="15" x14ac:dyDescent="0.2">
      <c r="B372" s="5" t="s">
        <v>137</v>
      </c>
      <c r="C372" s="8">
        <v>10</v>
      </c>
      <c r="D372" s="8">
        <v>22</v>
      </c>
      <c r="E372" s="13">
        <f t="shared" si="29"/>
        <v>7.4615728995672292E-4</v>
      </c>
      <c r="F372" s="13">
        <f t="shared" si="30"/>
        <v>1.8213428263929134E-3</v>
      </c>
      <c r="G372" s="12">
        <f t="shared" si="31"/>
        <v>1.2</v>
      </c>
      <c r="H372" s="15">
        <f t="shared" si="32"/>
        <v>8.9538874794806741E-4</v>
      </c>
    </row>
    <row r="373" spans="2:8" ht="15" x14ac:dyDescent="0.2">
      <c r="B373" s="5" t="s">
        <v>382</v>
      </c>
      <c r="C373" s="8">
        <v>0</v>
      </c>
      <c r="D373" s="8">
        <v>0</v>
      </c>
      <c r="E373" s="13" t="str">
        <f t="shared" si="29"/>
        <v/>
      </c>
      <c r="F373" s="13" t="str">
        <f t="shared" si="30"/>
        <v/>
      </c>
      <c r="G373" s="12" t="str">
        <f t="shared" si="31"/>
        <v>0</v>
      </c>
      <c r="H373" s="15" t="str">
        <f t="shared" si="32"/>
        <v/>
      </c>
    </row>
    <row r="374" spans="2:8" ht="15" x14ac:dyDescent="0.2">
      <c r="B374" s="5" t="s">
        <v>134</v>
      </c>
      <c r="C374" s="8">
        <v>0</v>
      </c>
      <c r="D374" s="8">
        <v>0</v>
      </c>
      <c r="E374" s="13" t="str">
        <f t="shared" si="29"/>
        <v/>
      </c>
      <c r="F374" s="13" t="str">
        <f t="shared" si="30"/>
        <v/>
      </c>
      <c r="G374" s="12" t="str">
        <f t="shared" si="31"/>
        <v>0</v>
      </c>
      <c r="H374" s="15" t="str">
        <f t="shared" si="32"/>
        <v/>
      </c>
    </row>
    <row r="375" spans="2:8" ht="15" x14ac:dyDescent="0.2">
      <c r="B375" s="5" t="s">
        <v>383</v>
      </c>
      <c r="C375" s="8">
        <v>5</v>
      </c>
      <c r="D375" s="8">
        <v>6</v>
      </c>
      <c r="E375" s="13">
        <f t="shared" si="29"/>
        <v>3.7307864497836146E-4</v>
      </c>
      <c r="F375" s="13">
        <f t="shared" si="30"/>
        <v>4.9672986174352182E-4</v>
      </c>
      <c r="G375" s="12">
        <f t="shared" si="31"/>
        <v>0.2</v>
      </c>
      <c r="H375" s="15">
        <f t="shared" si="32"/>
        <v>7.4615728995672303E-5</v>
      </c>
    </row>
    <row r="376" spans="2:8" ht="15" x14ac:dyDescent="0.2">
      <c r="B376" s="5" t="s">
        <v>141</v>
      </c>
      <c r="C376" s="8">
        <v>0</v>
      </c>
      <c r="D376" s="8">
        <v>0</v>
      </c>
      <c r="E376" s="13" t="str">
        <f t="shared" si="29"/>
        <v/>
      </c>
      <c r="F376" s="13" t="str">
        <f t="shared" si="30"/>
        <v/>
      </c>
      <c r="G376" s="12" t="str">
        <f t="shared" si="31"/>
        <v>0</v>
      </c>
      <c r="H376" s="15" t="str">
        <f t="shared" si="32"/>
        <v/>
      </c>
    </row>
    <row r="377" spans="2:8" ht="15" x14ac:dyDescent="0.2">
      <c r="B377" s="5" t="s">
        <v>150</v>
      </c>
      <c r="C377" s="8">
        <v>20</v>
      </c>
      <c r="D377" s="8">
        <v>15</v>
      </c>
      <c r="E377" s="13">
        <f t="shared" si="29"/>
        <v>1.4923145799134458E-3</v>
      </c>
      <c r="F377" s="13">
        <f t="shared" si="30"/>
        <v>1.2418246543588044E-3</v>
      </c>
      <c r="G377" s="12">
        <f t="shared" si="31"/>
        <v>-0.25</v>
      </c>
      <c r="H377" s="15">
        <f t="shared" si="32"/>
        <v>-3.7307864497836146E-4</v>
      </c>
    </row>
    <row r="378" spans="2:8" ht="15" x14ac:dyDescent="0.2">
      <c r="B378" s="5" t="s">
        <v>149</v>
      </c>
      <c r="C378" s="8">
        <v>46</v>
      </c>
      <c r="D378" s="8">
        <v>47</v>
      </c>
      <c r="E378" s="13">
        <f t="shared" si="29"/>
        <v>3.432323533800925E-3</v>
      </c>
      <c r="F378" s="13">
        <f t="shared" si="30"/>
        <v>3.8910505836575876E-3</v>
      </c>
      <c r="G378" s="12">
        <f t="shared" si="31"/>
        <v>2.1739130434782608E-2</v>
      </c>
      <c r="H378" s="15">
        <f t="shared" si="32"/>
        <v>7.4615728995672275E-5</v>
      </c>
    </row>
    <row r="379" spans="2:8" ht="15" x14ac:dyDescent="0.2">
      <c r="B379" s="5" t="s">
        <v>384</v>
      </c>
      <c r="C379" s="8">
        <v>0</v>
      </c>
      <c r="D379" s="8">
        <v>1</v>
      </c>
      <c r="E379" s="13" t="str">
        <f t="shared" si="29"/>
        <v/>
      </c>
      <c r="F379" s="13">
        <f t="shared" si="30"/>
        <v>8.2788310290586974E-5</v>
      </c>
      <c r="G379" s="12" t="str">
        <f t="shared" si="31"/>
        <v>0</v>
      </c>
      <c r="H379" s="15" t="str">
        <f t="shared" si="32"/>
        <v/>
      </c>
    </row>
    <row r="380" spans="2:8" ht="30" x14ac:dyDescent="0.2">
      <c r="B380" s="5" t="s">
        <v>385</v>
      </c>
      <c r="C380" s="8">
        <v>63</v>
      </c>
      <c r="D380" s="8">
        <v>23</v>
      </c>
      <c r="E380" s="13">
        <f t="shared" si="29"/>
        <v>4.7007909267273544E-3</v>
      </c>
      <c r="F380" s="13">
        <f t="shared" si="30"/>
        <v>1.9041311366835003E-3</v>
      </c>
      <c r="G380" s="12">
        <f t="shared" si="31"/>
        <v>-0.63492063492063489</v>
      </c>
      <c r="H380" s="15">
        <f t="shared" si="32"/>
        <v>-2.9846291598268917E-3</v>
      </c>
    </row>
    <row r="381" spans="2:8" ht="30" x14ac:dyDescent="0.2">
      <c r="B381" s="5" t="s">
        <v>386</v>
      </c>
      <c r="C381" s="8">
        <v>2</v>
      </c>
      <c r="D381" s="8">
        <v>0</v>
      </c>
      <c r="E381" s="13">
        <f t="shared" si="29"/>
        <v>1.4923145799134458E-4</v>
      </c>
      <c r="F381" s="13" t="str">
        <f t="shared" si="30"/>
        <v/>
      </c>
      <c r="G381" s="12" t="str">
        <f t="shared" si="31"/>
        <v>0</v>
      </c>
      <c r="H381" s="15">
        <f t="shared" si="32"/>
        <v>0</v>
      </c>
    </row>
    <row r="382" spans="2:8" ht="15" x14ac:dyDescent="0.2">
      <c r="B382" s="5" t="s">
        <v>387</v>
      </c>
      <c r="C382" s="8">
        <v>0</v>
      </c>
      <c r="D382" s="8">
        <v>0</v>
      </c>
      <c r="E382" s="13" t="str">
        <f t="shared" si="29"/>
        <v/>
      </c>
      <c r="F382" s="13" t="str">
        <f t="shared" si="30"/>
        <v/>
      </c>
      <c r="G382" s="12" t="str">
        <f t="shared" si="31"/>
        <v>0</v>
      </c>
      <c r="H382" s="15" t="str">
        <f t="shared" si="32"/>
        <v/>
      </c>
    </row>
    <row r="383" spans="2:8" ht="15" x14ac:dyDescent="0.2">
      <c r="B383" s="5" t="s">
        <v>145</v>
      </c>
      <c r="C383" s="8">
        <v>18</v>
      </c>
      <c r="D383" s="8">
        <v>18</v>
      </c>
      <c r="E383" s="13">
        <f t="shared" si="29"/>
        <v>1.3430831219221012E-3</v>
      </c>
      <c r="F383" s="13">
        <f t="shared" si="30"/>
        <v>1.4901895852305655E-3</v>
      </c>
      <c r="G383" s="12">
        <f t="shared" si="31"/>
        <v>0</v>
      </c>
      <c r="H383" s="15">
        <f t="shared" si="32"/>
        <v>0</v>
      </c>
    </row>
    <row r="384" spans="2:8" ht="15" x14ac:dyDescent="0.2">
      <c r="B384" s="5" t="s">
        <v>388</v>
      </c>
      <c r="C384" s="8">
        <v>0</v>
      </c>
      <c r="D384" s="8">
        <v>1</v>
      </c>
      <c r="E384" s="13" t="str">
        <f t="shared" si="29"/>
        <v/>
      </c>
      <c r="F384" s="13">
        <f t="shared" si="30"/>
        <v>8.2788310290586974E-5</v>
      </c>
      <c r="G384" s="12" t="str">
        <f t="shared" si="31"/>
        <v>0</v>
      </c>
      <c r="H384" s="15" t="str">
        <f t="shared" si="32"/>
        <v/>
      </c>
    </row>
    <row r="385" spans="2:8" ht="15" x14ac:dyDescent="0.2">
      <c r="B385" s="5" t="s">
        <v>146</v>
      </c>
      <c r="C385" s="8">
        <v>4</v>
      </c>
      <c r="D385" s="8">
        <v>5</v>
      </c>
      <c r="E385" s="13">
        <f t="shared" si="29"/>
        <v>2.9846291598268916E-4</v>
      </c>
      <c r="F385" s="13">
        <f t="shared" si="30"/>
        <v>4.1394155145293483E-4</v>
      </c>
      <c r="G385" s="12">
        <f t="shared" si="31"/>
        <v>0.25</v>
      </c>
      <c r="H385" s="15">
        <f t="shared" si="32"/>
        <v>7.4615728995672289E-5</v>
      </c>
    </row>
    <row r="386" spans="2:8" ht="15" x14ac:dyDescent="0.2">
      <c r="B386" s="5" t="s">
        <v>566</v>
      </c>
      <c r="C386" s="8">
        <v>23</v>
      </c>
      <c r="D386" s="8">
        <v>9</v>
      </c>
      <c r="E386" s="13">
        <f t="shared" si="29"/>
        <v>1.7161617669004625E-3</v>
      </c>
      <c r="F386" s="13">
        <f t="shared" si="30"/>
        <v>7.4509479261528273E-4</v>
      </c>
      <c r="G386" s="12">
        <f t="shared" si="31"/>
        <v>-0.60869565217391308</v>
      </c>
      <c r="H386" s="15">
        <f t="shared" si="32"/>
        <v>-1.044620205939412E-3</v>
      </c>
    </row>
    <row r="387" spans="2:8" ht="15" x14ac:dyDescent="0.2">
      <c r="B387" s="5" t="s">
        <v>144</v>
      </c>
      <c r="C387" s="8">
        <v>205</v>
      </c>
      <c r="D387" s="8">
        <v>136</v>
      </c>
      <c r="E387" s="13">
        <f t="shared" si="29"/>
        <v>1.5296224444112818E-2</v>
      </c>
      <c r="F387" s="13">
        <f t="shared" si="30"/>
        <v>1.1259210199519828E-2</v>
      </c>
      <c r="G387" s="12">
        <f t="shared" si="31"/>
        <v>-0.33658536585365856</v>
      </c>
      <c r="H387" s="15">
        <f t="shared" si="32"/>
        <v>-5.1484853007013878E-3</v>
      </c>
    </row>
    <row r="388" spans="2:8" ht="15" x14ac:dyDescent="0.2">
      <c r="B388" s="5" t="s">
        <v>389</v>
      </c>
      <c r="C388" s="8">
        <v>12</v>
      </c>
      <c r="D388" s="8">
        <v>16</v>
      </c>
      <c r="E388" s="13">
        <f t="shared" si="29"/>
        <v>8.9538874794806741E-4</v>
      </c>
      <c r="F388" s="13">
        <f t="shared" si="30"/>
        <v>1.3246129646493916E-3</v>
      </c>
      <c r="G388" s="12">
        <f t="shared" si="31"/>
        <v>0.33333333333333331</v>
      </c>
      <c r="H388" s="15">
        <f t="shared" si="32"/>
        <v>2.984629159826891E-4</v>
      </c>
    </row>
    <row r="389" spans="2:8" ht="15" x14ac:dyDescent="0.2">
      <c r="B389" s="5" t="s">
        <v>143</v>
      </c>
      <c r="C389" s="8">
        <v>0</v>
      </c>
      <c r="D389" s="8">
        <v>0</v>
      </c>
      <c r="E389" s="13" t="str">
        <f t="shared" si="29"/>
        <v/>
      </c>
      <c r="F389" s="13" t="str">
        <f t="shared" si="30"/>
        <v/>
      </c>
      <c r="G389" s="12" t="str">
        <f t="shared" si="31"/>
        <v>0</v>
      </c>
      <c r="H389" s="15" t="str">
        <f t="shared" si="32"/>
        <v/>
      </c>
    </row>
    <row r="390" spans="2:8" ht="15" x14ac:dyDescent="0.2">
      <c r="B390" s="5" t="s">
        <v>476</v>
      </c>
      <c r="C390" s="8">
        <v>0</v>
      </c>
      <c r="D390" s="8">
        <v>0</v>
      </c>
      <c r="E390" s="13" t="str">
        <f t="shared" si="29"/>
        <v/>
      </c>
      <c r="F390" s="13" t="str">
        <f t="shared" si="30"/>
        <v/>
      </c>
      <c r="G390" s="12" t="str">
        <f t="shared" si="31"/>
        <v>0</v>
      </c>
      <c r="H390" s="15" t="str">
        <f t="shared" si="32"/>
        <v/>
      </c>
    </row>
    <row r="391" spans="2:8" ht="15" x14ac:dyDescent="0.2">
      <c r="B391" s="5" t="s">
        <v>153</v>
      </c>
      <c r="C391" s="8">
        <v>2</v>
      </c>
      <c r="D391" s="8">
        <v>3</v>
      </c>
      <c r="E391" s="13">
        <f t="shared" si="29"/>
        <v>1.4923145799134458E-4</v>
      </c>
      <c r="F391" s="13">
        <f t="shared" si="30"/>
        <v>2.4836493087176091E-4</v>
      </c>
      <c r="G391" s="12">
        <f t="shared" si="31"/>
        <v>0.5</v>
      </c>
      <c r="H391" s="15">
        <f t="shared" si="32"/>
        <v>7.4615728995672289E-5</v>
      </c>
    </row>
    <row r="392" spans="2:8" ht="15" x14ac:dyDescent="0.2">
      <c r="B392" s="5" t="s">
        <v>140</v>
      </c>
      <c r="C392" s="8">
        <v>16</v>
      </c>
      <c r="D392" s="8">
        <v>113</v>
      </c>
      <c r="E392" s="13">
        <f t="shared" si="29"/>
        <v>1.1938516639307566E-3</v>
      </c>
      <c r="F392" s="13">
        <f t="shared" si="30"/>
        <v>9.3550790628363269E-3</v>
      </c>
      <c r="G392" s="12">
        <f t="shared" si="31"/>
        <v>6.0625</v>
      </c>
      <c r="H392" s="15">
        <f t="shared" si="32"/>
        <v>7.2377257125802123E-3</v>
      </c>
    </row>
    <row r="393" spans="2:8" ht="15" x14ac:dyDescent="0.2">
      <c r="B393" s="5" t="s">
        <v>390</v>
      </c>
      <c r="C393" s="8">
        <v>220</v>
      </c>
      <c r="D393" s="8">
        <v>262</v>
      </c>
      <c r="E393" s="13">
        <f t="shared" si="29"/>
        <v>1.6415460379047904E-2</v>
      </c>
      <c r="F393" s="13">
        <f t="shared" si="30"/>
        <v>2.1690537296133787E-2</v>
      </c>
      <c r="G393" s="12">
        <f t="shared" si="31"/>
        <v>0.19090909090909092</v>
      </c>
      <c r="H393" s="15">
        <f t="shared" si="32"/>
        <v>3.1338606178182363E-3</v>
      </c>
    </row>
    <row r="394" spans="2:8" ht="15" x14ac:dyDescent="0.2">
      <c r="B394" s="5" t="s">
        <v>391</v>
      </c>
      <c r="C394" s="8">
        <v>0</v>
      </c>
      <c r="D394" s="8">
        <v>3</v>
      </c>
      <c r="E394" s="13" t="str">
        <f t="shared" si="29"/>
        <v/>
      </c>
      <c r="F394" s="13">
        <f t="shared" si="30"/>
        <v>2.4836493087176091E-4</v>
      </c>
      <c r="G394" s="12" t="str">
        <f t="shared" si="31"/>
        <v>0</v>
      </c>
      <c r="H394" s="15" t="str">
        <f t="shared" si="32"/>
        <v/>
      </c>
    </row>
    <row r="395" spans="2:8" ht="15" x14ac:dyDescent="0.2">
      <c r="B395" s="5" t="s">
        <v>147</v>
      </c>
      <c r="C395" s="8">
        <v>0</v>
      </c>
      <c r="D395" s="8">
        <v>0</v>
      </c>
      <c r="E395" s="13" t="str">
        <f t="shared" si="29"/>
        <v/>
      </c>
      <c r="F395" s="13" t="str">
        <f t="shared" si="30"/>
        <v/>
      </c>
      <c r="G395" s="12" t="str">
        <f t="shared" si="31"/>
        <v>0</v>
      </c>
      <c r="H395" s="15" t="str">
        <f t="shared" si="32"/>
        <v/>
      </c>
    </row>
    <row r="396" spans="2:8" ht="15" x14ac:dyDescent="0.2">
      <c r="B396" s="5" t="s">
        <v>151</v>
      </c>
      <c r="C396" s="8">
        <v>0</v>
      </c>
      <c r="D396" s="8">
        <v>3</v>
      </c>
      <c r="E396" s="13" t="str">
        <f t="shared" si="29"/>
        <v/>
      </c>
      <c r="F396" s="13">
        <f t="shared" si="30"/>
        <v>2.4836493087176091E-4</v>
      </c>
      <c r="G396" s="12" t="str">
        <f t="shared" si="31"/>
        <v>0</v>
      </c>
      <c r="H396" s="15" t="str">
        <f t="shared" si="32"/>
        <v/>
      </c>
    </row>
    <row r="397" spans="2:8" ht="15" x14ac:dyDescent="0.2">
      <c r="B397" s="5" t="s">
        <v>138</v>
      </c>
      <c r="C397" s="8">
        <v>0</v>
      </c>
      <c r="D397" s="8">
        <v>1</v>
      </c>
      <c r="E397" s="13" t="str">
        <f t="shared" si="29"/>
        <v/>
      </c>
      <c r="F397" s="13">
        <f t="shared" si="30"/>
        <v>8.2788310290586974E-5</v>
      </c>
      <c r="G397" s="12" t="str">
        <f t="shared" si="31"/>
        <v>0</v>
      </c>
      <c r="H397" s="15" t="str">
        <f t="shared" si="32"/>
        <v/>
      </c>
    </row>
    <row r="398" spans="2:8" ht="15" x14ac:dyDescent="0.2">
      <c r="B398" s="5" t="s">
        <v>142</v>
      </c>
      <c r="C398" s="8">
        <v>26</v>
      </c>
      <c r="D398" s="8">
        <v>23</v>
      </c>
      <c r="E398" s="13">
        <f t="shared" si="29"/>
        <v>1.9400089538874794E-3</v>
      </c>
      <c r="F398" s="13">
        <f t="shared" si="30"/>
        <v>1.9041311366835003E-3</v>
      </c>
      <c r="G398" s="12">
        <f t="shared" si="31"/>
        <v>-0.11538461538461539</v>
      </c>
      <c r="H398" s="15">
        <f t="shared" si="32"/>
        <v>-2.2384718698701688E-4</v>
      </c>
    </row>
    <row r="399" spans="2:8" ht="15" x14ac:dyDescent="0.2">
      <c r="B399" s="5" t="s">
        <v>148</v>
      </c>
      <c r="C399" s="8">
        <v>0</v>
      </c>
      <c r="D399" s="8">
        <v>1</v>
      </c>
      <c r="E399" s="13" t="str">
        <f t="shared" si="29"/>
        <v/>
      </c>
      <c r="F399" s="13">
        <f t="shared" si="30"/>
        <v>8.2788310290586974E-5</v>
      </c>
      <c r="G399" s="12" t="str">
        <f t="shared" si="31"/>
        <v>0</v>
      </c>
      <c r="H399" s="15" t="str">
        <f t="shared" si="32"/>
        <v/>
      </c>
    </row>
    <row r="400" spans="2:8" ht="15" x14ac:dyDescent="0.2">
      <c r="B400" s="5" t="s">
        <v>152</v>
      </c>
      <c r="C400" s="8">
        <v>0</v>
      </c>
      <c r="D400" s="8">
        <v>0</v>
      </c>
      <c r="E400" s="13" t="str">
        <f t="shared" si="29"/>
        <v/>
      </c>
      <c r="F400" s="13" t="str">
        <f t="shared" si="30"/>
        <v/>
      </c>
      <c r="G400" s="12" t="str">
        <f t="shared" si="31"/>
        <v>0</v>
      </c>
      <c r="H400" s="15" t="str">
        <f t="shared" si="32"/>
        <v/>
      </c>
    </row>
    <row r="401" spans="2:8" ht="15" x14ac:dyDescent="0.2">
      <c r="B401" s="5" t="s">
        <v>392</v>
      </c>
      <c r="C401" s="8">
        <v>58</v>
      </c>
      <c r="D401" s="8">
        <v>114</v>
      </c>
      <c r="E401" s="13">
        <f t="shared" si="29"/>
        <v>4.3277122817489931E-3</v>
      </c>
      <c r="F401" s="13">
        <f t="shared" si="30"/>
        <v>9.4378673731269139E-3</v>
      </c>
      <c r="G401" s="12">
        <f t="shared" si="31"/>
        <v>0.96551724137931039</v>
      </c>
      <c r="H401" s="15">
        <f t="shared" si="32"/>
        <v>4.1784808237576489E-3</v>
      </c>
    </row>
    <row r="402" spans="2:8" ht="15" x14ac:dyDescent="0.2">
      <c r="B402" s="5" t="s">
        <v>393</v>
      </c>
      <c r="C402" s="8">
        <v>0</v>
      </c>
      <c r="D402" s="8">
        <v>0</v>
      </c>
      <c r="E402" s="13" t="str">
        <f t="shared" si="29"/>
        <v/>
      </c>
      <c r="F402" s="13" t="str">
        <f t="shared" si="30"/>
        <v/>
      </c>
      <c r="G402" s="12" t="str">
        <f t="shared" si="31"/>
        <v>0</v>
      </c>
      <c r="H402" s="15" t="str">
        <f t="shared" si="32"/>
        <v/>
      </c>
    </row>
    <row r="403" spans="2:8" ht="15" x14ac:dyDescent="0.2">
      <c r="B403" s="5" t="s">
        <v>394</v>
      </c>
      <c r="C403" s="8">
        <v>14</v>
      </c>
      <c r="D403" s="8">
        <v>7</v>
      </c>
      <c r="E403" s="13">
        <f t="shared" si="29"/>
        <v>1.044620205939412E-3</v>
      </c>
      <c r="F403" s="13">
        <f t="shared" si="30"/>
        <v>5.7951817203410875E-4</v>
      </c>
      <c r="G403" s="12">
        <f t="shared" si="31"/>
        <v>-0.5</v>
      </c>
      <c r="H403" s="15">
        <f t="shared" si="32"/>
        <v>-5.2231010296970601E-4</v>
      </c>
    </row>
    <row r="404" spans="2:8" ht="15" x14ac:dyDescent="0.2">
      <c r="B404" s="5" t="s">
        <v>395</v>
      </c>
      <c r="C404" s="8">
        <v>0</v>
      </c>
      <c r="D404" s="8">
        <v>0</v>
      </c>
      <c r="E404" s="13" t="str">
        <f t="shared" si="29"/>
        <v/>
      </c>
      <c r="F404" s="13" t="str">
        <f t="shared" si="30"/>
        <v/>
      </c>
      <c r="G404" s="12" t="str">
        <f t="shared" si="31"/>
        <v>0</v>
      </c>
      <c r="H404" s="15" t="str">
        <f t="shared" si="32"/>
        <v/>
      </c>
    </row>
    <row r="405" spans="2:8" ht="15" x14ac:dyDescent="0.2">
      <c r="B405" s="5" t="s">
        <v>396</v>
      </c>
      <c r="C405" s="8">
        <v>27</v>
      </c>
      <c r="D405" s="8">
        <v>51</v>
      </c>
      <c r="E405" s="13">
        <f t="shared" si="29"/>
        <v>2.014624682883152E-3</v>
      </c>
      <c r="F405" s="13">
        <f t="shared" si="30"/>
        <v>4.2222038248199353E-3</v>
      </c>
      <c r="G405" s="12">
        <f t="shared" si="31"/>
        <v>0.88888888888888884</v>
      </c>
      <c r="H405" s="15">
        <f t="shared" si="32"/>
        <v>1.790777495896135E-3</v>
      </c>
    </row>
    <row r="406" spans="2:8" ht="15" x14ac:dyDescent="0.2">
      <c r="B406" s="5" t="s">
        <v>397</v>
      </c>
      <c r="C406" s="8">
        <v>51</v>
      </c>
      <c r="D406" s="8">
        <v>44</v>
      </c>
      <c r="E406" s="13">
        <f t="shared" si="29"/>
        <v>3.8054021787792868E-3</v>
      </c>
      <c r="F406" s="13">
        <f t="shared" si="30"/>
        <v>3.6426856527858268E-3</v>
      </c>
      <c r="G406" s="12">
        <f t="shared" si="31"/>
        <v>-0.13725490196078433</v>
      </c>
      <c r="H406" s="15">
        <f t="shared" si="32"/>
        <v>-5.2231010296970612E-4</v>
      </c>
    </row>
    <row r="407" spans="2:8" ht="15" x14ac:dyDescent="0.2">
      <c r="B407" s="5" t="s">
        <v>398</v>
      </c>
      <c r="C407" s="8">
        <v>8</v>
      </c>
      <c r="D407" s="8">
        <v>9</v>
      </c>
      <c r="E407" s="13">
        <f t="shared" si="29"/>
        <v>5.9692583196537831E-4</v>
      </c>
      <c r="F407" s="13">
        <f t="shared" si="30"/>
        <v>7.4509479261528273E-4</v>
      </c>
      <c r="G407" s="12">
        <f t="shared" si="31"/>
        <v>0.125</v>
      </c>
      <c r="H407" s="15">
        <f t="shared" si="32"/>
        <v>7.4615728995672289E-5</v>
      </c>
    </row>
    <row r="408" spans="2:8" ht="15" x14ac:dyDescent="0.2">
      <c r="B408" s="5" t="s">
        <v>399</v>
      </c>
      <c r="C408" s="8">
        <v>17</v>
      </c>
      <c r="D408" s="8">
        <v>13</v>
      </c>
      <c r="E408" s="13">
        <f t="shared" si="29"/>
        <v>1.2684673929264289E-3</v>
      </c>
      <c r="F408" s="13">
        <f t="shared" si="30"/>
        <v>1.0762480337776306E-3</v>
      </c>
      <c r="G408" s="12">
        <f t="shared" si="31"/>
        <v>-0.23529411764705882</v>
      </c>
      <c r="H408" s="15">
        <f t="shared" si="32"/>
        <v>-2.9846291598268916E-4</v>
      </c>
    </row>
    <row r="409" spans="2:8" ht="15" x14ac:dyDescent="0.2">
      <c r="B409" s="5" t="s">
        <v>139</v>
      </c>
      <c r="C409" s="8">
        <v>105</v>
      </c>
      <c r="D409" s="8">
        <v>7</v>
      </c>
      <c r="E409" s="13">
        <f t="shared" si="29"/>
        <v>7.8346515445455907E-3</v>
      </c>
      <c r="F409" s="13">
        <f t="shared" si="30"/>
        <v>5.7951817203410875E-4</v>
      </c>
      <c r="G409" s="12">
        <f t="shared" si="31"/>
        <v>-0.93333333333333335</v>
      </c>
      <c r="H409" s="15">
        <f t="shared" si="32"/>
        <v>-7.3123414415758843E-3</v>
      </c>
    </row>
    <row r="410" spans="2:8" ht="15" x14ac:dyDescent="0.2">
      <c r="B410" s="5" t="s">
        <v>400</v>
      </c>
      <c r="C410" s="8">
        <v>5</v>
      </c>
      <c r="D410" s="8">
        <v>11</v>
      </c>
      <c r="E410" s="13">
        <f t="shared" si="29"/>
        <v>3.7307864497836146E-4</v>
      </c>
      <c r="F410" s="13">
        <f t="shared" si="30"/>
        <v>9.106714131964567E-4</v>
      </c>
      <c r="G410" s="12">
        <f t="shared" si="31"/>
        <v>1.2</v>
      </c>
      <c r="H410" s="15">
        <f t="shared" si="32"/>
        <v>4.4769437397403371E-4</v>
      </c>
    </row>
    <row r="411" spans="2:8" ht="15" x14ac:dyDescent="0.2">
      <c r="B411" s="5" t="s">
        <v>401</v>
      </c>
      <c r="C411" s="8">
        <v>36</v>
      </c>
      <c r="D411" s="8">
        <v>11</v>
      </c>
      <c r="E411" s="13">
        <f t="shared" si="29"/>
        <v>2.6861662438442025E-3</v>
      </c>
      <c r="F411" s="13">
        <f t="shared" si="30"/>
        <v>9.106714131964567E-4</v>
      </c>
      <c r="G411" s="12">
        <f t="shared" si="31"/>
        <v>-0.69444444444444442</v>
      </c>
      <c r="H411" s="15">
        <f t="shared" si="32"/>
        <v>-1.8653932248918071E-3</v>
      </c>
    </row>
    <row r="412" spans="2:8" ht="15" x14ac:dyDescent="0.2">
      <c r="B412" s="5" t="s">
        <v>402</v>
      </c>
      <c r="C412" s="8">
        <v>2</v>
      </c>
      <c r="D412" s="8">
        <v>12</v>
      </c>
      <c r="E412" s="13">
        <f t="shared" si="29"/>
        <v>1.4923145799134458E-4</v>
      </c>
      <c r="F412" s="13">
        <f t="shared" si="30"/>
        <v>9.9345972348704363E-4</v>
      </c>
      <c r="G412" s="12">
        <f t="shared" si="31"/>
        <v>5</v>
      </c>
      <c r="H412" s="15">
        <f t="shared" si="32"/>
        <v>7.4615728995672292E-4</v>
      </c>
    </row>
    <row r="413" spans="2:8" ht="15" x14ac:dyDescent="0.2">
      <c r="B413" s="5" t="s">
        <v>403</v>
      </c>
      <c r="C413" s="8">
        <v>2</v>
      </c>
      <c r="D413" s="8">
        <v>0</v>
      </c>
      <c r="E413" s="13">
        <f t="shared" si="29"/>
        <v>1.4923145799134458E-4</v>
      </c>
      <c r="F413" s="13" t="str">
        <f t="shared" si="30"/>
        <v/>
      </c>
      <c r="G413" s="12" t="str">
        <f t="shared" si="31"/>
        <v>0</v>
      </c>
      <c r="H413" s="15">
        <f t="shared" si="32"/>
        <v>0</v>
      </c>
    </row>
    <row r="414" spans="2:8" ht="15" x14ac:dyDescent="0.2">
      <c r="B414" s="5" t="s">
        <v>404</v>
      </c>
      <c r="C414" s="8">
        <v>1</v>
      </c>
      <c r="D414" s="8">
        <v>1</v>
      </c>
      <c r="E414" s="13">
        <f t="shared" si="29"/>
        <v>7.4615728995672289E-5</v>
      </c>
      <c r="F414" s="13">
        <f t="shared" si="30"/>
        <v>8.2788310290586974E-5</v>
      </c>
      <c r="G414" s="12">
        <f t="shared" si="31"/>
        <v>0</v>
      </c>
      <c r="H414" s="15">
        <f t="shared" si="32"/>
        <v>0</v>
      </c>
    </row>
    <row r="415" spans="2:8" ht="15" x14ac:dyDescent="0.2">
      <c r="B415" s="5" t="s">
        <v>405</v>
      </c>
      <c r="C415" s="8">
        <v>0</v>
      </c>
      <c r="D415" s="8">
        <v>4</v>
      </c>
      <c r="E415" s="13" t="str">
        <f t="shared" si="29"/>
        <v/>
      </c>
      <c r="F415" s="13">
        <f t="shared" si="30"/>
        <v>3.311532411623479E-4</v>
      </c>
      <c r="G415" s="12" t="str">
        <f t="shared" si="31"/>
        <v>0</v>
      </c>
      <c r="H415" s="15" t="str">
        <f t="shared" si="32"/>
        <v/>
      </c>
    </row>
    <row r="416" spans="2:8" ht="15" x14ac:dyDescent="0.2">
      <c r="B416" s="5" t="s">
        <v>406</v>
      </c>
      <c r="C416" s="8">
        <v>4</v>
      </c>
      <c r="D416" s="8">
        <v>1</v>
      </c>
      <c r="E416" s="13">
        <f t="shared" si="29"/>
        <v>2.9846291598268916E-4</v>
      </c>
      <c r="F416" s="13">
        <f t="shared" si="30"/>
        <v>8.2788310290586974E-5</v>
      </c>
      <c r="G416" s="12">
        <f t="shared" si="31"/>
        <v>-0.75</v>
      </c>
      <c r="H416" s="15">
        <f t="shared" si="32"/>
        <v>-2.2384718698701685E-4</v>
      </c>
    </row>
    <row r="417" spans="2:8" ht="15" x14ac:dyDescent="0.2">
      <c r="B417" s="5" t="s">
        <v>165</v>
      </c>
      <c r="C417" s="8">
        <v>2</v>
      </c>
      <c r="D417" s="8">
        <v>2</v>
      </c>
      <c r="E417" s="13">
        <f t="shared" si="29"/>
        <v>1.4923145799134458E-4</v>
      </c>
      <c r="F417" s="13">
        <f t="shared" si="30"/>
        <v>1.6557662058117395E-4</v>
      </c>
      <c r="G417" s="12">
        <f t="shared" si="31"/>
        <v>0</v>
      </c>
      <c r="H417" s="15">
        <f t="shared" si="32"/>
        <v>0</v>
      </c>
    </row>
    <row r="418" spans="2:8" ht="30" x14ac:dyDescent="0.2">
      <c r="B418" s="5" t="s">
        <v>166</v>
      </c>
      <c r="C418" s="8">
        <v>0</v>
      </c>
      <c r="D418" s="8">
        <v>0</v>
      </c>
      <c r="E418" s="13" t="str">
        <f t="shared" si="29"/>
        <v/>
      </c>
      <c r="F418" s="13" t="str">
        <f t="shared" si="30"/>
        <v/>
      </c>
      <c r="G418" s="12" t="str">
        <f t="shared" si="31"/>
        <v>0</v>
      </c>
      <c r="H418" s="15" t="str">
        <f t="shared" si="32"/>
        <v/>
      </c>
    </row>
    <row r="419" spans="2:8" ht="15" x14ac:dyDescent="0.2">
      <c r="B419" s="5" t="s">
        <v>407</v>
      </c>
      <c r="C419" s="8">
        <v>0</v>
      </c>
      <c r="D419" s="8">
        <v>0</v>
      </c>
      <c r="E419" s="13" t="str">
        <f t="shared" si="29"/>
        <v/>
      </c>
      <c r="F419" s="13" t="str">
        <f t="shared" si="30"/>
        <v/>
      </c>
      <c r="G419" s="12" t="str">
        <f t="shared" si="31"/>
        <v>0</v>
      </c>
      <c r="H419" s="15" t="str">
        <f t="shared" si="32"/>
        <v/>
      </c>
    </row>
    <row r="420" spans="2:8" ht="15" x14ac:dyDescent="0.2">
      <c r="B420" s="5" t="s">
        <v>408</v>
      </c>
      <c r="C420" s="8">
        <v>13</v>
      </c>
      <c r="D420" s="8">
        <v>29</v>
      </c>
      <c r="E420" s="13">
        <f t="shared" si="29"/>
        <v>9.7000447694373972E-4</v>
      </c>
      <c r="F420" s="13">
        <f t="shared" si="30"/>
        <v>2.4008609984270219E-3</v>
      </c>
      <c r="G420" s="12">
        <f t="shared" si="31"/>
        <v>1.2307692307692308</v>
      </c>
      <c r="H420" s="15">
        <f t="shared" si="32"/>
        <v>1.1938516639307566E-3</v>
      </c>
    </row>
    <row r="421" spans="2:8" ht="30" x14ac:dyDescent="0.2">
      <c r="B421" s="5" t="s">
        <v>409</v>
      </c>
      <c r="C421" s="8">
        <v>0</v>
      </c>
      <c r="D421" s="8">
        <v>0</v>
      </c>
      <c r="E421" s="13" t="str">
        <f t="shared" si="29"/>
        <v/>
      </c>
      <c r="F421" s="13" t="str">
        <f t="shared" si="30"/>
        <v/>
      </c>
      <c r="G421" s="12" t="str">
        <f t="shared" si="31"/>
        <v>0</v>
      </c>
      <c r="H421" s="15" t="str">
        <f t="shared" si="32"/>
        <v/>
      </c>
    </row>
    <row r="422" spans="2:8" ht="15" x14ac:dyDescent="0.2">
      <c r="B422" s="5" t="s">
        <v>163</v>
      </c>
      <c r="C422" s="8">
        <v>0</v>
      </c>
      <c r="D422" s="8">
        <v>3</v>
      </c>
      <c r="E422" s="13" t="str">
        <f t="shared" si="29"/>
        <v/>
      </c>
      <c r="F422" s="13">
        <f t="shared" si="30"/>
        <v>2.4836493087176091E-4</v>
      </c>
      <c r="G422" s="12" t="str">
        <f t="shared" si="31"/>
        <v>0</v>
      </c>
      <c r="H422" s="15" t="str">
        <f t="shared" si="32"/>
        <v/>
      </c>
    </row>
    <row r="423" spans="2:8" ht="15" x14ac:dyDescent="0.2">
      <c r="B423" s="5" t="s">
        <v>410</v>
      </c>
      <c r="C423" s="8">
        <v>1</v>
      </c>
      <c r="D423" s="8">
        <v>1</v>
      </c>
      <c r="E423" s="13">
        <f t="shared" si="29"/>
        <v>7.4615728995672289E-5</v>
      </c>
      <c r="F423" s="13">
        <f t="shared" si="30"/>
        <v>8.2788310290586974E-5</v>
      </c>
      <c r="G423" s="12">
        <f t="shared" si="31"/>
        <v>0</v>
      </c>
      <c r="H423" s="15">
        <f t="shared" si="32"/>
        <v>0</v>
      </c>
    </row>
    <row r="424" spans="2:8" ht="15" x14ac:dyDescent="0.2">
      <c r="B424" s="5" t="s">
        <v>411</v>
      </c>
      <c r="C424" s="8">
        <v>0</v>
      </c>
      <c r="D424" s="8">
        <v>0</v>
      </c>
      <c r="E424" s="13" t="str">
        <f t="shared" ref="E424:E487" si="33">+IF(C424=0,"",C424/C$294)</f>
        <v/>
      </c>
      <c r="F424" s="13" t="str">
        <f t="shared" ref="F424:F487" si="34">+IF(D424=0,"",D424/D$294)</f>
        <v/>
      </c>
      <c r="G424" s="12" t="str">
        <f t="shared" ref="G424:G487" si="35">+IF(OR(AND(D424=0),(C424=0)),"0",((D424-C424)/C424))</f>
        <v>0</v>
      </c>
      <c r="H424" s="15" t="str">
        <f t="shared" ref="H424:H487" si="36">+IF(OR(AND(E424=""),(G424="")),"",E424*G424)</f>
        <v/>
      </c>
    </row>
    <row r="425" spans="2:8" ht="15" x14ac:dyDescent="0.2">
      <c r="B425" s="5" t="s">
        <v>412</v>
      </c>
      <c r="C425" s="8">
        <v>2</v>
      </c>
      <c r="D425" s="8">
        <v>0</v>
      </c>
      <c r="E425" s="13">
        <f t="shared" si="33"/>
        <v>1.4923145799134458E-4</v>
      </c>
      <c r="F425" s="13" t="str">
        <f t="shared" si="34"/>
        <v/>
      </c>
      <c r="G425" s="12" t="str">
        <f t="shared" si="35"/>
        <v>0</v>
      </c>
      <c r="H425" s="15">
        <f t="shared" si="36"/>
        <v>0</v>
      </c>
    </row>
    <row r="426" spans="2:8" ht="30" x14ac:dyDescent="0.2">
      <c r="B426" s="5" t="s">
        <v>413</v>
      </c>
      <c r="C426" s="8">
        <v>1</v>
      </c>
      <c r="D426" s="8">
        <v>7</v>
      </c>
      <c r="E426" s="13">
        <f t="shared" si="33"/>
        <v>7.4615728995672289E-5</v>
      </c>
      <c r="F426" s="13">
        <f t="shared" si="34"/>
        <v>5.7951817203410875E-4</v>
      </c>
      <c r="G426" s="12">
        <f t="shared" si="35"/>
        <v>6</v>
      </c>
      <c r="H426" s="15">
        <f t="shared" si="36"/>
        <v>4.4769437397403371E-4</v>
      </c>
    </row>
    <row r="427" spans="2:8" ht="15" x14ac:dyDescent="0.2">
      <c r="B427" s="5" t="s">
        <v>160</v>
      </c>
      <c r="C427" s="8">
        <v>0</v>
      </c>
      <c r="D427" s="8">
        <v>0</v>
      </c>
      <c r="E427" s="13" t="str">
        <f t="shared" si="33"/>
        <v/>
      </c>
      <c r="F427" s="13" t="str">
        <f t="shared" si="34"/>
        <v/>
      </c>
      <c r="G427" s="12" t="str">
        <f t="shared" si="35"/>
        <v>0</v>
      </c>
      <c r="H427" s="15" t="str">
        <f t="shared" si="36"/>
        <v/>
      </c>
    </row>
    <row r="428" spans="2:8" ht="15" x14ac:dyDescent="0.2">
      <c r="B428" s="5" t="s">
        <v>414</v>
      </c>
      <c r="C428" s="8">
        <v>0</v>
      </c>
      <c r="D428" s="8">
        <v>4</v>
      </c>
      <c r="E428" s="13" t="str">
        <f t="shared" si="33"/>
        <v/>
      </c>
      <c r="F428" s="13">
        <f t="shared" si="34"/>
        <v>3.311532411623479E-4</v>
      </c>
      <c r="G428" s="12" t="str">
        <f t="shared" si="35"/>
        <v>0</v>
      </c>
      <c r="H428" s="15" t="str">
        <f t="shared" si="36"/>
        <v/>
      </c>
    </row>
    <row r="429" spans="2:8" ht="15" x14ac:dyDescent="0.2">
      <c r="B429" s="5" t="s">
        <v>415</v>
      </c>
      <c r="C429" s="8">
        <v>9</v>
      </c>
      <c r="D429" s="8">
        <v>4</v>
      </c>
      <c r="E429" s="13">
        <f t="shared" si="33"/>
        <v>6.7154156096105061E-4</v>
      </c>
      <c r="F429" s="13">
        <f t="shared" si="34"/>
        <v>3.311532411623479E-4</v>
      </c>
      <c r="G429" s="12">
        <f t="shared" si="35"/>
        <v>-0.55555555555555558</v>
      </c>
      <c r="H429" s="15">
        <f t="shared" si="36"/>
        <v>-3.7307864497836146E-4</v>
      </c>
    </row>
    <row r="430" spans="2:8" ht="15" x14ac:dyDescent="0.2">
      <c r="B430" s="5" t="s">
        <v>416</v>
      </c>
      <c r="C430" s="8">
        <v>7</v>
      </c>
      <c r="D430" s="8">
        <v>14</v>
      </c>
      <c r="E430" s="13">
        <f t="shared" si="33"/>
        <v>5.2231010296970601E-4</v>
      </c>
      <c r="F430" s="13">
        <f t="shared" si="34"/>
        <v>1.1590363440682175E-3</v>
      </c>
      <c r="G430" s="12">
        <f t="shared" si="35"/>
        <v>1</v>
      </c>
      <c r="H430" s="15">
        <f t="shared" si="36"/>
        <v>5.2231010296970601E-4</v>
      </c>
    </row>
    <row r="431" spans="2:8" ht="15" x14ac:dyDescent="0.2">
      <c r="B431" s="5" t="s">
        <v>169</v>
      </c>
      <c r="C431" s="8">
        <v>7</v>
      </c>
      <c r="D431" s="8">
        <v>18</v>
      </c>
      <c r="E431" s="13">
        <f t="shared" si="33"/>
        <v>5.2231010296970601E-4</v>
      </c>
      <c r="F431" s="13">
        <f t="shared" si="34"/>
        <v>1.4901895852305655E-3</v>
      </c>
      <c r="G431" s="12">
        <f t="shared" si="35"/>
        <v>1.5714285714285714</v>
      </c>
      <c r="H431" s="15">
        <f t="shared" si="36"/>
        <v>8.2077301895239511E-4</v>
      </c>
    </row>
    <row r="432" spans="2:8" ht="15" x14ac:dyDescent="0.2">
      <c r="B432" s="5" t="s">
        <v>417</v>
      </c>
      <c r="C432" s="8">
        <v>641</v>
      </c>
      <c r="D432" s="8">
        <v>774</v>
      </c>
      <c r="E432" s="13">
        <f t="shared" si="33"/>
        <v>4.7828682286225936E-2</v>
      </c>
      <c r="F432" s="13">
        <f t="shared" si="34"/>
        <v>6.4078152164914318E-2</v>
      </c>
      <c r="G432" s="12">
        <f t="shared" si="35"/>
        <v>0.20748829953198128</v>
      </c>
      <c r="H432" s="15">
        <f t="shared" si="36"/>
        <v>9.9238919564244143E-3</v>
      </c>
    </row>
    <row r="433" spans="2:8" ht="15" x14ac:dyDescent="0.2">
      <c r="B433" s="5" t="s">
        <v>162</v>
      </c>
      <c r="C433" s="8">
        <v>15</v>
      </c>
      <c r="D433" s="8">
        <v>26</v>
      </c>
      <c r="E433" s="13">
        <f t="shared" si="33"/>
        <v>1.1192359349350843E-3</v>
      </c>
      <c r="F433" s="13">
        <f t="shared" si="34"/>
        <v>2.1524960675552611E-3</v>
      </c>
      <c r="G433" s="12">
        <f t="shared" si="35"/>
        <v>0.73333333333333328</v>
      </c>
      <c r="H433" s="15">
        <f t="shared" si="36"/>
        <v>8.2077301895239511E-4</v>
      </c>
    </row>
    <row r="434" spans="2:8" ht="30" x14ac:dyDescent="0.2">
      <c r="B434" s="5" t="s">
        <v>418</v>
      </c>
      <c r="C434" s="8">
        <v>20</v>
      </c>
      <c r="D434" s="8">
        <v>20</v>
      </c>
      <c r="E434" s="13">
        <f t="shared" si="33"/>
        <v>1.4923145799134458E-3</v>
      </c>
      <c r="F434" s="13">
        <f t="shared" si="34"/>
        <v>1.6557662058117393E-3</v>
      </c>
      <c r="G434" s="12">
        <f t="shared" si="35"/>
        <v>0</v>
      </c>
      <c r="H434" s="15">
        <f t="shared" si="36"/>
        <v>0</v>
      </c>
    </row>
    <row r="435" spans="2:8" ht="15" x14ac:dyDescent="0.2">
      <c r="B435" s="5" t="s">
        <v>164</v>
      </c>
      <c r="C435" s="8">
        <v>0</v>
      </c>
      <c r="D435" s="8">
        <v>0</v>
      </c>
      <c r="E435" s="13" t="str">
        <f t="shared" si="33"/>
        <v/>
      </c>
      <c r="F435" s="13" t="str">
        <f t="shared" si="34"/>
        <v/>
      </c>
      <c r="G435" s="12" t="str">
        <f t="shared" si="35"/>
        <v>0</v>
      </c>
      <c r="H435" s="15" t="str">
        <f t="shared" si="36"/>
        <v/>
      </c>
    </row>
    <row r="436" spans="2:8" ht="30" x14ac:dyDescent="0.2">
      <c r="B436" s="5" t="s">
        <v>419</v>
      </c>
      <c r="C436" s="8">
        <v>0</v>
      </c>
      <c r="D436" s="8">
        <v>3</v>
      </c>
      <c r="E436" s="13" t="str">
        <f t="shared" si="33"/>
        <v/>
      </c>
      <c r="F436" s="13">
        <f t="shared" si="34"/>
        <v>2.4836493087176091E-4</v>
      </c>
      <c r="G436" s="12" t="str">
        <f t="shared" si="35"/>
        <v>0</v>
      </c>
      <c r="H436" s="15" t="str">
        <f t="shared" si="36"/>
        <v/>
      </c>
    </row>
    <row r="437" spans="2:8" ht="30" x14ac:dyDescent="0.2">
      <c r="B437" s="5" t="s">
        <v>420</v>
      </c>
      <c r="C437" s="8">
        <v>27</v>
      </c>
      <c r="D437" s="8">
        <v>33</v>
      </c>
      <c r="E437" s="13">
        <f t="shared" si="33"/>
        <v>2.014624682883152E-3</v>
      </c>
      <c r="F437" s="13">
        <f t="shared" si="34"/>
        <v>2.7320142395893701E-3</v>
      </c>
      <c r="G437" s="12">
        <f t="shared" si="35"/>
        <v>0.22222222222222221</v>
      </c>
      <c r="H437" s="15">
        <f t="shared" si="36"/>
        <v>4.4769437397403376E-4</v>
      </c>
    </row>
    <row r="438" spans="2:8" ht="15" x14ac:dyDescent="0.2">
      <c r="B438" s="5" t="s">
        <v>155</v>
      </c>
      <c r="C438" s="8">
        <v>31</v>
      </c>
      <c r="D438" s="8">
        <v>97</v>
      </c>
      <c r="E438" s="13">
        <f t="shared" si="33"/>
        <v>2.3130875988658407E-3</v>
      </c>
      <c r="F438" s="13">
        <f t="shared" si="34"/>
        <v>8.030466098186936E-3</v>
      </c>
      <c r="G438" s="12">
        <f t="shared" si="35"/>
        <v>2.129032258064516</v>
      </c>
      <c r="H438" s="15">
        <f t="shared" si="36"/>
        <v>4.9246381137143707E-3</v>
      </c>
    </row>
    <row r="439" spans="2:8" ht="15" x14ac:dyDescent="0.2">
      <c r="B439" s="5" t="s">
        <v>154</v>
      </c>
      <c r="C439" s="8">
        <v>0</v>
      </c>
      <c r="D439" s="8">
        <v>0</v>
      </c>
      <c r="E439" s="13" t="str">
        <f t="shared" si="33"/>
        <v/>
      </c>
      <c r="F439" s="13" t="str">
        <f t="shared" si="34"/>
        <v/>
      </c>
      <c r="G439" s="12" t="str">
        <f t="shared" si="35"/>
        <v>0</v>
      </c>
      <c r="H439" s="15" t="str">
        <f t="shared" si="36"/>
        <v/>
      </c>
    </row>
    <row r="440" spans="2:8" ht="30" x14ac:dyDescent="0.2">
      <c r="B440" s="5" t="s">
        <v>421</v>
      </c>
      <c r="C440" s="8">
        <v>0</v>
      </c>
      <c r="D440" s="8">
        <v>0</v>
      </c>
      <c r="E440" s="13" t="str">
        <f t="shared" si="33"/>
        <v/>
      </c>
      <c r="F440" s="13" t="str">
        <f t="shared" si="34"/>
        <v/>
      </c>
      <c r="G440" s="12" t="str">
        <f t="shared" si="35"/>
        <v>0</v>
      </c>
      <c r="H440" s="15" t="str">
        <f t="shared" si="36"/>
        <v/>
      </c>
    </row>
    <row r="441" spans="2:8" ht="30" x14ac:dyDescent="0.2">
      <c r="B441" s="5" t="s">
        <v>159</v>
      </c>
      <c r="C441" s="8">
        <v>4</v>
      </c>
      <c r="D441" s="8">
        <v>7</v>
      </c>
      <c r="E441" s="13">
        <f t="shared" si="33"/>
        <v>2.9846291598268916E-4</v>
      </c>
      <c r="F441" s="13">
        <f t="shared" si="34"/>
        <v>5.7951817203410875E-4</v>
      </c>
      <c r="G441" s="12">
        <f t="shared" si="35"/>
        <v>0.75</v>
      </c>
      <c r="H441" s="15">
        <f t="shared" si="36"/>
        <v>2.2384718698701685E-4</v>
      </c>
    </row>
    <row r="442" spans="2:8" ht="15" x14ac:dyDescent="0.2">
      <c r="B442" s="5" t="s">
        <v>422</v>
      </c>
      <c r="C442" s="8">
        <v>2</v>
      </c>
      <c r="D442" s="8">
        <v>1</v>
      </c>
      <c r="E442" s="13">
        <f t="shared" si="33"/>
        <v>1.4923145799134458E-4</v>
      </c>
      <c r="F442" s="13">
        <f t="shared" si="34"/>
        <v>8.2788310290586974E-5</v>
      </c>
      <c r="G442" s="12">
        <f t="shared" si="35"/>
        <v>-0.5</v>
      </c>
      <c r="H442" s="15">
        <f t="shared" si="36"/>
        <v>-7.4615728995672289E-5</v>
      </c>
    </row>
    <row r="443" spans="2:8" ht="15" x14ac:dyDescent="0.2">
      <c r="B443" s="5" t="s">
        <v>423</v>
      </c>
      <c r="C443" s="8">
        <v>0</v>
      </c>
      <c r="D443" s="8">
        <v>0</v>
      </c>
      <c r="E443" s="13" t="str">
        <f t="shared" si="33"/>
        <v/>
      </c>
      <c r="F443" s="13" t="str">
        <f t="shared" si="34"/>
        <v/>
      </c>
      <c r="G443" s="12" t="str">
        <f t="shared" si="35"/>
        <v>0</v>
      </c>
      <c r="H443" s="15" t="str">
        <f t="shared" si="36"/>
        <v/>
      </c>
    </row>
    <row r="444" spans="2:8" ht="15" x14ac:dyDescent="0.2">
      <c r="B444" s="5" t="s">
        <v>424</v>
      </c>
      <c r="C444" s="8">
        <v>3</v>
      </c>
      <c r="D444" s="8">
        <v>0</v>
      </c>
      <c r="E444" s="13">
        <f t="shared" si="33"/>
        <v>2.2384718698701685E-4</v>
      </c>
      <c r="F444" s="13" t="str">
        <f t="shared" si="34"/>
        <v/>
      </c>
      <c r="G444" s="12" t="str">
        <f t="shared" si="35"/>
        <v>0</v>
      </c>
      <c r="H444" s="15">
        <f t="shared" si="36"/>
        <v>0</v>
      </c>
    </row>
    <row r="445" spans="2:8" ht="15" x14ac:dyDescent="0.2">
      <c r="B445" s="5" t="s">
        <v>425</v>
      </c>
      <c r="C445" s="8">
        <v>1</v>
      </c>
      <c r="D445" s="8">
        <v>0</v>
      </c>
      <c r="E445" s="13">
        <f t="shared" si="33"/>
        <v>7.4615728995672289E-5</v>
      </c>
      <c r="F445" s="13" t="str">
        <f t="shared" si="34"/>
        <v/>
      </c>
      <c r="G445" s="12" t="str">
        <f t="shared" si="35"/>
        <v>0</v>
      </c>
      <c r="H445" s="15">
        <f t="shared" si="36"/>
        <v>0</v>
      </c>
    </row>
    <row r="446" spans="2:8" ht="15" x14ac:dyDescent="0.2">
      <c r="B446" s="5" t="s">
        <v>426</v>
      </c>
      <c r="C446" s="8">
        <v>196</v>
      </c>
      <c r="D446" s="8">
        <v>4</v>
      </c>
      <c r="E446" s="13">
        <f t="shared" si="33"/>
        <v>1.4624682883151769E-2</v>
      </c>
      <c r="F446" s="13">
        <f t="shared" si="34"/>
        <v>3.311532411623479E-4</v>
      </c>
      <c r="G446" s="12">
        <f t="shared" si="35"/>
        <v>-0.97959183673469385</v>
      </c>
      <c r="H446" s="15">
        <f t="shared" si="36"/>
        <v>-1.4326219967169079E-2</v>
      </c>
    </row>
    <row r="447" spans="2:8" ht="30" x14ac:dyDescent="0.2">
      <c r="B447" s="5" t="s">
        <v>427</v>
      </c>
      <c r="C447" s="8">
        <v>30</v>
      </c>
      <c r="D447" s="8">
        <v>12</v>
      </c>
      <c r="E447" s="13">
        <f t="shared" si="33"/>
        <v>2.2384718698701686E-3</v>
      </c>
      <c r="F447" s="13">
        <f t="shared" si="34"/>
        <v>9.9345972348704363E-4</v>
      </c>
      <c r="G447" s="12">
        <f t="shared" si="35"/>
        <v>-0.6</v>
      </c>
      <c r="H447" s="15">
        <f t="shared" si="36"/>
        <v>-1.3430831219221012E-3</v>
      </c>
    </row>
    <row r="448" spans="2:8" ht="15" x14ac:dyDescent="0.2">
      <c r="B448" s="5" t="s">
        <v>428</v>
      </c>
      <c r="C448" s="8">
        <v>4</v>
      </c>
      <c r="D448" s="8">
        <v>4</v>
      </c>
      <c r="E448" s="13">
        <f t="shared" si="33"/>
        <v>2.9846291598268916E-4</v>
      </c>
      <c r="F448" s="13">
        <f t="shared" si="34"/>
        <v>3.311532411623479E-4</v>
      </c>
      <c r="G448" s="12">
        <f t="shared" si="35"/>
        <v>0</v>
      </c>
      <c r="H448" s="15">
        <f t="shared" si="36"/>
        <v>0</v>
      </c>
    </row>
    <row r="449" spans="2:8" ht="30" x14ac:dyDescent="0.2">
      <c r="B449" s="5" t="s">
        <v>429</v>
      </c>
      <c r="C449" s="8">
        <v>2</v>
      </c>
      <c r="D449" s="8">
        <v>6</v>
      </c>
      <c r="E449" s="13">
        <f t="shared" si="33"/>
        <v>1.4923145799134458E-4</v>
      </c>
      <c r="F449" s="13">
        <f t="shared" si="34"/>
        <v>4.9672986174352182E-4</v>
      </c>
      <c r="G449" s="12">
        <f t="shared" si="35"/>
        <v>2</v>
      </c>
      <c r="H449" s="15">
        <f t="shared" si="36"/>
        <v>2.9846291598268916E-4</v>
      </c>
    </row>
    <row r="450" spans="2:8" ht="15" x14ac:dyDescent="0.2">
      <c r="B450" s="5" t="s">
        <v>430</v>
      </c>
      <c r="C450" s="8">
        <v>12</v>
      </c>
      <c r="D450" s="8">
        <v>0</v>
      </c>
      <c r="E450" s="13">
        <f t="shared" si="33"/>
        <v>8.9538874794806741E-4</v>
      </c>
      <c r="F450" s="13" t="str">
        <f t="shared" si="34"/>
        <v/>
      </c>
      <c r="G450" s="12" t="str">
        <f t="shared" si="35"/>
        <v>0</v>
      </c>
      <c r="H450" s="15">
        <f t="shared" si="36"/>
        <v>0</v>
      </c>
    </row>
    <row r="451" spans="2:8" ht="15" x14ac:dyDescent="0.2">
      <c r="B451" s="5" t="s">
        <v>157</v>
      </c>
      <c r="C451" s="8">
        <v>0</v>
      </c>
      <c r="D451" s="8">
        <v>0</v>
      </c>
      <c r="E451" s="13" t="str">
        <f t="shared" si="33"/>
        <v/>
      </c>
      <c r="F451" s="13" t="str">
        <f t="shared" si="34"/>
        <v/>
      </c>
      <c r="G451" s="12" t="str">
        <f t="shared" si="35"/>
        <v>0</v>
      </c>
      <c r="H451" s="15" t="str">
        <f t="shared" si="36"/>
        <v/>
      </c>
    </row>
    <row r="452" spans="2:8" ht="30" x14ac:dyDescent="0.2">
      <c r="B452" s="5" t="s">
        <v>431</v>
      </c>
      <c r="C452" s="8">
        <v>0</v>
      </c>
      <c r="D452" s="8">
        <v>2</v>
      </c>
      <c r="E452" s="13" t="str">
        <f t="shared" si="33"/>
        <v/>
      </c>
      <c r="F452" s="13">
        <f t="shared" si="34"/>
        <v>1.6557662058117395E-4</v>
      </c>
      <c r="G452" s="12" t="str">
        <f t="shared" si="35"/>
        <v>0</v>
      </c>
      <c r="H452" s="15" t="str">
        <f t="shared" si="36"/>
        <v/>
      </c>
    </row>
    <row r="453" spans="2:8" ht="15" x14ac:dyDescent="0.2">
      <c r="B453" s="5" t="s">
        <v>167</v>
      </c>
      <c r="C453" s="8">
        <v>0</v>
      </c>
      <c r="D453" s="8">
        <v>0</v>
      </c>
      <c r="E453" s="13" t="str">
        <f t="shared" si="33"/>
        <v/>
      </c>
      <c r="F453" s="13" t="str">
        <f t="shared" si="34"/>
        <v/>
      </c>
      <c r="G453" s="12" t="str">
        <f t="shared" si="35"/>
        <v>0</v>
      </c>
      <c r="H453" s="15" t="str">
        <f t="shared" si="36"/>
        <v/>
      </c>
    </row>
    <row r="454" spans="2:8" ht="15" x14ac:dyDescent="0.2">
      <c r="B454" s="5" t="s">
        <v>156</v>
      </c>
      <c r="C454" s="8">
        <v>3</v>
      </c>
      <c r="D454" s="8">
        <v>22</v>
      </c>
      <c r="E454" s="13">
        <f t="shared" si="33"/>
        <v>2.2384718698701685E-4</v>
      </c>
      <c r="F454" s="13">
        <f t="shared" si="34"/>
        <v>1.8213428263929134E-3</v>
      </c>
      <c r="G454" s="12">
        <f t="shared" si="35"/>
        <v>6.333333333333333</v>
      </c>
      <c r="H454" s="15">
        <f t="shared" si="36"/>
        <v>1.4176988509177733E-3</v>
      </c>
    </row>
    <row r="455" spans="2:8" ht="15" x14ac:dyDescent="0.2">
      <c r="B455" s="5" t="s">
        <v>158</v>
      </c>
      <c r="C455" s="8">
        <v>0</v>
      </c>
      <c r="D455" s="8">
        <v>4</v>
      </c>
      <c r="E455" s="13" t="str">
        <f t="shared" si="33"/>
        <v/>
      </c>
      <c r="F455" s="13">
        <f t="shared" si="34"/>
        <v>3.311532411623479E-4</v>
      </c>
      <c r="G455" s="12" t="str">
        <f t="shared" si="35"/>
        <v>0</v>
      </c>
      <c r="H455" s="15" t="str">
        <f t="shared" si="36"/>
        <v/>
      </c>
    </row>
    <row r="456" spans="2:8" ht="15" x14ac:dyDescent="0.2">
      <c r="B456" s="5" t="s">
        <v>432</v>
      </c>
      <c r="C456" s="8">
        <v>1</v>
      </c>
      <c r="D456" s="8">
        <v>0</v>
      </c>
      <c r="E456" s="13">
        <f t="shared" si="33"/>
        <v>7.4615728995672289E-5</v>
      </c>
      <c r="F456" s="13" t="str">
        <f t="shared" si="34"/>
        <v/>
      </c>
      <c r="G456" s="12" t="str">
        <f t="shared" si="35"/>
        <v>0</v>
      </c>
      <c r="H456" s="15">
        <f t="shared" si="36"/>
        <v>0</v>
      </c>
    </row>
    <row r="457" spans="2:8" ht="15" x14ac:dyDescent="0.2">
      <c r="B457" s="5" t="s">
        <v>433</v>
      </c>
      <c r="C457" s="8">
        <v>1</v>
      </c>
      <c r="D457" s="8">
        <v>0</v>
      </c>
      <c r="E457" s="13">
        <f t="shared" si="33"/>
        <v>7.4615728995672289E-5</v>
      </c>
      <c r="F457" s="13" t="str">
        <f t="shared" si="34"/>
        <v/>
      </c>
      <c r="G457" s="12" t="str">
        <f t="shared" si="35"/>
        <v>0</v>
      </c>
      <c r="H457" s="15">
        <f t="shared" si="36"/>
        <v>0</v>
      </c>
    </row>
    <row r="458" spans="2:8" ht="15" x14ac:dyDescent="0.2">
      <c r="B458" s="5" t="s">
        <v>168</v>
      </c>
      <c r="C458" s="8">
        <v>8</v>
      </c>
      <c r="D458" s="8">
        <v>5</v>
      </c>
      <c r="E458" s="13">
        <f t="shared" si="33"/>
        <v>5.9692583196537831E-4</v>
      </c>
      <c r="F458" s="13">
        <f t="shared" si="34"/>
        <v>4.1394155145293483E-4</v>
      </c>
      <c r="G458" s="12">
        <f t="shared" si="35"/>
        <v>-0.375</v>
      </c>
      <c r="H458" s="15">
        <f t="shared" si="36"/>
        <v>-2.2384718698701685E-4</v>
      </c>
    </row>
    <row r="459" spans="2:8" ht="15" x14ac:dyDescent="0.2">
      <c r="B459" s="5" t="s">
        <v>161</v>
      </c>
      <c r="C459" s="8">
        <v>0</v>
      </c>
      <c r="D459" s="8">
        <v>0</v>
      </c>
      <c r="E459" s="13" t="str">
        <f t="shared" si="33"/>
        <v/>
      </c>
      <c r="F459" s="13" t="str">
        <f t="shared" si="34"/>
        <v/>
      </c>
      <c r="G459" s="12" t="str">
        <f t="shared" si="35"/>
        <v>0</v>
      </c>
      <c r="H459" s="15" t="str">
        <f t="shared" si="36"/>
        <v/>
      </c>
    </row>
    <row r="460" spans="2:8" ht="15" x14ac:dyDescent="0.2">
      <c r="B460" s="5" t="s">
        <v>176</v>
      </c>
      <c r="C460" s="8">
        <v>25</v>
      </c>
      <c r="D460" s="8">
        <v>36</v>
      </c>
      <c r="E460" s="13">
        <f t="shared" si="33"/>
        <v>1.8653932248918071E-3</v>
      </c>
      <c r="F460" s="13">
        <f t="shared" si="34"/>
        <v>2.9803791704611309E-3</v>
      </c>
      <c r="G460" s="12">
        <f t="shared" si="35"/>
        <v>0.44</v>
      </c>
      <c r="H460" s="15">
        <f t="shared" si="36"/>
        <v>8.2077301895239511E-4</v>
      </c>
    </row>
    <row r="461" spans="2:8" ht="30" x14ac:dyDescent="0.2">
      <c r="B461" s="5" t="s">
        <v>173</v>
      </c>
      <c r="C461" s="8">
        <v>0</v>
      </c>
      <c r="D461" s="8">
        <v>1</v>
      </c>
      <c r="E461" s="13" t="str">
        <f t="shared" si="33"/>
        <v/>
      </c>
      <c r="F461" s="13">
        <f t="shared" si="34"/>
        <v>8.2788310290586974E-5</v>
      </c>
      <c r="G461" s="12" t="str">
        <f t="shared" si="35"/>
        <v>0</v>
      </c>
      <c r="H461" s="15" t="str">
        <f t="shared" si="36"/>
        <v/>
      </c>
    </row>
    <row r="462" spans="2:8" ht="15" x14ac:dyDescent="0.2">
      <c r="B462" s="5" t="s">
        <v>174</v>
      </c>
      <c r="C462" s="8">
        <v>1</v>
      </c>
      <c r="D462" s="8">
        <v>0</v>
      </c>
      <c r="E462" s="13">
        <f t="shared" si="33"/>
        <v>7.4615728995672289E-5</v>
      </c>
      <c r="F462" s="13" t="str">
        <f t="shared" si="34"/>
        <v/>
      </c>
      <c r="G462" s="12" t="str">
        <f t="shared" si="35"/>
        <v>0</v>
      </c>
      <c r="H462" s="15">
        <f t="shared" si="36"/>
        <v>0</v>
      </c>
    </row>
    <row r="463" spans="2:8" ht="15" x14ac:dyDescent="0.2">
      <c r="B463" s="5" t="s">
        <v>477</v>
      </c>
      <c r="C463" s="8">
        <v>61</v>
      </c>
      <c r="D463" s="8">
        <v>55</v>
      </c>
      <c r="E463" s="13">
        <f t="shared" si="33"/>
        <v>4.5515594687360094E-3</v>
      </c>
      <c r="F463" s="13">
        <f t="shared" si="34"/>
        <v>4.5533570659822831E-3</v>
      </c>
      <c r="G463" s="12">
        <f t="shared" si="35"/>
        <v>-9.8360655737704916E-2</v>
      </c>
      <c r="H463" s="15">
        <f t="shared" si="36"/>
        <v>-4.4769437397403371E-4</v>
      </c>
    </row>
    <row r="464" spans="2:8" ht="15" x14ac:dyDescent="0.2">
      <c r="B464" s="5" t="s">
        <v>478</v>
      </c>
      <c r="C464" s="8">
        <v>4</v>
      </c>
      <c r="D464" s="8">
        <v>4</v>
      </c>
      <c r="E464" s="13">
        <f t="shared" si="33"/>
        <v>2.9846291598268916E-4</v>
      </c>
      <c r="F464" s="13">
        <f t="shared" si="34"/>
        <v>3.311532411623479E-4</v>
      </c>
      <c r="G464" s="12">
        <f t="shared" si="35"/>
        <v>0</v>
      </c>
      <c r="H464" s="15">
        <f t="shared" si="36"/>
        <v>0</v>
      </c>
    </row>
    <row r="465" spans="2:8" ht="15" x14ac:dyDescent="0.2">
      <c r="B465" s="5" t="s">
        <v>183</v>
      </c>
      <c r="C465" s="8">
        <v>0</v>
      </c>
      <c r="D465" s="8">
        <v>0</v>
      </c>
      <c r="E465" s="13" t="str">
        <f t="shared" si="33"/>
        <v/>
      </c>
      <c r="F465" s="13" t="str">
        <f t="shared" si="34"/>
        <v/>
      </c>
      <c r="G465" s="12" t="str">
        <f t="shared" si="35"/>
        <v>0</v>
      </c>
      <c r="H465" s="15" t="str">
        <f t="shared" si="36"/>
        <v/>
      </c>
    </row>
    <row r="466" spans="2:8" ht="15" x14ac:dyDescent="0.2">
      <c r="B466" s="5" t="s">
        <v>178</v>
      </c>
      <c r="C466" s="8">
        <v>5</v>
      </c>
      <c r="D466" s="8">
        <v>5</v>
      </c>
      <c r="E466" s="13">
        <f t="shared" si="33"/>
        <v>3.7307864497836146E-4</v>
      </c>
      <c r="F466" s="13">
        <f t="shared" si="34"/>
        <v>4.1394155145293483E-4</v>
      </c>
      <c r="G466" s="12">
        <f t="shared" si="35"/>
        <v>0</v>
      </c>
      <c r="H466" s="15">
        <f t="shared" si="36"/>
        <v>0</v>
      </c>
    </row>
    <row r="467" spans="2:8" ht="15" x14ac:dyDescent="0.2">
      <c r="B467" s="5" t="s">
        <v>479</v>
      </c>
      <c r="C467" s="8">
        <v>3</v>
      </c>
      <c r="D467" s="8">
        <v>1</v>
      </c>
      <c r="E467" s="13">
        <f t="shared" si="33"/>
        <v>2.2384718698701685E-4</v>
      </c>
      <c r="F467" s="13">
        <f t="shared" si="34"/>
        <v>8.2788310290586974E-5</v>
      </c>
      <c r="G467" s="12">
        <f t="shared" si="35"/>
        <v>-0.66666666666666663</v>
      </c>
      <c r="H467" s="15">
        <f t="shared" si="36"/>
        <v>-1.4923145799134455E-4</v>
      </c>
    </row>
    <row r="468" spans="2:8" ht="15" x14ac:dyDescent="0.2">
      <c r="B468" s="5" t="s">
        <v>182</v>
      </c>
      <c r="C468" s="8">
        <v>0</v>
      </c>
      <c r="D468" s="8">
        <v>1</v>
      </c>
      <c r="E468" s="13" t="str">
        <f t="shared" si="33"/>
        <v/>
      </c>
      <c r="F468" s="13">
        <f t="shared" si="34"/>
        <v>8.2788310290586974E-5</v>
      </c>
      <c r="G468" s="12" t="str">
        <f t="shared" si="35"/>
        <v>0</v>
      </c>
      <c r="H468" s="15" t="str">
        <f t="shared" si="36"/>
        <v/>
      </c>
    </row>
    <row r="469" spans="2:8" ht="15" x14ac:dyDescent="0.2">
      <c r="B469" s="5" t="s">
        <v>175</v>
      </c>
      <c r="C469" s="8">
        <v>0</v>
      </c>
      <c r="D469" s="8">
        <v>0</v>
      </c>
      <c r="E469" s="13" t="str">
        <f t="shared" si="33"/>
        <v/>
      </c>
      <c r="F469" s="13" t="str">
        <f t="shared" si="34"/>
        <v/>
      </c>
      <c r="G469" s="12" t="str">
        <f t="shared" si="35"/>
        <v>0</v>
      </c>
      <c r="H469" s="15" t="str">
        <f t="shared" si="36"/>
        <v/>
      </c>
    </row>
    <row r="470" spans="2:8" ht="15" x14ac:dyDescent="0.2">
      <c r="B470" s="5" t="s">
        <v>434</v>
      </c>
      <c r="C470" s="8">
        <v>0</v>
      </c>
      <c r="D470" s="8">
        <v>0</v>
      </c>
      <c r="E470" s="13" t="str">
        <f t="shared" si="33"/>
        <v/>
      </c>
      <c r="F470" s="13" t="str">
        <f t="shared" si="34"/>
        <v/>
      </c>
      <c r="G470" s="12" t="str">
        <f t="shared" si="35"/>
        <v>0</v>
      </c>
      <c r="H470" s="15" t="str">
        <f t="shared" si="36"/>
        <v/>
      </c>
    </row>
    <row r="471" spans="2:8" ht="15" x14ac:dyDescent="0.2">
      <c r="B471" s="5" t="s">
        <v>170</v>
      </c>
      <c r="C471" s="8">
        <v>0</v>
      </c>
      <c r="D471" s="8">
        <v>0</v>
      </c>
      <c r="E471" s="13" t="str">
        <f t="shared" si="33"/>
        <v/>
      </c>
      <c r="F471" s="13" t="str">
        <f t="shared" si="34"/>
        <v/>
      </c>
      <c r="G471" s="12" t="str">
        <f t="shared" si="35"/>
        <v>0</v>
      </c>
      <c r="H471" s="15" t="str">
        <f t="shared" si="36"/>
        <v/>
      </c>
    </row>
    <row r="472" spans="2:8" ht="15" x14ac:dyDescent="0.2">
      <c r="B472" s="5" t="s">
        <v>185</v>
      </c>
      <c r="C472" s="8">
        <v>0</v>
      </c>
      <c r="D472" s="8">
        <v>0</v>
      </c>
      <c r="E472" s="13" t="str">
        <f t="shared" si="33"/>
        <v/>
      </c>
      <c r="F472" s="13" t="str">
        <f t="shared" si="34"/>
        <v/>
      </c>
      <c r="G472" s="12" t="str">
        <f t="shared" si="35"/>
        <v>0</v>
      </c>
      <c r="H472" s="15" t="str">
        <f t="shared" si="36"/>
        <v/>
      </c>
    </row>
    <row r="473" spans="2:8" ht="15" x14ac:dyDescent="0.2">
      <c r="B473" s="5" t="s">
        <v>435</v>
      </c>
      <c r="C473" s="8">
        <v>0</v>
      </c>
      <c r="D473" s="8">
        <v>8</v>
      </c>
      <c r="E473" s="13" t="str">
        <f t="shared" si="33"/>
        <v/>
      </c>
      <c r="F473" s="13">
        <f t="shared" si="34"/>
        <v>6.6230648232469579E-4</v>
      </c>
      <c r="G473" s="12" t="str">
        <f t="shared" si="35"/>
        <v>0</v>
      </c>
      <c r="H473" s="15" t="str">
        <f t="shared" si="36"/>
        <v/>
      </c>
    </row>
    <row r="474" spans="2:8" ht="15" x14ac:dyDescent="0.2">
      <c r="B474" s="5" t="s">
        <v>436</v>
      </c>
      <c r="C474" s="8">
        <v>0</v>
      </c>
      <c r="D474" s="8">
        <v>0</v>
      </c>
      <c r="E474" s="13" t="str">
        <f t="shared" si="33"/>
        <v/>
      </c>
      <c r="F474" s="13" t="str">
        <f t="shared" si="34"/>
        <v/>
      </c>
      <c r="G474" s="12" t="str">
        <f t="shared" si="35"/>
        <v>0</v>
      </c>
      <c r="H474" s="15" t="str">
        <f t="shared" si="36"/>
        <v/>
      </c>
    </row>
    <row r="475" spans="2:8" ht="15" x14ac:dyDescent="0.2">
      <c r="B475" s="5" t="s">
        <v>437</v>
      </c>
      <c r="C475" s="8">
        <v>1</v>
      </c>
      <c r="D475" s="8">
        <v>0</v>
      </c>
      <c r="E475" s="13">
        <f t="shared" si="33"/>
        <v>7.4615728995672289E-5</v>
      </c>
      <c r="F475" s="13" t="str">
        <f t="shared" si="34"/>
        <v/>
      </c>
      <c r="G475" s="12" t="str">
        <f t="shared" si="35"/>
        <v>0</v>
      </c>
      <c r="H475" s="15">
        <f t="shared" si="36"/>
        <v>0</v>
      </c>
    </row>
    <row r="476" spans="2:8" ht="30" x14ac:dyDescent="0.2">
      <c r="B476" s="5" t="s">
        <v>438</v>
      </c>
      <c r="C476" s="8">
        <v>11</v>
      </c>
      <c r="D476" s="8">
        <v>0</v>
      </c>
      <c r="E476" s="13">
        <f t="shared" si="33"/>
        <v>8.2077301895239511E-4</v>
      </c>
      <c r="F476" s="13" t="str">
        <f t="shared" si="34"/>
        <v/>
      </c>
      <c r="G476" s="12" t="str">
        <f t="shared" si="35"/>
        <v>0</v>
      </c>
      <c r="H476" s="15">
        <f t="shared" si="36"/>
        <v>0</v>
      </c>
    </row>
    <row r="477" spans="2:8" ht="15" x14ac:dyDescent="0.2">
      <c r="B477" s="5" t="s">
        <v>181</v>
      </c>
      <c r="C477" s="8">
        <v>0</v>
      </c>
      <c r="D477" s="8">
        <v>0</v>
      </c>
      <c r="E477" s="13" t="str">
        <f t="shared" si="33"/>
        <v/>
      </c>
      <c r="F477" s="13" t="str">
        <f t="shared" si="34"/>
        <v/>
      </c>
      <c r="G477" s="12" t="str">
        <f t="shared" si="35"/>
        <v>0</v>
      </c>
      <c r="H477" s="15" t="str">
        <f t="shared" si="36"/>
        <v/>
      </c>
    </row>
    <row r="478" spans="2:8" ht="15" x14ac:dyDescent="0.2">
      <c r="B478" s="5" t="s">
        <v>439</v>
      </c>
      <c r="C478" s="8">
        <v>14</v>
      </c>
      <c r="D478" s="8">
        <v>46</v>
      </c>
      <c r="E478" s="13">
        <f t="shared" si="33"/>
        <v>1.044620205939412E-3</v>
      </c>
      <c r="F478" s="13">
        <f t="shared" si="34"/>
        <v>3.8082622733670007E-3</v>
      </c>
      <c r="G478" s="12">
        <f t="shared" si="35"/>
        <v>2.2857142857142856</v>
      </c>
      <c r="H478" s="15">
        <f t="shared" si="36"/>
        <v>2.3877033278615132E-3</v>
      </c>
    </row>
    <row r="479" spans="2:8" ht="15" x14ac:dyDescent="0.2">
      <c r="B479" s="5" t="s">
        <v>440</v>
      </c>
      <c r="C479" s="8">
        <v>0</v>
      </c>
      <c r="D479" s="8">
        <v>0</v>
      </c>
      <c r="E479" s="13" t="str">
        <f t="shared" si="33"/>
        <v/>
      </c>
      <c r="F479" s="13" t="str">
        <f t="shared" si="34"/>
        <v/>
      </c>
      <c r="G479" s="12" t="str">
        <f t="shared" si="35"/>
        <v>0</v>
      </c>
      <c r="H479" s="15" t="str">
        <f t="shared" si="36"/>
        <v/>
      </c>
    </row>
    <row r="480" spans="2:8" ht="15" x14ac:dyDescent="0.2">
      <c r="B480" s="5" t="s">
        <v>441</v>
      </c>
      <c r="C480" s="8">
        <v>0</v>
      </c>
      <c r="D480" s="8">
        <v>1</v>
      </c>
      <c r="E480" s="13" t="str">
        <f t="shared" si="33"/>
        <v/>
      </c>
      <c r="F480" s="13">
        <f t="shared" si="34"/>
        <v>8.2788310290586974E-5</v>
      </c>
      <c r="G480" s="12" t="str">
        <f t="shared" si="35"/>
        <v>0</v>
      </c>
      <c r="H480" s="15" t="str">
        <f t="shared" si="36"/>
        <v/>
      </c>
    </row>
    <row r="481" spans="2:8" ht="15" x14ac:dyDescent="0.2">
      <c r="B481" s="5" t="s">
        <v>177</v>
      </c>
      <c r="C481" s="8">
        <v>0</v>
      </c>
      <c r="D481" s="8">
        <v>0</v>
      </c>
      <c r="E481" s="13" t="str">
        <f t="shared" si="33"/>
        <v/>
      </c>
      <c r="F481" s="13" t="str">
        <f t="shared" si="34"/>
        <v/>
      </c>
      <c r="G481" s="12" t="str">
        <f t="shared" si="35"/>
        <v>0</v>
      </c>
      <c r="H481" s="15" t="str">
        <f t="shared" si="36"/>
        <v/>
      </c>
    </row>
    <row r="482" spans="2:8" ht="15" x14ac:dyDescent="0.2">
      <c r="B482" s="5" t="s">
        <v>179</v>
      </c>
      <c r="C482" s="8">
        <v>0</v>
      </c>
      <c r="D482" s="8">
        <v>0</v>
      </c>
      <c r="E482" s="13" t="str">
        <f t="shared" si="33"/>
        <v/>
      </c>
      <c r="F482" s="13" t="str">
        <f t="shared" si="34"/>
        <v/>
      </c>
      <c r="G482" s="12" t="str">
        <f t="shared" si="35"/>
        <v>0</v>
      </c>
      <c r="H482" s="15" t="str">
        <f t="shared" si="36"/>
        <v/>
      </c>
    </row>
    <row r="483" spans="2:8" ht="15" x14ac:dyDescent="0.2">
      <c r="B483" s="5" t="s">
        <v>442</v>
      </c>
      <c r="C483" s="8">
        <v>211</v>
      </c>
      <c r="D483" s="8">
        <v>122</v>
      </c>
      <c r="E483" s="13">
        <f t="shared" si="33"/>
        <v>1.5743918818086854E-2</v>
      </c>
      <c r="F483" s="13">
        <f t="shared" si="34"/>
        <v>1.0100173855451611E-2</v>
      </c>
      <c r="G483" s="12">
        <f t="shared" si="35"/>
        <v>-0.4218009478672986</v>
      </c>
      <c r="H483" s="15">
        <f t="shared" si="36"/>
        <v>-6.6407998806148347E-3</v>
      </c>
    </row>
    <row r="484" spans="2:8" ht="30" x14ac:dyDescent="0.2">
      <c r="B484" s="5" t="s">
        <v>184</v>
      </c>
      <c r="C484" s="8">
        <v>1</v>
      </c>
      <c r="D484" s="8">
        <v>473</v>
      </c>
      <c r="E484" s="13">
        <f t="shared" si="33"/>
        <v>7.4615728995672289E-5</v>
      </c>
      <c r="F484" s="13">
        <f t="shared" si="34"/>
        <v>3.9158870767447639E-2</v>
      </c>
      <c r="G484" s="12">
        <f t="shared" si="35"/>
        <v>472</v>
      </c>
      <c r="H484" s="15">
        <f t="shared" si="36"/>
        <v>3.5218624085957322E-2</v>
      </c>
    </row>
    <row r="485" spans="2:8" ht="15" x14ac:dyDescent="0.2">
      <c r="B485" s="5" t="s">
        <v>443</v>
      </c>
      <c r="C485" s="8">
        <v>102</v>
      </c>
      <c r="D485" s="8">
        <v>119</v>
      </c>
      <c r="E485" s="13">
        <f t="shared" si="33"/>
        <v>7.6108043575585736E-3</v>
      </c>
      <c r="F485" s="13">
        <f t="shared" si="34"/>
        <v>9.8518089245798485E-3</v>
      </c>
      <c r="G485" s="12">
        <f t="shared" si="35"/>
        <v>0.16666666666666666</v>
      </c>
      <c r="H485" s="15">
        <f t="shared" si="36"/>
        <v>1.2684673929264289E-3</v>
      </c>
    </row>
    <row r="486" spans="2:8" ht="15" x14ac:dyDescent="0.2">
      <c r="B486" s="5" t="s">
        <v>171</v>
      </c>
      <c r="C486" s="8">
        <v>0</v>
      </c>
      <c r="D486" s="8">
        <v>0</v>
      </c>
      <c r="E486" s="13" t="str">
        <f t="shared" si="33"/>
        <v/>
      </c>
      <c r="F486" s="13" t="str">
        <f t="shared" si="34"/>
        <v/>
      </c>
      <c r="G486" s="12" t="str">
        <f t="shared" si="35"/>
        <v>0</v>
      </c>
      <c r="H486" s="15" t="str">
        <f t="shared" si="36"/>
        <v/>
      </c>
    </row>
    <row r="487" spans="2:8" ht="15" x14ac:dyDescent="0.2">
      <c r="B487" s="5" t="s">
        <v>444</v>
      </c>
      <c r="C487" s="8">
        <v>0</v>
      </c>
      <c r="D487" s="8">
        <v>0</v>
      </c>
      <c r="E487" s="13" t="str">
        <f t="shared" si="33"/>
        <v/>
      </c>
      <c r="F487" s="13" t="str">
        <f t="shared" si="34"/>
        <v/>
      </c>
      <c r="G487" s="12" t="str">
        <f t="shared" si="35"/>
        <v>0</v>
      </c>
      <c r="H487" s="15" t="str">
        <f t="shared" si="36"/>
        <v/>
      </c>
    </row>
    <row r="488" spans="2:8" ht="13.5" customHeight="1" x14ac:dyDescent="0.2">
      <c r="B488" s="5" t="s">
        <v>445</v>
      </c>
      <c r="C488" s="8">
        <v>0</v>
      </c>
      <c r="D488" s="8">
        <v>0</v>
      </c>
      <c r="E488" s="13" t="str">
        <f t="shared" ref="E488:E499" si="37">+IF(C488=0,"",C488/C$294)</f>
        <v/>
      </c>
      <c r="F488" s="13" t="str">
        <f t="shared" ref="F488:F499" si="38">+IF(D488=0,"",D488/D$294)</f>
        <v/>
      </c>
      <c r="G488" s="12" t="str">
        <f t="shared" ref="G488:G499" si="39">+IF(OR(AND(D488=0),(C488=0)),"0",((D488-C488)/C488))</f>
        <v>0</v>
      </c>
      <c r="H488" s="15" t="str">
        <f t="shared" ref="H488:H499" si="40">+IF(OR(AND(E488=""),(G488="")),"",E488*G488)</f>
        <v/>
      </c>
    </row>
    <row r="489" spans="2:8" ht="13.5" customHeight="1" x14ac:dyDescent="0.2">
      <c r="B489" s="5" t="s">
        <v>446</v>
      </c>
      <c r="C489" s="8">
        <v>0</v>
      </c>
      <c r="D489" s="8">
        <v>0</v>
      </c>
      <c r="E489" s="13" t="str">
        <f t="shared" si="37"/>
        <v/>
      </c>
      <c r="F489" s="13" t="str">
        <f t="shared" si="38"/>
        <v/>
      </c>
      <c r="G489" s="12" t="str">
        <f t="shared" si="39"/>
        <v>0</v>
      </c>
      <c r="H489" s="15" t="str">
        <f t="shared" si="40"/>
        <v/>
      </c>
    </row>
    <row r="490" spans="2:8" ht="25.5" customHeight="1" x14ac:dyDescent="0.2">
      <c r="B490" s="5" t="s">
        <v>172</v>
      </c>
      <c r="C490" s="8">
        <v>0</v>
      </c>
      <c r="D490" s="8">
        <v>0</v>
      </c>
      <c r="E490" s="13" t="str">
        <f t="shared" si="37"/>
        <v/>
      </c>
      <c r="F490" s="13" t="str">
        <f t="shared" si="38"/>
        <v/>
      </c>
      <c r="G490" s="12" t="str">
        <f t="shared" si="39"/>
        <v>0</v>
      </c>
      <c r="H490" s="15" t="str">
        <f t="shared" si="40"/>
        <v/>
      </c>
    </row>
    <row r="491" spans="2:8" ht="13.5" customHeight="1" x14ac:dyDescent="0.2">
      <c r="B491" s="5" t="s">
        <v>180</v>
      </c>
      <c r="C491" s="8">
        <v>71</v>
      </c>
      <c r="D491" s="8">
        <v>130</v>
      </c>
      <c r="E491" s="13">
        <f t="shared" si="37"/>
        <v>5.2977167586927328E-3</v>
      </c>
      <c r="F491" s="13">
        <f t="shared" si="38"/>
        <v>1.0762480337776307E-2</v>
      </c>
      <c r="G491" s="12">
        <f t="shared" si="39"/>
        <v>0.83098591549295775</v>
      </c>
      <c r="H491" s="15">
        <f t="shared" si="40"/>
        <v>4.4023280107446652E-3</v>
      </c>
    </row>
    <row r="492" spans="2:8" ht="15" x14ac:dyDescent="0.2">
      <c r="B492" s="5" t="s">
        <v>480</v>
      </c>
      <c r="C492" s="8">
        <v>2</v>
      </c>
      <c r="D492" s="8">
        <v>5</v>
      </c>
      <c r="E492" s="13">
        <f t="shared" si="37"/>
        <v>1.4923145799134458E-4</v>
      </c>
      <c r="F492" s="13">
        <f t="shared" si="38"/>
        <v>4.1394155145293483E-4</v>
      </c>
      <c r="G492" s="12">
        <f t="shared" si="39"/>
        <v>1.5</v>
      </c>
      <c r="H492" s="15">
        <f t="shared" si="40"/>
        <v>2.2384718698701685E-4</v>
      </c>
    </row>
    <row r="493" spans="2:8" ht="15" x14ac:dyDescent="0.2">
      <c r="B493" s="5" t="s">
        <v>447</v>
      </c>
      <c r="C493" s="8">
        <v>24</v>
      </c>
      <c r="D493" s="8">
        <v>66</v>
      </c>
      <c r="E493" s="13">
        <f t="shared" si="37"/>
        <v>1.7907774958961348E-3</v>
      </c>
      <c r="F493" s="13">
        <f t="shared" si="38"/>
        <v>5.4640284791787402E-3</v>
      </c>
      <c r="G493" s="12">
        <f t="shared" si="39"/>
        <v>1.75</v>
      </c>
      <c r="H493" s="15">
        <f t="shared" si="40"/>
        <v>3.1338606178182358E-3</v>
      </c>
    </row>
    <row r="494" spans="2:8" ht="15" x14ac:dyDescent="0.2">
      <c r="B494" s="5" t="s">
        <v>448</v>
      </c>
      <c r="C494" s="8">
        <v>3</v>
      </c>
      <c r="D494" s="8">
        <v>0</v>
      </c>
      <c r="E494" s="13">
        <f t="shared" si="37"/>
        <v>2.2384718698701685E-4</v>
      </c>
      <c r="F494" s="13" t="str">
        <f t="shared" si="38"/>
        <v/>
      </c>
      <c r="G494" s="12" t="str">
        <f t="shared" si="39"/>
        <v>0</v>
      </c>
      <c r="H494" s="15">
        <f t="shared" si="40"/>
        <v>0</v>
      </c>
    </row>
    <row r="495" spans="2:8" ht="13.5" customHeight="1" x14ac:dyDescent="0.2">
      <c r="B495" s="5" t="s">
        <v>449</v>
      </c>
      <c r="C495" s="8">
        <v>8</v>
      </c>
      <c r="D495" s="8">
        <v>3</v>
      </c>
      <c r="E495" s="13">
        <f t="shared" si="37"/>
        <v>5.9692583196537831E-4</v>
      </c>
      <c r="F495" s="13">
        <f t="shared" si="38"/>
        <v>2.4836493087176091E-4</v>
      </c>
      <c r="G495" s="12">
        <f t="shared" si="39"/>
        <v>-0.625</v>
      </c>
      <c r="H495" s="15">
        <f t="shared" si="40"/>
        <v>-3.7307864497836146E-4</v>
      </c>
    </row>
    <row r="496" spans="2:8" s="4" customFormat="1" ht="26.25" customHeight="1" x14ac:dyDescent="0.2">
      <c r="B496" s="5" t="s">
        <v>450</v>
      </c>
      <c r="C496" s="8">
        <v>3</v>
      </c>
      <c r="D496" s="8">
        <v>5</v>
      </c>
      <c r="E496" s="13">
        <f t="shared" si="37"/>
        <v>2.2384718698701685E-4</v>
      </c>
      <c r="F496" s="13">
        <f t="shared" si="38"/>
        <v>4.1394155145293483E-4</v>
      </c>
      <c r="G496" s="12">
        <f t="shared" si="39"/>
        <v>0.66666666666666663</v>
      </c>
      <c r="H496" s="15">
        <f t="shared" si="40"/>
        <v>1.4923145799134455E-4</v>
      </c>
    </row>
    <row r="497" spans="2:8" ht="15" x14ac:dyDescent="0.2">
      <c r="B497" s="5" t="s">
        <v>451</v>
      </c>
      <c r="C497" s="8">
        <v>24</v>
      </c>
      <c r="D497" s="8">
        <v>10</v>
      </c>
      <c r="E497" s="13">
        <f t="shared" si="37"/>
        <v>1.7907774958961348E-3</v>
      </c>
      <c r="F497" s="13">
        <f t="shared" si="38"/>
        <v>8.2788310290586966E-4</v>
      </c>
      <c r="G497" s="12">
        <f t="shared" si="39"/>
        <v>-0.58333333333333337</v>
      </c>
      <c r="H497" s="15">
        <f t="shared" si="40"/>
        <v>-1.044620205939412E-3</v>
      </c>
    </row>
    <row r="498" spans="2:8" ht="30" x14ac:dyDescent="0.2">
      <c r="B498" s="5" t="s">
        <v>452</v>
      </c>
      <c r="C498" s="8">
        <v>0</v>
      </c>
      <c r="D498" s="8">
        <v>1</v>
      </c>
      <c r="E498" s="13" t="str">
        <f t="shared" si="37"/>
        <v/>
      </c>
      <c r="F498" s="13">
        <f t="shared" si="38"/>
        <v>8.2788310290586974E-5</v>
      </c>
      <c r="G498" s="12" t="str">
        <f t="shared" si="39"/>
        <v>0</v>
      </c>
      <c r="H498" s="15" t="str">
        <f t="shared" si="40"/>
        <v/>
      </c>
    </row>
    <row r="499" spans="2:8" ht="15" x14ac:dyDescent="0.2">
      <c r="B499" s="5" t="s">
        <v>453</v>
      </c>
      <c r="C499" s="8">
        <v>0</v>
      </c>
      <c r="D499" s="8">
        <v>0</v>
      </c>
      <c r="E499" s="13" t="str">
        <f t="shared" si="37"/>
        <v/>
      </c>
      <c r="F499" s="13" t="str">
        <f t="shared" si="38"/>
        <v/>
      </c>
      <c r="G499" s="12" t="str">
        <f t="shared" si="39"/>
        <v>0</v>
      </c>
      <c r="H499" s="15" t="str">
        <f t="shared" si="40"/>
        <v/>
      </c>
    </row>
    <row r="502" spans="2:8" x14ac:dyDescent="0.2">
      <c r="B502" s="19"/>
      <c r="C502" s="19"/>
      <c r="D502" s="19"/>
      <c r="E502" s="19"/>
      <c r="F502" s="19"/>
    </row>
    <row r="503" spans="2:8" ht="24" customHeight="1" x14ac:dyDescent="0.2">
      <c r="B503" s="55" t="s">
        <v>517</v>
      </c>
      <c r="C503" s="53" t="s">
        <v>518</v>
      </c>
      <c r="D503" s="54"/>
      <c r="E503" s="41" t="s">
        <v>482</v>
      </c>
      <c r="F503" s="42"/>
      <c r="G503" s="39" t="s">
        <v>569</v>
      </c>
      <c r="H503" s="39" t="s">
        <v>481</v>
      </c>
    </row>
    <row r="504" spans="2:8" ht="24" customHeight="1" x14ac:dyDescent="0.2">
      <c r="B504" s="55"/>
      <c r="C504" s="38">
        <v>2015</v>
      </c>
      <c r="D504" s="38">
        <v>2016</v>
      </c>
      <c r="E504" s="38">
        <v>2015</v>
      </c>
      <c r="F504" s="38">
        <v>2016</v>
      </c>
      <c r="G504" s="40"/>
      <c r="H504" s="40"/>
    </row>
    <row r="505" spans="2:8" ht="24" customHeight="1" x14ac:dyDescent="0.2">
      <c r="B505" s="32" t="s">
        <v>523</v>
      </c>
      <c r="C505" s="33">
        <f>SUM(C506:C530)</f>
        <v>2474</v>
      </c>
      <c r="D505" s="33">
        <f>SUM(D506:D530)</f>
        <v>3445</v>
      </c>
      <c r="E505" s="34">
        <f>+IF(C505=0,"",C505/C$505)</f>
        <v>1</v>
      </c>
      <c r="F505" s="34">
        <f>+IF(D505=0,"",D505/D$505)</f>
        <v>1</v>
      </c>
      <c r="G505" s="34">
        <f>+IF(OR(AND(D505=0),(C505=0)),"0",((D505-C505)/C505))</f>
        <v>0.39248181083265965</v>
      </c>
      <c r="H505" s="35">
        <f>+IF(OR(AND(E505=""),(G505="")),"",E505*G505)</f>
        <v>0.39248181083265965</v>
      </c>
    </row>
    <row r="506" spans="2:8" ht="15" x14ac:dyDescent="0.2">
      <c r="B506" s="5" t="s">
        <v>454</v>
      </c>
      <c r="C506" s="8">
        <v>19</v>
      </c>
      <c r="D506" s="8">
        <v>13</v>
      </c>
      <c r="E506" s="13">
        <f>+IF(C506=0,"",C506/C$505)</f>
        <v>7.679870654810024E-3</v>
      </c>
      <c r="F506" s="13">
        <f>+IF(D506=0,"",D506/D$505)</f>
        <v>3.7735849056603774E-3</v>
      </c>
      <c r="G506" s="12">
        <f>+IF(OR(AND(D506=0),(C506=0)),"0",((D506-C506)/C506))</f>
        <v>-0.31578947368421051</v>
      </c>
      <c r="H506" s="15">
        <f>+IF(OR(AND(E506=""),(G506="")),"",E506*G506)</f>
        <v>-2.4252223120452706E-3</v>
      </c>
    </row>
    <row r="507" spans="2:8" ht="15" x14ac:dyDescent="0.2">
      <c r="B507" s="5" t="s">
        <v>187</v>
      </c>
      <c r="C507" s="8">
        <v>222</v>
      </c>
      <c r="D507" s="8">
        <v>198</v>
      </c>
      <c r="E507" s="13">
        <f t="shared" ref="E507:E530" si="41">+IF(C507=0,"",C507/C$505)</f>
        <v>8.9733225545675019E-2</v>
      </c>
      <c r="F507" s="13">
        <f t="shared" ref="F507:F530" si="42">+IF(D507=0,"",D507/D$505)</f>
        <v>5.7474600870827286E-2</v>
      </c>
      <c r="G507" s="12">
        <f t="shared" ref="G507:G530" si="43">+IF(OR(AND(D507=0),(C507=0)),"0",((D507-C507)/C507))</f>
        <v>-0.10810810810810811</v>
      </c>
      <c r="H507" s="15">
        <f t="shared" ref="H507:H530" si="44">+IF(OR(AND(E507=""),(G507="")),"",E507*G507)</f>
        <v>-9.7008892481810841E-3</v>
      </c>
    </row>
    <row r="508" spans="2:8" ht="15" x14ac:dyDescent="0.2">
      <c r="B508" s="5" t="s">
        <v>455</v>
      </c>
      <c r="C508" s="8">
        <v>313</v>
      </c>
      <c r="D508" s="8">
        <v>312</v>
      </c>
      <c r="E508" s="13">
        <f t="shared" si="41"/>
        <v>0.12651576394502828</v>
      </c>
      <c r="F508" s="13">
        <f t="shared" si="42"/>
        <v>9.056603773584905E-2</v>
      </c>
      <c r="G508" s="12">
        <f t="shared" si="43"/>
        <v>-3.1948881789137379E-3</v>
      </c>
      <c r="H508" s="15">
        <f t="shared" si="44"/>
        <v>-4.0420371867421173E-4</v>
      </c>
    </row>
    <row r="509" spans="2:8" ht="15" x14ac:dyDescent="0.2">
      <c r="B509" s="5" t="s">
        <v>456</v>
      </c>
      <c r="C509" s="8">
        <v>206</v>
      </c>
      <c r="D509" s="8">
        <v>301</v>
      </c>
      <c r="E509" s="13">
        <f t="shared" si="41"/>
        <v>8.3265966046887629E-2</v>
      </c>
      <c r="F509" s="13">
        <f t="shared" si="42"/>
        <v>8.7373004354136433E-2</v>
      </c>
      <c r="G509" s="12">
        <f t="shared" si="43"/>
        <v>0.46116504854368934</v>
      </c>
      <c r="H509" s="15">
        <f t="shared" si="44"/>
        <v>3.839935327405012E-2</v>
      </c>
    </row>
    <row r="510" spans="2:8" ht="15" x14ac:dyDescent="0.2">
      <c r="B510" s="5" t="s">
        <v>188</v>
      </c>
      <c r="C510" s="8">
        <v>35</v>
      </c>
      <c r="D510" s="8">
        <v>82</v>
      </c>
      <c r="E510" s="13">
        <f t="shared" si="41"/>
        <v>1.4147130153597413E-2</v>
      </c>
      <c r="F510" s="13">
        <f t="shared" si="42"/>
        <v>2.3802612481857766E-2</v>
      </c>
      <c r="G510" s="12">
        <f t="shared" si="43"/>
        <v>1.3428571428571427</v>
      </c>
      <c r="H510" s="15">
        <f t="shared" si="44"/>
        <v>1.8997574777687952E-2</v>
      </c>
    </row>
    <row r="511" spans="2:8" ht="15" x14ac:dyDescent="0.2">
      <c r="B511" s="5" t="s">
        <v>186</v>
      </c>
      <c r="C511" s="8">
        <v>0</v>
      </c>
      <c r="D511" s="8">
        <v>0</v>
      </c>
      <c r="E511" s="13" t="str">
        <f t="shared" si="41"/>
        <v/>
      </c>
      <c r="F511" s="13" t="str">
        <f t="shared" si="42"/>
        <v/>
      </c>
      <c r="G511" s="12" t="str">
        <f t="shared" si="43"/>
        <v>0</v>
      </c>
      <c r="H511" s="15" t="str">
        <f t="shared" si="44"/>
        <v/>
      </c>
    </row>
    <row r="512" spans="2:8" ht="15" x14ac:dyDescent="0.2">
      <c r="B512" s="5" t="s">
        <v>189</v>
      </c>
      <c r="C512" s="8">
        <v>27</v>
      </c>
      <c r="D512" s="8">
        <v>12</v>
      </c>
      <c r="E512" s="13">
        <f t="shared" si="41"/>
        <v>1.0913500404203719E-2</v>
      </c>
      <c r="F512" s="13">
        <f t="shared" si="42"/>
        <v>3.4833091436865023E-3</v>
      </c>
      <c r="G512" s="12">
        <f t="shared" si="43"/>
        <v>-0.55555555555555558</v>
      </c>
      <c r="H512" s="15">
        <f t="shared" si="44"/>
        <v>-6.0630557801131775E-3</v>
      </c>
    </row>
    <row r="513" spans="2:8" ht="15" x14ac:dyDescent="0.2">
      <c r="B513" s="5" t="s">
        <v>457</v>
      </c>
      <c r="C513" s="8">
        <v>0</v>
      </c>
      <c r="D513" s="8">
        <v>44</v>
      </c>
      <c r="E513" s="13" t="str">
        <f t="shared" si="41"/>
        <v/>
      </c>
      <c r="F513" s="13">
        <f t="shared" si="42"/>
        <v>1.2772133526850507E-2</v>
      </c>
      <c r="G513" s="12" t="str">
        <f t="shared" si="43"/>
        <v>0</v>
      </c>
      <c r="H513" s="15" t="str">
        <f t="shared" si="44"/>
        <v/>
      </c>
    </row>
    <row r="514" spans="2:8" ht="15" x14ac:dyDescent="0.2">
      <c r="B514" s="5" t="s">
        <v>458</v>
      </c>
      <c r="C514" s="8">
        <v>2</v>
      </c>
      <c r="D514" s="8">
        <v>6</v>
      </c>
      <c r="E514" s="13">
        <f t="shared" si="41"/>
        <v>8.0840743734842356E-4</v>
      </c>
      <c r="F514" s="13">
        <f t="shared" si="42"/>
        <v>1.7416545718432512E-3</v>
      </c>
      <c r="G514" s="12">
        <f t="shared" si="43"/>
        <v>2</v>
      </c>
      <c r="H514" s="15">
        <f t="shared" si="44"/>
        <v>1.6168148746968471E-3</v>
      </c>
    </row>
    <row r="515" spans="2:8" ht="15" x14ac:dyDescent="0.2">
      <c r="B515" s="5" t="s">
        <v>567</v>
      </c>
      <c r="C515" s="8">
        <v>11</v>
      </c>
      <c r="D515" s="8">
        <v>11</v>
      </c>
      <c r="E515" s="13">
        <f t="shared" si="41"/>
        <v>4.4462409054163302E-3</v>
      </c>
      <c r="F515" s="13">
        <f t="shared" si="42"/>
        <v>3.1930333817126269E-3</v>
      </c>
      <c r="G515" s="12">
        <f t="shared" si="43"/>
        <v>0</v>
      </c>
      <c r="H515" s="15">
        <f t="shared" si="44"/>
        <v>0</v>
      </c>
    </row>
    <row r="516" spans="2:8" ht="15" x14ac:dyDescent="0.2">
      <c r="B516" s="5" t="s">
        <v>459</v>
      </c>
      <c r="C516" s="8">
        <v>0</v>
      </c>
      <c r="D516" s="8">
        <v>8</v>
      </c>
      <c r="E516" s="13" t="str">
        <f t="shared" si="41"/>
        <v/>
      </c>
      <c r="F516" s="13">
        <f t="shared" si="42"/>
        <v>2.3222060957910013E-3</v>
      </c>
      <c r="G516" s="12" t="str">
        <f t="shared" si="43"/>
        <v>0</v>
      </c>
      <c r="H516" s="15" t="str">
        <f t="shared" si="44"/>
        <v/>
      </c>
    </row>
    <row r="517" spans="2:8" ht="15" x14ac:dyDescent="0.2">
      <c r="B517" s="5" t="s">
        <v>460</v>
      </c>
      <c r="C517" s="8">
        <v>17</v>
      </c>
      <c r="D517" s="8">
        <v>0</v>
      </c>
      <c r="E517" s="13">
        <f t="shared" si="41"/>
        <v>6.8714632174616003E-3</v>
      </c>
      <c r="F517" s="13" t="str">
        <f t="shared" si="42"/>
        <v/>
      </c>
      <c r="G517" s="12" t="str">
        <f t="shared" si="43"/>
        <v>0</v>
      </c>
      <c r="H517" s="15">
        <f t="shared" si="44"/>
        <v>0</v>
      </c>
    </row>
    <row r="518" spans="2:8" ht="15" x14ac:dyDescent="0.2">
      <c r="B518" s="5" t="s">
        <v>190</v>
      </c>
      <c r="C518" s="8">
        <v>88</v>
      </c>
      <c r="D518" s="8">
        <v>128</v>
      </c>
      <c r="E518" s="13">
        <f t="shared" si="41"/>
        <v>3.5569927243330642E-2</v>
      </c>
      <c r="F518" s="13">
        <f t="shared" si="42"/>
        <v>3.715529753265602E-2</v>
      </c>
      <c r="G518" s="12">
        <f t="shared" si="43"/>
        <v>0.45454545454545453</v>
      </c>
      <c r="H518" s="15">
        <f t="shared" si="44"/>
        <v>1.6168148746968473E-2</v>
      </c>
    </row>
    <row r="519" spans="2:8" ht="15" x14ac:dyDescent="0.2">
      <c r="B519" s="5" t="s">
        <v>192</v>
      </c>
      <c r="C519" s="8">
        <v>11</v>
      </c>
      <c r="D519" s="8">
        <v>31</v>
      </c>
      <c r="E519" s="13">
        <f t="shared" si="41"/>
        <v>4.4462409054163302E-3</v>
      </c>
      <c r="F519" s="13">
        <f t="shared" si="42"/>
        <v>8.9985486211901309E-3</v>
      </c>
      <c r="G519" s="12">
        <f t="shared" si="43"/>
        <v>1.8181818181818181</v>
      </c>
      <c r="H519" s="15">
        <f t="shared" si="44"/>
        <v>8.0840743734842367E-3</v>
      </c>
    </row>
    <row r="520" spans="2:8" ht="13.5" customHeight="1" x14ac:dyDescent="0.2">
      <c r="B520" s="5" t="s">
        <v>191</v>
      </c>
      <c r="C520" s="8">
        <v>0</v>
      </c>
      <c r="D520" s="8">
        <v>1</v>
      </c>
      <c r="E520" s="13" t="str">
        <f t="shared" si="41"/>
        <v/>
      </c>
      <c r="F520" s="13">
        <f t="shared" si="42"/>
        <v>2.9027576197387516E-4</v>
      </c>
      <c r="G520" s="12" t="str">
        <f t="shared" si="43"/>
        <v>0</v>
      </c>
      <c r="H520" s="15" t="str">
        <f t="shared" si="44"/>
        <v/>
      </c>
    </row>
    <row r="521" spans="2:8" ht="13.5" customHeight="1" x14ac:dyDescent="0.2">
      <c r="B521" s="5" t="s">
        <v>461</v>
      </c>
      <c r="C521" s="8">
        <v>796</v>
      </c>
      <c r="D521" s="8">
        <v>1136</v>
      </c>
      <c r="E521" s="13">
        <f t="shared" si="41"/>
        <v>0.3217461600646726</v>
      </c>
      <c r="F521" s="13">
        <f t="shared" si="42"/>
        <v>0.32975326560232221</v>
      </c>
      <c r="G521" s="12">
        <f t="shared" si="43"/>
        <v>0.42713567839195982</v>
      </c>
      <c r="H521" s="15">
        <f t="shared" si="44"/>
        <v>0.13742926434923203</v>
      </c>
    </row>
    <row r="522" spans="2:8" ht="25.5" customHeight="1" x14ac:dyDescent="0.2">
      <c r="B522" s="5" t="s">
        <v>193</v>
      </c>
      <c r="C522" s="8">
        <v>306</v>
      </c>
      <c r="D522" s="8">
        <v>200</v>
      </c>
      <c r="E522" s="13">
        <f t="shared" si="41"/>
        <v>0.12368633791430882</v>
      </c>
      <c r="F522" s="13">
        <f t="shared" si="42"/>
        <v>5.8055152394775038E-2</v>
      </c>
      <c r="G522" s="12">
        <f t="shared" si="43"/>
        <v>-0.34640522875816993</v>
      </c>
      <c r="H522" s="15">
        <f t="shared" si="44"/>
        <v>-4.2845594179466449E-2</v>
      </c>
    </row>
    <row r="523" spans="2:8" ht="13.5" customHeight="1" x14ac:dyDescent="0.2">
      <c r="B523" s="5" t="s">
        <v>462</v>
      </c>
      <c r="C523" s="8">
        <v>0</v>
      </c>
      <c r="D523" s="8">
        <v>30</v>
      </c>
      <c r="E523" s="13" t="str">
        <f t="shared" si="41"/>
        <v/>
      </c>
      <c r="F523" s="13">
        <f t="shared" si="42"/>
        <v>8.708272859216255E-3</v>
      </c>
      <c r="G523" s="12" t="str">
        <f t="shared" si="43"/>
        <v>0</v>
      </c>
      <c r="H523" s="15" t="str">
        <f t="shared" si="44"/>
        <v/>
      </c>
    </row>
    <row r="524" spans="2:8" ht="12" customHeight="1" x14ac:dyDescent="0.2">
      <c r="B524" s="5" t="s">
        <v>194</v>
      </c>
      <c r="C524" s="8">
        <v>64</v>
      </c>
      <c r="D524" s="8">
        <v>100</v>
      </c>
      <c r="E524" s="13">
        <f t="shared" si="41"/>
        <v>2.5869037995149554E-2</v>
      </c>
      <c r="F524" s="13">
        <f t="shared" si="42"/>
        <v>2.9027576197387519E-2</v>
      </c>
      <c r="G524" s="12">
        <f t="shared" si="43"/>
        <v>0.5625</v>
      </c>
      <c r="H524" s="15">
        <f t="shared" si="44"/>
        <v>1.4551333872271624E-2</v>
      </c>
    </row>
    <row r="525" spans="2:8" ht="13.5" customHeight="1" x14ac:dyDescent="0.2">
      <c r="B525" s="5" t="s">
        <v>195</v>
      </c>
      <c r="C525" s="8">
        <v>32</v>
      </c>
      <c r="D525" s="8">
        <v>8</v>
      </c>
      <c r="E525" s="13">
        <f t="shared" si="41"/>
        <v>1.2934518997574777E-2</v>
      </c>
      <c r="F525" s="13">
        <f t="shared" si="42"/>
        <v>2.3222060957910013E-3</v>
      </c>
      <c r="G525" s="12">
        <f t="shared" si="43"/>
        <v>-0.75</v>
      </c>
      <c r="H525" s="15">
        <f t="shared" si="44"/>
        <v>-9.7008892481810823E-3</v>
      </c>
    </row>
    <row r="526" spans="2:8" ht="13.5" customHeight="1" x14ac:dyDescent="0.2">
      <c r="B526" s="5" t="s">
        <v>463</v>
      </c>
      <c r="C526" s="8">
        <v>75</v>
      </c>
      <c r="D526" s="8">
        <v>43</v>
      </c>
      <c r="E526" s="13">
        <f t="shared" si="41"/>
        <v>3.0315278900565887E-2</v>
      </c>
      <c r="F526" s="13">
        <f t="shared" si="42"/>
        <v>1.2481857764876633E-2</v>
      </c>
      <c r="G526" s="12">
        <f t="shared" si="43"/>
        <v>-0.42666666666666669</v>
      </c>
      <c r="H526" s="15">
        <f t="shared" si="44"/>
        <v>-1.2934518997574779E-2</v>
      </c>
    </row>
    <row r="527" spans="2:8" ht="15" x14ac:dyDescent="0.2">
      <c r="B527" s="5" t="s">
        <v>464</v>
      </c>
      <c r="C527" s="8">
        <v>0</v>
      </c>
      <c r="D527" s="8">
        <v>0</v>
      </c>
      <c r="E527" s="13" t="str">
        <f t="shared" si="41"/>
        <v/>
      </c>
      <c r="F527" s="13" t="str">
        <f t="shared" si="42"/>
        <v/>
      </c>
      <c r="G527" s="12" t="str">
        <f t="shared" si="43"/>
        <v>0</v>
      </c>
      <c r="H527" s="15" t="str">
        <f t="shared" si="44"/>
        <v/>
      </c>
    </row>
    <row r="528" spans="2:8" ht="30" x14ac:dyDescent="0.2">
      <c r="B528" s="5" t="s">
        <v>465</v>
      </c>
      <c r="C528" s="8">
        <v>0</v>
      </c>
      <c r="D528" s="8">
        <v>0</v>
      </c>
      <c r="E528" s="13" t="str">
        <f t="shared" si="41"/>
        <v/>
      </c>
      <c r="F528" s="13" t="str">
        <f t="shared" si="42"/>
        <v/>
      </c>
      <c r="G528" s="12" t="str">
        <f t="shared" si="43"/>
        <v>0</v>
      </c>
      <c r="H528" s="15" t="str">
        <f t="shared" si="44"/>
        <v/>
      </c>
    </row>
    <row r="529" spans="2:8" ht="15" x14ac:dyDescent="0.2">
      <c r="B529" s="5" t="s">
        <v>466</v>
      </c>
      <c r="C529" s="8">
        <v>45</v>
      </c>
      <c r="D529" s="8">
        <v>79</v>
      </c>
      <c r="E529" s="13">
        <f t="shared" si="41"/>
        <v>1.818916734033953E-2</v>
      </c>
      <c r="F529" s="13">
        <f t="shared" si="42"/>
        <v>2.2931785195936139E-2</v>
      </c>
      <c r="G529" s="12">
        <f t="shared" si="43"/>
        <v>0.75555555555555554</v>
      </c>
      <c r="H529" s="15">
        <f t="shared" si="44"/>
        <v>1.3742926434923201E-2</v>
      </c>
    </row>
    <row r="530" spans="2:8" ht="15" x14ac:dyDescent="0.2">
      <c r="B530" s="5" t="s">
        <v>467</v>
      </c>
      <c r="C530" s="8">
        <v>205</v>
      </c>
      <c r="D530" s="8">
        <v>702</v>
      </c>
      <c r="E530" s="13">
        <f t="shared" si="41"/>
        <v>8.286176232821342E-2</v>
      </c>
      <c r="F530" s="13">
        <f t="shared" si="42"/>
        <v>0.20377358490566039</v>
      </c>
      <c r="G530" s="12">
        <f t="shared" si="43"/>
        <v>2.424390243902439</v>
      </c>
      <c r="H530" s="15">
        <f t="shared" si="44"/>
        <v>0.20088924818108325</v>
      </c>
    </row>
    <row r="531" spans="2:8" x14ac:dyDescent="0.2">
      <c r="B531" s="14" t="s">
        <v>525</v>
      </c>
      <c r="C531" s="10"/>
      <c r="D531" s="10"/>
    </row>
  </sheetData>
  <mergeCells count="33">
    <mergeCell ref="B6:B7"/>
    <mergeCell ref="C6:D6"/>
    <mergeCell ref="E6:F6"/>
    <mergeCell ref="B16:B17"/>
    <mergeCell ref="B149:B150"/>
    <mergeCell ref="E16:F16"/>
    <mergeCell ref="E68:F68"/>
    <mergeCell ref="E149:F149"/>
    <mergeCell ref="C16:D16"/>
    <mergeCell ref="B68:B69"/>
    <mergeCell ref="C68:D68"/>
    <mergeCell ref="B292:B293"/>
    <mergeCell ref="B503:B504"/>
    <mergeCell ref="C503:D503"/>
    <mergeCell ref="G68:G69"/>
    <mergeCell ref="C149:D149"/>
    <mergeCell ref="E292:F292"/>
    <mergeCell ref="G292:G293"/>
    <mergeCell ref="G149:G150"/>
    <mergeCell ref="H503:H504"/>
    <mergeCell ref="E503:F503"/>
    <mergeCell ref="G503:G504"/>
    <mergeCell ref="D1:H2"/>
    <mergeCell ref="E3:H3"/>
    <mergeCell ref="D4:H5"/>
    <mergeCell ref="G6:G7"/>
    <mergeCell ref="H6:H7"/>
    <mergeCell ref="C292:D292"/>
    <mergeCell ref="H16:H17"/>
    <mergeCell ref="G16:G17"/>
    <mergeCell ref="H292:H293"/>
    <mergeCell ref="H149:H150"/>
    <mergeCell ref="H68:H69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531"/>
  <sheetViews>
    <sheetView tabSelected="1" workbookViewId="0">
      <selection activeCell="I1" sqref="I1:I1048576"/>
    </sheetView>
  </sheetViews>
  <sheetFormatPr baseColWidth="10" defaultRowHeight="12.75" x14ac:dyDescent="0.2"/>
  <cols>
    <col min="1" max="1" width="3" style="2" customWidth="1"/>
    <col min="2" max="2" width="59.140625" style="1" customWidth="1"/>
    <col min="3" max="4" width="11.42578125" style="1"/>
    <col min="5" max="5" width="12.28515625" style="2" customWidth="1"/>
    <col min="6" max="6" width="11.42578125" style="2"/>
    <col min="7" max="7" width="15" style="2" customWidth="1"/>
    <col min="8" max="16384" width="11.42578125" style="2"/>
  </cols>
  <sheetData>
    <row r="1" spans="2:9" ht="20.100000000000001" customHeight="1" x14ac:dyDescent="0.2">
      <c r="B1" s="28"/>
      <c r="D1" s="43" t="s">
        <v>526</v>
      </c>
      <c r="E1" s="43"/>
      <c r="F1" s="43"/>
      <c r="G1" s="43"/>
      <c r="H1" s="43"/>
    </row>
    <row r="2" spans="2:9" ht="20.100000000000001" customHeight="1" thickBot="1" x14ac:dyDescent="0.25">
      <c r="B2" s="28"/>
      <c r="D2" s="43" t="s">
        <v>527</v>
      </c>
      <c r="E2" s="43"/>
      <c r="F2" s="43"/>
      <c r="G2" s="43"/>
      <c r="H2" s="43"/>
    </row>
    <row r="3" spans="2:9" ht="20.100000000000001" customHeight="1" thickBot="1" x14ac:dyDescent="0.25">
      <c r="B3" s="28"/>
      <c r="D3" s="36" t="s">
        <v>528</v>
      </c>
      <c r="E3" s="44" t="s">
        <v>568</v>
      </c>
      <c r="F3" s="45"/>
      <c r="G3" s="45"/>
      <c r="H3" s="46"/>
    </row>
    <row r="4" spans="2:9" ht="20.100000000000001" customHeight="1" x14ac:dyDescent="0.2">
      <c r="B4" s="29"/>
      <c r="D4" s="47" t="s">
        <v>555</v>
      </c>
      <c r="E4" s="48"/>
      <c r="F4" s="48"/>
      <c r="G4" s="48"/>
      <c r="H4" s="49"/>
    </row>
    <row r="5" spans="2:9" ht="13.5" thickBot="1" x14ac:dyDescent="0.25">
      <c r="D5" s="50"/>
      <c r="E5" s="51"/>
      <c r="F5" s="51"/>
      <c r="G5" s="51"/>
      <c r="H5" s="52"/>
    </row>
    <row r="6" spans="2:9" ht="24" customHeight="1" x14ac:dyDescent="0.2">
      <c r="B6" s="55" t="s">
        <v>517</v>
      </c>
      <c r="C6" s="53" t="s">
        <v>518</v>
      </c>
      <c r="D6" s="54"/>
      <c r="E6" s="41" t="s">
        <v>482</v>
      </c>
      <c r="F6" s="42"/>
      <c r="G6" s="39" t="s">
        <v>569</v>
      </c>
      <c r="H6" s="39" t="s">
        <v>481</v>
      </c>
    </row>
    <row r="7" spans="2:9" ht="24" customHeight="1" x14ac:dyDescent="0.2">
      <c r="B7" s="55"/>
      <c r="C7" s="31">
        <v>2015</v>
      </c>
      <c r="D7" s="31">
        <v>2016</v>
      </c>
      <c r="E7" s="31">
        <v>2015</v>
      </c>
      <c r="F7" s="31">
        <v>2016</v>
      </c>
      <c r="G7" s="40"/>
      <c r="H7" s="40"/>
    </row>
    <row r="8" spans="2:9" ht="24" customHeight="1" x14ac:dyDescent="0.2">
      <c r="B8" s="32" t="s">
        <v>490</v>
      </c>
      <c r="C8" s="33">
        <f>+C18+C70+C151+C294+C505</f>
        <v>3093</v>
      </c>
      <c r="D8" s="33">
        <f>+D18+D70+D151+D294+D505</f>
        <v>3859</v>
      </c>
      <c r="E8" s="34">
        <f>+C8/C$8</f>
        <v>1</v>
      </c>
      <c r="F8" s="34">
        <f>+D8/D$8</f>
        <v>1</v>
      </c>
      <c r="G8" s="34">
        <f>+(D8-C8)/C8</f>
        <v>0.24765599741351438</v>
      </c>
      <c r="H8" s="35">
        <f>+E8*G8</f>
        <v>0.24765599741351438</v>
      </c>
      <c r="I8" s="9"/>
    </row>
    <row r="9" spans="2:9" x14ac:dyDescent="0.2">
      <c r="B9" s="30" t="str">
        <f>+B18</f>
        <v>Total Vacantes en ocupaciones de nivel Directivo</v>
      </c>
      <c r="C9" s="26">
        <f>+C18</f>
        <v>319</v>
      </c>
      <c r="D9" s="26">
        <f>+D18</f>
        <v>47</v>
      </c>
      <c r="E9" s="27">
        <f t="shared" ref="E9:E13" si="0">C9/$C$8</f>
        <v>0.10313611380536696</v>
      </c>
      <c r="F9" s="27">
        <f>D9/$D$8</f>
        <v>1.2179321067634101E-2</v>
      </c>
      <c r="G9" s="12">
        <f>+IF(OR(AND(D9=0),(C9=0)),"0",((D9-C9)/C9))</f>
        <v>-0.85266457680250785</v>
      </c>
      <c r="H9" s="15">
        <f>+IF(OR(AND(E9=""),(G9="")),"",E9*G9)</f>
        <v>-8.7940510830908508E-2</v>
      </c>
      <c r="I9" s="9"/>
    </row>
    <row r="10" spans="2:9" x14ac:dyDescent="0.2">
      <c r="B10" s="30" t="str">
        <f>+B70</f>
        <v xml:space="preserve">Total Vacantes en ocupaciones de nivel Profesional </v>
      </c>
      <c r="C10" s="26">
        <f>+C70</f>
        <v>623</v>
      </c>
      <c r="D10" s="26">
        <f>+D70</f>
        <v>960</v>
      </c>
      <c r="E10" s="27">
        <f t="shared" si="0"/>
        <v>0.20142256708697057</v>
      </c>
      <c r="F10" s="27">
        <f>D10/$D$8</f>
        <v>0.24876911116869654</v>
      </c>
      <c r="G10" s="12">
        <f>+IF(OR(AND(D10=0),(C10=0)),"0",((D10-C10)/C10))</f>
        <v>0.5409309791332263</v>
      </c>
      <c r="H10" s="15">
        <f>+IF(OR(AND(E10=""),(G10="")),"",E10*G10)</f>
        <v>0.10895570643388294</v>
      </c>
      <c r="I10" s="9"/>
    </row>
    <row r="11" spans="2:9" ht="24" x14ac:dyDescent="0.2">
      <c r="B11" s="30" t="str">
        <f>+B151</f>
        <v>Total Vacantes en ocupaciones de nivel Técnicos Profesionales - Tecnólogos</v>
      </c>
      <c r="C11" s="26">
        <f>+C151</f>
        <v>304</v>
      </c>
      <c r="D11" s="26">
        <f>+D151</f>
        <v>493</v>
      </c>
      <c r="E11" s="27">
        <f t="shared" si="0"/>
        <v>9.8286453281603625E-2</v>
      </c>
      <c r="F11" s="27">
        <f>D11/$D$8</f>
        <v>0.1277533039647577</v>
      </c>
      <c r="G11" s="12">
        <f>+IF(OR(AND(D11=0),(C11=0)),"0",((D11-C11)/C11))</f>
        <v>0.62171052631578949</v>
      </c>
      <c r="H11" s="15">
        <f>+IF(OR(AND(E11=""),(G11="")),"",E11*G11)</f>
        <v>6.1105722599418044E-2</v>
      </c>
      <c r="I11" s="9"/>
    </row>
    <row r="12" spans="2:9" x14ac:dyDescent="0.2">
      <c r="B12" s="30" t="str">
        <f>+B294</f>
        <v>Total Vacantes  en ocupaciones de nivel Calificados</v>
      </c>
      <c r="C12" s="26">
        <f>+C294</f>
        <v>1349</v>
      </c>
      <c r="D12" s="26">
        <f>+D294</f>
        <v>1712</v>
      </c>
      <c r="E12" s="27">
        <f t="shared" si="0"/>
        <v>0.43614613643711608</v>
      </c>
      <c r="F12" s="27">
        <f>D12/$D$8</f>
        <v>0.44363824825084219</v>
      </c>
      <c r="G12" s="12">
        <f>+IF(OR(AND(D12=0),(C12=0)),"0",((D12-C12)/C12))</f>
        <v>0.26908821349147516</v>
      </c>
      <c r="H12" s="15">
        <f>+IF(OR(AND(E12=""),(G12="")),"",E12*G12)</f>
        <v>0.11736178467507274</v>
      </c>
      <c r="I12" s="9"/>
    </row>
    <row r="13" spans="2:9" x14ac:dyDescent="0.2">
      <c r="B13" s="30" t="str">
        <f>+B505</f>
        <v>Total Vacantes en ocupaciones de nivel Elemental</v>
      </c>
      <c r="C13" s="26">
        <f>+C505</f>
        <v>498</v>
      </c>
      <c r="D13" s="26">
        <f>+D505</f>
        <v>647</v>
      </c>
      <c r="E13" s="27">
        <f t="shared" si="0"/>
        <v>0.16100872938894278</v>
      </c>
      <c r="F13" s="27">
        <f>D13/$D$8</f>
        <v>0.16766001554806945</v>
      </c>
      <c r="G13" s="12">
        <f>+IF(OR(AND(D13=0),(C13=0)),"0",((D13-C13)/C13))</f>
        <v>0.29919678714859438</v>
      </c>
      <c r="H13" s="15">
        <f>+IF(OR(AND(E13=""),(G13="")),"",E13*G13)</f>
        <v>4.8173294536049148E-2</v>
      </c>
      <c r="I13" s="9"/>
    </row>
    <row r="16" spans="2:9" ht="24" customHeight="1" x14ac:dyDescent="0.2">
      <c r="B16" s="55" t="s">
        <v>517</v>
      </c>
      <c r="C16" s="53" t="s">
        <v>518</v>
      </c>
      <c r="D16" s="54"/>
      <c r="E16" s="41" t="s">
        <v>482</v>
      </c>
      <c r="F16" s="42"/>
      <c r="G16" s="39" t="s">
        <v>569</v>
      </c>
      <c r="H16" s="39" t="s">
        <v>481</v>
      </c>
    </row>
    <row r="17" spans="2:8" s="4" customFormat="1" ht="24" customHeight="1" x14ac:dyDescent="0.2">
      <c r="B17" s="55"/>
      <c r="C17" s="38">
        <v>2015</v>
      </c>
      <c r="D17" s="38">
        <v>2016</v>
      </c>
      <c r="E17" s="38">
        <v>2015</v>
      </c>
      <c r="F17" s="38">
        <v>2016</v>
      </c>
      <c r="G17" s="40"/>
      <c r="H17" s="40"/>
    </row>
    <row r="18" spans="2:8" s="4" customFormat="1" ht="24" customHeight="1" x14ac:dyDescent="0.2">
      <c r="B18" s="32" t="s">
        <v>519</v>
      </c>
      <c r="C18" s="33">
        <f>SUM(C19:C64)</f>
        <v>319</v>
      </c>
      <c r="D18" s="33">
        <f>SUM(D19:D64)</f>
        <v>47</v>
      </c>
      <c r="E18" s="34">
        <f>+IF(C18=0,"",C18/C$18)</f>
        <v>1</v>
      </c>
      <c r="F18" s="34">
        <f>+IF(D18=0,"",D18/D$18)</f>
        <v>1</v>
      </c>
      <c r="G18" s="34">
        <f>+IF(OR(AND(D18=0),(C18=0)),"0",((D18-C18)/C18))</f>
        <v>-0.85266457680250785</v>
      </c>
      <c r="H18" s="35">
        <f>+IF(OR(AND(E18=""),(G18="")),"",E18*G18)</f>
        <v>-0.85266457680250785</v>
      </c>
    </row>
    <row r="19" spans="2:8" ht="20.100000000000001" customHeight="1" x14ac:dyDescent="0.2">
      <c r="B19" s="5" t="s">
        <v>0</v>
      </c>
      <c r="C19" s="8">
        <v>0</v>
      </c>
      <c r="D19" s="8">
        <v>0</v>
      </c>
      <c r="E19" s="11" t="str">
        <f>+IF(C19=0,"",C19/C$18)</f>
        <v/>
      </c>
      <c r="F19" s="11" t="str">
        <f>+IF(D19=0,"",D19/D$18)</f>
        <v/>
      </c>
      <c r="G19" s="12" t="str">
        <f>+IF(OR(AND(D19=0),(C19=0)),"0",((D19-C19)/C19))</f>
        <v>0</v>
      </c>
      <c r="H19" s="15" t="str">
        <f>+IF(OR(AND(E19=""),(G19="")),"",E19*G19)</f>
        <v/>
      </c>
    </row>
    <row r="20" spans="2:8" ht="20.100000000000001" customHeight="1" x14ac:dyDescent="0.2">
      <c r="B20" s="5" t="s">
        <v>196</v>
      </c>
      <c r="C20" s="8">
        <v>1</v>
      </c>
      <c r="D20" s="8">
        <v>0</v>
      </c>
      <c r="E20" s="11">
        <f t="shared" ref="E20:E64" si="1">+IF(C20=0,"",C20/C$18)</f>
        <v>3.134796238244514E-3</v>
      </c>
      <c r="F20" s="11" t="str">
        <f t="shared" ref="F20:F64" si="2">+IF(D20=0,"",D20/D$18)</f>
        <v/>
      </c>
      <c r="G20" s="12" t="str">
        <f t="shared" ref="G20:G64" si="3">+IF(OR(AND(D20=0),(C20=0)),"0",((D20-C20)/C20))</f>
        <v>0</v>
      </c>
      <c r="H20" s="15">
        <f t="shared" ref="H20:H64" si="4">+IF(OR(AND(E20=""),(G20="")),"",E20*G20)</f>
        <v>0</v>
      </c>
    </row>
    <row r="21" spans="2:8" ht="20.100000000000001" customHeight="1" x14ac:dyDescent="0.2">
      <c r="B21" s="5" t="s">
        <v>1</v>
      </c>
      <c r="C21" s="8">
        <v>0</v>
      </c>
      <c r="D21" s="8">
        <v>0</v>
      </c>
      <c r="E21" s="11" t="str">
        <f t="shared" si="1"/>
        <v/>
      </c>
      <c r="F21" s="11" t="str">
        <f t="shared" si="2"/>
        <v/>
      </c>
      <c r="G21" s="12" t="str">
        <f t="shared" si="3"/>
        <v>0</v>
      </c>
      <c r="H21" s="15" t="str">
        <f t="shared" si="4"/>
        <v/>
      </c>
    </row>
    <row r="22" spans="2:8" ht="20.100000000000001" customHeight="1" x14ac:dyDescent="0.2">
      <c r="B22" s="5" t="s">
        <v>197</v>
      </c>
      <c r="C22" s="8">
        <v>1</v>
      </c>
      <c r="D22" s="8">
        <v>0</v>
      </c>
      <c r="E22" s="11">
        <f t="shared" si="1"/>
        <v>3.134796238244514E-3</v>
      </c>
      <c r="F22" s="11" t="str">
        <f t="shared" si="2"/>
        <v/>
      </c>
      <c r="G22" s="12" t="str">
        <f t="shared" si="3"/>
        <v>0</v>
      </c>
      <c r="H22" s="15">
        <f t="shared" si="4"/>
        <v>0</v>
      </c>
    </row>
    <row r="23" spans="2:8" ht="20.100000000000001" customHeight="1" x14ac:dyDescent="0.2">
      <c r="B23" s="5" t="s">
        <v>198</v>
      </c>
      <c r="C23" s="8">
        <v>3</v>
      </c>
      <c r="D23" s="8">
        <v>1</v>
      </c>
      <c r="E23" s="11">
        <f t="shared" si="1"/>
        <v>9.4043887147335428E-3</v>
      </c>
      <c r="F23" s="11">
        <f t="shared" si="2"/>
        <v>2.1276595744680851E-2</v>
      </c>
      <c r="G23" s="12">
        <f t="shared" si="3"/>
        <v>-0.66666666666666663</v>
      </c>
      <c r="H23" s="15">
        <f t="shared" si="4"/>
        <v>-6.269592476489028E-3</v>
      </c>
    </row>
    <row r="24" spans="2:8" ht="20.100000000000001" customHeight="1" x14ac:dyDescent="0.2">
      <c r="B24" s="5" t="s">
        <v>199</v>
      </c>
      <c r="C24" s="8">
        <v>0</v>
      </c>
      <c r="D24" s="8">
        <v>0</v>
      </c>
      <c r="E24" s="11" t="str">
        <f t="shared" si="1"/>
        <v/>
      </c>
      <c r="F24" s="11" t="str">
        <f t="shared" si="2"/>
        <v/>
      </c>
      <c r="G24" s="12" t="str">
        <f t="shared" si="3"/>
        <v>0</v>
      </c>
      <c r="H24" s="15" t="str">
        <f t="shared" si="4"/>
        <v/>
      </c>
    </row>
    <row r="25" spans="2:8" ht="20.100000000000001" customHeight="1" x14ac:dyDescent="0.2">
      <c r="B25" s="5" t="s">
        <v>2</v>
      </c>
      <c r="C25" s="8">
        <v>4</v>
      </c>
      <c r="D25" s="8">
        <v>1</v>
      </c>
      <c r="E25" s="11">
        <f t="shared" si="1"/>
        <v>1.2539184952978056E-2</v>
      </c>
      <c r="F25" s="11">
        <f t="shared" si="2"/>
        <v>2.1276595744680851E-2</v>
      </c>
      <c r="G25" s="12">
        <f t="shared" si="3"/>
        <v>-0.75</v>
      </c>
      <c r="H25" s="15">
        <f t="shared" si="4"/>
        <v>-9.4043887147335428E-3</v>
      </c>
    </row>
    <row r="26" spans="2:8" ht="20.100000000000001" customHeight="1" x14ac:dyDescent="0.2">
      <c r="B26" s="5" t="s">
        <v>6</v>
      </c>
      <c r="C26" s="8">
        <v>2</v>
      </c>
      <c r="D26" s="8">
        <v>2</v>
      </c>
      <c r="E26" s="11">
        <f t="shared" si="1"/>
        <v>6.269592476489028E-3</v>
      </c>
      <c r="F26" s="11">
        <f t="shared" si="2"/>
        <v>4.2553191489361701E-2</v>
      </c>
      <c r="G26" s="12">
        <f t="shared" si="3"/>
        <v>0</v>
      </c>
      <c r="H26" s="15">
        <f t="shared" si="4"/>
        <v>0</v>
      </c>
    </row>
    <row r="27" spans="2:8" ht="20.100000000000001" customHeight="1" x14ac:dyDescent="0.2">
      <c r="B27" s="5" t="s">
        <v>3</v>
      </c>
      <c r="C27" s="8">
        <v>1</v>
      </c>
      <c r="D27" s="8">
        <v>0</v>
      </c>
      <c r="E27" s="11">
        <f t="shared" si="1"/>
        <v>3.134796238244514E-3</v>
      </c>
      <c r="F27" s="11" t="str">
        <f t="shared" si="2"/>
        <v/>
      </c>
      <c r="G27" s="12" t="str">
        <f t="shared" si="3"/>
        <v>0</v>
      </c>
      <c r="H27" s="15">
        <f t="shared" si="4"/>
        <v>0</v>
      </c>
    </row>
    <row r="28" spans="2:8" ht="20.100000000000001" customHeight="1" x14ac:dyDescent="0.2">
      <c r="B28" s="5" t="s">
        <v>5</v>
      </c>
      <c r="C28" s="8">
        <v>284</v>
      </c>
      <c r="D28" s="8">
        <v>3</v>
      </c>
      <c r="E28" s="11">
        <f t="shared" si="1"/>
        <v>0.89028213166144199</v>
      </c>
      <c r="F28" s="11">
        <f t="shared" si="2"/>
        <v>6.3829787234042548E-2</v>
      </c>
      <c r="G28" s="12">
        <f t="shared" si="3"/>
        <v>-0.98943661971830987</v>
      </c>
      <c r="H28" s="15">
        <f t="shared" si="4"/>
        <v>-0.88087774294670851</v>
      </c>
    </row>
    <row r="29" spans="2:8" ht="20.100000000000001" customHeight="1" x14ac:dyDescent="0.2">
      <c r="B29" s="5" t="s">
        <v>200</v>
      </c>
      <c r="C29" s="8">
        <v>0</v>
      </c>
      <c r="D29" s="8">
        <v>0</v>
      </c>
      <c r="E29" s="11" t="str">
        <f t="shared" si="1"/>
        <v/>
      </c>
      <c r="F29" s="11" t="str">
        <f t="shared" si="2"/>
        <v/>
      </c>
      <c r="G29" s="12" t="str">
        <f t="shared" si="3"/>
        <v>0</v>
      </c>
      <c r="H29" s="15" t="str">
        <f t="shared" si="4"/>
        <v/>
      </c>
    </row>
    <row r="30" spans="2:8" ht="20.100000000000001" customHeight="1" x14ac:dyDescent="0.2">
      <c r="B30" s="5" t="s">
        <v>201</v>
      </c>
      <c r="C30" s="8">
        <v>0</v>
      </c>
      <c r="D30" s="8">
        <v>0</v>
      </c>
      <c r="E30" s="11" t="str">
        <f t="shared" si="1"/>
        <v/>
      </c>
      <c r="F30" s="11" t="str">
        <f t="shared" si="2"/>
        <v/>
      </c>
      <c r="G30" s="12" t="str">
        <f t="shared" si="3"/>
        <v>0</v>
      </c>
      <c r="H30" s="15" t="str">
        <f t="shared" si="4"/>
        <v/>
      </c>
    </row>
    <row r="31" spans="2:8" ht="20.100000000000001" customHeight="1" x14ac:dyDescent="0.2">
      <c r="B31" s="5" t="s">
        <v>4</v>
      </c>
      <c r="C31" s="8">
        <v>0</v>
      </c>
      <c r="D31" s="8">
        <v>0</v>
      </c>
      <c r="E31" s="11" t="str">
        <f t="shared" si="1"/>
        <v/>
      </c>
      <c r="F31" s="11" t="str">
        <f t="shared" si="2"/>
        <v/>
      </c>
      <c r="G31" s="12" t="str">
        <f t="shared" si="3"/>
        <v>0</v>
      </c>
      <c r="H31" s="15" t="str">
        <f t="shared" si="4"/>
        <v/>
      </c>
    </row>
    <row r="32" spans="2:8" ht="20.100000000000001" customHeight="1" x14ac:dyDescent="0.2">
      <c r="B32" s="5" t="s">
        <v>7</v>
      </c>
      <c r="C32" s="8">
        <v>0</v>
      </c>
      <c r="D32" s="8">
        <v>0</v>
      </c>
      <c r="E32" s="11" t="str">
        <f t="shared" si="1"/>
        <v/>
      </c>
      <c r="F32" s="11" t="str">
        <f t="shared" si="2"/>
        <v/>
      </c>
      <c r="G32" s="12" t="str">
        <f t="shared" si="3"/>
        <v>0</v>
      </c>
      <c r="H32" s="15" t="str">
        <f t="shared" si="4"/>
        <v/>
      </c>
    </row>
    <row r="33" spans="2:8" ht="20.100000000000001" customHeight="1" x14ac:dyDescent="0.2">
      <c r="B33" s="5" t="s">
        <v>202</v>
      </c>
      <c r="C33" s="8">
        <v>0</v>
      </c>
      <c r="D33" s="8">
        <v>0</v>
      </c>
      <c r="E33" s="11" t="str">
        <f t="shared" si="1"/>
        <v/>
      </c>
      <c r="F33" s="11" t="str">
        <f t="shared" si="2"/>
        <v/>
      </c>
      <c r="G33" s="12" t="str">
        <f t="shared" si="3"/>
        <v>0</v>
      </c>
      <c r="H33" s="15" t="str">
        <f t="shared" si="4"/>
        <v/>
      </c>
    </row>
    <row r="34" spans="2:8" ht="20.100000000000001" customHeight="1" x14ac:dyDescent="0.2">
      <c r="B34" s="5" t="s">
        <v>203</v>
      </c>
      <c r="C34" s="8">
        <v>4</v>
      </c>
      <c r="D34" s="8">
        <v>6</v>
      </c>
      <c r="E34" s="11">
        <f t="shared" si="1"/>
        <v>1.2539184952978056E-2</v>
      </c>
      <c r="F34" s="11">
        <f t="shared" si="2"/>
        <v>0.1276595744680851</v>
      </c>
      <c r="G34" s="12">
        <f t="shared" si="3"/>
        <v>0.5</v>
      </c>
      <c r="H34" s="15">
        <f t="shared" si="4"/>
        <v>6.269592476489028E-3</v>
      </c>
    </row>
    <row r="35" spans="2:8" ht="20.100000000000001" customHeight="1" x14ac:dyDescent="0.2">
      <c r="B35" s="5" t="s">
        <v>204</v>
      </c>
      <c r="C35" s="8">
        <v>1</v>
      </c>
      <c r="D35" s="8">
        <v>0</v>
      </c>
      <c r="E35" s="11">
        <f t="shared" si="1"/>
        <v>3.134796238244514E-3</v>
      </c>
      <c r="F35" s="11" t="str">
        <f t="shared" si="2"/>
        <v/>
      </c>
      <c r="G35" s="12" t="str">
        <f t="shared" si="3"/>
        <v>0</v>
      </c>
      <c r="H35" s="15">
        <f t="shared" si="4"/>
        <v>0</v>
      </c>
    </row>
    <row r="36" spans="2:8" ht="20.100000000000001" customHeight="1" x14ac:dyDescent="0.2">
      <c r="B36" s="5" t="s">
        <v>205</v>
      </c>
      <c r="C36" s="8">
        <v>0</v>
      </c>
      <c r="D36" s="8">
        <v>1</v>
      </c>
      <c r="E36" s="11" t="str">
        <f t="shared" si="1"/>
        <v/>
      </c>
      <c r="F36" s="11">
        <f t="shared" si="2"/>
        <v>2.1276595744680851E-2</v>
      </c>
      <c r="G36" s="12" t="str">
        <f t="shared" si="3"/>
        <v>0</v>
      </c>
      <c r="H36" s="15" t="str">
        <f t="shared" si="4"/>
        <v/>
      </c>
    </row>
    <row r="37" spans="2:8" ht="20.100000000000001" customHeight="1" x14ac:dyDescent="0.2">
      <c r="B37" s="5" t="s">
        <v>8</v>
      </c>
      <c r="C37" s="8">
        <v>1</v>
      </c>
      <c r="D37" s="8">
        <v>0</v>
      </c>
      <c r="E37" s="11">
        <f t="shared" si="1"/>
        <v>3.134796238244514E-3</v>
      </c>
      <c r="F37" s="11" t="str">
        <f t="shared" si="2"/>
        <v/>
      </c>
      <c r="G37" s="12" t="str">
        <f t="shared" si="3"/>
        <v>0</v>
      </c>
      <c r="H37" s="15">
        <f t="shared" si="4"/>
        <v>0</v>
      </c>
    </row>
    <row r="38" spans="2:8" ht="20.100000000000001" customHeight="1" x14ac:dyDescent="0.2">
      <c r="B38" s="5" t="s">
        <v>206</v>
      </c>
      <c r="C38" s="8">
        <v>0</v>
      </c>
      <c r="D38" s="8">
        <v>0</v>
      </c>
      <c r="E38" s="11" t="str">
        <f t="shared" si="1"/>
        <v/>
      </c>
      <c r="F38" s="11" t="str">
        <f t="shared" si="2"/>
        <v/>
      </c>
      <c r="G38" s="12" t="str">
        <f t="shared" si="3"/>
        <v>0</v>
      </c>
      <c r="H38" s="15" t="str">
        <f t="shared" si="4"/>
        <v/>
      </c>
    </row>
    <row r="39" spans="2:8" ht="20.100000000000001" customHeight="1" x14ac:dyDescent="0.2">
      <c r="B39" s="5" t="s">
        <v>207</v>
      </c>
      <c r="C39" s="8">
        <v>0</v>
      </c>
      <c r="D39" s="8">
        <v>0</v>
      </c>
      <c r="E39" s="11" t="str">
        <f t="shared" si="1"/>
        <v/>
      </c>
      <c r="F39" s="11" t="str">
        <f t="shared" si="2"/>
        <v/>
      </c>
      <c r="G39" s="12" t="str">
        <f t="shared" si="3"/>
        <v>0</v>
      </c>
      <c r="H39" s="15" t="str">
        <f t="shared" si="4"/>
        <v/>
      </c>
    </row>
    <row r="40" spans="2:8" ht="20.100000000000001" customHeight="1" x14ac:dyDescent="0.2">
      <c r="B40" s="5" t="s">
        <v>208</v>
      </c>
      <c r="C40" s="8">
        <v>0</v>
      </c>
      <c r="D40" s="8">
        <v>0</v>
      </c>
      <c r="E40" s="11" t="str">
        <f t="shared" si="1"/>
        <v/>
      </c>
      <c r="F40" s="11" t="str">
        <f t="shared" si="2"/>
        <v/>
      </c>
      <c r="G40" s="12" t="str">
        <f t="shared" si="3"/>
        <v>0</v>
      </c>
      <c r="H40" s="15" t="str">
        <f t="shared" si="4"/>
        <v/>
      </c>
    </row>
    <row r="41" spans="2:8" ht="20.100000000000001" customHeight="1" x14ac:dyDescent="0.2">
      <c r="B41" s="5" t="s">
        <v>209</v>
      </c>
      <c r="C41" s="8">
        <v>0</v>
      </c>
      <c r="D41" s="8">
        <v>0</v>
      </c>
      <c r="E41" s="11" t="str">
        <f t="shared" si="1"/>
        <v/>
      </c>
      <c r="F41" s="11" t="str">
        <f t="shared" si="2"/>
        <v/>
      </c>
      <c r="G41" s="12" t="str">
        <f t="shared" si="3"/>
        <v>0</v>
      </c>
      <c r="H41" s="15" t="str">
        <f t="shared" si="4"/>
        <v/>
      </c>
    </row>
    <row r="42" spans="2:8" ht="20.100000000000001" customHeight="1" x14ac:dyDescent="0.2">
      <c r="B42" s="5" t="s">
        <v>210</v>
      </c>
      <c r="C42" s="8">
        <v>0</v>
      </c>
      <c r="D42" s="8">
        <v>0</v>
      </c>
      <c r="E42" s="11" t="str">
        <f t="shared" si="1"/>
        <v/>
      </c>
      <c r="F42" s="11" t="str">
        <f t="shared" si="2"/>
        <v/>
      </c>
      <c r="G42" s="12" t="str">
        <f t="shared" si="3"/>
        <v>0</v>
      </c>
      <c r="H42" s="15" t="str">
        <f t="shared" si="4"/>
        <v/>
      </c>
    </row>
    <row r="43" spans="2:8" ht="20.100000000000001" customHeight="1" x14ac:dyDescent="0.2">
      <c r="B43" s="5" t="s">
        <v>211</v>
      </c>
      <c r="C43" s="8">
        <v>0</v>
      </c>
      <c r="D43" s="8">
        <v>0</v>
      </c>
      <c r="E43" s="11" t="str">
        <f t="shared" si="1"/>
        <v/>
      </c>
      <c r="F43" s="11" t="str">
        <f t="shared" si="2"/>
        <v/>
      </c>
      <c r="G43" s="12" t="str">
        <f t="shared" si="3"/>
        <v>0</v>
      </c>
      <c r="H43" s="15" t="str">
        <f t="shared" si="4"/>
        <v/>
      </c>
    </row>
    <row r="44" spans="2:8" ht="20.100000000000001" customHeight="1" x14ac:dyDescent="0.2">
      <c r="B44" s="5" t="s">
        <v>9</v>
      </c>
      <c r="C44" s="8">
        <v>0</v>
      </c>
      <c r="D44" s="8">
        <v>0</v>
      </c>
      <c r="E44" s="11" t="str">
        <f t="shared" si="1"/>
        <v/>
      </c>
      <c r="F44" s="11" t="str">
        <f t="shared" si="2"/>
        <v/>
      </c>
      <c r="G44" s="12" t="str">
        <f t="shared" si="3"/>
        <v>0</v>
      </c>
      <c r="H44" s="15" t="str">
        <f t="shared" si="4"/>
        <v/>
      </c>
    </row>
    <row r="45" spans="2:8" ht="20.100000000000001" customHeight="1" x14ac:dyDescent="0.2">
      <c r="B45" s="5" t="s">
        <v>212</v>
      </c>
      <c r="C45" s="8">
        <v>0</v>
      </c>
      <c r="D45" s="8">
        <v>0</v>
      </c>
      <c r="E45" s="11" t="str">
        <f t="shared" si="1"/>
        <v/>
      </c>
      <c r="F45" s="11" t="str">
        <f t="shared" si="2"/>
        <v/>
      </c>
      <c r="G45" s="12" t="str">
        <f t="shared" si="3"/>
        <v>0</v>
      </c>
      <c r="H45" s="15" t="str">
        <f t="shared" si="4"/>
        <v/>
      </c>
    </row>
    <row r="46" spans="2:8" ht="20.100000000000001" customHeight="1" x14ac:dyDescent="0.2">
      <c r="B46" s="5" t="s">
        <v>213</v>
      </c>
      <c r="C46" s="8">
        <v>0</v>
      </c>
      <c r="D46" s="8">
        <v>0</v>
      </c>
      <c r="E46" s="11" t="str">
        <f t="shared" si="1"/>
        <v/>
      </c>
      <c r="F46" s="11" t="str">
        <f t="shared" si="2"/>
        <v/>
      </c>
      <c r="G46" s="12" t="str">
        <f t="shared" si="3"/>
        <v>0</v>
      </c>
      <c r="H46" s="15" t="str">
        <f t="shared" si="4"/>
        <v/>
      </c>
    </row>
    <row r="47" spans="2:8" ht="20.100000000000001" customHeight="1" x14ac:dyDescent="0.2">
      <c r="B47" s="5" t="s">
        <v>10</v>
      </c>
      <c r="C47" s="8">
        <v>13</v>
      </c>
      <c r="D47" s="8">
        <v>9</v>
      </c>
      <c r="E47" s="11">
        <f t="shared" si="1"/>
        <v>4.0752351097178681E-2</v>
      </c>
      <c r="F47" s="11">
        <f t="shared" si="2"/>
        <v>0.19148936170212766</v>
      </c>
      <c r="G47" s="12">
        <f t="shared" si="3"/>
        <v>-0.30769230769230771</v>
      </c>
      <c r="H47" s="15">
        <f t="shared" si="4"/>
        <v>-1.2539184952978056E-2</v>
      </c>
    </row>
    <row r="48" spans="2:8" ht="20.100000000000001" customHeight="1" x14ac:dyDescent="0.2">
      <c r="B48" s="5" t="s">
        <v>11</v>
      </c>
      <c r="C48" s="8">
        <v>0</v>
      </c>
      <c r="D48" s="8">
        <v>4</v>
      </c>
      <c r="E48" s="11" t="str">
        <f t="shared" si="1"/>
        <v/>
      </c>
      <c r="F48" s="11">
        <f t="shared" si="2"/>
        <v>8.5106382978723402E-2</v>
      </c>
      <c r="G48" s="12" t="str">
        <f t="shared" si="3"/>
        <v>0</v>
      </c>
      <c r="H48" s="15" t="str">
        <f t="shared" si="4"/>
        <v/>
      </c>
    </row>
    <row r="49" spans="2:8" ht="20.100000000000001" customHeight="1" x14ac:dyDescent="0.2">
      <c r="B49" s="5" t="s">
        <v>16</v>
      </c>
      <c r="C49" s="8">
        <v>0</v>
      </c>
      <c r="D49" s="8">
        <v>0</v>
      </c>
      <c r="E49" s="11" t="str">
        <f t="shared" si="1"/>
        <v/>
      </c>
      <c r="F49" s="11" t="str">
        <f t="shared" si="2"/>
        <v/>
      </c>
      <c r="G49" s="12" t="str">
        <f t="shared" si="3"/>
        <v>0</v>
      </c>
      <c r="H49" s="15" t="str">
        <f t="shared" si="4"/>
        <v/>
      </c>
    </row>
    <row r="50" spans="2:8" ht="20.100000000000001" customHeight="1" x14ac:dyDescent="0.2">
      <c r="B50" s="5" t="s">
        <v>15</v>
      </c>
      <c r="C50" s="8">
        <v>0</v>
      </c>
      <c r="D50" s="8">
        <v>3</v>
      </c>
      <c r="E50" s="11" t="str">
        <f t="shared" si="1"/>
        <v/>
      </c>
      <c r="F50" s="11">
        <f t="shared" si="2"/>
        <v>6.3829787234042548E-2</v>
      </c>
      <c r="G50" s="12" t="str">
        <f t="shared" si="3"/>
        <v>0</v>
      </c>
      <c r="H50" s="15" t="str">
        <f t="shared" si="4"/>
        <v/>
      </c>
    </row>
    <row r="51" spans="2:8" ht="20.100000000000001" customHeight="1" x14ac:dyDescent="0.2">
      <c r="B51" s="5" t="s">
        <v>13</v>
      </c>
      <c r="C51" s="8">
        <v>0</v>
      </c>
      <c r="D51" s="8">
        <v>2</v>
      </c>
      <c r="E51" s="11" t="str">
        <f t="shared" si="1"/>
        <v/>
      </c>
      <c r="F51" s="11">
        <f t="shared" si="2"/>
        <v>4.2553191489361701E-2</v>
      </c>
      <c r="G51" s="12" t="str">
        <f t="shared" si="3"/>
        <v>0</v>
      </c>
      <c r="H51" s="15" t="str">
        <f t="shared" si="4"/>
        <v/>
      </c>
    </row>
    <row r="52" spans="2:8" ht="20.100000000000001" customHeight="1" x14ac:dyDescent="0.2">
      <c r="B52" s="5" t="s">
        <v>14</v>
      </c>
      <c r="C52" s="8">
        <v>1</v>
      </c>
      <c r="D52" s="8">
        <v>2</v>
      </c>
      <c r="E52" s="11">
        <f t="shared" si="1"/>
        <v>3.134796238244514E-3</v>
      </c>
      <c r="F52" s="11">
        <f t="shared" si="2"/>
        <v>4.2553191489361701E-2</v>
      </c>
      <c r="G52" s="12">
        <f t="shared" si="3"/>
        <v>1</v>
      </c>
      <c r="H52" s="15">
        <f t="shared" si="4"/>
        <v>3.134796238244514E-3</v>
      </c>
    </row>
    <row r="53" spans="2:8" ht="20.100000000000001" customHeight="1" x14ac:dyDescent="0.2">
      <c r="B53" s="5" t="s">
        <v>12</v>
      </c>
      <c r="C53" s="8">
        <v>0</v>
      </c>
      <c r="D53" s="8">
        <v>0</v>
      </c>
      <c r="E53" s="11" t="str">
        <f t="shared" si="1"/>
        <v/>
      </c>
      <c r="F53" s="11" t="str">
        <f t="shared" si="2"/>
        <v/>
      </c>
      <c r="G53" s="12" t="str">
        <f t="shared" si="3"/>
        <v>0</v>
      </c>
      <c r="H53" s="15" t="str">
        <f t="shared" si="4"/>
        <v/>
      </c>
    </row>
    <row r="54" spans="2:8" ht="20.100000000000001" customHeight="1" x14ac:dyDescent="0.2">
      <c r="B54" s="5" t="s">
        <v>214</v>
      </c>
      <c r="C54" s="8">
        <v>0</v>
      </c>
      <c r="D54" s="8">
        <v>0</v>
      </c>
      <c r="E54" s="11" t="str">
        <f t="shared" si="1"/>
        <v/>
      </c>
      <c r="F54" s="11" t="str">
        <f t="shared" si="2"/>
        <v/>
      </c>
      <c r="G54" s="12" t="str">
        <f t="shared" si="3"/>
        <v>0</v>
      </c>
      <c r="H54" s="15" t="str">
        <f t="shared" si="4"/>
        <v/>
      </c>
    </row>
    <row r="55" spans="2:8" ht="20.100000000000001" customHeight="1" x14ac:dyDescent="0.2">
      <c r="B55" s="5" t="s">
        <v>17</v>
      </c>
      <c r="C55" s="8">
        <v>0</v>
      </c>
      <c r="D55" s="8">
        <v>0</v>
      </c>
      <c r="E55" s="11" t="str">
        <f t="shared" si="1"/>
        <v/>
      </c>
      <c r="F55" s="11" t="str">
        <f t="shared" si="2"/>
        <v/>
      </c>
      <c r="G55" s="12" t="str">
        <f t="shared" si="3"/>
        <v>0</v>
      </c>
      <c r="H55" s="15" t="str">
        <f t="shared" si="4"/>
        <v/>
      </c>
    </row>
    <row r="56" spans="2:8" ht="20.100000000000001" customHeight="1" x14ac:dyDescent="0.2">
      <c r="B56" s="5" t="s">
        <v>18</v>
      </c>
      <c r="C56" s="8">
        <v>0</v>
      </c>
      <c r="D56" s="8">
        <v>1</v>
      </c>
      <c r="E56" s="11" t="str">
        <f t="shared" si="1"/>
        <v/>
      </c>
      <c r="F56" s="11">
        <f t="shared" si="2"/>
        <v>2.1276595744680851E-2</v>
      </c>
      <c r="G56" s="12" t="str">
        <f t="shared" si="3"/>
        <v>0</v>
      </c>
      <c r="H56" s="15" t="str">
        <f t="shared" si="4"/>
        <v/>
      </c>
    </row>
    <row r="57" spans="2:8" ht="20.100000000000001" customHeight="1" x14ac:dyDescent="0.2">
      <c r="B57" s="5" t="s">
        <v>215</v>
      </c>
      <c r="C57" s="8">
        <v>0</v>
      </c>
      <c r="D57" s="8">
        <v>0</v>
      </c>
      <c r="E57" s="11" t="str">
        <f t="shared" si="1"/>
        <v/>
      </c>
      <c r="F57" s="11" t="str">
        <f t="shared" si="2"/>
        <v/>
      </c>
      <c r="G57" s="12" t="str">
        <f t="shared" si="3"/>
        <v>0</v>
      </c>
      <c r="H57" s="15" t="str">
        <f t="shared" si="4"/>
        <v/>
      </c>
    </row>
    <row r="58" spans="2:8" ht="20.100000000000001" customHeight="1" x14ac:dyDescent="0.2">
      <c r="B58" s="5" t="s">
        <v>216</v>
      </c>
      <c r="C58" s="8">
        <v>0</v>
      </c>
      <c r="D58" s="8">
        <v>0</v>
      </c>
      <c r="E58" s="11" t="str">
        <f t="shared" si="1"/>
        <v/>
      </c>
      <c r="F58" s="11" t="str">
        <f t="shared" si="2"/>
        <v/>
      </c>
      <c r="G58" s="12" t="str">
        <f t="shared" si="3"/>
        <v>0</v>
      </c>
      <c r="H58" s="15" t="str">
        <f t="shared" si="4"/>
        <v/>
      </c>
    </row>
    <row r="59" spans="2:8" ht="20.100000000000001" customHeight="1" x14ac:dyDescent="0.2">
      <c r="B59" s="5" t="s">
        <v>217</v>
      </c>
      <c r="C59" s="8">
        <v>1</v>
      </c>
      <c r="D59" s="8">
        <v>4</v>
      </c>
      <c r="E59" s="11">
        <f t="shared" si="1"/>
        <v>3.134796238244514E-3</v>
      </c>
      <c r="F59" s="11">
        <f t="shared" si="2"/>
        <v>8.5106382978723402E-2</v>
      </c>
      <c r="G59" s="12">
        <f t="shared" si="3"/>
        <v>3</v>
      </c>
      <c r="H59" s="15">
        <f t="shared" si="4"/>
        <v>9.4043887147335428E-3</v>
      </c>
    </row>
    <row r="60" spans="2:8" ht="20.100000000000001" customHeight="1" x14ac:dyDescent="0.2">
      <c r="B60" s="5" t="s">
        <v>218</v>
      </c>
      <c r="C60" s="8">
        <v>1</v>
      </c>
      <c r="D60" s="8">
        <v>2</v>
      </c>
      <c r="E60" s="11">
        <f t="shared" si="1"/>
        <v>3.134796238244514E-3</v>
      </c>
      <c r="F60" s="11">
        <f t="shared" si="2"/>
        <v>4.2553191489361701E-2</v>
      </c>
      <c r="G60" s="12">
        <f t="shared" si="3"/>
        <v>1</v>
      </c>
      <c r="H60" s="15">
        <f t="shared" si="4"/>
        <v>3.134796238244514E-3</v>
      </c>
    </row>
    <row r="61" spans="2:8" ht="20.100000000000001" customHeight="1" x14ac:dyDescent="0.2">
      <c r="B61" s="5" t="s">
        <v>219</v>
      </c>
      <c r="C61" s="8">
        <v>0</v>
      </c>
      <c r="D61" s="8">
        <v>0</v>
      </c>
      <c r="E61" s="11" t="str">
        <f t="shared" si="1"/>
        <v/>
      </c>
      <c r="F61" s="11" t="str">
        <f t="shared" si="2"/>
        <v/>
      </c>
      <c r="G61" s="12" t="str">
        <f t="shared" si="3"/>
        <v>0</v>
      </c>
      <c r="H61" s="15" t="str">
        <f t="shared" si="4"/>
        <v/>
      </c>
    </row>
    <row r="62" spans="2:8" ht="20.100000000000001" customHeight="1" x14ac:dyDescent="0.2">
      <c r="B62" s="5" t="s">
        <v>19</v>
      </c>
      <c r="C62" s="8">
        <v>0</v>
      </c>
      <c r="D62" s="8">
        <v>5</v>
      </c>
      <c r="E62" s="11" t="str">
        <f t="shared" si="1"/>
        <v/>
      </c>
      <c r="F62" s="11">
        <f t="shared" si="2"/>
        <v>0.10638297872340426</v>
      </c>
      <c r="G62" s="12" t="str">
        <f t="shared" si="3"/>
        <v>0</v>
      </c>
      <c r="H62" s="15" t="str">
        <f t="shared" si="4"/>
        <v/>
      </c>
    </row>
    <row r="63" spans="2:8" ht="20.100000000000001" customHeight="1" x14ac:dyDescent="0.2">
      <c r="B63" s="5" t="s">
        <v>220</v>
      </c>
      <c r="C63" s="8">
        <v>0</v>
      </c>
      <c r="D63" s="8">
        <v>0</v>
      </c>
      <c r="E63" s="11" t="str">
        <f t="shared" si="1"/>
        <v/>
      </c>
      <c r="F63" s="11" t="str">
        <f t="shared" si="2"/>
        <v/>
      </c>
      <c r="G63" s="12" t="str">
        <f t="shared" si="3"/>
        <v>0</v>
      </c>
      <c r="H63" s="15" t="str">
        <f t="shared" si="4"/>
        <v/>
      </c>
    </row>
    <row r="64" spans="2:8" ht="20.100000000000001" customHeight="1" x14ac:dyDescent="0.2">
      <c r="B64" s="5" t="s">
        <v>221</v>
      </c>
      <c r="C64" s="8">
        <v>1</v>
      </c>
      <c r="D64" s="8">
        <v>1</v>
      </c>
      <c r="E64" s="11">
        <f t="shared" si="1"/>
        <v>3.134796238244514E-3</v>
      </c>
      <c r="F64" s="11">
        <f t="shared" si="2"/>
        <v>2.1276595744680851E-2</v>
      </c>
      <c r="G64" s="12">
        <f t="shared" si="3"/>
        <v>0</v>
      </c>
      <c r="H64" s="15">
        <f t="shared" si="4"/>
        <v>0</v>
      </c>
    </row>
    <row r="65" spans="2:8" x14ac:dyDescent="0.2">
      <c r="B65" s="2"/>
      <c r="C65" s="2"/>
      <c r="D65" s="2"/>
    </row>
    <row r="66" spans="2:8" x14ac:dyDescent="0.2">
      <c r="B66" s="2"/>
      <c r="C66" s="2"/>
      <c r="D66" s="2"/>
    </row>
    <row r="67" spans="2:8" x14ac:dyDescent="0.2">
      <c r="B67" s="19"/>
      <c r="C67" s="2"/>
      <c r="D67" s="2"/>
    </row>
    <row r="68" spans="2:8" ht="24" customHeight="1" x14ac:dyDescent="0.2">
      <c r="B68" s="55" t="s">
        <v>517</v>
      </c>
      <c r="C68" s="53" t="s">
        <v>518</v>
      </c>
      <c r="D68" s="54"/>
      <c r="E68" s="41" t="s">
        <v>482</v>
      </c>
      <c r="F68" s="42"/>
      <c r="G68" s="39" t="s">
        <v>569</v>
      </c>
      <c r="H68" s="39" t="s">
        <v>481</v>
      </c>
    </row>
    <row r="69" spans="2:8" s="4" customFormat="1" ht="24" customHeight="1" x14ac:dyDescent="0.2">
      <c r="B69" s="55"/>
      <c r="C69" s="38">
        <v>2015</v>
      </c>
      <c r="D69" s="38">
        <v>2016</v>
      </c>
      <c r="E69" s="38">
        <v>2015</v>
      </c>
      <c r="F69" s="38">
        <v>2016</v>
      </c>
      <c r="G69" s="40"/>
      <c r="H69" s="40"/>
    </row>
    <row r="70" spans="2:8" s="4" customFormat="1" ht="24" customHeight="1" x14ac:dyDescent="0.2">
      <c r="B70" s="32" t="s">
        <v>520</v>
      </c>
      <c r="C70" s="33">
        <f>SUM(C71:C145)</f>
        <v>623</v>
      </c>
      <c r="D70" s="33">
        <f>SUM(D71:D145)</f>
        <v>960</v>
      </c>
      <c r="E70" s="34">
        <f>+IF(C70=0,"",C70/C$70)</f>
        <v>1</v>
      </c>
      <c r="F70" s="34">
        <f>+IF(D70=0,"",D70/D$70)</f>
        <v>1</v>
      </c>
      <c r="G70" s="34">
        <f>+IF(OR(AND(D70=0),(C70=0)),"0",((D70-C70)/C70))</f>
        <v>0.5409309791332263</v>
      </c>
      <c r="H70" s="35">
        <f>+IF(OR(AND(E70=""),(G70="")),"",E70*G70)</f>
        <v>0.5409309791332263</v>
      </c>
    </row>
    <row r="71" spans="2:8" ht="15" x14ac:dyDescent="0.2">
      <c r="B71" s="5" t="s">
        <v>20</v>
      </c>
      <c r="C71" s="8">
        <v>14</v>
      </c>
      <c r="D71" s="8">
        <v>8</v>
      </c>
      <c r="E71" s="13">
        <f>+IF(C71=0,"",C71/C$70)</f>
        <v>2.247191011235955E-2</v>
      </c>
      <c r="F71" s="13">
        <f>+IF(D71=0,"",D71/D$70)</f>
        <v>8.3333333333333332E-3</v>
      </c>
      <c r="G71" s="12">
        <f>+IF(OR(AND(D71=0),(C71=0)),"0",((D71-C71)/C71))</f>
        <v>-0.42857142857142855</v>
      </c>
      <c r="H71" s="15">
        <f>+IF(OR(AND(E71=""),(G71="")),"",E71*G71)</f>
        <v>-9.630818619582664E-3</v>
      </c>
    </row>
    <row r="72" spans="2:8" ht="15" x14ac:dyDescent="0.2">
      <c r="B72" s="5" t="s">
        <v>21</v>
      </c>
      <c r="C72" s="8">
        <v>1</v>
      </c>
      <c r="D72" s="8">
        <v>8</v>
      </c>
      <c r="E72" s="13">
        <f t="shared" ref="E72:E135" si="5">+IF(C72=0,"",C72/C$70)</f>
        <v>1.6051364365971107E-3</v>
      </c>
      <c r="F72" s="13">
        <f t="shared" ref="F72:F135" si="6">+IF(D72=0,"",D72/D$70)</f>
        <v>8.3333333333333332E-3</v>
      </c>
      <c r="G72" s="12">
        <f t="shared" ref="G72:G135" si="7">+IF(OR(AND(D72=0),(C72=0)),"0",((D72-C72)/C72))</f>
        <v>7</v>
      </c>
      <c r="H72" s="15">
        <f t="shared" ref="H72:H135" si="8">+IF(OR(AND(E72=""),(G72="")),"",E72*G72)</f>
        <v>1.1235955056179775E-2</v>
      </c>
    </row>
    <row r="73" spans="2:8" ht="15" x14ac:dyDescent="0.2">
      <c r="B73" s="5" t="s">
        <v>22</v>
      </c>
      <c r="C73" s="8">
        <v>9</v>
      </c>
      <c r="D73" s="8">
        <v>2</v>
      </c>
      <c r="E73" s="13">
        <f t="shared" si="5"/>
        <v>1.4446227929373997E-2</v>
      </c>
      <c r="F73" s="13">
        <f t="shared" si="6"/>
        <v>2.0833333333333333E-3</v>
      </c>
      <c r="G73" s="12">
        <f t="shared" si="7"/>
        <v>-0.77777777777777779</v>
      </c>
      <c r="H73" s="15">
        <f t="shared" si="8"/>
        <v>-1.1235955056179775E-2</v>
      </c>
    </row>
    <row r="74" spans="2:8" ht="15" x14ac:dyDescent="0.2">
      <c r="B74" s="5" t="s">
        <v>222</v>
      </c>
      <c r="C74" s="8">
        <v>19</v>
      </c>
      <c r="D74" s="8">
        <v>15</v>
      </c>
      <c r="E74" s="13">
        <f t="shared" si="5"/>
        <v>3.0497592295345103E-2</v>
      </c>
      <c r="F74" s="13">
        <f t="shared" si="6"/>
        <v>1.5625E-2</v>
      </c>
      <c r="G74" s="12">
        <f t="shared" si="7"/>
        <v>-0.21052631578947367</v>
      </c>
      <c r="H74" s="15">
        <f t="shared" si="8"/>
        <v>-6.4205457463884421E-3</v>
      </c>
    </row>
    <row r="75" spans="2:8" ht="15" x14ac:dyDescent="0.2">
      <c r="B75" s="5" t="s">
        <v>23</v>
      </c>
      <c r="C75" s="8">
        <v>4</v>
      </c>
      <c r="D75" s="8">
        <v>0</v>
      </c>
      <c r="E75" s="13">
        <f t="shared" si="5"/>
        <v>6.420545746388443E-3</v>
      </c>
      <c r="F75" s="13" t="str">
        <f t="shared" si="6"/>
        <v/>
      </c>
      <c r="G75" s="12" t="str">
        <f t="shared" si="7"/>
        <v>0</v>
      </c>
      <c r="H75" s="15">
        <f t="shared" si="8"/>
        <v>0</v>
      </c>
    </row>
    <row r="76" spans="2:8" ht="15" x14ac:dyDescent="0.2">
      <c r="B76" s="5" t="s">
        <v>223</v>
      </c>
      <c r="C76" s="8">
        <v>0</v>
      </c>
      <c r="D76" s="8">
        <v>0</v>
      </c>
      <c r="E76" s="13" t="str">
        <f t="shared" si="5"/>
        <v/>
      </c>
      <c r="F76" s="13" t="str">
        <f t="shared" si="6"/>
        <v/>
      </c>
      <c r="G76" s="12" t="str">
        <f t="shared" si="7"/>
        <v>0</v>
      </c>
      <c r="H76" s="15" t="str">
        <f t="shared" si="8"/>
        <v/>
      </c>
    </row>
    <row r="77" spans="2:8" ht="15" x14ac:dyDescent="0.2">
      <c r="B77" s="5" t="s">
        <v>224</v>
      </c>
      <c r="C77" s="8">
        <v>3</v>
      </c>
      <c r="D77" s="8">
        <v>2</v>
      </c>
      <c r="E77" s="13">
        <f t="shared" si="5"/>
        <v>4.815409309791332E-3</v>
      </c>
      <c r="F77" s="13">
        <f t="shared" si="6"/>
        <v>2.0833333333333333E-3</v>
      </c>
      <c r="G77" s="12">
        <f t="shared" si="7"/>
        <v>-0.33333333333333331</v>
      </c>
      <c r="H77" s="15">
        <f t="shared" si="8"/>
        <v>-1.6051364365971105E-3</v>
      </c>
    </row>
    <row r="78" spans="2:8" ht="15" x14ac:dyDescent="0.2">
      <c r="B78" s="5" t="s">
        <v>225</v>
      </c>
      <c r="C78" s="8">
        <v>1</v>
      </c>
      <c r="D78" s="8">
        <v>4</v>
      </c>
      <c r="E78" s="13">
        <f t="shared" si="5"/>
        <v>1.6051364365971107E-3</v>
      </c>
      <c r="F78" s="13">
        <f t="shared" si="6"/>
        <v>4.1666666666666666E-3</v>
      </c>
      <c r="G78" s="12">
        <f t="shared" si="7"/>
        <v>3</v>
      </c>
      <c r="H78" s="15">
        <f t="shared" si="8"/>
        <v>4.815409309791332E-3</v>
      </c>
    </row>
    <row r="79" spans="2:8" ht="15" x14ac:dyDescent="0.2">
      <c r="B79" s="5" t="s">
        <v>226</v>
      </c>
      <c r="C79" s="8">
        <v>0</v>
      </c>
      <c r="D79" s="8">
        <v>0</v>
      </c>
      <c r="E79" s="13" t="str">
        <f t="shared" si="5"/>
        <v/>
      </c>
      <c r="F79" s="13" t="str">
        <f t="shared" si="6"/>
        <v/>
      </c>
      <c r="G79" s="12" t="str">
        <f t="shared" si="7"/>
        <v>0</v>
      </c>
      <c r="H79" s="15" t="str">
        <f t="shared" si="8"/>
        <v/>
      </c>
    </row>
    <row r="80" spans="2:8" ht="15" x14ac:dyDescent="0.2">
      <c r="B80" s="5" t="s">
        <v>227</v>
      </c>
      <c r="C80" s="8">
        <v>4</v>
      </c>
      <c r="D80" s="8">
        <v>6</v>
      </c>
      <c r="E80" s="13">
        <f t="shared" si="5"/>
        <v>6.420545746388443E-3</v>
      </c>
      <c r="F80" s="13">
        <f t="shared" si="6"/>
        <v>6.2500000000000003E-3</v>
      </c>
      <c r="G80" s="12">
        <f t="shared" si="7"/>
        <v>0.5</v>
      </c>
      <c r="H80" s="15">
        <f t="shared" si="8"/>
        <v>3.2102728731942215E-3</v>
      </c>
    </row>
    <row r="81" spans="2:8" ht="15" x14ac:dyDescent="0.2">
      <c r="B81" s="5" t="s">
        <v>24</v>
      </c>
      <c r="C81" s="8">
        <v>0</v>
      </c>
      <c r="D81" s="8">
        <v>1</v>
      </c>
      <c r="E81" s="13" t="str">
        <f t="shared" si="5"/>
        <v/>
      </c>
      <c r="F81" s="13">
        <f t="shared" si="6"/>
        <v>1.0416666666666667E-3</v>
      </c>
      <c r="G81" s="12" t="str">
        <f t="shared" si="7"/>
        <v>0</v>
      </c>
      <c r="H81" s="15" t="str">
        <f t="shared" si="8"/>
        <v/>
      </c>
    </row>
    <row r="82" spans="2:8" ht="15" x14ac:dyDescent="0.2">
      <c r="B82" s="5" t="s">
        <v>228</v>
      </c>
      <c r="C82" s="8">
        <v>1</v>
      </c>
      <c r="D82" s="8">
        <v>2</v>
      </c>
      <c r="E82" s="13">
        <f t="shared" si="5"/>
        <v>1.6051364365971107E-3</v>
      </c>
      <c r="F82" s="13">
        <f t="shared" si="6"/>
        <v>2.0833333333333333E-3</v>
      </c>
      <c r="G82" s="12">
        <f t="shared" si="7"/>
        <v>1</v>
      </c>
      <c r="H82" s="15">
        <f t="shared" si="8"/>
        <v>1.6051364365971107E-3</v>
      </c>
    </row>
    <row r="83" spans="2:8" ht="15" x14ac:dyDescent="0.2">
      <c r="B83" s="5" t="s">
        <v>229</v>
      </c>
      <c r="C83" s="8">
        <v>28</v>
      </c>
      <c r="D83" s="8">
        <v>51</v>
      </c>
      <c r="E83" s="13">
        <f t="shared" si="5"/>
        <v>4.49438202247191E-2</v>
      </c>
      <c r="F83" s="13">
        <f t="shared" si="6"/>
        <v>5.3124999999999999E-2</v>
      </c>
      <c r="G83" s="12">
        <f t="shared" si="7"/>
        <v>0.8214285714285714</v>
      </c>
      <c r="H83" s="15">
        <f t="shared" si="8"/>
        <v>3.6918138041733543E-2</v>
      </c>
    </row>
    <row r="84" spans="2:8" ht="15" x14ac:dyDescent="0.2">
      <c r="B84" s="5" t="s">
        <v>230</v>
      </c>
      <c r="C84" s="8">
        <v>2</v>
      </c>
      <c r="D84" s="8">
        <v>5</v>
      </c>
      <c r="E84" s="13">
        <f t="shared" si="5"/>
        <v>3.2102728731942215E-3</v>
      </c>
      <c r="F84" s="13">
        <f t="shared" si="6"/>
        <v>5.208333333333333E-3</v>
      </c>
      <c r="G84" s="12">
        <f t="shared" si="7"/>
        <v>1.5</v>
      </c>
      <c r="H84" s="15">
        <f t="shared" si="8"/>
        <v>4.815409309791332E-3</v>
      </c>
    </row>
    <row r="85" spans="2:8" ht="15" x14ac:dyDescent="0.2">
      <c r="B85" s="5" t="s">
        <v>28</v>
      </c>
      <c r="C85" s="8">
        <v>2</v>
      </c>
      <c r="D85" s="8">
        <v>2</v>
      </c>
      <c r="E85" s="13">
        <f t="shared" si="5"/>
        <v>3.2102728731942215E-3</v>
      </c>
      <c r="F85" s="13">
        <f t="shared" si="6"/>
        <v>2.0833333333333333E-3</v>
      </c>
      <c r="G85" s="12">
        <f t="shared" si="7"/>
        <v>0</v>
      </c>
      <c r="H85" s="15">
        <f t="shared" si="8"/>
        <v>0</v>
      </c>
    </row>
    <row r="86" spans="2:8" ht="15" x14ac:dyDescent="0.2">
      <c r="B86" s="5" t="s">
        <v>231</v>
      </c>
      <c r="C86" s="8">
        <v>15</v>
      </c>
      <c r="D86" s="8">
        <v>12</v>
      </c>
      <c r="E86" s="13">
        <f t="shared" si="5"/>
        <v>2.4077046548956663E-2</v>
      </c>
      <c r="F86" s="13">
        <f t="shared" si="6"/>
        <v>1.2500000000000001E-2</v>
      </c>
      <c r="G86" s="12">
        <f t="shared" si="7"/>
        <v>-0.2</v>
      </c>
      <c r="H86" s="15">
        <f t="shared" si="8"/>
        <v>-4.8154093097913329E-3</v>
      </c>
    </row>
    <row r="87" spans="2:8" ht="15" x14ac:dyDescent="0.2">
      <c r="B87" s="5" t="s">
        <v>232</v>
      </c>
      <c r="C87" s="8">
        <v>1</v>
      </c>
      <c r="D87" s="8">
        <v>2</v>
      </c>
      <c r="E87" s="13">
        <f t="shared" si="5"/>
        <v>1.6051364365971107E-3</v>
      </c>
      <c r="F87" s="13">
        <f t="shared" si="6"/>
        <v>2.0833333333333333E-3</v>
      </c>
      <c r="G87" s="12">
        <f t="shared" si="7"/>
        <v>1</v>
      </c>
      <c r="H87" s="15">
        <f t="shared" si="8"/>
        <v>1.6051364365971107E-3</v>
      </c>
    </row>
    <row r="88" spans="2:8" ht="15" x14ac:dyDescent="0.2">
      <c r="B88" s="5" t="s">
        <v>233</v>
      </c>
      <c r="C88" s="8">
        <v>4</v>
      </c>
      <c r="D88" s="8">
        <v>6</v>
      </c>
      <c r="E88" s="13">
        <f t="shared" si="5"/>
        <v>6.420545746388443E-3</v>
      </c>
      <c r="F88" s="13">
        <f t="shared" si="6"/>
        <v>6.2500000000000003E-3</v>
      </c>
      <c r="G88" s="12">
        <f t="shared" si="7"/>
        <v>0.5</v>
      </c>
      <c r="H88" s="15">
        <f t="shared" si="8"/>
        <v>3.2102728731942215E-3</v>
      </c>
    </row>
    <row r="89" spans="2:8" ht="15" x14ac:dyDescent="0.2">
      <c r="B89" s="5" t="s">
        <v>26</v>
      </c>
      <c r="C89" s="8">
        <v>0</v>
      </c>
      <c r="D89" s="8">
        <v>0</v>
      </c>
      <c r="E89" s="13" t="str">
        <f t="shared" si="5"/>
        <v/>
      </c>
      <c r="F89" s="13" t="str">
        <f t="shared" si="6"/>
        <v/>
      </c>
      <c r="G89" s="12" t="str">
        <f t="shared" si="7"/>
        <v>0</v>
      </c>
      <c r="H89" s="15" t="str">
        <f t="shared" si="8"/>
        <v/>
      </c>
    </row>
    <row r="90" spans="2:8" ht="15" x14ac:dyDescent="0.2">
      <c r="B90" s="5" t="s">
        <v>29</v>
      </c>
      <c r="C90" s="8">
        <v>0</v>
      </c>
      <c r="D90" s="8">
        <v>2</v>
      </c>
      <c r="E90" s="13" t="str">
        <f t="shared" si="5"/>
        <v/>
      </c>
      <c r="F90" s="13">
        <f t="shared" si="6"/>
        <v>2.0833333333333333E-3</v>
      </c>
      <c r="G90" s="12" t="str">
        <f t="shared" si="7"/>
        <v>0</v>
      </c>
      <c r="H90" s="15" t="str">
        <f t="shared" si="8"/>
        <v/>
      </c>
    </row>
    <row r="91" spans="2:8" ht="15" x14ac:dyDescent="0.2">
      <c r="B91" s="5" t="s">
        <v>234</v>
      </c>
      <c r="C91" s="8">
        <v>0</v>
      </c>
      <c r="D91" s="8">
        <v>0</v>
      </c>
      <c r="E91" s="13" t="str">
        <f t="shared" si="5"/>
        <v/>
      </c>
      <c r="F91" s="13" t="str">
        <f t="shared" si="6"/>
        <v/>
      </c>
      <c r="G91" s="12" t="str">
        <f t="shared" si="7"/>
        <v>0</v>
      </c>
      <c r="H91" s="15" t="str">
        <f t="shared" si="8"/>
        <v/>
      </c>
    </row>
    <row r="92" spans="2:8" ht="15" x14ac:dyDescent="0.2">
      <c r="B92" s="5" t="s">
        <v>235</v>
      </c>
      <c r="C92" s="8">
        <v>5</v>
      </c>
      <c r="D92" s="8">
        <v>0</v>
      </c>
      <c r="E92" s="13">
        <f t="shared" si="5"/>
        <v>8.0256821829855531E-3</v>
      </c>
      <c r="F92" s="13" t="str">
        <f t="shared" si="6"/>
        <v/>
      </c>
      <c r="G92" s="12" t="str">
        <f t="shared" si="7"/>
        <v>0</v>
      </c>
      <c r="H92" s="15">
        <f t="shared" si="8"/>
        <v>0</v>
      </c>
    </row>
    <row r="93" spans="2:8" ht="15" x14ac:dyDescent="0.2">
      <c r="B93" s="5" t="s">
        <v>562</v>
      </c>
      <c r="C93" s="8">
        <v>9</v>
      </c>
      <c r="D93" s="8">
        <v>11</v>
      </c>
      <c r="E93" s="13">
        <f t="shared" si="5"/>
        <v>1.4446227929373997E-2</v>
      </c>
      <c r="F93" s="13">
        <f t="shared" si="6"/>
        <v>1.1458333333333333E-2</v>
      </c>
      <c r="G93" s="12">
        <f t="shared" si="7"/>
        <v>0.22222222222222221</v>
      </c>
      <c r="H93" s="15">
        <f t="shared" si="8"/>
        <v>3.2102728731942215E-3</v>
      </c>
    </row>
    <row r="94" spans="2:8" ht="15" x14ac:dyDescent="0.2">
      <c r="B94" s="5" t="s">
        <v>25</v>
      </c>
      <c r="C94" s="8">
        <v>5</v>
      </c>
      <c r="D94" s="8">
        <v>20</v>
      </c>
      <c r="E94" s="13">
        <f t="shared" si="5"/>
        <v>8.0256821829855531E-3</v>
      </c>
      <c r="F94" s="13">
        <f t="shared" si="6"/>
        <v>2.0833333333333332E-2</v>
      </c>
      <c r="G94" s="12">
        <f t="shared" si="7"/>
        <v>3</v>
      </c>
      <c r="H94" s="15">
        <f t="shared" si="8"/>
        <v>2.4077046548956659E-2</v>
      </c>
    </row>
    <row r="95" spans="2:8" ht="15" x14ac:dyDescent="0.2">
      <c r="B95" s="5" t="s">
        <v>27</v>
      </c>
      <c r="C95" s="8">
        <v>0</v>
      </c>
      <c r="D95" s="8">
        <v>0</v>
      </c>
      <c r="E95" s="13" t="str">
        <f t="shared" si="5"/>
        <v/>
      </c>
      <c r="F95" s="13" t="str">
        <f t="shared" si="6"/>
        <v/>
      </c>
      <c r="G95" s="12" t="str">
        <f t="shared" si="7"/>
        <v>0</v>
      </c>
      <c r="H95" s="15" t="str">
        <f t="shared" si="8"/>
        <v/>
      </c>
    </row>
    <row r="96" spans="2:8" ht="15" x14ac:dyDescent="0.2">
      <c r="B96" s="5" t="s">
        <v>236</v>
      </c>
      <c r="C96" s="8">
        <v>0</v>
      </c>
      <c r="D96" s="8">
        <v>0</v>
      </c>
      <c r="E96" s="13" t="str">
        <f t="shared" si="5"/>
        <v/>
      </c>
      <c r="F96" s="13" t="str">
        <f t="shared" si="6"/>
        <v/>
      </c>
      <c r="G96" s="12" t="str">
        <f t="shared" si="7"/>
        <v>0</v>
      </c>
      <c r="H96" s="15" t="str">
        <f t="shared" si="8"/>
        <v/>
      </c>
    </row>
    <row r="97" spans="2:8" ht="15" x14ac:dyDescent="0.2">
      <c r="B97" s="5" t="s">
        <v>237</v>
      </c>
      <c r="C97" s="8">
        <v>0</v>
      </c>
      <c r="D97" s="8">
        <v>0</v>
      </c>
      <c r="E97" s="13" t="str">
        <f t="shared" si="5"/>
        <v/>
      </c>
      <c r="F97" s="13" t="str">
        <f t="shared" si="6"/>
        <v/>
      </c>
      <c r="G97" s="12" t="str">
        <f t="shared" si="7"/>
        <v>0</v>
      </c>
      <c r="H97" s="15" t="str">
        <f t="shared" si="8"/>
        <v/>
      </c>
    </row>
    <row r="98" spans="2:8" ht="15" x14ac:dyDescent="0.2">
      <c r="B98" s="5" t="s">
        <v>238</v>
      </c>
      <c r="C98" s="8">
        <v>4</v>
      </c>
      <c r="D98" s="8">
        <v>0</v>
      </c>
      <c r="E98" s="13">
        <f t="shared" si="5"/>
        <v>6.420545746388443E-3</v>
      </c>
      <c r="F98" s="13" t="str">
        <f t="shared" si="6"/>
        <v/>
      </c>
      <c r="G98" s="12" t="str">
        <f t="shared" si="7"/>
        <v>0</v>
      </c>
      <c r="H98" s="15">
        <f t="shared" si="8"/>
        <v>0</v>
      </c>
    </row>
    <row r="99" spans="2:8" ht="15" x14ac:dyDescent="0.2">
      <c r="B99" s="5" t="s">
        <v>239</v>
      </c>
      <c r="C99" s="8">
        <v>0</v>
      </c>
      <c r="D99" s="8">
        <v>0</v>
      </c>
      <c r="E99" s="13" t="str">
        <f t="shared" si="5"/>
        <v/>
      </c>
      <c r="F99" s="13" t="str">
        <f t="shared" si="6"/>
        <v/>
      </c>
      <c r="G99" s="12" t="str">
        <f t="shared" si="7"/>
        <v>0</v>
      </c>
      <c r="H99" s="15" t="str">
        <f t="shared" si="8"/>
        <v/>
      </c>
    </row>
    <row r="100" spans="2:8" ht="15" x14ac:dyDescent="0.2">
      <c r="B100" s="5" t="s">
        <v>240</v>
      </c>
      <c r="C100" s="8">
        <v>0</v>
      </c>
      <c r="D100" s="8">
        <v>1</v>
      </c>
      <c r="E100" s="13" t="str">
        <f t="shared" si="5"/>
        <v/>
      </c>
      <c r="F100" s="13">
        <f t="shared" si="6"/>
        <v>1.0416666666666667E-3</v>
      </c>
      <c r="G100" s="12" t="str">
        <f t="shared" si="7"/>
        <v>0</v>
      </c>
      <c r="H100" s="15" t="str">
        <f t="shared" si="8"/>
        <v/>
      </c>
    </row>
    <row r="101" spans="2:8" ht="15" x14ac:dyDescent="0.2">
      <c r="B101" s="5" t="s">
        <v>241</v>
      </c>
      <c r="C101" s="8">
        <v>0</v>
      </c>
      <c r="D101" s="8">
        <v>1</v>
      </c>
      <c r="E101" s="13" t="str">
        <f t="shared" si="5"/>
        <v/>
      </c>
      <c r="F101" s="13">
        <f t="shared" si="6"/>
        <v>1.0416666666666667E-3</v>
      </c>
      <c r="G101" s="12" t="str">
        <f t="shared" si="7"/>
        <v>0</v>
      </c>
      <c r="H101" s="15" t="str">
        <f t="shared" si="8"/>
        <v/>
      </c>
    </row>
    <row r="102" spans="2:8" ht="15" x14ac:dyDescent="0.2">
      <c r="B102" s="5" t="s">
        <v>242</v>
      </c>
      <c r="C102" s="8">
        <v>0</v>
      </c>
      <c r="D102" s="8">
        <v>5</v>
      </c>
      <c r="E102" s="13" t="str">
        <f t="shared" si="5"/>
        <v/>
      </c>
      <c r="F102" s="13">
        <f t="shared" si="6"/>
        <v>5.208333333333333E-3</v>
      </c>
      <c r="G102" s="12" t="str">
        <f t="shared" si="7"/>
        <v>0</v>
      </c>
      <c r="H102" s="15" t="str">
        <f t="shared" si="8"/>
        <v/>
      </c>
    </row>
    <row r="103" spans="2:8" ht="15" x14ac:dyDescent="0.2">
      <c r="B103" s="5" t="s">
        <v>243</v>
      </c>
      <c r="C103" s="8">
        <v>0</v>
      </c>
      <c r="D103" s="8">
        <v>3</v>
      </c>
      <c r="E103" s="13" t="str">
        <f t="shared" si="5"/>
        <v/>
      </c>
      <c r="F103" s="13">
        <f t="shared" si="6"/>
        <v>3.1250000000000002E-3</v>
      </c>
      <c r="G103" s="12" t="str">
        <f t="shared" si="7"/>
        <v>0</v>
      </c>
      <c r="H103" s="15" t="str">
        <f t="shared" si="8"/>
        <v/>
      </c>
    </row>
    <row r="104" spans="2:8" ht="15" x14ac:dyDescent="0.2">
      <c r="B104" s="5" t="s">
        <v>34</v>
      </c>
      <c r="C104" s="8">
        <v>1</v>
      </c>
      <c r="D104" s="8">
        <v>2</v>
      </c>
      <c r="E104" s="13">
        <f t="shared" si="5"/>
        <v>1.6051364365971107E-3</v>
      </c>
      <c r="F104" s="13">
        <f t="shared" si="6"/>
        <v>2.0833333333333333E-3</v>
      </c>
      <c r="G104" s="12">
        <f t="shared" si="7"/>
        <v>1</v>
      </c>
      <c r="H104" s="15">
        <f t="shared" si="8"/>
        <v>1.6051364365971107E-3</v>
      </c>
    </row>
    <row r="105" spans="2:8" ht="15" x14ac:dyDescent="0.2">
      <c r="B105" s="5" t="s">
        <v>244</v>
      </c>
      <c r="C105" s="8">
        <v>0</v>
      </c>
      <c r="D105" s="8">
        <v>1</v>
      </c>
      <c r="E105" s="13" t="str">
        <f t="shared" si="5"/>
        <v/>
      </c>
      <c r="F105" s="13">
        <f t="shared" si="6"/>
        <v>1.0416666666666667E-3</v>
      </c>
      <c r="G105" s="12" t="str">
        <f t="shared" si="7"/>
        <v>0</v>
      </c>
      <c r="H105" s="15" t="str">
        <f t="shared" si="8"/>
        <v/>
      </c>
    </row>
    <row r="106" spans="2:8" ht="30" x14ac:dyDescent="0.2">
      <c r="B106" s="5" t="s">
        <v>245</v>
      </c>
      <c r="C106" s="8">
        <v>0</v>
      </c>
      <c r="D106" s="8">
        <v>0</v>
      </c>
      <c r="E106" s="13" t="str">
        <f t="shared" si="5"/>
        <v/>
      </c>
      <c r="F106" s="13" t="str">
        <f t="shared" si="6"/>
        <v/>
      </c>
      <c r="G106" s="12" t="str">
        <f t="shared" si="7"/>
        <v>0</v>
      </c>
      <c r="H106" s="15" t="str">
        <f t="shared" si="8"/>
        <v/>
      </c>
    </row>
    <row r="107" spans="2:8" ht="15" x14ac:dyDescent="0.2">
      <c r="B107" s="5" t="s">
        <v>246</v>
      </c>
      <c r="C107" s="8">
        <v>0</v>
      </c>
      <c r="D107" s="8">
        <v>0</v>
      </c>
      <c r="E107" s="13" t="str">
        <f t="shared" si="5"/>
        <v/>
      </c>
      <c r="F107" s="13" t="str">
        <f t="shared" si="6"/>
        <v/>
      </c>
      <c r="G107" s="12" t="str">
        <f t="shared" si="7"/>
        <v>0</v>
      </c>
      <c r="H107" s="15" t="str">
        <f t="shared" si="8"/>
        <v/>
      </c>
    </row>
    <row r="108" spans="2:8" ht="15" x14ac:dyDescent="0.2">
      <c r="B108" s="5" t="s">
        <v>31</v>
      </c>
      <c r="C108" s="8">
        <v>1</v>
      </c>
      <c r="D108" s="8">
        <v>6</v>
      </c>
      <c r="E108" s="13">
        <f t="shared" si="5"/>
        <v>1.6051364365971107E-3</v>
      </c>
      <c r="F108" s="13">
        <f t="shared" si="6"/>
        <v>6.2500000000000003E-3</v>
      </c>
      <c r="G108" s="12">
        <f t="shared" si="7"/>
        <v>5</v>
      </c>
      <c r="H108" s="15">
        <f t="shared" si="8"/>
        <v>8.0256821829855531E-3</v>
      </c>
    </row>
    <row r="109" spans="2:8" ht="15" x14ac:dyDescent="0.2">
      <c r="B109" s="5" t="s">
        <v>247</v>
      </c>
      <c r="C109" s="8">
        <v>0</v>
      </c>
      <c r="D109" s="8">
        <v>0</v>
      </c>
      <c r="E109" s="13" t="str">
        <f t="shared" si="5"/>
        <v/>
      </c>
      <c r="F109" s="13" t="str">
        <f t="shared" si="6"/>
        <v/>
      </c>
      <c r="G109" s="12" t="str">
        <f t="shared" si="7"/>
        <v>0</v>
      </c>
      <c r="H109" s="15" t="str">
        <f t="shared" si="8"/>
        <v/>
      </c>
    </row>
    <row r="110" spans="2:8" ht="15" x14ac:dyDescent="0.2">
      <c r="B110" s="5" t="s">
        <v>32</v>
      </c>
      <c r="C110" s="8">
        <v>0</v>
      </c>
      <c r="D110" s="8">
        <v>1</v>
      </c>
      <c r="E110" s="13" t="str">
        <f t="shared" si="5"/>
        <v/>
      </c>
      <c r="F110" s="13">
        <f t="shared" si="6"/>
        <v>1.0416666666666667E-3</v>
      </c>
      <c r="G110" s="12" t="str">
        <f t="shared" si="7"/>
        <v>0</v>
      </c>
      <c r="H110" s="15" t="str">
        <f t="shared" si="8"/>
        <v/>
      </c>
    </row>
    <row r="111" spans="2:8" ht="15" x14ac:dyDescent="0.2">
      <c r="B111" s="5" t="s">
        <v>30</v>
      </c>
      <c r="C111" s="8">
        <v>0</v>
      </c>
      <c r="D111" s="8">
        <v>0</v>
      </c>
      <c r="E111" s="13" t="str">
        <f t="shared" si="5"/>
        <v/>
      </c>
      <c r="F111" s="13" t="str">
        <f t="shared" si="6"/>
        <v/>
      </c>
      <c r="G111" s="12" t="str">
        <f t="shared" si="7"/>
        <v>0</v>
      </c>
      <c r="H111" s="15" t="str">
        <f t="shared" si="8"/>
        <v/>
      </c>
    </row>
    <row r="112" spans="2:8" ht="15" x14ac:dyDescent="0.2">
      <c r="B112" s="5" t="s">
        <v>33</v>
      </c>
      <c r="C112" s="8">
        <v>1</v>
      </c>
      <c r="D112" s="8">
        <v>4</v>
      </c>
      <c r="E112" s="13">
        <f t="shared" si="5"/>
        <v>1.6051364365971107E-3</v>
      </c>
      <c r="F112" s="13">
        <f t="shared" si="6"/>
        <v>4.1666666666666666E-3</v>
      </c>
      <c r="G112" s="12">
        <f t="shared" si="7"/>
        <v>3</v>
      </c>
      <c r="H112" s="15">
        <f t="shared" si="8"/>
        <v>4.815409309791332E-3</v>
      </c>
    </row>
    <row r="113" spans="2:8" ht="15" x14ac:dyDescent="0.2">
      <c r="B113" s="5" t="s">
        <v>248</v>
      </c>
      <c r="C113" s="8">
        <v>3</v>
      </c>
      <c r="D113" s="8">
        <v>18</v>
      </c>
      <c r="E113" s="13">
        <f t="shared" si="5"/>
        <v>4.815409309791332E-3</v>
      </c>
      <c r="F113" s="13">
        <f t="shared" si="6"/>
        <v>1.8749999999999999E-2</v>
      </c>
      <c r="G113" s="12">
        <f t="shared" si="7"/>
        <v>5</v>
      </c>
      <c r="H113" s="15">
        <f t="shared" si="8"/>
        <v>2.4077046548956659E-2</v>
      </c>
    </row>
    <row r="114" spans="2:8" ht="15" x14ac:dyDescent="0.2">
      <c r="B114" s="5" t="s">
        <v>38</v>
      </c>
      <c r="C114" s="8">
        <v>0</v>
      </c>
      <c r="D114" s="8">
        <v>0</v>
      </c>
      <c r="E114" s="13" t="str">
        <f t="shared" si="5"/>
        <v/>
      </c>
      <c r="F114" s="13" t="str">
        <f t="shared" si="6"/>
        <v/>
      </c>
      <c r="G114" s="12" t="str">
        <f t="shared" si="7"/>
        <v>0</v>
      </c>
      <c r="H114" s="15" t="str">
        <f t="shared" si="8"/>
        <v/>
      </c>
    </row>
    <row r="115" spans="2:8" ht="15" x14ac:dyDescent="0.2">
      <c r="B115" s="5" t="s">
        <v>40</v>
      </c>
      <c r="C115" s="8">
        <v>7</v>
      </c>
      <c r="D115" s="8">
        <v>3</v>
      </c>
      <c r="E115" s="13">
        <f t="shared" si="5"/>
        <v>1.1235955056179775E-2</v>
      </c>
      <c r="F115" s="13">
        <f t="shared" si="6"/>
        <v>3.1250000000000002E-3</v>
      </c>
      <c r="G115" s="12">
        <f t="shared" si="7"/>
        <v>-0.5714285714285714</v>
      </c>
      <c r="H115" s="15">
        <f t="shared" si="8"/>
        <v>-6.4205457463884421E-3</v>
      </c>
    </row>
    <row r="116" spans="2:8" ht="15" x14ac:dyDescent="0.2">
      <c r="B116" s="5" t="s">
        <v>249</v>
      </c>
      <c r="C116" s="8">
        <v>0</v>
      </c>
      <c r="D116" s="8">
        <v>0</v>
      </c>
      <c r="E116" s="13" t="str">
        <f t="shared" si="5"/>
        <v/>
      </c>
      <c r="F116" s="13" t="str">
        <f t="shared" si="6"/>
        <v/>
      </c>
      <c r="G116" s="12" t="str">
        <f t="shared" si="7"/>
        <v>0</v>
      </c>
      <c r="H116" s="15" t="str">
        <f t="shared" si="8"/>
        <v/>
      </c>
    </row>
    <row r="117" spans="2:8" ht="15" x14ac:dyDescent="0.2">
      <c r="B117" s="5" t="s">
        <v>250</v>
      </c>
      <c r="C117" s="8">
        <v>0</v>
      </c>
      <c r="D117" s="8">
        <v>0</v>
      </c>
      <c r="E117" s="13" t="str">
        <f t="shared" si="5"/>
        <v/>
      </c>
      <c r="F117" s="13" t="str">
        <f t="shared" si="6"/>
        <v/>
      </c>
      <c r="G117" s="12" t="str">
        <f t="shared" si="7"/>
        <v>0</v>
      </c>
      <c r="H117" s="15" t="str">
        <f t="shared" si="8"/>
        <v/>
      </c>
    </row>
    <row r="118" spans="2:8" ht="15" x14ac:dyDescent="0.2">
      <c r="B118" s="5" t="s">
        <v>251</v>
      </c>
      <c r="C118" s="8">
        <v>430</v>
      </c>
      <c r="D118" s="8">
        <v>650</v>
      </c>
      <c r="E118" s="13">
        <f t="shared" si="5"/>
        <v>0.6902086677367576</v>
      </c>
      <c r="F118" s="13">
        <f t="shared" si="6"/>
        <v>0.67708333333333337</v>
      </c>
      <c r="G118" s="12">
        <f t="shared" si="7"/>
        <v>0.51162790697674421</v>
      </c>
      <c r="H118" s="15">
        <f t="shared" si="8"/>
        <v>0.35313001605136435</v>
      </c>
    </row>
    <row r="119" spans="2:8" ht="15" x14ac:dyDescent="0.2">
      <c r="B119" s="5" t="s">
        <v>252</v>
      </c>
      <c r="C119" s="8">
        <v>11</v>
      </c>
      <c r="D119" s="8">
        <v>8</v>
      </c>
      <c r="E119" s="13">
        <f t="shared" si="5"/>
        <v>1.7656500802568219E-2</v>
      </c>
      <c r="F119" s="13">
        <f t="shared" si="6"/>
        <v>8.3333333333333332E-3</v>
      </c>
      <c r="G119" s="12">
        <f t="shared" si="7"/>
        <v>-0.27272727272727271</v>
      </c>
      <c r="H119" s="15">
        <f t="shared" si="8"/>
        <v>-4.815409309791332E-3</v>
      </c>
    </row>
    <row r="120" spans="2:8" ht="15" x14ac:dyDescent="0.2">
      <c r="B120" s="5" t="s">
        <v>253</v>
      </c>
      <c r="C120" s="8">
        <v>0</v>
      </c>
      <c r="D120" s="8">
        <v>0</v>
      </c>
      <c r="E120" s="13" t="str">
        <f t="shared" si="5"/>
        <v/>
      </c>
      <c r="F120" s="13" t="str">
        <f t="shared" si="6"/>
        <v/>
      </c>
      <c r="G120" s="12" t="str">
        <f t="shared" si="7"/>
        <v>0</v>
      </c>
      <c r="H120" s="15" t="str">
        <f t="shared" si="8"/>
        <v/>
      </c>
    </row>
    <row r="121" spans="2:8" ht="15" x14ac:dyDescent="0.2">
      <c r="B121" s="5" t="s">
        <v>35</v>
      </c>
      <c r="C121" s="8">
        <v>0</v>
      </c>
      <c r="D121" s="8">
        <v>1</v>
      </c>
      <c r="E121" s="13" t="str">
        <f t="shared" si="5"/>
        <v/>
      </c>
      <c r="F121" s="13">
        <f t="shared" si="6"/>
        <v>1.0416666666666667E-3</v>
      </c>
      <c r="G121" s="12" t="str">
        <f t="shared" si="7"/>
        <v>0</v>
      </c>
      <c r="H121" s="15" t="str">
        <f t="shared" si="8"/>
        <v/>
      </c>
    </row>
    <row r="122" spans="2:8" ht="15" x14ac:dyDescent="0.2">
      <c r="B122" s="5" t="s">
        <v>39</v>
      </c>
      <c r="C122" s="8">
        <v>3</v>
      </c>
      <c r="D122" s="8">
        <v>0</v>
      </c>
      <c r="E122" s="13">
        <f t="shared" si="5"/>
        <v>4.815409309791332E-3</v>
      </c>
      <c r="F122" s="13" t="str">
        <f t="shared" si="6"/>
        <v/>
      </c>
      <c r="G122" s="12" t="str">
        <f t="shared" si="7"/>
        <v>0</v>
      </c>
      <c r="H122" s="15">
        <f t="shared" si="8"/>
        <v>0</v>
      </c>
    </row>
    <row r="123" spans="2:8" ht="15" x14ac:dyDescent="0.2">
      <c r="B123" s="5" t="s">
        <v>37</v>
      </c>
      <c r="C123" s="8">
        <v>7</v>
      </c>
      <c r="D123" s="8">
        <v>26</v>
      </c>
      <c r="E123" s="13">
        <f t="shared" si="5"/>
        <v>1.1235955056179775E-2</v>
      </c>
      <c r="F123" s="13">
        <f t="shared" si="6"/>
        <v>2.7083333333333334E-2</v>
      </c>
      <c r="G123" s="12">
        <f t="shared" si="7"/>
        <v>2.7142857142857144</v>
      </c>
      <c r="H123" s="15">
        <f t="shared" si="8"/>
        <v>3.0497592295345106E-2</v>
      </c>
    </row>
    <row r="124" spans="2:8" ht="15" x14ac:dyDescent="0.2">
      <c r="B124" s="5" t="s">
        <v>36</v>
      </c>
      <c r="C124" s="8">
        <v>0</v>
      </c>
      <c r="D124" s="8">
        <v>3</v>
      </c>
      <c r="E124" s="13" t="str">
        <f t="shared" si="5"/>
        <v/>
      </c>
      <c r="F124" s="13">
        <f t="shared" si="6"/>
        <v>3.1250000000000002E-3</v>
      </c>
      <c r="G124" s="12" t="str">
        <f t="shared" si="7"/>
        <v>0</v>
      </c>
      <c r="H124" s="15" t="str">
        <f t="shared" si="8"/>
        <v/>
      </c>
    </row>
    <row r="125" spans="2:8" ht="15" x14ac:dyDescent="0.2">
      <c r="B125" s="5" t="s">
        <v>254</v>
      </c>
      <c r="C125" s="8">
        <v>0</v>
      </c>
      <c r="D125" s="8">
        <v>3</v>
      </c>
      <c r="E125" s="13" t="str">
        <f t="shared" si="5"/>
        <v/>
      </c>
      <c r="F125" s="13">
        <f t="shared" si="6"/>
        <v>3.1250000000000002E-3</v>
      </c>
      <c r="G125" s="12" t="str">
        <f t="shared" si="7"/>
        <v>0</v>
      </c>
      <c r="H125" s="15" t="str">
        <f t="shared" si="8"/>
        <v/>
      </c>
    </row>
    <row r="126" spans="2:8" ht="15" x14ac:dyDescent="0.2">
      <c r="B126" s="5" t="s">
        <v>255</v>
      </c>
      <c r="C126" s="8">
        <v>0</v>
      </c>
      <c r="D126" s="8">
        <v>0</v>
      </c>
      <c r="E126" s="13" t="str">
        <f t="shared" si="5"/>
        <v/>
      </c>
      <c r="F126" s="13" t="str">
        <f t="shared" si="6"/>
        <v/>
      </c>
      <c r="G126" s="12" t="str">
        <f t="shared" si="7"/>
        <v>0</v>
      </c>
      <c r="H126" s="15" t="str">
        <f t="shared" si="8"/>
        <v/>
      </c>
    </row>
    <row r="127" spans="2:8" ht="15" x14ac:dyDescent="0.2">
      <c r="B127" s="5" t="s">
        <v>256</v>
      </c>
      <c r="C127" s="8">
        <v>2</v>
      </c>
      <c r="D127" s="8">
        <v>4</v>
      </c>
      <c r="E127" s="13">
        <f t="shared" si="5"/>
        <v>3.2102728731942215E-3</v>
      </c>
      <c r="F127" s="13">
        <f t="shared" si="6"/>
        <v>4.1666666666666666E-3</v>
      </c>
      <c r="G127" s="12">
        <f t="shared" si="7"/>
        <v>1</v>
      </c>
      <c r="H127" s="15">
        <f t="shared" si="8"/>
        <v>3.2102728731942215E-3</v>
      </c>
    </row>
    <row r="128" spans="2:8" ht="15" x14ac:dyDescent="0.2">
      <c r="B128" s="5" t="s">
        <v>257</v>
      </c>
      <c r="C128" s="8">
        <v>0</v>
      </c>
      <c r="D128" s="8">
        <v>1</v>
      </c>
      <c r="E128" s="13" t="str">
        <f t="shared" si="5"/>
        <v/>
      </c>
      <c r="F128" s="13">
        <f t="shared" si="6"/>
        <v>1.0416666666666667E-3</v>
      </c>
      <c r="G128" s="12" t="str">
        <f t="shared" si="7"/>
        <v>0</v>
      </c>
      <c r="H128" s="15" t="str">
        <f t="shared" si="8"/>
        <v/>
      </c>
    </row>
    <row r="129" spans="2:8" ht="30" x14ac:dyDescent="0.2">
      <c r="B129" s="5" t="s">
        <v>258</v>
      </c>
      <c r="C129" s="8">
        <v>5</v>
      </c>
      <c r="D129" s="8">
        <v>0</v>
      </c>
      <c r="E129" s="13">
        <f t="shared" si="5"/>
        <v>8.0256821829855531E-3</v>
      </c>
      <c r="F129" s="13" t="str">
        <f t="shared" si="6"/>
        <v/>
      </c>
      <c r="G129" s="12" t="str">
        <f t="shared" si="7"/>
        <v>0</v>
      </c>
      <c r="H129" s="15">
        <f t="shared" si="8"/>
        <v>0</v>
      </c>
    </row>
    <row r="130" spans="2:8" ht="30" x14ac:dyDescent="0.2">
      <c r="B130" s="5" t="s">
        <v>259</v>
      </c>
      <c r="C130" s="8">
        <v>8</v>
      </c>
      <c r="D130" s="8">
        <v>22</v>
      </c>
      <c r="E130" s="13">
        <f t="shared" si="5"/>
        <v>1.2841091492776886E-2</v>
      </c>
      <c r="F130" s="13">
        <f t="shared" si="6"/>
        <v>2.2916666666666665E-2</v>
      </c>
      <c r="G130" s="12">
        <f t="shared" si="7"/>
        <v>1.75</v>
      </c>
      <c r="H130" s="15">
        <f t="shared" si="8"/>
        <v>2.247191011235955E-2</v>
      </c>
    </row>
    <row r="131" spans="2:8" ht="30" x14ac:dyDescent="0.2">
      <c r="B131" s="5" t="s">
        <v>260</v>
      </c>
      <c r="C131" s="8">
        <v>0</v>
      </c>
      <c r="D131" s="8">
        <v>0</v>
      </c>
      <c r="E131" s="13" t="str">
        <f t="shared" si="5"/>
        <v/>
      </c>
      <c r="F131" s="13" t="str">
        <f t="shared" si="6"/>
        <v/>
      </c>
      <c r="G131" s="12" t="str">
        <f t="shared" si="7"/>
        <v>0</v>
      </c>
      <c r="H131" s="15" t="str">
        <f t="shared" si="8"/>
        <v/>
      </c>
    </row>
    <row r="132" spans="2:8" ht="15" x14ac:dyDescent="0.2">
      <c r="B132" s="5" t="s">
        <v>50</v>
      </c>
      <c r="C132" s="8">
        <v>0</v>
      </c>
      <c r="D132" s="8">
        <v>0</v>
      </c>
      <c r="E132" s="13" t="str">
        <f t="shared" si="5"/>
        <v/>
      </c>
      <c r="F132" s="13" t="str">
        <f t="shared" si="6"/>
        <v/>
      </c>
      <c r="G132" s="12" t="str">
        <f t="shared" si="7"/>
        <v>0</v>
      </c>
      <c r="H132" s="15" t="str">
        <f t="shared" si="8"/>
        <v/>
      </c>
    </row>
    <row r="133" spans="2:8" ht="15" x14ac:dyDescent="0.2">
      <c r="B133" s="5" t="s">
        <v>45</v>
      </c>
      <c r="C133" s="8">
        <v>0</v>
      </c>
      <c r="D133" s="8">
        <v>0</v>
      </c>
      <c r="E133" s="13" t="str">
        <f t="shared" si="5"/>
        <v/>
      </c>
      <c r="F133" s="13" t="str">
        <f t="shared" si="6"/>
        <v/>
      </c>
      <c r="G133" s="12" t="str">
        <f t="shared" si="7"/>
        <v>0</v>
      </c>
      <c r="H133" s="15" t="str">
        <f t="shared" si="8"/>
        <v/>
      </c>
    </row>
    <row r="134" spans="2:8" ht="15" x14ac:dyDescent="0.2">
      <c r="B134" s="5" t="s">
        <v>42</v>
      </c>
      <c r="C134" s="8">
        <v>1</v>
      </c>
      <c r="D134" s="8">
        <v>4</v>
      </c>
      <c r="E134" s="13">
        <f t="shared" si="5"/>
        <v>1.6051364365971107E-3</v>
      </c>
      <c r="F134" s="13">
        <f t="shared" si="6"/>
        <v>4.1666666666666666E-3</v>
      </c>
      <c r="G134" s="12">
        <f t="shared" si="7"/>
        <v>3</v>
      </c>
      <c r="H134" s="15">
        <f t="shared" si="8"/>
        <v>4.815409309791332E-3</v>
      </c>
    </row>
    <row r="135" spans="2:8" ht="15" x14ac:dyDescent="0.2">
      <c r="B135" s="5" t="s">
        <v>43</v>
      </c>
      <c r="C135" s="8">
        <v>0</v>
      </c>
      <c r="D135" s="8">
        <v>0</v>
      </c>
      <c r="E135" s="13" t="str">
        <f t="shared" si="5"/>
        <v/>
      </c>
      <c r="F135" s="13" t="str">
        <f t="shared" si="6"/>
        <v/>
      </c>
      <c r="G135" s="12" t="str">
        <f t="shared" si="7"/>
        <v>0</v>
      </c>
      <c r="H135" s="15" t="str">
        <f t="shared" si="8"/>
        <v/>
      </c>
    </row>
    <row r="136" spans="2:8" ht="15" x14ac:dyDescent="0.2">
      <c r="B136" s="5" t="s">
        <v>44</v>
      </c>
      <c r="C136" s="8">
        <v>0</v>
      </c>
      <c r="D136" s="8">
        <v>1</v>
      </c>
      <c r="E136" s="13" t="str">
        <f t="shared" ref="E136:E145" si="9">+IF(C136=0,"",C136/C$70)</f>
        <v/>
      </c>
      <c r="F136" s="13">
        <f t="shared" ref="F136:F145" si="10">+IF(D136=0,"",D136/D$70)</f>
        <v>1.0416666666666667E-3</v>
      </c>
      <c r="G136" s="12" t="str">
        <f t="shared" ref="G136:G145" si="11">+IF(OR(AND(D136=0),(C136=0)),"0",((D136-C136)/C136))</f>
        <v>0</v>
      </c>
      <c r="H136" s="15" t="str">
        <f t="shared" ref="H136:H145" si="12">+IF(OR(AND(E136=""),(G136="")),"",E136*G136)</f>
        <v/>
      </c>
    </row>
    <row r="137" spans="2:8" ht="15" x14ac:dyDescent="0.2">
      <c r="B137" s="5" t="s">
        <v>41</v>
      </c>
      <c r="C137" s="8">
        <v>1</v>
      </c>
      <c r="D137" s="8">
        <v>2</v>
      </c>
      <c r="E137" s="13">
        <f t="shared" si="9"/>
        <v>1.6051364365971107E-3</v>
      </c>
      <c r="F137" s="13">
        <f t="shared" si="10"/>
        <v>2.0833333333333333E-3</v>
      </c>
      <c r="G137" s="12">
        <f t="shared" si="11"/>
        <v>1</v>
      </c>
      <c r="H137" s="15">
        <f t="shared" si="12"/>
        <v>1.6051364365971107E-3</v>
      </c>
    </row>
    <row r="138" spans="2:8" ht="15" x14ac:dyDescent="0.2">
      <c r="B138" s="5" t="s">
        <v>261</v>
      </c>
      <c r="C138" s="8">
        <v>1</v>
      </c>
      <c r="D138" s="8">
        <v>0</v>
      </c>
      <c r="E138" s="13">
        <f t="shared" si="9"/>
        <v>1.6051364365971107E-3</v>
      </c>
      <c r="F138" s="13" t="str">
        <f t="shared" si="10"/>
        <v/>
      </c>
      <c r="G138" s="12" t="str">
        <f t="shared" si="11"/>
        <v>0</v>
      </c>
      <c r="H138" s="15">
        <f t="shared" si="12"/>
        <v>0</v>
      </c>
    </row>
    <row r="139" spans="2:8" ht="30" x14ac:dyDescent="0.2">
      <c r="B139" s="5" t="s">
        <v>262</v>
      </c>
      <c r="C139" s="8">
        <v>0</v>
      </c>
      <c r="D139" s="8">
        <v>9</v>
      </c>
      <c r="E139" s="13" t="str">
        <f t="shared" si="9"/>
        <v/>
      </c>
      <c r="F139" s="13">
        <f t="shared" si="10"/>
        <v>9.3749999999999997E-3</v>
      </c>
      <c r="G139" s="12" t="str">
        <f t="shared" si="11"/>
        <v>0</v>
      </c>
      <c r="H139" s="15" t="str">
        <f t="shared" si="12"/>
        <v/>
      </c>
    </row>
    <row r="140" spans="2:8" ht="30" x14ac:dyDescent="0.2">
      <c r="B140" s="5" t="s">
        <v>263</v>
      </c>
      <c r="C140" s="8">
        <v>0</v>
      </c>
      <c r="D140" s="8">
        <v>1</v>
      </c>
      <c r="E140" s="13" t="str">
        <f t="shared" si="9"/>
        <v/>
      </c>
      <c r="F140" s="13">
        <f t="shared" si="10"/>
        <v>1.0416666666666667E-3</v>
      </c>
      <c r="G140" s="12" t="str">
        <f t="shared" si="11"/>
        <v>0</v>
      </c>
      <c r="H140" s="15" t="str">
        <f t="shared" si="12"/>
        <v/>
      </c>
    </row>
    <row r="141" spans="2:8" ht="15" x14ac:dyDescent="0.2">
      <c r="B141" s="5" t="s">
        <v>48</v>
      </c>
      <c r="C141" s="8">
        <v>1</v>
      </c>
      <c r="D141" s="8">
        <v>0</v>
      </c>
      <c r="E141" s="13">
        <f t="shared" si="9"/>
        <v>1.6051364365971107E-3</v>
      </c>
      <c r="F141" s="13" t="str">
        <f t="shared" si="10"/>
        <v/>
      </c>
      <c r="G141" s="12" t="str">
        <f t="shared" si="11"/>
        <v>0</v>
      </c>
      <c r="H141" s="15">
        <f t="shared" si="12"/>
        <v>0</v>
      </c>
    </row>
    <row r="142" spans="2:8" ht="15" x14ac:dyDescent="0.2">
      <c r="B142" s="5" t="s">
        <v>264</v>
      </c>
      <c r="C142" s="8">
        <v>2</v>
      </c>
      <c r="D142" s="8">
        <v>17</v>
      </c>
      <c r="E142" s="13">
        <f t="shared" si="9"/>
        <v>3.2102728731942215E-3</v>
      </c>
      <c r="F142" s="13">
        <f t="shared" si="10"/>
        <v>1.7708333333333333E-2</v>
      </c>
      <c r="G142" s="12">
        <f t="shared" si="11"/>
        <v>7.5</v>
      </c>
      <c r="H142" s="15">
        <f t="shared" si="12"/>
        <v>2.4077046548956663E-2</v>
      </c>
    </row>
    <row r="143" spans="2:8" ht="15" x14ac:dyDescent="0.2">
      <c r="B143" s="5" t="s">
        <v>49</v>
      </c>
      <c r="C143" s="8">
        <v>6</v>
      </c>
      <c r="D143" s="8">
        <v>4</v>
      </c>
      <c r="E143" s="13">
        <f t="shared" si="9"/>
        <v>9.630818619582664E-3</v>
      </c>
      <c r="F143" s="13">
        <f t="shared" si="10"/>
        <v>4.1666666666666666E-3</v>
      </c>
      <c r="G143" s="12">
        <f t="shared" si="11"/>
        <v>-0.33333333333333331</v>
      </c>
      <c r="H143" s="15">
        <f t="shared" si="12"/>
        <v>-3.210272873194221E-3</v>
      </c>
    </row>
    <row r="144" spans="2:8" ht="15" x14ac:dyDescent="0.2">
      <c r="B144" s="5" t="s">
        <v>46</v>
      </c>
      <c r="C144" s="8">
        <v>0</v>
      </c>
      <c r="D144" s="8">
        <v>0</v>
      </c>
      <c r="E144" s="13" t="str">
        <f t="shared" si="9"/>
        <v/>
      </c>
      <c r="F144" s="13" t="str">
        <f t="shared" si="10"/>
        <v/>
      </c>
      <c r="G144" s="12" t="str">
        <f t="shared" si="11"/>
        <v>0</v>
      </c>
      <c r="H144" s="15" t="str">
        <f t="shared" si="12"/>
        <v/>
      </c>
    </row>
    <row r="145" spans="2:8" ht="13.5" customHeight="1" x14ac:dyDescent="0.2">
      <c r="B145" s="5" t="s">
        <v>47</v>
      </c>
      <c r="C145" s="8">
        <v>1</v>
      </c>
      <c r="D145" s="8">
        <v>0</v>
      </c>
      <c r="E145" s="13">
        <f t="shared" si="9"/>
        <v>1.6051364365971107E-3</v>
      </c>
      <c r="F145" s="13" t="str">
        <f t="shared" si="10"/>
        <v/>
      </c>
      <c r="G145" s="12" t="str">
        <f t="shared" si="11"/>
        <v>0</v>
      </c>
      <c r="H145" s="15">
        <f t="shared" si="12"/>
        <v>0</v>
      </c>
    </row>
    <row r="146" spans="2:8" x14ac:dyDescent="0.2">
      <c r="B146" s="2"/>
      <c r="C146" s="2"/>
      <c r="D146" s="2"/>
    </row>
    <row r="147" spans="2:8" x14ac:dyDescent="0.2">
      <c r="B147" s="2"/>
      <c r="C147" s="2"/>
      <c r="D147" s="2"/>
    </row>
    <row r="148" spans="2:8" x14ac:dyDescent="0.2">
      <c r="B148" s="16"/>
      <c r="C148" s="16"/>
      <c r="D148" s="16"/>
      <c r="E148" s="16"/>
      <c r="F148" s="16"/>
    </row>
    <row r="149" spans="2:8" ht="24" customHeight="1" x14ac:dyDescent="0.2">
      <c r="B149" s="55" t="s">
        <v>517</v>
      </c>
      <c r="C149" s="53" t="s">
        <v>518</v>
      </c>
      <c r="D149" s="54"/>
      <c r="E149" s="41" t="s">
        <v>482</v>
      </c>
      <c r="F149" s="42"/>
      <c r="G149" s="39" t="s">
        <v>569</v>
      </c>
      <c r="H149" s="39" t="s">
        <v>481</v>
      </c>
    </row>
    <row r="150" spans="2:8" s="4" customFormat="1" ht="24" customHeight="1" x14ac:dyDescent="0.2">
      <c r="B150" s="55"/>
      <c r="C150" s="38">
        <v>2015</v>
      </c>
      <c r="D150" s="38">
        <v>2016</v>
      </c>
      <c r="E150" s="38">
        <v>2015</v>
      </c>
      <c r="F150" s="38">
        <v>2016</v>
      </c>
      <c r="G150" s="40"/>
      <c r="H150" s="40"/>
    </row>
    <row r="151" spans="2:8" s="4" customFormat="1" ht="24" customHeight="1" x14ac:dyDescent="0.2">
      <c r="B151" s="32" t="s">
        <v>521</v>
      </c>
      <c r="C151" s="33">
        <f>SUM(C152:C288)</f>
        <v>304</v>
      </c>
      <c r="D151" s="33">
        <f>SUM(D152:D288)</f>
        <v>493</v>
      </c>
      <c r="E151" s="34">
        <f>+IF(C151=0,"",C151/C$151)</f>
        <v>1</v>
      </c>
      <c r="F151" s="34">
        <f>+IF(D151=0,"",D151/D$151)</f>
        <v>1</v>
      </c>
      <c r="G151" s="34">
        <f>+IF(OR(AND(D151=0),(C151=0)),"0",((D151-C151)/C151))</f>
        <v>0.62171052631578949</v>
      </c>
      <c r="H151" s="35">
        <f>+IF(OR(AND(E151=""),(G151="")),"",E151*G151)</f>
        <v>0.62171052631578949</v>
      </c>
    </row>
    <row r="152" spans="2:8" ht="15" x14ac:dyDescent="0.2">
      <c r="B152" s="7" t="s">
        <v>54</v>
      </c>
      <c r="C152" s="8">
        <v>0</v>
      </c>
      <c r="D152" s="8">
        <v>5</v>
      </c>
      <c r="E152" s="13" t="str">
        <f>+IF(C152=0,"",C152/C$151)</f>
        <v/>
      </c>
      <c r="F152" s="13">
        <f>+IF(D152=0,"",D152/D$151)</f>
        <v>1.0141987829614604E-2</v>
      </c>
      <c r="G152" s="12" t="str">
        <f>+IF(OR(AND(D152=0),(C152=0)),"0",((D152-C152)/C152))</f>
        <v>0</v>
      </c>
      <c r="H152" s="15" t="str">
        <f>+IF(OR(AND(E152=""),(G152="")),"",E152*G152)</f>
        <v/>
      </c>
    </row>
    <row r="153" spans="2:8" ht="15" x14ac:dyDescent="0.2">
      <c r="B153" s="7" t="s">
        <v>58</v>
      </c>
      <c r="C153" s="8">
        <v>1</v>
      </c>
      <c r="D153" s="8">
        <v>1</v>
      </c>
      <c r="E153" s="13">
        <f t="shared" ref="E153:E216" si="13">+IF(C153=0,"",C153/C$151)</f>
        <v>3.2894736842105261E-3</v>
      </c>
      <c r="F153" s="13">
        <f t="shared" ref="F153:F216" si="14">+IF(D153=0,"",D153/D$151)</f>
        <v>2.0283975659229209E-3</v>
      </c>
      <c r="G153" s="12">
        <f t="shared" ref="G153:G216" si="15">+IF(OR(AND(D153=0),(C153=0)),"0",((D153-C153)/C153))</f>
        <v>0</v>
      </c>
      <c r="H153" s="15">
        <f t="shared" ref="H153:H216" si="16">+IF(OR(AND(E153=""),(G153="")),"",E153*G153)</f>
        <v>0</v>
      </c>
    </row>
    <row r="154" spans="2:8" ht="15" x14ac:dyDescent="0.2">
      <c r="B154" s="7" t="s">
        <v>265</v>
      </c>
      <c r="C154" s="8">
        <v>1</v>
      </c>
      <c r="D154" s="8">
        <v>0</v>
      </c>
      <c r="E154" s="13">
        <f t="shared" si="13"/>
        <v>3.2894736842105261E-3</v>
      </c>
      <c r="F154" s="13" t="str">
        <f t="shared" si="14"/>
        <v/>
      </c>
      <c r="G154" s="12" t="str">
        <f t="shared" si="15"/>
        <v>0</v>
      </c>
      <c r="H154" s="15">
        <f t="shared" si="16"/>
        <v>0</v>
      </c>
    </row>
    <row r="155" spans="2:8" ht="15" x14ac:dyDescent="0.2">
      <c r="B155" s="7" t="s">
        <v>266</v>
      </c>
      <c r="C155" s="8">
        <v>0</v>
      </c>
      <c r="D155" s="8">
        <v>0</v>
      </c>
      <c r="E155" s="13" t="str">
        <f t="shared" si="13"/>
        <v/>
      </c>
      <c r="F155" s="13" t="str">
        <f t="shared" si="14"/>
        <v/>
      </c>
      <c r="G155" s="12" t="str">
        <f t="shared" si="15"/>
        <v>0</v>
      </c>
      <c r="H155" s="15" t="str">
        <f t="shared" si="16"/>
        <v/>
      </c>
    </row>
    <row r="156" spans="2:8" ht="30" x14ac:dyDescent="0.2">
      <c r="B156" s="7" t="s">
        <v>267</v>
      </c>
      <c r="C156" s="8">
        <v>6</v>
      </c>
      <c r="D156" s="8">
        <v>11</v>
      </c>
      <c r="E156" s="13">
        <f t="shared" si="13"/>
        <v>1.9736842105263157E-2</v>
      </c>
      <c r="F156" s="13">
        <f t="shared" si="14"/>
        <v>2.231237322515213E-2</v>
      </c>
      <c r="G156" s="12">
        <f t="shared" si="15"/>
        <v>0.83333333333333337</v>
      </c>
      <c r="H156" s="15">
        <f t="shared" si="16"/>
        <v>1.6447368421052631E-2</v>
      </c>
    </row>
    <row r="157" spans="2:8" ht="15" x14ac:dyDescent="0.2">
      <c r="B157" s="7" t="s">
        <v>53</v>
      </c>
      <c r="C157" s="8">
        <v>29</v>
      </c>
      <c r="D157" s="8">
        <v>15</v>
      </c>
      <c r="E157" s="13">
        <f t="shared" si="13"/>
        <v>9.5394736842105268E-2</v>
      </c>
      <c r="F157" s="13">
        <f t="shared" si="14"/>
        <v>3.0425963488843813E-2</v>
      </c>
      <c r="G157" s="12">
        <f t="shared" si="15"/>
        <v>-0.48275862068965519</v>
      </c>
      <c r="H157" s="15">
        <f t="shared" si="16"/>
        <v>-4.6052631578947373E-2</v>
      </c>
    </row>
    <row r="158" spans="2:8" ht="15" x14ac:dyDescent="0.2">
      <c r="B158" s="7" t="s">
        <v>59</v>
      </c>
      <c r="C158" s="8">
        <v>0</v>
      </c>
      <c r="D158" s="8">
        <v>0</v>
      </c>
      <c r="E158" s="13" t="str">
        <f t="shared" si="13"/>
        <v/>
      </c>
      <c r="F158" s="13" t="str">
        <f t="shared" si="14"/>
        <v/>
      </c>
      <c r="G158" s="12" t="str">
        <f t="shared" si="15"/>
        <v>0</v>
      </c>
      <c r="H158" s="15" t="str">
        <f t="shared" si="16"/>
        <v/>
      </c>
    </row>
    <row r="159" spans="2:8" ht="15" x14ac:dyDescent="0.2">
      <c r="B159" s="7" t="s">
        <v>268</v>
      </c>
      <c r="C159" s="8">
        <v>0</v>
      </c>
      <c r="D159" s="8">
        <v>6</v>
      </c>
      <c r="E159" s="13" t="str">
        <f t="shared" si="13"/>
        <v/>
      </c>
      <c r="F159" s="13">
        <f t="shared" si="14"/>
        <v>1.2170385395537525E-2</v>
      </c>
      <c r="G159" s="12" t="str">
        <f t="shared" si="15"/>
        <v>0</v>
      </c>
      <c r="H159" s="15" t="str">
        <f t="shared" si="16"/>
        <v/>
      </c>
    </row>
    <row r="160" spans="2:8" ht="15" x14ac:dyDescent="0.2">
      <c r="B160" s="7" t="s">
        <v>55</v>
      </c>
      <c r="C160" s="8">
        <v>0</v>
      </c>
      <c r="D160" s="8">
        <v>0</v>
      </c>
      <c r="E160" s="13" t="str">
        <f t="shared" si="13"/>
        <v/>
      </c>
      <c r="F160" s="13" t="str">
        <f t="shared" si="14"/>
        <v/>
      </c>
      <c r="G160" s="12" t="str">
        <f t="shared" si="15"/>
        <v>0</v>
      </c>
      <c r="H160" s="15" t="str">
        <f t="shared" si="16"/>
        <v/>
      </c>
    </row>
    <row r="161" spans="2:8" ht="15" x14ac:dyDescent="0.2">
      <c r="B161" s="7" t="s">
        <v>51</v>
      </c>
      <c r="C161" s="8">
        <v>0</v>
      </c>
      <c r="D161" s="8">
        <v>0</v>
      </c>
      <c r="E161" s="13" t="str">
        <f t="shared" si="13"/>
        <v/>
      </c>
      <c r="F161" s="13" t="str">
        <f t="shared" si="14"/>
        <v/>
      </c>
      <c r="G161" s="12" t="str">
        <f t="shared" si="15"/>
        <v>0</v>
      </c>
      <c r="H161" s="15" t="str">
        <f t="shared" si="16"/>
        <v/>
      </c>
    </row>
    <row r="162" spans="2:8" ht="30" x14ac:dyDescent="0.2">
      <c r="B162" s="7" t="s">
        <v>269</v>
      </c>
      <c r="C162" s="8">
        <v>7</v>
      </c>
      <c r="D162" s="8">
        <v>0</v>
      </c>
      <c r="E162" s="13">
        <f t="shared" si="13"/>
        <v>2.3026315789473683E-2</v>
      </c>
      <c r="F162" s="13" t="str">
        <f t="shared" si="14"/>
        <v/>
      </c>
      <c r="G162" s="12" t="str">
        <f t="shared" si="15"/>
        <v>0</v>
      </c>
      <c r="H162" s="15">
        <f t="shared" si="16"/>
        <v>0</v>
      </c>
    </row>
    <row r="163" spans="2:8" ht="15" x14ac:dyDescent="0.2">
      <c r="B163" s="7" t="s">
        <v>61</v>
      </c>
      <c r="C163" s="8">
        <v>0</v>
      </c>
      <c r="D163" s="8">
        <v>0</v>
      </c>
      <c r="E163" s="13" t="str">
        <f t="shared" si="13"/>
        <v/>
      </c>
      <c r="F163" s="13" t="str">
        <f t="shared" si="14"/>
        <v/>
      </c>
      <c r="G163" s="12" t="str">
        <f t="shared" si="15"/>
        <v>0</v>
      </c>
      <c r="H163" s="15" t="str">
        <f t="shared" si="16"/>
        <v/>
      </c>
    </row>
    <row r="164" spans="2:8" ht="15" x14ac:dyDescent="0.2">
      <c r="B164" s="7" t="s">
        <v>56</v>
      </c>
      <c r="C164" s="8">
        <v>0</v>
      </c>
      <c r="D164" s="8">
        <v>7</v>
      </c>
      <c r="E164" s="13" t="str">
        <f t="shared" si="13"/>
        <v/>
      </c>
      <c r="F164" s="13">
        <f t="shared" si="14"/>
        <v>1.4198782961460446E-2</v>
      </c>
      <c r="G164" s="12" t="str">
        <f t="shared" si="15"/>
        <v>0</v>
      </c>
      <c r="H164" s="15" t="str">
        <f t="shared" si="16"/>
        <v/>
      </c>
    </row>
    <row r="165" spans="2:8" ht="15" x14ac:dyDescent="0.2">
      <c r="B165" s="7" t="s">
        <v>57</v>
      </c>
      <c r="C165" s="8">
        <v>7</v>
      </c>
      <c r="D165" s="8">
        <v>1</v>
      </c>
      <c r="E165" s="13">
        <f t="shared" si="13"/>
        <v>2.3026315789473683E-2</v>
      </c>
      <c r="F165" s="13">
        <f t="shared" si="14"/>
        <v>2.0283975659229209E-3</v>
      </c>
      <c r="G165" s="12">
        <f t="shared" si="15"/>
        <v>-0.8571428571428571</v>
      </c>
      <c r="H165" s="15">
        <f t="shared" si="16"/>
        <v>-1.9736842105263157E-2</v>
      </c>
    </row>
    <row r="166" spans="2:8" ht="15" x14ac:dyDescent="0.2">
      <c r="B166" s="7" t="s">
        <v>270</v>
      </c>
      <c r="C166" s="8">
        <v>1</v>
      </c>
      <c r="D166" s="8">
        <v>0</v>
      </c>
      <c r="E166" s="13">
        <f t="shared" si="13"/>
        <v>3.2894736842105261E-3</v>
      </c>
      <c r="F166" s="13" t="str">
        <f t="shared" si="14"/>
        <v/>
      </c>
      <c r="G166" s="12" t="str">
        <f t="shared" si="15"/>
        <v>0</v>
      </c>
      <c r="H166" s="15">
        <f t="shared" si="16"/>
        <v>0</v>
      </c>
    </row>
    <row r="167" spans="2:8" ht="15" x14ac:dyDescent="0.2">
      <c r="B167" s="7" t="s">
        <v>52</v>
      </c>
      <c r="C167" s="8">
        <v>0</v>
      </c>
      <c r="D167" s="8">
        <v>0</v>
      </c>
      <c r="E167" s="13" t="str">
        <f t="shared" si="13"/>
        <v/>
      </c>
      <c r="F167" s="13" t="str">
        <f t="shared" si="14"/>
        <v/>
      </c>
      <c r="G167" s="12" t="str">
        <f t="shared" si="15"/>
        <v>0</v>
      </c>
      <c r="H167" s="15" t="str">
        <f t="shared" si="16"/>
        <v/>
      </c>
    </row>
    <row r="168" spans="2:8" ht="15" x14ac:dyDescent="0.2">
      <c r="B168" s="7" t="s">
        <v>60</v>
      </c>
      <c r="C168" s="8">
        <v>0</v>
      </c>
      <c r="D168" s="8">
        <v>0</v>
      </c>
      <c r="E168" s="13" t="str">
        <f t="shared" si="13"/>
        <v/>
      </c>
      <c r="F168" s="13" t="str">
        <f t="shared" si="14"/>
        <v/>
      </c>
      <c r="G168" s="12" t="str">
        <f t="shared" si="15"/>
        <v>0</v>
      </c>
      <c r="H168" s="15" t="str">
        <f t="shared" si="16"/>
        <v/>
      </c>
    </row>
    <row r="169" spans="2:8" ht="15" x14ac:dyDescent="0.2">
      <c r="B169" s="7" t="s">
        <v>271</v>
      </c>
      <c r="C169" s="8">
        <v>1</v>
      </c>
      <c r="D169" s="8">
        <v>1</v>
      </c>
      <c r="E169" s="13">
        <f t="shared" si="13"/>
        <v>3.2894736842105261E-3</v>
      </c>
      <c r="F169" s="13">
        <f t="shared" si="14"/>
        <v>2.0283975659229209E-3</v>
      </c>
      <c r="G169" s="12">
        <f t="shared" si="15"/>
        <v>0</v>
      </c>
      <c r="H169" s="15">
        <f t="shared" si="16"/>
        <v>0</v>
      </c>
    </row>
    <row r="170" spans="2:8" ht="15" x14ac:dyDescent="0.2">
      <c r="B170" s="7" t="s">
        <v>272</v>
      </c>
      <c r="C170" s="8">
        <v>0</v>
      </c>
      <c r="D170" s="8">
        <v>0</v>
      </c>
      <c r="E170" s="13" t="str">
        <f t="shared" si="13"/>
        <v/>
      </c>
      <c r="F170" s="13" t="str">
        <f t="shared" si="14"/>
        <v/>
      </c>
      <c r="G170" s="12" t="str">
        <f t="shared" si="15"/>
        <v>0</v>
      </c>
      <c r="H170" s="15" t="str">
        <f t="shared" si="16"/>
        <v/>
      </c>
    </row>
    <row r="171" spans="2:8" ht="15" x14ac:dyDescent="0.2">
      <c r="B171" s="7" t="s">
        <v>273</v>
      </c>
      <c r="C171" s="8">
        <v>0</v>
      </c>
      <c r="D171" s="8">
        <v>0</v>
      </c>
      <c r="E171" s="13" t="str">
        <f t="shared" si="13"/>
        <v/>
      </c>
      <c r="F171" s="13" t="str">
        <f t="shared" si="14"/>
        <v/>
      </c>
      <c r="G171" s="12" t="str">
        <f t="shared" si="15"/>
        <v>0</v>
      </c>
      <c r="H171" s="15" t="str">
        <f t="shared" si="16"/>
        <v/>
      </c>
    </row>
    <row r="172" spans="2:8" ht="15" x14ac:dyDescent="0.2">
      <c r="B172" s="7" t="s">
        <v>274</v>
      </c>
      <c r="C172" s="8">
        <v>0</v>
      </c>
      <c r="D172" s="8">
        <v>0</v>
      </c>
      <c r="E172" s="13" t="str">
        <f t="shared" si="13"/>
        <v/>
      </c>
      <c r="F172" s="13" t="str">
        <f t="shared" si="14"/>
        <v/>
      </c>
      <c r="G172" s="12" t="str">
        <f t="shared" si="15"/>
        <v>0</v>
      </c>
      <c r="H172" s="15" t="str">
        <f t="shared" si="16"/>
        <v/>
      </c>
    </row>
    <row r="173" spans="2:8" ht="15" x14ac:dyDescent="0.2">
      <c r="B173" s="7" t="s">
        <v>275</v>
      </c>
      <c r="C173" s="8">
        <v>1</v>
      </c>
      <c r="D173" s="8">
        <v>13</v>
      </c>
      <c r="E173" s="13">
        <f t="shared" si="13"/>
        <v>3.2894736842105261E-3</v>
      </c>
      <c r="F173" s="13">
        <f t="shared" si="14"/>
        <v>2.6369168356997971E-2</v>
      </c>
      <c r="G173" s="12">
        <f t="shared" si="15"/>
        <v>12</v>
      </c>
      <c r="H173" s="15">
        <f t="shared" si="16"/>
        <v>3.9473684210526314E-2</v>
      </c>
    </row>
    <row r="174" spans="2:8" ht="15" x14ac:dyDescent="0.2">
      <c r="B174" s="7" t="s">
        <v>276</v>
      </c>
      <c r="C174" s="8">
        <v>27</v>
      </c>
      <c r="D174" s="8">
        <v>14</v>
      </c>
      <c r="E174" s="13">
        <f t="shared" si="13"/>
        <v>8.8815789473684209E-2</v>
      </c>
      <c r="F174" s="13">
        <f t="shared" si="14"/>
        <v>2.8397565922920892E-2</v>
      </c>
      <c r="G174" s="12">
        <f t="shared" si="15"/>
        <v>-0.48148148148148145</v>
      </c>
      <c r="H174" s="15">
        <f t="shared" si="16"/>
        <v>-4.2763157894736836E-2</v>
      </c>
    </row>
    <row r="175" spans="2:8" ht="15" x14ac:dyDescent="0.2">
      <c r="B175" s="7" t="s">
        <v>277</v>
      </c>
      <c r="C175" s="8">
        <v>1</v>
      </c>
      <c r="D175" s="8">
        <v>9</v>
      </c>
      <c r="E175" s="13">
        <f t="shared" si="13"/>
        <v>3.2894736842105261E-3</v>
      </c>
      <c r="F175" s="13">
        <f t="shared" si="14"/>
        <v>1.8255578093306288E-2</v>
      </c>
      <c r="G175" s="12">
        <f t="shared" si="15"/>
        <v>8</v>
      </c>
      <c r="H175" s="15">
        <f t="shared" si="16"/>
        <v>2.6315789473684209E-2</v>
      </c>
    </row>
    <row r="176" spans="2:8" ht="15" x14ac:dyDescent="0.2">
      <c r="B176" s="7" t="s">
        <v>278</v>
      </c>
      <c r="C176" s="8">
        <v>0</v>
      </c>
      <c r="D176" s="8">
        <v>0</v>
      </c>
      <c r="E176" s="13" t="str">
        <f t="shared" si="13"/>
        <v/>
      </c>
      <c r="F176" s="13" t="str">
        <f t="shared" si="14"/>
        <v/>
      </c>
      <c r="G176" s="12" t="str">
        <f t="shared" si="15"/>
        <v>0</v>
      </c>
      <c r="H176" s="15" t="str">
        <f t="shared" si="16"/>
        <v/>
      </c>
    </row>
    <row r="177" spans="2:8" ht="15" x14ac:dyDescent="0.2">
      <c r="B177" s="7" t="s">
        <v>279</v>
      </c>
      <c r="C177" s="8">
        <v>27</v>
      </c>
      <c r="D177" s="8">
        <v>9</v>
      </c>
      <c r="E177" s="13">
        <f t="shared" si="13"/>
        <v>8.8815789473684209E-2</v>
      </c>
      <c r="F177" s="13">
        <f t="shared" si="14"/>
        <v>1.8255578093306288E-2</v>
      </c>
      <c r="G177" s="12">
        <f t="shared" si="15"/>
        <v>-0.66666666666666663</v>
      </c>
      <c r="H177" s="15">
        <f t="shared" si="16"/>
        <v>-5.921052631578947E-2</v>
      </c>
    </row>
    <row r="178" spans="2:8" ht="15" x14ac:dyDescent="0.2">
      <c r="B178" s="7" t="s">
        <v>280</v>
      </c>
      <c r="C178" s="8">
        <v>6</v>
      </c>
      <c r="D178" s="8">
        <v>19</v>
      </c>
      <c r="E178" s="13">
        <f t="shared" si="13"/>
        <v>1.9736842105263157E-2</v>
      </c>
      <c r="F178" s="13">
        <f t="shared" si="14"/>
        <v>3.8539553752535496E-2</v>
      </c>
      <c r="G178" s="12">
        <f t="shared" si="15"/>
        <v>2.1666666666666665</v>
      </c>
      <c r="H178" s="15">
        <f t="shared" si="16"/>
        <v>4.2763157894736836E-2</v>
      </c>
    </row>
    <row r="179" spans="2:8" ht="15" x14ac:dyDescent="0.2">
      <c r="B179" s="7" t="s">
        <v>281</v>
      </c>
      <c r="C179" s="8">
        <v>0</v>
      </c>
      <c r="D179" s="8">
        <v>0</v>
      </c>
      <c r="E179" s="13" t="str">
        <f t="shared" si="13"/>
        <v/>
      </c>
      <c r="F179" s="13" t="str">
        <f t="shared" si="14"/>
        <v/>
      </c>
      <c r="G179" s="12" t="str">
        <f t="shared" si="15"/>
        <v>0</v>
      </c>
      <c r="H179" s="15" t="str">
        <f t="shared" si="16"/>
        <v/>
      </c>
    </row>
    <row r="180" spans="2:8" ht="15" x14ac:dyDescent="0.2">
      <c r="B180" s="7" t="s">
        <v>282</v>
      </c>
      <c r="C180" s="8">
        <v>0</v>
      </c>
      <c r="D180" s="8">
        <v>0</v>
      </c>
      <c r="E180" s="13" t="str">
        <f t="shared" si="13"/>
        <v/>
      </c>
      <c r="F180" s="13" t="str">
        <f t="shared" si="14"/>
        <v/>
      </c>
      <c r="G180" s="12" t="str">
        <f t="shared" si="15"/>
        <v>0</v>
      </c>
      <c r="H180" s="15" t="str">
        <f t="shared" si="16"/>
        <v/>
      </c>
    </row>
    <row r="181" spans="2:8" ht="15" x14ac:dyDescent="0.2">
      <c r="B181" s="7" t="s">
        <v>283</v>
      </c>
      <c r="C181" s="8">
        <v>0</v>
      </c>
      <c r="D181" s="8">
        <v>1</v>
      </c>
      <c r="E181" s="13" t="str">
        <f t="shared" si="13"/>
        <v/>
      </c>
      <c r="F181" s="13">
        <f t="shared" si="14"/>
        <v>2.0283975659229209E-3</v>
      </c>
      <c r="G181" s="12" t="str">
        <f t="shared" si="15"/>
        <v>0</v>
      </c>
      <c r="H181" s="15" t="str">
        <f t="shared" si="16"/>
        <v/>
      </c>
    </row>
    <row r="182" spans="2:8" ht="15" x14ac:dyDescent="0.2">
      <c r="B182" s="7" t="s">
        <v>284</v>
      </c>
      <c r="C182" s="8">
        <v>0</v>
      </c>
      <c r="D182" s="8">
        <v>0</v>
      </c>
      <c r="E182" s="13" t="str">
        <f t="shared" si="13"/>
        <v/>
      </c>
      <c r="F182" s="13" t="str">
        <f t="shared" si="14"/>
        <v/>
      </c>
      <c r="G182" s="12" t="str">
        <f t="shared" si="15"/>
        <v>0</v>
      </c>
      <c r="H182" s="15" t="str">
        <f t="shared" si="16"/>
        <v/>
      </c>
    </row>
    <row r="183" spans="2:8" ht="15" x14ac:dyDescent="0.2">
      <c r="B183" s="7" t="s">
        <v>285</v>
      </c>
      <c r="C183" s="8">
        <v>7</v>
      </c>
      <c r="D183" s="8">
        <v>14</v>
      </c>
      <c r="E183" s="13">
        <f t="shared" si="13"/>
        <v>2.3026315789473683E-2</v>
      </c>
      <c r="F183" s="13">
        <f t="shared" si="14"/>
        <v>2.8397565922920892E-2</v>
      </c>
      <c r="G183" s="12">
        <f t="shared" si="15"/>
        <v>1</v>
      </c>
      <c r="H183" s="15">
        <f t="shared" si="16"/>
        <v>2.3026315789473683E-2</v>
      </c>
    </row>
    <row r="184" spans="2:8" ht="15" x14ac:dyDescent="0.2">
      <c r="B184" s="7" t="s">
        <v>286</v>
      </c>
      <c r="C184" s="8">
        <v>0</v>
      </c>
      <c r="D184" s="8">
        <v>0</v>
      </c>
      <c r="E184" s="13" t="str">
        <f t="shared" si="13"/>
        <v/>
      </c>
      <c r="F184" s="13" t="str">
        <f t="shared" si="14"/>
        <v/>
      </c>
      <c r="G184" s="12" t="str">
        <f t="shared" si="15"/>
        <v>0</v>
      </c>
      <c r="H184" s="15" t="str">
        <f t="shared" si="16"/>
        <v/>
      </c>
    </row>
    <row r="185" spans="2:8" ht="15" x14ac:dyDescent="0.2">
      <c r="B185" s="7" t="s">
        <v>62</v>
      </c>
      <c r="C185" s="8">
        <v>0</v>
      </c>
      <c r="D185" s="8">
        <v>0</v>
      </c>
      <c r="E185" s="13" t="str">
        <f t="shared" si="13"/>
        <v/>
      </c>
      <c r="F185" s="13" t="str">
        <f t="shared" si="14"/>
        <v/>
      </c>
      <c r="G185" s="12" t="str">
        <f t="shared" si="15"/>
        <v>0</v>
      </c>
      <c r="H185" s="15" t="str">
        <f t="shared" si="16"/>
        <v/>
      </c>
    </row>
    <row r="186" spans="2:8" ht="15" x14ac:dyDescent="0.2">
      <c r="B186" s="7" t="s">
        <v>63</v>
      </c>
      <c r="C186" s="8">
        <v>12</v>
      </c>
      <c r="D186" s="8">
        <v>83</v>
      </c>
      <c r="E186" s="13">
        <f t="shared" si="13"/>
        <v>3.9473684210526314E-2</v>
      </c>
      <c r="F186" s="13">
        <f t="shared" si="14"/>
        <v>0.16835699797160245</v>
      </c>
      <c r="G186" s="12">
        <f t="shared" si="15"/>
        <v>5.916666666666667</v>
      </c>
      <c r="H186" s="15">
        <f t="shared" si="16"/>
        <v>0.23355263157894737</v>
      </c>
    </row>
    <row r="187" spans="2:8" ht="15" x14ac:dyDescent="0.2">
      <c r="B187" s="7" t="s">
        <v>287</v>
      </c>
      <c r="C187" s="8">
        <v>9</v>
      </c>
      <c r="D187" s="8">
        <v>10</v>
      </c>
      <c r="E187" s="13">
        <f t="shared" si="13"/>
        <v>2.9605263157894735E-2</v>
      </c>
      <c r="F187" s="13">
        <f t="shared" si="14"/>
        <v>2.0283975659229209E-2</v>
      </c>
      <c r="G187" s="12">
        <f t="shared" si="15"/>
        <v>0.1111111111111111</v>
      </c>
      <c r="H187" s="15">
        <f t="shared" si="16"/>
        <v>3.2894736842105261E-3</v>
      </c>
    </row>
    <row r="188" spans="2:8" ht="30" x14ac:dyDescent="0.2">
      <c r="B188" s="7" t="s">
        <v>288</v>
      </c>
      <c r="C188" s="8">
        <v>0</v>
      </c>
      <c r="D188" s="8">
        <v>0</v>
      </c>
      <c r="E188" s="13" t="str">
        <f t="shared" si="13"/>
        <v/>
      </c>
      <c r="F188" s="13" t="str">
        <f t="shared" si="14"/>
        <v/>
      </c>
      <c r="G188" s="12" t="str">
        <f t="shared" si="15"/>
        <v>0</v>
      </c>
      <c r="H188" s="15" t="str">
        <f t="shared" si="16"/>
        <v/>
      </c>
    </row>
    <row r="189" spans="2:8" ht="15" x14ac:dyDescent="0.2">
      <c r="B189" s="7" t="s">
        <v>289</v>
      </c>
      <c r="C189" s="8">
        <v>0</v>
      </c>
      <c r="D189" s="8">
        <v>0</v>
      </c>
      <c r="E189" s="13" t="str">
        <f t="shared" si="13"/>
        <v/>
      </c>
      <c r="F189" s="13" t="str">
        <f t="shared" si="14"/>
        <v/>
      </c>
      <c r="G189" s="12" t="str">
        <f t="shared" si="15"/>
        <v>0</v>
      </c>
      <c r="H189" s="15" t="str">
        <f t="shared" si="16"/>
        <v/>
      </c>
    </row>
    <row r="190" spans="2:8" ht="15" x14ac:dyDescent="0.2">
      <c r="B190" s="7" t="s">
        <v>65</v>
      </c>
      <c r="C190" s="8">
        <v>0</v>
      </c>
      <c r="D190" s="8">
        <v>0</v>
      </c>
      <c r="E190" s="13" t="str">
        <f t="shared" si="13"/>
        <v/>
      </c>
      <c r="F190" s="13" t="str">
        <f t="shared" si="14"/>
        <v/>
      </c>
      <c r="G190" s="12" t="str">
        <f t="shared" si="15"/>
        <v>0</v>
      </c>
      <c r="H190" s="15" t="str">
        <f t="shared" si="16"/>
        <v/>
      </c>
    </row>
    <row r="191" spans="2:8" ht="15" x14ac:dyDescent="0.2">
      <c r="B191" s="7" t="s">
        <v>290</v>
      </c>
      <c r="C191" s="8">
        <v>0</v>
      </c>
      <c r="D191" s="8">
        <v>0</v>
      </c>
      <c r="E191" s="13" t="str">
        <f t="shared" si="13"/>
        <v/>
      </c>
      <c r="F191" s="13" t="str">
        <f t="shared" si="14"/>
        <v/>
      </c>
      <c r="G191" s="12" t="str">
        <f t="shared" si="15"/>
        <v>0</v>
      </c>
      <c r="H191" s="15" t="str">
        <f t="shared" si="16"/>
        <v/>
      </c>
    </row>
    <row r="192" spans="2:8" ht="15" x14ac:dyDescent="0.2">
      <c r="B192" s="7" t="s">
        <v>64</v>
      </c>
      <c r="C192" s="8">
        <v>5</v>
      </c>
      <c r="D192" s="8">
        <v>5</v>
      </c>
      <c r="E192" s="13">
        <f t="shared" si="13"/>
        <v>1.6447368421052631E-2</v>
      </c>
      <c r="F192" s="13">
        <f t="shared" si="14"/>
        <v>1.0141987829614604E-2</v>
      </c>
      <c r="G192" s="12">
        <f t="shared" si="15"/>
        <v>0</v>
      </c>
      <c r="H192" s="15">
        <f t="shared" si="16"/>
        <v>0</v>
      </c>
    </row>
    <row r="193" spans="2:8" ht="15" x14ac:dyDescent="0.2">
      <c r="B193" s="7" t="s">
        <v>291</v>
      </c>
      <c r="C193" s="8">
        <v>5</v>
      </c>
      <c r="D193" s="8">
        <v>0</v>
      </c>
      <c r="E193" s="13">
        <f t="shared" si="13"/>
        <v>1.6447368421052631E-2</v>
      </c>
      <c r="F193" s="13" t="str">
        <f t="shared" si="14"/>
        <v/>
      </c>
      <c r="G193" s="12" t="str">
        <f t="shared" si="15"/>
        <v>0</v>
      </c>
      <c r="H193" s="15">
        <f t="shared" si="16"/>
        <v>0</v>
      </c>
    </row>
    <row r="194" spans="2:8" ht="15" x14ac:dyDescent="0.2">
      <c r="B194" s="7" t="s">
        <v>292</v>
      </c>
      <c r="C194" s="8">
        <v>0</v>
      </c>
      <c r="D194" s="8">
        <v>0</v>
      </c>
      <c r="E194" s="13" t="str">
        <f t="shared" si="13"/>
        <v/>
      </c>
      <c r="F194" s="13" t="str">
        <f t="shared" si="14"/>
        <v/>
      </c>
      <c r="G194" s="12" t="str">
        <f t="shared" si="15"/>
        <v>0</v>
      </c>
      <c r="H194" s="15" t="str">
        <f t="shared" si="16"/>
        <v/>
      </c>
    </row>
    <row r="195" spans="2:8" ht="15" x14ac:dyDescent="0.2">
      <c r="B195" s="7" t="s">
        <v>468</v>
      </c>
      <c r="C195" s="8">
        <v>0</v>
      </c>
      <c r="D195" s="8">
        <v>0</v>
      </c>
      <c r="E195" s="13" t="str">
        <f t="shared" si="13"/>
        <v/>
      </c>
      <c r="F195" s="13" t="str">
        <f t="shared" si="14"/>
        <v/>
      </c>
      <c r="G195" s="12" t="str">
        <f t="shared" si="15"/>
        <v>0</v>
      </c>
      <c r="H195" s="15" t="str">
        <f t="shared" si="16"/>
        <v/>
      </c>
    </row>
    <row r="196" spans="2:8" ht="15" x14ac:dyDescent="0.2">
      <c r="B196" s="7" t="s">
        <v>293</v>
      </c>
      <c r="C196" s="8">
        <v>25</v>
      </c>
      <c r="D196" s="8">
        <v>15</v>
      </c>
      <c r="E196" s="13">
        <f t="shared" si="13"/>
        <v>8.2236842105263164E-2</v>
      </c>
      <c r="F196" s="13">
        <f t="shared" si="14"/>
        <v>3.0425963488843813E-2</v>
      </c>
      <c r="G196" s="12">
        <f t="shared" si="15"/>
        <v>-0.4</v>
      </c>
      <c r="H196" s="15">
        <f t="shared" si="16"/>
        <v>-3.2894736842105268E-2</v>
      </c>
    </row>
    <row r="197" spans="2:8" ht="15" x14ac:dyDescent="0.2">
      <c r="B197" s="7" t="s">
        <v>294</v>
      </c>
      <c r="C197" s="8">
        <v>0</v>
      </c>
      <c r="D197" s="8">
        <v>0</v>
      </c>
      <c r="E197" s="13" t="str">
        <f t="shared" si="13"/>
        <v/>
      </c>
      <c r="F197" s="13" t="str">
        <f t="shared" si="14"/>
        <v/>
      </c>
      <c r="G197" s="12" t="str">
        <f t="shared" si="15"/>
        <v>0</v>
      </c>
      <c r="H197" s="15" t="str">
        <f t="shared" si="16"/>
        <v/>
      </c>
    </row>
    <row r="198" spans="2:8" ht="15" x14ac:dyDescent="0.2">
      <c r="B198" s="7" t="s">
        <v>295</v>
      </c>
      <c r="C198" s="8">
        <v>0</v>
      </c>
      <c r="D198" s="8">
        <v>0</v>
      </c>
      <c r="E198" s="13" t="str">
        <f t="shared" si="13"/>
        <v/>
      </c>
      <c r="F198" s="13" t="str">
        <f t="shared" si="14"/>
        <v/>
      </c>
      <c r="G198" s="12" t="str">
        <f t="shared" si="15"/>
        <v>0</v>
      </c>
      <c r="H198" s="15" t="str">
        <f t="shared" si="16"/>
        <v/>
      </c>
    </row>
    <row r="199" spans="2:8" ht="15" x14ac:dyDescent="0.2">
      <c r="B199" s="7" t="s">
        <v>296</v>
      </c>
      <c r="C199" s="8">
        <v>0</v>
      </c>
      <c r="D199" s="8">
        <v>0</v>
      </c>
      <c r="E199" s="13" t="str">
        <f t="shared" si="13"/>
        <v/>
      </c>
      <c r="F199" s="13" t="str">
        <f t="shared" si="14"/>
        <v/>
      </c>
      <c r="G199" s="12" t="str">
        <f t="shared" si="15"/>
        <v>0</v>
      </c>
      <c r="H199" s="15" t="str">
        <f t="shared" si="16"/>
        <v/>
      </c>
    </row>
    <row r="200" spans="2:8" ht="15" x14ac:dyDescent="0.2">
      <c r="B200" s="7" t="s">
        <v>297</v>
      </c>
      <c r="C200" s="8">
        <v>0</v>
      </c>
      <c r="D200" s="8">
        <v>0</v>
      </c>
      <c r="E200" s="13" t="str">
        <f t="shared" si="13"/>
        <v/>
      </c>
      <c r="F200" s="13" t="str">
        <f t="shared" si="14"/>
        <v/>
      </c>
      <c r="G200" s="12" t="str">
        <f t="shared" si="15"/>
        <v>0</v>
      </c>
      <c r="H200" s="15" t="str">
        <f t="shared" si="16"/>
        <v/>
      </c>
    </row>
    <row r="201" spans="2:8" ht="15" x14ac:dyDescent="0.2">
      <c r="B201" s="7" t="s">
        <v>298</v>
      </c>
      <c r="C201" s="8">
        <v>0</v>
      </c>
      <c r="D201" s="8">
        <v>0</v>
      </c>
      <c r="E201" s="13" t="str">
        <f t="shared" si="13"/>
        <v/>
      </c>
      <c r="F201" s="13" t="str">
        <f t="shared" si="14"/>
        <v/>
      </c>
      <c r="G201" s="12" t="str">
        <f t="shared" si="15"/>
        <v>0</v>
      </c>
      <c r="H201" s="15" t="str">
        <f t="shared" si="16"/>
        <v/>
      </c>
    </row>
    <row r="202" spans="2:8" ht="15" x14ac:dyDescent="0.2">
      <c r="B202" s="7" t="s">
        <v>299</v>
      </c>
      <c r="C202" s="8">
        <v>0</v>
      </c>
      <c r="D202" s="8">
        <v>1</v>
      </c>
      <c r="E202" s="13" t="str">
        <f t="shared" si="13"/>
        <v/>
      </c>
      <c r="F202" s="13">
        <f t="shared" si="14"/>
        <v>2.0283975659229209E-3</v>
      </c>
      <c r="G202" s="12" t="str">
        <f t="shared" si="15"/>
        <v>0</v>
      </c>
      <c r="H202" s="15" t="str">
        <f t="shared" si="16"/>
        <v/>
      </c>
    </row>
    <row r="203" spans="2:8" ht="15" x14ac:dyDescent="0.2">
      <c r="B203" s="7" t="s">
        <v>67</v>
      </c>
      <c r="C203" s="8">
        <v>0</v>
      </c>
      <c r="D203" s="8">
        <v>0</v>
      </c>
      <c r="E203" s="13" t="str">
        <f t="shared" si="13"/>
        <v/>
      </c>
      <c r="F203" s="13" t="str">
        <f t="shared" si="14"/>
        <v/>
      </c>
      <c r="G203" s="12" t="str">
        <f t="shared" si="15"/>
        <v>0</v>
      </c>
      <c r="H203" s="15" t="str">
        <f t="shared" si="16"/>
        <v/>
      </c>
    </row>
    <row r="204" spans="2:8" ht="15" x14ac:dyDescent="0.2">
      <c r="B204" s="7" t="s">
        <v>300</v>
      </c>
      <c r="C204" s="8">
        <v>0</v>
      </c>
      <c r="D204" s="8">
        <v>0</v>
      </c>
      <c r="E204" s="13" t="str">
        <f t="shared" si="13"/>
        <v/>
      </c>
      <c r="F204" s="13" t="str">
        <f t="shared" si="14"/>
        <v/>
      </c>
      <c r="G204" s="12" t="str">
        <f t="shared" si="15"/>
        <v>0</v>
      </c>
      <c r="H204" s="15" t="str">
        <f t="shared" si="16"/>
        <v/>
      </c>
    </row>
    <row r="205" spans="2:8" ht="15" x14ac:dyDescent="0.2">
      <c r="B205" s="7" t="s">
        <v>66</v>
      </c>
      <c r="C205" s="8">
        <v>0</v>
      </c>
      <c r="D205" s="8">
        <v>0</v>
      </c>
      <c r="E205" s="13" t="str">
        <f t="shared" si="13"/>
        <v/>
      </c>
      <c r="F205" s="13" t="str">
        <f t="shared" si="14"/>
        <v/>
      </c>
      <c r="G205" s="12" t="str">
        <f t="shared" si="15"/>
        <v>0</v>
      </c>
      <c r="H205" s="15" t="str">
        <f t="shared" si="16"/>
        <v/>
      </c>
    </row>
    <row r="206" spans="2:8" ht="15" x14ac:dyDescent="0.2">
      <c r="B206" s="7" t="s">
        <v>301</v>
      </c>
      <c r="C206" s="8">
        <v>0</v>
      </c>
      <c r="D206" s="8">
        <v>0</v>
      </c>
      <c r="E206" s="13" t="str">
        <f t="shared" si="13"/>
        <v/>
      </c>
      <c r="F206" s="13" t="str">
        <f t="shared" si="14"/>
        <v/>
      </c>
      <c r="G206" s="12" t="str">
        <f t="shared" si="15"/>
        <v>0</v>
      </c>
      <c r="H206" s="15" t="str">
        <f t="shared" si="16"/>
        <v/>
      </c>
    </row>
    <row r="207" spans="2:8" ht="15" x14ac:dyDescent="0.2">
      <c r="B207" s="7" t="s">
        <v>563</v>
      </c>
      <c r="C207" s="8">
        <v>0</v>
      </c>
      <c r="D207" s="8">
        <v>0</v>
      </c>
      <c r="E207" s="13" t="str">
        <f t="shared" si="13"/>
        <v/>
      </c>
      <c r="F207" s="13" t="str">
        <f t="shared" si="14"/>
        <v/>
      </c>
      <c r="G207" s="12" t="str">
        <f t="shared" si="15"/>
        <v>0</v>
      </c>
      <c r="H207" s="15" t="str">
        <f t="shared" si="16"/>
        <v/>
      </c>
    </row>
    <row r="208" spans="2:8" ht="15" x14ac:dyDescent="0.2">
      <c r="B208" s="7" t="s">
        <v>72</v>
      </c>
      <c r="C208" s="8">
        <v>0</v>
      </c>
      <c r="D208" s="8">
        <v>47</v>
      </c>
      <c r="E208" s="13" t="str">
        <f t="shared" si="13"/>
        <v/>
      </c>
      <c r="F208" s="13">
        <f t="shared" si="14"/>
        <v>9.5334685598377281E-2</v>
      </c>
      <c r="G208" s="12" t="str">
        <f t="shared" si="15"/>
        <v>0</v>
      </c>
      <c r="H208" s="15" t="str">
        <f t="shared" si="16"/>
        <v/>
      </c>
    </row>
    <row r="209" spans="2:8" ht="15" x14ac:dyDescent="0.2">
      <c r="B209" s="7" t="s">
        <v>71</v>
      </c>
      <c r="C209" s="8">
        <v>0</v>
      </c>
      <c r="D209" s="8">
        <v>0</v>
      </c>
      <c r="E209" s="13" t="str">
        <f t="shared" si="13"/>
        <v/>
      </c>
      <c r="F209" s="13" t="str">
        <f t="shared" si="14"/>
        <v/>
      </c>
      <c r="G209" s="12" t="str">
        <f t="shared" si="15"/>
        <v>0</v>
      </c>
      <c r="H209" s="15" t="str">
        <f t="shared" si="16"/>
        <v/>
      </c>
    </row>
    <row r="210" spans="2:8" ht="15" x14ac:dyDescent="0.2">
      <c r="B210" s="7" t="s">
        <v>73</v>
      </c>
      <c r="C210" s="8">
        <v>1</v>
      </c>
      <c r="D210" s="8">
        <v>1</v>
      </c>
      <c r="E210" s="13">
        <f t="shared" si="13"/>
        <v>3.2894736842105261E-3</v>
      </c>
      <c r="F210" s="13">
        <f t="shared" si="14"/>
        <v>2.0283975659229209E-3</v>
      </c>
      <c r="G210" s="12">
        <f t="shared" si="15"/>
        <v>0</v>
      </c>
      <c r="H210" s="15">
        <f t="shared" si="16"/>
        <v>0</v>
      </c>
    </row>
    <row r="211" spans="2:8" ht="15" x14ac:dyDescent="0.2">
      <c r="B211" s="7" t="s">
        <v>69</v>
      </c>
      <c r="C211" s="8">
        <v>1</v>
      </c>
      <c r="D211" s="8">
        <v>0</v>
      </c>
      <c r="E211" s="13">
        <f t="shared" si="13"/>
        <v>3.2894736842105261E-3</v>
      </c>
      <c r="F211" s="13" t="str">
        <f t="shared" si="14"/>
        <v/>
      </c>
      <c r="G211" s="12" t="str">
        <f t="shared" si="15"/>
        <v>0</v>
      </c>
      <c r="H211" s="15">
        <f t="shared" si="16"/>
        <v>0</v>
      </c>
    </row>
    <row r="212" spans="2:8" ht="15" x14ac:dyDescent="0.2">
      <c r="B212" s="7" t="s">
        <v>68</v>
      </c>
      <c r="C212" s="8">
        <v>0</v>
      </c>
      <c r="D212" s="8">
        <v>0</v>
      </c>
      <c r="E212" s="13" t="str">
        <f t="shared" si="13"/>
        <v/>
      </c>
      <c r="F212" s="13" t="str">
        <f t="shared" si="14"/>
        <v/>
      </c>
      <c r="G212" s="12" t="str">
        <f t="shared" si="15"/>
        <v>0</v>
      </c>
      <c r="H212" s="15" t="str">
        <f t="shared" si="16"/>
        <v/>
      </c>
    </row>
    <row r="213" spans="2:8" ht="15" x14ac:dyDescent="0.2">
      <c r="B213" s="7" t="s">
        <v>302</v>
      </c>
      <c r="C213" s="8">
        <v>0</v>
      </c>
      <c r="D213" s="8">
        <v>0</v>
      </c>
      <c r="E213" s="13" t="str">
        <f t="shared" si="13"/>
        <v/>
      </c>
      <c r="F213" s="13" t="str">
        <f t="shared" si="14"/>
        <v/>
      </c>
      <c r="G213" s="12" t="str">
        <f t="shared" si="15"/>
        <v>0</v>
      </c>
      <c r="H213" s="15" t="str">
        <f t="shared" si="16"/>
        <v/>
      </c>
    </row>
    <row r="214" spans="2:8" ht="15" x14ac:dyDescent="0.2">
      <c r="B214" s="7" t="s">
        <v>70</v>
      </c>
      <c r="C214" s="8">
        <v>0</v>
      </c>
      <c r="D214" s="8">
        <v>0</v>
      </c>
      <c r="E214" s="13" t="str">
        <f t="shared" si="13"/>
        <v/>
      </c>
      <c r="F214" s="13" t="str">
        <f t="shared" si="14"/>
        <v/>
      </c>
      <c r="G214" s="12" t="str">
        <f t="shared" si="15"/>
        <v>0</v>
      </c>
      <c r="H214" s="15" t="str">
        <f t="shared" si="16"/>
        <v/>
      </c>
    </row>
    <row r="215" spans="2:8" ht="15" x14ac:dyDescent="0.2">
      <c r="B215" s="7" t="s">
        <v>303</v>
      </c>
      <c r="C215" s="8">
        <v>0</v>
      </c>
      <c r="D215" s="8">
        <v>0</v>
      </c>
      <c r="E215" s="13" t="str">
        <f t="shared" si="13"/>
        <v/>
      </c>
      <c r="F215" s="13" t="str">
        <f t="shared" si="14"/>
        <v/>
      </c>
      <c r="G215" s="12" t="str">
        <f t="shared" si="15"/>
        <v>0</v>
      </c>
      <c r="H215" s="15" t="str">
        <f t="shared" si="16"/>
        <v/>
      </c>
    </row>
    <row r="216" spans="2:8" ht="15" x14ac:dyDescent="0.2">
      <c r="B216" s="7" t="s">
        <v>304</v>
      </c>
      <c r="C216" s="8">
        <v>1</v>
      </c>
      <c r="D216" s="8">
        <v>0</v>
      </c>
      <c r="E216" s="13">
        <f t="shared" si="13"/>
        <v>3.2894736842105261E-3</v>
      </c>
      <c r="F216" s="13" t="str">
        <f t="shared" si="14"/>
        <v/>
      </c>
      <c r="G216" s="12" t="str">
        <f t="shared" si="15"/>
        <v>0</v>
      </c>
      <c r="H216" s="15">
        <f t="shared" si="16"/>
        <v>0</v>
      </c>
    </row>
    <row r="217" spans="2:8" ht="15" x14ac:dyDescent="0.2">
      <c r="B217" s="7" t="s">
        <v>469</v>
      </c>
      <c r="C217" s="8">
        <v>0</v>
      </c>
      <c r="D217" s="8">
        <v>0</v>
      </c>
      <c r="E217" s="13" t="str">
        <f t="shared" ref="E217:E280" si="17">+IF(C217=0,"",C217/C$151)</f>
        <v/>
      </c>
      <c r="F217" s="13" t="str">
        <f t="shared" ref="F217:F280" si="18">+IF(D217=0,"",D217/D$151)</f>
        <v/>
      </c>
      <c r="G217" s="12" t="str">
        <f t="shared" ref="G217:G280" si="19">+IF(OR(AND(D217=0),(C217=0)),"0",((D217-C217)/C217))</f>
        <v>0</v>
      </c>
      <c r="H217" s="15" t="str">
        <f t="shared" ref="H217:H280" si="20">+IF(OR(AND(E217=""),(G217="")),"",E217*G217)</f>
        <v/>
      </c>
    </row>
    <row r="218" spans="2:8" ht="15" x14ac:dyDescent="0.2">
      <c r="B218" s="7" t="s">
        <v>305</v>
      </c>
      <c r="C218" s="8">
        <v>0</v>
      </c>
      <c r="D218" s="8">
        <v>0</v>
      </c>
      <c r="E218" s="13" t="str">
        <f t="shared" si="17"/>
        <v/>
      </c>
      <c r="F218" s="13" t="str">
        <f t="shared" si="18"/>
        <v/>
      </c>
      <c r="G218" s="12" t="str">
        <f t="shared" si="19"/>
        <v>0</v>
      </c>
      <c r="H218" s="15" t="str">
        <f t="shared" si="20"/>
        <v/>
      </c>
    </row>
    <row r="219" spans="2:8" ht="15" x14ac:dyDescent="0.2">
      <c r="B219" s="7" t="s">
        <v>306</v>
      </c>
      <c r="C219" s="8">
        <v>0</v>
      </c>
      <c r="D219" s="8">
        <v>0</v>
      </c>
      <c r="E219" s="13" t="str">
        <f t="shared" si="17"/>
        <v/>
      </c>
      <c r="F219" s="13" t="str">
        <f t="shared" si="18"/>
        <v/>
      </c>
      <c r="G219" s="12" t="str">
        <f t="shared" si="19"/>
        <v>0</v>
      </c>
      <c r="H219" s="15" t="str">
        <f t="shared" si="20"/>
        <v/>
      </c>
    </row>
    <row r="220" spans="2:8" ht="15" x14ac:dyDescent="0.2">
      <c r="B220" s="7" t="s">
        <v>307</v>
      </c>
      <c r="C220" s="8">
        <v>0</v>
      </c>
      <c r="D220" s="8">
        <v>0</v>
      </c>
      <c r="E220" s="13" t="str">
        <f t="shared" si="17"/>
        <v/>
      </c>
      <c r="F220" s="13" t="str">
        <f t="shared" si="18"/>
        <v/>
      </c>
      <c r="G220" s="12" t="str">
        <f t="shared" si="19"/>
        <v>0</v>
      </c>
      <c r="H220" s="15" t="str">
        <f t="shared" si="20"/>
        <v/>
      </c>
    </row>
    <row r="221" spans="2:8" ht="15" x14ac:dyDescent="0.2">
      <c r="B221" s="7" t="s">
        <v>308</v>
      </c>
      <c r="C221" s="8">
        <v>0</v>
      </c>
      <c r="D221" s="8">
        <v>0</v>
      </c>
      <c r="E221" s="13" t="str">
        <f t="shared" si="17"/>
        <v/>
      </c>
      <c r="F221" s="13" t="str">
        <f t="shared" si="18"/>
        <v/>
      </c>
      <c r="G221" s="12" t="str">
        <f t="shared" si="19"/>
        <v>0</v>
      </c>
      <c r="H221" s="15" t="str">
        <f t="shared" si="20"/>
        <v/>
      </c>
    </row>
    <row r="222" spans="2:8" ht="15" x14ac:dyDescent="0.2">
      <c r="B222" s="7" t="s">
        <v>309</v>
      </c>
      <c r="C222" s="8">
        <v>0</v>
      </c>
      <c r="D222" s="8">
        <v>7</v>
      </c>
      <c r="E222" s="13" t="str">
        <f t="shared" si="17"/>
        <v/>
      </c>
      <c r="F222" s="13">
        <f t="shared" si="18"/>
        <v>1.4198782961460446E-2</v>
      </c>
      <c r="G222" s="12" t="str">
        <f t="shared" si="19"/>
        <v>0</v>
      </c>
      <c r="H222" s="15" t="str">
        <f t="shared" si="20"/>
        <v/>
      </c>
    </row>
    <row r="223" spans="2:8" ht="15" x14ac:dyDescent="0.2">
      <c r="B223" s="7" t="s">
        <v>564</v>
      </c>
      <c r="C223" s="8">
        <v>0</v>
      </c>
      <c r="D223" s="8">
        <v>0</v>
      </c>
      <c r="E223" s="13" t="str">
        <f t="shared" si="17"/>
        <v/>
      </c>
      <c r="F223" s="13" t="str">
        <f t="shared" si="18"/>
        <v/>
      </c>
      <c r="G223" s="12" t="str">
        <f t="shared" si="19"/>
        <v>0</v>
      </c>
      <c r="H223" s="15" t="str">
        <f t="shared" si="20"/>
        <v/>
      </c>
    </row>
    <row r="224" spans="2:8" ht="15" x14ac:dyDescent="0.2">
      <c r="B224" s="7" t="s">
        <v>310</v>
      </c>
      <c r="C224" s="8">
        <v>0</v>
      </c>
      <c r="D224" s="8">
        <v>0</v>
      </c>
      <c r="E224" s="13" t="str">
        <f t="shared" si="17"/>
        <v/>
      </c>
      <c r="F224" s="13" t="str">
        <f t="shared" si="18"/>
        <v/>
      </c>
      <c r="G224" s="12" t="str">
        <f t="shared" si="19"/>
        <v>0</v>
      </c>
      <c r="H224" s="15" t="str">
        <f t="shared" si="20"/>
        <v/>
      </c>
    </row>
    <row r="225" spans="2:8" ht="15" x14ac:dyDescent="0.2">
      <c r="B225" s="7" t="s">
        <v>470</v>
      </c>
      <c r="C225" s="8">
        <v>0</v>
      </c>
      <c r="D225" s="8">
        <v>0</v>
      </c>
      <c r="E225" s="13" t="str">
        <f t="shared" si="17"/>
        <v/>
      </c>
      <c r="F225" s="13" t="str">
        <f t="shared" si="18"/>
        <v/>
      </c>
      <c r="G225" s="12" t="str">
        <f t="shared" si="19"/>
        <v>0</v>
      </c>
      <c r="H225" s="15" t="str">
        <f t="shared" si="20"/>
        <v/>
      </c>
    </row>
    <row r="226" spans="2:8" ht="15" x14ac:dyDescent="0.2">
      <c r="B226" s="7" t="s">
        <v>565</v>
      </c>
      <c r="C226" s="8">
        <v>0</v>
      </c>
      <c r="D226" s="8">
        <v>0</v>
      </c>
      <c r="E226" s="13" t="str">
        <f t="shared" si="17"/>
        <v/>
      </c>
      <c r="F226" s="13" t="str">
        <f t="shared" si="18"/>
        <v/>
      </c>
      <c r="G226" s="12" t="str">
        <f t="shared" si="19"/>
        <v>0</v>
      </c>
      <c r="H226" s="15" t="str">
        <f t="shared" si="20"/>
        <v/>
      </c>
    </row>
    <row r="227" spans="2:8" ht="15" x14ac:dyDescent="0.2">
      <c r="B227" s="7" t="s">
        <v>471</v>
      </c>
      <c r="C227" s="8">
        <v>0</v>
      </c>
      <c r="D227" s="8">
        <v>0</v>
      </c>
      <c r="E227" s="13" t="str">
        <f t="shared" si="17"/>
        <v/>
      </c>
      <c r="F227" s="13" t="str">
        <f t="shared" si="18"/>
        <v/>
      </c>
      <c r="G227" s="12" t="str">
        <f t="shared" si="19"/>
        <v>0</v>
      </c>
      <c r="H227" s="15" t="str">
        <f t="shared" si="20"/>
        <v/>
      </c>
    </row>
    <row r="228" spans="2:8" ht="15" x14ac:dyDescent="0.2">
      <c r="B228" s="7" t="s">
        <v>76</v>
      </c>
      <c r="C228" s="8">
        <v>0</v>
      </c>
      <c r="D228" s="8">
        <v>0</v>
      </c>
      <c r="E228" s="13" t="str">
        <f t="shared" si="17"/>
        <v/>
      </c>
      <c r="F228" s="13" t="str">
        <f t="shared" si="18"/>
        <v/>
      </c>
      <c r="G228" s="12" t="str">
        <f t="shared" si="19"/>
        <v>0</v>
      </c>
      <c r="H228" s="15" t="str">
        <f t="shared" si="20"/>
        <v/>
      </c>
    </row>
    <row r="229" spans="2:8" ht="15" x14ac:dyDescent="0.2">
      <c r="B229" s="7" t="s">
        <v>311</v>
      </c>
      <c r="C229" s="8">
        <v>1</v>
      </c>
      <c r="D229" s="8">
        <v>3</v>
      </c>
      <c r="E229" s="13">
        <f t="shared" si="17"/>
        <v>3.2894736842105261E-3</v>
      </c>
      <c r="F229" s="13">
        <f t="shared" si="18"/>
        <v>6.0851926977687626E-3</v>
      </c>
      <c r="G229" s="12">
        <f t="shared" si="19"/>
        <v>2</v>
      </c>
      <c r="H229" s="15">
        <f t="shared" si="20"/>
        <v>6.5789473684210523E-3</v>
      </c>
    </row>
    <row r="230" spans="2:8" ht="15" x14ac:dyDescent="0.2">
      <c r="B230" s="7" t="s">
        <v>312</v>
      </c>
      <c r="C230" s="8">
        <v>0</v>
      </c>
      <c r="D230" s="8">
        <v>0</v>
      </c>
      <c r="E230" s="13" t="str">
        <f t="shared" si="17"/>
        <v/>
      </c>
      <c r="F230" s="13" t="str">
        <f t="shared" si="18"/>
        <v/>
      </c>
      <c r="G230" s="12" t="str">
        <f t="shared" si="19"/>
        <v>0</v>
      </c>
      <c r="H230" s="15" t="str">
        <f t="shared" si="20"/>
        <v/>
      </c>
    </row>
    <row r="231" spans="2:8" ht="30" x14ac:dyDescent="0.2">
      <c r="B231" s="7" t="s">
        <v>313</v>
      </c>
      <c r="C231" s="8">
        <v>0</v>
      </c>
      <c r="D231" s="8">
        <v>0</v>
      </c>
      <c r="E231" s="13" t="str">
        <f t="shared" si="17"/>
        <v/>
      </c>
      <c r="F231" s="13" t="str">
        <f t="shared" si="18"/>
        <v/>
      </c>
      <c r="G231" s="12" t="str">
        <f t="shared" si="19"/>
        <v>0</v>
      </c>
      <c r="H231" s="15" t="str">
        <f t="shared" si="20"/>
        <v/>
      </c>
    </row>
    <row r="232" spans="2:8" ht="15" x14ac:dyDescent="0.2">
      <c r="B232" s="7" t="s">
        <v>77</v>
      </c>
      <c r="C232" s="8">
        <v>0</v>
      </c>
      <c r="D232" s="8">
        <v>31</v>
      </c>
      <c r="E232" s="13" t="str">
        <f t="shared" si="17"/>
        <v/>
      </c>
      <c r="F232" s="13">
        <f t="shared" si="18"/>
        <v>6.2880324543610547E-2</v>
      </c>
      <c r="G232" s="12" t="str">
        <f t="shared" si="19"/>
        <v>0</v>
      </c>
      <c r="H232" s="15" t="str">
        <f t="shared" si="20"/>
        <v/>
      </c>
    </row>
    <row r="233" spans="2:8" ht="15" x14ac:dyDescent="0.2">
      <c r="B233" s="7" t="s">
        <v>74</v>
      </c>
      <c r="C233" s="8">
        <v>0</v>
      </c>
      <c r="D233" s="8">
        <v>0</v>
      </c>
      <c r="E233" s="13" t="str">
        <f t="shared" si="17"/>
        <v/>
      </c>
      <c r="F233" s="13" t="str">
        <f t="shared" si="18"/>
        <v/>
      </c>
      <c r="G233" s="12" t="str">
        <f t="shared" si="19"/>
        <v>0</v>
      </c>
      <c r="H233" s="15" t="str">
        <f t="shared" si="20"/>
        <v/>
      </c>
    </row>
    <row r="234" spans="2:8" ht="15" x14ac:dyDescent="0.2">
      <c r="B234" s="7" t="s">
        <v>75</v>
      </c>
      <c r="C234" s="8">
        <v>0</v>
      </c>
      <c r="D234" s="8">
        <v>0</v>
      </c>
      <c r="E234" s="13" t="str">
        <f t="shared" si="17"/>
        <v/>
      </c>
      <c r="F234" s="13" t="str">
        <f t="shared" si="18"/>
        <v/>
      </c>
      <c r="G234" s="12" t="str">
        <f t="shared" si="19"/>
        <v>0</v>
      </c>
      <c r="H234" s="15" t="str">
        <f t="shared" si="20"/>
        <v/>
      </c>
    </row>
    <row r="235" spans="2:8" ht="15" x14ac:dyDescent="0.2">
      <c r="B235" s="7" t="s">
        <v>314</v>
      </c>
      <c r="C235" s="8">
        <v>3</v>
      </c>
      <c r="D235" s="8">
        <v>54</v>
      </c>
      <c r="E235" s="13">
        <f t="shared" si="17"/>
        <v>9.8684210526315784E-3</v>
      </c>
      <c r="F235" s="13">
        <f t="shared" si="18"/>
        <v>0.10953346855983773</v>
      </c>
      <c r="G235" s="12">
        <f t="shared" si="19"/>
        <v>17</v>
      </c>
      <c r="H235" s="15">
        <f t="shared" si="20"/>
        <v>0.16776315789473684</v>
      </c>
    </row>
    <row r="236" spans="2:8" ht="15" x14ac:dyDescent="0.2">
      <c r="B236" s="7" t="s">
        <v>315</v>
      </c>
      <c r="C236" s="8">
        <v>0</v>
      </c>
      <c r="D236" s="8">
        <v>0</v>
      </c>
      <c r="E236" s="13" t="str">
        <f t="shared" si="17"/>
        <v/>
      </c>
      <c r="F236" s="13" t="str">
        <f t="shared" si="18"/>
        <v/>
      </c>
      <c r="G236" s="12" t="str">
        <f t="shared" si="19"/>
        <v>0</v>
      </c>
      <c r="H236" s="15" t="str">
        <f t="shared" si="20"/>
        <v/>
      </c>
    </row>
    <row r="237" spans="2:8" ht="15" x14ac:dyDescent="0.2">
      <c r="B237" s="7" t="s">
        <v>80</v>
      </c>
      <c r="C237" s="8">
        <v>0</v>
      </c>
      <c r="D237" s="8">
        <v>0</v>
      </c>
      <c r="E237" s="13" t="str">
        <f t="shared" si="17"/>
        <v/>
      </c>
      <c r="F237" s="13" t="str">
        <f t="shared" si="18"/>
        <v/>
      </c>
      <c r="G237" s="12" t="str">
        <f t="shared" si="19"/>
        <v>0</v>
      </c>
      <c r="H237" s="15" t="str">
        <f t="shared" si="20"/>
        <v/>
      </c>
    </row>
    <row r="238" spans="2:8" ht="15" x14ac:dyDescent="0.2">
      <c r="B238" s="7" t="s">
        <v>85</v>
      </c>
      <c r="C238" s="8">
        <v>6</v>
      </c>
      <c r="D238" s="8">
        <v>4</v>
      </c>
      <c r="E238" s="13">
        <f t="shared" si="17"/>
        <v>1.9736842105263157E-2</v>
      </c>
      <c r="F238" s="13">
        <f t="shared" si="18"/>
        <v>8.1135902636916835E-3</v>
      </c>
      <c r="G238" s="12">
        <f t="shared" si="19"/>
        <v>-0.33333333333333331</v>
      </c>
      <c r="H238" s="15">
        <f t="shared" si="20"/>
        <v>-6.5789473684210523E-3</v>
      </c>
    </row>
    <row r="239" spans="2:8" ht="15" x14ac:dyDescent="0.2">
      <c r="B239" s="7" t="s">
        <v>81</v>
      </c>
      <c r="C239" s="8">
        <v>2</v>
      </c>
      <c r="D239" s="8">
        <v>0</v>
      </c>
      <c r="E239" s="13">
        <f t="shared" si="17"/>
        <v>6.5789473684210523E-3</v>
      </c>
      <c r="F239" s="13" t="str">
        <f t="shared" si="18"/>
        <v/>
      </c>
      <c r="G239" s="12" t="str">
        <f t="shared" si="19"/>
        <v>0</v>
      </c>
      <c r="H239" s="15">
        <f t="shared" si="20"/>
        <v>0</v>
      </c>
    </row>
    <row r="240" spans="2:8" ht="15" x14ac:dyDescent="0.2">
      <c r="B240" s="7" t="s">
        <v>316</v>
      </c>
      <c r="C240" s="8">
        <v>7</v>
      </c>
      <c r="D240" s="8">
        <v>9</v>
      </c>
      <c r="E240" s="13">
        <f t="shared" si="17"/>
        <v>2.3026315789473683E-2</v>
      </c>
      <c r="F240" s="13">
        <f t="shared" si="18"/>
        <v>1.8255578093306288E-2</v>
      </c>
      <c r="G240" s="12">
        <f t="shared" si="19"/>
        <v>0.2857142857142857</v>
      </c>
      <c r="H240" s="15">
        <f t="shared" si="20"/>
        <v>6.5789473684210523E-3</v>
      </c>
    </row>
    <row r="241" spans="2:8" ht="15" x14ac:dyDescent="0.2">
      <c r="B241" s="7" t="s">
        <v>78</v>
      </c>
      <c r="C241" s="8">
        <v>0</v>
      </c>
      <c r="D241" s="8">
        <v>0</v>
      </c>
      <c r="E241" s="13" t="str">
        <f t="shared" si="17"/>
        <v/>
      </c>
      <c r="F241" s="13" t="str">
        <f t="shared" si="18"/>
        <v/>
      </c>
      <c r="G241" s="12" t="str">
        <f t="shared" si="19"/>
        <v>0</v>
      </c>
      <c r="H241" s="15" t="str">
        <f t="shared" si="20"/>
        <v/>
      </c>
    </row>
    <row r="242" spans="2:8" ht="15" x14ac:dyDescent="0.2">
      <c r="B242" s="7" t="s">
        <v>83</v>
      </c>
      <c r="C242" s="8">
        <v>0</v>
      </c>
      <c r="D242" s="8">
        <v>0</v>
      </c>
      <c r="E242" s="13" t="str">
        <f t="shared" si="17"/>
        <v/>
      </c>
      <c r="F242" s="13" t="str">
        <f t="shared" si="18"/>
        <v/>
      </c>
      <c r="G242" s="12" t="str">
        <f t="shared" si="19"/>
        <v>0</v>
      </c>
      <c r="H242" s="15" t="str">
        <f t="shared" si="20"/>
        <v/>
      </c>
    </row>
    <row r="243" spans="2:8" ht="15" x14ac:dyDescent="0.2">
      <c r="B243" s="7" t="s">
        <v>317</v>
      </c>
      <c r="C243" s="8">
        <v>0</v>
      </c>
      <c r="D243" s="8">
        <v>0</v>
      </c>
      <c r="E243" s="13" t="str">
        <f t="shared" si="17"/>
        <v/>
      </c>
      <c r="F243" s="13" t="str">
        <f t="shared" si="18"/>
        <v/>
      </c>
      <c r="G243" s="12" t="str">
        <f t="shared" si="19"/>
        <v>0</v>
      </c>
      <c r="H243" s="15" t="str">
        <f t="shared" si="20"/>
        <v/>
      </c>
    </row>
    <row r="244" spans="2:8" ht="15" x14ac:dyDescent="0.2">
      <c r="B244" s="7" t="s">
        <v>79</v>
      </c>
      <c r="C244" s="8">
        <v>1</v>
      </c>
      <c r="D244" s="8">
        <v>0</v>
      </c>
      <c r="E244" s="13">
        <f t="shared" si="17"/>
        <v>3.2894736842105261E-3</v>
      </c>
      <c r="F244" s="13" t="str">
        <f t="shared" si="18"/>
        <v/>
      </c>
      <c r="G244" s="12" t="str">
        <f t="shared" si="19"/>
        <v>0</v>
      </c>
      <c r="H244" s="15">
        <f t="shared" si="20"/>
        <v>0</v>
      </c>
    </row>
    <row r="245" spans="2:8" ht="15" x14ac:dyDescent="0.2">
      <c r="B245" s="7" t="s">
        <v>84</v>
      </c>
      <c r="C245" s="8">
        <v>0</v>
      </c>
      <c r="D245" s="8">
        <v>3</v>
      </c>
      <c r="E245" s="13" t="str">
        <f t="shared" si="17"/>
        <v/>
      </c>
      <c r="F245" s="13">
        <f t="shared" si="18"/>
        <v>6.0851926977687626E-3</v>
      </c>
      <c r="G245" s="12" t="str">
        <f t="shared" si="19"/>
        <v>0</v>
      </c>
      <c r="H245" s="15" t="str">
        <f t="shared" si="20"/>
        <v/>
      </c>
    </row>
    <row r="246" spans="2:8" ht="15" x14ac:dyDescent="0.2">
      <c r="B246" s="7" t="s">
        <v>318</v>
      </c>
      <c r="C246" s="8">
        <v>80</v>
      </c>
      <c r="D246" s="8">
        <v>0</v>
      </c>
      <c r="E246" s="13">
        <f t="shared" si="17"/>
        <v>0.26315789473684209</v>
      </c>
      <c r="F246" s="13" t="str">
        <f t="shared" si="18"/>
        <v/>
      </c>
      <c r="G246" s="12" t="str">
        <f t="shared" si="19"/>
        <v>0</v>
      </c>
      <c r="H246" s="15">
        <f t="shared" si="20"/>
        <v>0</v>
      </c>
    </row>
    <row r="247" spans="2:8" ht="15" x14ac:dyDescent="0.2">
      <c r="B247" s="7" t="s">
        <v>319</v>
      </c>
      <c r="C247" s="8">
        <v>14</v>
      </c>
      <c r="D247" s="8">
        <v>0</v>
      </c>
      <c r="E247" s="13">
        <f t="shared" si="17"/>
        <v>4.6052631578947366E-2</v>
      </c>
      <c r="F247" s="13" t="str">
        <f t="shared" si="18"/>
        <v/>
      </c>
      <c r="G247" s="12" t="str">
        <f t="shared" si="19"/>
        <v>0</v>
      </c>
      <c r="H247" s="15">
        <f t="shared" si="20"/>
        <v>0</v>
      </c>
    </row>
    <row r="248" spans="2:8" ht="15" x14ac:dyDescent="0.2">
      <c r="B248" s="7" t="s">
        <v>86</v>
      </c>
      <c r="C248" s="8">
        <v>0</v>
      </c>
      <c r="D248" s="8">
        <v>50</v>
      </c>
      <c r="E248" s="13" t="str">
        <f t="shared" si="17"/>
        <v/>
      </c>
      <c r="F248" s="13">
        <f t="shared" si="18"/>
        <v>0.10141987829614604</v>
      </c>
      <c r="G248" s="12" t="str">
        <f t="shared" si="19"/>
        <v>0</v>
      </c>
      <c r="H248" s="15" t="str">
        <f t="shared" si="20"/>
        <v/>
      </c>
    </row>
    <row r="249" spans="2:8" ht="15" x14ac:dyDescent="0.2">
      <c r="B249" s="7" t="s">
        <v>87</v>
      </c>
      <c r="C249" s="8">
        <v>1</v>
      </c>
      <c r="D249" s="8">
        <v>6</v>
      </c>
      <c r="E249" s="13">
        <f t="shared" si="17"/>
        <v>3.2894736842105261E-3</v>
      </c>
      <c r="F249" s="13">
        <f t="shared" si="18"/>
        <v>1.2170385395537525E-2</v>
      </c>
      <c r="G249" s="12">
        <f t="shared" si="19"/>
        <v>5</v>
      </c>
      <c r="H249" s="15">
        <f t="shared" si="20"/>
        <v>1.6447368421052631E-2</v>
      </c>
    </row>
    <row r="250" spans="2:8" ht="15" x14ac:dyDescent="0.2">
      <c r="B250" s="7" t="s">
        <v>82</v>
      </c>
      <c r="C250" s="8">
        <v>0</v>
      </c>
      <c r="D250" s="8">
        <v>0</v>
      </c>
      <c r="E250" s="13" t="str">
        <f t="shared" si="17"/>
        <v/>
      </c>
      <c r="F250" s="13" t="str">
        <f t="shared" si="18"/>
        <v/>
      </c>
      <c r="G250" s="12" t="str">
        <f t="shared" si="19"/>
        <v>0</v>
      </c>
      <c r="H250" s="15" t="str">
        <f t="shared" si="20"/>
        <v/>
      </c>
    </row>
    <row r="251" spans="2:8" ht="15" x14ac:dyDescent="0.2">
      <c r="B251" s="7" t="s">
        <v>320</v>
      </c>
      <c r="C251" s="8">
        <v>0</v>
      </c>
      <c r="D251" s="8">
        <v>0</v>
      </c>
      <c r="E251" s="13" t="str">
        <f t="shared" si="17"/>
        <v/>
      </c>
      <c r="F251" s="13" t="str">
        <f t="shared" si="18"/>
        <v/>
      </c>
      <c r="G251" s="12" t="str">
        <f t="shared" si="19"/>
        <v>0</v>
      </c>
      <c r="H251" s="15" t="str">
        <f t="shared" si="20"/>
        <v/>
      </c>
    </row>
    <row r="252" spans="2:8" ht="15" x14ac:dyDescent="0.2">
      <c r="B252" s="7" t="s">
        <v>321</v>
      </c>
      <c r="C252" s="8">
        <v>0</v>
      </c>
      <c r="D252" s="8">
        <v>0</v>
      </c>
      <c r="E252" s="13" t="str">
        <f t="shared" si="17"/>
        <v/>
      </c>
      <c r="F252" s="13" t="str">
        <f t="shared" si="18"/>
        <v/>
      </c>
      <c r="G252" s="12" t="str">
        <f t="shared" si="19"/>
        <v>0</v>
      </c>
      <c r="H252" s="15" t="str">
        <f t="shared" si="20"/>
        <v/>
      </c>
    </row>
    <row r="253" spans="2:8" ht="15" x14ac:dyDescent="0.2">
      <c r="B253" s="7" t="s">
        <v>322</v>
      </c>
      <c r="C253" s="8">
        <v>0</v>
      </c>
      <c r="D253" s="8">
        <v>2</v>
      </c>
      <c r="E253" s="13" t="str">
        <f t="shared" si="17"/>
        <v/>
      </c>
      <c r="F253" s="13">
        <f t="shared" si="18"/>
        <v>4.0567951318458417E-3</v>
      </c>
      <c r="G253" s="12" t="str">
        <f t="shared" si="19"/>
        <v>0</v>
      </c>
      <c r="H253" s="15" t="str">
        <f t="shared" si="20"/>
        <v/>
      </c>
    </row>
    <row r="254" spans="2:8" ht="15" x14ac:dyDescent="0.2">
      <c r="B254" s="7" t="s">
        <v>323</v>
      </c>
      <c r="C254" s="8">
        <v>0</v>
      </c>
      <c r="D254" s="8">
        <v>0</v>
      </c>
      <c r="E254" s="13" t="str">
        <f t="shared" si="17"/>
        <v/>
      </c>
      <c r="F254" s="13" t="str">
        <f t="shared" si="18"/>
        <v/>
      </c>
      <c r="G254" s="12" t="str">
        <f t="shared" si="19"/>
        <v>0</v>
      </c>
      <c r="H254" s="15" t="str">
        <f t="shared" si="20"/>
        <v/>
      </c>
    </row>
    <row r="255" spans="2:8" ht="15" x14ac:dyDescent="0.2">
      <c r="B255" s="7" t="s">
        <v>324</v>
      </c>
      <c r="C255" s="8">
        <v>0</v>
      </c>
      <c r="D255" s="8">
        <v>0</v>
      </c>
      <c r="E255" s="13" t="str">
        <f t="shared" si="17"/>
        <v/>
      </c>
      <c r="F255" s="13" t="str">
        <f t="shared" si="18"/>
        <v/>
      </c>
      <c r="G255" s="12" t="str">
        <f t="shared" si="19"/>
        <v>0</v>
      </c>
      <c r="H255" s="15" t="str">
        <f t="shared" si="20"/>
        <v/>
      </c>
    </row>
    <row r="256" spans="2:8" ht="15" x14ac:dyDescent="0.2">
      <c r="B256" s="7" t="s">
        <v>88</v>
      </c>
      <c r="C256" s="8">
        <v>0</v>
      </c>
      <c r="D256" s="8">
        <v>1</v>
      </c>
      <c r="E256" s="13" t="str">
        <f t="shared" si="17"/>
        <v/>
      </c>
      <c r="F256" s="13">
        <f t="shared" si="18"/>
        <v>2.0283975659229209E-3</v>
      </c>
      <c r="G256" s="12" t="str">
        <f t="shared" si="19"/>
        <v>0</v>
      </c>
      <c r="H256" s="15" t="str">
        <f t="shared" si="20"/>
        <v/>
      </c>
    </row>
    <row r="257" spans="2:8" ht="15" x14ac:dyDescent="0.2">
      <c r="B257" s="7" t="s">
        <v>325</v>
      </c>
      <c r="C257" s="8">
        <v>0</v>
      </c>
      <c r="D257" s="8">
        <v>12</v>
      </c>
      <c r="E257" s="13" t="str">
        <f t="shared" si="17"/>
        <v/>
      </c>
      <c r="F257" s="13">
        <f t="shared" si="18"/>
        <v>2.434077079107505E-2</v>
      </c>
      <c r="G257" s="12" t="str">
        <f t="shared" si="19"/>
        <v>0</v>
      </c>
      <c r="H257" s="15" t="str">
        <f t="shared" si="20"/>
        <v/>
      </c>
    </row>
    <row r="258" spans="2:8" ht="30" x14ac:dyDescent="0.2">
      <c r="B258" s="7" t="s">
        <v>326</v>
      </c>
      <c r="C258" s="8">
        <v>0</v>
      </c>
      <c r="D258" s="8">
        <v>0</v>
      </c>
      <c r="E258" s="13" t="str">
        <f t="shared" si="17"/>
        <v/>
      </c>
      <c r="F258" s="13" t="str">
        <f t="shared" si="18"/>
        <v/>
      </c>
      <c r="G258" s="12" t="str">
        <f t="shared" si="19"/>
        <v>0</v>
      </c>
      <c r="H258" s="15" t="str">
        <f t="shared" si="20"/>
        <v/>
      </c>
    </row>
    <row r="259" spans="2:8" ht="15" x14ac:dyDescent="0.2">
      <c r="B259" s="7" t="s">
        <v>327</v>
      </c>
      <c r="C259" s="8">
        <v>0</v>
      </c>
      <c r="D259" s="8">
        <v>0</v>
      </c>
      <c r="E259" s="13" t="str">
        <f t="shared" si="17"/>
        <v/>
      </c>
      <c r="F259" s="13" t="str">
        <f t="shared" si="18"/>
        <v/>
      </c>
      <c r="G259" s="12" t="str">
        <f t="shared" si="19"/>
        <v>0</v>
      </c>
      <c r="H259" s="15" t="str">
        <f t="shared" si="20"/>
        <v/>
      </c>
    </row>
    <row r="260" spans="2:8" ht="15" x14ac:dyDescent="0.2">
      <c r="B260" s="7" t="s">
        <v>89</v>
      </c>
      <c r="C260" s="8">
        <v>0</v>
      </c>
      <c r="D260" s="8">
        <v>0</v>
      </c>
      <c r="E260" s="13" t="str">
        <f t="shared" si="17"/>
        <v/>
      </c>
      <c r="F260" s="13" t="str">
        <f t="shared" si="18"/>
        <v/>
      </c>
      <c r="G260" s="12" t="str">
        <f t="shared" si="19"/>
        <v>0</v>
      </c>
      <c r="H260" s="15" t="str">
        <f t="shared" si="20"/>
        <v/>
      </c>
    </row>
    <row r="261" spans="2:8" ht="30" x14ac:dyDescent="0.2">
      <c r="B261" s="7" t="s">
        <v>328</v>
      </c>
      <c r="C261" s="8">
        <v>0</v>
      </c>
      <c r="D261" s="8">
        <v>0</v>
      </c>
      <c r="E261" s="13" t="str">
        <f t="shared" si="17"/>
        <v/>
      </c>
      <c r="F261" s="13" t="str">
        <f t="shared" si="18"/>
        <v/>
      </c>
      <c r="G261" s="12" t="str">
        <f t="shared" si="19"/>
        <v>0</v>
      </c>
      <c r="H261" s="15" t="str">
        <f t="shared" si="20"/>
        <v/>
      </c>
    </row>
    <row r="262" spans="2:8" ht="15" x14ac:dyDescent="0.2">
      <c r="B262" s="7" t="s">
        <v>90</v>
      </c>
      <c r="C262" s="8">
        <v>1</v>
      </c>
      <c r="D262" s="8">
        <v>1</v>
      </c>
      <c r="E262" s="13">
        <f t="shared" si="17"/>
        <v>3.2894736842105261E-3</v>
      </c>
      <c r="F262" s="13">
        <f t="shared" si="18"/>
        <v>2.0283975659229209E-3</v>
      </c>
      <c r="G262" s="12">
        <f t="shared" si="19"/>
        <v>0</v>
      </c>
      <c r="H262" s="15">
        <f t="shared" si="20"/>
        <v>0</v>
      </c>
    </row>
    <row r="263" spans="2:8" ht="15" x14ac:dyDescent="0.2">
      <c r="B263" s="7" t="s">
        <v>329</v>
      </c>
      <c r="C263" s="8">
        <v>0</v>
      </c>
      <c r="D263" s="8">
        <v>0</v>
      </c>
      <c r="E263" s="13" t="str">
        <f t="shared" si="17"/>
        <v/>
      </c>
      <c r="F263" s="13" t="str">
        <f t="shared" si="18"/>
        <v/>
      </c>
      <c r="G263" s="12" t="str">
        <f t="shared" si="19"/>
        <v>0</v>
      </c>
      <c r="H263" s="15" t="str">
        <f t="shared" si="20"/>
        <v/>
      </c>
    </row>
    <row r="264" spans="2:8" ht="30" x14ac:dyDescent="0.2">
      <c r="B264" s="7" t="s">
        <v>330</v>
      </c>
      <c r="C264" s="8">
        <v>0</v>
      </c>
      <c r="D264" s="8">
        <v>0</v>
      </c>
      <c r="E264" s="13" t="str">
        <f t="shared" si="17"/>
        <v/>
      </c>
      <c r="F264" s="13" t="str">
        <f t="shared" si="18"/>
        <v/>
      </c>
      <c r="G264" s="12" t="str">
        <f t="shared" si="19"/>
        <v>0</v>
      </c>
      <c r="H264" s="15" t="str">
        <f t="shared" si="20"/>
        <v/>
      </c>
    </row>
    <row r="265" spans="2:8" ht="15" x14ac:dyDescent="0.2">
      <c r="B265" s="7" t="s">
        <v>331</v>
      </c>
      <c r="C265" s="8">
        <v>0</v>
      </c>
      <c r="D265" s="8">
        <v>0</v>
      </c>
      <c r="E265" s="13" t="str">
        <f t="shared" si="17"/>
        <v/>
      </c>
      <c r="F265" s="13" t="str">
        <f t="shared" si="18"/>
        <v/>
      </c>
      <c r="G265" s="12" t="str">
        <f t="shared" si="19"/>
        <v>0</v>
      </c>
      <c r="H265" s="15" t="str">
        <f t="shared" si="20"/>
        <v/>
      </c>
    </row>
    <row r="266" spans="2:8" ht="15" x14ac:dyDescent="0.2">
      <c r="B266" s="7" t="s">
        <v>332</v>
      </c>
      <c r="C266" s="8">
        <v>0</v>
      </c>
      <c r="D266" s="8">
        <v>1</v>
      </c>
      <c r="E266" s="13" t="str">
        <f t="shared" si="17"/>
        <v/>
      </c>
      <c r="F266" s="13">
        <f t="shared" si="18"/>
        <v>2.0283975659229209E-3</v>
      </c>
      <c r="G266" s="12" t="str">
        <f t="shared" si="19"/>
        <v>0</v>
      </c>
      <c r="H266" s="15" t="str">
        <f t="shared" si="20"/>
        <v/>
      </c>
    </row>
    <row r="267" spans="2:8" ht="15" x14ac:dyDescent="0.2">
      <c r="B267" s="7" t="s">
        <v>333</v>
      </c>
      <c r="C267" s="8">
        <v>0</v>
      </c>
      <c r="D267" s="8">
        <v>0</v>
      </c>
      <c r="E267" s="13" t="str">
        <f t="shared" si="17"/>
        <v/>
      </c>
      <c r="F267" s="13" t="str">
        <f t="shared" si="18"/>
        <v/>
      </c>
      <c r="G267" s="12" t="str">
        <f t="shared" si="19"/>
        <v>0</v>
      </c>
      <c r="H267" s="15" t="str">
        <f t="shared" si="20"/>
        <v/>
      </c>
    </row>
    <row r="268" spans="2:8" ht="30" x14ac:dyDescent="0.2">
      <c r="B268" s="7" t="s">
        <v>334</v>
      </c>
      <c r="C268" s="8">
        <v>4</v>
      </c>
      <c r="D268" s="8">
        <v>16</v>
      </c>
      <c r="E268" s="13">
        <f t="shared" si="17"/>
        <v>1.3157894736842105E-2</v>
      </c>
      <c r="F268" s="13">
        <f t="shared" si="18"/>
        <v>3.2454361054766734E-2</v>
      </c>
      <c r="G268" s="12">
        <f t="shared" si="19"/>
        <v>3</v>
      </c>
      <c r="H268" s="15">
        <f t="shared" si="20"/>
        <v>3.9473684210526314E-2</v>
      </c>
    </row>
    <row r="269" spans="2:8" ht="15" x14ac:dyDescent="0.2">
      <c r="B269" s="7" t="s">
        <v>335</v>
      </c>
      <c r="C269" s="8">
        <v>0</v>
      </c>
      <c r="D269" s="8">
        <v>0</v>
      </c>
      <c r="E269" s="13" t="str">
        <f t="shared" si="17"/>
        <v/>
      </c>
      <c r="F269" s="13" t="str">
        <f t="shared" si="18"/>
        <v/>
      </c>
      <c r="G269" s="12" t="str">
        <f t="shared" si="19"/>
        <v>0</v>
      </c>
      <c r="H269" s="15" t="str">
        <f t="shared" si="20"/>
        <v/>
      </c>
    </row>
    <row r="270" spans="2:8" ht="30" x14ac:dyDescent="0.2">
      <c r="B270" s="7" t="s">
        <v>336</v>
      </c>
      <c r="C270" s="8">
        <v>0</v>
      </c>
      <c r="D270" s="8">
        <v>5</v>
      </c>
      <c r="E270" s="13" t="str">
        <f t="shared" si="17"/>
        <v/>
      </c>
      <c r="F270" s="13">
        <f t="shared" si="18"/>
        <v>1.0141987829614604E-2</v>
      </c>
      <c r="G270" s="12" t="str">
        <f t="shared" si="19"/>
        <v>0</v>
      </c>
      <c r="H270" s="15" t="str">
        <f t="shared" si="20"/>
        <v/>
      </c>
    </row>
    <row r="271" spans="2:8" ht="15" x14ac:dyDescent="0.2">
      <c r="B271" s="7" t="s">
        <v>93</v>
      </c>
      <c r="C271" s="8">
        <v>3</v>
      </c>
      <c r="D271" s="8">
        <v>0</v>
      </c>
      <c r="E271" s="13">
        <f t="shared" si="17"/>
        <v>9.8684210526315784E-3</v>
      </c>
      <c r="F271" s="13" t="str">
        <f t="shared" si="18"/>
        <v/>
      </c>
      <c r="G271" s="12" t="str">
        <f t="shared" si="19"/>
        <v>0</v>
      </c>
      <c r="H271" s="15">
        <f t="shared" si="20"/>
        <v>0</v>
      </c>
    </row>
    <row r="272" spans="2:8" ht="30" x14ac:dyDescent="0.2">
      <c r="B272" s="7" t="s">
        <v>337</v>
      </c>
      <c r="C272" s="8">
        <v>0</v>
      </c>
      <c r="D272" s="8">
        <v>0</v>
      </c>
      <c r="E272" s="13" t="str">
        <f t="shared" si="17"/>
        <v/>
      </c>
      <c r="F272" s="13" t="str">
        <f t="shared" si="18"/>
        <v/>
      </c>
      <c r="G272" s="12" t="str">
        <f t="shared" si="19"/>
        <v>0</v>
      </c>
      <c r="H272" s="15" t="str">
        <f t="shared" si="20"/>
        <v/>
      </c>
    </row>
    <row r="273" spans="2:8" ht="15" x14ac:dyDescent="0.2">
      <c r="B273" s="7" t="s">
        <v>91</v>
      </c>
      <c r="C273" s="8">
        <v>0</v>
      </c>
      <c r="D273" s="8">
        <v>0</v>
      </c>
      <c r="E273" s="13" t="str">
        <f t="shared" si="17"/>
        <v/>
      </c>
      <c r="F273" s="13" t="str">
        <f t="shared" si="18"/>
        <v/>
      </c>
      <c r="G273" s="12" t="str">
        <f t="shared" si="19"/>
        <v>0</v>
      </c>
      <c r="H273" s="15" t="str">
        <f t="shared" si="20"/>
        <v/>
      </c>
    </row>
    <row r="274" spans="2:8" ht="15" x14ac:dyDescent="0.2">
      <c r="B274" s="7" t="s">
        <v>338</v>
      </c>
      <c r="C274" s="8">
        <v>0</v>
      </c>
      <c r="D274" s="8">
        <v>0</v>
      </c>
      <c r="E274" s="13" t="str">
        <f t="shared" si="17"/>
        <v/>
      </c>
      <c r="F274" s="13" t="str">
        <f t="shared" si="18"/>
        <v/>
      </c>
      <c r="G274" s="12" t="str">
        <f t="shared" si="19"/>
        <v>0</v>
      </c>
      <c r="H274" s="15" t="str">
        <f t="shared" si="20"/>
        <v/>
      </c>
    </row>
    <row r="275" spans="2:8" ht="30" x14ac:dyDescent="0.2">
      <c r="B275" s="7" t="s">
        <v>339</v>
      </c>
      <c r="C275" s="8">
        <v>0</v>
      </c>
      <c r="D275" s="8">
        <v>0</v>
      </c>
      <c r="E275" s="13" t="str">
        <f t="shared" si="17"/>
        <v/>
      </c>
      <c r="F275" s="13" t="str">
        <f t="shared" si="18"/>
        <v/>
      </c>
      <c r="G275" s="12" t="str">
        <f t="shared" si="19"/>
        <v>0</v>
      </c>
      <c r="H275" s="15" t="str">
        <f t="shared" si="20"/>
        <v/>
      </c>
    </row>
    <row r="276" spans="2:8" ht="15" x14ac:dyDescent="0.2">
      <c r="B276" s="7" t="s">
        <v>92</v>
      </c>
      <c r="C276" s="8">
        <v>0</v>
      </c>
      <c r="D276" s="8">
        <v>0</v>
      </c>
      <c r="E276" s="13" t="str">
        <f t="shared" si="17"/>
        <v/>
      </c>
      <c r="F276" s="13" t="str">
        <f t="shared" si="18"/>
        <v/>
      </c>
      <c r="G276" s="12" t="str">
        <f t="shared" si="19"/>
        <v>0</v>
      </c>
      <c r="H276" s="15" t="str">
        <f t="shared" si="20"/>
        <v/>
      </c>
    </row>
    <row r="277" spans="2:8" ht="15" x14ac:dyDescent="0.2">
      <c r="B277" s="7" t="s">
        <v>340</v>
      </c>
      <c r="C277" s="8">
        <v>0</v>
      </c>
      <c r="D277" s="8">
        <v>0</v>
      </c>
      <c r="E277" s="13" t="str">
        <f t="shared" si="17"/>
        <v/>
      </c>
      <c r="F277" s="13" t="str">
        <f t="shared" si="18"/>
        <v/>
      </c>
      <c r="G277" s="12" t="str">
        <f t="shared" si="19"/>
        <v>0</v>
      </c>
      <c r="H277" s="15" t="str">
        <f t="shared" si="20"/>
        <v/>
      </c>
    </row>
    <row r="278" spans="2:8" ht="15" x14ac:dyDescent="0.2">
      <c r="B278" s="7" t="s">
        <v>341</v>
      </c>
      <c r="C278" s="8">
        <v>0</v>
      </c>
      <c r="D278" s="8">
        <v>0</v>
      </c>
      <c r="E278" s="13" t="str">
        <f t="shared" si="17"/>
        <v/>
      </c>
      <c r="F278" s="13" t="str">
        <f t="shared" si="18"/>
        <v/>
      </c>
      <c r="G278" s="12" t="str">
        <f t="shared" si="19"/>
        <v>0</v>
      </c>
      <c r="H278" s="15" t="str">
        <f t="shared" si="20"/>
        <v/>
      </c>
    </row>
    <row r="279" spans="2:8" ht="15" x14ac:dyDescent="0.2">
      <c r="B279" s="7" t="s">
        <v>342</v>
      </c>
      <c r="C279" s="8">
        <v>0</v>
      </c>
      <c r="D279" s="8">
        <v>0</v>
      </c>
      <c r="E279" s="13" t="str">
        <f t="shared" si="17"/>
        <v/>
      </c>
      <c r="F279" s="13" t="str">
        <f t="shared" si="18"/>
        <v/>
      </c>
      <c r="G279" s="12" t="str">
        <f t="shared" si="19"/>
        <v>0</v>
      </c>
      <c r="H279" s="15" t="str">
        <f t="shared" si="20"/>
        <v/>
      </c>
    </row>
    <row r="280" spans="2:8" ht="15" x14ac:dyDescent="0.2">
      <c r="B280" s="7" t="s">
        <v>343</v>
      </c>
      <c r="C280" s="8">
        <v>0</v>
      </c>
      <c r="D280" s="8">
        <v>0</v>
      </c>
      <c r="E280" s="13" t="str">
        <f t="shared" si="17"/>
        <v/>
      </c>
      <c r="F280" s="13" t="str">
        <f t="shared" si="18"/>
        <v/>
      </c>
      <c r="G280" s="12" t="str">
        <f t="shared" si="19"/>
        <v>0</v>
      </c>
      <c r="H280" s="15" t="str">
        <f t="shared" si="20"/>
        <v/>
      </c>
    </row>
    <row r="281" spans="2:8" ht="15" x14ac:dyDescent="0.2">
      <c r="B281" s="7" t="s">
        <v>344</v>
      </c>
      <c r="C281" s="8">
        <v>0</v>
      </c>
      <c r="D281" s="8">
        <v>0</v>
      </c>
      <c r="E281" s="13" t="str">
        <f t="shared" ref="E281:E288" si="21">+IF(C281=0,"",C281/C$151)</f>
        <v/>
      </c>
      <c r="F281" s="13" t="str">
        <f t="shared" ref="F281:F288" si="22">+IF(D281=0,"",D281/D$151)</f>
        <v/>
      </c>
      <c r="G281" s="12" t="str">
        <f t="shared" ref="G281:G288" si="23">+IF(OR(AND(D281=0),(C281=0)),"0",((D281-C281)/C281))</f>
        <v>0</v>
      </c>
      <c r="H281" s="15" t="str">
        <f t="shared" ref="H281:H288" si="24">+IF(OR(AND(E281=""),(G281="")),"",E281*G281)</f>
        <v/>
      </c>
    </row>
    <row r="282" spans="2:8" ht="15" x14ac:dyDescent="0.2">
      <c r="B282" s="7" t="s">
        <v>345</v>
      </c>
      <c r="C282" s="8">
        <v>0</v>
      </c>
      <c r="D282" s="8">
        <v>0</v>
      </c>
      <c r="E282" s="13" t="str">
        <f t="shared" si="21"/>
        <v/>
      </c>
      <c r="F282" s="13" t="str">
        <f t="shared" si="22"/>
        <v/>
      </c>
      <c r="G282" s="12" t="str">
        <f t="shared" si="23"/>
        <v>0</v>
      </c>
      <c r="H282" s="15" t="str">
        <f t="shared" si="24"/>
        <v/>
      </c>
    </row>
    <row r="283" spans="2:8" ht="30" x14ac:dyDescent="0.2">
      <c r="B283" s="7" t="s">
        <v>346</v>
      </c>
      <c r="C283" s="8">
        <v>0</v>
      </c>
      <c r="D283" s="8">
        <v>0</v>
      </c>
      <c r="E283" s="13" t="str">
        <f t="shared" si="21"/>
        <v/>
      </c>
      <c r="F283" s="13" t="str">
        <f t="shared" si="22"/>
        <v/>
      </c>
      <c r="G283" s="12" t="str">
        <f t="shared" si="23"/>
        <v>0</v>
      </c>
      <c r="H283" s="15" t="str">
        <f t="shared" si="24"/>
        <v/>
      </c>
    </row>
    <row r="284" spans="2:8" ht="13.5" customHeight="1" x14ac:dyDescent="0.2">
      <c r="B284" s="7" t="s">
        <v>347</v>
      </c>
      <c r="C284" s="8">
        <v>0</v>
      </c>
      <c r="D284" s="8">
        <v>0</v>
      </c>
      <c r="E284" s="13" t="str">
        <f t="shared" si="21"/>
        <v/>
      </c>
      <c r="F284" s="13" t="str">
        <f t="shared" si="22"/>
        <v/>
      </c>
      <c r="G284" s="12" t="str">
        <f t="shared" si="23"/>
        <v>0</v>
      </c>
      <c r="H284" s="15" t="str">
        <f t="shared" si="24"/>
        <v/>
      </c>
    </row>
    <row r="285" spans="2:8" ht="13.5" customHeight="1" x14ac:dyDescent="0.2">
      <c r="B285" s="7" t="s">
        <v>94</v>
      </c>
      <c r="C285" s="8">
        <v>0</v>
      </c>
      <c r="D285" s="8">
        <v>0</v>
      </c>
      <c r="E285" s="13" t="str">
        <f t="shared" si="21"/>
        <v/>
      </c>
      <c r="F285" s="13" t="str">
        <f t="shared" si="22"/>
        <v/>
      </c>
      <c r="G285" s="12" t="str">
        <f t="shared" si="23"/>
        <v>0</v>
      </c>
      <c r="H285" s="15" t="str">
        <f t="shared" si="24"/>
        <v/>
      </c>
    </row>
    <row r="286" spans="2:8" ht="25.5" customHeight="1" x14ac:dyDescent="0.2">
      <c r="B286" s="7" t="s">
        <v>348</v>
      </c>
      <c r="C286" s="8">
        <v>0</v>
      </c>
      <c r="D286" s="8">
        <v>0</v>
      </c>
      <c r="E286" s="13" t="str">
        <f t="shared" si="21"/>
        <v/>
      </c>
      <c r="F286" s="13" t="str">
        <f t="shared" si="22"/>
        <v/>
      </c>
      <c r="G286" s="12" t="str">
        <f t="shared" si="23"/>
        <v>0</v>
      </c>
      <c r="H286" s="15" t="str">
        <f t="shared" si="24"/>
        <v/>
      </c>
    </row>
    <row r="287" spans="2:8" ht="13.5" customHeight="1" x14ac:dyDescent="0.2">
      <c r="B287" s="7" t="s">
        <v>349</v>
      </c>
      <c r="C287" s="8">
        <v>0</v>
      </c>
      <c r="D287" s="8">
        <v>0</v>
      </c>
      <c r="E287" s="13" t="str">
        <f t="shared" si="21"/>
        <v/>
      </c>
      <c r="F287" s="13" t="str">
        <f t="shared" si="22"/>
        <v/>
      </c>
      <c r="G287" s="12" t="str">
        <f t="shared" si="23"/>
        <v>0</v>
      </c>
      <c r="H287" s="15" t="str">
        <f t="shared" si="24"/>
        <v/>
      </c>
    </row>
    <row r="288" spans="2:8" ht="15" x14ac:dyDescent="0.2">
      <c r="B288" s="7" t="s">
        <v>350</v>
      </c>
      <c r="C288" s="8">
        <v>0</v>
      </c>
      <c r="D288" s="8">
        <v>0</v>
      </c>
      <c r="E288" s="13" t="str">
        <f t="shared" si="21"/>
        <v/>
      </c>
      <c r="F288" s="13" t="str">
        <f t="shared" si="22"/>
        <v/>
      </c>
      <c r="G288" s="12" t="str">
        <f t="shared" si="23"/>
        <v>0</v>
      </c>
      <c r="H288" s="15" t="str">
        <f t="shared" si="24"/>
        <v/>
      </c>
    </row>
    <row r="289" spans="2:8" ht="15" x14ac:dyDescent="0.2">
      <c r="B289" s="20"/>
      <c r="C289" s="23"/>
      <c r="D289" s="23"/>
      <c r="E289" s="24"/>
      <c r="F289" s="24"/>
      <c r="G289" s="21"/>
      <c r="H289" s="22"/>
    </row>
    <row r="290" spans="2:8" ht="15" x14ac:dyDescent="0.2">
      <c r="B290" s="20"/>
      <c r="C290" s="23"/>
      <c r="D290" s="23"/>
      <c r="E290" s="24"/>
      <c r="F290" s="24"/>
      <c r="G290" s="21"/>
      <c r="H290" s="22"/>
    </row>
    <row r="291" spans="2:8" s="4" customFormat="1" ht="26.25" customHeight="1" x14ac:dyDescent="0.2">
      <c r="B291" s="19"/>
      <c r="C291" s="19"/>
      <c r="D291" s="19"/>
      <c r="E291" s="19"/>
      <c r="F291" s="19"/>
      <c r="H291" s="3"/>
    </row>
    <row r="292" spans="2:8" ht="24" customHeight="1" x14ac:dyDescent="0.2">
      <c r="B292" s="55" t="s">
        <v>517</v>
      </c>
      <c r="C292" s="53" t="s">
        <v>518</v>
      </c>
      <c r="D292" s="54"/>
      <c r="E292" s="41" t="s">
        <v>482</v>
      </c>
      <c r="F292" s="42"/>
      <c r="G292" s="39" t="s">
        <v>569</v>
      </c>
      <c r="H292" s="39" t="s">
        <v>481</v>
      </c>
    </row>
    <row r="293" spans="2:8" ht="24" customHeight="1" x14ac:dyDescent="0.2">
      <c r="B293" s="55"/>
      <c r="C293" s="38">
        <v>2015</v>
      </c>
      <c r="D293" s="38">
        <v>2016</v>
      </c>
      <c r="E293" s="38">
        <v>2015</v>
      </c>
      <c r="F293" s="38">
        <v>2016</v>
      </c>
      <c r="G293" s="40"/>
      <c r="H293" s="40"/>
    </row>
    <row r="294" spans="2:8" ht="24" customHeight="1" x14ac:dyDescent="0.2">
      <c r="B294" s="32" t="s">
        <v>522</v>
      </c>
      <c r="C294" s="33">
        <f>SUM(C295:C499)</f>
        <v>1349</v>
      </c>
      <c r="D294" s="33">
        <f>SUM(D295:D499)</f>
        <v>1712</v>
      </c>
      <c r="E294" s="34">
        <f>+IF(C294=0,"",C294/C$294)</f>
        <v>1</v>
      </c>
      <c r="F294" s="34">
        <f>+IF(D294=0,"",D294/D$294)</f>
        <v>1</v>
      </c>
      <c r="G294" s="34">
        <f>+IF(OR(AND(D294=0),(C294=0)),"0",((D294-C294)/C294))</f>
        <v>0.26908821349147516</v>
      </c>
      <c r="H294" s="35">
        <f>+IF(OR(AND(E294=""),(G294="")),"",E294*G294)</f>
        <v>0.26908821349147516</v>
      </c>
    </row>
    <row r="295" spans="2:8" ht="15" x14ac:dyDescent="0.2">
      <c r="B295" s="5" t="s">
        <v>100</v>
      </c>
      <c r="C295" s="8">
        <v>15</v>
      </c>
      <c r="D295" s="8">
        <v>30</v>
      </c>
      <c r="E295" s="13">
        <f>+IF(C295=0,"",C295/C$294)</f>
        <v>1.1119347664936991E-2</v>
      </c>
      <c r="F295" s="13">
        <f>+IF(D295=0,"",D295/D$294)</f>
        <v>1.7523364485981307E-2</v>
      </c>
      <c r="G295" s="12">
        <f>+IF(OR(AND(D295=0),(C295=0)),"0",((D295-C295)/C295))</f>
        <v>1</v>
      </c>
      <c r="H295" s="15">
        <f>+IF(OR(AND(E295=""),(G295="")),"",E295*G295)</f>
        <v>1.1119347664936991E-2</v>
      </c>
    </row>
    <row r="296" spans="2:8" ht="15" x14ac:dyDescent="0.2">
      <c r="B296" s="5" t="s">
        <v>113</v>
      </c>
      <c r="C296" s="8">
        <v>4</v>
      </c>
      <c r="D296" s="8">
        <v>1</v>
      </c>
      <c r="E296" s="13">
        <f t="shared" ref="E296:E359" si="25">+IF(C296=0,"",C296/C$294)</f>
        <v>2.9651593773165306E-3</v>
      </c>
      <c r="F296" s="13">
        <f t="shared" ref="F296:F359" si="26">+IF(D296=0,"",D296/D$294)</f>
        <v>5.8411214953271024E-4</v>
      </c>
      <c r="G296" s="12">
        <f t="shared" ref="G296:G359" si="27">+IF(OR(AND(D296=0),(C296=0)),"0",((D296-C296)/C296))</f>
        <v>-0.75</v>
      </c>
      <c r="H296" s="15">
        <f t="shared" ref="H296:H359" si="28">+IF(OR(AND(E296=""),(G296="")),"",E296*G296)</f>
        <v>-2.223869532987398E-3</v>
      </c>
    </row>
    <row r="297" spans="2:8" ht="15" x14ac:dyDescent="0.2">
      <c r="B297" s="5" t="s">
        <v>104</v>
      </c>
      <c r="C297" s="8">
        <v>12</v>
      </c>
      <c r="D297" s="8">
        <v>4</v>
      </c>
      <c r="E297" s="13">
        <f t="shared" si="25"/>
        <v>8.8954781319495919E-3</v>
      </c>
      <c r="F297" s="13">
        <f t="shared" si="26"/>
        <v>2.3364485981308409E-3</v>
      </c>
      <c r="G297" s="12">
        <f t="shared" si="27"/>
        <v>-0.66666666666666663</v>
      </c>
      <c r="H297" s="15">
        <f t="shared" si="28"/>
        <v>-5.9303187546330613E-3</v>
      </c>
    </row>
    <row r="298" spans="2:8" ht="15" x14ac:dyDescent="0.2">
      <c r="B298" s="5" t="s">
        <v>95</v>
      </c>
      <c r="C298" s="8">
        <v>48</v>
      </c>
      <c r="D298" s="8">
        <v>7</v>
      </c>
      <c r="E298" s="13">
        <f t="shared" si="25"/>
        <v>3.5581912527798368E-2</v>
      </c>
      <c r="F298" s="13">
        <f t="shared" si="26"/>
        <v>4.0887850467289715E-3</v>
      </c>
      <c r="G298" s="12">
        <f t="shared" si="27"/>
        <v>-0.85416666666666663</v>
      </c>
      <c r="H298" s="15">
        <f t="shared" si="28"/>
        <v>-3.0392883617494437E-2</v>
      </c>
    </row>
    <row r="299" spans="2:8" ht="15" x14ac:dyDescent="0.2">
      <c r="B299" s="5" t="s">
        <v>112</v>
      </c>
      <c r="C299" s="8">
        <v>0</v>
      </c>
      <c r="D299" s="8">
        <v>0</v>
      </c>
      <c r="E299" s="13" t="str">
        <f t="shared" si="25"/>
        <v/>
      </c>
      <c r="F299" s="13" t="str">
        <f t="shared" si="26"/>
        <v/>
      </c>
      <c r="G299" s="12" t="str">
        <f t="shared" si="27"/>
        <v>0</v>
      </c>
      <c r="H299" s="15" t="str">
        <f t="shared" si="28"/>
        <v/>
      </c>
    </row>
    <row r="300" spans="2:8" ht="15" x14ac:dyDescent="0.2">
      <c r="B300" s="5" t="s">
        <v>111</v>
      </c>
      <c r="C300" s="8">
        <v>0</v>
      </c>
      <c r="D300" s="8">
        <v>0</v>
      </c>
      <c r="E300" s="13" t="str">
        <f t="shared" si="25"/>
        <v/>
      </c>
      <c r="F300" s="13" t="str">
        <f t="shared" si="26"/>
        <v/>
      </c>
      <c r="G300" s="12" t="str">
        <f t="shared" si="27"/>
        <v>0</v>
      </c>
      <c r="H300" s="15" t="str">
        <f t="shared" si="28"/>
        <v/>
      </c>
    </row>
    <row r="301" spans="2:8" ht="15" x14ac:dyDescent="0.2">
      <c r="B301" s="5" t="s">
        <v>105</v>
      </c>
      <c r="C301" s="8">
        <v>30</v>
      </c>
      <c r="D301" s="8">
        <v>23</v>
      </c>
      <c r="E301" s="13">
        <f t="shared" si="25"/>
        <v>2.2238695329873982E-2</v>
      </c>
      <c r="F301" s="13">
        <f t="shared" si="26"/>
        <v>1.3434579439252336E-2</v>
      </c>
      <c r="G301" s="12">
        <f t="shared" si="27"/>
        <v>-0.23333333333333334</v>
      </c>
      <c r="H301" s="15">
        <f t="shared" si="28"/>
        <v>-5.1890289103039295E-3</v>
      </c>
    </row>
    <row r="302" spans="2:8" ht="15" x14ac:dyDescent="0.2">
      <c r="B302" s="5" t="s">
        <v>109</v>
      </c>
      <c r="C302" s="8">
        <v>4</v>
      </c>
      <c r="D302" s="8">
        <v>10</v>
      </c>
      <c r="E302" s="13">
        <f t="shared" si="25"/>
        <v>2.9651593773165306E-3</v>
      </c>
      <c r="F302" s="13">
        <f t="shared" si="26"/>
        <v>5.8411214953271026E-3</v>
      </c>
      <c r="G302" s="12">
        <f t="shared" si="27"/>
        <v>1.5</v>
      </c>
      <c r="H302" s="15">
        <f t="shared" si="28"/>
        <v>4.447739065974796E-3</v>
      </c>
    </row>
    <row r="303" spans="2:8" ht="15" x14ac:dyDescent="0.2">
      <c r="B303" s="5" t="s">
        <v>108</v>
      </c>
      <c r="C303" s="8">
        <v>0</v>
      </c>
      <c r="D303" s="8">
        <v>1</v>
      </c>
      <c r="E303" s="13" t="str">
        <f t="shared" si="25"/>
        <v/>
      </c>
      <c r="F303" s="13">
        <f t="shared" si="26"/>
        <v>5.8411214953271024E-4</v>
      </c>
      <c r="G303" s="12" t="str">
        <f t="shared" si="27"/>
        <v>0</v>
      </c>
      <c r="H303" s="15" t="str">
        <f t="shared" si="28"/>
        <v/>
      </c>
    </row>
    <row r="304" spans="2:8" ht="15" x14ac:dyDescent="0.2">
      <c r="B304" s="5" t="s">
        <v>107</v>
      </c>
      <c r="C304" s="8">
        <v>0</v>
      </c>
      <c r="D304" s="8">
        <v>1</v>
      </c>
      <c r="E304" s="13" t="str">
        <f t="shared" si="25"/>
        <v/>
      </c>
      <c r="F304" s="13">
        <f t="shared" si="26"/>
        <v>5.8411214953271024E-4</v>
      </c>
      <c r="G304" s="12" t="str">
        <f t="shared" si="27"/>
        <v>0</v>
      </c>
      <c r="H304" s="15" t="str">
        <f t="shared" si="28"/>
        <v/>
      </c>
    </row>
    <row r="305" spans="2:8" ht="15" x14ac:dyDescent="0.2">
      <c r="B305" s="5" t="s">
        <v>351</v>
      </c>
      <c r="C305" s="8">
        <v>1</v>
      </c>
      <c r="D305" s="8">
        <v>0</v>
      </c>
      <c r="E305" s="13">
        <f t="shared" si="25"/>
        <v>7.4128984432913266E-4</v>
      </c>
      <c r="F305" s="13" t="str">
        <f t="shared" si="26"/>
        <v/>
      </c>
      <c r="G305" s="12" t="str">
        <f t="shared" si="27"/>
        <v>0</v>
      </c>
      <c r="H305" s="15">
        <f t="shared" si="28"/>
        <v>0</v>
      </c>
    </row>
    <row r="306" spans="2:8" ht="15" x14ac:dyDescent="0.2">
      <c r="B306" s="5" t="s">
        <v>524</v>
      </c>
      <c r="C306" s="8">
        <v>0</v>
      </c>
      <c r="D306" s="8">
        <v>0</v>
      </c>
      <c r="E306" s="13" t="str">
        <f t="shared" si="25"/>
        <v/>
      </c>
      <c r="F306" s="13" t="str">
        <f t="shared" si="26"/>
        <v/>
      </c>
      <c r="G306" s="12" t="str">
        <f t="shared" si="27"/>
        <v>0</v>
      </c>
      <c r="H306" s="15" t="str">
        <f t="shared" si="28"/>
        <v/>
      </c>
    </row>
    <row r="307" spans="2:8" ht="15" x14ac:dyDescent="0.2">
      <c r="B307" s="5" t="s">
        <v>110</v>
      </c>
      <c r="C307" s="8">
        <v>31</v>
      </c>
      <c r="D307" s="8">
        <v>154</v>
      </c>
      <c r="E307" s="13">
        <f t="shared" si="25"/>
        <v>2.2979985174203115E-2</v>
      </c>
      <c r="F307" s="13">
        <f t="shared" si="26"/>
        <v>8.9953271028037379E-2</v>
      </c>
      <c r="G307" s="12">
        <f t="shared" si="27"/>
        <v>3.967741935483871</v>
      </c>
      <c r="H307" s="15">
        <f t="shared" si="28"/>
        <v>9.1178650852483334E-2</v>
      </c>
    </row>
    <row r="308" spans="2:8" ht="15" x14ac:dyDescent="0.2">
      <c r="B308" s="5" t="s">
        <v>99</v>
      </c>
      <c r="C308" s="8">
        <v>2</v>
      </c>
      <c r="D308" s="8">
        <v>4</v>
      </c>
      <c r="E308" s="13">
        <f t="shared" si="25"/>
        <v>1.4825796886582653E-3</v>
      </c>
      <c r="F308" s="13">
        <f t="shared" si="26"/>
        <v>2.3364485981308409E-3</v>
      </c>
      <c r="G308" s="12">
        <f t="shared" si="27"/>
        <v>1</v>
      </c>
      <c r="H308" s="15">
        <f t="shared" si="28"/>
        <v>1.4825796886582653E-3</v>
      </c>
    </row>
    <row r="309" spans="2:8" ht="15" x14ac:dyDescent="0.2">
      <c r="B309" s="5" t="s">
        <v>96</v>
      </c>
      <c r="C309" s="8">
        <v>0</v>
      </c>
      <c r="D309" s="8">
        <v>0</v>
      </c>
      <c r="E309" s="13" t="str">
        <f t="shared" si="25"/>
        <v/>
      </c>
      <c r="F309" s="13" t="str">
        <f t="shared" si="26"/>
        <v/>
      </c>
      <c r="G309" s="12" t="str">
        <f t="shared" si="27"/>
        <v>0</v>
      </c>
      <c r="H309" s="15" t="str">
        <f t="shared" si="28"/>
        <v/>
      </c>
    </row>
    <row r="310" spans="2:8" ht="15" x14ac:dyDescent="0.2">
      <c r="B310" s="5" t="s">
        <v>106</v>
      </c>
      <c r="C310" s="8">
        <v>17</v>
      </c>
      <c r="D310" s="8">
        <v>55</v>
      </c>
      <c r="E310" s="13">
        <f t="shared" si="25"/>
        <v>1.2601927353595256E-2</v>
      </c>
      <c r="F310" s="13">
        <f t="shared" si="26"/>
        <v>3.2126168224299062E-2</v>
      </c>
      <c r="G310" s="12">
        <f t="shared" si="27"/>
        <v>2.2352941176470589</v>
      </c>
      <c r="H310" s="15">
        <f t="shared" si="28"/>
        <v>2.8169014084507043E-2</v>
      </c>
    </row>
    <row r="311" spans="2:8" ht="15" x14ac:dyDescent="0.2">
      <c r="B311" s="5" t="s">
        <v>102</v>
      </c>
      <c r="C311" s="8">
        <v>0</v>
      </c>
      <c r="D311" s="8">
        <v>0</v>
      </c>
      <c r="E311" s="13" t="str">
        <f t="shared" si="25"/>
        <v/>
      </c>
      <c r="F311" s="13" t="str">
        <f t="shared" si="26"/>
        <v/>
      </c>
      <c r="G311" s="12" t="str">
        <f t="shared" si="27"/>
        <v>0</v>
      </c>
      <c r="H311" s="15" t="str">
        <f t="shared" si="28"/>
        <v/>
      </c>
    </row>
    <row r="312" spans="2:8" ht="15" x14ac:dyDescent="0.2">
      <c r="B312" s="5" t="s">
        <v>97</v>
      </c>
      <c r="C312" s="8">
        <v>0</v>
      </c>
      <c r="D312" s="8">
        <v>2</v>
      </c>
      <c r="E312" s="13" t="str">
        <f t="shared" si="25"/>
        <v/>
      </c>
      <c r="F312" s="13">
        <f t="shared" si="26"/>
        <v>1.1682242990654205E-3</v>
      </c>
      <c r="G312" s="12" t="str">
        <f t="shared" si="27"/>
        <v>0</v>
      </c>
      <c r="H312" s="15" t="str">
        <f t="shared" si="28"/>
        <v/>
      </c>
    </row>
    <row r="313" spans="2:8" ht="15" x14ac:dyDescent="0.2">
      <c r="B313" s="5" t="s">
        <v>352</v>
      </c>
      <c r="C313" s="8">
        <v>0</v>
      </c>
      <c r="D313" s="8">
        <v>0</v>
      </c>
      <c r="E313" s="13" t="str">
        <f t="shared" si="25"/>
        <v/>
      </c>
      <c r="F313" s="13" t="str">
        <f t="shared" si="26"/>
        <v/>
      </c>
      <c r="G313" s="12" t="str">
        <f t="shared" si="27"/>
        <v>0</v>
      </c>
      <c r="H313" s="15" t="str">
        <f t="shared" si="28"/>
        <v/>
      </c>
    </row>
    <row r="314" spans="2:8" ht="15" x14ac:dyDescent="0.2">
      <c r="B314" s="5" t="s">
        <v>353</v>
      </c>
      <c r="C314" s="8">
        <v>255</v>
      </c>
      <c r="D314" s="8">
        <v>259</v>
      </c>
      <c r="E314" s="13">
        <f t="shared" si="25"/>
        <v>0.18902891030392885</v>
      </c>
      <c r="F314" s="13">
        <f t="shared" si="26"/>
        <v>0.15128504672897197</v>
      </c>
      <c r="G314" s="12">
        <f t="shared" si="27"/>
        <v>1.5686274509803921E-2</v>
      </c>
      <c r="H314" s="15">
        <f t="shared" si="28"/>
        <v>2.9651593773165311E-3</v>
      </c>
    </row>
    <row r="315" spans="2:8" ht="15" x14ac:dyDescent="0.2">
      <c r="B315" s="5" t="s">
        <v>354</v>
      </c>
      <c r="C315" s="8">
        <v>4</v>
      </c>
      <c r="D315" s="8">
        <v>56</v>
      </c>
      <c r="E315" s="13">
        <f t="shared" si="25"/>
        <v>2.9651593773165306E-3</v>
      </c>
      <c r="F315" s="13">
        <f t="shared" si="26"/>
        <v>3.2710280373831772E-2</v>
      </c>
      <c r="G315" s="12">
        <f t="shared" si="27"/>
        <v>13</v>
      </c>
      <c r="H315" s="15">
        <f t="shared" si="28"/>
        <v>3.8547071905114902E-2</v>
      </c>
    </row>
    <row r="316" spans="2:8" ht="15" x14ac:dyDescent="0.2">
      <c r="B316" s="5" t="s">
        <v>101</v>
      </c>
      <c r="C316" s="8">
        <v>0</v>
      </c>
      <c r="D316" s="8">
        <v>0</v>
      </c>
      <c r="E316" s="13" t="str">
        <f t="shared" si="25"/>
        <v/>
      </c>
      <c r="F316" s="13" t="str">
        <f t="shared" si="26"/>
        <v/>
      </c>
      <c r="G316" s="12" t="str">
        <f t="shared" si="27"/>
        <v>0</v>
      </c>
      <c r="H316" s="15" t="str">
        <f t="shared" si="28"/>
        <v/>
      </c>
    </row>
    <row r="317" spans="2:8" ht="15" x14ac:dyDescent="0.2">
      <c r="B317" s="5" t="s">
        <v>103</v>
      </c>
      <c r="C317" s="8">
        <v>7</v>
      </c>
      <c r="D317" s="8">
        <v>17</v>
      </c>
      <c r="E317" s="13">
        <f t="shared" si="25"/>
        <v>5.1890289103039286E-3</v>
      </c>
      <c r="F317" s="13">
        <f t="shared" si="26"/>
        <v>9.9299065420560741E-3</v>
      </c>
      <c r="G317" s="12">
        <f t="shared" si="27"/>
        <v>1.4285714285714286</v>
      </c>
      <c r="H317" s="15">
        <f t="shared" si="28"/>
        <v>7.4128984432913266E-3</v>
      </c>
    </row>
    <row r="318" spans="2:8" ht="15" x14ac:dyDescent="0.2">
      <c r="B318" s="5" t="s">
        <v>355</v>
      </c>
      <c r="C318" s="8">
        <v>33</v>
      </c>
      <c r="D318" s="8">
        <v>52</v>
      </c>
      <c r="E318" s="13">
        <f t="shared" si="25"/>
        <v>2.4462564862861379E-2</v>
      </c>
      <c r="F318" s="13">
        <f t="shared" si="26"/>
        <v>3.0373831775700934E-2</v>
      </c>
      <c r="G318" s="12">
        <f t="shared" si="27"/>
        <v>0.5757575757575758</v>
      </c>
      <c r="H318" s="15">
        <f t="shared" si="28"/>
        <v>1.4084507042253521E-2</v>
      </c>
    </row>
    <row r="319" spans="2:8" ht="15" x14ac:dyDescent="0.2">
      <c r="B319" s="5" t="s">
        <v>115</v>
      </c>
      <c r="C319" s="8">
        <v>38</v>
      </c>
      <c r="D319" s="8">
        <v>31</v>
      </c>
      <c r="E319" s="13">
        <f t="shared" si="25"/>
        <v>2.8169014084507043E-2</v>
      </c>
      <c r="F319" s="13">
        <f t="shared" si="26"/>
        <v>1.8107476635514017E-2</v>
      </c>
      <c r="G319" s="12">
        <f t="shared" si="27"/>
        <v>-0.18421052631578946</v>
      </c>
      <c r="H319" s="15">
        <f t="shared" si="28"/>
        <v>-5.1890289103039286E-3</v>
      </c>
    </row>
    <row r="320" spans="2:8" ht="15" x14ac:dyDescent="0.2">
      <c r="B320" s="5" t="s">
        <v>114</v>
      </c>
      <c r="C320" s="8">
        <v>0</v>
      </c>
      <c r="D320" s="8">
        <v>1</v>
      </c>
      <c r="E320" s="13" t="str">
        <f t="shared" si="25"/>
        <v/>
      </c>
      <c r="F320" s="13">
        <f t="shared" si="26"/>
        <v>5.8411214953271024E-4</v>
      </c>
      <c r="G320" s="12" t="str">
        <f t="shared" si="27"/>
        <v>0</v>
      </c>
      <c r="H320" s="15" t="str">
        <f t="shared" si="28"/>
        <v/>
      </c>
    </row>
    <row r="321" spans="2:8" ht="15" x14ac:dyDescent="0.2">
      <c r="B321" s="5" t="s">
        <v>98</v>
      </c>
      <c r="C321" s="8">
        <v>0</v>
      </c>
      <c r="D321" s="8">
        <v>0</v>
      </c>
      <c r="E321" s="13" t="str">
        <f t="shared" si="25"/>
        <v/>
      </c>
      <c r="F321" s="13" t="str">
        <f t="shared" si="26"/>
        <v/>
      </c>
      <c r="G321" s="12" t="str">
        <f t="shared" si="27"/>
        <v>0</v>
      </c>
      <c r="H321" s="15" t="str">
        <f t="shared" si="28"/>
        <v/>
      </c>
    </row>
    <row r="322" spans="2:8" ht="15" x14ac:dyDescent="0.2">
      <c r="B322" s="5" t="s">
        <v>356</v>
      </c>
      <c r="C322" s="8">
        <v>0</v>
      </c>
      <c r="D322" s="8">
        <v>0</v>
      </c>
      <c r="E322" s="13" t="str">
        <f t="shared" si="25"/>
        <v/>
      </c>
      <c r="F322" s="13" t="str">
        <f t="shared" si="26"/>
        <v/>
      </c>
      <c r="G322" s="12" t="str">
        <f t="shared" si="27"/>
        <v>0</v>
      </c>
      <c r="H322" s="15" t="str">
        <f t="shared" si="28"/>
        <v/>
      </c>
    </row>
    <row r="323" spans="2:8" ht="15" x14ac:dyDescent="0.2">
      <c r="B323" s="5" t="s">
        <v>472</v>
      </c>
      <c r="C323" s="8">
        <v>1</v>
      </c>
      <c r="D323" s="8">
        <v>0</v>
      </c>
      <c r="E323" s="13">
        <f t="shared" si="25"/>
        <v>7.4128984432913266E-4</v>
      </c>
      <c r="F323" s="13" t="str">
        <f t="shared" si="26"/>
        <v/>
      </c>
      <c r="G323" s="12" t="str">
        <f t="shared" si="27"/>
        <v>0</v>
      </c>
      <c r="H323" s="15">
        <f t="shared" si="28"/>
        <v>0</v>
      </c>
    </row>
    <row r="324" spans="2:8" ht="15" x14ac:dyDescent="0.2">
      <c r="B324" s="5" t="s">
        <v>473</v>
      </c>
      <c r="C324" s="8">
        <v>0</v>
      </c>
      <c r="D324" s="8">
        <v>0</v>
      </c>
      <c r="E324" s="13" t="str">
        <f t="shared" si="25"/>
        <v/>
      </c>
      <c r="F324" s="13" t="str">
        <f t="shared" si="26"/>
        <v/>
      </c>
      <c r="G324" s="12" t="str">
        <f t="shared" si="27"/>
        <v>0</v>
      </c>
      <c r="H324" s="15" t="str">
        <f t="shared" si="28"/>
        <v/>
      </c>
    </row>
    <row r="325" spans="2:8" ht="15" x14ac:dyDescent="0.2">
      <c r="B325" s="5" t="s">
        <v>474</v>
      </c>
      <c r="C325" s="8">
        <v>0</v>
      </c>
      <c r="D325" s="8">
        <v>0</v>
      </c>
      <c r="E325" s="13" t="str">
        <f t="shared" si="25"/>
        <v/>
      </c>
      <c r="F325" s="13" t="str">
        <f t="shared" si="26"/>
        <v/>
      </c>
      <c r="G325" s="12" t="str">
        <f t="shared" si="27"/>
        <v>0</v>
      </c>
      <c r="H325" s="15" t="str">
        <f t="shared" si="28"/>
        <v/>
      </c>
    </row>
    <row r="326" spans="2:8" ht="15" x14ac:dyDescent="0.2">
      <c r="B326" s="5" t="s">
        <v>357</v>
      </c>
      <c r="C326" s="8">
        <v>25</v>
      </c>
      <c r="D326" s="8">
        <v>8</v>
      </c>
      <c r="E326" s="13">
        <f t="shared" si="25"/>
        <v>1.8532246108228317E-2</v>
      </c>
      <c r="F326" s="13">
        <f t="shared" si="26"/>
        <v>4.6728971962616819E-3</v>
      </c>
      <c r="G326" s="12">
        <f t="shared" si="27"/>
        <v>-0.68</v>
      </c>
      <c r="H326" s="15">
        <f t="shared" si="28"/>
        <v>-1.2601927353595256E-2</v>
      </c>
    </row>
    <row r="327" spans="2:8" ht="15" x14ac:dyDescent="0.2">
      <c r="B327" s="5" t="s">
        <v>358</v>
      </c>
      <c r="C327" s="8">
        <v>0</v>
      </c>
      <c r="D327" s="8">
        <v>1</v>
      </c>
      <c r="E327" s="13" t="str">
        <f t="shared" si="25"/>
        <v/>
      </c>
      <c r="F327" s="13">
        <f t="shared" si="26"/>
        <v>5.8411214953271024E-4</v>
      </c>
      <c r="G327" s="12" t="str">
        <f t="shared" si="27"/>
        <v>0</v>
      </c>
      <c r="H327" s="15" t="str">
        <f t="shared" si="28"/>
        <v/>
      </c>
    </row>
    <row r="328" spans="2:8" ht="15" x14ac:dyDescent="0.2">
      <c r="B328" s="5" t="s">
        <v>116</v>
      </c>
      <c r="C328" s="8">
        <v>0</v>
      </c>
      <c r="D328" s="8">
        <v>31</v>
      </c>
      <c r="E328" s="13" t="str">
        <f t="shared" si="25"/>
        <v/>
      </c>
      <c r="F328" s="13">
        <f t="shared" si="26"/>
        <v>1.8107476635514017E-2</v>
      </c>
      <c r="G328" s="12" t="str">
        <f t="shared" si="27"/>
        <v>0</v>
      </c>
      <c r="H328" s="15" t="str">
        <f t="shared" si="28"/>
        <v/>
      </c>
    </row>
    <row r="329" spans="2:8" ht="15" x14ac:dyDescent="0.2">
      <c r="B329" s="5" t="s">
        <v>359</v>
      </c>
      <c r="C329" s="8">
        <v>0</v>
      </c>
      <c r="D329" s="8">
        <v>0</v>
      </c>
      <c r="E329" s="13" t="str">
        <f t="shared" si="25"/>
        <v/>
      </c>
      <c r="F329" s="13" t="str">
        <f t="shared" si="26"/>
        <v/>
      </c>
      <c r="G329" s="12" t="str">
        <f t="shared" si="27"/>
        <v>0</v>
      </c>
      <c r="H329" s="15" t="str">
        <f t="shared" si="28"/>
        <v/>
      </c>
    </row>
    <row r="330" spans="2:8" ht="15" x14ac:dyDescent="0.2">
      <c r="B330" s="5" t="s">
        <v>360</v>
      </c>
      <c r="C330" s="8">
        <v>6</v>
      </c>
      <c r="D330" s="8">
        <v>11</v>
      </c>
      <c r="E330" s="13">
        <f t="shared" si="25"/>
        <v>4.447739065974796E-3</v>
      </c>
      <c r="F330" s="13">
        <f t="shared" si="26"/>
        <v>6.4252336448598129E-3</v>
      </c>
      <c r="G330" s="12">
        <f t="shared" si="27"/>
        <v>0.83333333333333337</v>
      </c>
      <c r="H330" s="15">
        <f t="shared" si="28"/>
        <v>3.7064492216456633E-3</v>
      </c>
    </row>
    <row r="331" spans="2:8" ht="15" x14ac:dyDescent="0.2">
      <c r="B331" s="5" t="s">
        <v>117</v>
      </c>
      <c r="C331" s="8">
        <v>0</v>
      </c>
      <c r="D331" s="8">
        <v>0</v>
      </c>
      <c r="E331" s="13" t="str">
        <f t="shared" si="25"/>
        <v/>
      </c>
      <c r="F331" s="13" t="str">
        <f t="shared" si="26"/>
        <v/>
      </c>
      <c r="G331" s="12" t="str">
        <f t="shared" si="27"/>
        <v>0</v>
      </c>
      <c r="H331" s="15" t="str">
        <f t="shared" si="28"/>
        <v/>
      </c>
    </row>
    <row r="332" spans="2:8" ht="15" x14ac:dyDescent="0.2">
      <c r="B332" s="5" t="s">
        <v>361</v>
      </c>
      <c r="C332" s="8">
        <v>43</v>
      </c>
      <c r="D332" s="8">
        <v>25</v>
      </c>
      <c r="E332" s="13">
        <f t="shared" si="25"/>
        <v>3.1875463306152707E-2</v>
      </c>
      <c r="F332" s="13">
        <f t="shared" si="26"/>
        <v>1.4602803738317757E-2</v>
      </c>
      <c r="G332" s="12">
        <f t="shared" si="27"/>
        <v>-0.41860465116279072</v>
      </c>
      <c r="H332" s="15">
        <f t="shared" si="28"/>
        <v>-1.334321719792439E-2</v>
      </c>
    </row>
    <row r="333" spans="2:8" ht="15" x14ac:dyDescent="0.2">
      <c r="B333" s="5" t="s">
        <v>130</v>
      </c>
      <c r="C333" s="8">
        <v>139</v>
      </c>
      <c r="D333" s="8">
        <v>42</v>
      </c>
      <c r="E333" s="13">
        <f t="shared" si="25"/>
        <v>0.10303928836174944</v>
      </c>
      <c r="F333" s="13">
        <f t="shared" si="26"/>
        <v>2.4532710280373831E-2</v>
      </c>
      <c r="G333" s="12">
        <f t="shared" si="27"/>
        <v>-0.69784172661870503</v>
      </c>
      <c r="H333" s="15">
        <f t="shared" si="28"/>
        <v>-7.1905114899925876E-2</v>
      </c>
    </row>
    <row r="334" spans="2:8" ht="15" x14ac:dyDescent="0.2">
      <c r="B334" s="5" t="s">
        <v>119</v>
      </c>
      <c r="C334" s="8">
        <v>5</v>
      </c>
      <c r="D334" s="8">
        <v>6</v>
      </c>
      <c r="E334" s="13">
        <f t="shared" si="25"/>
        <v>3.7064492216456633E-3</v>
      </c>
      <c r="F334" s="13">
        <f t="shared" si="26"/>
        <v>3.5046728971962616E-3</v>
      </c>
      <c r="G334" s="12">
        <f t="shared" si="27"/>
        <v>0.2</v>
      </c>
      <c r="H334" s="15">
        <f t="shared" si="28"/>
        <v>7.4128984432913266E-4</v>
      </c>
    </row>
    <row r="335" spans="2:8" ht="15" x14ac:dyDescent="0.2">
      <c r="B335" s="5" t="s">
        <v>128</v>
      </c>
      <c r="C335" s="8">
        <v>22</v>
      </c>
      <c r="D335" s="8">
        <v>26</v>
      </c>
      <c r="E335" s="13">
        <f t="shared" si="25"/>
        <v>1.630837657524092E-2</v>
      </c>
      <c r="F335" s="13">
        <f t="shared" si="26"/>
        <v>1.5186915887850467E-2</v>
      </c>
      <c r="G335" s="12">
        <f t="shared" si="27"/>
        <v>0.18181818181818182</v>
      </c>
      <c r="H335" s="15">
        <f t="shared" si="28"/>
        <v>2.9651593773165311E-3</v>
      </c>
    </row>
    <row r="336" spans="2:8" ht="15" x14ac:dyDescent="0.2">
      <c r="B336" s="5" t="s">
        <v>132</v>
      </c>
      <c r="C336" s="8">
        <v>0</v>
      </c>
      <c r="D336" s="8">
        <v>0</v>
      </c>
      <c r="E336" s="13" t="str">
        <f t="shared" si="25"/>
        <v/>
      </c>
      <c r="F336" s="13" t="str">
        <f t="shared" si="26"/>
        <v/>
      </c>
      <c r="G336" s="12" t="str">
        <f t="shared" si="27"/>
        <v>0</v>
      </c>
      <c r="H336" s="15" t="str">
        <f t="shared" si="28"/>
        <v/>
      </c>
    </row>
    <row r="337" spans="2:8" ht="15" x14ac:dyDescent="0.2">
      <c r="B337" s="5" t="s">
        <v>133</v>
      </c>
      <c r="C337" s="8">
        <v>2</v>
      </c>
      <c r="D337" s="8">
        <v>0</v>
      </c>
      <c r="E337" s="13">
        <f t="shared" si="25"/>
        <v>1.4825796886582653E-3</v>
      </c>
      <c r="F337" s="13" t="str">
        <f t="shared" si="26"/>
        <v/>
      </c>
      <c r="G337" s="12" t="str">
        <f t="shared" si="27"/>
        <v>0</v>
      </c>
      <c r="H337" s="15">
        <f t="shared" si="28"/>
        <v>0</v>
      </c>
    </row>
    <row r="338" spans="2:8" ht="30" x14ac:dyDescent="0.2">
      <c r="B338" s="5" t="s">
        <v>362</v>
      </c>
      <c r="C338" s="8">
        <v>0</v>
      </c>
      <c r="D338" s="8">
        <v>40</v>
      </c>
      <c r="E338" s="13" t="str">
        <f t="shared" si="25"/>
        <v/>
      </c>
      <c r="F338" s="13">
        <f t="shared" si="26"/>
        <v>2.336448598130841E-2</v>
      </c>
      <c r="G338" s="12" t="str">
        <f t="shared" si="27"/>
        <v>0</v>
      </c>
      <c r="H338" s="15" t="str">
        <f t="shared" si="28"/>
        <v/>
      </c>
    </row>
    <row r="339" spans="2:8" ht="15" x14ac:dyDescent="0.2">
      <c r="B339" s="5" t="s">
        <v>363</v>
      </c>
      <c r="C339" s="8">
        <v>18</v>
      </c>
      <c r="D339" s="8">
        <v>28</v>
      </c>
      <c r="E339" s="13">
        <f t="shared" si="25"/>
        <v>1.3343217197924388E-2</v>
      </c>
      <c r="F339" s="13">
        <f t="shared" si="26"/>
        <v>1.6355140186915886E-2</v>
      </c>
      <c r="G339" s="12">
        <f t="shared" si="27"/>
        <v>0.55555555555555558</v>
      </c>
      <c r="H339" s="15">
        <f t="shared" si="28"/>
        <v>7.4128984432913266E-3</v>
      </c>
    </row>
    <row r="340" spans="2:8" ht="15" x14ac:dyDescent="0.2">
      <c r="B340" s="5" t="s">
        <v>364</v>
      </c>
      <c r="C340" s="8">
        <v>0</v>
      </c>
      <c r="D340" s="8">
        <v>2</v>
      </c>
      <c r="E340" s="13" t="str">
        <f t="shared" si="25"/>
        <v/>
      </c>
      <c r="F340" s="13">
        <f t="shared" si="26"/>
        <v>1.1682242990654205E-3</v>
      </c>
      <c r="G340" s="12" t="str">
        <f t="shared" si="27"/>
        <v>0</v>
      </c>
      <c r="H340" s="15" t="str">
        <f t="shared" si="28"/>
        <v/>
      </c>
    </row>
    <row r="341" spans="2:8" ht="15" x14ac:dyDescent="0.2">
      <c r="B341" s="5" t="s">
        <v>118</v>
      </c>
      <c r="C341" s="8">
        <v>1</v>
      </c>
      <c r="D341" s="8">
        <v>11</v>
      </c>
      <c r="E341" s="13">
        <f t="shared" si="25"/>
        <v>7.4128984432913266E-4</v>
      </c>
      <c r="F341" s="13">
        <f t="shared" si="26"/>
        <v>6.4252336448598129E-3</v>
      </c>
      <c r="G341" s="12">
        <f t="shared" si="27"/>
        <v>10</v>
      </c>
      <c r="H341" s="15">
        <f t="shared" si="28"/>
        <v>7.4128984432913266E-3</v>
      </c>
    </row>
    <row r="342" spans="2:8" ht="15" x14ac:dyDescent="0.2">
      <c r="B342" s="5" t="s">
        <v>365</v>
      </c>
      <c r="C342" s="8">
        <v>38</v>
      </c>
      <c r="D342" s="8">
        <v>0</v>
      </c>
      <c r="E342" s="13">
        <f t="shared" si="25"/>
        <v>2.8169014084507043E-2</v>
      </c>
      <c r="F342" s="13" t="str">
        <f t="shared" si="26"/>
        <v/>
      </c>
      <c r="G342" s="12" t="str">
        <f t="shared" si="27"/>
        <v>0</v>
      </c>
      <c r="H342" s="15">
        <f t="shared" si="28"/>
        <v>0</v>
      </c>
    </row>
    <row r="343" spans="2:8" ht="15" x14ac:dyDescent="0.2">
      <c r="B343" s="5" t="s">
        <v>129</v>
      </c>
      <c r="C343" s="8">
        <v>0</v>
      </c>
      <c r="D343" s="8">
        <v>5</v>
      </c>
      <c r="E343" s="13" t="str">
        <f t="shared" si="25"/>
        <v/>
      </c>
      <c r="F343" s="13">
        <f t="shared" si="26"/>
        <v>2.9205607476635513E-3</v>
      </c>
      <c r="G343" s="12" t="str">
        <f t="shared" si="27"/>
        <v>0</v>
      </c>
      <c r="H343" s="15" t="str">
        <f t="shared" si="28"/>
        <v/>
      </c>
    </row>
    <row r="344" spans="2:8" ht="15" x14ac:dyDescent="0.2">
      <c r="B344" s="5" t="s">
        <v>131</v>
      </c>
      <c r="C344" s="8">
        <v>4</v>
      </c>
      <c r="D344" s="8">
        <v>3</v>
      </c>
      <c r="E344" s="13">
        <f t="shared" si="25"/>
        <v>2.9651593773165306E-3</v>
      </c>
      <c r="F344" s="13">
        <f t="shared" si="26"/>
        <v>1.7523364485981308E-3</v>
      </c>
      <c r="G344" s="12">
        <f t="shared" si="27"/>
        <v>-0.25</v>
      </c>
      <c r="H344" s="15">
        <f t="shared" si="28"/>
        <v>-7.4128984432913266E-4</v>
      </c>
    </row>
    <row r="345" spans="2:8" ht="15" x14ac:dyDescent="0.2">
      <c r="B345" s="5" t="s">
        <v>366</v>
      </c>
      <c r="C345" s="8">
        <v>49</v>
      </c>
      <c r="D345" s="8">
        <v>79</v>
      </c>
      <c r="E345" s="13">
        <f t="shared" si="25"/>
        <v>3.6323202372127501E-2</v>
      </c>
      <c r="F345" s="13">
        <f t="shared" si="26"/>
        <v>4.614485981308411E-2</v>
      </c>
      <c r="G345" s="12">
        <f t="shared" si="27"/>
        <v>0.61224489795918369</v>
      </c>
      <c r="H345" s="15">
        <f t="shared" si="28"/>
        <v>2.2238695329873982E-2</v>
      </c>
    </row>
    <row r="346" spans="2:8" ht="15" x14ac:dyDescent="0.2">
      <c r="B346" s="5" t="s">
        <v>122</v>
      </c>
      <c r="C346" s="8">
        <v>2</v>
      </c>
      <c r="D346" s="8">
        <v>21</v>
      </c>
      <c r="E346" s="13">
        <f t="shared" si="25"/>
        <v>1.4825796886582653E-3</v>
      </c>
      <c r="F346" s="13">
        <f t="shared" si="26"/>
        <v>1.2266355140186916E-2</v>
      </c>
      <c r="G346" s="12">
        <f t="shared" si="27"/>
        <v>9.5</v>
      </c>
      <c r="H346" s="15">
        <f t="shared" si="28"/>
        <v>1.408450704225352E-2</v>
      </c>
    </row>
    <row r="347" spans="2:8" ht="15" x14ac:dyDescent="0.2">
      <c r="B347" s="5" t="s">
        <v>121</v>
      </c>
      <c r="C347" s="8">
        <v>13</v>
      </c>
      <c r="D347" s="8">
        <v>26</v>
      </c>
      <c r="E347" s="13">
        <f t="shared" si="25"/>
        <v>9.6367679762787255E-3</v>
      </c>
      <c r="F347" s="13">
        <f t="shared" si="26"/>
        <v>1.5186915887850467E-2</v>
      </c>
      <c r="G347" s="12">
        <f t="shared" si="27"/>
        <v>1</v>
      </c>
      <c r="H347" s="15">
        <f t="shared" si="28"/>
        <v>9.6367679762787255E-3</v>
      </c>
    </row>
    <row r="348" spans="2:8" ht="15" x14ac:dyDescent="0.2">
      <c r="B348" s="5" t="s">
        <v>367</v>
      </c>
      <c r="C348" s="8">
        <v>0</v>
      </c>
      <c r="D348" s="8">
        <v>0</v>
      </c>
      <c r="E348" s="13" t="str">
        <f t="shared" si="25"/>
        <v/>
      </c>
      <c r="F348" s="13" t="str">
        <f t="shared" si="26"/>
        <v/>
      </c>
      <c r="G348" s="12" t="str">
        <f t="shared" si="27"/>
        <v>0</v>
      </c>
      <c r="H348" s="15" t="str">
        <f t="shared" si="28"/>
        <v/>
      </c>
    </row>
    <row r="349" spans="2:8" ht="15" x14ac:dyDescent="0.2">
      <c r="B349" s="5" t="s">
        <v>368</v>
      </c>
      <c r="C349" s="8">
        <v>2</v>
      </c>
      <c r="D349" s="8">
        <v>0</v>
      </c>
      <c r="E349" s="13">
        <f t="shared" si="25"/>
        <v>1.4825796886582653E-3</v>
      </c>
      <c r="F349" s="13" t="str">
        <f t="shared" si="26"/>
        <v/>
      </c>
      <c r="G349" s="12" t="str">
        <f t="shared" si="27"/>
        <v>0</v>
      </c>
      <c r="H349" s="15">
        <f t="shared" si="28"/>
        <v>0</v>
      </c>
    </row>
    <row r="350" spans="2:8" ht="15" x14ac:dyDescent="0.2">
      <c r="B350" s="5" t="s">
        <v>369</v>
      </c>
      <c r="C350" s="8">
        <v>0</v>
      </c>
      <c r="D350" s="8">
        <v>0</v>
      </c>
      <c r="E350" s="13" t="str">
        <f t="shared" si="25"/>
        <v/>
      </c>
      <c r="F350" s="13" t="str">
        <f t="shared" si="26"/>
        <v/>
      </c>
      <c r="G350" s="12" t="str">
        <f t="shared" si="27"/>
        <v>0</v>
      </c>
      <c r="H350" s="15" t="str">
        <f t="shared" si="28"/>
        <v/>
      </c>
    </row>
    <row r="351" spans="2:8" ht="15" x14ac:dyDescent="0.2">
      <c r="B351" s="5" t="s">
        <v>120</v>
      </c>
      <c r="C351" s="8">
        <v>0</v>
      </c>
      <c r="D351" s="8">
        <v>2</v>
      </c>
      <c r="E351" s="13" t="str">
        <f t="shared" si="25"/>
        <v/>
      </c>
      <c r="F351" s="13">
        <f t="shared" si="26"/>
        <v>1.1682242990654205E-3</v>
      </c>
      <c r="G351" s="12" t="str">
        <f t="shared" si="27"/>
        <v>0</v>
      </c>
      <c r="H351" s="15" t="str">
        <f t="shared" si="28"/>
        <v/>
      </c>
    </row>
    <row r="352" spans="2:8" ht="15" x14ac:dyDescent="0.2">
      <c r="B352" s="5" t="s">
        <v>370</v>
      </c>
      <c r="C352" s="8">
        <v>0</v>
      </c>
      <c r="D352" s="8">
        <v>0</v>
      </c>
      <c r="E352" s="13" t="str">
        <f t="shared" si="25"/>
        <v/>
      </c>
      <c r="F352" s="13" t="str">
        <f t="shared" si="26"/>
        <v/>
      </c>
      <c r="G352" s="12" t="str">
        <f t="shared" si="27"/>
        <v>0</v>
      </c>
      <c r="H352" s="15" t="str">
        <f t="shared" si="28"/>
        <v/>
      </c>
    </row>
    <row r="353" spans="2:8" ht="15" x14ac:dyDescent="0.2">
      <c r="B353" s="5" t="s">
        <v>125</v>
      </c>
      <c r="C353" s="8">
        <v>0</v>
      </c>
      <c r="D353" s="8">
        <v>0</v>
      </c>
      <c r="E353" s="13" t="str">
        <f t="shared" si="25"/>
        <v/>
      </c>
      <c r="F353" s="13" t="str">
        <f t="shared" si="26"/>
        <v/>
      </c>
      <c r="G353" s="12" t="str">
        <f t="shared" si="27"/>
        <v>0</v>
      </c>
      <c r="H353" s="15" t="str">
        <f t="shared" si="28"/>
        <v/>
      </c>
    </row>
    <row r="354" spans="2:8" ht="15" x14ac:dyDescent="0.2">
      <c r="B354" s="5" t="s">
        <v>124</v>
      </c>
      <c r="C354" s="8">
        <v>6</v>
      </c>
      <c r="D354" s="8">
        <v>100</v>
      </c>
      <c r="E354" s="13">
        <f t="shared" si="25"/>
        <v>4.447739065974796E-3</v>
      </c>
      <c r="F354" s="13">
        <f t="shared" si="26"/>
        <v>5.8411214953271028E-2</v>
      </c>
      <c r="G354" s="12">
        <f t="shared" si="27"/>
        <v>15.666666666666666</v>
      </c>
      <c r="H354" s="15">
        <f t="shared" si="28"/>
        <v>6.9681245366938468E-2</v>
      </c>
    </row>
    <row r="355" spans="2:8" ht="15" x14ac:dyDescent="0.2">
      <c r="B355" s="5" t="s">
        <v>126</v>
      </c>
      <c r="C355" s="8">
        <v>0</v>
      </c>
      <c r="D355" s="8">
        <v>0</v>
      </c>
      <c r="E355" s="13" t="str">
        <f t="shared" si="25"/>
        <v/>
      </c>
      <c r="F355" s="13" t="str">
        <f t="shared" si="26"/>
        <v/>
      </c>
      <c r="G355" s="12" t="str">
        <f t="shared" si="27"/>
        <v>0</v>
      </c>
      <c r="H355" s="15" t="str">
        <f t="shared" si="28"/>
        <v/>
      </c>
    </row>
    <row r="356" spans="2:8" ht="15" x14ac:dyDescent="0.2">
      <c r="B356" s="5" t="s">
        <v>371</v>
      </c>
      <c r="C356" s="8">
        <v>0</v>
      </c>
      <c r="D356" s="8">
        <v>0</v>
      </c>
      <c r="E356" s="13" t="str">
        <f t="shared" si="25"/>
        <v/>
      </c>
      <c r="F356" s="13" t="str">
        <f t="shared" si="26"/>
        <v/>
      </c>
      <c r="G356" s="12" t="str">
        <f t="shared" si="27"/>
        <v>0</v>
      </c>
      <c r="H356" s="15" t="str">
        <f t="shared" si="28"/>
        <v/>
      </c>
    </row>
    <row r="357" spans="2:8" ht="15" x14ac:dyDescent="0.2">
      <c r="B357" s="5" t="s">
        <v>372</v>
      </c>
      <c r="C357" s="8">
        <v>1</v>
      </c>
      <c r="D357" s="8">
        <v>0</v>
      </c>
      <c r="E357" s="13">
        <f t="shared" si="25"/>
        <v>7.4128984432913266E-4</v>
      </c>
      <c r="F357" s="13" t="str">
        <f t="shared" si="26"/>
        <v/>
      </c>
      <c r="G357" s="12" t="str">
        <f t="shared" si="27"/>
        <v>0</v>
      </c>
      <c r="H357" s="15">
        <f t="shared" si="28"/>
        <v>0</v>
      </c>
    </row>
    <row r="358" spans="2:8" ht="15" x14ac:dyDescent="0.2">
      <c r="B358" s="5" t="s">
        <v>127</v>
      </c>
      <c r="C358" s="8">
        <v>3</v>
      </c>
      <c r="D358" s="8">
        <v>11</v>
      </c>
      <c r="E358" s="13">
        <f t="shared" si="25"/>
        <v>2.223869532987398E-3</v>
      </c>
      <c r="F358" s="13">
        <f t="shared" si="26"/>
        <v>6.4252336448598129E-3</v>
      </c>
      <c r="G358" s="12">
        <f t="shared" si="27"/>
        <v>2.6666666666666665</v>
      </c>
      <c r="H358" s="15">
        <f t="shared" si="28"/>
        <v>5.9303187546330613E-3</v>
      </c>
    </row>
    <row r="359" spans="2:8" ht="15" x14ac:dyDescent="0.2">
      <c r="B359" s="5" t="s">
        <v>123</v>
      </c>
      <c r="C359" s="8">
        <v>0</v>
      </c>
      <c r="D359" s="8">
        <v>0</v>
      </c>
      <c r="E359" s="13" t="str">
        <f t="shared" si="25"/>
        <v/>
      </c>
      <c r="F359" s="13" t="str">
        <f t="shared" si="26"/>
        <v/>
      </c>
      <c r="G359" s="12" t="str">
        <f t="shared" si="27"/>
        <v>0</v>
      </c>
      <c r="H359" s="15" t="str">
        <f t="shared" si="28"/>
        <v/>
      </c>
    </row>
    <row r="360" spans="2:8" ht="15" x14ac:dyDescent="0.2">
      <c r="B360" s="5" t="s">
        <v>373</v>
      </c>
      <c r="C360" s="8">
        <v>0</v>
      </c>
      <c r="D360" s="8">
        <v>0</v>
      </c>
      <c r="E360" s="13" t="str">
        <f t="shared" ref="E360:E423" si="29">+IF(C360=0,"",C360/C$294)</f>
        <v/>
      </c>
      <c r="F360" s="13" t="str">
        <f t="shared" ref="F360:F423" si="30">+IF(D360=0,"",D360/D$294)</f>
        <v/>
      </c>
      <c r="G360" s="12" t="str">
        <f t="shared" ref="G360:G423" si="31">+IF(OR(AND(D360=0),(C360=0)),"0",((D360-C360)/C360))</f>
        <v>0</v>
      </c>
      <c r="H360" s="15" t="str">
        <f t="shared" ref="H360:H423" si="32">+IF(OR(AND(E360=""),(G360="")),"",E360*G360)</f>
        <v/>
      </c>
    </row>
    <row r="361" spans="2:8" ht="15" x14ac:dyDescent="0.2">
      <c r="B361" s="5" t="s">
        <v>374</v>
      </c>
      <c r="C361" s="8">
        <v>0</v>
      </c>
      <c r="D361" s="8">
        <v>0</v>
      </c>
      <c r="E361" s="13" t="str">
        <f t="shared" si="29"/>
        <v/>
      </c>
      <c r="F361" s="13" t="str">
        <f t="shared" si="30"/>
        <v/>
      </c>
      <c r="G361" s="12" t="str">
        <f t="shared" si="31"/>
        <v>0</v>
      </c>
      <c r="H361" s="15" t="str">
        <f t="shared" si="32"/>
        <v/>
      </c>
    </row>
    <row r="362" spans="2:8" ht="15" x14ac:dyDescent="0.2">
      <c r="B362" s="5" t="s">
        <v>375</v>
      </c>
      <c r="C362" s="8">
        <v>0</v>
      </c>
      <c r="D362" s="8">
        <v>0</v>
      </c>
      <c r="E362" s="13" t="str">
        <f t="shared" si="29"/>
        <v/>
      </c>
      <c r="F362" s="13" t="str">
        <f t="shared" si="30"/>
        <v/>
      </c>
      <c r="G362" s="12" t="str">
        <f t="shared" si="31"/>
        <v>0</v>
      </c>
      <c r="H362" s="15" t="str">
        <f t="shared" si="32"/>
        <v/>
      </c>
    </row>
    <row r="363" spans="2:8" ht="15" x14ac:dyDescent="0.2">
      <c r="B363" s="5" t="s">
        <v>376</v>
      </c>
      <c r="C363" s="8">
        <v>1</v>
      </c>
      <c r="D363" s="8">
        <v>2</v>
      </c>
      <c r="E363" s="13">
        <f t="shared" si="29"/>
        <v>7.4128984432913266E-4</v>
      </c>
      <c r="F363" s="13">
        <f t="shared" si="30"/>
        <v>1.1682242990654205E-3</v>
      </c>
      <c r="G363" s="12">
        <f t="shared" si="31"/>
        <v>1</v>
      </c>
      <c r="H363" s="15">
        <f t="shared" si="32"/>
        <v>7.4128984432913266E-4</v>
      </c>
    </row>
    <row r="364" spans="2:8" ht="15" x14ac:dyDescent="0.2">
      <c r="B364" s="5" t="s">
        <v>377</v>
      </c>
      <c r="C364" s="8">
        <v>0</v>
      </c>
      <c r="D364" s="8">
        <v>0</v>
      </c>
      <c r="E364" s="13" t="str">
        <f t="shared" si="29"/>
        <v/>
      </c>
      <c r="F364" s="13" t="str">
        <f t="shared" si="30"/>
        <v/>
      </c>
      <c r="G364" s="12" t="str">
        <f t="shared" si="31"/>
        <v>0</v>
      </c>
      <c r="H364" s="15" t="str">
        <f t="shared" si="32"/>
        <v/>
      </c>
    </row>
    <row r="365" spans="2:8" ht="30" x14ac:dyDescent="0.2">
      <c r="B365" s="5" t="s">
        <v>378</v>
      </c>
      <c r="C365" s="8">
        <v>0</v>
      </c>
      <c r="D365" s="8">
        <v>0</v>
      </c>
      <c r="E365" s="13" t="str">
        <f t="shared" si="29"/>
        <v/>
      </c>
      <c r="F365" s="13" t="str">
        <f t="shared" si="30"/>
        <v/>
      </c>
      <c r="G365" s="12" t="str">
        <f t="shared" si="31"/>
        <v>0</v>
      </c>
      <c r="H365" s="15" t="str">
        <f t="shared" si="32"/>
        <v/>
      </c>
    </row>
    <row r="366" spans="2:8" ht="15" x14ac:dyDescent="0.2">
      <c r="B366" s="5" t="s">
        <v>475</v>
      </c>
      <c r="C366" s="8">
        <v>0</v>
      </c>
      <c r="D366" s="8">
        <v>0</v>
      </c>
      <c r="E366" s="13" t="str">
        <f t="shared" si="29"/>
        <v/>
      </c>
      <c r="F366" s="13" t="str">
        <f t="shared" si="30"/>
        <v/>
      </c>
      <c r="G366" s="12" t="str">
        <f t="shared" si="31"/>
        <v>0</v>
      </c>
      <c r="H366" s="15" t="str">
        <f t="shared" si="32"/>
        <v/>
      </c>
    </row>
    <row r="367" spans="2:8" ht="15" x14ac:dyDescent="0.2">
      <c r="B367" s="5" t="s">
        <v>379</v>
      </c>
      <c r="C367" s="8">
        <v>0</v>
      </c>
      <c r="D367" s="8">
        <v>0</v>
      </c>
      <c r="E367" s="13" t="str">
        <f t="shared" si="29"/>
        <v/>
      </c>
      <c r="F367" s="13" t="str">
        <f t="shared" si="30"/>
        <v/>
      </c>
      <c r="G367" s="12" t="str">
        <f t="shared" si="31"/>
        <v>0</v>
      </c>
      <c r="H367" s="15" t="str">
        <f t="shared" si="32"/>
        <v/>
      </c>
    </row>
    <row r="368" spans="2:8" ht="15" x14ac:dyDescent="0.2">
      <c r="B368" s="5" t="s">
        <v>380</v>
      </c>
      <c r="C368" s="8">
        <v>0</v>
      </c>
      <c r="D368" s="8">
        <v>0</v>
      </c>
      <c r="E368" s="13" t="str">
        <f t="shared" si="29"/>
        <v/>
      </c>
      <c r="F368" s="13" t="str">
        <f t="shared" si="30"/>
        <v/>
      </c>
      <c r="G368" s="12" t="str">
        <f t="shared" si="31"/>
        <v>0</v>
      </c>
      <c r="H368" s="15" t="str">
        <f t="shared" si="32"/>
        <v/>
      </c>
    </row>
    <row r="369" spans="2:8" ht="15" x14ac:dyDescent="0.2">
      <c r="B369" s="5" t="s">
        <v>381</v>
      </c>
      <c r="C369" s="8">
        <v>0</v>
      </c>
      <c r="D369" s="8">
        <v>0</v>
      </c>
      <c r="E369" s="13" t="str">
        <f t="shared" si="29"/>
        <v/>
      </c>
      <c r="F369" s="13" t="str">
        <f t="shared" si="30"/>
        <v/>
      </c>
      <c r="G369" s="12" t="str">
        <f t="shared" si="31"/>
        <v>0</v>
      </c>
      <c r="H369" s="15" t="str">
        <f t="shared" si="32"/>
        <v/>
      </c>
    </row>
    <row r="370" spans="2:8" ht="15" x14ac:dyDescent="0.2">
      <c r="B370" s="5" t="s">
        <v>135</v>
      </c>
      <c r="C370" s="8">
        <v>0</v>
      </c>
      <c r="D370" s="8">
        <v>2</v>
      </c>
      <c r="E370" s="13" t="str">
        <f t="shared" si="29"/>
        <v/>
      </c>
      <c r="F370" s="13">
        <f t="shared" si="30"/>
        <v>1.1682242990654205E-3</v>
      </c>
      <c r="G370" s="12" t="str">
        <f t="shared" si="31"/>
        <v>0</v>
      </c>
      <c r="H370" s="15" t="str">
        <f t="shared" si="32"/>
        <v/>
      </c>
    </row>
    <row r="371" spans="2:8" ht="15" x14ac:dyDescent="0.2">
      <c r="B371" s="5" t="s">
        <v>136</v>
      </c>
      <c r="C371" s="8">
        <v>0</v>
      </c>
      <c r="D371" s="8">
        <v>0</v>
      </c>
      <c r="E371" s="13" t="str">
        <f t="shared" si="29"/>
        <v/>
      </c>
      <c r="F371" s="13" t="str">
        <f t="shared" si="30"/>
        <v/>
      </c>
      <c r="G371" s="12" t="str">
        <f t="shared" si="31"/>
        <v>0</v>
      </c>
      <c r="H371" s="15" t="str">
        <f t="shared" si="32"/>
        <v/>
      </c>
    </row>
    <row r="372" spans="2:8" ht="15" x14ac:dyDescent="0.2">
      <c r="B372" s="5" t="s">
        <v>137</v>
      </c>
      <c r="C372" s="8">
        <v>0</v>
      </c>
      <c r="D372" s="8">
        <v>0</v>
      </c>
      <c r="E372" s="13" t="str">
        <f t="shared" si="29"/>
        <v/>
      </c>
      <c r="F372" s="13" t="str">
        <f t="shared" si="30"/>
        <v/>
      </c>
      <c r="G372" s="12" t="str">
        <f t="shared" si="31"/>
        <v>0</v>
      </c>
      <c r="H372" s="15" t="str">
        <f t="shared" si="32"/>
        <v/>
      </c>
    </row>
    <row r="373" spans="2:8" ht="15" x14ac:dyDescent="0.2">
      <c r="B373" s="5" t="s">
        <v>382</v>
      </c>
      <c r="C373" s="8">
        <v>0</v>
      </c>
      <c r="D373" s="8">
        <v>0</v>
      </c>
      <c r="E373" s="13" t="str">
        <f t="shared" si="29"/>
        <v/>
      </c>
      <c r="F373" s="13" t="str">
        <f t="shared" si="30"/>
        <v/>
      </c>
      <c r="G373" s="12" t="str">
        <f t="shared" si="31"/>
        <v>0</v>
      </c>
      <c r="H373" s="15" t="str">
        <f t="shared" si="32"/>
        <v/>
      </c>
    </row>
    <row r="374" spans="2:8" ht="15" x14ac:dyDescent="0.2">
      <c r="B374" s="5" t="s">
        <v>134</v>
      </c>
      <c r="C374" s="8">
        <v>0</v>
      </c>
      <c r="D374" s="8">
        <v>0</v>
      </c>
      <c r="E374" s="13" t="str">
        <f t="shared" si="29"/>
        <v/>
      </c>
      <c r="F374" s="13" t="str">
        <f t="shared" si="30"/>
        <v/>
      </c>
      <c r="G374" s="12" t="str">
        <f t="shared" si="31"/>
        <v>0</v>
      </c>
      <c r="H374" s="15" t="str">
        <f t="shared" si="32"/>
        <v/>
      </c>
    </row>
    <row r="375" spans="2:8" ht="15" x14ac:dyDescent="0.2">
      <c r="B375" s="5" t="s">
        <v>383</v>
      </c>
      <c r="C375" s="8">
        <v>0</v>
      </c>
      <c r="D375" s="8">
        <v>0</v>
      </c>
      <c r="E375" s="13" t="str">
        <f t="shared" si="29"/>
        <v/>
      </c>
      <c r="F375" s="13" t="str">
        <f t="shared" si="30"/>
        <v/>
      </c>
      <c r="G375" s="12" t="str">
        <f t="shared" si="31"/>
        <v>0</v>
      </c>
      <c r="H375" s="15" t="str">
        <f t="shared" si="32"/>
        <v/>
      </c>
    </row>
    <row r="376" spans="2:8" ht="15" x14ac:dyDescent="0.2">
      <c r="B376" s="5" t="s">
        <v>141</v>
      </c>
      <c r="C376" s="8">
        <v>0</v>
      </c>
      <c r="D376" s="8">
        <v>0</v>
      </c>
      <c r="E376" s="13" t="str">
        <f t="shared" si="29"/>
        <v/>
      </c>
      <c r="F376" s="13" t="str">
        <f t="shared" si="30"/>
        <v/>
      </c>
      <c r="G376" s="12" t="str">
        <f t="shared" si="31"/>
        <v>0</v>
      </c>
      <c r="H376" s="15" t="str">
        <f t="shared" si="32"/>
        <v/>
      </c>
    </row>
    <row r="377" spans="2:8" ht="15" x14ac:dyDescent="0.2">
      <c r="B377" s="5" t="s">
        <v>150</v>
      </c>
      <c r="C377" s="8">
        <v>0</v>
      </c>
      <c r="D377" s="8">
        <v>2</v>
      </c>
      <c r="E377" s="13" t="str">
        <f t="shared" si="29"/>
        <v/>
      </c>
      <c r="F377" s="13">
        <f t="shared" si="30"/>
        <v>1.1682242990654205E-3</v>
      </c>
      <c r="G377" s="12" t="str">
        <f t="shared" si="31"/>
        <v>0</v>
      </c>
      <c r="H377" s="15" t="str">
        <f t="shared" si="32"/>
        <v/>
      </c>
    </row>
    <row r="378" spans="2:8" ht="15" x14ac:dyDescent="0.2">
      <c r="B378" s="5" t="s">
        <v>149</v>
      </c>
      <c r="C378" s="8">
        <v>20</v>
      </c>
      <c r="D378" s="8">
        <v>8</v>
      </c>
      <c r="E378" s="13">
        <f t="shared" si="29"/>
        <v>1.4825796886582653E-2</v>
      </c>
      <c r="F378" s="13">
        <f t="shared" si="30"/>
        <v>4.6728971962616819E-3</v>
      </c>
      <c r="G378" s="12">
        <f t="shared" si="31"/>
        <v>-0.6</v>
      </c>
      <c r="H378" s="15">
        <f t="shared" si="32"/>
        <v>-8.8954781319495919E-3</v>
      </c>
    </row>
    <row r="379" spans="2:8" ht="15" x14ac:dyDescent="0.2">
      <c r="B379" s="5" t="s">
        <v>384</v>
      </c>
      <c r="C379" s="8">
        <v>9</v>
      </c>
      <c r="D379" s="8">
        <v>5</v>
      </c>
      <c r="E379" s="13">
        <f t="shared" si="29"/>
        <v>6.671608598962194E-3</v>
      </c>
      <c r="F379" s="13">
        <f t="shared" si="30"/>
        <v>2.9205607476635513E-3</v>
      </c>
      <c r="G379" s="12">
        <f t="shared" si="31"/>
        <v>-0.44444444444444442</v>
      </c>
      <c r="H379" s="15">
        <f t="shared" si="32"/>
        <v>-2.9651593773165306E-3</v>
      </c>
    </row>
    <row r="380" spans="2:8" ht="30" x14ac:dyDescent="0.2">
      <c r="B380" s="5" t="s">
        <v>385</v>
      </c>
      <c r="C380" s="8">
        <v>0</v>
      </c>
      <c r="D380" s="8">
        <v>8</v>
      </c>
      <c r="E380" s="13" t="str">
        <f t="shared" si="29"/>
        <v/>
      </c>
      <c r="F380" s="13">
        <f t="shared" si="30"/>
        <v>4.6728971962616819E-3</v>
      </c>
      <c r="G380" s="12" t="str">
        <f t="shared" si="31"/>
        <v>0</v>
      </c>
      <c r="H380" s="15" t="str">
        <f t="shared" si="32"/>
        <v/>
      </c>
    </row>
    <row r="381" spans="2:8" ht="30" x14ac:dyDescent="0.2">
      <c r="B381" s="5" t="s">
        <v>386</v>
      </c>
      <c r="C381" s="8">
        <v>0</v>
      </c>
      <c r="D381" s="8">
        <v>2</v>
      </c>
      <c r="E381" s="13" t="str">
        <f t="shared" si="29"/>
        <v/>
      </c>
      <c r="F381" s="13">
        <f t="shared" si="30"/>
        <v>1.1682242990654205E-3</v>
      </c>
      <c r="G381" s="12" t="str">
        <f t="shared" si="31"/>
        <v>0</v>
      </c>
      <c r="H381" s="15" t="str">
        <f t="shared" si="32"/>
        <v/>
      </c>
    </row>
    <row r="382" spans="2:8" ht="15" x14ac:dyDescent="0.2">
      <c r="B382" s="5" t="s">
        <v>387</v>
      </c>
      <c r="C382" s="8">
        <v>4</v>
      </c>
      <c r="D382" s="8">
        <v>29</v>
      </c>
      <c r="E382" s="13">
        <f t="shared" si="29"/>
        <v>2.9651593773165306E-3</v>
      </c>
      <c r="F382" s="13">
        <f t="shared" si="30"/>
        <v>1.6939252336448597E-2</v>
      </c>
      <c r="G382" s="12">
        <f t="shared" si="31"/>
        <v>6.25</v>
      </c>
      <c r="H382" s="15">
        <f t="shared" si="32"/>
        <v>1.8532246108228317E-2</v>
      </c>
    </row>
    <row r="383" spans="2:8" ht="15" x14ac:dyDescent="0.2">
      <c r="B383" s="5" t="s">
        <v>145</v>
      </c>
      <c r="C383" s="8">
        <v>2</v>
      </c>
      <c r="D383" s="8">
        <v>3</v>
      </c>
      <c r="E383" s="13">
        <f t="shared" si="29"/>
        <v>1.4825796886582653E-3</v>
      </c>
      <c r="F383" s="13">
        <f t="shared" si="30"/>
        <v>1.7523364485981308E-3</v>
      </c>
      <c r="G383" s="12">
        <f t="shared" si="31"/>
        <v>0.5</v>
      </c>
      <c r="H383" s="15">
        <f t="shared" si="32"/>
        <v>7.4128984432913266E-4</v>
      </c>
    </row>
    <row r="384" spans="2:8" ht="15" x14ac:dyDescent="0.2">
      <c r="B384" s="5" t="s">
        <v>388</v>
      </c>
      <c r="C384" s="8">
        <v>0</v>
      </c>
      <c r="D384" s="8">
        <v>0</v>
      </c>
      <c r="E384" s="13" t="str">
        <f t="shared" si="29"/>
        <v/>
      </c>
      <c r="F384" s="13" t="str">
        <f t="shared" si="30"/>
        <v/>
      </c>
      <c r="G384" s="12" t="str">
        <f t="shared" si="31"/>
        <v>0</v>
      </c>
      <c r="H384" s="15" t="str">
        <f t="shared" si="32"/>
        <v/>
      </c>
    </row>
    <row r="385" spans="2:8" ht="15" x14ac:dyDescent="0.2">
      <c r="B385" s="5" t="s">
        <v>146</v>
      </c>
      <c r="C385" s="8">
        <v>0</v>
      </c>
      <c r="D385" s="8">
        <v>0</v>
      </c>
      <c r="E385" s="13" t="str">
        <f t="shared" si="29"/>
        <v/>
      </c>
      <c r="F385" s="13" t="str">
        <f t="shared" si="30"/>
        <v/>
      </c>
      <c r="G385" s="12" t="str">
        <f t="shared" si="31"/>
        <v>0</v>
      </c>
      <c r="H385" s="15" t="str">
        <f t="shared" si="32"/>
        <v/>
      </c>
    </row>
    <row r="386" spans="2:8" ht="15" x14ac:dyDescent="0.2">
      <c r="B386" s="5" t="s">
        <v>566</v>
      </c>
      <c r="C386" s="8">
        <v>5</v>
      </c>
      <c r="D386" s="8">
        <v>0</v>
      </c>
      <c r="E386" s="13">
        <f t="shared" si="29"/>
        <v>3.7064492216456633E-3</v>
      </c>
      <c r="F386" s="13" t="str">
        <f t="shared" si="30"/>
        <v/>
      </c>
      <c r="G386" s="12" t="str">
        <f t="shared" si="31"/>
        <v>0</v>
      </c>
      <c r="H386" s="15">
        <f t="shared" si="32"/>
        <v>0</v>
      </c>
    </row>
    <row r="387" spans="2:8" ht="15" x14ac:dyDescent="0.2">
      <c r="B387" s="5" t="s">
        <v>144</v>
      </c>
      <c r="C387" s="8">
        <v>9</v>
      </c>
      <c r="D387" s="8">
        <v>13</v>
      </c>
      <c r="E387" s="13">
        <f t="shared" si="29"/>
        <v>6.671608598962194E-3</v>
      </c>
      <c r="F387" s="13">
        <f t="shared" si="30"/>
        <v>7.5934579439252336E-3</v>
      </c>
      <c r="G387" s="12">
        <f t="shared" si="31"/>
        <v>0.44444444444444442</v>
      </c>
      <c r="H387" s="15">
        <f t="shared" si="32"/>
        <v>2.9651593773165306E-3</v>
      </c>
    </row>
    <row r="388" spans="2:8" ht="15" x14ac:dyDescent="0.2">
      <c r="B388" s="5" t="s">
        <v>389</v>
      </c>
      <c r="C388" s="8">
        <v>5</v>
      </c>
      <c r="D388" s="8">
        <v>10</v>
      </c>
      <c r="E388" s="13">
        <f t="shared" si="29"/>
        <v>3.7064492216456633E-3</v>
      </c>
      <c r="F388" s="13">
        <f t="shared" si="30"/>
        <v>5.8411214953271026E-3</v>
      </c>
      <c r="G388" s="12">
        <f t="shared" si="31"/>
        <v>1</v>
      </c>
      <c r="H388" s="15">
        <f t="shared" si="32"/>
        <v>3.7064492216456633E-3</v>
      </c>
    </row>
    <row r="389" spans="2:8" ht="15" x14ac:dyDescent="0.2">
      <c r="B389" s="5" t="s">
        <v>143</v>
      </c>
      <c r="C389" s="8">
        <v>1</v>
      </c>
      <c r="D389" s="8">
        <v>1</v>
      </c>
      <c r="E389" s="13">
        <f t="shared" si="29"/>
        <v>7.4128984432913266E-4</v>
      </c>
      <c r="F389" s="13">
        <f t="shared" si="30"/>
        <v>5.8411214953271024E-4</v>
      </c>
      <c r="G389" s="12">
        <f t="shared" si="31"/>
        <v>0</v>
      </c>
      <c r="H389" s="15">
        <f t="shared" si="32"/>
        <v>0</v>
      </c>
    </row>
    <row r="390" spans="2:8" ht="15" x14ac:dyDescent="0.2">
      <c r="B390" s="5" t="s">
        <v>476</v>
      </c>
      <c r="C390" s="8">
        <v>0</v>
      </c>
      <c r="D390" s="8">
        <v>0</v>
      </c>
      <c r="E390" s="13" t="str">
        <f t="shared" si="29"/>
        <v/>
      </c>
      <c r="F390" s="13" t="str">
        <f t="shared" si="30"/>
        <v/>
      </c>
      <c r="G390" s="12" t="str">
        <f t="shared" si="31"/>
        <v>0</v>
      </c>
      <c r="H390" s="15" t="str">
        <f t="shared" si="32"/>
        <v/>
      </c>
    </row>
    <row r="391" spans="2:8" ht="15" x14ac:dyDescent="0.2">
      <c r="B391" s="5" t="s">
        <v>153</v>
      </c>
      <c r="C391" s="8">
        <v>13</v>
      </c>
      <c r="D391" s="8">
        <v>7</v>
      </c>
      <c r="E391" s="13">
        <f t="shared" si="29"/>
        <v>9.6367679762787255E-3</v>
      </c>
      <c r="F391" s="13">
        <f t="shared" si="30"/>
        <v>4.0887850467289715E-3</v>
      </c>
      <c r="G391" s="12">
        <f t="shared" si="31"/>
        <v>-0.46153846153846156</v>
      </c>
      <c r="H391" s="15">
        <f t="shared" si="32"/>
        <v>-4.4477390659747968E-3</v>
      </c>
    </row>
    <row r="392" spans="2:8" ht="15" x14ac:dyDescent="0.2">
      <c r="B392" s="5" t="s">
        <v>140</v>
      </c>
      <c r="C392" s="8">
        <v>0</v>
      </c>
      <c r="D392" s="8">
        <v>0</v>
      </c>
      <c r="E392" s="13" t="str">
        <f t="shared" si="29"/>
        <v/>
      </c>
      <c r="F392" s="13" t="str">
        <f t="shared" si="30"/>
        <v/>
      </c>
      <c r="G392" s="12" t="str">
        <f t="shared" si="31"/>
        <v>0</v>
      </c>
      <c r="H392" s="15" t="str">
        <f t="shared" si="32"/>
        <v/>
      </c>
    </row>
    <row r="393" spans="2:8" ht="15" x14ac:dyDescent="0.2">
      <c r="B393" s="5" t="s">
        <v>390</v>
      </c>
      <c r="C393" s="8">
        <v>108</v>
      </c>
      <c r="D393" s="8">
        <v>124</v>
      </c>
      <c r="E393" s="13">
        <f t="shared" si="29"/>
        <v>8.0059303187546324E-2</v>
      </c>
      <c r="F393" s="13">
        <f t="shared" si="30"/>
        <v>7.2429906542056069E-2</v>
      </c>
      <c r="G393" s="12">
        <f t="shared" si="31"/>
        <v>0.14814814814814814</v>
      </c>
      <c r="H393" s="15">
        <f t="shared" si="32"/>
        <v>1.1860637509266121E-2</v>
      </c>
    </row>
    <row r="394" spans="2:8" ht="15" x14ac:dyDescent="0.2">
      <c r="B394" s="5" t="s">
        <v>391</v>
      </c>
      <c r="C394" s="8">
        <v>0</v>
      </c>
      <c r="D394" s="8">
        <v>0</v>
      </c>
      <c r="E394" s="13" t="str">
        <f t="shared" si="29"/>
        <v/>
      </c>
      <c r="F394" s="13" t="str">
        <f t="shared" si="30"/>
        <v/>
      </c>
      <c r="G394" s="12" t="str">
        <f t="shared" si="31"/>
        <v>0</v>
      </c>
      <c r="H394" s="15" t="str">
        <f t="shared" si="32"/>
        <v/>
      </c>
    </row>
    <row r="395" spans="2:8" ht="15" x14ac:dyDescent="0.2">
      <c r="B395" s="5" t="s">
        <v>147</v>
      </c>
      <c r="C395" s="8">
        <v>14</v>
      </c>
      <c r="D395" s="8">
        <v>8</v>
      </c>
      <c r="E395" s="13">
        <f t="shared" si="29"/>
        <v>1.0378057820607857E-2</v>
      </c>
      <c r="F395" s="13">
        <f t="shared" si="30"/>
        <v>4.6728971962616819E-3</v>
      </c>
      <c r="G395" s="12">
        <f t="shared" si="31"/>
        <v>-0.42857142857142855</v>
      </c>
      <c r="H395" s="15">
        <f t="shared" si="32"/>
        <v>-4.447739065974796E-3</v>
      </c>
    </row>
    <row r="396" spans="2:8" ht="15" x14ac:dyDescent="0.2">
      <c r="B396" s="5" t="s">
        <v>151</v>
      </c>
      <c r="C396" s="8">
        <v>0</v>
      </c>
      <c r="D396" s="8">
        <v>0</v>
      </c>
      <c r="E396" s="13" t="str">
        <f t="shared" si="29"/>
        <v/>
      </c>
      <c r="F396" s="13" t="str">
        <f t="shared" si="30"/>
        <v/>
      </c>
      <c r="G396" s="12" t="str">
        <f t="shared" si="31"/>
        <v>0</v>
      </c>
      <c r="H396" s="15" t="str">
        <f t="shared" si="32"/>
        <v/>
      </c>
    </row>
    <row r="397" spans="2:8" ht="15" x14ac:dyDescent="0.2">
      <c r="B397" s="5" t="s">
        <v>138</v>
      </c>
      <c r="C397" s="8">
        <v>0</v>
      </c>
      <c r="D397" s="8">
        <v>3</v>
      </c>
      <c r="E397" s="13" t="str">
        <f t="shared" si="29"/>
        <v/>
      </c>
      <c r="F397" s="13">
        <f t="shared" si="30"/>
        <v>1.7523364485981308E-3</v>
      </c>
      <c r="G397" s="12" t="str">
        <f t="shared" si="31"/>
        <v>0</v>
      </c>
      <c r="H397" s="15" t="str">
        <f t="shared" si="32"/>
        <v/>
      </c>
    </row>
    <row r="398" spans="2:8" ht="15" x14ac:dyDescent="0.2">
      <c r="B398" s="5" t="s">
        <v>142</v>
      </c>
      <c r="C398" s="8">
        <v>0</v>
      </c>
      <c r="D398" s="8">
        <v>7</v>
      </c>
      <c r="E398" s="13" t="str">
        <f t="shared" si="29"/>
        <v/>
      </c>
      <c r="F398" s="13">
        <f t="shared" si="30"/>
        <v>4.0887850467289715E-3</v>
      </c>
      <c r="G398" s="12" t="str">
        <f t="shared" si="31"/>
        <v>0</v>
      </c>
      <c r="H398" s="15" t="str">
        <f t="shared" si="32"/>
        <v/>
      </c>
    </row>
    <row r="399" spans="2:8" ht="15" x14ac:dyDescent="0.2">
      <c r="B399" s="5" t="s">
        <v>148</v>
      </c>
      <c r="C399" s="8">
        <v>0</v>
      </c>
      <c r="D399" s="8">
        <v>1</v>
      </c>
      <c r="E399" s="13" t="str">
        <f t="shared" si="29"/>
        <v/>
      </c>
      <c r="F399" s="13">
        <f t="shared" si="30"/>
        <v>5.8411214953271024E-4</v>
      </c>
      <c r="G399" s="12" t="str">
        <f t="shared" si="31"/>
        <v>0</v>
      </c>
      <c r="H399" s="15" t="str">
        <f t="shared" si="32"/>
        <v/>
      </c>
    </row>
    <row r="400" spans="2:8" ht="15" x14ac:dyDescent="0.2">
      <c r="B400" s="5" t="s">
        <v>152</v>
      </c>
      <c r="C400" s="8">
        <v>0</v>
      </c>
      <c r="D400" s="8">
        <v>0</v>
      </c>
      <c r="E400" s="13" t="str">
        <f t="shared" si="29"/>
        <v/>
      </c>
      <c r="F400" s="13" t="str">
        <f t="shared" si="30"/>
        <v/>
      </c>
      <c r="G400" s="12" t="str">
        <f t="shared" si="31"/>
        <v>0</v>
      </c>
      <c r="H400" s="15" t="str">
        <f t="shared" si="32"/>
        <v/>
      </c>
    </row>
    <row r="401" spans="2:8" ht="15" x14ac:dyDescent="0.2">
      <c r="B401" s="5" t="s">
        <v>392</v>
      </c>
      <c r="C401" s="8">
        <v>1</v>
      </c>
      <c r="D401" s="8">
        <v>1</v>
      </c>
      <c r="E401" s="13">
        <f t="shared" si="29"/>
        <v>7.4128984432913266E-4</v>
      </c>
      <c r="F401" s="13">
        <f t="shared" si="30"/>
        <v>5.8411214953271024E-4</v>
      </c>
      <c r="G401" s="12">
        <f t="shared" si="31"/>
        <v>0</v>
      </c>
      <c r="H401" s="15">
        <f t="shared" si="32"/>
        <v>0</v>
      </c>
    </row>
    <row r="402" spans="2:8" ht="15" x14ac:dyDescent="0.2">
      <c r="B402" s="5" t="s">
        <v>393</v>
      </c>
      <c r="C402" s="8">
        <v>0</v>
      </c>
      <c r="D402" s="8">
        <v>0</v>
      </c>
      <c r="E402" s="13" t="str">
        <f t="shared" si="29"/>
        <v/>
      </c>
      <c r="F402" s="13" t="str">
        <f t="shared" si="30"/>
        <v/>
      </c>
      <c r="G402" s="12" t="str">
        <f t="shared" si="31"/>
        <v>0</v>
      </c>
      <c r="H402" s="15" t="str">
        <f t="shared" si="32"/>
        <v/>
      </c>
    </row>
    <row r="403" spans="2:8" ht="15" x14ac:dyDescent="0.2">
      <c r="B403" s="5" t="s">
        <v>394</v>
      </c>
      <c r="C403" s="8">
        <v>2</v>
      </c>
      <c r="D403" s="8">
        <v>6</v>
      </c>
      <c r="E403" s="13">
        <f t="shared" si="29"/>
        <v>1.4825796886582653E-3</v>
      </c>
      <c r="F403" s="13">
        <f t="shared" si="30"/>
        <v>3.5046728971962616E-3</v>
      </c>
      <c r="G403" s="12">
        <f t="shared" si="31"/>
        <v>2</v>
      </c>
      <c r="H403" s="15">
        <f t="shared" si="32"/>
        <v>2.9651593773165306E-3</v>
      </c>
    </row>
    <row r="404" spans="2:8" ht="15" x14ac:dyDescent="0.2">
      <c r="B404" s="5" t="s">
        <v>395</v>
      </c>
      <c r="C404" s="8">
        <v>0</v>
      </c>
      <c r="D404" s="8">
        <v>24</v>
      </c>
      <c r="E404" s="13" t="str">
        <f t="shared" si="29"/>
        <v/>
      </c>
      <c r="F404" s="13">
        <f t="shared" si="30"/>
        <v>1.4018691588785047E-2</v>
      </c>
      <c r="G404" s="12" t="str">
        <f t="shared" si="31"/>
        <v>0</v>
      </c>
      <c r="H404" s="15" t="str">
        <f t="shared" si="32"/>
        <v/>
      </c>
    </row>
    <row r="405" spans="2:8" ht="15" x14ac:dyDescent="0.2">
      <c r="B405" s="5" t="s">
        <v>396</v>
      </c>
      <c r="C405" s="8">
        <v>0</v>
      </c>
      <c r="D405" s="8">
        <v>3</v>
      </c>
      <c r="E405" s="13" t="str">
        <f t="shared" si="29"/>
        <v/>
      </c>
      <c r="F405" s="13">
        <f t="shared" si="30"/>
        <v>1.7523364485981308E-3</v>
      </c>
      <c r="G405" s="12" t="str">
        <f t="shared" si="31"/>
        <v>0</v>
      </c>
      <c r="H405" s="15" t="str">
        <f t="shared" si="32"/>
        <v/>
      </c>
    </row>
    <row r="406" spans="2:8" ht="15" x14ac:dyDescent="0.2">
      <c r="B406" s="5" t="s">
        <v>397</v>
      </c>
      <c r="C406" s="8">
        <v>5</v>
      </c>
      <c r="D406" s="8">
        <v>0</v>
      </c>
      <c r="E406" s="13">
        <f t="shared" si="29"/>
        <v>3.7064492216456633E-3</v>
      </c>
      <c r="F406" s="13" t="str">
        <f t="shared" si="30"/>
        <v/>
      </c>
      <c r="G406" s="12" t="str">
        <f t="shared" si="31"/>
        <v>0</v>
      </c>
      <c r="H406" s="15">
        <f t="shared" si="32"/>
        <v>0</v>
      </c>
    </row>
    <row r="407" spans="2:8" ht="15" x14ac:dyDescent="0.2">
      <c r="B407" s="5" t="s">
        <v>398</v>
      </c>
      <c r="C407" s="8">
        <v>0</v>
      </c>
      <c r="D407" s="8">
        <v>1</v>
      </c>
      <c r="E407" s="13" t="str">
        <f t="shared" si="29"/>
        <v/>
      </c>
      <c r="F407" s="13">
        <f t="shared" si="30"/>
        <v>5.8411214953271024E-4</v>
      </c>
      <c r="G407" s="12" t="str">
        <f t="shared" si="31"/>
        <v>0</v>
      </c>
      <c r="H407" s="15" t="str">
        <f t="shared" si="32"/>
        <v/>
      </c>
    </row>
    <row r="408" spans="2:8" ht="15" x14ac:dyDescent="0.2">
      <c r="B408" s="5" t="s">
        <v>399</v>
      </c>
      <c r="C408" s="8">
        <v>0</v>
      </c>
      <c r="D408" s="8">
        <v>1</v>
      </c>
      <c r="E408" s="13" t="str">
        <f t="shared" si="29"/>
        <v/>
      </c>
      <c r="F408" s="13">
        <f t="shared" si="30"/>
        <v>5.8411214953271024E-4</v>
      </c>
      <c r="G408" s="12" t="str">
        <f t="shared" si="31"/>
        <v>0</v>
      </c>
      <c r="H408" s="15" t="str">
        <f t="shared" si="32"/>
        <v/>
      </c>
    </row>
    <row r="409" spans="2:8" ht="15" x14ac:dyDescent="0.2">
      <c r="B409" s="5" t="s">
        <v>139</v>
      </c>
      <c r="C409" s="8">
        <v>0</v>
      </c>
      <c r="D409" s="8">
        <v>0</v>
      </c>
      <c r="E409" s="13" t="str">
        <f t="shared" si="29"/>
        <v/>
      </c>
      <c r="F409" s="13" t="str">
        <f t="shared" si="30"/>
        <v/>
      </c>
      <c r="G409" s="12" t="str">
        <f t="shared" si="31"/>
        <v>0</v>
      </c>
      <c r="H409" s="15" t="str">
        <f t="shared" si="32"/>
        <v/>
      </c>
    </row>
    <row r="410" spans="2:8" ht="15" x14ac:dyDescent="0.2">
      <c r="B410" s="5" t="s">
        <v>400</v>
      </c>
      <c r="C410" s="8">
        <v>2</v>
      </c>
      <c r="D410" s="8">
        <v>0</v>
      </c>
      <c r="E410" s="13">
        <f t="shared" si="29"/>
        <v>1.4825796886582653E-3</v>
      </c>
      <c r="F410" s="13" t="str">
        <f t="shared" si="30"/>
        <v/>
      </c>
      <c r="G410" s="12" t="str">
        <f t="shared" si="31"/>
        <v>0</v>
      </c>
      <c r="H410" s="15">
        <f t="shared" si="32"/>
        <v>0</v>
      </c>
    </row>
    <row r="411" spans="2:8" ht="15" x14ac:dyDescent="0.2">
      <c r="B411" s="5" t="s">
        <v>401</v>
      </c>
      <c r="C411" s="8">
        <v>14</v>
      </c>
      <c r="D411" s="8">
        <v>0</v>
      </c>
      <c r="E411" s="13">
        <f t="shared" si="29"/>
        <v>1.0378057820607857E-2</v>
      </c>
      <c r="F411" s="13" t="str">
        <f t="shared" si="30"/>
        <v/>
      </c>
      <c r="G411" s="12" t="str">
        <f t="shared" si="31"/>
        <v>0</v>
      </c>
      <c r="H411" s="15">
        <f t="shared" si="32"/>
        <v>0</v>
      </c>
    </row>
    <row r="412" spans="2:8" ht="15" x14ac:dyDescent="0.2">
      <c r="B412" s="5" t="s">
        <v>402</v>
      </c>
      <c r="C412" s="8">
        <v>1</v>
      </c>
      <c r="D412" s="8">
        <v>4</v>
      </c>
      <c r="E412" s="13">
        <f t="shared" si="29"/>
        <v>7.4128984432913266E-4</v>
      </c>
      <c r="F412" s="13">
        <f t="shared" si="30"/>
        <v>2.3364485981308409E-3</v>
      </c>
      <c r="G412" s="12">
        <f t="shared" si="31"/>
        <v>3</v>
      </c>
      <c r="H412" s="15">
        <f t="shared" si="32"/>
        <v>2.223869532987398E-3</v>
      </c>
    </row>
    <row r="413" spans="2:8" ht="15" x14ac:dyDescent="0.2">
      <c r="B413" s="5" t="s">
        <v>403</v>
      </c>
      <c r="C413" s="8">
        <v>0</v>
      </c>
      <c r="D413" s="8">
        <v>1</v>
      </c>
      <c r="E413" s="13" t="str">
        <f t="shared" si="29"/>
        <v/>
      </c>
      <c r="F413" s="13">
        <f t="shared" si="30"/>
        <v>5.8411214953271024E-4</v>
      </c>
      <c r="G413" s="12" t="str">
        <f t="shared" si="31"/>
        <v>0</v>
      </c>
      <c r="H413" s="15" t="str">
        <f t="shared" si="32"/>
        <v/>
      </c>
    </row>
    <row r="414" spans="2:8" ht="15" x14ac:dyDescent="0.2">
      <c r="B414" s="5" t="s">
        <v>404</v>
      </c>
      <c r="C414" s="8">
        <v>1</v>
      </c>
      <c r="D414" s="8">
        <v>0</v>
      </c>
      <c r="E414" s="13">
        <f t="shared" si="29"/>
        <v>7.4128984432913266E-4</v>
      </c>
      <c r="F414" s="13" t="str">
        <f t="shared" si="30"/>
        <v/>
      </c>
      <c r="G414" s="12" t="str">
        <f t="shared" si="31"/>
        <v>0</v>
      </c>
      <c r="H414" s="15">
        <f t="shared" si="32"/>
        <v>0</v>
      </c>
    </row>
    <row r="415" spans="2:8" ht="15" x14ac:dyDescent="0.2">
      <c r="B415" s="5" t="s">
        <v>405</v>
      </c>
      <c r="C415" s="8">
        <v>0</v>
      </c>
      <c r="D415" s="8">
        <v>0</v>
      </c>
      <c r="E415" s="13" t="str">
        <f t="shared" si="29"/>
        <v/>
      </c>
      <c r="F415" s="13" t="str">
        <f t="shared" si="30"/>
        <v/>
      </c>
      <c r="G415" s="12" t="str">
        <f t="shared" si="31"/>
        <v>0</v>
      </c>
      <c r="H415" s="15" t="str">
        <f t="shared" si="32"/>
        <v/>
      </c>
    </row>
    <row r="416" spans="2:8" ht="15" x14ac:dyDescent="0.2">
      <c r="B416" s="5" t="s">
        <v>406</v>
      </c>
      <c r="C416" s="8">
        <v>0</v>
      </c>
      <c r="D416" s="8">
        <v>0</v>
      </c>
      <c r="E416" s="13" t="str">
        <f t="shared" si="29"/>
        <v/>
      </c>
      <c r="F416" s="13" t="str">
        <f t="shared" si="30"/>
        <v/>
      </c>
      <c r="G416" s="12" t="str">
        <f t="shared" si="31"/>
        <v>0</v>
      </c>
      <c r="H416" s="15" t="str">
        <f t="shared" si="32"/>
        <v/>
      </c>
    </row>
    <row r="417" spans="2:8" ht="15" x14ac:dyDescent="0.2">
      <c r="B417" s="5" t="s">
        <v>165</v>
      </c>
      <c r="C417" s="8">
        <v>2</v>
      </c>
      <c r="D417" s="8">
        <v>10</v>
      </c>
      <c r="E417" s="13">
        <f t="shared" si="29"/>
        <v>1.4825796886582653E-3</v>
      </c>
      <c r="F417" s="13">
        <f t="shared" si="30"/>
        <v>5.8411214953271026E-3</v>
      </c>
      <c r="G417" s="12">
        <f t="shared" si="31"/>
        <v>4</v>
      </c>
      <c r="H417" s="15">
        <f t="shared" si="32"/>
        <v>5.9303187546330613E-3</v>
      </c>
    </row>
    <row r="418" spans="2:8" ht="30" x14ac:dyDescent="0.2">
      <c r="B418" s="5" t="s">
        <v>166</v>
      </c>
      <c r="C418" s="8">
        <v>0</v>
      </c>
      <c r="D418" s="8">
        <v>0</v>
      </c>
      <c r="E418" s="13" t="str">
        <f t="shared" si="29"/>
        <v/>
      </c>
      <c r="F418" s="13" t="str">
        <f t="shared" si="30"/>
        <v/>
      </c>
      <c r="G418" s="12" t="str">
        <f t="shared" si="31"/>
        <v>0</v>
      </c>
      <c r="H418" s="15" t="str">
        <f t="shared" si="32"/>
        <v/>
      </c>
    </row>
    <row r="419" spans="2:8" ht="15" x14ac:dyDescent="0.2">
      <c r="B419" s="5" t="s">
        <v>407</v>
      </c>
      <c r="C419" s="8">
        <v>0</v>
      </c>
      <c r="D419" s="8">
        <v>0</v>
      </c>
      <c r="E419" s="13" t="str">
        <f t="shared" si="29"/>
        <v/>
      </c>
      <c r="F419" s="13" t="str">
        <f t="shared" si="30"/>
        <v/>
      </c>
      <c r="G419" s="12" t="str">
        <f t="shared" si="31"/>
        <v>0</v>
      </c>
      <c r="H419" s="15" t="str">
        <f t="shared" si="32"/>
        <v/>
      </c>
    </row>
    <row r="420" spans="2:8" ht="15" x14ac:dyDescent="0.2">
      <c r="B420" s="5" t="s">
        <v>408</v>
      </c>
      <c r="C420" s="8">
        <v>0</v>
      </c>
      <c r="D420" s="8">
        <v>1</v>
      </c>
      <c r="E420" s="13" t="str">
        <f t="shared" si="29"/>
        <v/>
      </c>
      <c r="F420" s="13">
        <f t="shared" si="30"/>
        <v>5.8411214953271024E-4</v>
      </c>
      <c r="G420" s="12" t="str">
        <f t="shared" si="31"/>
        <v>0</v>
      </c>
      <c r="H420" s="15" t="str">
        <f t="shared" si="32"/>
        <v/>
      </c>
    </row>
    <row r="421" spans="2:8" ht="30" x14ac:dyDescent="0.2">
      <c r="B421" s="5" t="s">
        <v>409</v>
      </c>
      <c r="C421" s="8">
        <v>0</v>
      </c>
      <c r="D421" s="8">
        <v>0</v>
      </c>
      <c r="E421" s="13" t="str">
        <f t="shared" si="29"/>
        <v/>
      </c>
      <c r="F421" s="13" t="str">
        <f t="shared" si="30"/>
        <v/>
      </c>
      <c r="G421" s="12" t="str">
        <f t="shared" si="31"/>
        <v>0</v>
      </c>
      <c r="H421" s="15" t="str">
        <f t="shared" si="32"/>
        <v/>
      </c>
    </row>
    <row r="422" spans="2:8" ht="15" x14ac:dyDescent="0.2">
      <c r="B422" s="5" t="s">
        <v>163</v>
      </c>
      <c r="C422" s="8">
        <v>0</v>
      </c>
      <c r="D422" s="8">
        <v>3</v>
      </c>
      <c r="E422" s="13" t="str">
        <f t="shared" si="29"/>
        <v/>
      </c>
      <c r="F422" s="13">
        <f t="shared" si="30"/>
        <v>1.7523364485981308E-3</v>
      </c>
      <c r="G422" s="12" t="str">
        <f t="shared" si="31"/>
        <v>0</v>
      </c>
      <c r="H422" s="15" t="str">
        <f t="shared" si="32"/>
        <v/>
      </c>
    </row>
    <row r="423" spans="2:8" ht="15" x14ac:dyDescent="0.2">
      <c r="B423" s="5" t="s">
        <v>410</v>
      </c>
      <c r="C423" s="8">
        <v>0</v>
      </c>
      <c r="D423" s="8">
        <v>0</v>
      </c>
      <c r="E423" s="13" t="str">
        <f t="shared" si="29"/>
        <v/>
      </c>
      <c r="F423" s="13" t="str">
        <f t="shared" si="30"/>
        <v/>
      </c>
      <c r="G423" s="12" t="str">
        <f t="shared" si="31"/>
        <v>0</v>
      </c>
      <c r="H423" s="15" t="str">
        <f t="shared" si="32"/>
        <v/>
      </c>
    </row>
    <row r="424" spans="2:8" ht="15" x14ac:dyDescent="0.2">
      <c r="B424" s="5" t="s">
        <v>411</v>
      </c>
      <c r="C424" s="8">
        <v>0</v>
      </c>
      <c r="D424" s="8">
        <v>0</v>
      </c>
      <c r="E424" s="13" t="str">
        <f t="shared" ref="E424:E487" si="33">+IF(C424=0,"",C424/C$294)</f>
        <v/>
      </c>
      <c r="F424" s="13" t="str">
        <f t="shared" ref="F424:F487" si="34">+IF(D424=0,"",D424/D$294)</f>
        <v/>
      </c>
      <c r="G424" s="12" t="str">
        <f t="shared" ref="G424:G487" si="35">+IF(OR(AND(D424=0),(C424=0)),"0",((D424-C424)/C424))</f>
        <v>0</v>
      </c>
      <c r="H424" s="15" t="str">
        <f t="shared" ref="H424:H487" si="36">+IF(OR(AND(E424=""),(G424="")),"",E424*G424)</f>
        <v/>
      </c>
    </row>
    <row r="425" spans="2:8" ht="15" x14ac:dyDescent="0.2">
      <c r="B425" s="5" t="s">
        <v>412</v>
      </c>
      <c r="C425" s="8">
        <v>0</v>
      </c>
      <c r="D425" s="8">
        <v>0</v>
      </c>
      <c r="E425" s="13" t="str">
        <f t="shared" si="33"/>
        <v/>
      </c>
      <c r="F425" s="13" t="str">
        <f t="shared" si="34"/>
        <v/>
      </c>
      <c r="G425" s="12" t="str">
        <f t="shared" si="35"/>
        <v>0</v>
      </c>
      <c r="H425" s="15" t="str">
        <f t="shared" si="36"/>
        <v/>
      </c>
    </row>
    <row r="426" spans="2:8" ht="30" x14ac:dyDescent="0.2">
      <c r="B426" s="5" t="s">
        <v>413</v>
      </c>
      <c r="C426" s="8">
        <v>0</v>
      </c>
      <c r="D426" s="8">
        <v>0</v>
      </c>
      <c r="E426" s="13" t="str">
        <f t="shared" si="33"/>
        <v/>
      </c>
      <c r="F426" s="13" t="str">
        <f t="shared" si="34"/>
        <v/>
      </c>
      <c r="G426" s="12" t="str">
        <f t="shared" si="35"/>
        <v>0</v>
      </c>
      <c r="H426" s="15" t="str">
        <f t="shared" si="36"/>
        <v/>
      </c>
    </row>
    <row r="427" spans="2:8" ht="15" x14ac:dyDescent="0.2">
      <c r="B427" s="5" t="s">
        <v>160</v>
      </c>
      <c r="C427" s="8">
        <v>0</v>
      </c>
      <c r="D427" s="8">
        <v>0</v>
      </c>
      <c r="E427" s="13" t="str">
        <f t="shared" si="33"/>
        <v/>
      </c>
      <c r="F427" s="13" t="str">
        <f t="shared" si="34"/>
        <v/>
      </c>
      <c r="G427" s="12" t="str">
        <f t="shared" si="35"/>
        <v>0</v>
      </c>
      <c r="H427" s="15" t="str">
        <f t="shared" si="36"/>
        <v/>
      </c>
    </row>
    <row r="428" spans="2:8" ht="15" x14ac:dyDescent="0.2">
      <c r="B428" s="5" t="s">
        <v>414</v>
      </c>
      <c r="C428" s="8">
        <v>0</v>
      </c>
      <c r="D428" s="8">
        <v>0</v>
      </c>
      <c r="E428" s="13" t="str">
        <f t="shared" si="33"/>
        <v/>
      </c>
      <c r="F428" s="13" t="str">
        <f t="shared" si="34"/>
        <v/>
      </c>
      <c r="G428" s="12" t="str">
        <f t="shared" si="35"/>
        <v>0</v>
      </c>
      <c r="H428" s="15" t="str">
        <f t="shared" si="36"/>
        <v/>
      </c>
    </row>
    <row r="429" spans="2:8" ht="15" x14ac:dyDescent="0.2">
      <c r="B429" s="5" t="s">
        <v>415</v>
      </c>
      <c r="C429" s="8">
        <v>0</v>
      </c>
      <c r="D429" s="8">
        <v>0</v>
      </c>
      <c r="E429" s="13" t="str">
        <f t="shared" si="33"/>
        <v/>
      </c>
      <c r="F429" s="13" t="str">
        <f t="shared" si="34"/>
        <v/>
      </c>
      <c r="G429" s="12" t="str">
        <f t="shared" si="35"/>
        <v>0</v>
      </c>
      <c r="H429" s="15" t="str">
        <f t="shared" si="36"/>
        <v/>
      </c>
    </row>
    <row r="430" spans="2:8" ht="15" x14ac:dyDescent="0.2">
      <c r="B430" s="5" t="s">
        <v>416</v>
      </c>
      <c r="C430" s="8">
        <v>0</v>
      </c>
      <c r="D430" s="8">
        <v>0</v>
      </c>
      <c r="E430" s="13" t="str">
        <f t="shared" si="33"/>
        <v/>
      </c>
      <c r="F430" s="13" t="str">
        <f t="shared" si="34"/>
        <v/>
      </c>
      <c r="G430" s="12" t="str">
        <f t="shared" si="35"/>
        <v>0</v>
      </c>
      <c r="H430" s="15" t="str">
        <f t="shared" si="36"/>
        <v/>
      </c>
    </row>
    <row r="431" spans="2:8" ht="15" x14ac:dyDescent="0.2">
      <c r="B431" s="5" t="s">
        <v>169</v>
      </c>
      <c r="C431" s="8">
        <v>0</v>
      </c>
      <c r="D431" s="8">
        <v>0</v>
      </c>
      <c r="E431" s="13" t="str">
        <f t="shared" si="33"/>
        <v/>
      </c>
      <c r="F431" s="13" t="str">
        <f t="shared" si="34"/>
        <v/>
      </c>
      <c r="G431" s="12" t="str">
        <f t="shared" si="35"/>
        <v>0</v>
      </c>
      <c r="H431" s="15" t="str">
        <f t="shared" si="36"/>
        <v/>
      </c>
    </row>
    <row r="432" spans="2:8" ht="15" x14ac:dyDescent="0.2">
      <c r="B432" s="5" t="s">
        <v>417</v>
      </c>
      <c r="C432" s="8">
        <v>0</v>
      </c>
      <c r="D432" s="8">
        <v>0</v>
      </c>
      <c r="E432" s="13" t="str">
        <f t="shared" si="33"/>
        <v/>
      </c>
      <c r="F432" s="13" t="str">
        <f t="shared" si="34"/>
        <v/>
      </c>
      <c r="G432" s="12" t="str">
        <f t="shared" si="35"/>
        <v>0</v>
      </c>
      <c r="H432" s="15" t="str">
        <f t="shared" si="36"/>
        <v/>
      </c>
    </row>
    <row r="433" spans="2:8" ht="15" x14ac:dyDescent="0.2">
      <c r="B433" s="5" t="s">
        <v>162</v>
      </c>
      <c r="C433" s="8">
        <v>2</v>
      </c>
      <c r="D433" s="8">
        <v>0</v>
      </c>
      <c r="E433" s="13">
        <f t="shared" si="33"/>
        <v>1.4825796886582653E-3</v>
      </c>
      <c r="F433" s="13" t="str">
        <f t="shared" si="34"/>
        <v/>
      </c>
      <c r="G433" s="12" t="str">
        <f t="shared" si="35"/>
        <v>0</v>
      </c>
      <c r="H433" s="15">
        <f t="shared" si="36"/>
        <v>0</v>
      </c>
    </row>
    <row r="434" spans="2:8" ht="30" x14ac:dyDescent="0.2">
      <c r="B434" s="5" t="s">
        <v>418</v>
      </c>
      <c r="C434" s="8">
        <v>0</v>
      </c>
      <c r="D434" s="8">
        <v>0</v>
      </c>
      <c r="E434" s="13" t="str">
        <f t="shared" si="33"/>
        <v/>
      </c>
      <c r="F434" s="13" t="str">
        <f t="shared" si="34"/>
        <v/>
      </c>
      <c r="G434" s="12" t="str">
        <f t="shared" si="35"/>
        <v>0</v>
      </c>
      <c r="H434" s="15" t="str">
        <f t="shared" si="36"/>
        <v/>
      </c>
    </row>
    <row r="435" spans="2:8" ht="15" x14ac:dyDescent="0.2">
      <c r="B435" s="5" t="s">
        <v>164</v>
      </c>
      <c r="C435" s="8">
        <v>0</v>
      </c>
      <c r="D435" s="8">
        <v>0</v>
      </c>
      <c r="E435" s="13" t="str">
        <f t="shared" si="33"/>
        <v/>
      </c>
      <c r="F435" s="13" t="str">
        <f t="shared" si="34"/>
        <v/>
      </c>
      <c r="G435" s="12" t="str">
        <f t="shared" si="35"/>
        <v>0</v>
      </c>
      <c r="H435" s="15" t="str">
        <f t="shared" si="36"/>
        <v/>
      </c>
    </row>
    <row r="436" spans="2:8" ht="30" x14ac:dyDescent="0.2">
      <c r="B436" s="5" t="s">
        <v>419</v>
      </c>
      <c r="C436" s="8">
        <v>0</v>
      </c>
      <c r="D436" s="8">
        <v>0</v>
      </c>
      <c r="E436" s="13" t="str">
        <f t="shared" si="33"/>
        <v/>
      </c>
      <c r="F436" s="13" t="str">
        <f t="shared" si="34"/>
        <v/>
      </c>
      <c r="G436" s="12" t="str">
        <f t="shared" si="35"/>
        <v>0</v>
      </c>
      <c r="H436" s="15" t="str">
        <f t="shared" si="36"/>
        <v/>
      </c>
    </row>
    <row r="437" spans="2:8" ht="30" x14ac:dyDescent="0.2">
      <c r="B437" s="5" t="s">
        <v>420</v>
      </c>
      <c r="C437" s="8">
        <v>5</v>
      </c>
      <c r="D437" s="8">
        <v>0</v>
      </c>
      <c r="E437" s="13">
        <f t="shared" si="33"/>
        <v>3.7064492216456633E-3</v>
      </c>
      <c r="F437" s="13" t="str">
        <f t="shared" si="34"/>
        <v/>
      </c>
      <c r="G437" s="12" t="str">
        <f t="shared" si="35"/>
        <v>0</v>
      </c>
      <c r="H437" s="15">
        <f t="shared" si="36"/>
        <v>0</v>
      </c>
    </row>
    <row r="438" spans="2:8" ht="15" x14ac:dyDescent="0.2">
      <c r="B438" s="5" t="s">
        <v>155</v>
      </c>
      <c r="C438" s="8">
        <v>0</v>
      </c>
      <c r="D438" s="8">
        <v>0</v>
      </c>
      <c r="E438" s="13" t="str">
        <f t="shared" si="33"/>
        <v/>
      </c>
      <c r="F438" s="13" t="str">
        <f t="shared" si="34"/>
        <v/>
      </c>
      <c r="G438" s="12" t="str">
        <f t="shared" si="35"/>
        <v>0</v>
      </c>
      <c r="H438" s="15" t="str">
        <f t="shared" si="36"/>
        <v/>
      </c>
    </row>
    <row r="439" spans="2:8" ht="15" x14ac:dyDescent="0.2">
      <c r="B439" s="5" t="s">
        <v>154</v>
      </c>
      <c r="C439" s="8">
        <v>0</v>
      </c>
      <c r="D439" s="8">
        <v>0</v>
      </c>
      <c r="E439" s="13" t="str">
        <f t="shared" si="33"/>
        <v/>
      </c>
      <c r="F439" s="13" t="str">
        <f t="shared" si="34"/>
        <v/>
      </c>
      <c r="G439" s="12" t="str">
        <f t="shared" si="35"/>
        <v>0</v>
      </c>
      <c r="H439" s="15" t="str">
        <f t="shared" si="36"/>
        <v/>
      </c>
    </row>
    <row r="440" spans="2:8" ht="30" x14ac:dyDescent="0.2">
      <c r="B440" s="5" t="s">
        <v>421</v>
      </c>
      <c r="C440" s="8">
        <v>0</v>
      </c>
      <c r="D440" s="8">
        <v>0</v>
      </c>
      <c r="E440" s="13" t="str">
        <f t="shared" si="33"/>
        <v/>
      </c>
      <c r="F440" s="13" t="str">
        <f t="shared" si="34"/>
        <v/>
      </c>
      <c r="G440" s="12" t="str">
        <f t="shared" si="35"/>
        <v>0</v>
      </c>
      <c r="H440" s="15" t="str">
        <f t="shared" si="36"/>
        <v/>
      </c>
    </row>
    <row r="441" spans="2:8" ht="30" x14ac:dyDescent="0.2">
      <c r="B441" s="5" t="s">
        <v>159</v>
      </c>
      <c r="C441" s="8">
        <v>0</v>
      </c>
      <c r="D441" s="8">
        <v>1</v>
      </c>
      <c r="E441" s="13" t="str">
        <f t="shared" si="33"/>
        <v/>
      </c>
      <c r="F441" s="13">
        <f t="shared" si="34"/>
        <v>5.8411214953271024E-4</v>
      </c>
      <c r="G441" s="12" t="str">
        <f t="shared" si="35"/>
        <v>0</v>
      </c>
      <c r="H441" s="15" t="str">
        <f t="shared" si="36"/>
        <v/>
      </c>
    </row>
    <row r="442" spans="2:8" ht="15" x14ac:dyDescent="0.2">
      <c r="B442" s="5" t="s">
        <v>422</v>
      </c>
      <c r="C442" s="8">
        <v>0</v>
      </c>
      <c r="D442" s="8">
        <v>0</v>
      </c>
      <c r="E442" s="13" t="str">
        <f t="shared" si="33"/>
        <v/>
      </c>
      <c r="F442" s="13" t="str">
        <f t="shared" si="34"/>
        <v/>
      </c>
      <c r="G442" s="12" t="str">
        <f t="shared" si="35"/>
        <v>0</v>
      </c>
      <c r="H442" s="15" t="str">
        <f t="shared" si="36"/>
        <v/>
      </c>
    </row>
    <row r="443" spans="2:8" ht="15" x14ac:dyDescent="0.2">
      <c r="B443" s="5" t="s">
        <v>423</v>
      </c>
      <c r="C443" s="8">
        <v>0</v>
      </c>
      <c r="D443" s="8">
        <v>0</v>
      </c>
      <c r="E443" s="13" t="str">
        <f t="shared" si="33"/>
        <v/>
      </c>
      <c r="F443" s="13" t="str">
        <f t="shared" si="34"/>
        <v/>
      </c>
      <c r="G443" s="12" t="str">
        <f t="shared" si="35"/>
        <v>0</v>
      </c>
      <c r="H443" s="15" t="str">
        <f t="shared" si="36"/>
        <v/>
      </c>
    </row>
    <row r="444" spans="2:8" ht="15" x14ac:dyDescent="0.2">
      <c r="B444" s="5" t="s">
        <v>424</v>
      </c>
      <c r="C444" s="8">
        <v>0</v>
      </c>
      <c r="D444" s="8">
        <v>0</v>
      </c>
      <c r="E444" s="13" t="str">
        <f t="shared" si="33"/>
        <v/>
      </c>
      <c r="F444" s="13" t="str">
        <f t="shared" si="34"/>
        <v/>
      </c>
      <c r="G444" s="12" t="str">
        <f t="shared" si="35"/>
        <v>0</v>
      </c>
      <c r="H444" s="15" t="str">
        <f t="shared" si="36"/>
        <v/>
      </c>
    </row>
    <row r="445" spans="2:8" ht="15" x14ac:dyDescent="0.2">
      <c r="B445" s="5" t="s">
        <v>425</v>
      </c>
      <c r="C445" s="8">
        <v>1</v>
      </c>
      <c r="D445" s="8">
        <v>0</v>
      </c>
      <c r="E445" s="13">
        <f t="shared" si="33"/>
        <v>7.4128984432913266E-4</v>
      </c>
      <c r="F445" s="13" t="str">
        <f t="shared" si="34"/>
        <v/>
      </c>
      <c r="G445" s="12" t="str">
        <f t="shared" si="35"/>
        <v>0</v>
      </c>
      <c r="H445" s="15">
        <f t="shared" si="36"/>
        <v>0</v>
      </c>
    </row>
    <row r="446" spans="2:8" ht="15" x14ac:dyDescent="0.2">
      <c r="B446" s="5" t="s">
        <v>426</v>
      </c>
      <c r="C446" s="8">
        <v>0</v>
      </c>
      <c r="D446" s="8">
        <v>0</v>
      </c>
      <c r="E446" s="13" t="str">
        <f t="shared" si="33"/>
        <v/>
      </c>
      <c r="F446" s="13" t="str">
        <f t="shared" si="34"/>
        <v/>
      </c>
      <c r="G446" s="12" t="str">
        <f t="shared" si="35"/>
        <v>0</v>
      </c>
      <c r="H446" s="15" t="str">
        <f t="shared" si="36"/>
        <v/>
      </c>
    </row>
    <row r="447" spans="2:8" ht="30" x14ac:dyDescent="0.2">
      <c r="B447" s="5" t="s">
        <v>427</v>
      </c>
      <c r="C447" s="8">
        <v>9</v>
      </c>
      <c r="D447" s="8">
        <v>0</v>
      </c>
      <c r="E447" s="13">
        <f t="shared" si="33"/>
        <v>6.671608598962194E-3</v>
      </c>
      <c r="F447" s="13" t="str">
        <f t="shared" si="34"/>
        <v/>
      </c>
      <c r="G447" s="12" t="str">
        <f t="shared" si="35"/>
        <v>0</v>
      </c>
      <c r="H447" s="15">
        <f t="shared" si="36"/>
        <v>0</v>
      </c>
    </row>
    <row r="448" spans="2:8" ht="15" x14ac:dyDescent="0.2">
      <c r="B448" s="5" t="s">
        <v>428</v>
      </c>
      <c r="C448" s="8">
        <v>9</v>
      </c>
      <c r="D448" s="8">
        <v>0</v>
      </c>
      <c r="E448" s="13">
        <f t="shared" si="33"/>
        <v>6.671608598962194E-3</v>
      </c>
      <c r="F448" s="13" t="str">
        <f t="shared" si="34"/>
        <v/>
      </c>
      <c r="G448" s="12" t="str">
        <f t="shared" si="35"/>
        <v>0</v>
      </c>
      <c r="H448" s="15">
        <f t="shared" si="36"/>
        <v>0</v>
      </c>
    </row>
    <row r="449" spans="2:8" ht="30" x14ac:dyDescent="0.2">
      <c r="B449" s="5" t="s">
        <v>429</v>
      </c>
      <c r="C449" s="8">
        <v>0</v>
      </c>
      <c r="D449" s="8">
        <v>0</v>
      </c>
      <c r="E449" s="13" t="str">
        <f t="shared" si="33"/>
        <v/>
      </c>
      <c r="F449" s="13" t="str">
        <f t="shared" si="34"/>
        <v/>
      </c>
      <c r="G449" s="12" t="str">
        <f t="shared" si="35"/>
        <v>0</v>
      </c>
      <c r="H449" s="15" t="str">
        <f t="shared" si="36"/>
        <v/>
      </c>
    </row>
    <row r="450" spans="2:8" ht="15" x14ac:dyDescent="0.2">
      <c r="B450" s="5" t="s">
        <v>430</v>
      </c>
      <c r="C450" s="8">
        <v>0</v>
      </c>
      <c r="D450" s="8">
        <v>0</v>
      </c>
      <c r="E450" s="13" t="str">
        <f t="shared" si="33"/>
        <v/>
      </c>
      <c r="F450" s="13" t="str">
        <f t="shared" si="34"/>
        <v/>
      </c>
      <c r="G450" s="12" t="str">
        <f t="shared" si="35"/>
        <v>0</v>
      </c>
      <c r="H450" s="15" t="str">
        <f t="shared" si="36"/>
        <v/>
      </c>
    </row>
    <row r="451" spans="2:8" ht="15" x14ac:dyDescent="0.2">
      <c r="B451" s="5" t="s">
        <v>157</v>
      </c>
      <c r="C451" s="8">
        <v>0</v>
      </c>
      <c r="D451" s="8">
        <v>0</v>
      </c>
      <c r="E451" s="13" t="str">
        <f t="shared" si="33"/>
        <v/>
      </c>
      <c r="F451" s="13" t="str">
        <f t="shared" si="34"/>
        <v/>
      </c>
      <c r="G451" s="12" t="str">
        <f t="shared" si="35"/>
        <v>0</v>
      </c>
      <c r="H451" s="15" t="str">
        <f t="shared" si="36"/>
        <v/>
      </c>
    </row>
    <row r="452" spans="2:8" ht="30" x14ac:dyDescent="0.2">
      <c r="B452" s="5" t="s">
        <v>431</v>
      </c>
      <c r="C452" s="8">
        <v>0</v>
      </c>
      <c r="D452" s="8">
        <v>0</v>
      </c>
      <c r="E452" s="13" t="str">
        <f t="shared" si="33"/>
        <v/>
      </c>
      <c r="F452" s="13" t="str">
        <f t="shared" si="34"/>
        <v/>
      </c>
      <c r="G452" s="12" t="str">
        <f t="shared" si="35"/>
        <v>0</v>
      </c>
      <c r="H452" s="15" t="str">
        <f t="shared" si="36"/>
        <v/>
      </c>
    </row>
    <row r="453" spans="2:8" ht="15" x14ac:dyDescent="0.2">
      <c r="B453" s="5" t="s">
        <v>167</v>
      </c>
      <c r="C453" s="8">
        <v>0</v>
      </c>
      <c r="D453" s="8">
        <v>0</v>
      </c>
      <c r="E453" s="13" t="str">
        <f t="shared" si="33"/>
        <v/>
      </c>
      <c r="F453" s="13" t="str">
        <f t="shared" si="34"/>
        <v/>
      </c>
      <c r="G453" s="12" t="str">
        <f t="shared" si="35"/>
        <v>0</v>
      </c>
      <c r="H453" s="15" t="str">
        <f t="shared" si="36"/>
        <v/>
      </c>
    </row>
    <row r="454" spans="2:8" ht="15" x14ac:dyDescent="0.2">
      <c r="B454" s="5" t="s">
        <v>156</v>
      </c>
      <c r="C454" s="8">
        <v>0</v>
      </c>
      <c r="D454" s="8">
        <v>0</v>
      </c>
      <c r="E454" s="13" t="str">
        <f t="shared" si="33"/>
        <v/>
      </c>
      <c r="F454" s="13" t="str">
        <f t="shared" si="34"/>
        <v/>
      </c>
      <c r="G454" s="12" t="str">
        <f t="shared" si="35"/>
        <v>0</v>
      </c>
      <c r="H454" s="15" t="str">
        <f t="shared" si="36"/>
        <v/>
      </c>
    </row>
    <row r="455" spans="2:8" ht="15" x14ac:dyDescent="0.2">
      <c r="B455" s="5" t="s">
        <v>158</v>
      </c>
      <c r="C455" s="8">
        <v>0</v>
      </c>
      <c r="D455" s="8">
        <v>0</v>
      </c>
      <c r="E455" s="13" t="str">
        <f t="shared" si="33"/>
        <v/>
      </c>
      <c r="F455" s="13" t="str">
        <f t="shared" si="34"/>
        <v/>
      </c>
      <c r="G455" s="12" t="str">
        <f t="shared" si="35"/>
        <v>0</v>
      </c>
      <c r="H455" s="15" t="str">
        <f t="shared" si="36"/>
        <v/>
      </c>
    </row>
    <row r="456" spans="2:8" ht="15" x14ac:dyDescent="0.2">
      <c r="B456" s="5" t="s">
        <v>432</v>
      </c>
      <c r="C456" s="8">
        <v>0</v>
      </c>
      <c r="D456" s="8">
        <v>0</v>
      </c>
      <c r="E456" s="13" t="str">
        <f t="shared" si="33"/>
        <v/>
      </c>
      <c r="F456" s="13" t="str">
        <f t="shared" si="34"/>
        <v/>
      </c>
      <c r="G456" s="12" t="str">
        <f t="shared" si="35"/>
        <v>0</v>
      </c>
      <c r="H456" s="15" t="str">
        <f t="shared" si="36"/>
        <v/>
      </c>
    </row>
    <row r="457" spans="2:8" ht="15" x14ac:dyDescent="0.2">
      <c r="B457" s="5" t="s">
        <v>433</v>
      </c>
      <c r="C457" s="8">
        <v>0</v>
      </c>
      <c r="D457" s="8">
        <v>0</v>
      </c>
      <c r="E457" s="13" t="str">
        <f t="shared" si="33"/>
        <v/>
      </c>
      <c r="F457" s="13" t="str">
        <f t="shared" si="34"/>
        <v/>
      </c>
      <c r="G457" s="12" t="str">
        <f t="shared" si="35"/>
        <v>0</v>
      </c>
      <c r="H457" s="15" t="str">
        <f t="shared" si="36"/>
        <v/>
      </c>
    </row>
    <row r="458" spans="2:8" ht="15" x14ac:dyDescent="0.2">
      <c r="B458" s="5" t="s">
        <v>168</v>
      </c>
      <c r="C458" s="8">
        <v>0</v>
      </c>
      <c r="D458" s="8">
        <v>0</v>
      </c>
      <c r="E458" s="13" t="str">
        <f t="shared" si="33"/>
        <v/>
      </c>
      <c r="F458" s="13" t="str">
        <f t="shared" si="34"/>
        <v/>
      </c>
      <c r="G458" s="12" t="str">
        <f t="shared" si="35"/>
        <v>0</v>
      </c>
      <c r="H458" s="15" t="str">
        <f t="shared" si="36"/>
        <v/>
      </c>
    </row>
    <row r="459" spans="2:8" ht="15" x14ac:dyDescent="0.2">
      <c r="B459" s="5" t="s">
        <v>161</v>
      </c>
      <c r="C459" s="8">
        <v>0</v>
      </c>
      <c r="D459" s="8">
        <v>0</v>
      </c>
      <c r="E459" s="13" t="str">
        <f t="shared" si="33"/>
        <v/>
      </c>
      <c r="F459" s="13" t="str">
        <f t="shared" si="34"/>
        <v/>
      </c>
      <c r="G459" s="12" t="str">
        <f t="shared" si="35"/>
        <v>0</v>
      </c>
      <c r="H459" s="15" t="str">
        <f t="shared" si="36"/>
        <v/>
      </c>
    </row>
    <row r="460" spans="2:8" ht="15" x14ac:dyDescent="0.2">
      <c r="B460" s="5" t="s">
        <v>176</v>
      </c>
      <c r="C460" s="8">
        <v>37</v>
      </c>
      <c r="D460" s="8">
        <v>21</v>
      </c>
      <c r="E460" s="13">
        <f t="shared" si="33"/>
        <v>2.7427724240177909E-2</v>
      </c>
      <c r="F460" s="13">
        <f t="shared" si="34"/>
        <v>1.2266355140186916E-2</v>
      </c>
      <c r="G460" s="12">
        <f t="shared" si="35"/>
        <v>-0.43243243243243246</v>
      </c>
      <c r="H460" s="15">
        <f t="shared" si="36"/>
        <v>-1.1860637509266124E-2</v>
      </c>
    </row>
    <row r="461" spans="2:8" ht="30" x14ac:dyDescent="0.2">
      <c r="B461" s="5" t="s">
        <v>173</v>
      </c>
      <c r="C461" s="8">
        <v>0</v>
      </c>
      <c r="D461" s="8">
        <v>0</v>
      </c>
      <c r="E461" s="13" t="str">
        <f t="shared" si="33"/>
        <v/>
      </c>
      <c r="F461" s="13" t="str">
        <f t="shared" si="34"/>
        <v/>
      </c>
      <c r="G461" s="12" t="str">
        <f t="shared" si="35"/>
        <v>0</v>
      </c>
      <c r="H461" s="15" t="str">
        <f t="shared" si="36"/>
        <v/>
      </c>
    </row>
    <row r="462" spans="2:8" ht="15" x14ac:dyDescent="0.2">
      <c r="B462" s="5" t="s">
        <v>174</v>
      </c>
      <c r="C462" s="8">
        <v>0</v>
      </c>
      <c r="D462" s="8">
        <v>0</v>
      </c>
      <c r="E462" s="13" t="str">
        <f t="shared" si="33"/>
        <v/>
      </c>
      <c r="F462" s="13" t="str">
        <f t="shared" si="34"/>
        <v/>
      </c>
      <c r="G462" s="12" t="str">
        <f t="shared" si="35"/>
        <v>0</v>
      </c>
      <c r="H462" s="15" t="str">
        <f t="shared" si="36"/>
        <v/>
      </c>
    </row>
    <row r="463" spans="2:8" ht="15" x14ac:dyDescent="0.2">
      <c r="B463" s="5" t="s">
        <v>477</v>
      </c>
      <c r="C463" s="8">
        <v>28</v>
      </c>
      <c r="D463" s="8">
        <v>0</v>
      </c>
      <c r="E463" s="13">
        <f t="shared" si="33"/>
        <v>2.0756115641215715E-2</v>
      </c>
      <c r="F463" s="13" t="str">
        <f t="shared" si="34"/>
        <v/>
      </c>
      <c r="G463" s="12" t="str">
        <f t="shared" si="35"/>
        <v>0</v>
      </c>
      <c r="H463" s="15">
        <f t="shared" si="36"/>
        <v>0</v>
      </c>
    </row>
    <row r="464" spans="2:8" ht="15" x14ac:dyDescent="0.2">
      <c r="B464" s="5" t="s">
        <v>478</v>
      </c>
      <c r="C464" s="8">
        <v>0</v>
      </c>
      <c r="D464" s="8">
        <v>0</v>
      </c>
      <c r="E464" s="13" t="str">
        <f t="shared" si="33"/>
        <v/>
      </c>
      <c r="F464" s="13" t="str">
        <f t="shared" si="34"/>
        <v/>
      </c>
      <c r="G464" s="12" t="str">
        <f t="shared" si="35"/>
        <v>0</v>
      </c>
      <c r="H464" s="15" t="str">
        <f t="shared" si="36"/>
        <v/>
      </c>
    </row>
    <row r="465" spans="2:8" ht="15" x14ac:dyDescent="0.2">
      <c r="B465" s="5" t="s">
        <v>183</v>
      </c>
      <c r="C465" s="8">
        <v>0</v>
      </c>
      <c r="D465" s="8">
        <v>0</v>
      </c>
      <c r="E465" s="13" t="str">
        <f t="shared" si="33"/>
        <v/>
      </c>
      <c r="F465" s="13" t="str">
        <f t="shared" si="34"/>
        <v/>
      </c>
      <c r="G465" s="12" t="str">
        <f t="shared" si="35"/>
        <v>0</v>
      </c>
      <c r="H465" s="15" t="str">
        <f t="shared" si="36"/>
        <v/>
      </c>
    </row>
    <row r="466" spans="2:8" ht="15" x14ac:dyDescent="0.2">
      <c r="B466" s="5" t="s">
        <v>178</v>
      </c>
      <c r="C466" s="8">
        <v>0</v>
      </c>
      <c r="D466" s="8">
        <v>0</v>
      </c>
      <c r="E466" s="13" t="str">
        <f t="shared" si="33"/>
        <v/>
      </c>
      <c r="F466" s="13" t="str">
        <f t="shared" si="34"/>
        <v/>
      </c>
      <c r="G466" s="12" t="str">
        <f t="shared" si="35"/>
        <v>0</v>
      </c>
      <c r="H466" s="15" t="str">
        <f t="shared" si="36"/>
        <v/>
      </c>
    </row>
    <row r="467" spans="2:8" ht="15" x14ac:dyDescent="0.2">
      <c r="B467" s="5" t="s">
        <v>479</v>
      </c>
      <c r="C467" s="8">
        <v>3</v>
      </c>
      <c r="D467" s="8">
        <v>3</v>
      </c>
      <c r="E467" s="13">
        <f t="shared" si="33"/>
        <v>2.223869532987398E-3</v>
      </c>
      <c r="F467" s="13">
        <f t="shared" si="34"/>
        <v>1.7523364485981308E-3</v>
      </c>
      <c r="G467" s="12">
        <f t="shared" si="35"/>
        <v>0</v>
      </c>
      <c r="H467" s="15">
        <f t="shared" si="36"/>
        <v>0</v>
      </c>
    </row>
    <row r="468" spans="2:8" ht="15" x14ac:dyDescent="0.2">
      <c r="B468" s="5" t="s">
        <v>182</v>
      </c>
      <c r="C468" s="8">
        <v>0</v>
      </c>
      <c r="D468" s="8">
        <v>0</v>
      </c>
      <c r="E468" s="13" t="str">
        <f t="shared" si="33"/>
        <v/>
      </c>
      <c r="F468" s="13" t="str">
        <f t="shared" si="34"/>
        <v/>
      </c>
      <c r="G468" s="12" t="str">
        <f t="shared" si="35"/>
        <v>0</v>
      </c>
      <c r="H468" s="15" t="str">
        <f t="shared" si="36"/>
        <v/>
      </c>
    </row>
    <row r="469" spans="2:8" ht="15" x14ac:dyDescent="0.2">
      <c r="B469" s="5" t="s">
        <v>175</v>
      </c>
      <c r="C469" s="8">
        <v>0</v>
      </c>
      <c r="D469" s="8">
        <v>0</v>
      </c>
      <c r="E469" s="13" t="str">
        <f t="shared" si="33"/>
        <v/>
      </c>
      <c r="F469" s="13" t="str">
        <f t="shared" si="34"/>
        <v/>
      </c>
      <c r="G469" s="12" t="str">
        <f t="shared" si="35"/>
        <v>0</v>
      </c>
      <c r="H469" s="15" t="str">
        <f t="shared" si="36"/>
        <v/>
      </c>
    </row>
    <row r="470" spans="2:8" ht="15" x14ac:dyDescent="0.2">
      <c r="B470" s="5" t="s">
        <v>434</v>
      </c>
      <c r="C470" s="8">
        <v>0</v>
      </c>
      <c r="D470" s="8">
        <v>0</v>
      </c>
      <c r="E470" s="13" t="str">
        <f t="shared" si="33"/>
        <v/>
      </c>
      <c r="F470" s="13" t="str">
        <f t="shared" si="34"/>
        <v/>
      </c>
      <c r="G470" s="12" t="str">
        <f t="shared" si="35"/>
        <v>0</v>
      </c>
      <c r="H470" s="15" t="str">
        <f t="shared" si="36"/>
        <v/>
      </c>
    </row>
    <row r="471" spans="2:8" ht="15" x14ac:dyDescent="0.2">
      <c r="B471" s="5" t="s">
        <v>170</v>
      </c>
      <c r="C471" s="8">
        <v>6</v>
      </c>
      <c r="D471" s="8">
        <v>0</v>
      </c>
      <c r="E471" s="13">
        <f t="shared" si="33"/>
        <v>4.447739065974796E-3</v>
      </c>
      <c r="F471" s="13" t="str">
        <f t="shared" si="34"/>
        <v/>
      </c>
      <c r="G471" s="12" t="str">
        <f t="shared" si="35"/>
        <v>0</v>
      </c>
      <c r="H471" s="15">
        <f t="shared" si="36"/>
        <v>0</v>
      </c>
    </row>
    <row r="472" spans="2:8" ht="15" x14ac:dyDescent="0.2">
      <c r="B472" s="5" t="s">
        <v>185</v>
      </c>
      <c r="C472" s="8">
        <v>4</v>
      </c>
      <c r="D472" s="8">
        <v>2</v>
      </c>
      <c r="E472" s="13">
        <f t="shared" si="33"/>
        <v>2.9651593773165306E-3</v>
      </c>
      <c r="F472" s="13">
        <f t="shared" si="34"/>
        <v>1.1682242990654205E-3</v>
      </c>
      <c r="G472" s="12">
        <f t="shared" si="35"/>
        <v>-0.5</v>
      </c>
      <c r="H472" s="15">
        <f t="shared" si="36"/>
        <v>-1.4825796886582653E-3</v>
      </c>
    </row>
    <row r="473" spans="2:8" ht="15" x14ac:dyDescent="0.2">
      <c r="B473" s="5" t="s">
        <v>435</v>
      </c>
      <c r="C473" s="8">
        <v>2</v>
      </c>
      <c r="D473" s="8">
        <v>0</v>
      </c>
      <c r="E473" s="13">
        <f t="shared" si="33"/>
        <v>1.4825796886582653E-3</v>
      </c>
      <c r="F473" s="13" t="str">
        <f t="shared" si="34"/>
        <v/>
      </c>
      <c r="G473" s="12" t="str">
        <f t="shared" si="35"/>
        <v>0</v>
      </c>
      <c r="H473" s="15">
        <f t="shared" si="36"/>
        <v>0</v>
      </c>
    </row>
    <row r="474" spans="2:8" ht="15" x14ac:dyDescent="0.2">
      <c r="B474" s="5" t="s">
        <v>436</v>
      </c>
      <c r="C474" s="8">
        <v>0</v>
      </c>
      <c r="D474" s="8">
        <v>0</v>
      </c>
      <c r="E474" s="13" t="str">
        <f t="shared" si="33"/>
        <v/>
      </c>
      <c r="F474" s="13" t="str">
        <f t="shared" si="34"/>
        <v/>
      </c>
      <c r="G474" s="12" t="str">
        <f t="shared" si="35"/>
        <v>0</v>
      </c>
      <c r="H474" s="15" t="str">
        <f t="shared" si="36"/>
        <v/>
      </c>
    </row>
    <row r="475" spans="2:8" ht="15" x14ac:dyDescent="0.2">
      <c r="B475" s="5" t="s">
        <v>437</v>
      </c>
      <c r="C475" s="8">
        <v>0</v>
      </c>
      <c r="D475" s="8">
        <v>0</v>
      </c>
      <c r="E475" s="13" t="str">
        <f t="shared" si="33"/>
        <v/>
      </c>
      <c r="F475" s="13" t="str">
        <f t="shared" si="34"/>
        <v/>
      </c>
      <c r="G475" s="12" t="str">
        <f t="shared" si="35"/>
        <v>0</v>
      </c>
      <c r="H475" s="15" t="str">
        <f t="shared" si="36"/>
        <v/>
      </c>
    </row>
    <row r="476" spans="2:8" ht="30" x14ac:dyDescent="0.2">
      <c r="B476" s="5" t="s">
        <v>438</v>
      </c>
      <c r="C476" s="8">
        <v>0</v>
      </c>
      <c r="D476" s="8">
        <v>11</v>
      </c>
      <c r="E476" s="13" t="str">
        <f t="shared" si="33"/>
        <v/>
      </c>
      <c r="F476" s="13">
        <f t="shared" si="34"/>
        <v>6.4252336448598129E-3</v>
      </c>
      <c r="G476" s="12" t="str">
        <f t="shared" si="35"/>
        <v>0</v>
      </c>
      <c r="H476" s="15" t="str">
        <f t="shared" si="36"/>
        <v/>
      </c>
    </row>
    <row r="477" spans="2:8" ht="15" x14ac:dyDescent="0.2">
      <c r="B477" s="5" t="s">
        <v>181</v>
      </c>
      <c r="C477" s="8">
        <v>0</v>
      </c>
      <c r="D477" s="8">
        <v>0</v>
      </c>
      <c r="E477" s="13" t="str">
        <f t="shared" si="33"/>
        <v/>
      </c>
      <c r="F477" s="13" t="str">
        <f t="shared" si="34"/>
        <v/>
      </c>
      <c r="G477" s="12" t="str">
        <f t="shared" si="35"/>
        <v>0</v>
      </c>
      <c r="H477" s="15" t="str">
        <f t="shared" si="36"/>
        <v/>
      </c>
    </row>
    <row r="478" spans="2:8" ht="15" x14ac:dyDescent="0.2">
      <c r="B478" s="5" t="s">
        <v>439</v>
      </c>
      <c r="C478" s="8">
        <v>24</v>
      </c>
      <c r="D478" s="8">
        <v>36</v>
      </c>
      <c r="E478" s="13">
        <f t="shared" si="33"/>
        <v>1.7790956263899184E-2</v>
      </c>
      <c r="F478" s="13">
        <f t="shared" si="34"/>
        <v>2.1028037383177569E-2</v>
      </c>
      <c r="G478" s="12">
        <f t="shared" si="35"/>
        <v>0.5</v>
      </c>
      <c r="H478" s="15">
        <f t="shared" si="36"/>
        <v>8.8954781319495919E-3</v>
      </c>
    </row>
    <row r="479" spans="2:8" ht="15" x14ac:dyDescent="0.2">
      <c r="B479" s="5" t="s">
        <v>440</v>
      </c>
      <c r="C479" s="8">
        <v>25</v>
      </c>
      <c r="D479" s="8">
        <v>0</v>
      </c>
      <c r="E479" s="13">
        <f t="shared" si="33"/>
        <v>1.8532246108228317E-2</v>
      </c>
      <c r="F479" s="13" t="str">
        <f t="shared" si="34"/>
        <v/>
      </c>
      <c r="G479" s="12" t="str">
        <f t="shared" si="35"/>
        <v>0</v>
      </c>
      <c r="H479" s="15">
        <f t="shared" si="36"/>
        <v>0</v>
      </c>
    </row>
    <row r="480" spans="2:8" ht="15" x14ac:dyDescent="0.2">
      <c r="B480" s="5" t="s">
        <v>441</v>
      </c>
      <c r="C480" s="8">
        <v>0</v>
      </c>
      <c r="D480" s="8">
        <v>0</v>
      </c>
      <c r="E480" s="13" t="str">
        <f t="shared" si="33"/>
        <v/>
      </c>
      <c r="F480" s="13" t="str">
        <f t="shared" si="34"/>
        <v/>
      </c>
      <c r="G480" s="12" t="str">
        <f t="shared" si="35"/>
        <v>0</v>
      </c>
      <c r="H480" s="15" t="str">
        <f t="shared" si="36"/>
        <v/>
      </c>
    </row>
    <row r="481" spans="2:8" ht="15" x14ac:dyDescent="0.2">
      <c r="B481" s="5" t="s">
        <v>177</v>
      </c>
      <c r="C481" s="8">
        <v>0</v>
      </c>
      <c r="D481" s="8">
        <v>0</v>
      </c>
      <c r="E481" s="13" t="str">
        <f t="shared" si="33"/>
        <v/>
      </c>
      <c r="F481" s="13" t="str">
        <f t="shared" si="34"/>
        <v/>
      </c>
      <c r="G481" s="12" t="str">
        <f t="shared" si="35"/>
        <v>0</v>
      </c>
      <c r="H481" s="15" t="str">
        <f t="shared" si="36"/>
        <v/>
      </c>
    </row>
    <row r="482" spans="2:8" ht="15" x14ac:dyDescent="0.2">
      <c r="B482" s="5" t="s">
        <v>179</v>
      </c>
      <c r="C482" s="8">
        <v>0</v>
      </c>
      <c r="D482" s="8">
        <v>0</v>
      </c>
      <c r="E482" s="13" t="str">
        <f t="shared" si="33"/>
        <v/>
      </c>
      <c r="F482" s="13" t="str">
        <f t="shared" si="34"/>
        <v/>
      </c>
      <c r="G482" s="12" t="str">
        <f t="shared" si="35"/>
        <v>0</v>
      </c>
      <c r="H482" s="15" t="str">
        <f t="shared" si="36"/>
        <v/>
      </c>
    </row>
    <row r="483" spans="2:8" ht="15" x14ac:dyDescent="0.2">
      <c r="B483" s="5" t="s">
        <v>442</v>
      </c>
      <c r="C483" s="8">
        <v>12</v>
      </c>
      <c r="D483" s="8">
        <v>42</v>
      </c>
      <c r="E483" s="13">
        <f t="shared" si="33"/>
        <v>8.8954781319495919E-3</v>
      </c>
      <c r="F483" s="13">
        <f t="shared" si="34"/>
        <v>2.4532710280373831E-2</v>
      </c>
      <c r="G483" s="12">
        <f t="shared" si="35"/>
        <v>2.5</v>
      </c>
      <c r="H483" s="15">
        <f t="shared" si="36"/>
        <v>2.2238695329873978E-2</v>
      </c>
    </row>
    <row r="484" spans="2:8" ht="30" x14ac:dyDescent="0.2">
      <c r="B484" s="5" t="s">
        <v>184</v>
      </c>
      <c r="C484" s="8">
        <v>0</v>
      </c>
      <c r="D484" s="8">
        <v>0</v>
      </c>
      <c r="E484" s="13" t="str">
        <f t="shared" si="33"/>
        <v/>
      </c>
      <c r="F484" s="13" t="str">
        <f t="shared" si="34"/>
        <v/>
      </c>
      <c r="G484" s="12" t="str">
        <f t="shared" si="35"/>
        <v>0</v>
      </c>
      <c r="H484" s="15" t="str">
        <f t="shared" si="36"/>
        <v/>
      </c>
    </row>
    <row r="485" spans="2:8" ht="15" x14ac:dyDescent="0.2">
      <c r="B485" s="5" t="s">
        <v>443</v>
      </c>
      <c r="C485" s="8">
        <v>22</v>
      </c>
      <c r="D485" s="8">
        <v>22</v>
      </c>
      <c r="E485" s="13">
        <f t="shared" si="33"/>
        <v>1.630837657524092E-2</v>
      </c>
      <c r="F485" s="13">
        <f t="shared" si="34"/>
        <v>1.2850467289719626E-2</v>
      </c>
      <c r="G485" s="12">
        <f t="shared" si="35"/>
        <v>0</v>
      </c>
      <c r="H485" s="15">
        <f t="shared" si="36"/>
        <v>0</v>
      </c>
    </row>
    <row r="486" spans="2:8" ht="15" x14ac:dyDescent="0.2">
      <c r="B486" s="5" t="s">
        <v>171</v>
      </c>
      <c r="C486" s="8">
        <v>12</v>
      </c>
      <c r="D486" s="8">
        <v>6</v>
      </c>
      <c r="E486" s="13">
        <f t="shared" si="33"/>
        <v>8.8954781319495919E-3</v>
      </c>
      <c r="F486" s="13">
        <f t="shared" si="34"/>
        <v>3.5046728971962616E-3</v>
      </c>
      <c r="G486" s="12">
        <f t="shared" si="35"/>
        <v>-0.5</v>
      </c>
      <c r="H486" s="15">
        <f t="shared" si="36"/>
        <v>-4.447739065974796E-3</v>
      </c>
    </row>
    <row r="487" spans="2:8" ht="15" x14ac:dyDescent="0.2">
      <c r="B487" s="5" t="s">
        <v>444</v>
      </c>
      <c r="C487" s="8">
        <v>0</v>
      </c>
      <c r="D487" s="8">
        <v>0</v>
      </c>
      <c r="E487" s="13" t="str">
        <f t="shared" si="33"/>
        <v/>
      </c>
      <c r="F487" s="13" t="str">
        <f t="shared" si="34"/>
        <v/>
      </c>
      <c r="G487" s="12" t="str">
        <f t="shared" si="35"/>
        <v>0</v>
      </c>
      <c r="H487" s="15" t="str">
        <f t="shared" si="36"/>
        <v/>
      </c>
    </row>
    <row r="488" spans="2:8" ht="13.5" customHeight="1" x14ac:dyDescent="0.2">
      <c r="B488" s="5" t="s">
        <v>445</v>
      </c>
      <c r="C488" s="8">
        <v>0</v>
      </c>
      <c r="D488" s="8">
        <v>0</v>
      </c>
      <c r="E488" s="13" t="str">
        <f t="shared" ref="E488:E499" si="37">+IF(C488=0,"",C488/C$294)</f>
        <v/>
      </c>
      <c r="F488" s="13" t="str">
        <f t="shared" ref="F488:F499" si="38">+IF(D488=0,"",D488/D$294)</f>
        <v/>
      </c>
      <c r="G488" s="12" t="str">
        <f t="shared" ref="G488:G499" si="39">+IF(OR(AND(D488=0),(C488=0)),"0",((D488-C488)/C488))</f>
        <v>0</v>
      </c>
      <c r="H488" s="15" t="str">
        <f t="shared" ref="H488:H499" si="40">+IF(OR(AND(E488=""),(G488="")),"",E488*G488)</f>
        <v/>
      </c>
    </row>
    <row r="489" spans="2:8" ht="13.5" customHeight="1" x14ac:dyDescent="0.2">
      <c r="B489" s="5" t="s">
        <v>446</v>
      </c>
      <c r="C489" s="8">
        <v>33</v>
      </c>
      <c r="D489" s="8">
        <v>89</v>
      </c>
      <c r="E489" s="13">
        <f t="shared" si="37"/>
        <v>2.4462564862861379E-2</v>
      </c>
      <c r="F489" s="13">
        <f t="shared" si="38"/>
        <v>5.1985981308411214E-2</v>
      </c>
      <c r="G489" s="12">
        <f t="shared" si="39"/>
        <v>1.696969696969697</v>
      </c>
      <c r="H489" s="15">
        <f t="shared" si="40"/>
        <v>4.1512231282431429E-2</v>
      </c>
    </row>
    <row r="490" spans="2:8" ht="25.5" customHeight="1" x14ac:dyDescent="0.2">
      <c r="B490" s="5" t="s">
        <v>172</v>
      </c>
      <c r="C490" s="8">
        <v>3</v>
      </c>
      <c r="D490" s="8">
        <v>0</v>
      </c>
      <c r="E490" s="13">
        <f t="shared" si="37"/>
        <v>2.223869532987398E-3</v>
      </c>
      <c r="F490" s="13" t="str">
        <f t="shared" si="38"/>
        <v/>
      </c>
      <c r="G490" s="12" t="str">
        <f t="shared" si="39"/>
        <v>0</v>
      </c>
      <c r="H490" s="15">
        <f t="shared" si="40"/>
        <v>0</v>
      </c>
    </row>
    <row r="491" spans="2:8" ht="13.5" customHeight="1" x14ac:dyDescent="0.2">
      <c r="B491" s="5" t="s">
        <v>180</v>
      </c>
      <c r="C491" s="8">
        <v>6</v>
      </c>
      <c r="D491" s="8">
        <v>2</v>
      </c>
      <c r="E491" s="13">
        <f t="shared" si="37"/>
        <v>4.447739065974796E-3</v>
      </c>
      <c r="F491" s="13">
        <f t="shared" si="38"/>
        <v>1.1682242990654205E-3</v>
      </c>
      <c r="G491" s="12">
        <f t="shared" si="39"/>
        <v>-0.66666666666666663</v>
      </c>
      <c r="H491" s="15">
        <f t="shared" si="40"/>
        <v>-2.9651593773165306E-3</v>
      </c>
    </row>
    <row r="492" spans="2:8" ht="15" x14ac:dyDescent="0.2">
      <c r="B492" s="5" t="s">
        <v>480</v>
      </c>
      <c r="C492" s="8">
        <v>0</v>
      </c>
      <c r="D492" s="8">
        <v>0</v>
      </c>
      <c r="E492" s="13" t="str">
        <f t="shared" si="37"/>
        <v/>
      </c>
      <c r="F492" s="13" t="str">
        <f t="shared" si="38"/>
        <v/>
      </c>
      <c r="G492" s="12" t="str">
        <f t="shared" si="39"/>
        <v>0</v>
      </c>
      <c r="H492" s="15" t="str">
        <f t="shared" si="40"/>
        <v/>
      </c>
    </row>
    <row r="493" spans="2:8" ht="15" x14ac:dyDescent="0.2">
      <c r="B493" s="5" t="s">
        <v>447</v>
      </c>
      <c r="C493" s="8">
        <v>4</v>
      </c>
      <c r="D493" s="8">
        <v>0</v>
      </c>
      <c r="E493" s="13">
        <f t="shared" si="37"/>
        <v>2.9651593773165306E-3</v>
      </c>
      <c r="F493" s="13" t="str">
        <f t="shared" si="38"/>
        <v/>
      </c>
      <c r="G493" s="12" t="str">
        <f t="shared" si="39"/>
        <v>0</v>
      </c>
      <c r="H493" s="15">
        <f t="shared" si="40"/>
        <v>0</v>
      </c>
    </row>
    <row r="494" spans="2:8" ht="15" x14ac:dyDescent="0.2">
      <c r="B494" s="5" t="s">
        <v>448</v>
      </c>
      <c r="C494" s="8">
        <v>0</v>
      </c>
      <c r="D494" s="8">
        <v>0</v>
      </c>
      <c r="E494" s="13" t="str">
        <f t="shared" si="37"/>
        <v/>
      </c>
      <c r="F494" s="13" t="str">
        <f t="shared" si="38"/>
        <v/>
      </c>
      <c r="G494" s="12" t="str">
        <f t="shared" si="39"/>
        <v>0</v>
      </c>
      <c r="H494" s="15" t="str">
        <f t="shared" si="40"/>
        <v/>
      </c>
    </row>
    <row r="495" spans="2:8" ht="13.5" customHeight="1" x14ac:dyDescent="0.2">
      <c r="B495" s="5" t="s">
        <v>449</v>
      </c>
      <c r="C495" s="8">
        <v>0</v>
      </c>
      <c r="D495" s="8">
        <v>0</v>
      </c>
      <c r="E495" s="13" t="str">
        <f t="shared" si="37"/>
        <v/>
      </c>
      <c r="F495" s="13" t="str">
        <f t="shared" si="38"/>
        <v/>
      </c>
      <c r="G495" s="12" t="str">
        <f t="shared" si="39"/>
        <v>0</v>
      </c>
      <c r="H495" s="15" t="str">
        <f t="shared" si="40"/>
        <v/>
      </c>
    </row>
    <row r="496" spans="2:8" s="4" customFormat="1" ht="26.25" customHeight="1" x14ac:dyDescent="0.2">
      <c r="B496" s="5" t="s">
        <v>450</v>
      </c>
      <c r="C496" s="8">
        <v>0</v>
      </c>
      <c r="D496" s="8">
        <v>0</v>
      </c>
      <c r="E496" s="13" t="str">
        <f t="shared" si="37"/>
        <v/>
      </c>
      <c r="F496" s="13" t="str">
        <f t="shared" si="38"/>
        <v/>
      </c>
      <c r="G496" s="12" t="str">
        <f t="shared" si="39"/>
        <v>0</v>
      </c>
      <c r="H496" s="15" t="str">
        <f t="shared" si="40"/>
        <v/>
      </c>
    </row>
    <row r="497" spans="2:8" ht="15" x14ac:dyDescent="0.2">
      <c r="B497" s="5" t="s">
        <v>451</v>
      </c>
      <c r="C497" s="8">
        <v>0</v>
      </c>
      <c r="D497" s="8">
        <v>0</v>
      </c>
      <c r="E497" s="13" t="str">
        <f t="shared" si="37"/>
        <v/>
      </c>
      <c r="F497" s="13" t="str">
        <f t="shared" si="38"/>
        <v/>
      </c>
      <c r="G497" s="12" t="str">
        <f t="shared" si="39"/>
        <v>0</v>
      </c>
      <c r="H497" s="15" t="str">
        <f t="shared" si="40"/>
        <v/>
      </c>
    </row>
    <row r="498" spans="2:8" ht="30" x14ac:dyDescent="0.2">
      <c r="B498" s="5" t="s">
        <v>452</v>
      </c>
      <c r="C498" s="8">
        <v>2</v>
      </c>
      <c r="D498" s="8">
        <v>1</v>
      </c>
      <c r="E498" s="13">
        <f t="shared" si="37"/>
        <v>1.4825796886582653E-3</v>
      </c>
      <c r="F498" s="13">
        <f t="shared" si="38"/>
        <v>5.8411214953271024E-4</v>
      </c>
      <c r="G498" s="12">
        <f t="shared" si="39"/>
        <v>-0.5</v>
      </c>
      <c r="H498" s="15">
        <f t="shared" si="40"/>
        <v>-7.4128984432913266E-4</v>
      </c>
    </row>
    <row r="499" spans="2:8" ht="15" x14ac:dyDescent="0.2">
      <c r="B499" s="5" t="s">
        <v>453</v>
      </c>
      <c r="C499" s="8">
        <v>0</v>
      </c>
      <c r="D499" s="8">
        <v>0</v>
      </c>
      <c r="E499" s="13" t="str">
        <f t="shared" si="37"/>
        <v/>
      </c>
      <c r="F499" s="13" t="str">
        <f t="shared" si="38"/>
        <v/>
      </c>
      <c r="G499" s="12" t="str">
        <f t="shared" si="39"/>
        <v>0</v>
      </c>
      <c r="H499" s="15" t="str">
        <f t="shared" si="40"/>
        <v/>
      </c>
    </row>
    <row r="502" spans="2:8" x14ac:dyDescent="0.2">
      <c r="B502" s="19"/>
      <c r="C502" s="19"/>
      <c r="D502" s="19"/>
      <c r="E502" s="19"/>
      <c r="F502" s="19"/>
    </row>
    <row r="503" spans="2:8" ht="24" customHeight="1" x14ac:dyDescent="0.2">
      <c r="B503" s="55" t="s">
        <v>517</v>
      </c>
      <c r="C503" s="53" t="s">
        <v>518</v>
      </c>
      <c r="D503" s="54"/>
      <c r="E503" s="41" t="s">
        <v>482</v>
      </c>
      <c r="F503" s="42"/>
      <c r="G503" s="39" t="s">
        <v>569</v>
      </c>
      <c r="H503" s="39" t="s">
        <v>481</v>
      </c>
    </row>
    <row r="504" spans="2:8" ht="24" customHeight="1" x14ac:dyDescent="0.2">
      <c r="B504" s="55"/>
      <c r="C504" s="38">
        <v>2015</v>
      </c>
      <c r="D504" s="38">
        <v>2016</v>
      </c>
      <c r="E504" s="38">
        <v>2015</v>
      </c>
      <c r="F504" s="38">
        <v>2016</v>
      </c>
      <c r="G504" s="40"/>
      <c r="H504" s="40"/>
    </row>
    <row r="505" spans="2:8" ht="24" customHeight="1" x14ac:dyDescent="0.2">
      <c r="B505" s="32" t="s">
        <v>523</v>
      </c>
      <c r="C505" s="33">
        <f>SUM(C506:C530)</f>
        <v>498</v>
      </c>
      <c r="D505" s="33">
        <f>SUM(D506:D530)</f>
        <v>647</v>
      </c>
      <c r="E505" s="34">
        <f>+IF(C505=0,"",C505/C$505)</f>
        <v>1</v>
      </c>
      <c r="F505" s="34">
        <f>+IF(D505=0,"",D505/D$505)</f>
        <v>1</v>
      </c>
      <c r="G505" s="34">
        <f>+IF(OR(AND(D505=0),(C505=0)),"0",((D505-C505)/C505))</f>
        <v>0.29919678714859438</v>
      </c>
      <c r="H505" s="35">
        <f>+IF(OR(AND(E505=""),(G505="")),"",E505*G505)</f>
        <v>0.29919678714859438</v>
      </c>
    </row>
    <row r="506" spans="2:8" ht="15" x14ac:dyDescent="0.2">
      <c r="B506" s="5" t="s">
        <v>454</v>
      </c>
      <c r="C506" s="8">
        <v>0</v>
      </c>
      <c r="D506" s="8">
        <v>2</v>
      </c>
      <c r="E506" s="13" t="str">
        <f>+IF(C506=0,"",C506/C$505)</f>
        <v/>
      </c>
      <c r="F506" s="13">
        <f>+IF(D506=0,"",D506/D$505)</f>
        <v>3.0911901081916537E-3</v>
      </c>
      <c r="G506" s="12" t="str">
        <f>+IF(OR(AND(D506=0),(C506=0)),"0",((D506-C506)/C506))</f>
        <v>0</v>
      </c>
      <c r="H506" s="15" t="str">
        <f>+IF(OR(AND(E506=""),(G506="")),"",E506*G506)</f>
        <v/>
      </c>
    </row>
    <row r="507" spans="2:8" ht="15" x14ac:dyDescent="0.2">
      <c r="B507" s="5" t="s">
        <v>187</v>
      </c>
      <c r="C507" s="8">
        <v>14</v>
      </c>
      <c r="D507" s="8">
        <v>3</v>
      </c>
      <c r="E507" s="13">
        <f t="shared" ref="E507:E530" si="41">+IF(C507=0,"",C507/C$505)</f>
        <v>2.8112449799196786E-2</v>
      </c>
      <c r="F507" s="13">
        <f t="shared" ref="F507:F530" si="42">+IF(D507=0,"",D507/D$505)</f>
        <v>4.6367851622874804E-3</v>
      </c>
      <c r="G507" s="12">
        <f t="shared" ref="G507:G530" si="43">+IF(OR(AND(D507=0),(C507=0)),"0",((D507-C507)/C507))</f>
        <v>-0.7857142857142857</v>
      </c>
      <c r="H507" s="15">
        <f t="shared" ref="H507:H530" si="44">+IF(OR(AND(E507=""),(G507="")),"",E507*G507)</f>
        <v>-2.2088353413654619E-2</v>
      </c>
    </row>
    <row r="508" spans="2:8" ht="15" x14ac:dyDescent="0.2">
      <c r="B508" s="5" t="s">
        <v>455</v>
      </c>
      <c r="C508" s="8">
        <v>35</v>
      </c>
      <c r="D508" s="8">
        <v>149</v>
      </c>
      <c r="E508" s="13">
        <f t="shared" si="41"/>
        <v>7.0281124497991967E-2</v>
      </c>
      <c r="F508" s="13">
        <f t="shared" si="42"/>
        <v>0.23029366306027821</v>
      </c>
      <c r="G508" s="12">
        <f t="shared" si="43"/>
        <v>3.2571428571428571</v>
      </c>
      <c r="H508" s="15">
        <f t="shared" si="44"/>
        <v>0.2289156626506024</v>
      </c>
    </row>
    <row r="509" spans="2:8" ht="15" x14ac:dyDescent="0.2">
      <c r="B509" s="5" t="s">
        <v>456</v>
      </c>
      <c r="C509" s="8">
        <v>89</v>
      </c>
      <c r="D509" s="8">
        <v>240</v>
      </c>
      <c r="E509" s="13">
        <f t="shared" si="41"/>
        <v>0.17871485943775101</v>
      </c>
      <c r="F509" s="13">
        <f t="shared" si="42"/>
        <v>0.37094281298299847</v>
      </c>
      <c r="G509" s="12">
        <f t="shared" si="43"/>
        <v>1.696629213483146</v>
      </c>
      <c r="H509" s="15">
        <f t="shared" si="44"/>
        <v>0.30321285140562249</v>
      </c>
    </row>
    <row r="510" spans="2:8" ht="15" x14ac:dyDescent="0.2">
      <c r="B510" s="5" t="s">
        <v>188</v>
      </c>
      <c r="C510" s="8">
        <v>0</v>
      </c>
      <c r="D510" s="8">
        <v>53</v>
      </c>
      <c r="E510" s="13" t="str">
        <f t="shared" si="41"/>
        <v/>
      </c>
      <c r="F510" s="13">
        <f t="shared" si="42"/>
        <v>8.1916537867078823E-2</v>
      </c>
      <c r="G510" s="12" t="str">
        <f t="shared" si="43"/>
        <v>0</v>
      </c>
      <c r="H510" s="15" t="str">
        <f t="shared" si="44"/>
        <v/>
      </c>
    </row>
    <row r="511" spans="2:8" ht="15" x14ac:dyDescent="0.2">
      <c r="B511" s="5" t="s">
        <v>186</v>
      </c>
      <c r="C511" s="8">
        <v>0</v>
      </c>
      <c r="D511" s="8">
        <v>0</v>
      </c>
      <c r="E511" s="13" t="str">
        <f t="shared" si="41"/>
        <v/>
      </c>
      <c r="F511" s="13" t="str">
        <f t="shared" si="42"/>
        <v/>
      </c>
      <c r="G511" s="12" t="str">
        <f t="shared" si="43"/>
        <v>0</v>
      </c>
      <c r="H511" s="15" t="str">
        <f t="shared" si="44"/>
        <v/>
      </c>
    </row>
    <row r="512" spans="2:8" ht="15" x14ac:dyDescent="0.2">
      <c r="B512" s="5" t="s">
        <v>189</v>
      </c>
      <c r="C512" s="8">
        <v>1</v>
      </c>
      <c r="D512" s="8">
        <v>6</v>
      </c>
      <c r="E512" s="13">
        <f t="shared" si="41"/>
        <v>2.008032128514056E-3</v>
      </c>
      <c r="F512" s="13">
        <f t="shared" si="42"/>
        <v>9.2735703245749607E-3</v>
      </c>
      <c r="G512" s="12">
        <f t="shared" si="43"/>
        <v>5</v>
      </c>
      <c r="H512" s="15">
        <f t="shared" si="44"/>
        <v>1.0040160642570281E-2</v>
      </c>
    </row>
    <row r="513" spans="2:8" ht="15" x14ac:dyDescent="0.2">
      <c r="B513" s="5" t="s">
        <v>457</v>
      </c>
      <c r="C513" s="8">
        <v>0</v>
      </c>
      <c r="D513" s="8">
        <v>0</v>
      </c>
      <c r="E513" s="13" t="str">
        <f t="shared" si="41"/>
        <v/>
      </c>
      <c r="F513" s="13" t="str">
        <f t="shared" si="42"/>
        <v/>
      </c>
      <c r="G513" s="12" t="str">
        <f t="shared" si="43"/>
        <v>0</v>
      </c>
      <c r="H513" s="15" t="str">
        <f t="shared" si="44"/>
        <v/>
      </c>
    </row>
    <row r="514" spans="2:8" ht="15" x14ac:dyDescent="0.2">
      <c r="B514" s="5" t="s">
        <v>458</v>
      </c>
      <c r="C514" s="8">
        <v>3</v>
      </c>
      <c r="D514" s="8">
        <v>15</v>
      </c>
      <c r="E514" s="13">
        <f t="shared" si="41"/>
        <v>6.024096385542169E-3</v>
      </c>
      <c r="F514" s="13">
        <f t="shared" si="42"/>
        <v>2.3183925811437404E-2</v>
      </c>
      <c r="G514" s="12">
        <f t="shared" si="43"/>
        <v>4</v>
      </c>
      <c r="H514" s="15">
        <f t="shared" si="44"/>
        <v>2.4096385542168676E-2</v>
      </c>
    </row>
    <row r="515" spans="2:8" ht="15" x14ac:dyDescent="0.2">
      <c r="B515" s="5" t="s">
        <v>567</v>
      </c>
      <c r="C515" s="8">
        <v>0</v>
      </c>
      <c r="D515" s="8">
        <v>2</v>
      </c>
      <c r="E515" s="13" t="str">
        <f t="shared" si="41"/>
        <v/>
      </c>
      <c r="F515" s="13">
        <f t="shared" si="42"/>
        <v>3.0911901081916537E-3</v>
      </c>
      <c r="G515" s="12" t="str">
        <f t="shared" si="43"/>
        <v>0</v>
      </c>
      <c r="H515" s="15" t="str">
        <f t="shared" si="44"/>
        <v/>
      </c>
    </row>
    <row r="516" spans="2:8" ht="15" x14ac:dyDescent="0.2">
      <c r="B516" s="5" t="s">
        <v>459</v>
      </c>
      <c r="C516" s="8">
        <v>0</v>
      </c>
      <c r="D516" s="8">
        <v>0</v>
      </c>
      <c r="E516" s="13" t="str">
        <f t="shared" si="41"/>
        <v/>
      </c>
      <c r="F516" s="13" t="str">
        <f t="shared" si="42"/>
        <v/>
      </c>
      <c r="G516" s="12" t="str">
        <f t="shared" si="43"/>
        <v>0</v>
      </c>
      <c r="H516" s="15" t="str">
        <f t="shared" si="44"/>
        <v/>
      </c>
    </row>
    <row r="517" spans="2:8" ht="15" x14ac:dyDescent="0.2">
      <c r="B517" s="5" t="s">
        <v>460</v>
      </c>
      <c r="C517" s="8">
        <v>1</v>
      </c>
      <c r="D517" s="8">
        <v>0</v>
      </c>
      <c r="E517" s="13">
        <f t="shared" si="41"/>
        <v>2.008032128514056E-3</v>
      </c>
      <c r="F517" s="13" t="str">
        <f t="shared" si="42"/>
        <v/>
      </c>
      <c r="G517" s="12" t="str">
        <f t="shared" si="43"/>
        <v>0</v>
      </c>
      <c r="H517" s="15">
        <f t="shared" si="44"/>
        <v>0</v>
      </c>
    </row>
    <row r="518" spans="2:8" ht="15" x14ac:dyDescent="0.2">
      <c r="B518" s="5" t="s">
        <v>190</v>
      </c>
      <c r="C518" s="8">
        <v>0</v>
      </c>
      <c r="D518" s="8">
        <v>0</v>
      </c>
      <c r="E518" s="13" t="str">
        <f t="shared" si="41"/>
        <v/>
      </c>
      <c r="F518" s="13" t="str">
        <f t="shared" si="42"/>
        <v/>
      </c>
      <c r="G518" s="12" t="str">
        <f t="shared" si="43"/>
        <v>0</v>
      </c>
      <c r="H518" s="15" t="str">
        <f t="shared" si="44"/>
        <v/>
      </c>
    </row>
    <row r="519" spans="2:8" ht="15" x14ac:dyDescent="0.2">
      <c r="B519" s="5" t="s">
        <v>192</v>
      </c>
      <c r="C519" s="8">
        <v>2</v>
      </c>
      <c r="D519" s="8">
        <v>4</v>
      </c>
      <c r="E519" s="13">
        <f t="shared" si="41"/>
        <v>4.0160642570281121E-3</v>
      </c>
      <c r="F519" s="13">
        <f t="shared" si="42"/>
        <v>6.1823802163833074E-3</v>
      </c>
      <c r="G519" s="12">
        <f t="shared" si="43"/>
        <v>1</v>
      </c>
      <c r="H519" s="15">
        <f t="shared" si="44"/>
        <v>4.0160642570281121E-3</v>
      </c>
    </row>
    <row r="520" spans="2:8" ht="13.5" customHeight="1" x14ac:dyDescent="0.2">
      <c r="B520" s="5" t="s">
        <v>191</v>
      </c>
      <c r="C520" s="8">
        <v>0</v>
      </c>
      <c r="D520" s="8">
        <v>0</v>
      </c>
      <c r="E520" s="13" t="str">
        <f t="shared" si="41"/>
        <v/>
      </c>
      <c r="F520" s="13" t="str">
        <f t="shared" si="42"/>
        <v/>
      </c>
      <c r="G520" s="12" t="str">
        <f t="shared" si="43"/>
        <v>0</v>
      </c>
      <c r="H520" s="15" t="str">
        <f t="shared" si="44"/>
        <v/>
      </c>
    </row>
    <row r="521" spans="2:8" ht="13.5" customHeight="1" x14ac:dyDescent="0.2">
      <c r="B521" s="5" t="s">
        <v>461</v>
      </c>
      <c r="C521" s="8">
        <v>327</v>
      </c>
      <c r="D521" s="8">
        <v>116</v>
      </c>
      <c r="E521" s="13">
        <f t="shared" si="41"/>
        <v>0.65662650602409633</v>
      </c>
      <c r="F521" s="13">
        <f t="shared" si="42"/>
        <v>0.17928902627511592</v>
      </c>
      <c r="G521" s="12">
        <f t="shared" si="43"/>
        <v>-0.64525993883792054</v>
      </c>
      <c r="H521" s="15">
        <f t="shared" si="44"/>
        <v>-0.42369477911646586</v>
      </c>
    </row>
    <row r="522" spans="2:8" ht="25.5" customHeight="1" x14ac:dyDescent="0.2">
      <c r="B522" s="5" t="s">
        <v>193</v>
      </c>
      <c r="C522" s="8">
        <v>18</v>
      </c>
      <c r="D522" s="8">
        <v>22</v>
      </c>
      <c r="E522" s="13">
        <f t="shared" si="41"/>
        <v>3.614457831325301E-2</v>
      </c>
      <c r="F522" s="13">
        <f t="shared" si="42"/>
        <v>3.4003091190108192E-2</v>
      </c>
      <c r="G522" s="12">
        <f t="shared" si="43"/>
        <v>0.22222222222222221</v>
      </c>
      <c r="H522" s="15">
        <f t="shared" si="44"/>
        <v>8.0321285140562242E-3</v>
      </c>
    </row>
    <row r="523" spans="2:8" ht="13.5" customHeight="1" x14ac:dyDescent="0.2">
      <c r="B523" s="5" t="s">
        <v>462</v>
      </c>
      <c r="C523" s="8">
        <v>0</v>
      </c>
      <c r="D523" s="8">
        <v>6</v>
      </c>
      <c r="E523" s="13" t="str">
        <f t="shared" si="41"/>
        <v/>
      </c>
      <c r="F523" s="13">
        <f t="shared" si="42"/>
        <v>9.2735703245749607E-3</v>
      </c>
      <c r="G523" s="12" t="str">
        <f t="shared" si="43"/>
        <v>0</v>
      </c>
      <c r="H523" s="15" t="str">
        <f t="shared" si="44"/>
        <v/>
      </c>
    </row>
    <row r="524" spans="2:8" ht="12" customHeight="1" x14ac:dyDescent="0.2">
      <c r="B524" s="5" t="s">
        <v>194</v>
      </c>
      <c r="C524" s="8">
        <v>0</v>
      </c>
      <c r="D524" s="8">
        <v>0</v>
      </c>
      <c r="E524" s="13" t="str">
        <f t="shared" si="41"/>
        <v/>
      </c>
      <c r="F524" s="13" t="str">
        <f t="shared" si="42"/>
        <v/>
      </c>
      <c r="G524" s="12" t="str">
        <f t="shared" si="43"/>
        <v>0</v>
      </c>
      <c r="H524" s="15" t="str">
        <f t="shared" si="44"/>
        <v/>
      </c>
    </row>
    <row r="525" spans="2:8" ht="13.5" customHeight="1" x14ac:dyDescent="0.2">
      <c r="B525" s="5" t="s">
        <v>195</v>
      </c>
      <c r="C525" s="8">
        <v>0</v>
      </c>
      <c r="D525" s="8">
        <v>0</v>
      </c>
      <c r="E525" s="13" t="str">
        <f t="shared" si="41"/>
        <v/>
      </c>
      <c r="F525" s="13" t="str">
        <f t="shared" si="42"/>
        <v/>
      </c>
      <c r="G525" s="12" t="str">
        <f t="shared" si="43"/>
        <v>0</v>
      </c>
      <c r="H525" s="15" t="str">
        <f t="shared" si="44"/>
        <v/>
      </c>
    </row>
    <row r="526" spans="2:8" ht="13.5" customHeight="1" x14ac:dyDescent="0.2">
      <c r="B526" s="5" t="s">
        <v>463</v>
      </c>
      <c r="C526" s="8">
        <v>2</v>
      </c>
      <c r="D526" s="8">
        <v>6</v>
      </c>
      <c r="E526" s="13">
        <f t="shared" si="41"/>
        <v>4.0160642570281121E-3</v>
      </c>
      <c r="F526" s="13">
        <f t="shared" si="42"/>
        <v>9.2735703245749607E-3</v>
      </c>
      <c r="G526" s="12">
        <f t="shared" si="43"/>
        <v>2</v>
      </c>
      <c r="H526" s="15">
        <f t="shared" si="44"/>
        <v>8.0321285140562242E-3</v>
      </c>
    </row>
    <row r="527" spans="2:8" ht="15" x14ac:dyDescent="0.2">
      <c r="B527" s="5" t="s">
        <v>464</v>
      </c>
      <c r="C527" s="8">
        <v>0</v>
      </c>
      <c r="D527" s="8">
        <v>0</v>
      </c>
      <c r="E527" s="13" t="str">
        <f t="shared" si="41"/>
        <v/>
      </c>
      <c r="F527" s="13" t="str">
        <f t="shared" si="42"/>
        <v/>
      </c>
      <c r="G527" s="12" t="str">
        <f t="shared" si="43"/>
        <v>0</v>
      </c>
      <c r="H527" s="15" t="str">
        <f t="shared" si="44"/>
        <v/>
      </c>
    </row>
    <row r="528" spans="2:8" ht="30" x14ac:dyDescent="0.2">
      <c r="B528" s="5" t="s">
        <v>465</v>
      </c>
      <c r="C528" s="8">
        <v>0</v>
      </c>
      <c r="D528" s="8">
        <v>0</v>
      </c>
      <c r="E528" s="13" t="str">
        <f t="shared" si="41"/>
        <v/>
      </c>
      <c r="F528" s="13" t="str">
        <f t="shared" si="42"/>
        <v/>
      </c>
      <c r="G528" s="12" t="str">
        <f t="shared" si="43"/>
        <v>0</v>
      </c>
      <c r="H528" s="15" t="str">
        <f t="shared" si="44"/>
        <v/>
      </c>
    </row>
    <row r="529" spans="2:8" ht="15" x14ac:dyDescent="0.2">
      <c r="B529" s="5" t="s">
        <v>466</v>
      </c>
      <c r="C529" s="8">
        <v>1</v>
      </c>
      <c r="D529" s="8">
        <v>3</v>
      </c>
      <c r="E529" s="13">
        <f t="shared" si="41"/>
        <v>2.008032128514056E-3</v>
      </c>
      <c r="F529" s="13">
        <f t="shared" si="42"/>
        <v>4.6367851622874804E-3</v>
      </c>
      <c r="G529" s="12">
        <f t="shared" si="43"/>
        <v>2</v>
      </c>
      <c r="H529" s="15">
        <f t="shared" si="44"/>
        <v>4.0160642570281121E-3</v>
      </c>
    </row>
    <row r="530" spans="2:8" ht="15" x14ac:dyDescent="0.2">
      <c r="B530" s="5" t="s">
        <v>467</v>
      </c>
      <c r="C530" s="8">
        <v>5</v>
      </c>
      <c r="D530" s="8">
        <v>20</v>
      </c>
      <c r="E530" s="13">
        <f t="shared" si="41"/>
        <v>1.0040160642570281E-2</v>
      </c>
      <c r="F530" s="13">
        <f t="shared" si="42"/>
        <v>3.0911901081916538E-2</v>
      </c>
      <c r="G530" s="12">
        <f t="shared" si="43"/>
        <v>3</v>
      </c>
      <c r="H530" s="15">
        <f t="shared" si="44"/>
        <v>3.0120481927710843E-2</v>
      </c>
    </row>
    <row r="531" spans="2:8" x14ac:dyDescent="0.2">
      <c r="B531" s="14" t="s">
        <v>525</v>
      </c>
      <c r="C531" s="10"/>
      <c r="D531" s="10"/>
    </row>
  </sheetData>
  <mergeCells count="33">
    <mergeCell ref="B6:B7"/>
    <mergeCell ref="C6:D6"/>
    <mergeCell ref="E6:F6"/>
    <mergeCell ref="B16:B17"/>
    <mergeCell ref="B149:B150"/>
    <mergeCell ref="E16:F16"/>
    <mergeCell ref="E68:F68"/>
    <mergeCell ref="E149:F149"/>
    <mergeCell ref="C16:D16"/>
    <mergeCell ref="B68:B69"/>
    <mergeCell ref="C68:D68"/>
    <mergeCell ref="B292:B293"/>
    <mergeCell ref="B503:B504"/>
    <mergeCell ref="C503:D503"/>
    <mergeCell ref="G68:G69"/>
    <mergeCell ref="C149:D149"/>
    <mergeCell ref="E292:F292"/>
    <mergeCell ref="G292:G293"/>
    <mergeCell ref="G149:G150"/>
    <mergeCell ref="H503:H504"/>
    <mergeCell ref="E503:F503"/>
    <mergeCell ref="G503:G504"/>
    <mergeCell ref="D1:H2"/>
    <mergeCell ref="E3:H3"/>
    <mergeCell ref="D4:H5"/>
    <mergeCell ref="G6:G7"/>
    <mergeCell ref="H6:H7"/>
    <mergeCell ref="C292:D292"/>
    <mergeCell ref="H16:H17"/>
    <mergeCell ref="G16:G17"/>
    <mergeCell ref="H292:H293"/>
    <mergeCell ref="H149:H150"/>
    <mergeCell ref="H68:H69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532"/>
  <sheetViews>
    <sheetView tabSelected="1" workbookViewId="0">
      <selection activeCell="I1" sqref="I1:I1048576"/>
    </sheetView>
  </sheetViews>
  <sheetFormatPr baseColWidth="10" defaultRowHeight="12.75" x14ac:dyDescent="0.2"/>
  <cols>
    <col min="1" max="1" width="3" style="2" customWidth="1"/>
    <col min="2" max="2" width="59.140625" style="1" customWidth="1"/>
    <col min="3" max="4" width="11.42578125" style="1"/>
    <col min="5" max="5" width="12.28515625" style="2" customWidth="1"/>
    <col min="6" max="6" width="11.42578125" style="2"/>
    <col min="7" max="7" width="15" style="2" customWidth="1"/>
    <col min="8" max="16384" width="11.42578125" style="2"/>
  </cols>
  <sheetData>
    <row r="1" spans="2:9" ht="20.100000000000001" customHeight="1" x14ac:dyDescent="0.2">
      <c r="B1" s="28"/>
      <c r="D1" s="43" t="s">
        <v>526</v>
      </c>
      <c r="E1" s="43"/>
      <c r="F1" s="43"/>
      <c r="G1" s="43"/>
      <c r="H1" s="43"/>
    </row>
    <row r="2" spans="2:9" ht="20.100000000000001" customHeight="1" thickBot="1" x14ac:dyDescent="0.25">
      <c r="B2" s="28"/>
      <c r="D2" s="43" t="s">
        <v>527</v>
      </c>
      <c r="E2" s="43"/>
      <c r="F2" s="43"/>
      <c r="G2" s="43"/>
      <c r="H2" s="43"/>
    </row>
    <row r="3" spans="2:9" ht="20.100000000000001" customHeight="1" thickBot="1" x14ac:dyDescent="0.25">
      <c r="B3" s="28"/>
      <c r="D3" s="36" t="s">
        <v>528</v>
      </c>
      <c r="E3" s="44" t="s">
        <v>568</v>
      </c>
      <c r="F3" s="45"/>
      <c r="G3" s="45"/>
      <c r="H3" s="46"/>
    </row>
    <row r="4" spans="2:9" ht="20.100000000000001" customHeight="1" x14ac:dyDescent="0.2">
      <c r="B4" s="29"/>
      <c r="D4" s="47" t="s">
        <v>556</v>
      </c>
      <c r="E4" s="48"/>
      <c r="F4" s="48"/>
      <c r="G4" s="48"/>
      <c r="H4" s="49"/>
    </row>
    <row r="5" spans="2:9" ht="13.5" thickBot="1" x14ac:dyDescent="0.25">
      <c r="D5" s="50"/>
      <c r="E5" s="51"/>
      <c r="F5" s="51"/>
      <c r="G5" s="51"/>
      <c r="H5" s="52"/>
    </row>
    <row r="6" spans="2:9" ht="24" customHeight="1" x14ac:dyDescent="0.2">
      <c r="B6" s="55" t="s">
        <v>517</v>
      </c>
      <c r="C6" s="53" t="s">
        <v>518</v>
      </c>
      <c r="D6" s="54"/>
      <c r="E6" s="41" t="s">
        <v>482</v>
      </c>
      <c r="F6" s="42"/>
      <c r="G6" s="39" t="s">
        <v>569</v>
      </c>
      <c r="H6" s="39" t="s">
        <v>481</v>
      </c>
    </row>
    <row r="7" spans="2:9" ht="24" customHeight="1" x14ac:dyDescent="0.2">
      <c r="B7" s="55"/>
      <c r="C7" s="31">
        <v>2015</v>
      </c>
      <c r="D7" s="31">
        <v>2016</v>
      </c>
      <c r="E7" s="31">
        <v>2015</v>
      </c>
      <c r="F7" s="31">
        <v>2016</v>
      </c>
      <c r="G7" s="40"/>
      <c r="H7" s="40"/>
    </row>
    <row r="8" spans="2:9" ht="24" customHeight="1" x14ac:dyDescent="0.2">
      <c r="B8" s="32" t="s">
        <v>489</v>
      </c>
      <c r="C8" s="33">
        <f>+C18+C70+C151+C294+C505</f>
        <v>30207</v>
      </c>
      <c r="D8" s="33">
        <f>+D18+D70+D151+D294+D505</f>
        <v>41305</v>
      </c>
      <c r="E8" s="34">
        <f>+C8/C$8</f>
        <v>1</v>
      </c>
      <c r="F8" s="34">
        <f>+D8/D$8</f>
        <v>1</v>
      </c>
      <c r="G8" s="34">
        <f>+(D8-C8)/C8</f>
        <v>0.36739828516569006</v>
      </c>
      <c r="H8" s="35">
        <f>+E8*G8</f>
        <v>0.36739828516569006</v>
      </c>
      <c r="I8" s="9"/>
    </row>
    <row r="9" spans="2:9" x14ac:dyDescent="0.2">
      <c r="B9" s="30" t="str">
        <f>+B18</f>
        <v>Total Vacantes en ocupaciones de nivel Directivo</v>
      </c>
      <c r="C9" s="26">
        <f>+C18</f>
        <v>373</v>
      </c>
      <c r="D9" s="26">
        <f>+D18</f>
        <v>819</v>
      </c>
      <c r="E9" s="27">
        <f t="shared" ref="E9:E13" si="0">C9/$C$8</f>
        <v>1.2348131227861091E-2</v>
      </c>
      <c r="F9" s="27">
        <f>D9/$D$8</f>
        <v>1.9828107977242465E-2</v>
      </c>
      <c r="G9" s="12">
        <f>+IF(OR(AND(D9=0),(C9=0)),"0",((D9-C9)/C9))</f>
        <v>1.195710455764075</v>
      </c>
      <c r="H9" s="15">
        <f>+IF(OR(AND(E9=""),(G9="")),"",E9*G9)</f>
        <v>1.4764789618300392E-2</v>
      </c>
      <c r="I9" s="9"/>
    </row>
    <row r="10" spans="2:9" x14ac:dyDescent="0.2">
      <c r="B10" s="30" t="str">
        <f>+B70</f>
        <v xml:space="preserve">Total Vacantes en ocupaciones de nivel Profesional </v>
      </c>
      <c r="C10" s="26">
        <f>+C70</f>
        <v>3243</v>
      </c>
      <c r="D10" s="26">
        <f>+D70</f>
        <v>5621</v>
      </c>
      <c r="E10" s="27">
        <f t="shared" si="0"/>
        <v>0.10735922137252954</v>
      </c>
      <c r="F10" s="27">
        <f>D10/$D$8</f>
        <v>0.13608521970705725</v>
      </c>
      <c r="G10" s="12">
        <f>+IF(OR(AND(D10=0),(C10=0)),"0",((D10-C10)/C10))</f>
        <v>0.73327166204131977</v>
      </c>
      <c r="H10" s="15">
        <f>+IF(OR(AND(E10=""),(G10="")),"",E10*G10)</f>
        <v>7.8723474691296716E-2</v>
      </c>
      <c r="I10" s="9"/>
    </row>
    <row r="11" spans="2:9" ht="24" x14ac:dyDescent="0.2">
      <c r="B11" s="30" t="str">
        <f>+B151</f>
        <v>Total Vacantes en ocupaciones de nivel Técnicos Profesionales - Tecnólogos</v>
      </c>
      <c r="C11" s="26">
        <f>+C151</f>
        <v>4103</v>
      </c>
      <c r="D11" s="26">
        <f>+D151</f>
        <v>5871</v>
      </c>
      <c r="E11" s="27">
        <f t="shared" si="0"/>
        <v>0.135829443506472</v>
      </c>
      <c r="F11" s="27">
        <f>D11/$D$8</f>
        <v>0.14213775571964654</v>
      </c>
      <c r="G11" s="12">
        <f>+IF(OR(AND(D11=0),(C11=0)),"0",((D11-C11)/C11))</f>
        <v>0.4309042164270046</v>
      </c>
      <c r="H11" s="15">
        <f>+IF(OR(AND(E11=""),(G11="")),"",E11*G11)</f>
        <v>5.8529479921872407E-2</v>
      </c>
      <c r="I11" s="9"/>
    </row>
    <row r="12" spans="2:9" x14ac:dyDescent="0.2">
      <c r="B12" s="30" t="str">
        <f>+B294</f>
        <v>Total Vacantes  en ocupaciones de nivel Calificados</v>
      </c>
      <c r="C12" s="26">
        <f>+C294</f>
        <v>17742</v>
      </c>
      <c r="D12" s="26">
        <f>+D294</f>
        <v>22327</v>
      </c>
      <c r="E12" s="27">
        <f t="shared" si="0"/>
        <v>0.58734730360512466</v>
      </c>
      <c r="F12" s="27">
        <f>D12/$D$8</f>
        <v>0.54053988621232296</v>
      </c>
      <c r="G12" s="12">
        <f>+IF(OR(AND(D12=0),(C12=0)),"0",((D12-C12)/C12))</f>
        <v>0.25842633299515272</v>
      </c>
      <c r="H12" s="15">
        <f>+IF(OR(AND(E12=""),(G12="")),"",E12*G12)</f>
        <v>0.151786009865263</v>
      </c>
      <c r="I12" s="9"/>
    </row>
    <row r="13" spans="2:9" x14ac:dyDescent="0.2">
      <c r="B13" s="30" t="str">
        <f>+B505</f>
        <v>Total Vacantes en ocupaciones de nivel Elemental</v>
      </c>
      <c r="C13" s="26">
        <f>+C505</f>
        <v>4746</v>
      </c>
      <c r="D13" s="26">
        <f>+D505</f>
        <v>6667</v>
      </c>
      <c r="E13" s="27">
        <f t="shared" si="0"/>
        <v>0.1571159002880127</v>
      </c>
      <c r="F13" s="27">
        <f>D13/$D$8</f>
        <v>0.16140903038373078</v>
      </c>
      <c r="G13" s="12">
        <f>+IF(OR(AND(D13=0),(C13=0)),"0",((D13-C13)/C13))</f>
        <v>0.40476190476190477</v>
      </c>
      <c r="H13" s="15">
        <f>+IF(OR(AND(E13=""),(G13="")),"",E13*G13)</f>
        <v>6.3594531068957516E-2</v>
      </c>
      <c r="I13" s="9"/>
    </row>
    <row r="16" spans="2:9" ht="24" customHeight="1" x14ac:dyDescent="0.2">
      <c r="B16" s="55" t="s">
        <v>517</v>
      </c>
      <c r="C16" s="53" t="s">
        <v>518</v>
      </c>
      <c r="D16" s="54"/>
      <c r="E16" s="41" t="s">
        <v>482</v>
      </c>
      <c r="F16" s="42"/>
      <c r="G16" s="39" t="s">
        <v>569</v>
      </c>
      <c r="H16" s="39" t="s">
        <v>481</v>
      </c>
    </row>
    <row r="17" spans="2:8" s="4" customFormat="1" ht="24" customHeight="1" x14ac:dyDescent="0.2">
      <c r="B17" s="55"/>
      <c r="C17" s="38">
        <v>2015</v>
      </c>
      <c r="D17" s="38">
        <v>2016</v>
      </c>
      <c r="E17" s="38">
        <v>2015</v>
      </c>
      <c r="F17" s="38">
        <v>2016</v>
      </c>
      <c r="G17" s="40"/>
      <c r="H17" s="40"/>
    </row>
    <row r="18" spans="2:8" s="4" customFormat="1" ht="24" customHeight="1" x14ac:dyDescent="0.2">
      <c r="B18" s="32" t="s">
        <v>519</v>
      </c>
      <c r="C18" s="33">
        <f>SUM(C19:C64)</f>
        <v>373</v>
      </c>
      <c r="D18" s="33">
        <f>SUM(D19:D64)</f>
        <v>819</v>
      </c>
      <c r="E18" s="34">
        <f>+IF(C18=0,"",C18/C$18)</f>
        <v>1</v>
      </c>
      <c r="F18" s="34">
        <f>+IF(D18=0,"",D18/D$18)</f>
        <v>1</v>
      </c>
      <c r="G18" s="34">
        <f>+IF(OR(AND(D18=0),(C18=0)),"0",((D18-C18)/C18))</f>
        <v>1.195710455764075</v>
      </c>
      <c r="H18" s="35">
        <f>+IF(OR(AND(E18=""),(G18="")),"",E18*G18)</f>
        <v>1.195710455764075</v>
      </c>
    </row>
    <row r="19" spans="2:8" ht="20.100000000000001" customHeight="1" x14ac:dyDescent="0.2">
      <c r="B19" s="5" t="s">
        <v>0</v>
      </c>
      <c r="C19" s="8">
        <v>1</v>
      </c>
      <c r="D19" s="8">
        <v>0</v>
      </c>
      <c r="E19" s="11">
        <f>+IF(C19=0,"",C19/C$18)</f>
        <v>2.6809651474530832E-3</v>
      </c>
      <c r="F19" s="11" t="str">
        <f>+IF(D19=0,"",D19/D$18)</f>
        <v/>
      </c>
      <c r="G19" s="12" t="str">
        <f>+IF(OR(AND(D19=0),(C19=0)),"0",((D19-C19)/C19))</f>
        <v>0</v>
      </c>
      <c r="H19" s="15">
        <f>+IF(OR(AND(E19=""),(G19="")),"",E19*G19)</f>
        <v>0</v>
      </c>
    </row>
    <row r="20" spans="2:8" ht="20.100000000000001" customHeight="1" x14ac:dyDescent="0.2">
      <c r="B20" s="5" t="s">
        <v>196</v>
      </c>
      <c r="C20" s="8">
        <v>23</v>
      </c>
      <c r="D20" s="8">
        <v>25</v>
      </c>
      <c r="E20" s="11">
        <f t="shared" ref="E20:E64" si="1">+IF(C20=0,"",C20/C$18)</f>
        <v>6.1662198391420911E-2</v>
      </c>
      <c r="F20" s="11">
        <f t="shared" ref="F20:F64" si="2">+IF(D20=0,"",D20/D$18)</f>
        <v>3.0525030525030524E-2</v>
      </c>
      <c r="G20" s="12">
        <f t="shared" ref="G20:G64" si="3">+IF(OR(AND(D20=0),(C20=0)),"0",((D20-C20)/C20))</f>
        <v>8.6956521739130432E-2</v>
      </c>
      <c r="H20" s="15">
        <f t="shared" ref="H20:H64" si="4">+IF(OR(AND(E20=""),(G20="")),"",E20*G20)</f>
        <v>5.3619302949061663E-3</v>
      </c>
    </row>
    <row r="21" spans="2:8" ht="20.100000000000001" customHeight="1" x14ac:dyDescent="0.2">
      <c r="B21" s="5" t="s">
        <v>1</v>
      </c>
      <c r="C21" s="8">
        <v>0</v>
      </c>
      <c r="D21" s="8">
        <v>3</v>
      </c>
      <c r="E21" s="11" t="str">
        <f t="shared" si="1"/>
        <v/>
      </c>
      <c r="F21" s="11">
        <f t="shared" si="2"/>
        <v>3.663003663003663E-3</v>
      </c>
      <c r="G21" s="12" t="str">
        <f t="shared" si="3"/>
        <v>0</v>
      </c>
      <c r="H21" s="15" t="str">
        <f t="shared" si="4"/>
        <v/>
      </c>
    </row>
    <row r="22" spans="2:8" ht="20.100000000000001" customHeight="1" x14ac:dyDescent="0.2">
      <c r="B22" s="5" t="s">
        <v>197</v>
      </c>
      <c r="C22" s="8">
        <v>2</v>
      </c>
      <c r="D22" s="8">
        <v>7</v>
      </c>
      <c r="E22" s="11">
        <f t="shared" si="1"/>
        <v>5.3619302949061663E-3</v>
      </c>
      <c r="F22" s="11">
        <f t="shared" si="2"/>
        <v>8.5470085470085479E-3</v>
      </c>
      <c r="G22" s="12">
        <f t="shared" si="3"/>
        <v>2.5</v>
      </c>
      <c r="H22" s="15">
        <f t="shared" si="4"/>
        <v>1.3404825737265416E-2</v>
      </c>
    </row>
    <row r="23" spans="2:8" ht="20.100000000000001" customHeight="1" x14ac:dyDescent="0.2">
      <c r="B23" s="5" t="s">
        <v>198</v>
      </c>
      <c r="C23" s="8">
        <v>5</v>
      </c>
      <c r="D23" s="8">
        <v>1</v>
      </c>
      <c r="E23" s="11">
        <f t="shared" si="1"/>
        <v>1.3404825737265416E-2</v>
      </c>
      <c r="F23" s="11">
        <f t="shared" si="2"/>
        <v>1.221001221001221E-3</v>
      </c>
      <c r="G23" s="12">
        <f t="shared" si="3"/>
        <v>-0.8</v>
      </c>
      <c r="H23" s="15">
        <f t="shared" si="4"/>
        <v>-1.0723860589812333E-2</v>
      </c>
    </row>
    <row r="24" spans="2:8" ht="20.100000000000001" customHeight="1" x14ac:dyDescent="0.2">
      <c r="B24" s="5" t="s">
        <v>199</v>
      </c>
      <c r="C24" s="8">
        <v>3</v>
      </c>
      <c r="D24" s="8">
        <v>19</v>
      </c>
      <c r="E24" s="11">
        <f t="shared" si="1"/>
        <v>8.0428954423592495E-3</v>
      </c>
      <c r="F24" s="11">
        <f t="shared" si="2"/>
        <v>2.31990231990232E-2</v>
      </c>
      <c r="G24" s="12">
        <f t="shared" si="3"/>
        <v>5.333333333333333</v>
      </c>
      <c r="H24" s="15">
        <f t="shared" si="4"/>
        <v>4.2895442359249331E-2</v>
      </c>
    </row>
    <row r="25" spans="2:8" ht="20.100000000000001" customHeight="1" x14ac:dyDescent="0.2">
      <c r="B25" s="5" t="s">
        <v>2</v>
      </c>
      <c r="C25" s="8">
        <v>16</v>
      </c>
      <c r="D25" s="8">
        <v>31</v>
      </c>
      <c r="E25" s="11">
        <f t="shared" si="1"/>
        <v>4.2895442359249331E-2</v>
      </c>
      <c r="F25" s="11">
        <f t="shared" si="2"/>
        <v>3.7851037851037848E-2</v>
      </c>
      <c r="G25" s="12">
        <f t="shared" si="3"/>
        <v>0.9375</v>
      </c>
      <c r="H25" s="15">
        <f t="shared" si="4"/>
        <v>4.0214477211796246E-2</v>
      </c>
    </row>
    <row r="26" spans="2:8" ht="20.100000000000001" customHeight="1" x14ac:dyDescent="0.2">
      <c r="B26" s="5" t="s">
        <v>6</v>
      </c>
      <c r="C26" s="8">
        <v>40</v>
      </c>
      <c r="D26" s="8">
        <v>34</v>
      </c>
      <c r="E26" s="11">
        <f t="shared" si="1"/>
        <v>0.10723860589812333</v>
      </c>
      <c r="F26" s="11">
        <f t="shared" si="2"/>
        <v>4.1514041514041512E-2</v>
      </c>
      <c r="G26" s="12">
        <f t="shared" si="3"/>
        <v>-0.15</v>
      </c>
      <c r="H26" s="15">
        <f t="shared" si="4"/>
        <v>-1.6085790884718499E-2</v>
      </c>
    </row>
    <row r="27" spans="2:8" ht="20.100000000000001" customHeight="1" x14ac:dyDescent="0.2">
      <c r="B27" s="5" t="s">
        <v>3</v>
      </c>
      <c r="C27" s="8">
        <v>14</v>
      </c>
      <c r="D27" s="8">
        <v>15</v>
      </c>
      <c r="E27" s="11">
        <f t="shared" si="1"/>
        <v>3.7533512064343161E-2</v>
      </c>
      <c r="F27" s="11">
        <f t="shared" si="2"/>
        <v>1.8315018315018316E-2</v>
      </c>
      <c r="G27" s="12">
        <f t="shared" si="3"/>
        <v>7.1428571428571425E-2</v>
      </c>
      <c r="H27" s="15">
        <f t="shared" si="4"/>
        <v>2.6809651474530827E-3</v>
      </c>
    </row>
    <row r="28" spans="2:8" ht="20.100000000000001" customHeight="1" x14ac:dyDescent="0.2">
      <c r="B28" s="5" t="s">
        <v>5</v>
      </c>
      <c r="C28" s="8">
        <v>57</v>
      </c>
      <c r="D28" s="8">
        <v>106</v>
      </c>
      <c r="E28" s="11">
        <f t="shared" si="1"/>
        <v>0.15281501340482573</v>
      </c>
      <c r="F28" s="11">
        <f t="shared" si="2"/>
        <v>0.12942612942612944</v>
      </c>
      <c r="G28" s="12">
        <f t="shared" si="3"/>
        <v>0.85964912280701755</v>
      </c>
      <c r="H28" s="15">
        <f t="shared" si="4"/>
        <v>0.13136729222520108</v>
      </c>
    </row>
    <row r="29" spans="2:8" ht="20.100000000000001" customHeight="1" x14ac:dyDescent="0.2">
      <c r="B29" s="5" t="s">
        <v>200</v>
      </c>
      <c r="C29" s="8">
        <v>0</v>
      </c>
      <c r="D29" s="8">
        <v>1</v>
      </c>
      <c r="E29" s="11" t="str">
        <f t="shared" si="1"/>
        <v/>
      </c>
      <c r="F29" s="11">
        <f t="shared" si="2"/>
        <v>1.221001221001221E-3</v>
      </c>
      <c r="G29" s="12" t="str">
        <f t="shared" si="3"/>
        <v>0</v>
      </c>
      <c r="H29" s="15" t="str">
        <f t="shared" si="4"/>
        <v/>
      </c>
    </row>
    <row r="30" spans="2:8" ht="20.100000000000001" customHeight="1" x14ac:dyDescent="0.2">
      <c r="B30" s="5" t="s">
        <v>201</v>
      </c>
      <c r="C30" s="8">
        <v>14</v>
      </c>
      <c r="D30" s="8">
        <v>11</v>
      </c>
      <c r="E30" s="11">
        <f t="shared" si="1"/>
        <v>3.7533512064343161E-2</v>
      </c>
      <c r="F30" s="11">
        <f t="shared" si="2"/>
        <v>1.3431013431013432E-2</v>
      </c>
      <c r="G30" s="12">
        <f t="shared" si="3"/>
        <v>-0.21428571428571427</v>
      </c>
      <c r="H30" s="15">
        <f t="shared" si="4"/>
        <v>-8.0428954423592477E-3</v>
      </c>
    </row>
    <row r="31" spans="2:8" ht="20.100000000000001" customHeight="1" x14ac:dyDescent="0.2">
      <c r="B31" s="5" t="s">
        <v>4</v>
      </c>
      <c r="C31" s="8">
        <v>1</v>
      </c>
      <c r="D31" s="8">
        <v>0</v>
      </c>
      <c r="E31" s="11">
        <f t="shared" si="1"/>
        <v>2.6809651474530832E-3</v>
      </c>
      <c r="F31" s="11" t="str">
        <f t="shared" si="2"/>
        <v/>
      </c>
      <c r="G31" s="12" t="str">
        <f t="shared" si="3"/>
        <v>0</v>
      </c>
      <c r="H31" s="15">
        <f t="shared" si="4"/>
        <v>0</v>
      </c>
    </row>
    <row r="32" spans="2:8" ht="20.100000000000001" customHeight="1" x14ac:dyDescent="0.2">
      <c r="B32" s="5" t="s">
        <v>7</v>
      </c>
      <c r="C32" s="8">
        <v>0</v>
      </c>
      <c r="D32" s="8">
        <v>0</v>
      </c>
      <c r="E32" s="11" t="str">
        <f t="shared" si="1"/>
        <v/>
      </c>
      <c r="F32" s="11" t="str">
        <f t="shared" si="2"/>
        <v/>
      </c>
      <c r="G32" s="12" t="str">
        <f t="shared" si="3"/>
        <v>0</v>
      </c>
      <c r="H32" s="15" t="str">
        <f t="shared" si="4"/>
        <v/>
      </c>
    </row>
    <row r="33" spans="2:8" ht="20.100000000000001" customHeight="1" x14ac:dyDescent="0.2">
      <c r="B33" s="5" t="s">
        <v>202</v>
      </c>
      <c r="C33" s="8">
        <v>0</v>
      </c>
      <c r="D33" s="8">
        <v>0</v>
      </c>
      <c r="E33" s="11" t="str">
        <f t="shared" si="1"/>
        <v/>
      </c>
      <c r="F33" s="11" t="str">
        <f t="shared" si="2"/>
        <v/>
      </c>
      <c r="G33" s="12" t="str">
        <f t="shared" si="3"/>
        <v>0</v>
      </c>
      <c r="H33" s="15" t="str">
        <f t="shared" si="4"/>
        <v/>
      </c>
    </row>
    <row r="34" spans="2:8" ht="20.100000000000001" customHeight="1" x14ac:dyDescent="0.2">
      <c r="B34" s="5" t="s">
        <v>203</v>
      </c>
      <c r="C34" s="8">
        <v>18</v>
      </c>
      <c r="D34" s="8">
        <v>22</v>
      </c>
      <c r="E34" s="11">
        <f t="shared" si="1"/>
        <v>4.8257372654155493E-2</v>
      </c>
      <c r="F34" s="11">
        <f t="shared" si="2"/>
        <v>2.6862026862026864E-2</v>
      </c>
      <c r="G34" s="12">
        <f t="shared" si="3"/>
        <v>0.22222222222222221</v>
      </c>
      <c r="H34" s="15">
        <f t="shared" si="4"/>
        <v>1.0723860589812331E-2</v>
      </c>
    </row>
    <row r="35" spans="2:8" ht="20.100000000000001" customHeight="1" x14ac:dyDescent="0.2">
      <c r="B35" s="5" t="s">
        <v>204</v>
      </c>
      <c r="C35" s="8">
        <v>0</v>
      </c>
      <c r="D35" s="8">
        <v>7</v>
      </c>
      <c r="E35" s="11" t="str">
        <f t="shared" si="1"/>
        <v/>
      </c>
      <c r="F35" s="11">
        <f t="shared" si="2"/>
        <v>8.5470085470085479E-3</v>
      </c>
      <c r="G35" s="12" t="str">
        <f t="shared" si="3"/>
        <v>0</v>
      </c>
      <c r="H35" s="15" t="str">
        <f t="shared" si="4"/>
        <v/>
      </c>
    </row>
    <row r="36" spans="2:8" ht="20.100000000000001" customHeight="1" x14ac:dyDescent="0.2">
      <c r="B36" s="5" t="s">
        <v>205</v>
      </c>
      <c r="C36" s="8">
        <v>1</v>
      </c>
      <c r="D36" s="8">
        <v>4</v>
      </c>
      <c r="E36" s="11">
        <f t="shared" si="1"/>
        <v>2.6809651474530832E-3</v>
      </c>
      <c r="F36" s="11">
        <f t="shared" si="2"/>
        <v>4.884004884004884E-3</v>
      </c>
      <c r="G36" s="12">
        <f t="shared" si="3"/>
        <v>3</v>
      </c>
      <c r="H36" s="15">
        <f t="shared" si="4"/>
        <v>8.0428954423592495E-3</v>
      </c>
    </row>
    <row r="37" spans="2:8" ht="20.100000000000001" customHeight="1" x14ac:dyDescent="0.2">
      <c r="B37" s="5" t="s">
        <v>8</v>
      </c>
      <c r="C37" s="8">
        <v>8</v>
      </c>
      <c r="D37" s="8">
        <v>6</v>
      </c>
      <c r="E37" s="11">
        <f t="shared" si="1"/>
        <v>2.1447721179624665E-2</v>
      </c>
      <c r="F37" s="11">
        <f t="shared" si="2"/>
        <v>7.326007326007326E-3</v>
      </c>
      <c r="G37" s="12">
        <f t="shared" si="3"/>
        <v>-0.25</v>
      </c>
      <c r="H37" s="15">
        <f t="shared" si="4"/>
        <v>-5.3619302949061663E-3</v>
      </c>
    </row>
    <row r="38" spans="2:8" ht="20.100000000000001" customHeight="1" x14ac:dyDescent="0.2">
      <c r="B38" s="5" t="s">
        <v>206</v>
      </c>
      <c r="C38" s="8">
        <v>0</v>
      </c>
      <c r="D38" s="8">
        <v>0</v>
      </c>
      <c r="E38" s="11" t="str">
        <f t="shared" si="1"/>
        <v/>
      </c>
      <c r="F38" s="11" t="str">
        <f t="shared" si="2"/>
        <v/>
      </c>
      <c r="G38" s="12" t="str">
        <f t="shared" si="3"/>
        <v>0</v>
      </c>
      <c r="H38" s="15" t="str">
        <f t="shared" si="4"/>
        <v/>
      </c>
    </row>
    <row r="39" spans="2:8" ht="20.100000000000001" customHeight="1" x14ac:dyDescent="0.2">
      <c r="B39" s="5" t="s">
        <v>207</v>
      </c>
      <c r="C39" s="8">
        <v>2</v>
      </c>
      <c r="D39" s="8">
        <v>0</v>
      </c>
      <c r="E39" s="11">
        <f t="shared" si="1"/>
        <v>5.3619302949061663E-3</v>
      </c>
      <c r="F39" s="11" t="str">
        <f t="shared" si="2"/>
        <v/>
      </c>
      <c r="G39" s="12" t="str">
        <f t="shared" si="3"/>
        <v>0</v>
      </c>
      <c r="H39" s="15">
        <f t="shared" si="4"/>
        <v>0</v>
      </c>
    </row>
    <row r="40" spans="2:8" ht="20.100000000000001" customHeight="1" x14ac:dyDescent="0.2">
      <c r="B40" s="5" t="s">
        <v>208</v>
      </c>
      <c r="C40" s="8">
        <v>2</v>
      </c>
      <c r="D40" s="8">
        <v>16</v>
      </c>
      <c r="E40" s="11">
        <f t="shared" si="1"/>
        <v>5.3619302949061663E-3</v>
      </c>
      <c r="F40" s="11">
        <f t="shared" si="2"/>
        <v>1.9536019536019536E-2</v>
      </c>
      <c r="G40" s="12">
        <f t="shared" si="3"/>
        <v>7</v>
      </c>
      <c r="H40" s="15">
        <f t="shared" si="4"/>
        <v>3.7533512064343161E-2</v>
      </c>
    </row>
    <row r="41" spans="2:8" ht="20.100000000000001" customHeight="1" x14ac:dyDescent="0.2">
      <c r="B41" s="5" t="s">
        <v>209</v>
      </c>
      <c r="C41" s="8">
        <v>0</v>
      </c>
      <c r="D41" s="8">
        <v>0</v>
      </c>
      <c r="E41" s="11" t="str">
        <f t="shared" si="1"/>
        <v/>
      </c>
      <c r="F41" s="11" t="str">
        <f t="shared" si="2"/>
        <v/>
      </c>
      <c r="G41" s="12" t="str">
        <f t="shared" si="3"/>
        <v>0</v>
      </c>
      <c r="H41" s="15" t="str">
        <f t="shared" si="4"/>
        <v/>
      </c>
    </row>
    <row r="42" spans="2:8" ht="20.100000000000001" customHeight="1" x14ac:dyDescent="0.2">
      <c r="B42" s="5" t="s">
        <v>210</v>
      </c>
      <c r="C42" s="8">
        <v>5</v>
      </c>
      <c r="D42" s="8">
        <v>6</v>
      </c>
      <c r="E42" s="11">
        <f t="shared" si="1"/>
        <v>1.3404825737265416E-2</v>
      </c>
      <c r="F42" s="11">
        <f t="shared" si="2"/>
        <v>7.326007326007326E-3</v>
      </c>
      <c r="G42" s="12">
        <f t="shared" si="3"/>
        <v>0.2</v>
      </c>
      <c r="H42" s="15">
        <f t="shared" si="4"/>
        <v>2.6809651474530832E-3</v>
      </c>
    </row>
    <row r="43" spans="2:8" ht="20.100000000000001" customHeight="1" x14ac:dyDescent="0.2">
      <c r="B43" s="5" t="s">
        <v>211</v>
      </c>
      <c r="C43" s="8">
        <v>5</v>
      </c>
      <c r="D43" s="8">
        <v>17</v>
      </c>
      <c r="E43" s="11">
        <f t="shared" si="1"/>
        <v>1.3404825737265416E-2</v>
      </c>
      <c r="F43" s="11">
        <f t="shared" si="2"/>
        <v>2.0757020757020756E-2</v>
      </c>
      <c r="G43" s="12">
        <f t="shared" si="3"/>
        <v>2.4</v>
      </c>
      <c r="H43" s="15">
        <f t="shared" si="4"/>
        <v>3.2171581769436998E-2</v>
      </c>
    </row>
    <row r="44" spans="2:8" ht="20.100000000000001" customHeight="1" x14ac:dyDescent="0.2">
      <c r="B44" s="5" t="s">
        <v>9</v>
      </c>
      <c r="C44" s="8">
        <v>0</v>
      </c>
      <c r="D44" s="8">
        <v>0</v>
      </c>
      <c r="E44" s="11" t="str">
        <f t="shared" si="1"/>
        <v/>
      </c>
      <c r="F44" s="11" t="str">
        <f t="shared" si="2"/>
        <v/>
      </c>
      <c r="G44" s="12" t="str">
        <f t="shared" si="3"/>
        <v>0</v>
      </c>
      <c r="H44" s="15" t="str">
        <f t="shared" si="4"/>
        <v/>
      </c>
    </row>
    <row r="45" spans="2:8" ht="20.100000000000001" customHeight="1" x14ac:dyDescent="0.2">
      <c r="B45" s="5" t="s">
        <v>212</v>
      </c>
      <c r="C45" s="8">
        <v>2</v>
      </c>
      <c r="D45" s="8">
        <v>2</v>
      </c>
      <c r="E45" s="11">
        <f t="shared" si="1"/>
        <v>5.3619302949061663E-3</v>
      </c>
      <c r="F45" s="11">
        <f t="shared" si="2"/>
        <v>2.442002442002442E-3</v>
      </c>
      <c r="G45" s="12">
        <f t="shared" si="3"/>
        <v>0</v>
      </c>
      <c r="H45" s="15">
        <f t="shared" si="4"/>
        <v>0</v>
      </c>
    </row>
    <row r="46" spans="2:8" ht="20.100000000000001" customHeight="1" x14ac:dyDescent="0.2">
      <c r="B46" s="5" t="s">
        <v>213</v>
      </c>
      <c r="C46" s="8">
        <v>0</v>
      </c>
      <c r="D46" s="8">
        <v>2</v>
      </c>
      <c r="E46" s="11" t="str">
        <f t="shared" si="1"/>
        <v/>
      </c>
      <c r="F46" s="11">
        <f t="shared" si="2"/>
        <v>2.442002442002442E-3</v>
      </c>
      <c r="G46" s="12" t="str">
        <f t="shared" si="3"/>
        <v>0</v>
      </c>
      <c r="H46" s="15" t="str">
        <f t="shared" si="4"/>
        <v/>
      </c>
    </row>
    <row r="47" spans="2:8" ht="20.100000000000001" customHeight="1" x14ac:dyDescent="0.2">
      <c r="B47" s="5" t="s">
        <v>10</v>
      </c>
      <c r="C47" s="8">
        <v>1</v>
      </c>
      <c r="D47" s="8">
        <v>1</v>
      </c>
      <c r="E47" s="11">
        <f t="shared" si="1"/>
        <v>2.6809651474530832E-3</v>
      </c>
      <c r="F47" s="11">
        <f t="shared" si="2"/>
        <v>1.221001221001221E-3</v>
      </c>
      <c r="G47" s="12">
        <f t="shared" si="3"/>
        <v>0</v>
      </c>
      <c r="H47" s="15">
        <f t="shared" si="4"/>
        <v>0</v>
      </c>
    </row>
    <row r="48" spans="2:8" ht="20.100000000000001" customHeight="1" x14ac:dyDescent="0.2">
      <c r="B48" s="5" t="s">
        <v>11</v>
      </c>
      <c r="C48" s="8">
        <v>81</v>
      </c>
      <c r="D48" s="8">
        <v>104</v>
      </c>
      <c r="E48" s="11">
        <f t="shared" si="1"/>
        <v>0.21715817694369974</v>
      </c>
      <c r="F48" s="11">
        <f t="shared" si="2"/>
        <v>0.12698412698412698</v>
      </c>
      <c r="G48" s="12">
        <f t="shared" si="3"/>
        <v>0.2839506172839506</v>
      </c>
      <c r="H48" s="15">
        <f t="shared" si="4"/>
        <v>6.1662198391420911E-2</v>
      </c>
    </row>
    <row r="49" spans="2:8" ht="20.100000000000001" customHeight="1" x14ac:dyDescent="0.2">
      <c r="B49" s="5" t="s">
        <v>16</v>
      </c>
      <c r="C49" s="8">
        <v>1</v>
      </c>
      <c r="D49" s="8">
        <v>0</v>
      </c>
      <c r="E49" s="11">
        <f t="shared" si="1"/>
        <v>2.6809651474530832E-3</v>
      </c>
      <c r="F49" s="11" t="str">
        <f t="shared" si="2"/>
        <v/>
      </c>
      <c r="G49" s="12" t="str">
        <f t="shared" si="3"/>
        <v>0</v>
      </c>
      <c r="H49" s="15">
        <f t="shared" si="4"/>
        <v>0</v>
      </c>
    </row>
    <row r="50" spans="2:8" ht="20.100000000000001" customHeight="1" x14ac:dyDescent="0.2">
      <c r="B50" s="5" t="s">
        <v>15</v>
      </c>
      <c r="C50" s="8">
        <v>0</v>
      </c>
      <c r="D50" s="8">
        <v>1</v>
      </c>
      <c r="E50" s="11" t="str">
        <f t="shared" si="1"/>
        <v/>
      </c>
      <c r="F50" s="11">
        <f t="shared" si="2"/>
        <v>1.221001221001221E-3</v>
      </c>
      <c r="G50" s="12" t="str">
        <f t="shared" si="3"/>
        <v>0</v>
      </c>
      <c r="H50" s="15" t="str">
        <f t="shared" si="4"/>
        <v/>
      </c>
    </row>
    <row r="51" spans="2:8" ht="20.100000000000001" customHeight="1" x14ac:dyDescent="0.2">
      <c r="B51" s="5" t="s">
        <v>13</v>
      </c>
      <c r="C51" s="8">
        <v>4</v>
      </c>
      <c r="D51" s="8">
        <v>5</v>
      </c>
      <c r="E51" s="11">
        <f t="shared" si="1"/>
        <v>1.0723860589812333E-2</v>
      </c>
      <c r="F51" s="11">
        <f t="shared" si="2"/>
        <v>6.105006105006105E-3</v>
      </c>
      <c r="G51" s="12">
        <f t="shared" si="3"/>
        <v>0.25</v>
      </c>
      <c r="H51" s="15">
        <f t="shared" si="4"/>
        <v>2.6809651474530832E-3</v>
      </c>
    </row>
    <row r="52" spans="2:8" ht="20.100000000000001" customHeight="1" x14ac:dyDescent="0.2">
      <c r="B52" s="5" t="s">
        <v>14</v>
      </c>
      <c r="C52" s="8">
        <v>7</v>
      </c>
      <c r="D52" s="8">
        <v>8</v>
      </c>
      <c r="E52" s="11">
        <f t="shared" si="1"/>
        <v>1.876675603217158E-2</v>
      </c>
      <c r="F52" s="11">
        <f t="shared" si="2"/>
        <v>9.768009768009768E-3</v>
      </c>
      <c r="G52" s="12">
        <f t="shared" si="3"/>
        <v>0.14285714285714285</v>
      </c>
      <c r="H52" s="15">
        <f t="shared" si="4"/>
        <v>2.6809651474530827E-3</v>
      </c>
    </row>
    <row r="53" spans="2:8" ht="20.100000000000001" customHeight="1" x14ac:dyDescent="0.2">
      <c r="B53" s="5" t="s">
        <v>12</v>
      </c>
      <c r="C53" s="8">
        <v>0</v>
      </c>
      <c r="D53" s="8">
        <v>135</v>
      </c>
      <c r="E53" s="11" t="str">
        <f t="shared" si="1"/>
        <v/>
      </c>
      <c r="F53" s="11">
        <f t="shared" si="2"/>
        <v>0.16483516483516483</v>
      </c>
      <c r="G53" s="12" t="str">
        <f t="shared" si="3"/>
        <v>0</v>
      </c>
      <c r="H53" s="15" t="str">
        <f t="shared" si="4"/>
        <v/>
      </c>
    </row>
    <row r="54" spans="2:8" ht="20.100000000000001" customHeight="1" x14ac:dyDescent="0.2">
      <c r="B54" s="5" t="s">
        <v>214</v>
      </c>
      <c r="C54" s="8">
        <v>0</v>
      </c>
      <c r="D54" s="8">
        <v>16</v>
      </c>
      <c r="E54" s="11" t="str">
        <f t="shared" si="1"/>
        <v/>
      </c>
      <c r="F54" s="11">
        <f t="shared" si="2"/>
        <v>1.9536019536019536E-2</v>
      </c>
      <c r="G54" s="12" t="str">
        <f t="shared" si="3"/>
        <v>0</v>
      </c>
      <c r="H54" s="15" t="str">
        <f t="shared" si="4"/>
        <v/>
      </c>
    </row>
    <row r="55" spans="2:8" ht="20.100000000000001" customHeight="1" x14ac:dyDescent="0.2">
      <c r="B55" s="5" t="s">
        <v>17</v>
      </c>
      <c r="C55" s="8">
        <v>1</v>
      </c>
      <c r="D55" s="8">
        <v>1</v>
      </c>
      <c r="E55" s="11">
        <f t="shared" si="1"/>
        <v>2.6809651474530832E-3</v>
      </c>
      <c r="F55" s="11">
        <f t="shared" si="2"/>
        <v>1.221001221001221E-3</v>
      </c>
      <c r="G55" s="12">
        <f t="shared" si="3"/>
        <v>0</v>
      </c>
      <c r="H55" s="15">
        <f t="shared" si="4"/>
        <v>0</v>
      </c>
    </row>
    <row r="56" spans="2:8" ht="20.100000000000001" customHeight="1" x14ac:dyDescent="0.2">
      <c r="B56" s="5" t="s">
        <v>18</v>
      </c>
      <c r="C56" s="8">
        <v>1</v>
      </c>
      <c r="D56" s="8">
        <v>6</v>
      </c>
      <c r="E56" s="11">
        <f t="shared" si="1"/>
        <v>2.6809651474530832E-3</v>
      </c>
      <c r="F56" s="11">
        <f t="shared" si="2"/>
        <v>7.326007326007326E-3</v>
      </c>
      <c r="G56" s="12">
        <f t="shared" si="3"/>
        <v>5</v>
      </c>
      <c r="H56" s="15">
        <f t="shared" si="4"/>
        <v>1.3404825737265416E-2</v>
      </c>
    </row>
    <row r="57" spans="2:8" ht="20.100000000000001" customHeight="1" x14ac:dyDescent="0.2">
      <c r="B57" s="5" t="s">
        <v>215</v>
      </c>
      <c r="C57" s="8">
        <v>2</v>
      </c>
      <c r="D57" s="8">
        <v>3</v>
      </c>
      <c r="E57" s="11">
        <f t="shared" si="1"/>
        <v>5.3619302949061663E-3</v>
      </c>
      <c r="F57" s="11">
        <f t="shared" si="2"/>
        <v>3.663003663003663E-3</v>
      </c>
      <c r="G57" s="12">
        <f t="shared" si="3"/>
        <v>0.5</v>
      </c>
      <c r="H57" s="15">
        <f t="shared" si="4"/>
        <v>2.6809651474530832E-3</v>
      </c>
    </row>
    <row r="58" spans="2:8" ht="20.100000000000001" customHeight="1" x14ac:dyDescent="0.2">
      <c r="B58" s="5" t="s">
        <v>216</v>
      </c>
      <c r="C58" s="8">
        <v>5</v>
      </c>
      <c r="D58" s="8">
        <v>1</v>
      </c>
      <c r="E58" s="11">
        <f t="shared" si="1"/>
        <v>1.3404825737265416E-2</v>
      </c>
      <c r="F58" s="11">
        <f t="shared" si="2"/>
        <v>1.221001221001221E-3</v>
      </c>
      <c r="G58" s="12">
        <f t="shared" si="3"/>
        <v>-0.8</v>
      </c>
      <c r="H58" s="15">
        <f t="shared" si="4"/>
        <v>-1.0723860589812333E-2</v>
      </c>
    </row>
    <row r="59" spans="2:8" ht="20.100000000000001" customHeight="1" x14ac:dyDescent="0.2">
      <c r="B59" s="5" t="s">
        <v>217</v>
      </c>
      <c r="C59" s="8">
        <v>6</v>
      </c>
      <c r="D59" s="8">
        <v>9</v>
      </c>
      <c r="E59" s="11">
        <f t="shared" si="1"/>
        <v>1.6085790884718499E-2</v>
      </c>
      <c r="F59" s="11">
        <f t="shared" si="2"/>
        <v>1.098901098901099E-2</v>
      </c>
      <c r="G59" s="12">
        <f t="shared" si="3"/>
        <v>0.5</v>
      </c>
      <c r="H59" s="15">
        <f t="shared" si="4"/>
        <v>8.0428954423592495E-3</v>
      </c>
    </row>
    <row r="60" spans="2:8" ht="20.100000000000001" customHeight="1" x14ac:dyDescent="0.2">
      <c r="B60" s="5" t="s">
        <v>218</v>
      </c>
      <c r="C60" s="8">
        <v>27</v>
      </c>
      <c r="D60" s="8">
        <v>155</v>
      </c>
      <c r="E60" s="11">
        <f t="shared" si="1"/>
        <v>7.2386058981233251E-2</v>
      </c>
      <c r="F60" s="11">
        <f t="shared" si="2"/>
        <v>0.18925518925518925</v>
      </c>
      <c r="G60" s="12">
        <f t="shared" si="3"/>
        <v>4.7407407407407405</v>
      </c>
      <c r="H60" s="15">
        <f t="shared" si="4"/>
        <v>0.34316353887399464</v>
      </c>
    </row>
    <row r="61" spans="2:8" ht="20.100000000000001" customHeight="1" x14ac:dyDescent="0.2">
      <c r="B61" s="5" t="s">
        <v>219</v>
      </c>
      <c r="C61" s="8">
        <v>3</v>
      </c>
      <c r="D61" s="8">
        <v>1</v>
      </c>
      <c r="E61" s="11">
        <f t="shared" si="1"/>
        <v>8.0428954423592495E-3</v>
      </c>
      <c r="F61" s="11">
        <f t="shared" si="2"/>
        <v>1.221001221001221E-3</v>
      </c>
      <c r="G61" s="12">
        <f t="shared" si="3"/>
        <v>-0.66666666666666663</v>
      </c>
      <c r="H61" s="15">
        <f t="shared" si="4"/>
        <v>-5.3619302949061663E-3</v>
      </c>
    </row>
    <row r="62" spans="2:8" ht="20.100000000000001" customHeight="1" x14ac:dyDescent="0.2">
      <c r="B62" s="5" t="s">
        <v>19</v>
      </c>
      <c r="C62" s="8">
        <v>6</v>
      </c>
      <c r="D62" s="8">
        <v>10</v>
      </c>
      <c r="E62" s="11">
        <f t="shared" si="1"/>
        <v>1.6085790884718499E-2</v>
      </c>
      <c r="F62" s="11">
        <f t="shared" si="2"/>
        <v>1.221001221001221E-2</v>
      </c>
      <c r="G62" s="12">
        <f t="shared" si="3"/>
        <v>0.66666666666666663</v>
      </c>
      <c r="H62" s="15">
        <f t="shared" si="4"/>
        <v>1.0723860589812333E-2</v>
      </c>
    </row>
    <row r="63" spans="2:8" ht="20.100000000000001" customHeight="1" x14ac:dyDescent="0.2">
      <c r="B63" s="5" t="s">
        <v>220</v>
      </c>
      <c r="C63" s="8">
        <v>9</v>
      </c>
      <c r="D63" s="8">
        <v>23</v>
      </c>
      <c r="E63" s="11">
        <f t="shared" si="1"/>
        <v>2.4128686327077747E-2</v>
      </c>
      <c r="F63" s="11">
        <f t="shared" si="2"/>
        <v>2.8083028083028084E-2</v>
      </c>
      <c r="G63" s="12">
        <f t="shared" si="3"/>
        <v>1.5555555555555556</v>
      </c>
      <c r="H63" s="15">
        <f t="shared" si="4"/>
        <v>3.7533512064343161E-2</v>
      </c>
    </row>
    <row r="64" spans="2:8" ht="20.100000000000001" customHeight="1" x14ac:dyDescent="0.2">
      <c r="B64" s="5" t="s">
        <v>221</v>
      </c>
      <c r="C64" s="8">
        <v>0</v>
      </c>
      <c r="D64" s="8">
        <v>5</v>
      </c>
      <c r="E64" s="11" t="str">
        <f t="shared" si="1"/>
        <v/>
      </c>
      <c r="F64" s="11">
        <f t="shared" si="2"/>
        <v>6.105006105006105E-3</v>
      </c>
      <c r="G64" s="12" t="str">
        <f t="shared" si="3"/>
        <v>0</v>
      </c>
      <c r="H64" s="15" t="str">
        <f t="shared" si="4"/>
        <v/>
      </c>
    </row>
    <row r="65" spans="2:8" x14ac:dyDescent="0.2">
      <c r="B65" s="2"/>
      <c r="C65" s="2"/>
      <c r="D65" s="2"/>
    </row>
    <row r="66" spans="2:8" x14ac:dyDescent="0.2">
      <c r="B66" s="2"/>
      <c r="C66" s="2"/>
      <c r="D66" s="2"/>
    </row>
    <row r="67" spans="2:8" x14ac:dyDescent="0.2">
      <c r="B67" s="19"/>
      <c r="C67" s="2"/>
      <c r="D67" s="2"/>
    </row>
    <row r="68" spans="2:8" ht="24" customHeight="1" x14ac:dyDescent="0.2">
      <c r="B68" s="55" t="s">
        <v>517</v>
      </c>
      <c r="C68" s="53" t="s">
        <v>518</v>
      </c>
      <c r="D68" s="54"/>
      <c r="E68" s="41" t="s">
        <v>482</v>
      </c>
      <c r="F68" s="42"/>
      <c r="G68" s="39" t="s">
        <v>569</v>
      </c>
      <c r="H68" s="39" t="s">
        <v>481</v>
      </c>
    </row>
    <row r="69" spans="2:8" s="4" customFormat="1" ht="24" customHeight="1" x14ac:dyDescent="0.2">
      <c r="B69" s="55"/>
      <c r="C69" s="38">
        <v>2015</v>
      </c>
      <c r="D69" s="38">
        <v>2016</v>
      </c>
      <c r="E69" s="38">
        <v>2015</v>
      </c>
      <c r="F69" s="38">
        <v>2016</v>
      </c>
      <c r="G69" s="40"/>
      <c r="H69" s="40"/>
    </row>
    <row r="70" spans="2:8" s="4" customFormat="1" ht="24" customHeight="1" x14ac:dyDescent="0.2">
      <c r="B70" s="32" t="s">
        <v>520</v>
      </c>
      <c r="C70" s="33">
        <f>SUM(C71:C145)</f>
        <v>3243</v>
      </c>
      <c r="D70" s="33">
        <f>SUM(D71:D145)</f>
        <v>5621</v>
      </c>
      <c r="E70" s="34">
        <f>+IF(C70=0,"",C70/C$70)</f>
        <v>1</v>
      </c>
      <c r="F70" s="34">
        <f>+IF(D70=0,"",D70/D$70)</f>
        <v>1</v>
      </c>
      <c r="G70" s="34">
        <f>+IF(OR(AND(D70=0),(C70=0)),"0",((D70-C70)/C70))</f>
        <v>0.73327166204131977</v>
      </c>
      <c r="H70" s="35">
        <f>+IF(OR(AND(E70=""),(G70="")),"",E70*G70)</f>
        <v>0.73327166204131977</v>
      </c>
    </row>
    <row r="71" spans="2:8" ht="15" x14ac:dyDescent="0.2">
      <c r="B71" s="5" t="s">
        <v>20</v>
      </c>
      <c r="C71" s="8">
        <v>64</v>
      </c>
      <c r="D71" s="8">
        <v>80</v>
      </c>
      <c r="E71" s="13">
        <f>+IF(C71=0,"",C71/C$70)</f>
        <v>1.9734813444341658E-2</v>
      </c>
      <c r="F71" s="13">
        <f>+IF(D71=0,"",D71/D$70)</f>
        <v>1.4232342999466288E-2</v>
      </c>
      <c r="G71" s="12">
        <f>+IF(OR(AND(D71=0),(C71=0)),"0",((D71-C71)/C71))</f>
        <v>0.25</v>
      </c>
      <c r="H71" s="15">
        <f>+IF(OR(AND(E71=""),(G71="")),"",E71*G71)</f>
        <v>4.9337033610854144E-3</v>
      </c>
    </row>
    <row r="72" spans="2:8" ht="15" x14ac:dyDescent="0.2">
      <c r="B72" s="5" t="s">
        <v>21</v>
      </c>
      <c r="C72" s="8">
        <v>27</v>
      </c>
      <c r="D72" s="8">
        <v>137</v>
      </c>
      <c r="E72" s="13">
        <f t="shared" ref="E72:E135" si="5">+IF(C72=0,"",C72/C$70)</f>
        <v>8.3256244218316375E-3</v>
      </c>
      <c r="F72" s="13">
        <f t="shared" ref="F72:F135" si="6">+IF(D72=0,"",D72/D$70)</f>
        <v>2.4372887386586016E-2</v>
      </c>
      <c r="G72" s="12">
        <f t="shared" ref="G72:G135" si="7">+IF(OR(AND(D72=0),(C72=0)),"0",((D72-C72)/C72))</f>
        <v>4.0740740740740744</v>
      </c>
      <c r="H72" s="15">
        <f t="shared" ref="H72:H135" si="8">+IF(OR(AND(E72=""),(G72="")),"",E72*G72)</f>
        <v>3.3919210607462232E-2</v>
      </c>
    </row>
    <row r="73" spans="2:8" ht="15" x14ac:dyDescent="0.2">
      <c r="B73" s="5" t="s">
        <v>22</v>
      </c>
      <c r="C73" s="8">
        <v>95</v>
      </c>
      <c r="D73" s="8">
        <v>139</v>
      </c>
      <c r="E73" s="13">
        <f t="shared" si="5"/>
        <v>2.9293863706444649E-2</v>
      </c>
      <c r="F73" s="13">
        <f t="shared" si="6"/>
        <v>2.4728695961572674E-2</v>
      </c>
      <c r="G73" s="12">
        <f t="shared" si="7"/>
        <v>0.4631578947368421</v>
      </c>
      <c r="H73" s="15">
        <f t="shared" si="8"/>
        <v>1.3567684242984891E-2</v>
      </c>
    </row>
    <row r="74" spans="2:8" ht="15" x14ac:dyDescent="0.2">
      <c r="B74" s="5" t="s">
        <v>222</v>
      </c>
      <c r="C74" s="8">
        <v>158</v>
      </c>
      <c r="D74" s="8">
        <v>262</v>
      </c>
      <c r="E74" s="13">
        <f t="shared" si="5"/>
        <v>4.8720320690718473E-2</v>
      </c>
      <c r="F74" s="13">
        <f t="shared" si="6"/>
        <v>4.661092332325209E-2</v>
      </c>
      <c r="G74" s="12">
        <f t="shared" si="7"/>
        <v>0.65822784810126578</v>
      </c>
      <c r="H74" s="15">
        <f t="shared" si="8"/>
        <v>3.2069071847055194E-2</v>
      </c>
    </row>
    <row r="75" spans="2:8" ht="15" x14ac:dyDescent="0.2">
      <c r="B75" s="5" t="s">
        <v>23</v>
      </c>
      <c r="C75" s="8">
        <v>4</v>
      </c>
      <c r="D75" s="8">
        <v>121</v>
      </c>
      <c r="E75" s="13">
        <f t="shared" si="5"/>
        <v>1.2334258402713536E-3</v>
      </c>
      <c r="F75" s="13">
        <f t="shared" si="6"/>
        <v>2.1526418786692758E-2</v>
      </c>
      <c r="G75" s="12">
        <f t="shared" si="7"/>
        <v>29.25</v>
      </c>
      <c r="H75" s="15">
        <f t="shared" si="8"/>
        <v>3.6077705827937095E-2</v>
      </c>
    </row>
    <row r="76" spans="2:8" ht="15" x14ac:dyDescent="0.2">
      <c r="B76" s="5" t="s">
        <v>223</v>
      </c>
      <c r="C76" s="8">
        <v>0</v>
      </c>
      <c r="D76" s="8">
        <v>3</v>
      </c>
      <c r="E76" s="13" t="str">
        <f t="shared" si="5"/>
        <v/>
      </c>
      <c r="F76" s="13">
        <f t="shared" si="6"/>
        <v>5.3371286247998575E-4</v>
      </c>
      <c r="G76" s="12" t="str">
        <f t="shared" si="7"/>
        <v>0</v>
      </c>
      <c r="H76" s="15" t="str">
        <f t="shared" si="8"/>
        <v/>
      </c>
    </row>
    <row r="77" spans="2:8" ht="15" x14ac:dyDescent="0.2">
      <c r="B77" s="5" t="s">
        <v>224</v>
      </c>
      <c r="C77" s="8">
        <v>6</v>
      </c>
      <c r="D77" s="8">
        <v>11</v>
      </c>
      <c r="E77" s="13">
        <f t="shared" si="5"/>
        <v>1.8501387604070306E-3</v>
      </c>
      <c r="F77" s="13">
        <f t="shared" si="6"/>
        <v>1.9569471624266144E-3</v>
      </c>
      <c r="G77" s="12">
        <f t="shared" si="7"/>
        <v>0.83333333333333337</v>
      </c>
      <c r="H77" s="15">
        <f t="shared" si="8"/>
        <v>1.5417823003391923E-3</v>
      </c>
    </row>
    <row r="78" spans="2:8" ht="15" x14ac:dyDescent="0.2">
      <c r="B78" s="5" t="s">
        <v>225</v>
      </c>
      <c r="C78" s="8">
        <v>23</v>
      </c>
      <c r="D78" s="8">
        <v>4</v>
      </c>
      <c r="E78" s="13">
        <f t="shared" si="5"/>
        <v>7.0921985815602835E-3</v>
      </c>
      <c r="F78" s="13">
        <f t="shared" si="6"/>
        <v>7.1161714997331437E-4</v>
      </c>
      <c r="G78" s="12">
        <f t="shared" si="7"/>
        <v>-0.82608695652173914</v>
      </c>
      <c r="H78" s="15">
        <f t="shared" si="8"/>
        <v>-5.8587727412889295E-3</v>
      </c>
    </row>
    <row r="79" spans="2:8" ht="15" x14ac:dyDescent="0.2">
      <c r="B79" s="5" t="s">
        <v>226</v>
      </c>
      <c r="C79" s="8">
        <v>0</v>
      </c>
      <c r="D79" s="8">
        <v>0</v>
      </c>
      <c r="E79" s="13" t="str">
        <f t="shared" si="5"/>
        <v/>
      </c>
      <c r="F79" s="13" t="str">
        <f t="shared" si="6"/>
        <v/>
      </c>
      <c r="G79" s="12" t="str">
        <f t="shared" si="7"/>
        <v>0</v>
      </c>
      <c r="H79" s="15" t="str">
        <f t="shared" si="8"/>
        <v/>
      </c>
    </row>
    <row r="80" spans="2:8" ht="15" x14ac:dyDescent="0.2">
      <c r="B80" s="5" t="s">
        <v>227</v>
      </c>
      <c r="C80" s="8">
        <v>36</v>
      </c>
      <c r="D80" s="8">
        <v>37</v>
      </c>
      <c r="E80" s="13">
        <f t="shared" si="5"/>
        <v>1.1100832562442183E-2</v>
      </c>
      <c r="F80" s="13">
        <f t="shared" si="6"/>
        <v>6.5824586372531576E-3</v>
      </c>
      <c r="G80" s="12">
        <f t="shared" si="7"/>
        <v>2.7777777777777776E-2</v>
      </c>
      <c r="H80" s="15">
        <f t="shared" si="8"/>
        <v>3.083564600678384E-4</v>
      </c>
    </row>
    <row r="81" spans="2:8" ht="15" x14ac:dyDescent="0.2">
      <c r="B81" s="5" t="s">
        <v>24</v>
      </c>
      <c r="C81" s="8">
        <v>6</v>
      </c>
      <c r="D81" s="8">
        <v>4</v>
      </c>
      <c r="E81" s="13">
        <f t="shared" si="5"/>
        <v>1.8501387604070306E-3</v>
      </c>
      <c r="F81" s="13">
        <f t="shared" si="6"/>
        <v>7.1161714997331437E-4</v>
      </c>
      <c r="G81" s="12">
        <f t="shared" si="7"/>
        <v>-0.33333333333333331</v>
      </c>
      <c r="H81" s="15">
        <f t="shared" si="8"/>
        <v>-6.167129201356768E-4</v>
      </c>
    </row>
    <row r="82" spans="2:8" ht="15" x14ac:dyDescent="0.2">
      <c r="B82" s="5" t="s">
        <v>228</v>
      </c>
      <c r="C82" s="8">
        <v>9</v>
      </c>
      <c r="D82" s="8">
        <v>51</v>
      </c>
      <c r="E82" s="13">
        <f t="shared" si="5"/>
        <v>2.7752081406105457E-3</v>
      </c>
      <c r="F82" s="13">
        <f t="shared" si="6"/>
        <v>9.0731186621597574E-3</v>
      </c>
      <c r="G82" s="12">
        <f t="shared" si="7"/>
        <v>4.666666666666667</v>
      </c>
      <c r="H82" s="15">
        <f t="shared" si="8"/>
        <v>1.2950971322849215E-2</v>
      </c>
    </row>
    <row r="83" spans="2:8" ht="15" x14ac:dyDescent="0.2">
      <c r="B83" s="5" t="s">
        <v>229</v>
      </c>
      <c r="C83" s="8">
        <v>95</v>
      </c>
      <c r="D83" s="8">
        <v>118</v>
      </c>
      <c r="E83" s="13">
        <f t="shared" si="5"/>
        <v>2.9293863706444649E-2</v>
      </c>
      <c r="F83" s="13">
        <f t="shared" si="6"/>
        <v>2.0992705924212773E-2</v>
      </c>
      <c r="G83" s="12">
        <f t="shared" si="7"/>
        <v>0.24210526315789474</v>
      </c>
      <c r="H83" s="15">
        <f t="shared" si="8"/>
        <v>7.0921985815602835E-3</v>
      </c>
    </row>
    <row r="84" spans="2:8" ht="15" x14ac:dyDescent="0.2">
      <c r="B84" s="5" t="s">
        <v>230</v>
      </c>
      <c r="C84" s="8">
        <v>11</v>
      </c>
      <c r="D84" s="8">
        <v>29</v>
      </c>
      <c r="E84" s="13">
        <f t="shared" si="5"/>
        <v>3.3919210607462227E-3</v>
      </c>
      <c r="F84" s="13">
        <f t="shared" si="6"/>
        <v>5.1592243373065295E-3</v>
      </c>
      <c r="G84" s="12">
        <f t="shared" si="7"/>
        <v>1.6363636363636365</v>
      </c>
      <c r="H84" s="15">
        <f t="shared" si="8"/>
        <v>5.5504162812210923E-3</v>
      </c>
    </row>
    <row r="85" spans="2:8" ht="15" x14ac:dyDescent="0.2">
      <c r="B85" s="5" t="s">
        <v>28</v>
      </c>
      <c r="C85" s="8">
        <v>24</v>
      </c>
      <c r="D85" s="8">
        <v>49</v>
      </c>
      <c r="E85" s="13">
        <f t="shared" si="5"/>
        <v>7.4005550416281225E-3</v>
      </c>
      <c r="F85" s="13">
        <f t="shared" si="6"/>
        <v>8.717310087173101E-3</v>
      </c>
      <c r="G85" s="12">
        <f t="shared" si="7"/>
        <v>1.0416666666666667</v>
      </c>
      <c r="H85" s="15">
        <f t="shared" si="8"/>
        <v>7.7089115016959614E-3</v>
      </c>
    </row>
    <row r="86" spans="2:8" ht="15" x14ac:dyDescent="0.2">
      <c r="B86" s="5" t="s">
        <v>231</v>
      </c>
      <c r="C86" s="8">
        <v>16</v>
      </c>
      <c r="D86" s="8">
        <v>43</v>
      </c>
      <c r="E86" s="13">
        <f t="shared" si="5"/>
        <v>4.9337033610854144E-3</v>
      </c>
      <c r="F86" s="13">
        <f t="shared" si="6"/>
        <v>7.6498843622131293E-3</v>
      </c>
      <c r="G86" s="12">
        <f t="shared" si="7"/>
        <v>1.6875</v>
      </c>
      <c r="H86" s="15">
        <f t="shared" si="8"/>
        <v>8.3256244218316375E-3</v>
      </c>
    </row>
    <row r="87" spans="2:8" ht="15" x14ac:dyDescent="0.2">
      <c r="B87" s="5" t="s">
        <v>232</v>
      </c>
      <c r="C87" s="8">
        <v>5</v>
      </c>
      <c r="D87" s="8">
        <v>8</v>
      </c>
      <c r="E87" s="13">
        <f t="shared" si="5"/>
        <v>1.5417823003391921E-3</v>
      </c>
      <c r="F87" s="13">
        <f t="shared" si="6"/>
        <v>1.4232342999466287E-3</v>
      </c>
      <c r="G87" s="12">
        <f t="shared" si="7"/>
        <v>0.6</v>
      </c>
      <c r="H87" s="15">
        <f t="shared" si="8"/>
        <v>9.250693802035152E-4</v>
      </c>
    </row>
    <row r="88" spans="2:8" ht="15" x14ac:dyDescent="0.2">
      <c r="B88" s="5" t="s">
        <v>233</v>
      </c>
      <c r="C88" s="8">
        <v>29</v>
      </c>
      <c r="D88" s="8">
        <v>98</v>
      </c>
      <c r="E88" s="13">
        <f t="shared" si="5"/>
        <v>8.9423373419673137E-3</v>
      </c>
      <c r="F88" s="13">
        <f t="shared" si="6"/>
        <v>1.7434620174346202E-2</v>
      </c>
      <c r="G88" s="12">
        <f t="shared" si="7"/>
        <v>2.3793103448275863</v>
      </c>
      <c r="H88" s="15">
        <f t="shared" si="8"/>
        <v>2.1276595744680851E-2</v>
      </c>
    </row>
    <row r="89" spans="2:8" ht="15" x14ac:dyDescent="0.2">
      <c r="B89" s="5" t="s">
        <v>26</v>
      </c>
      <c r="C89" s="8">
        <v>5</v>
      </c>
      <c r="D89" s="8">
        <v>8</v>
      </c>
      <c r="E89" s="13">
        <f t="shared" si="5"/>
        <v>1.5417823003391921E-3</v>
      </c>
      <c r="F89" s="13">
        <f t="shared" si="6"/>
        <v>1.4232342999466287E-3</v>
      </c>
      <c r="G89" s="12">
        <f t="shared" si="7"/>
        <v>0.6</v>
      </c>
      <c r="H89" s="15">
        <f t="shared" si="8"/>
        <v>9.250693802035152E-4</v>
      </c>
    </row>
    <row r="90" spans="2:8" ht="15" x14ac:dyDescent="0.2">
      <c r="B90" s="5" t="s">
        <v>29</v>
      </c>
      <c r="C90" s="8">
        <v>0</v>
      </c>
      <c r="D90" s="8">
        <v>3</v>
      </c>
      <c r="E90" s="13" t="str">
        <f t="shared" si="5"/>
        <v/>
      </c>
      <c r="F90" s="13">
        <f t="shared" si="6"/>
        <v>5.3371286247998575E-4</v>
      </c>
      <c r="G90" s="12" t="str">
        <f t="shared" si="7"/>
        <v>0</v>
      </c>
      <c r="H90" s="15" t="str">
        <f t="shared" si="8"/>
        <v/>
      </c>
    </row>
    <row r="91" spans="2:8" ht="15" x14ac:dyDescent="0.2">
      <c r="B91" s="5" t="s">
        <v>234</v>
      </c>
      <c r="C91" s="8">
        <v>5</v>
      </c>
      <c r="D91" s="8">
        <v>4</v>
      </c>
      <c r="E91" s="13">
        <f t="shared" si="5"/>
        <v>1.5417823003391921E-3</v>
      </c>
      <c r="F91" s="13">
        <f t="shared" si="6"/>
        <v>7.1161714997331437E-4</v>
      </c>
      <c r="G91" s="12">
        <f t="shared" si="7"/>
        <v>-0.2</v>
      </c>
      <c r="H91" s="15">
        <f t="shared" si="8"/>
        <v>-3.0835646006783845E-4</v>
      </c>
    </row>
    <row r="92" spans="2:8" ht="15" x14ac:dyDescent="0.2">
      <c r="B92" s="5" t="s">
        <v>235</v>
      </c>
      <c r="C92" s="8">
        <v>34</v>
      </c>
      <c r="D92" s="8">
        <v>59</v>
      </c>
      <c r="E92" s="13">
        <f t="shared" si="5"/>
        <v>1.0484119642306507E-2</v>
      </c>
      <c r="F92" s="13">
        <f t="shared" si="6"/>
        <v>1.0496352962106386E-2</v>
      </c>
      <c r="G92" s="12">
        <f t="shared" si="7"/>
        <v>0.73529411764705888</v>
      </c>
      <c r="H92" s="15">
        <f t="shared" si="8"/>
        <v>7.7089115016959614E-3</v>
      </c>
    </row>
    <row r="93" spans="2:8" ht="15" x14ac:dyDescent="0.2">
      <c r="B93" s="5" t="s">
        <v>562</v>
      </c>
      <c r="C93" s="8">
        <v>30</v>
      </c>
      <c r="D93" s="8">
        <v>78</v>
      </c>
      <c r="E93" s="13">
        <f t="shared" si="5"/>
        <v>9.2506938020351526E-3</v>
      </c>
      <c r="F93" s="13">
        <f t="shared" si="6"/>
        <v>1.387653442447963E-2</v>
      </c>
      <c r="G93" s="12">
        <f t="shared" si="7"/>
        <v>1.6</v>
      </c>
      <c r="H93" s="15">
        <f t="shared" si="8"/>
        <v>1.4801110083256245E-2</v>
      </c>
    </row>
    <row r="94" spans="2:8" ht="15" x14ac:dyDescent="0.2">
      <c r="B94" s="5" t="s">
        <v>25</v>
      </c>
      <c r="C94" s="8">
        <v>10</v>
      </c>
      <c r="D94" s="8">
        <v>17</v>
      </c>
      <c r="E94" s="13">
        <f t="shared" si="5"/>
        <v>3.0835646006783842E-3</v>
      </c>
      <c r="F94" s="13">
        <f t="shared" si="6"/>
        <v>3.0243728873865861E-3</v>
      </c>
      <c r="G94" s="12">
        <f t="shared" si="7"/>
        <v>0.7</v>
      </c>
      <c r="H94" s="15">
        <f t="shared" si="8"/>
        <v>2.1584952204748687E-3</v>
      </c>
    </row>
    <row r="95" spans="2:8" ht="15" x14ac:dyDescent="0.2">
      <c r="B95" s="5" t="s">
        <v>27</v>
      </c>
      <c r="C95" s="8">
        <v>0</v>
      </c>
      <c r="D95" s="8">
        <v>1</v>
      </c>
      <c r="E95" s="13" t="str">
        <f t="shared" si="5"/>
        <v/>
      </c>
      <c r="F95" s="13">
        <f t="shared" si="6"/>
        <v>1.7790428749332859E-4</v>
      </c>
      <c r="G95" s="12" t="str">
        <f t="shared" si="7"/>
        <v>0</v>
      </c>
      <c r="H95" s="15" t="str">
        <f t="shared" si="8"/>
        <v/>
      </c>
    </row>
    <row r="96" spans="2:8" ht="15" x14ac:dyDescent="0.2">
      <c r="B96" s="5" t="s">
        <v>236</v>
      </c>
      <c r="C96" s="8">
        <v>8</v>
      </c>
      <c r="D96" s="8">
        <v>5</v>
      </c>
      <c r="E96" s="13">
        <f t="shared" si="5"/>
        <v>2.4668516805427072E-3</v>
      </c>
      <c r="F96" s="13">
        <f t="shared" si="6"/>
        <v>8.8952143746664299E-4</v>
      </c>
      <c r="G96" s="12">
        <f t="shared" si="7"/>
        <v>-0.375</v>
      </c>
      <c r="H96" s="15">
        <f t="shared" si="8"/>
        <v>-9.250693802035152E-4</v>
      </c>
    </row>
    <row r="97" spans="2:8" ht="15" x14ac:dyDescent="0.2">
      <c r="B97" s="5" t="s">
        <v>237</v>
      </c>
      <c r="C97" s="8">
        <v>2</v>
      </c>
      <c r="D97" s="8">
        <v>5</v>
      </c>
      <c r="E97" s="13">
        <f t="shared" si="5"/>
        <v>6.167129201356768E-4</v>
      </c>
      <c r="F97" s="13">
        <f t="shared" si="6"/>
        <v>8.8952143746664299E-4</v>
      </c>
      <c r="G97" s="12">
        <f t="shared" si="7"/>
        <v>1.5</v>
      </c>
      <c r="H97" s="15">
        <f t="shared" si="8"/>
        <v>9.250693802035152E-4</v>
      </c>
    </row>
    <row r="98" spans="2:8" ht="15" x14ac:dyDescent="0.2">
      <c r="B98" s="5" t="s">
        <v>238</v>
      </c>
      <c r="C98" s="8">
        <v>98</v>
      </c>
      <c r="D98" s="8">
        <v>61</v>
      </c>
      <c r="E98" s="13">
        <f t="shared" si="5"/>
        <v>3.0218933086648164E-2</v>
      </c>
      <c r="F98" s="13">
        <f t="shared" si="6"/>
        <v>1.0852161537093044E-2</v>
      </c>
      <c r="G98" s="12">
        <f t="shared" si="7"/>
        <v>-0.37755102040816324</v>
      </c>
      <c r="H98" s="15">
        <f t="shared" si="8"/>
        <v>-1.140918902251002E-2</v>
      </c>
    </row>
    <row r="99" spans="2:8" ht="15" x14ac:dyDescent="0.2">
      <c r="B99" s="5" t="s">
        <v>239</v>
      </c>
      <c r="C99" s="8">
        <v>21</v>
      </c>
      <c r="D99" s="8">
        <v>239</v>
      </c>
      <c r="E99" s="13">
        <f t="shared" si="5"/>
        <v>6.4754856614246065E-3</v>
      </c>
      <c r="F99" s="13">
        <f t="shared" si="6"/>
        <v>4.2519124710905534E-2</v>
      </c>
      <c r="G99" s="12">
        <f t="shared" si="7"/>
        <v>10.380952380952381</v>
      </c>
      <c r="H99" s="15">
        <f t="shared" si="8"/>
        <v>6.7221708294788782E-2</v>
      </c>
    </row>
    <row r="100" spans="2:8" ht="15" x14ac:dyDescent="0.2">
      <c r="B100" s="5" t="s">
        <v>240</v>
      </c>
      <c r="C100" s="8">
        <v>80</v>
      </c>
      <c r="D100" s="8">
        <v>50</v>
      </c>
      <c r="E100" s="13">
        <f t="shared" si="5"/>
        <v>2.4668516805427074E-2</v>
      </c>
      <c r="F100" s="13">
        <f t="shared" si="6"/>
        <v>8.8952143746664301E-3</v>
      </c>
      <c r="G100" s="12">
        <f t="shared" si="7"/>
        <v>-0.375</v>
      </c>
      <c r="H100" s="15">
        <f t="shared" si="8"/>
        <v>-9.2506938020351526E-3</v>
      </c>
    </row>
    <row r="101" spans="2:8" ht="15" x14ac:dyDescent="0.2">
      <c r="B101" s="5" t="s">
        <v>241</v>
      </c>
      <c r="C101" s="8">
        <v>11</v>
      </c>
      <c r="D101" s="8">
        <v>12</v>
      </c>
      <c r="E101" s="13">
        <f t="shared" si="5"/>
        <v>3.3919210607462227E-3</v>
      </c>
      <c r="F101" s="13">
        <f t="shared" si="6"/>
        <v>2.134851449919943E-3</v>
      </c>
      <c r="G101" s="12">
        <f t="shared" si="7"/>
        <v>9.0909090909090912E-2</v>
      </c>
      <c r="H101" s="15">
        <f t="shared" si="8"/>
        <v>3.0835646006783845E-4</v>
      </c>
    </row>
    <row r="102" spans="2:8" ht="15" x14ac:dyDescent="0.2">
      <c r="B102" s="5" t="s">
        <v>242</v>
      </c>
      <c r="C102" s="8">
        <v>41</v>
      </c>
      <c r="D102" s="8">
        <v>74</v>
      </c>
      <c r="E102" s="13">
        <f t="shared" si="5"/>
        <v>1.2642614862781376E-2</v>
      </c>
      <c r="F102" s="13">
        <f t="shared" si="6"/>
        <v>1.3164917274506315E-2</v>
      </c>
      <c r="G102" s="12">
        <f t="shared" si="7"/>
        <v>0.80487804878048785</v>
      </c>
      <c r="H102" s="15">
        <f t="shared" si="8"/>
        <v>1.0175763182238669E-2</v>
      </c>
    </row>
    <row r="103" spans="2:8" ht="15" x14ac:dyDescent="0.2">
      <c r="B103" s="5" t="s">
        <v>243</v>
      </c>
      <c r="C103" s="8">
        <v>0</v>
      </c>
      <c r="D103" s="8">
        <v>10</v>
      </c>
      <c r="E103" s="13" t="str">
        <f t="shared" si="5"/>
        <v/>
      </c>
      <c r="F103" s="13">
        <f t="shared" si="6"/>
        <v>1.779042874933286E-3</v>
      </c>
      <c r="G103" s="12" t="str">
        <f t="shared" si="7"/>
        <v>0</v>
      </c>
      <c r="H103" s="15" t="str">
        <f t="shared" si="8"/>
        <v/>
      </c>
    </row>
    <row r="104" spans="2:8" ht="15" x14ac:dyDescent="0.2">
      <c r="B104" s="5" t="s">
        <v>34</v>
      </c>
      <c r="C104" s="8">
        <v>20</v>
      </c>
      <c r="D104" s="8">
        <v>26</v>
      </c>
      <c r="E104" s="13">
        <f t="shared" si="5"/>
        <v>6.1671292013567684E-3</v>
      </c>
      <c r="F104" s="13">
        <f t="shared" si="6"/>
        <v>4.6255114748265432E-3</v>
      </c>
      <c r="G104" s="12">
        <f t="shared" si="7"/>
        <v>0.3</v>
      </c>
      <c r="H104" s="15">
        <f t="shared" si="8"/>
        <v>1.8501387604070304E-3</v>
      </c>
    </row>
    <row r="105" spans="2:8" ht="15" x14ac:dyDescent="0.2">
      <c r="B105" s="5" t="s">
        <v>244</v>
      </c>
      <c r="C105" s="8">
        <v>1</v>
      </c>
      <c r="D105" s="8">
        <v>1</v>
      </c>
      <c r="E105" s="13">
        <f t="shared" si="5"/>
        <v>3.083564600678384E-4</v>
      </c>
      <c r="F105" s="13">
        <f t="shared" si="6"/>
        <v>1.7790428749332859E-4</v>
      </c>
      <c r="G105" s="12">
        <f t="shared" si="7"/>
        <v>0</v>
      </c>
      <c r="H105" s="15">
        <f t="shared" si="8"/>
        <v>0</v>
      </c>
    </row>
    <row r="106" spans="2:8" ht="30" x14ac:dyDescent="0.2">
      <c r="B106" s="5" t="s">
        <v>245</v>
      </c>
      <c r="C106" s="8">
        <v>0</v>
      </c>
      <c r="D106" s="8">
        <v>0</v>
      </c>
      <c r="E106" s="13" t="str">
        <f t="shared" si="5"/>
        <v/>
      </c>
      <c r="F106" s="13" t="str">
        <f t="shared" si="6"/>
        <v/>
      </c>
      <c r="G106" s="12" t="str">
        <f t="shared" si="7"/>
        <v>0</v>
      </c>
      <c r="H106" s="15" t="str">
        <f t="shared" si="8"/>
        <v/>
      </c>
    </row>
    <row r="107" spans="2:8" ht="15" x14ac:dyDescent="0.2">
      <c r="B107" s="5" t="s">
        <v>246</v>
      </c>
      <c r="C107" s="8">
        <v>51</v>
      </c>
      <c r="D107" s="8">
        <v>53</v>
      </c>
      <c r="E107" s="13">
        <f t="shared" si="5"/>
        <v>1.572617946345976E-2</v>
      </c>
      <c r="F107" s="13">
        <f t="shared" si="6"/>
        <v>9.4289272371464155E-3</v>
      </c>
      <c r="G107" s="12">
        <f t="shared" si="7"/>
        <v>3.9215686274509803E-2</v>
      </c>
      <c r="H107" s="15">
        <f t="shared" si="8"/>
        <v>6.1671292013567691E-4</v>
      </c>
    </row>
    <row r="108" spans="2:8" ht="15" x14ac:dyDescent="0.2">
      <c r="B108" s="5" t="s">
        <v>31</v>
      </c>
      <c r="C108" s="8">
        <v>34</v>
      </c>
      <c r="D108" s="8">
        <v>21</v>
      </c>
      <c r="E108" s="13">
        <f t="shared" si="5"/>
        <v>1.0484119642306507E-2</v>
      </c>
      <c r="F108" s="13">
        <f t="shared" si="6"/>
        <v>3.7359900373599006E-3</v>
      </c>
      <c r="G108" s="12">
        <f t="shared" si="7"/>
        <v>-0.38235294117647056</v>
      </c>
      <c r="H108" s="15">
        <f t="shared" si="8"/>
        <v>-4.0086339808818993E-3</v>
      </c>
    </row>
    <row r="109" spans="2:8" ht="15" x14ac:dyDescent="0.2">
      <c r="B109" s="5" t="s">
        <v>247</v>
      </c>
      <c r="C109" s="8">
        <v>9</v>
      </c>
      <c r="D109" s="8">
        <v>55</v>
      </c>
      <c r="E109" s="13">
        <f t="shared" si="5"/>
        <v>2.7752081406105457E-3</v>
      </c>
      <c r="F109" s="13">
        <f t="shared" si="6"/>
        <v>9.7847358121330719E-3</v>
      </c>
      <c r="G109" s="12">
        <f t="shared" si="7"/>
        <v>5.1111111111111107</v>
      </c>
      <c r="H109" s="15">
        <f t="shared" si="8"/>
        <v>1.4184397163120565E-2</v>
      </c>
    </row>
    <row r="110" spans="2:8" ht="15" x14ac:dyDescent="0.2">
      <c r="B110" s="5" t="s">
        <v>32</v>
      </c>
      <c r="C110" s="8">
        <v>28</v>
      </c>
      <c r="D110" s="8">
        <v>45</v>
      </c>
      <c r="E110" s="13">
        <f t="shared" si="5"/>
        <v>8.6339808818994765E-3</v>
      </c>
      <c r="F110" s="13">
        <f t="shared" si="6"/>
        <v>8.0056929371997865E-3</v>
      </c>
      <c r="G110" s="12">
        <f t="shared" si="7"/>
        <v>0.6071428571428571</v>
      </c>
      <c r="H110" s="15">
        <f t="shared" si="8"/>
        <v>5.2420598211532533E-3</v>
      </c>
    </row>
    <row r="111" spans="2:8" ht="15" x14ac:dyDescent="0.2">
      <c r="B111" s="5" t="s">
        <v>30</v>
      </c>
      <c r="C111" s="8">
        <v>19</v>
      </c>
      <c r="D111" s="8">
        <v>33</v>
      </c>
      <c r="E111" s="13">
        <f t="shared" si="5"/>
        <v>5.8587727412889304E-3</v>
      </c>
      <c r="F111" s="13">
        <f t="shared" si="6"/>
        <v>5.8708414872798431E-3</v>
      </c>
      <c r="G111" s="12">
        <f t="shared" si="7"/>
        <v>0.73684210526315785</v>
      </c>
      <c r="H111" s="15">
        <f t="shared" si="8"/>
        <v>4.3169904409497382E-3</v>
      </c>
    </row>
    <row r="112" spans="2:8" ht="15" x14ac:dyDescent="0.2">
      <c r="B112" s="5" t="s">
        <v>33</v>
      </c>
      <c r="C112" s="8">
        <v>95</v>
      </c>
      <c r="D112" s="8">
        <v>102</v>
      </c>
      <c r="E112" s="13">
        <f t="shared" si="5"/>
        <v>2.9293863706444649E-2</v>
      </c>
      <c r="F112" s="13">
        <f t="shared" si="6"/>
        <v>1.8146237324319515E-2</v>
      </c>
      <c r="G112" s="12">
        <f t="shared" si="7"/>
        <v>7.3684210526315783E-2</v>
      </c>
      <c r="H112" s="15">
        <f t="shared" si="8"/>
        <v>2.1584952204748687E-3</v>
      </c>
    </row>
    <row r="113" spans="2:8" ht="15" x14ac:dyDescent="0.2">
      <c r="B113" s="5" t="s">
        <v>248</v>
      </c>
      <c r="C113" s="8">
        <v>37</v>
      </c>
      <c r="D113" s="8">
        <v>55</v>
      </c>
      <c r="E113" s="13">
        <f t="shared" si="5"/>
        <v>1.1409189022510022E-2</v>
      </c>
      <c r="F113" s="13">
        <f t="shared" si="6"/>
        <v>9.7847358121330719E-3</v>
      </c>
      <c r="G113" s="12">
        <f t="shared" si="7"/>
        <v>0.48648648648648651</v>
      </c>
      <c r="H113" s="15">
        <f t="shared" si="8"/>
        <v>5.5504162812210923E-3</v>
      </c>
    </row>
    <row r="114" spans="2:8" ht="15" x14ac:dyDescent="0.2">
      <c r="B114" s="5" t="s">
        <v>38</v>
      </c>
      <c r="C114" s="8">
        <v>0</v>
      </c>
      <c r="D114" s="8">
        <v>0</v>
      </c>
      <c r="E114" s="13" t="str">
        <f t="shared" si="5"/>
        <v/>
      </c>
      <c r="F114" s="13" t="str">
        <f t="shared" si="6"/>
        <v/>
      </c>
      <c r="G114" s="12" t="str">
        <f t="shared" si="7"/>
        <v>0</v>
      </c>
      <c r="H114" s="15" t="str">
        <f t="shared" si="8"/>
        <v/>
      </c>
    </row>
    <row r="115" spans="2:8" ht="15" x14ac:dyDescent="0.2">
      <c r="B115" s="5" t="s">
        <v>40</v>
      </c>
      <c r="C115" s="8">
        <v>24</v>
      </c>
      <c r="D115" s="8">
        <v>60</v>
      </c>
      <c r="E115" s="13">
        <f t="shared" si="5"/>
        <v>7.4005550416281225E-3</v>
      </c>
      <c r="F115" s="13">
        <f t="shared" si="6"/>
        <v>1.0674257249599715E-2</v>
      </c>
      <c r="G115" s="12">
        <f t="shared" si="7"/>
        <v>1.5</v>
      </c>
      <c r="H115" s="15">
        <f t="shared" si="8"/>
        <v>1.1100832562442185E-2</v>
      </c>
    </row>
    <row r="116" spans="2:8" ht="15" x14ac:dyDescent="0.2">
      <c r="B116" s="5" t="s">
        <v>249</v>
      </c>
      <c r="C116" s="8">
        <v>37</v>
      </c>
      <c r="D116" s="8">
        <v>50</v>
      </c>
      <c r="E116" s="13">
        <f t="shared" si="5"/>
        <v>1.1409189022510022E-2</v>
      </c>
      <c r="F116" s="13">
        <f t="shared" si="6"/>
        <v>8.8952143746664301E-3</v>
      </c>
      <c r="G116" s="12">
        <f t="shared" si="7"/>
        <v>0.35135135135135137</v>
      </c>
      <c r="H116" s="15">
        <f t="shared" si="8"/>
        <v>4.0086339808819002E-3</v>
      </c>
    </row>
    <row r="117" spans="2:8" ht="15" x14ac:dyDescent="0.2">
      <c r="B117" s="5" t="s">
        <v>250</v>
      </c>
      <c r="C117" s="8">
        <v>6</v>
      </c>
      <c r="D117" s="8">
        <v>54</v>
      </c>
      <c r="E117" s="13">
        <f t="shared" si="5"/>
        <v>1.8501387604070306E-3</v>
      </c>
      <c r="F117" s="13">
        <f t="shared" si="6"/>
        <v>9.6068315246397445E-3</v>
      </c>
      <c r="G117" s="12">
        <f t="shared" si="7"/>
        <v>8</v>
      </c>
      <c r="H117" s="15">
        <f t="shared" si="8"/>
        <v>1.4801110083256245E-2</v>
      </c>
    </row>
    <row r="118" spans="2:8" ht="15" x14ac:dyDescent="0.2">
      <c r="B118" s="5" t="s">
        <v>251</v>
      </c>
      <c r="C118" s="8">
        <v>1596</v>
      </c>
      <c r="D118" s="8">
        <v>2636</v>
      </c>
      <c r="E118" s="13">
        <f t="shared" si="5"/>
        <v>0.49213691026827011</v>
      </c>
      <c r="F118" s="13">
        <f t="shared" si="6"/>
        <v>0.46895570183241414</v>
      </c>
      <c r="G118" s="12">
        <f t="shared" si="7"/>
        <v>0.65162907268170422</v>
      </c>
      <c r="H118" s="15">
        <f t="shared" si="8"/>
        <v>0.32069071847055192</v>
      </c>
    </row>
    <row r="119" spans="2:8" ht="15" x14ac:dyDescent="0.2">
      <c r="B119" s="5" t="s">
        <v>252</v>
      </c>
      <c r="C119" s="8">
        <v>153</v>
      </c>
      <c r="D119" s="8">
        <v>154</v>
      </c>
      <c r="E119" s="13">
        <f t="shared" si="5"/>
        <v>4.7178538390379277E-2</v>
      </c>
      <c r="F119" s="13">
        <f t="shared" si="6"/>
        <v>2.7397260273972601E-2</v>
      </c>
      <c r="G119" s="12">
        <f t="shared" si="7"/>
        <v>6.5359477124183009E-3</v>
      </c>
      <c r="H119" s="15">
        <f t="shared" si="8"/>
        <v>3.083564600678384E-4</v>
      </c>
    </row>
    <row r="120" spans="2:8" ht="15" x14ac:dyDescent="0.2">
      <c r="B120" s="5" t="s">
        <v>253</v>
      </c>
      <c r="C120" s="8">
        <v>19</v>
      </c>
      <c r="D120" s="8">
        <v>76</v>
      </c>
      <c r="E120" s="13">
        <f t="shared" si="5"/>
        <v>5.8587727412889304E-3</v>
      </c>
      <c r="F120" s="13">
        <f t="shared" si="6"/>
        <v>1.3520725849492973E-2</v>
      </c>
      <c r="G120" s="12">
        <f t="shared" si="7"/>
        <v>3</v>
      </c>
      <c r="H120" s="15">
        <f t="shared" si="8"/>
        <v>1.757631822386679E-2</v>
      </c>
    </row>
    <row r="121" spans="2:8" ht="15" x14ac:dyDescent="0.2">
      <c r="B121" s="5" t="s">
        <v>35</v>
      </c>
      <c r="C121" s="8">
        <v>29</v>
      </c>
      <c r="D121" s="8">
        <v>135</v>
      </c>
      <c r="E121" s="13">
        <f t="shared" si="5"/>
        <v>8.9423373419673137E-3</v>
      </c>
      <c r="F121" s="13">
        <f t="shared" si="6"/>
        <v>2.4017078811599358E-2</v>
      </c>
      <c r="G121" s="12">
        <f t="shared" si="7"/>
        <v>3.6551724137931036</v>
      </c>
      <c r="H121" s="15">
        <f t="shared" si="8"/>
        <v>3.2685784767190876E-2</v>
      </c>
    </row>
    <row r="122" spans="2:8" ht="15" x14ac:dyDescent="0.2">
      <c r="B122" s="5" t="s">
        <v>39</v>
      </c>
      <c r="C122" s="8">
        <v>11</v>
      </c>
      <c r="D122" s="8">
        <v>14</v>
      </c>
      <c r="E122" s="13">
        <f t="shared" si="5"/>
        <v>3.3919210607462227E-3</v>
      </c>
      <c r="F122" s="13">
        <f t="shared" si="6"/>
        <v>2.4906600249066002E-3</v>
      </c>
      <c r="G122" s="12">
        <f t="shared" si="7"/>
        <v>0.27272727272727271</v>
      </c>
      <c r="H122" s="15">
        <f t="shared" si="8"/>
        <v>9.250693802035152E-4</v>
      </c>
    </row>
    <row r="123" spans="2:8" ht="15" x14ac:dyDescent="0.2">
      <c r="B123" s="5" t="s">
        <v>37</v>
      </c>
      <c r="C123" s="8">
        <v>24</v>
      </c>
      <c r="D123" s="8">
        <v>31</v>
      </c>
      <c r="E123" s="13">
        <f t="shared" si="5"/>
        <v>7.4005550416281225E-3</v>
      </c>
      <c r="F123" s="13">
        <f t="shared" si="6"/>
        <v>5.5150329122931859E-3</v>
      </c>
      <c r="G123" s="12">
        <f t="shared" si="7"/>
        <v>0.29166666666666669</v>
      </c>
      <c r="H123" s="15">
        <f t="shared" si="8"/>
        <v>2.1584952204748691E-3</v>
      </c>
    </row>
    <row r="124" spans="2:8" ht="15" x14ac:dyDescent="0.2">
      <c r="B124" s="5" t="s">
        <v>36</v>
      </c>
      <c r="C124" s="8">
        <v>1</v>
      </c>
      <c r="D124" s="8">
        <v>2</v>
      </c>
      <c r="E124" s="13">
        <f t="shared" si="5"/>
        <v>3.083564600678384E-4</v>
      </c>
      <c r="F124" s="13">
        <f t="shared" si="6"/>
        <v>3.5580857498665718E-4</v>
      </c>
      <c r="G124" s="12">
        <f t="shared" si="7"/>
        <v>1</v>
      </c>
      <c r="H124" s="15">
        <f t="shared" si="8"/>
        <v>3.083564600678384E-4</v>
      </c>
    </row>
    <row r="125" spans="2:8" ht="15" x14ac:dyDescent="0.2">
      <c r="B125" s="5" t="s">
        <v>254</v>
      </c>
      <c r="C125" s="8">
        <v>4</v>
      </c>
      <c r="D125" s="8">
        <v>4</v>
      </c>
      <c r="E125" s="13">
        <f t="shared" si="5"/>
        <v>1.2334258402713536E-3</v>
      </c>
      <c r="F125" s="13">
        <f t="shared" si="6"/>
        <v>7.1161714997331437E-4</v>
      </c>
      <c r="G125" s="12">
        <f t="shared" si="7"/>
        <v>0</v>
      </c>
      <c r="H125" s="15">
        <f t="shared" si="8"/>
        <v>0</v>
      </c>
    </row>
    <row r="126" spans="2:8" ht="15" x14ac:dyDescent="0.2">
      <c r="B126" s="5" t="s">
        <v>255</v>
      </c>
      <c r="C126" s="8">
        <v>2</v>
      </c>
      <c r="D126" s="8">
        <v>1</v>
      </c>
      <c r="E126" s="13">
        <f t="shared" si="5"/>
        <v>6.167129201356768E-4</v>
      </c>
      <c r="F126" s="13">
        <f t="shared" si="6"/>
        <v>1.7790428749332859E-4</v>
      </c>
      <c r="G126" s="12">
        <f t="shared" si="7"/>
        <v>-0.5</v>
      </c>
      <c r="H126" s="15">
        <f t="shared" si="8"/>
        <v>-3.083564600678384E-4</v>
      </c>
    </row>
    <row r="127" spans="2:8" ht="15" x14ac:dyDescent="0.2">
      <c r="B127" s="5" t="s">
        <v>256</v>
      </c>
      <c r="C127" s="8">
        <v>6</v>
      </c>
      <c r="D127" s="8">
        <v>18</v>
      </c>
      <c r="E127" s="13">
        <f t="shared" si="5"/>
        <v>1.8501387604070306E-3</v>
      </c>
      <c r="F127" s="13">
        <f t="shared" si="6"/>
        <v>3.2022771748799147E-3</v>
      </c>
      <c r="G127" s="12">
        <f t="shared" si="7"/>
        <v>2</v>
      </c>
      <c r="H127" s="15">
        <f t="shared" si="8"/>
        <v>3.7002775208140612E-3</v>
      </c>
    </row>
    <row r="128" spans="2:8" ht="15" x14ac:dyDescent="0.2">
      <c r="B128" s="5" t="s">
        <v>257</v>
      </c>
      <c r="C128" s="8">
        <v>13</v>
      </c>
      <c r="D128" s="8">
        <v>5</v>
      </c>
      <c r="E128" s="13">
        <f t="shared" si="5"/>
        <v>4.0086339808818993E-3</v>
      </c>
      <c r="F128" s="13">
        <f t="shared" si="6"/>
        <v>8.8952143746664299E-4</v>
      </c>
      <c r="G128" s="12">
        <f t="shared" si="7"/>
        <v>-0.61538461538461542</v>
      </c>
      <c r="H128" s="15">
        <f t="shared" si="8"/>
        <v>-2.4668516805427072E-3</v>
      </c>
    </row>
    <row r="129" spans="2:8" ht="30" x14ac:dyDescent="0.2">
      <c r="B129" s="5" t="s">
        <v>258</v>
      </c>
      <c r="C129" s="8">
        <v>13</v>
      </c>
      <c r="D129" s="8">
        <v>18</v>
      </c>
      <c r="E129" s="13">
        <f t="shared" si="5"/>
        <v>4.0086339808818993E-3</v>
      </c>
      <c r="F129" s="13">
        <f t="shared" si="6"/>
        <v>3.2022771748799147E-3</v>
      </c>
      <c r="G129" s="12">
        <f t="shared" si="7"/>
        <v>0.38461538461538464</v>
      </c>
      <c r="H129" s="15">
        <f t="shared" si="8"/>
        <v>1.5417823003391921E-3</v>
      </c>
    </row>
    <row r="130" spans="2:8" ht="30" x14ac:dyDescent="0.2">
      <c r="B130" s="5" t="s">
        <v>259</v>
      </c>
      <c r="C130" s="8">
        <v>0</v>
      </c>
      <c r="D130" s="8">
        <v>0</v>
      </c>
      <c r="E130" s="13" t="str">
        <f t="shared" si="5"/>
        <v/>
      </c>
      <c r="F130" s="13" t="str">
        <f t="shared" si="6"/>
        <v/>
      </c>
      <c r="G130" s="12" t="str">
        <f t="shared" si="7"/>
        <v>0</v>
      </c>
      <c r="H130" s="15" t="str">
        <f t="shared" si="8"/>
        <v/>
      </c>
    </row>
    <row r="131" spans="2:8" ht="30" x14ac:dyDescent="0.2">
      <c r="B131" s="5" t="s">
        <v>260</v>
      </c>
      <c r="C131" s="8">
        <v>1</v>
      </c>
      <c r="D131" s="8">
        <v>49</v>
      </c>
      <c r="E131" s="13">
        <f t="shared" si="5"/>
        <v>3.083564600678384E-4</v>
      </c>
      <c r="F131" s="13">
        <f t="shared" si="6"/>
        <v>8.717310087173101E-3</v>
      </c>
      <c r="G131" s="12">
        <f t="shared" si="7"/>
        <v>48</v>
      </c>
      <c r="H131" s="15">
        <f t="shared" si="8"/>
        <v>1.4801110083256243E-2</v>
      </c>
    </row>
    <row r="132" spans="2:8" ht="15" x14ac:dyDescent="0.2">
      <c r="B132" s="5" t="s">
        <v>50</v>
      </c>
      <c r="C132" s="8">
        <v>4</v>
      </c>
      <c r="D132" s="8">
        <v>10</v>
      </c>
      <c r="E132" s="13">
        <f t="shared" si="5"/>
        <v>1.2334258402713536E-3</v>
      </c>
      <c r="F132" s="13">
        <f t="shared" si="6"/>
        <v>1.779042874933286E-3</v>
      </c>
      <c r="G132" s="12">
        <f t="shared" si="7"/>
        <v>1.5</v>
      </c>
      <c r="H132" s="15">
        <f t="shared" si="8"/>
        <v>1.8501387604070304E-3</v>
      </c>
    </row>
    <row r="133" spans="2:8" ht="15" x14ac:dyDescent="0.2">
      <c r="B133" s="5" t="s">
        <v>45</v>
      </c>
      <c r="C133" s="8">
        <v>0</v>
      </c>
      <c r="D133" s="8">
        <v>0</v>
      </c>
      <c r="E133" s="13" t="str">
        <f t="shared" si="5"/>
        <v/>
      </c>
      <c r="F133" s="13" t="str">
        <f t="shared" si="6"/>
        <v/>
      </c>
      <c r="G133" s="12" t="str">
        <f t="shared" si="7"/>
        <v>0</v>
      </c>
      <c r="H133" s="15" t="str">
        <f t="shared" si="8"/>
        <v/>
      </c>
    </row>
    <row r="134" spans="2:8" ht="15" x14ac:dyDescent="0.2">
      <c r="B134" s="5" t="s">
        <v>42</v>
      </c>
      <c r="C134" s="8">
        <v>5</v>
      </c>
      <c r="D134" s="8">
        <v>8</v>
      </c>
      <c r="E134" s="13">
        <f t="shared" si="5"/>
        <v>1.5417823003391921E-3</v>
      </c>
      <c r="F134" s="13">
        <f t="shared" si="6"/>
        <v>1.4232342999466287E-3</v>
      </c>
      <c r="G134" s="12">
        <f t="shared" si="7"/>
        <v>0.6</v>
      </c>
      <c r="H134" s="15">
        <f t="shared" si="8"/>
        <v>9.250693802035152E-4</v>
      </c>
    </row>
    <row r="135" spans="2:8" ht="15" x14ac:dyDescent="0.2">
      <c r="B135" s="5" t="s">
        <v>43</v>
      </c>
      <c r="C135" s="8">
        <v>0</v>
      </c>
      <c r="D135" s="8">
        <v>0</v>
      </c>
      <c r="E135" s="13" t="str">
        <f t="shared" si="5"/>
        <v/>
      </c>
      <c r="F135" s="13" t="str">
        <f t="shared" si="6"/>
        <v/>
      </c>
      <c r="G135" s="12" t="str">
        <f t="shared" si="7"/>
        <v>0</v>
      </c>
      <c r="H135" s="15" t="str">
        <f t="shared" si="8"/>
        <v/>
      </c>
    </row>
    <row r="136" spans="2:8" ht="15" x14ac:dyDescent="0.2">
      <c r="B136" s="5" t="s">
        <v>44</v>
      </c>
      <c r="C136" s="8">
        <v>0</v>
      </c>
      <c r="D136" s="8">
        <v>0</v>
      </c>
      <c r="E136" s="13" t="str">
        <f t="shared" ref="E136:E145" si="9">+IF(C136=0,"",C136/C$70)</f>
        <v/>
      </c>
      <c r="F136" s="13" t="str">
        <f t="shared" ref="F136:F145" si="10">+IF(D136=0,"",D136/D$70)</f>
        <v/>
      </c>
      <c r="G136" s="12" t="str">
        <f t="shared" ref="G136:G145" si="11">+IF(OR(AND(D136=0),(C136=0)),"0",((D136-C136)/C136))</f>
        <v>0</v>
      </c>
      <c r="H136" s="15" t="str">
        <f t="shared" ref="H136:H145" si="12">+IF(OR(AND(E136=""),(G136="")),"",E136*G136)</f>
        <v/>
      </c>
    </row>
    <row r="137" spans="2:8" ht="15" x14ac:dyDescent="0.2">
      <c r="B137" s="5" t="s">
        <v>41</v>
      </c>
      <c r="C137" s="8">
        <v>7</v>
      </c>
      <c r="D137" s="8">
        <v>40</v>
      </c>
      <c r="E137" s="13">
        <f t="shared" si="9"/>
        <v>2.1584952204748691E-3</v>
      </c>
      <c r="F137" s="13">
        <f t="shared" si="10"/>
        <v>7.1161714997331439E-3</v>
      </c>
      <c r="G137" s="12">
        <f t="shared" si="11"/>
        <v>4.7142857142857144</v>
      </c>
      <c r="H137" s="15">
        <f t="shared" si="12"/>
        <v>1.0175763182238669E-2</v>
      </c>
    </row>
    <row r="138" spans="2:8" ht="15" x14ac:dyDescent="0.2">
      <c r="B138" s="5" t="s">
        <v>261</v>
      </c>
      <c r="C138" s="8">
        <v>1</v>
      </c>
      <c r="D138" s="8">
        <v>8</v>
      </c>
      <c r="E138" s="13">
        <f t="shared" si="9"/>
        <v>3.083564600678384E-4</v>
      </c>
      <c r="F138" s="13">
        <f t="shared" si="10"/>
        <v>1.4232342999466287E-3</v>
      </c>
      <c r="G138" s="12">
        <f t="shared" si="11"/>
        <v>7</v>
      </c>
      <c r="H138" s="15">
        <f t="shared" si="12"/>
        <v>2.1584952204748687E-3</v>
      </c>
    </row>
    <row r="139" spans="2:8" ht="30" x14ac:dyDescent="0.2">
      <c r="B139" s="5" t="s">
        <v>262</v>
      </c>
      <c r="C139" s="8">
        <v>33</v>
      </c>
      <c r="D139" s="8">
        <v>7</v>
      </c>
      <c r="E139" s="13">
        <f t="shared" si="9"/>
        <v>1.0175763182238668E-2</v>
      </c>
      <c r="F139" s="13">
        <f t="shared" si="10"/>
        <v>1.2453300124533001E-3</v>
      </c>
      <c r="G139" s="12">
        <f t="shared" si="11"/>
        <v>-0.78787878787878785</v>
      </c>
      <c r="H139" s="15">
        <f t="shared" si="12"/>
        <v>-8.0172679617637986E-3</v>
      </c>
    </row>
    <row r="140" spans="2:8" ht="30" x14ac:dyDescent="0.2">
      <c r="B140" s="5" t="s">
        <v>263</v>
      </c>
      <c r="C140" s="8">
        <v>0</v>
      </c>
      <c r="D140" s="8">
        <v>4</v>
      </c>
      <c r="E140" s="13" t="str">
        <f t="shared" si="9"/>
        <v/>
      </c>
      <c r="F140" s="13">
        <f t="shared" si="10"/>
        <v>7.1161714997331437E-4</v>
      </c>
      <c r="G140" s="12" t="str">
        <f t="shared" si="11"/>
        <v>0</v>
      </c>
      <c r="H140" s="15" t="str">
        <f t="shared" si="12"/>
        <v/>
      </c>
    </row>
    <row r="141" spans="2:8" ht="15" x14ac:dyDescent="0.2">
      <c r="B141" s="5" t="s">
        <v>48</v>
      </c>
      <c r="C141" s="8">
        <v>2</v>
      </c>
      <c r="D141" s="8">
        <v>6</v>
      </c>
      <c r="E141" s="13">
        <f t="shared" si="9"/>
        <v>6.167129201356768E-4</v>
      </c>
      <c r="F141" s="13">
        <f t="shared" si="10"/>
        <v>1.0674257249599715E-3</v>
      </c>
      <c r="G141" s="12">
        <f t="shared" si="11"/>
        <v>2</v>
      </c>
      <c r="H141" s="15">
        <f t="shared" si="12"/>
        <v>1.2334258402713536E-3</v>
      </c>
    </row>
    <row r="142" spans="2:8" ht="15" x14ac:dyDescent="0.2">
      <c r="B142" s="5" t="s">
        <v>264</v>
      </c>
      <c r="C142" s="8">
        <v>1</v>
      </c>
      <c r="D142" s="8">
        <v>7</v>
      </c>
      <c r="E142" s="13">
        <f t="shared" si="9"/>
        <v>3.083564600678384E-4</v>
      </c>
      <c r="F142" s="13">
        <f t="shared" si="10"/>
        <v>1.2453300124533001E-3</v>
      </c>
      <c r="G142" s="12">
        <f t="shared" si="11"/>
        <v>6</v>
      </c>
      <c r="H142" s="15">
        <f t="shared" si="12"/>
        <v>1.8501387604070304E-3</v>
      </c>
    </row>
    <row r="143" spans="2:8" ht="15" x14ac:dyDescent="0.2">
      <c r="B143" s="5" t="s">
        <v>49</v>
      </c>
      <c r="C143" s="8">
        <v>2</v>
      </c>
      <c r="D143" s="8">
        <v>7</v>
      </c>
      <c r="E143" s="13">
        <f t="shared" si="9"/>
        <v>6.167129201356768E-4</v>
      </c>
      <c r="F143" s="13">
        <f t="shared" si="10"/>
        <v>1.2453300124533001E-3</v>
      </c>
      <c r="G143" s="12">
        <f t="shared" si="11"/>
        <v>2.5</v>
      </c>
      <c r="H143" s="15">
        <f t="shared" si="12"/>
        <v>1.5417823003391921E-3</v>
      </c>
    </row>
    <row r="144" spans="2:8" ht="15" x14ac:dyDescent="0.2">
      <c r="B144" s="5" t="s">
        <v>46</v>
      </c>
      <c r="C144" s="8">
        <v>2</v>
      </c>
      <c r="D144" s="8">
        <v>6</v>
      </c>
      <c r="E144" s="13">
        <f t="shared" si="9"/>
        <v>6.167129201356768E-4</v>
      </c>
      <c r="F144" s="13">
        <f t="shared" si="10"/>
        <v>1.0674257249599715E-3</v>
      </c>
      <c r="G144" s="12">
        <f t="shared" si="11"/>
        <v>2</v>
      </c>
      <c r="H144" s="15">
        <f t="shared" si="12"/>
        <v>1.2334258402713536E-3</v>
      </c>
    </row>
    <row r="145" spans="2:8" ht="13.5" customHeight="1" x14ac:dyDescent="0.2">
      <c r="B145" s="5" t="s">
        <v>47</v>
      </c>
      <c r="C145" s="8">
        <v>0</v>
      </c>
      <c r="D145" s="8">
        <v>0</v>
      </c>
      <c r="E145" s="13" t="str">
        <f t="shared" si="9"/>
        <v/>
      </c>
      <c r="F145" s="13" t="str">
        <f t="shared" si="10"/>
        <v/>
      </c>
      <c r="G145" s="12" t="str">
        <f t="shared" si="11"/>
        <v>0</v>
      </c>
      <c r="H145" s="15" t="str">
        <f t="shared" si="12"/>
        <v/>
      </c>
    </row>
    <row r="146" spans="2:8" x14ac:dyDescent="0.2">
      <c r="B146" s="2"/>
      <c r="C146" s="2"/>
      <c r="D146" s="2"/>
    </row>
    <row r="147" spans="2:8" x14ac:dyDescent="0.2">
      <c r="B147" s="2"/>
      <c r="C147" s="2"/>
      <c r="D147" s="2"/>
    </row>
    <row r="148" spans="2:8" x14ac:dyDescent="0.2">
      <c r="B148" s="16"/>
      <c r="C148" s="16"/>
      <c r="D148" s="16"/>
      <c r="E148" s="16"/>
      <c r="F148" s="16"/>
    </row>
    <row r="149" spans="2:8" ht="24" customHeight="1" x14ac:dyDescent="0.2">
      <c r="B149" s="55" t="s">
        <v>517</v>
      </c>
      <c r="C149" s="53" t="s">
        <v>518</v>
      </c>
      <c r="D149" s="54"/>
      <c r="E149" s="41" t="s">
        <v>482</v>
      </c>
      <c r="F149" s="42"/>
      <c r="G149" s="39" t="s">
        <v>569</v>
      </c>
      <c r="H149" s="39" t="s">
        <v>481</v>
      </c>
    </row>
    <row r="150" spans="2:8" s="4" customFormat="1" ht="24" customHeight="1" x14ac:dyDescent="0.2">
      <c r="B150" s="55"/>
      <c r="C150" s="38">
        <v>2015</v>
      </c>
      <c r="D150" s="38">
        <v>2016</v>
      </c>
      <c r="E150" s="38">
        <v>2015</v>
      </c>
      <c r="F150" s="38">
        <v>2016</v>
      </c>
      <c r="G150" s="40"/>
      <c r="H150" s="40"/>
    </row>
    <row r="151" spans="2:8" s="4" customFormat="1" ht="24" customHeight="1" x14ac:dyDescent="0.2">
      <c r="B151" s="32" t="s">
        <v>521</v>
      </c>
      <c r="C151" s="33">
        <f>SUM(C152:C288)</f>
        <v>4103</v>
      </c>
      <c r="D151" s="33">
        <f>SUM(D152:D288)</f>
        <v>5871</v>
      </c>
      <c r="E151" s="34">
        <f>+IF(C151=0,"",C151/C$151)</f>
        <v>1</v>
      </c>
      <c r="F151" s="34">
        <f>+IF(D151=0,"",D151/D$151)</f>
        <v>1</v>
      </c>
      <c r="G151" s="34">
        <f>+IF(OR(AND(D151=0),(C151=0)),"0",((D151-C151)/C151))</f>
        <v>0.4309042164270046</v>
      </c>
      <c r="H151" s="35">
        <f>+IF(OR(AND(E151=""),(G151="")),"",E151*G151)</f>
        <v>0.4309042164270046</v>
      </c>
    </row>
    <row r="152" spans="2:8" ht="15" x14ac:dyDescent="0.2">
      <c r="B152" s="7" t="s">
        <v>54</v>
      </c>
      <c r="C152" s="8">
        <v>51</v>
      </c>
      <c r="D152" s="8">
        <v>133</v>
      </c>
      <c r="E152" s="13">
        <f>+IF(C152=0,"",C152/C$151)</f>
        <v>1.2429929320009749E-2</v>
      </c>
      <c r="F152" s="13">
        <f>+IF(D152=0,"",D152/D$151)</f>
        <v>2.2653721682847898E-2</v>
      </c>
      <c r="G152" s="12">
        <f>+IF(OR(AND(D152=0),(C152=0)),"0",((D152-C152)/C152))</f>
        <v>1.607843137254902</v>
      </c>
      <c r="H152" s="15">
        <f>+IF(OR(AND(E152=""),(G152="")),"",E152*G152)</f>
        <v>1.9985376553741167E-2</v>
      </c>
    </row>
    <row r="153" spans="2:8" ht="15" x14ac:dyDescent="0.2">
      <c r="B153" s="7" t="s">
        <v>58</v>
      </c>
      <c r="C153" s="8">
        <v>7</v>
      </c>
      <c r="D153" s="8">
        <v>10</v>
      </c>
      <c r="E153" s="13">
        <f t="shared" ref="E153:E216" si="13">+IF(C153=0,"",C153/C$151)</f>
        <v>1.7060687301974165E-3</v>
      </c>
      <c r="F153" s="13">
        <f t="shared" ref="F153:F216" si="14">+IF(D153=0,"",D153/D$151)</f>
        <v>1.7032873445750299E-3</v>
      </c>
      <c r="G153" s="12">
        <f t="shared" ref="G153:G216" si="15">+IF(OR(AND(D153=0),(C153=0)),"0",((D153-C153)/C153))</f>
        <v>0.42857142857142855</v>
      </c>
      <c r="H153" s="15">
        <f t="shared" ref="H153:H216" si="16">+IF(OR(AND(E153=""),(G153="")),"",E153*G153)</f>
        <v>7.3117231294174986E-4</v>
      </c>
    </row>
    <row r="154" spans="2:8" ht="15" x14ac:dyDescent="0.2">
      <c r="B154" s="7" t="s">
        <v>265</v>
      </c>
      <c r="C154" s="8">
        <v>3</v>
      </c>
      <c r="D154" s="8">
        <v>1</v>
      </c>
      <c r="E154" s="13">
        <f t="shared" si="13"/>
        <v>7.3117231294174997E-4</v>
      </c>
      <c r="F154" s="13">
        <f t="shared" si="14"/>
        <v>1.7032873445750298E-4</v>
      </c>
      <c r="G154" s="12">
        <f t="shared" si="15"/>
        <v>-0.66666666666666663</v>
      </c>
      <c r="H154" s="15">
        <f t="shared" si="16"/>
        <v>-4.874482086278333E-4</v>
      </c>
    </row>
    <row r="155" spans="2:8" ht="15" x14ac:dyDescent="0.2">
      <c r="B155" s="7" t="s">
        <v>266</v>
      </c>
      <c r="C155" s="8">
        <v>0</v>
      </c>
      <c r="D155" s="8">
        <v>0</v>
      </c>
      <c r="E155" s="13" t="str">
        <f t="shared" si="13"/>
        <v/>
      </c>
      <c r="F155" s="13" t="str">
        <f t="shared" si="14"/>
        <v/>
      </c>
      <c r="G155" s="12" t="str">
        <f t="shared" si="15"/>
        <v>0</v>
      </c>
      <c r="H155" s="15" t="str">
        <f t="shared" si="16"/>
        <v/>
      </c>
    </row>
    <row r="156" spans="2:8" ht="30" x14ac:dyDescent="0.2">
      <c r="B156" s="7" t="s">
        <v>267</v>
      </c>
      <c r="C156" s="8">
        <v>32</v>
      </c>
      <c r="D156" s="8">
        <v>169</v>
      </c>
      <c r="E156" s="13">
        <f t="shared" si="13"/>
        <v>7.7991713380453328E-3</v>
      </c>
      <c r="F156" s="13">
        <f t="shared" si="14"/>
        <v>2.8785556123318005E-2</v>
      </c>
      <c r="G156" s="12">
        <f t="shared" si="15"/>
        <v>4.28125</v>
      </c>
      <c r="H156" s="15">
        <f t="shared" si="16"/>
        <v>3.3390202291006581E-2</v>
      </c>
    </row>
    <row r="157" spans="2:8" ht="15" x14ac:dyDescent="0.2">
      <c r="B157" s="7" t="s">
        <v>53</v>
      </c>
      <c r="C157" s="8">
        <v>298</v>
      </c>
      <c r="D157" s="8">
        <v>715</v>
      </c>
      <c r="E157" s="13">
        <f t="shared" si="13"/>
        <v>7.2629783085547156E-2</v>
      </c>
      <c r="F157" s="13">
        <f t="shared" si="14"/>
        <v>0.12178504513711463</v>
      </c>
      <c r="G157" s="12">
        <f t="shared" si="15"/>
        <v>1.3993288590604027</v>
      </c>
      <c r="H157" s="15">
        <f t="shared" si="16"/>
        <v>0.10163295149890324</v>
      </c>
    </row>
    <row r="158" spans="2:8" ht="15" x14ac:dyDescent="0.2">
      <c r="B158" s="7" t="s">
        <v>59</v>
      </c>
      <c r="C158" s="8">
        <v>3</v>
      </c>
      <c r="D158" s="8">
        <v>7</v>
      </c>
      <c r="E158" s="13">
        <f t="shared" si="13"/>
        <v>7.3117231294174997E-4</v>
      </c>
      <c r="F158" s="13">
        <f t="shared" si="14"/>
        <v>1.1923011412025208E-3</v>
      </c>
      <c r="G158" s="12">
        <f t="shared" si="15"/>
        <v>1.3333333333333333</v>
      </c>
      <c r="H158" s="15">
        <f t="shared" si="16"/>
        <v>9.7489641725566659E-4</v>
      </c>
    </row>
    <row r="159" spans="2:8" ht="15" x14ac:dyDescent="0.2">
      <c r="B159" s="7" t="s">
        <v>268</v>
      </c>
      <c r="C159" s="8">
        <v>41</v>
      </c>
      <c r="D159" s="8">
        <v>50</v>
      </c>
      <c r="E159" s="13">
        <f t="shared" si="13"/>
        <v>9.9926882768705833E-3</v>
      </c>
      <c r="F159" s="13">
        <f t="shared" si="14"/>
        <v>8.5164367228751491E-3</v>
      </c>
      <c r="G159" s="12">
        <f t="shared" si="15"/>
        <v>0.21951219512195122</v>
      </c>
      <c r="H159" s="15">
        <f t="shared" si="16"/>
        <v>2.1935169388252501E-3</v>
      </c>
    </row>
    <row r="160" spans="2:8" ht="15" x14ac:dyDescent="0.2">
      <c r="B160" s="7" t="s">
        <v>55</v>
      </c>
      <c r="C160" s="8">
        <v>3</v>
      </c>
      <c r="D160" s="8">
        <v>11</v>
      </c>
      <c r="E160" s="13">
        <f t="shared" si="13"/>
        <v>7.3117231294174997E-4</v>
      </c>
      <c r="F160" s="13">
        <f t="shared" si="14"/>
        <v>1.8736160790325327E-3</v>
      </c>
      <c r="G160" s="12">
        <f t="shared" si="15"/>
        <v>2.6666666666666665</v>
      </c>
      <c r="H160" s="15">
        <f t="shared" si="16"/>
        <v>1.9497928345113332E-3</v>
      </c>
    </row>
    <row r="161" spans="2:8" ht="15" x14ac:dyDescent="0.2">
      <c r="B161" s="7" t="s">
        <v>51</v>
      </c>
      <c r="C161" s="8">
        <v>0</v>
      </c>
      <c r="D161" s="8">
        <v>0</v>
      </c>
      <c r="E161" s="13" t="str">
        <f t="shared" si="13"/>
        <v/>
      </c>
      <c r="F161" s="13" t="str">
        <f t="shared" si="14"/>
        <v/>
      </c>
      <c r="G161" s="12" t="str">
        <f t="shared" si="15"/>
        <v>0</v>
      </c>
      <c r="H161" s="15" t="str">
        <f t="shared" si="16"/>
        <v/>
      </c>
    </row>
    <row r="162" spans="2:8" ht="30" x14ac:dyDescent="0.2">
      <c r="B162" s="7" t="s">
        <v>269</v>
      </c>
      <c r="C162" s="8">
        <v>0</v>
      </c>
      <c r="D162" s="8">
        <v>0</v>
      </c>
      <c r="E162" s="13" t="str">
        <f t="shared" si="13"/>
        <v/>
      </c>
      <c r="F162" s="13" t="str">
        <f t="shared" si="14"/>
        <v/>
      </c>
      <c r="G162" s="12" t="str">
        <f t="shared" si="15"/>
        <v>0</v>
      </c>
      <c r="H162" s="15" t="str">
        <f t="shared" si="16"/>
        <v/>
      </c>
    </row>
    <row r="163" spans="2:8" ht="15" x14ac:dyDescent="0.2">
      <c r="B163" s="7" t="s">
        <v>61</v>
      </c>
      <c r="C163" s="8">
        <v>6</v>
      </c>
      <c r="D163" s="8">
        <v>3</v>
      </c>
      <c r="E163" s="13">
        <f t="shared" si="13"/>
        <v>1.4623446258834999E-3</v>
      </c>
      <c r="F163" s="13">
        <f t="shared" si="14"/>
        <v>5.1098620337250899E-4</v>
      </c>
      <c r="G163" s="12">
        <f t="shared" si="15"/>
        <v>-0.5</v>
      </c>
      <c r="H163" s="15">
        <f t="shared" si="16"/>
        <v>-7.3117231294174997E-4</v>
      </c>
    </row>
    <row r="164" spans="2:8" ht="15" x14ac:dyDescent="0.2">
      <c r="B164" s="7" t="s">
        <v>56</v>
      </c>
      <c r="C164" s="8">
        <v>5</v>
      </c>
      <c r="D164" s="8">
        <v>12</v>
      </c>
      <c r="E164" s="13">
        <f t="shared" si="13"/>
        <v>1.2186205215695832E-3</v>
      </c>
      <c r="F164" s="13">
        <f t="shared" si="14"/>
        <v>2.043944813490036E-3</v>
      </c>
      <c r="G164" s="12">
        <f t="shared" si="15"/>
        <v>1.4</v>
      </c>
      <c r="H164" s="15">
        <f t="shared" si="16"/>
        <v>1.7060687301974165E-3</v>
      </c>
    </row>
    <row r="165" spans="2:8" ht="15" x14ac:dyDescent="0.2">
      <c r="B165" s="7" t="s">
        <v>57</v>
      </c>
      <c r="C165" s="8">
        <v>98</v>
      </c>
      <c r="D165" s="8">
        <v>195</v>
      </c>
      <c r="E165" s="13">
        <f t="shared" si="13"/>
        <v>2.3884962222763831E-2</v>
      </c>
      <c r="F165" s="13">
        <f t="shared" si="14"/>
        <v>3.321410321921308E-2</v>
      </c>
      <c r="G165" s="12">
        <f t="shared" si="15"/>
        <v>0.98979591836734693</v>
      </c>
      <c r="H165" s="15">
        <f t="shared" si="16"/>
        <v>2.3641238118449915E-2</v>
      </c>
    </row>
    <row r="166" spans="2:8" ht="15" x14ac:dyDescent="0.2">
      <c r="B166" s="7" t="s">
        <v>270</v>
      </c>
      <c r="C166" s="8">
        <v>87</v>
      </c>
      <c r="D166" s="8">
        <v>74</v>
      </c>
      <c r="E166" s="13">
        <f t="shared" si="13"/>
        <v>2.1203997075310749E-2</v>
      </c>
      <c r="F166" s="13">
        <f t="shared" si="14"/>
        <v>1.260432634985522E-2</v>
      </c>
      <c r="G166" s="12">
        <f t="shared" si="15"/>
        <v>-0.14942528735632185</v>
      </c>
      <c r="H166" s="15">
        <f t="shared" si="16"/>
        <v>-3.1684133560809166E-3</v>
      </c>
    </row>
    <row r="167" spans="2:8" ht="15" x14ac:dyDescent="0.2">
      <c r="B167" s="7" t="s">
        <v>52</v>
      </c>
      <c r="C167" s="8">
        <v>3</v>
      </c>
      <c r="D167" s="8">
        <v>38</v>
      </c>
      <c r="E167" s="13">
        <f t="shared" si="13"/>
        <v>7.3117231294174997E-4</v>
      </c>
      <c r="F167" s="13">
        <f t="shared" si="14"/>
        <v>6.4724919093851136E-3</v>
      </c>
      <c r="G167" s="12">
        <f t="shared" si="15"/>
        <v>11.666666666666666</v>
      </c>
      <c r="H167" s="15">
        <f t="shared" si="16"/>
        <v>8.5303436509870829E-3</v>
      </c>
    </row>
    <row r="168" spans="2:8" ht="15" x14ac:dyDescent="0.2">
      <c r="B168" s="7" t="s">
        <v>60</v>
      </c>
      <c r="C168" s="8">
        <v>0</v>
      </c>
      <c r="D168" s="8">
        <v>2</v>
      </c>
      <c r="E168" s="13" t="str">
        <f t="shared" si="13"/>
        <v/>
      </c>
      <c r="F168" s="13">
        <f t="shared" si="14"/>
        <v>3.4065746891500596E-4</v>
      </c>
      <c r="G168" s="12" t="str">
        <f t="shared" si="15"/>
        <v>0</v>
      </c>
      <c r="H168" s="15" t="str">
        <f t="shared" si="16"/>
        <v/>
      </c>
    </row>
    <row r="169" spans="2:8" ht="15" x14ac:dyDescent="0.2">
      <c r="B169" s="7" t="s">
        <v>271</v>
      </c>
      <c r="C169" s="8">
        <v>93</v>
      </c>
      <c r="D169" s="8">
        <v>195</v>
      </c>
      <c r="E169" s="13">
        <f t="shared" si="13"/>
        <v>2.2666341701194248E-2</v>
      </c>
      <c r="F169" s="13">
        <f t="shared" si="14"/>
        <v>3.321410321921308E-2</v>
      </c>
      <c r="G169" s="12">
        <f t="shared" si="15"/>
        <v>1.096774193548387</v>
      </c>
      <c r="H169" s="15">
        <f t="shared" si="16"/>
        <v>2.4859858640019494E-2</v>
      </c>
    </row>
    <row r="170" spans="2:8" ht="15" x14ac:dyDescent="0.2">
      <c r="B170" s="7" t="s">
        <v>272</v>
      </c>
      <c r="C170" s="8">
        <v>3</v>
      </c>
      <c r="D170" s="8">
        <v>7</v>
      </c>
      <c r="E170" s="13">
        <f t="shared" si="13"/>
        <v>7.3117231294174997E-4</v>
      </c>
      <c r="F170" s="13">
        <f t="shared" si="14"/>
        <v>1.1923011412025208E-3</v>
      </c>
      <c r="G170" s="12">
        <f t="shared" si="15"/>
        <v>1.3333333333333333</v>
      </c>
      <c r="H170" s="15">
        <f t="shared" si="16"/>
        <v>9.7489641725566659E-4</v>
      </c>
    </row>
    <row r="171" spans="2:8" ht="15" x14ac:dyDescent="0.2">
      <c r="B171" s="7" t="s">
        <v>273</v>
      </c>
      <c r="C171" s="8">
        <v>0</v>
      </c>
      <c r="D171" s="8">
        <v>0</v>
      </c>
      <c r="E171" s="13" t="str">
        <f t="shared" si="13"/>
        <v/>
      </c>
      <c r="F171" s="13" t="str">
        <f t="shared" si="14"/>
        <v/>
      </c>
      <c r="G171" s="12" t="str">
        <f t="shared" si="15"/>
        <v>0</v>
      </c>
      <c r="H171" s="15" t="str">
        <f t="shared" si="16"/>
        <v/>
      </c>
    </row>
    <row r="172" spans="2:8" ht="15" x14ac:dyDescent="0.2">
      <c r="B172" s="7" t="s">
        <v>274</v>
      </c>
      <c r="C172" s="8">
        <v>0</v>
      </c>
      <c r="D172" s="8">
        <v>5</v>
      </c>
      <c r="E172" s="13" t="str">
        <f t="shared" si="13"/>
        <v/>
      </c>
      <c r="F172" s="13">
        <f t="shared" si="14"/>
        <v>8.5164367228751496E-4</v>
      </c>
      <c r="G172" s="12" t="str">
        <f t="shared" si="15"/>
        <v>0</v>
      </c>
      <c r="H172" s="15" t="str">
        <f t="shared" si="16"/>
        <v/>
      </c>
    </row>
    <row r="173" spans="2:8" ht="15" x14ac:dyDescent="0.2">
      <c r="B173" s="7" t="s">
        <v>275</v>
      </c>
      <c r="C173" s="8">
        <v>10</v>
      </c>
      <c r="D173" s="8">
        <v>24</v>
      </c>
      <c r="E173" s="13">
        <f t="shared" si="13"/>
        <v>2.4372410431391664E-3</v>
      </c>
      <c r="F173" s="13">
        <f t="shared" si="14"/>
        <v>4.087889626980072E-3</v>
      </c>
      <c r="G173" s="12">
        <f t="shared" si="15"/>
        <v>1.4</v>
      </c>
      <c r="H173" s="15">
        <f t="shared" si="16"/>
        <v>3.4121374603948329E-3</v>
      </c>
    </row>
    <row r="174" spans="2:8" ht="15" x14ac:dyDescent="0.2">
      <c r="B174" s="7" t="s">
        <v>276</v>
      </c>
      <c r="C174" s="8">
        <v>88</v>
      </c>
      <c r="D174" s="8">
        <v>65</v>
      </c>
      <c r="E174" s="13">
        <f t="shared" si="13"/>
        <v>2.1447721179624665E-2</v>
      </c>
      <c r="F174" s="13">
        <f t="shared" si="14"/>
        <v>1.1071367739737693E-2</v>
      </c>
      <c r="G174" s="12">
        <f t="shared" si="15"/>
        <v>-0.26136363636363635</v>
      </c>
      <c r="H174" s="15">
        <f t="shared" si="16"/>
        <v>-5.6056543992200831E-3</v>
      </c>
    </row>
    <row r="175" spans="2:8" ht="15" x14ac:dyDescent="0.2">
      <c r="B175" s="7" t="s">
        <v>277</v>
      </c>
      <c r="C175" s="8">
        <v>55</v>
      </c>
      <c r="D175" s="8">
        <v>104</v>
      </c>
      <c r="E175" s="13">
        <f t="shared" si="13"/>
        <v>1.3404825737265416E-2</v>
      </c>
      <c r="F175" s="13">
        <f t="shared" si="14"/>
        <v>1.7714188383580309E-2</v>
      </c>
      <c r="G175" s="12">
        <f t="shared" si="15"/>
        <v>0.89090909090909087</v>
      </c>
      <c r="H175" s="15">
        <f t="shared" si="16"/>
        <v>1.1942481111381915E-2</v>
      </c>
    </row>
    <row r="176" spans="2:8" ht="15" x14ac:dyDescent="0.2">
      <c r="B176" s="7" t="s">
        <v>278</v>
      </c>
      <c r="C176" s="8">
        <v>181</v>
      </c>
      <c r="D176" s="8">
        <v>204</v>
      </c>
      <c r="E176" s="13">
        <f t="shared" si="13"/>
        <v>4.4114062880818913E-2</v>
      </c>
      <c r="F176" s="13">
        <f t="shared" si="14"/>
        <v>3.4747061829330607E-2</v>
      </c>
      <c r="G176" s="12">
        <f t="shared" si="15"/>
        <v>0.1270718232044199</v>
      </c>
      <c r="H176" s="15">
        <f t="shared" si="16"/>
        <v>5.6056543992200831E-3</v>
      </c>
    </row>
    <row r="177" spans="2:8" ht="15" x14ac:dyDescent="0.2">
      <c r="B177" s="7" t="s">
        <v>279</v>
      </c>
      <c r="C177" s="8">
        <v>88</v>
      </c>
      <c r="D177" s="8">
        <v>134</v>
      </c>
      <c r="E177" s="13">
        <f t="shared" si="13"/>
        <v>2.1447721179624665E-2</v>
      </c>
      <c r="F177" s="13">
        <f t="shared" si="14"/>
        <v>2.2824050417305401E-2</v>
      </c>
      <c r="G177" s="12">
        <f t="shared" si="15"/>
        <v>0.52272727272727271</v>
      </c>
      <c r="H177" s="15">
        <f t="shared" si="16"/>
        <v>1.1211308798440166E-2</v>
      </c>
    </row>
    <row r="178" spans="2:8" ht="15" x14ac:dyDescent="0.2">
      <c r="B178" s="7" t="s">
        <v>280</v>
      </c>
      <c r="C178" s="8">
        <v>169</v>
      </c>
      <c r="D178" s="8">
        <v>216</v>
      </c>
      <c r="E178" s="13">
        <f t="shared" si="13"/>
        <v>4.1189373629051916E-2</v>
      </c>
      <c r="F178" s="13">
        <f t="shared" si="14"/>
        <v>3.6791006642820645E-2</v>
      </c>
      <c r="G178" s="12">
        <f t="shared" si="15"/>
        <v>0.27810650887573962</v>
      </c>
      <c r="H178" s="15">
        <f t="shared" si="16"/>
        <v>1.1455032902754082E-2</v>
      </c>
    </row>
    <row r="179" spans="2:8" ht="15" x14ac:dyDescent="0.2">
      <c r="B179" s="7" t="s">
        <v>281</v>
      </c>
      <c r="C179" s="8">
        <v>120</v>
      </c>
      <c r="D179" s="8">
        <v>97</v>
      </c>
      <c r="E179" s="13">
        <f t="shared" si="13"/>
        <v>2.9246892517669997E-2</v>
      </c>
      <c r="F179" s="13">
        <f t="shared" si="14"/>
        <v>1.652188724237779E-2</v>
      </c>
      <c r="G179" s="12">
        <f t="shared" si="15"/>
        <v>-0.19166666666666668</v>
      </c>
      <c r="H179" s="15">
        <f t="shared" si="16"/>
        <v>-5.6056543992200831E-3</v>
      </c>
    </row>
    <row r="180" spans="2:8" ht="15" x14ac:dyDescent="0.2">
      <c r="B180" s="7" t="s">
        <v>282</v>
      </c>
      <c r="C180" s="8">
        <v>0</v>
      </c>
      <c r="D180" s="8">
        <v>1</v>
      </c>
      <c r="E180" s="13" t="str">
        <f t="shared" si="13"/>
        <v/>
      </c>
      <c r="F180" s="13">
        <f t="shared" si="14"/>
        <v>1.7032873445750298E-4</v>
      </c>
      <c r="G180" s="12" t="str">
        <f t="shared" si="15"/>
        <v>0</v>
      </c>
      <c r="H180" s="15" t="str">
        <f t="shared" si="16"/>
        <v/>
      </c>
    </row>
    <row r="181" spans="2:8" ht="15" x14ac:dyDescent="0.2">
      <c r="B181" s="7" t="s">
        <v>283</v>
      </c>
      <c r="C181" s="8">
        <v>4</v>
      </c>
      <c r="D181" s="8">
        <v>7</v>
      </c>
      <c r="E181" s="13">
        <f t="shared" si="13"/>
        <v>9.7489641725566659E-4</v>
      </c>
      <c r="F181" s="13">
        <f t="shared" si="14"/>
        <v>1.1923011412025208E-3</v>
      </c>
      <c r="G181" s="12">
        <f t="shared" si="15"/>
        <v>0.75</v>
      </c>
      <c r="H181" s="15">
        <f t="shared" si="16"/>
        <v>7.3117231294174997E-4</v>
      </c>
    </row>
    <row r="182" spans="2:8" ht="15" x14ac:dyDescent="0.2">
      <c r="B182" s="7" t="s">
        <v>284</v>
      </c>
      <c r="C182" s="8">
        <v>22</v>
      </c>
      <c r="D182" s="8">
        <v>31</v>
      </c>
      <c r="E182" s="13">
        <f t="shared" si="13"/>
        <v>5.3619302949061663E-3</v>
      </c>
      <c r="F182" s="13">
        <f t="shared" si="14"/>
        <v>5.2801907681825928E-3</v>
      </c>
      <c r="G182" s="12">
        <f t="shared" si="15"/>
        <v>0.40909090909090912</v>
      </c>
      <c r="H182" s="15">
        <f t="shared" si="16"/>
        <v>2.1935169388252501E-3</v>
      </c>
    </row>
    <row r="183" spans="2:8" ht="15" x14ac:dyDescent="0.2">
      <c r="B183" s="7" t="s">
        <v>285</v>
      </c>
      <c r="C183" s="8">
        <v>25</v>
      </c>
      <c r="D183" s="8">
        <v>54</v>
      </c>
      <c r="E183" s="13">
        <f t="shared" si="13"/>
        <v>6.0931026078479165E-3</v>
      </c>
      <c r="F183" s="13">
        <f t="shared" si="14"/>
        <v>9.1977516607051613E-3</v>
      </c>
      <c r="G183" s="12">
        <f t="shared" si="15"/>
        <v>1.1599999999999999</v>
      </c>
      <c r="H183" s="15">
        <f t="shared" si="16"/>
        <v>7.0679990251035826E-3</v>
      </c>
    </row>
    <row r="184" spans="2:8" ht="15" x14ac:dyDescent="0.2">
      <c r="B184" s="7" t="s">
        <v>286</v>
      </c>
      <c r="C184" s="8">
        <v>3</v>
      </c>
      <c r="D184" s="8">
        <v>0</v>
      </c>
      <c r="E184" s="13">
        <f t="shared" si="13"/>
        <v>7.3117231294174997E-4</v>
      </c>
      <c r="F184" s="13" t="str">
        <f t="shared" si="14"/>
        <v/>
      </c>
      <c r="G184" s="12" t="str">
        <f t="shared" si="15"/>
        <v>0</v>
      </c>
      <c r="H184" s="15">
        <f t="shared" si="16"/>
        <v>0</v>
      </c>
    </row>
    <row r="185" spans="2:8" ht="15" x14ac:dyDescent="0.2">
      <c r="B185" s="7" t="s">
        <v>62</v>
      </c>
      <c r="C185" s="8">
        <v>4</v>
      </c>
      <c r="D185" s="8">
        <v>2</v>
      </c>
      <c r="E185" s="13">
        <f t="shared" si="13"/>
        <v>9.7489641725566659E-4</v>
      </c>
      <c r="F185" s="13">
        <f t="shared" si="14"/>
        <v>3.4065746891500596E-4</v>
      </c>
      <c r="G185" s="12">
        <f t="shared" si="15"/>
        <v>-0.5</v>
      </c>
      <c r="H185" s="15">
        <f t="shared" si="16"/>
        <v>-4.874482086278333E-4</v>
      </c>
    </row>
    <row r="186" spans="2:8" ht="15" x14ac:dyDescent="0.2">
      <c r="B186" s="7" t="s">
        <v>63</v>
      </c>
      <c r="C186" s="8">
        <v>237</v>
      </c>
      <c r="D186" s="8">
        <v>317</v>
      </c>
      <c r="E186" s="13">
        <f t="shared" si="13"/>
        <v>5.7762612722398243E-2</v>
      </c>
      <c r="F186" s="13">
        <f t="shared" si="14"/>
        <v>5.3994208823028446E-2</v>
      </c>
      <c r="G186" s="12">
        <f t="shared" si="15"/>
        <v>0.33755274261603374</v>
      </c>
      <c r="H186" s="15">
        <f t="shared" si="16"/>
        <v>1.9497928345113331E-2</v>
      </c>
    </row>
    <row r="187" spans="2:8" ht="15" x14ac:dyDescent="0.2">
      <c r="B187" s="7" t="s">
        <v>287</v>
      </c>
      <c r="C187" s="8">
        <v>26</v>
      </c>
      <c r="D187" s="8">
        <v>48</v>
      </c>
      <c r="E187" s="13">
        <f t="shared" si="13"/>
        <v>6.3368267121618324E-3</v>
      </c>
      <c r="F187" s="13">
        <f t="shared" si="14"/>
        <v>8.1757792539601439E-3</v>
      </c>
      <c r="G187" s="12">
        <f t="shared" si="15"/>
        <v>0.84615384615384615</v>
      </c>
      <c r="H187" s="15">
        <f t="shared" si="16"/>
        <v>5.3619302949061655E-3</v>
      </c>
    </row>
    <row r="188" spans="2:8" ht="30" x14ac:dyDescent="0.2">
      <c r="B188" s="7" t="s">
        <v>288</v>
      </c>
      <c r="C188" s="8">
        <v>3</v>
      </c>
      <c r="D188" s="8">
        <v>5</v>
      </c>
      <c r="E188" s="13">
        <f t="shared" si="13"/>
        <v>7.3117231294174997E-4</v>
      </c>
      <c r="F188" s="13">
        <f t="shared" si="14"/>
        <v>8.5164367228751496E-4</v>
      </c>
      <c r="G188" s="12">
        <f t="shared" si="15"/>
        <v>0.66666666666666663</v>
      </c>
      <c r="H188" s="15">
        <f t="shared" si="16"/>
        <v>4.874482086278333E-4</v>
      </c>
    </row>
    <row r="189" spans="2:8" ht="15" x14ac:dyDescent="0.2">
      <c r="B189" s="7" t="s">
        <v>289</v>
      </c>
      <c r="C189" s="8">
        <v>0</v>
      </c>
      <c r="D189" s="8">
        <v>101</v>
      </c>
      <c r="E189" s="13" t="str">
        <f t="shared" si="13"/>
        <v/>
      </c>
      <c r="F189" s="13">
        <f t="shared" si="14"/>
        <v>1.7203202180207801E-2</v>
      </c>
      <c r="G189" s="12" t="str">
        <f t="shared" si="15"/>
        <v>0</v>
      </c>
      <c r="H189" s="15" t="str">
        <f t="shared" si="16"/>
        <v/>
      </c>
    </row>
    <row r="190" spans="2:8" ht="15" x14ac:dyDescent="0.2">
      <c r="B190" s="7" t="s">
        <v>65</v>
      </c>
      <c r="C190" s="8">
        <v>0</v>
      </c>
      <c r="D190" s="8">
        <v>0</v>
      </c>
      <c r="E190" s="13" t="str">
        <f t="shared" si="13"/>
        <v/>
      </c>
      <c r="F190" s="13" t="str">
        <f t="shared" si="14"/>
        <v/>
      </c>
      <c r="G190" s="12" t="str">
        <f t="shared" si="15"/>
        <v>0</v>
      </c>
      <c r="H190" s="15" t="str">
        <f t="shared" si="16"/>
        <v/>
      </c>
    </row>
    <row r="191" spans="2:8" ht="15" x14ac:dyDescent="0.2">
      <c r="B191" s="7" t="s">
        <v>290</v>
      </c>
      <c r="C191" s="8">
        <v>0</v>
      </c>
      <c r="D191" s="8">
        <v>0</v>
      </c>
      <c r="E191" s="13" t="str">
        <f t="shared" si="13"/>
        <v/>
      </c>
      <c r="F191" s="13" t="str">
        <f t="shared" si="14"/>
        <v/>
      </c>
      <c r="G191" s="12" t="str">
        <f t="shared" si="15"/>
        <v>0</v>
      </c>
      <c r="H191" s="15" t="str">
        <f t="shared" si="16"/>
        <v/>
      </c>
    </row>
    <row r="192" spans="2:8" ht="15" x14ac:dyDescent="0.2">
      <c r="B192" s="7" t="s">
        <v>64</v>
      </c>
      <c r="C192" s="8">
        <v>0</v>
      </c>
      <c r="D192" s="8">
        <v>1</v>
      </c>
      <c r="E192" s="13" t="str">
        <f t="shared" si="13"/>
        <v/>
      </c>
      <c r="F192" s="13">
        <f t="shared" si="14"/>
        <v>1.7032873445750298E-4</v>
      </c>
      <c r="G192" s="12" t="str">
        <f t="shared" si="15"/>
        <v>0</v>
      </c>
      <c r="H192" s="15" t="str">
        <f t="shared" si="16"/>
        <v/>
      </c>
    </row>
    <row r="193" spans="2:8" ht="15" x14ac:dyDescent="0.2">
      <c r="B193" s="7" t="s">
        <v>291</v>
      </c>
      <c r="C193" s="8">
        <v>5</v>
      </c>
      <c r="D193" s="8">
        <v>14</v>
      </c>
      <c r="E193" s="13">
        <f t="shared" si="13"/>
        <v>1.2186205215695832E-3</v>
      </c>
      <c r="F193" s="13">
        <f t="shared" si="14"/>
        <v>2.3846022824050416E-3</v>
      </c>
      <c r="G193" s="12">
        <f t="shared" si="15"/>
        <v>1.8</v>
      </c>
      <c r="H193" s="15">
        <f t="shared" si="16"/>
        <v>2.1935169388252497E-3</v>
      </c>
    </row>
    <row r="194" spans="2:8" ht="15" x14ac:dyDescent="0.2">
      <c r="B194" s="7" t="s">
        <v>292</v>
      </c>
      <c r="C194" s="8">
        <v>0</v>
      </c>
      <c r="D194" s="8">
        <v>0</v>
      </c>
      <c r="E194" s="13" t="str">
        <f t="shared" si="13"/>
        <v/>
      </c>
      <c r="F194" s="13" t="str">
        <f t="shared" si="14"/>
        <v/>
      </c>
      <c r="G194" s="12" t="str">
        <f t="shared" si="15"/>
        <v>0</v>
      </c>
      <c r="H194" s="15" t="str">
        <f t="shared" si="16"/>
        <v/>
      </c>
    </row>
    <row r="195" spans="2:8" ht="15" x14ac:dyDescent="0.2">
      <c r="B195" s="7" t="s">
        <v>468</v>
      </c>
      <c r="C195" s="8">
        <v>5</v>
      </c>
      <c r="D195" s="8">
        <v>21</v>
      </c>
      <c r="E195" s="13">
        <f t="shared" si="13"/>
        <v>1.2186205215695832E-3</v>
      </c>
      <c r="F195" s="13">
        <f t="shared" si="14"/>
        <v>3.5769034236075624E-3</v>
      </c>
      <c r="G195" s="12">
        <f t="shared" si="15"/>
        <v>3.2</v>
      </c>
      <c r="H195" s="15">
        <f t="shared" si="16"/>
        <v>3.8995856690226664E-3</v>
      </c>
    </row>
    <row r="196" spans="2:8" ht="15" x14ac:dyDescent="0.2">
      <c r="B196" s="7" t="s">
        <v>293</v>
      </c>
      <c r="C196" s="8">
        <v>955</v>
      </c>
      <c r="D196" s="8">
        <v>388</v>
      </c>
      <c r="E196" s="13">
        <f t="shared" si="13"/>
        <v>0.23275651961979041</v>
      </c>
      <c r="F196" s="13">
        <f t="shared" si="14"/>
        <v>6.6087548969511162E-2</v>
      </c>
      <c r="G196" s="12">
        <f t="shared" si="15"/>
        <v>-0.59371727748691094</v>
      </c>
      <c r="H196" s="15">
        <f t="shared" si="16"/>
        <v>-0.13819156714599073</v>
      </c>
    </row>
    <row r="197" spans="2:8" ht="15" x14ac:dyDescent="0.2">
      <c r="B197" s="7" t="s">
        <v>294</v>
      </c>
      <c r="C197" s="8">
        <v>2</v>
      </c>
      <c r="D197" s="8">
        <v>0</v>
      </c>
      <c r="E197" s="13">
        <f t="shared" si="13"/>
        <v>4.874482086278333E-4</v>
      </c>
      <c r="F197" s="13" t="str">
        <f t="shared" si="14"/>
        <v/>
      </c>
      <c r="G197" s="12" t="str">
        <f t="shared" si="15"/>
        <v>0</v>
      </c>
      <c r="H197" s="15">
        <f t="shared" si="16"/>
        <v>0</v>
      </c>
    </row>
    <row r="198" spans="2:8" ht="15" x14ac:dyDescent="0.2">
      <c r="B198" s="7" t="s">
        <v>295</v>
      </c>
      <c r="C198" s="8">
        <v>2</v>
      </c>
      <c r="D198" s="8">
        <v>5</v>
      </c>
      <c r="E198" s="13">
        <f t="shared" si="13"/>
        <v>4.874482086278333E-4</v>
      </c>
      <c r="F198" s="13">
        <f t="shared" si="14"/>
        <v>8.5164367228751496E-4</v>
      </c>
      <c r="G198" s="12">
        <f t="shared" si="15"/>
        <v>1.5</v>
      </c>
      <c r="H198" s="15">
        <f t="shared" si="16"/>
        <v>7.3117231294174997E-4</v>
      </c>
    </row>
    <row r="199" spans="2:8" ht="15" x14ac:dyDescent="0.2">
      <c r="B199" s="7" t="s">
        <v>296</v>
      </c>
      <c r="C199" s="8">
        <v>18</v>
      </c>
      <c r="D199" s="8">
        <v>14</v>
      </c>
      <c r="E199" s="13">
        <f t="shared" si="13"/>
        <v>4.3870338776504994E-3</v>
      </c>
      <c r="F199" s="13">
        <f t="shared" si="14"/>
        <v>2.3846022824050416E-3</v>
      </c>
      <c r="G199" s="12">
        <f t="shared" si="15"/>
        <v>-0.22222222222222221</v>
      </c>
      <c r="H199" s="15">
        <f t="shared" si="16"/>
        <v>-9.7489641725566649E-4</v>
      </c>
    </row>
    <row r="200" spans="2:8" ht="15" x14ac:dyDescent="0.2">
      <c r="B200" s="7" t="s">
        <v>297</v>
      </c>
      <c r="C200" s="8">
        <v>3</v>
      </c>
      <c r="D200" s="8">
        <v>10</v>
      </c>
      <c r="E200" s="13">
        <f t="shared" si="13"/>
        <v>7.3117231294174997E-4</v>
      </c>
      <c r="F200" s="13">
        <f t="shared" si="14"/>
        <v>1.7032873445750299E-3</v>
      </c>
      <c r="G200" s="12">
        <f t="shared" si="15"/>
        <v>2.3333333333333335</v>
      </c>
      <c r="H200" s="15">
        <f t="shared" si="16"/>
        <v>1.7060687301974167E-3</v>
      </c>
    </row>
    <row r="201" spans="2:8" ht="15" x14ac:dyDescent="0.2">
      <c r="B201" s="7" t="s">
        <v>298</v>
      </c>
      <c r="C201" s="8">
        <v>3</v>
      </c>
      <c r="D201" s="8">
        <v>5</v>
      </c>
      <c r="E201" s="13">
        <f t="shared" si="13"/>
        <v>7.3117231294174997E-4</v>
      </c>
      <c r="F201" s="13">
        <f t="shared" si="14"/>
        <v>8.5164367228751496E-4</v>
      </c>
      <c r="G201" s="12">
        <f t="shared" si="15"/>
        <v>0.66666666666666663</v>
      </c>
      <c r="H201" s="15">
        <f t="shared" si="16"/>
        <v>4.874482086278333E-4</v>
      </c>
    </row>
    <row r="202" spans="2:8" ht="15" x14ac:dyDescent="0.2">
      <c r="B202" s="7" t="s">
        <v>299</v>
      </c>
      <c r="C202" s="8">
        <v>0</v>
      </c>
      <c r="D202" s="8">
        <v>0</v>
      </c>
      <c r="E202" s="13" t="str">
        <f t="shared" si="13"/>
        <v/>
      </c>
      <c r="F202" s="13" t="str">
        <f t="shared" si="14"/>
        <v/>
      </c>
      <c r="G202" s="12" t="str">
        <f t="shared" si="15"/>
        <v>0</v>
      </c>
      <c r="H202" s="15" t="str">
        <f t="shared" si="16"/>
        <v/>
      </c>
    </row>
    <row r="203" spans="2:8" ht="15" x14ac:dyDescent="0.2">
      <c r="B203" s="7" t="s">
        <v>67</v>
      </c>
      <c r="C203" s="8">
        <v>0</v>
      </c>
      <c r="D203" s="8">
        <v>1</v>
      </c>
      <c r="E203" s="13" t="str">
        <f t="shared" si="13"/>
        <v/>
      </c>
      <c r="F203" s="13">
        <f t="shared" si="14"/>
        <v>1.7032873445750298E-4</v>
      </c>
      <c r="G203" s="12" t="str">
        <f t="shared" si="15"/>
        <v>0</v>
      </c>
      <c r="H203" s="15" t="str">
        <f t="shared" si="16"/>
        <v/>
      </c>
    </row>
    <row r="204" spans="2:8" ht="15" x14ac:dyDescent="0.2">
      <c r="B204" s="7" t="s">
        <v>300</v>
      </c>
      <c r="C204" s="8">
        <v>0</v>
      </c>
      <c r="D204" s="8">
        <v>0</v>
      </c>
      <c r="E204" s="13" t="str">
        <f t="shared" si="13"/>
        <v/>
      </c>
      <c r="F204" s="13" t="str">
        <f t="shared" si="14"/>
        <v/>
      </c>
      <c r="G204" s="12" t="str">
        <f t="shared" si="15"/>
        <v>0</v>
      </c>
      <c r="H204" s="15" t="str">
        <f t="shared" si="16"/>
        <v/>
      </c>
    </row>
    <row r="205" spans="2:8" ht="15" x14ac:dyDescent="0.2">
      <c r="B205" s="7" t="s">
        <v>66</v>
      </c>
      <c r="C205" s="8">
        <v>0</v>
      </c>
      <c r="D205" s="8">
        <v>2</v>
      </c>
      <c r="E205" s="13" t="str">
        <f t="shared" si="13"/>
        <v/>
      </c>
      <c r="F205" s="13">
        <f t="shared" si="14"/>
        <v>3.4065746891500596E-4</v>
      </c>
      <c r="G205" s="12" t="str">
        <f t="shared" si="15"/>
        <v>0</v>
      </c>
      <c r="H205" s="15" t="str">
        <f t="shared" si="16"/>
        <v/>
      </c>
    </row>
    <row r="206" spans="2:8" ht="15" x14ac:dyDescent="0.2">
      <c r="B206" s="7" t="s">
        <v>301</v>
      </c>
      <c r="C206" s="8">
        <v>20</v>
      </c>
      <c r="D206" s="8">
        <v>16</v>
      </c>
      <c r="E206" s="13">
        <f t="shared" si="13"/>
        <v>4.8744820862783329E-3</v>
      </c>
      <c r="F206" s="13">
        <f t="shared" si="14"/>
        <v>2.7252597513200477E-3</v>
      </c>
      <c r="G206" s="12">
        <f t="shared" si="15"/>
        <v>-0.2</v>
      </c>
      <c r="H206" s="15">
        <f t="shared" si="16"/>
        <v>-9.7489641725566659E-4</v>
      </c>
    </row>
    <row r="207" spans="2:8" ht="15" x14ac:dyDescent="0.2">
      <c r="B207" s="7" t="s">
        <v>563</v>
      </c>
      <c r="C207" s="8">
        <v>0</v>
      </c>
      <c r="D207" s="8">
        <v>0</v>
      </c>
      <c r="E207" s="13" t="str">
        <f t="shared" si="13"/>
        <v/>
      </c>
      <c r="F207" s="13" t="str">
        <f t="shared" si="14"/>
        <v/>
      </c>
      <c r="G207" s="12" t="str">
        <f t="shared" si="15"/>
        <v>0</v>
      </c>
      <c r="H207" s="15" t="str">
        <f t="shared" si="16"/>
        <v/>
      </c>
    </row>
    <row r="208" spans="2:8" ht="15" x14ac:dyDescent="0.2">
      <c r="B208" s="7" t="s">
        <v>72</v>
      </c>
      <c r="C208" s="8">
        <v>42</v>
      </c>
      <c r="D208" s="8">
        <v>292</v>
      </c>
      <c r="E208" s="13">
        <f t="shared" si="13"/>
        <v>1.0236412381184499E-2</v>
      </c>
      <c r="F208" s="13">
        <f t="shared" si="14"/>
        <v>4.973599046159087E-2</v>
      </c>
      <c r="G208" s="12">
        <f t="shared" si="15"/>
        <v>5.9523809523809526</v>
      </c>
      <c r="H208" s="15">
        <f t="shared" si="16"/>
        <v>6.0931026078479167E-2</v>
      </c>
    </row>
    <row r="209" spans="2:8" ht="15" x14ac:dyDescent="0.2">
      <c r="B209" s="7" t="s">
        <v>71</v>
      </c>
      <c r="C209" s="8">
        <v>1</v>
      </c>
      <c r="D209" s="8">
        <v>26</v>
      </c>
      <c r="E209" s="13">
        <f t="shared" si="13"/>
        <v>2.4372410431391665E-4</v>
      </c>
      <c r="F209" s="13">
        <f t="shared" si="14"/>
        <v>4.4285470958950772E-3</v>
      </c>
      <c r="G209" s="12">
        <f t="shared" si="15"/>
        <v>25</v>
      </c>
      <c r="H209" s="15">
        <f t="shared" si="16"/>
        <v>6.0931026078479165E-3</v>
      </c>
    </row>
    <row r="210" spans="2:8" ht="15" x14ac:dyDescent="0.2">
      <c r="B210" s="7" t="s">
        <v>73</v>
      </c>
      <c r="C210" s="8">
        <v>1</v>
      </c>
      <c r="D210" s="8">
        <v>3</v>
      </c>
      <c r="E210" s="13">
        <f t="shared" si="13"/>
        <v>2.4372410431391665E-4</v>
      </c>
      <c r="F210" s="13">
        <f t="shared" si="14"/>
        <v>5.1098620337250899E-4</v>
      </c>
      <c r="G210" s="12">
        <f t="shared" si="15"/>
        <v>2</v>
      </c>
      <c r="H210" s="15">
        <f t="shared" si="16"/>
        <v>4.874482086278333E-4</v>
      </c>
    </row>
    <row r="211" spans="2:8" ht="15" x14ac:dyDescent="0.2">
      <c r="B211" s="7" t="s">
        <v>69</v>
      </c>
      <c r="C211" s="8">
        <v>4</v>
      </c>
      <c r="D211" s="8">
        <v>7</v>
      </c>
      <c r="E211" s="13">
        <f t="shared" si="13"/>
        <v>9.7489641725566659E-4</v>
      </c>
      <c r="F211" s="13">
        <f t="shared" si="14"/>
        <v>1.1923011412025208E-3</v>
      </c>
      <c r="G211" s="12">
        <f t="shared" si="15"/>
        <v>0.75</v>
      </c>
      <c r="H211" s="15">
        <f t="shared" si="16"/>
        <v>7.3117231294174997E-4</v>
      </c>
    </row>
    <row r="212" spans="2:8" ht="15" x14ac:dyDescent="0.2">
      <c r="B212" s="7" t="s">
        <v>68</v>
      </c>
      <c r="C212" s="8">
        <v>0</v>
      </c>
      <c r="D212" s="8">
        <v>0</v>
      </c>
      <c r="E212" s="13" t="str">
        <f t="shared" si="13"/>
        <v/>
      </c>
      <c r="F212" s="13" t="str">
        <f t="shared" si="14"/>
        <v/>
      </c>
      <c r="G212" s="12" t="str">
        <f t="shared" si="15"/>
        <v>0</v>
      </c>
      <c r="H212" s="15" t="str">
        <f t="shared" si="16"/>
        <v/>
      </c>
    </row>
    <row r="213" spans="2:8" ht="15" x14ac:dyDescent="0.2">
      <c r="B213" s="7" t="s">
        <v>302</v>
      </c>
      <c r="C213" s="8">
        <v>1</v>
      </c>
      <c r="D213" s="8">
        <v>0</v>
      </c>
      <c r="E213" s="13">
        <f t="shared" si="13"/>
        <v>2.4372410431391665E-4</v>
      </c>
      <c r="F213" s="13" t="str">
        <f t="shared" si="14"/>
        <v/>
      </c>
      <c r="G213" s="12" t="str">
        <f t="shared" si="15"/>
        <v>0</v>
      </c>
      <c r="H213" s="15">
        <f t="shared" si="16"/>
        <v>0</v>
      </c>
    </row>
    <row r="214" spans="2:8" ht="15" x14ac:dyDescent="0.2">
      <c r="B214" s="7" t="s">
        <v>70</v>
      </c>
      <c r="C214" s="8">
        <v>8</v>
      </c>
      <c r="D214" s="8">
        <v>4</v>
      </c>
      <c r="E214" s="13">
        <f t="shared" si="13"/>
        <v>1.9497928345113332E-3</v>
      </c>
      <c r="F214" s="13">
        <f t="shared" si="14"/>
        <v>6.8131493783001192E-4</v>
      </c>
      <c r="G214" s="12">
        <f t="shared" si="15"/>
        <v>-0.5</v>
      </c>
      <c r="H214" s="15">
        <f t="shared" si="16"/>
        <v>-9.7489641725566659E-4</v>
      </c>
    </row>
    <row r="215" spans="2:8" ht="15" x14ac:dyDescent="0.2">
      <c r="B215" s="7" t="s">
        <v>303</v>
      </c>
      <c r="C215" s="8">
        <v>0</v>
      </c>
      <c r="D215" s="8">
        <v>0</v>
      </c>
      <c r="E215" s="13" t="str">
        <f t="shared" si="13"/>
        <v/>
      </c>
      <c r="F215" s="13" t="str">
        <f t="shared" si="14"/>
        <v/>
      </c>
      <c r="G215" s="12" t="str">
        <f t="shared" si="15"/>
        <v>0</v>
      </c>
      <c r="H215" s="15" t="str">
        <f t="shared" si="16"/>
        <v/>
      </c>
    </row>
    <row r="216" spans="2:8" ht="15" x14ac:dyDescent="0.2">
      <c r="B216" s="7" t="s">
        <v>304</v>
      </c>
      <c r="C216" s="8">
        <v>1</v>
      </c>
      <c r="D216" s="8">
        <v>8</v>
      </c>
      <c r="E216" s="13">
        <f t="shared" si="13"/>
        <v>2.4372410431391665E-4</v>
      </c>
      <c r="F216" s="13">
        <f t="shared" si="14"/>
        <v>1.3626298756600238E-3</v>
      </c>
      <c r="G216" s="12">
        <f t="shared" si="15"/>
        <v>7</v>
      </c>
      <c r="H216" s="15">
        <f t="shared" si="16"/>
        <v>1.7060687301974165E-3</v>
      </c>
    </row>
    <row r="217" spans="2:8" ht="15" x14ac:dyDescent="0.2">
      <c r="B217" s="7" t="s">
        <v>469</v>
      </c>
      <c r="C217" s="8">
        <v>0</v>
      </c>
      <c r="D217" s="8">
        <v>0</v>
      </c>
      <c r="E217" s="13" t="str">
        <f t="shared" ref="E217:E280" si="17">+IF(C217=0,"",C217/C$151)</f>
        <v/>
      </c>
      <c r="F217" s="13" t="str">
        <f t="shared" ref="F217:F280" si="18">+IF(D217=0,"",D217/D$151)</f>
        <v/>
      </c>
      <c r="G217" s="12" t="str">
        <f t="shared" ref="G217:G280" si="19">+IF(OR(AND(D217=0),(C217=0)),"0",((D217-C217)/C217))</f>
        <v>0</v>
      </c>
      <c r="H217" s="15" t="str">
        <f t="shared" ref="H217:H280" si="20">+IF(OR(AND(E217=""),(G217="")),"",E217*G217)</f>
        <v/>
      </c>
    </row>
    <row r="218" spans="2:8" ht="15" x14ac:dyDescent="0.2">
      <c r="B218" s="7" t="s">
        <v>305</v>
      </c>
      <c r="C218" s="8">
        <v>0</v>
      </c>
      <c r="D218" s="8">
        <v>9</v>
      </c>
      <c r="E218" s="13" t="str">
        <f t="shared" si="17"/>
        <v/>
      </c>
      <c r="F218" s="13">
        <f t="shared" si="18"/>
        <v>1.5329586101175269E-3</v>
      </c>
      <c r="G218" s="12" t="str">
        <f t="shared" si="19"/>
        <v>0</v>
      </c>
      <c r="H218" s="15" t="str">
        <f t="shared" si="20"/>
        <v/>
      </c>
    </row>
    <row r="219" spans="2:8" ht="15" x14ac:dyDescent="0.2">
      <c r="B219" s="7" t="s">
        <v>306</v>
      </c>
      <c r="C219" s="8">
        <v>0</v>
      </c>
      <c r="D219" s="8">
        <v>9</v>
      </c>
      <c r="E219" s="13" t="str">
        <f t="shared" si="17"/>
        <v/>
      </c>
      <c r="F219" s="13">
        <f t="shared" si="18"/>
        <v>1.5329586101175269E-3</v>
      </c>
      <c r="G219" s="12" t="str">
        <f t="shared" si="19"/>
        <v>0</v>
      </c>
      <c r="H219" s="15" t="str">
        <f t="shared" si="20"/>
        <v/>
      </c>
    </row>
    <row r="220" spans="2:8" ht="15" x14ac:dyDescent="0.2">
      <c r="B220" s="7" t="s">
        <v>307</v>
      </c>
      <c r="C220" s="8">
        <v>1</v>
      </c>
      <c r="D220" s="8">
        <v>0</v>
      </c>
      <c r="E220" s="13">
        <f t="shared" si="17"/>
        <v>2.4372410431391665E-4</v>
      </c>
      <c r="F220" s="13" t="str">
        <f t="shared" si="18"/>
        <v/>
      </c>
      <c r="G220" s="12" t="str">
        <f t="shared" si="19"/>
        <v>0</v>
      </c>
      <c r="H220" s="15">
        <f t="shared" si="20"/>
        <v>0</v>
      </c>
    </row>
    <row r="221" spans="2:8" ht="15" x14ac:dyDescent="0.2">
      <c r="B221" s="7" t="s">
        <v>308</v>
      </c>
      <c r="C221" s="8">
        <v>1</v>
      </c>
      <c r="D221" s="8">
        <v>1</v>
      </c>
      <c r="E221" s="13">
        <f t="shared" si="17"/>
        <v>2.4372410431391665E-4</v>
      </c>
      <c r="F221" s="13">
        <f t="shared" si="18"/>
        <v>1.7032873445750298E-4</v>
      </c>
      <c r="G221" s="12">
        <f t="shared" si="19"/>
        <v>0</v>
      </c>
      <c r="H221" s="15">
        <f t="shared" si="20"/>
        <v>0</v>
      </c>
    </row>
    <row r="222" spans="2:8" ht="15" x14ac:dyDescent="0.2">
      <c r="B222" s="7" t="s">
        <v>309</v>
      </c>
      <c r="C222" s="8">
        <v>3</v>
      </c>
      <c r="D222" s="8">
        <v>4</v>
      </c>
      <c r="E222" s="13">
        <f t="shared" si="17"/>
        <v>7.3117231294174997E-4</v>
      </c>
      <c r="F222" s="13">
        <f t="shared" si="18"/>
        <v>6.8131493783001192E-4</v>
      </c>
      <c r="G222" s="12">
        <f t="shared" si="19"/>
        <v>0.33333333333333331</v>
      </c>
      <c r="H222" s="15">
        <f t="shared" si="20"/>
        <v>2.4372410431391665E-4</v>
      </c>
    </row>
    <row r="223" spans="2:8" ht="15" x14ac:dyDescent="0.2">
      <c r="B223" s="7" t="s">
        <v>564</v>
      </c>
      <c r="C223" s="8">
        <v>0</v>
      </c>
      <c r="D223" s="8">
        <v>4</v>
      </c>
      <c r="E223" s="13" t="str">
        <f t="shared" si="17"/>
        <v/>
      </c>
      <c r="F223" s="13">
        <f t="shared" si="18"/>
        <v>6.8131493783001192E-4</v>
      </c>
      <c r="G223" s="12" t="str">
        <f t="shared" si="19"/>
        <v>0</v>
      </c>
      <c r="H223" s="15" t="str">
        <f t="shared" si="20"/>
        <v/>
      </c>
    </row>
    <row r="224" spans="2:8" ht="15" x14ac:dyDescent="0.2">
      <c r="B224" s="7" t="s">
        <v>310</v>
      </c>
      <c r="C224" s="8">
        <v>0</v>
      </c>
      <c r="D224" s="8">
        <v>0</v>
      </c>
      <c r="E224" s="13" t="str">
        <f t="shared" si="17"/>
        <v/>
      </c>
      <c r="F224" s="13" t="str">
        <f t="shared" si="18"/>
        <v/>
      </c>
      <c r="G224" s="12" t="str">
        <f t="shared" si="19"/>
        <v>0</v>
      </c>
      <c r="H224" s="15" t="str">
        <f t="shared" si="20"/>
        <v/>
      </c>
    </row>
    <row r="225" spans="2:8" ht="15" x14ac:dyDescent="0.2">
      <c r="B225" s="7" t="s">
        <v>470</v>
      </c>
      <c r="C225" s="8">
        <v>0</v>
      </c>
      <c r="D225" s="8">
        <v>0</v>
      </c>
      <c r="E225" s="13" t="str">
        <f t="shared" si="17"/>
        <v/>
      </c>
      <c r="F225" s="13" t="str">
        <f t="shared" si="18"/>
        <v/>
      </c>
      <c r="G225" s="12" t="str">
        <f t="shared" si="19"/>
        <v>0</v>
      </c>
      <c r="H225" s="15" t="str">
        <f t="shared" si="20"/>
        <v/>
      </c>
    </row>
    <row r="226" spans="2:8" ht="15" x14ac:dyDescent="0.2">
      <c r="B226" s="7" t="s">
        <v>565</v>
      </c>
      <c r="C226" s="8">
        <v>0</v>
      </c>
      <c r="D226" s="8">
        <v>5</v>
      </c>
      <c r="E226" s="13" t="str">
        <f t="shared" si="17"/>
        <v/>
      </c>
      <c r="F226" s="13">
        <f t="shared" si="18"/>
        <v>8.5164367228751496E-4</v>
      </c>
      <c r="G226" s="12" t="str">
        <f t="shared" si="19"/>
        <v>0</v>
      </c>
      <c r="H226" s="15" t="str">
        <f t="shared" si="20"/>
        <v/>
      </c>
    </row>
    <row r="227" spans="2:8" ht="15" x14ac:dyDescent="0.2">
      <c r="B227" s="7" t="s">
        <v>471</v>
      </c>
      <c r="C227" s="8">
        <v>0</v>
      </c>
      <c r="D227" s="8">
        <v>0</v>
      </c>
      <c r="E227" s="13" t="str">
        <f t="shared" si="17"/>
        <v/>
      </c>
      <c r="F227" s="13" t="str">
        <f t="shared" si="18"/>
        <v/>
      </c>
      <c r="G227" s="12" t="str">
        <f t="shared" si="19"/>
        <v>0</v>
      </c>
      <c r="H227" s="15" t="str">
        <f t="shared" si="20"/>
        <v/>
      </c>
    </row>
    <row r="228" spans="2:8" ht="15" x14ac:dyDescent="0.2">
      <c r="B228" s="7" t="s">
        <v>76</v>
      </c>
      <c r="C228" s="8">
        <v>0</v>
      </c>
      <c r="D228" s="8">
        <v>0</v>
      </c>
      <c r="E228" s="13" t="str">
        <f t="shared" si="17"/>
        <v/>
      </c>
      <c r="F228" s="13" t="str">
        <f t="shared" si="18"/>
        <v/>
      </c>
      <c r="G228" s="12" t="str">
        <f t="shared" si="19"/>
        <v>0</v>
      </c>
      <c r="H228" s="15" t="str">
        <f t="shared" si="20"/>
        <v/>
      </c>
    </row>
    <row r="229" spans="2:8" ht="15" x14ac:dyDescent="0.2">
      <c r="B229" s="7" t="s">
        <v>311</v>
      </c>
      <c r="C229" s="8">
        <v>44</v>
      </c>
      <c r="D229" s="8">
        <v>46</v>
      </c>
      <c r="E229" s="13">
        <f t="shared" si="17"/>
        <v>1.0723860589812333E-2</v>
      </c>
      <c r="F229" s="13">
        <f t="shared" si="18"/>
        <v>7.835121785045137E-3</v>
      </c>
      <c r="G229" s="12">
        <f t="shared" si="19"/>
        <v>4.5454545454545456E-2</v>
      </c>
      <c r="H229" s="15">
        <f t="shared" si="20"/>
        <v>4.874482086278333E-4</v>
      </c>
    </row>
    <row r="230" spans="2:8" ht="15" x14ac:dyDescent="0.2">
      <c r="B230" s="7" t="s">
        <v>312</v>
      </c>
      <c r="C230" s="8">
        <v>4</v>
      </c>
      <c r="D230" s="8">
        <v>0</v>
      </c>
      <c r="E230" s="13">
        <f t="shared" si="17"/>
        <v>9.7489641725566659E-4</v>
      </c>
      <c r="F230" s="13" t="str">
        <f t="shared" si="18"/>
        <v/>
      </c>
      <c r="G230" s="12" t="str">
        <f t="shared" si="19"/>
        <v>0</v>
      </c>
      <c r="H230" s="15">
        <f t="shared" si="20"/>
        <v>0</v>
      </c>
    </row>
    <row r="231" spans="2:8" ht="30" x14ac:dyDescent="0.2">
      <c r="B231" s="7" t="s">
        <v>313</v>
      </c>
      <c r="C231" s="8">
        <v>8</v>
      </c>
      <c r="D231" s="8">
        <v>10</v>
      </c>
      <c r="E231" s="13">
        <f t="shared" si="17"/>
        <v>1.9497928345113332E-3</v>
      </c>
      <c r="F231" s="13">
        <f t="shared" si="18"/>
        <v>1.7032873445750299E-3</v>
      </c>
      <c r="G231" s="12">
        <f t="shared" si="19"/>
        <v>0.25</v>
      </c>
      <c r="H231" s="15">
        <f t="shared" si="20"/>
        <v>4.874482086278333E-4</v>
      </c>
    </row>
    <row r="232" spans="2:8" ht="15" x14ac:dyDescent="0.2">
      <c r="B232" s="7" t="s">
        <v>77</v>
      </c>
      <c r="C232" s="8">
        <v>70</v>
      </c>
      <c r="D232" s="8">
        <v>70</v>
      </c>
      <c r="E232" s="13">
        <f t="shared" si="17"/>
        <v>1.7060687301974166E-2</v>
      </c>
      <c r="F232" s="13">
        <f t="shared" si="18"/>
        <v>1.1923011412025208E-2</v>
      </c>
      <c r="G232" s="12">
        <f t="shared" si="19"/>
        <v>0</v>
      </c>
      <c r="H232" s="15">
        <f t="shared" si="20"/>
        <v>0</v>
      </c>
    </row>
    <row r="233" spans="2:8" ht="15" x14ac:dyDescent="0.2">
      <c r="B233" s="7" t="s">
        <v>74</v>
      </c>
      <c r="C233" s="8">
        <v>1</v>
      </c>
      <c r="D233" s="8">
        <v>3</v>
      </c>
      <c r="E233" s="13">
        <f t="shared" si="17"/>
        <v>2.4372410431391665E-4</v>
      </c>
      <c r="F233" s="13">
        <f t="shared" si="18"/>
        <v>5.1098620337250899E-4</v>
      </c>
      <c r="G233" s="12">
        <f t="shared" si="19"/>
        <v>2</v>
      </c>
      <c r="H233" s="15">
        <f t="shared" si="20"/>
        <v>4.874482086278333E-4</v>
      </c>
    </row>
    <row r="234" spans="2:8" ht="15" x14ac:dyDescent="0.2">
      <c r="B234" s="7" t="s">
        <v>75</v>
      </c>
      <c r="C234" s="8">
        <v>0</v>
      </c>
      <c r="D234" s="8">
        <v>0</v>
      </c>
      <c r="E234" s="13" t="str">
        <f t="shared" si="17"/>
        <v/>
      </c>
      <c r="F234" s="13" t="str">
        <f t="shared" si="18"/>
        <v/>
      </c>
      <c r="G234" s="12" t="str">
        <f t="shared" si="19"/>
        <v>0</v>
      </c>
      <c r="H234" s="15" t="str">
        <f t="shared" si="20"/>
        <v/>
      </c>
    </row>
    <row r="235" spans="2:8" ht="15" x14ac:dyDescent="0.2">
      <c r="B235" s="7" t="s">
        <v>314</v>
      </c>
      <c r="C235" s="8">
        <v>39</v>
      </c>
      <c r="D235" s="8">
        <v>83</v>
      </c>
      <c r="E235" s="13">
        <f t="shared" si="17"/>
        <v>9.5052400682427499E-3</v>
      </c>
      <c r="F235" s="13">
        <f t="shared" si="18"/>
        <v>1.4137284959972747E-2</v>
      </c>
      <c r="G235" s="12">
        <f t="shared" si="19"/>
        <v>1.1282051282051282</v>
      </c>
      <c r="H235" s="15">
        <f t="shared" si="20"/>
        <v>1.0723860589812333E-2</v>
      </c>
    </row>
    <row r="236" spans="2:8" ht="15" x14ac:dyDescent="0.2">
      <c r="B236" s="7" t="s">
        <v>315</v>
      </c>
      <c r="C236" s="8">
        <v>0</v>
      </c>
      <c r="D236" s="8">
        <v>0</v>
      </c>
      <c r="E236" s="13" t="str">
        <f t="shared" si="17"/>
        <v/>
      </c>
      <c r="F236" s="13" t="str">
        <f t="shared" si="18"/>
        <v/>
      </c>
      <c r="G236" s="12" t="str">
        <f t="shared" si="19"/>
        <v>0</v>
      </c>
      <c r="H236" s="15" t="str">
        <f t="shared" si="20"/>
        <v/>
      </c>
    </row>
    <row r="237" spans="2:8" ht="15" x14ac:dyDescent="0.2">
      <c r="B237" s="7" t="s">
        <v>80</v>
      </c>
      <c r="C237" s="8">
        <v>180</v>
      </c>
      <c r="D237" s="8">
        <v>121</v>
      </c>
      <c r="E237" s="13">
        <f t="shared" si="17"/>
        <v>4.3870338776504994E-2</v>
      </c>
      <c r="F237" s="13">
        <f t="shared" si="18"/>
        <v>2.060977686935786E-2</v>
      </c>
      <c r="G237" s="12">
        <f t="shared" si="19"/>
        <v>-0.32777777777777778</v>
      </c>
      <c r="H237" s="15">
        <f t="shared" si="20"/>
        <v>-1.4379722154521081E-2</v>
      </c>
    </row>
    <row r="238" spans="2:8" ht="15" x14ac:dyDescent="0.2">
      <c r="B238" s="7" t="s">
        <v>85</v>
      </c>
      <c r="C238" s="8">
        <v>196</v>
      </c>
      <c r="D238" s="8">
        <v>121</v>
      </c>
      <c r="E238" s="13">
        <f t="shared" si="17"/>
        <v>4.7769924445527662E-2</v>
      </c>
      <c r="F238" s="13">
        <f t="shared" si="18"/>
        <v>2.060977686935786E-2</v>
      </c>
      <c r="G238" s="12">
        <f t="shared" si="19"/>
        <v>-0.38265306122448978</v>
      </c>
      <c r="H238" s="15">
        <f t="shared" si="20"/>
        <v>-1.8279307823543749E-2</v>
      </c>
    </row>
    <row r="239" spans="2:8" ht="15" x14ac:dyDescent="0.2">
      <c r="B239" s="7" t="s">
        <v>81</v>
      </c>
      <c r="C239" s="8">
        <v>26</v>
      </c>
      <c r="D239" s="8">
        <v>19</v>
      </c>
      <c r="E239" s="13">
        <f t="shared" si="17"/>
        <v>6.3368267121618324E-3</v>
      </c>
      <c r="F239" s="13">
        <f t="shared" si="18"/>
        <v>3.2362459546925568E-3</v>
      </c>
      <c r="G239" s="12">
        <f t="shared" si="19"/>
        <v>-0.26923076923076922</v>
      </c>
      <c r="H239" s="15">
        <f t="shared" si="20"/>
        <v>-1.7060687301974162E-3</v>
      </c>
    </row>
    <row r="240" spans="2:8" ht="15" x14ac:dyDescent="0.2">
      <c r="B240" s="7" t="s">
        <v>316</v>
      </c>
      <c r="C240" s="8">
        <v>26</v>
      </c>
      <c r="D240" s="8">
        <v>15</v>
      </c>
      <c r="E240" s="13">
        <f t="shared" si="17"/>
        <v>6.3368267121618324E-3</v>
      </c>
      <c r="F240" s="13">
        <f t="shared" si="18"/>
        <v>2.5549310168625446E-3</v>
      </c>
      <c r="G240" s="12">
        <f t="shared" si="19"/>
        <v>-0.42307692307692307</v>
      </c>
      <c r="H240" s="15">
        <f t="shared" si="20"/>
        <v>-2.6809651474530827E-3</v>
      </c>
    </row>
    <row r="241" spans="2:8" ht="15" x14ac:dyDescent="0.2">
      <c r="B241" s="7" t="s">
        <v>78</v>
      </c>
      <c r="C241" s="8">
        <v>0</v>
      </c>
      <c r="D241" s="8">
        <v>0</v>
      </c>
      <c r="E241" s="13" t="str">
        <f t="shared" si="17"/>
        <v/>
      </c>
      <c r="F241" s="13" t="str">
        <f t="shared" si="18"/>
        <v/>
      </c>
      <c r="G241" s="12" t="str">
        <f t="shared" si="19"/>
        <v>0</v>
      </c>
      <c r="H241" s="15" t="str">
        <f t="shared" si="20"/>
        <v/>
      </c>
    </row>
    <row r="242" spans="2:8" ht="15" x14ac:dyDescent="0.2">
      <c r="B242" s="7" t="s">
        <v>83</v>
      </c>
      <c r="C242" s="8">
        <v>0</v>
      </c>
      <c r="D242" s="8">
        <v>160</v>
      </c>
      <c r="E242" s="13" t="str">
        <f t="shared" si="17"/>
        <v/>
      </c>
      <c r="F242" s="13">
        <f t="shared" si="18"/>
        <v>2.7252597513200479E-2</v>
      </c>
      <c r="G242" s="12" t="str">
        <f t="shared" si="19"/>
        <v>0</v>
      </c>
      <c r="H242" s="15" t="str">
        <f t="shared" si="20"/>
        <v/>
      </c>
    </row>
    <row r="243" spans="2:8" ht="15" x14ac:dyDescent="0.2">
      <c r="B243" s="7" t="s">
        <v>317</v>
      </c>
      <c r="C243" s="8">
        <v>0</v>
      </c>
      <c r="D243" s="8">
        <v>400</v>
      </c>
      <c r="E243" s="13" t="str">
        <f t="shared" si="17"/>
        <v/>
      </c>
      <c r="F243" s="13">
        <f t="shared" si="18"/>
        <v>6.8131493783001193E-2</v>
      </c>
      <c r="G243" s="12" t="str">
        <f t="shared" si="19"/>
        <v>0</v>
      </c>
      <c r="H243" s="15" t="str">
        <f t="shared" si="20"/>
        <v/>
      </c>
    </row>
    <row r="244" spans="2:8" ht="15" x14ac:dyDescent="0.2">
      <c r="B244" s="7" t="s">
        <v>79</v>
      </c>
      <c r="C244" s="8">
        <v>2</v>
      </c>
      <c r="D244" s="8">
        <v>5</v>
      </c>
      <c r="E244" s="13">
        <f t="shared" si="17"/>
        <v>4.874482086278333E-4</v>
      </c>
      <c r="F244" s="13">
        <f t="shared" si="18"/>
        <v>8.5164367228751496E-4</v>
      </c>
      <c r="G244" s="12">
        <f t="shared" si="19"/>
        <v>1.5</v>
      </c>
      <c r="H244" s="15">
        <f t="shared" si="20"/>
        <v>7.3117231294174997E-4</v>
      </c>
    </row>
    <row r="245" spans="2:8" ht="15" x14ac:dyDescent="0.2">
      <c r="B245" s="7" t="s">
        <v>84</v>
      </c>
      <c r="C245" s="8">
        <v>36</v>
      </c>
      <c r="D245" s="8">
        <v>28</v>
      </c>
      <c r="E245" s="13">
        <f t="shared" si="17"/>
        <v>8.7740677553009988E-3</v>
      </c>
      <c r="F245" s="13">
        <f t="shared" si="18"/>
        <v>4.7692045648100832E-3</v>
      </c>
      <c r="G245" s="12">
        <f t="shared" si="19"/>
        <v>-0.22222222222222221</v>
      </c>
      <c r="H245" s="15">
        <f t="shared" si="20"/>
        <v>-1.949792834511333E-3</v>
      </c>
    </row>
    <row r="246" spans="2:8" ht="15" x14ac:dyDescent="0.2">
      <c r="B246" s="7" t="s">
        <v>318</v>
      </c>
      <c r="C246" s="8">
        <v>43</v>
      </c>
      <c r="D246" s="8">
        <v>53</v>
      </c>
      <c r="E246" s="13">
        <f t="shared" si="17"/>
        <v>1.0480136485498415E-2</v>
      </c>
      <c r="F246" s="13">
        <f t="shared" si="18"/>
        <v>9.0274229262476587E-3</v>
      </c>
      <c r="G246" s="12">
        <f t="shared" si="19"/>
        <v>0.23255813953488372</v>
      </c>
      <c r="H246" s="15">
        <f t="shared" si="20"/>
        <v>2.4372410431391664E-3</v>
      </c>
    </row>
    <row r="247" spans="2:8" ht="15" x14ac:dyDescent="0.2">
      <c r="B247" s="7" t="s">
        <v>319</v>
      </c>
      <c r="C247" s="8">
        <v>138</v>
      </c>
      <c r="D247" s="8">
        <v>231</v>
      </c>
      <c r="E247" s="13">
        <f t="shared" si="17"/>
        <v>3.36339263953205E-2</v>
      </c>
      <c r="F247" s="13">
        <f t="shared" si="18"/>
        <v>3.9345937659683188E-2</v>
      </c>
      <c r="G247" s="12">
        <f t="shared" si="19"/>
        <v>0.67391304347826086</v>
      </c>
      <c r="H247" s="15">
        <f t="shared" si="20"/>
        <v>2.2666341701194252E-2</v>
      </c>
    </row>
    <row r="248" spans="2:8" ht="15" x14ac:dyDescent="0.2">
      <c r="B248" s="7" t="s">
        <v>86</v>
      </c>
      <c r="C248" s="8">
        <v>4</v>
      </c>
      <c r="D248" s="8">
        <v>87</v>
      </c>
      <c r="E248" s="13">
        <f t="shared" si="17"/>
        <v>9.7489641725566659E-4</v>
      </c>
      <c r="F248" s="13">
        <f t="shared" si="18"/>
        <v>1.4818599897802759E-2</v>
      </c>
      <c r="G248" s="12">
        <f t="shared" si="19"/>
        <v>20.75</v>
      </c>
      <c r="H248" s="15">
        <f t="shared" si="20"/>
        <v>2.0229100658055083E-2</v>
      </c>
    </row>
    <row r="249" spans="2:8" ht="15" x14ac:dyDescent="0.2">
      <c r="B249" s="7" t="s">
        <v>87</v>
      </c>
      <c r="C249" s="8">
        <v>76</v>
      </c>
      <c r="D249" s="8">
        <v>93</v>
      </c>
      <c r="E249" s="13">
        <f t="shared" si="17"/>
        <v>1.8523031927857665E-2</v>
      </c>
      <c r="F249" s="13">
        <f t="shared" si="18"/>
        <v>1.5840572304547777E-2</v>
      </c>
      <c r="G249" s="12">
        <f t="shared" si="19"/>
        <v>0.22368421052631579</v>
      </c>
      <c r="H249" s="15">
        <f t="shared" si="20"/>
        <v>4.1433097733365827E-3</v>
      </c>
    </row>
    <row r="250" spans="2:8" ht="15" x14ac:dyDescent="0.2">
      <c r="B250" s="7" t="s">
        <v>82</v>
      </c>
      <c r="C250" s="8">
        <v>24</v>
      </c>
      <c r="D250" s="8">
        <v>0</v>
      </c>
      <c r="E250" s="13">
        <f t="shared" si="17"/>
        <v>5.8493785035339998E-3</v>
      </c>
      <c r="F250" s="13" t="str">
        <f t="shared" si="18"/>
        <v/>
      </c>
      <c r="G250" s="12" t="str">
        <f t="shared" si="19"/>
        <v>0</v>
      </c>
      <c r="H250" s="15">
        <f t="shared" si="20"/>
        <v>0</v>
      </c>
    </row>
    <row r="251" spans="2:8" ht="15" x14ac:dyDescent="0.2">
      <c r="B251" s="7" t="s">
        <v>320</v>
      </c>
      <c r="C251" s="8">
        <v>6</v>
      </c>
      <c r="D251" s="8">
        <v>3</v>
      </c>
      <c r="E251" s="13">
        <f t="shared" si="17"/>
        <v>1.4623446258834999E-3</v>
      </c>
      <c r="F251" s="13">
        <f t="shared" si="18"/>
        <v>5.1098620337250899E-4</v>
      </c>
      <c r="G251" s="12">
        <f t="shared" si="19"/>
        <v>-0.5</v>
      </c>
      <c r="H251" s="15">
        <f t="shared" si="20"/>
        <v>-7.3117231294174997E-4</v>
      </c>
    </row>
    <row r="252" spans="2:8" ht="15" x14ac:dyDescent="0.2">
      <c r="B252" s="7" t="s">
        <v>321</v>
      </c>
      <c r="C252" s="8">
        <v>110</v>
      </c>
      <c r="D252" s="8">
        <v>56</v>
      </c>
      <c r="E252" s="13">
        <f t="shared" si="17"/>
        <v>2.6809651474530832E-2</v>
      </c>
      <c r="F252" s="13">
        <f t="shared" si="18"/>
        <v>9.5384091296201665E-3</v>
      </c>
      <c r="G252" s="12">
        <f t="shared" si="19"/>
        <v>-0.49090909090909091</v>
      </c>
      <c r="H252" s="15">
        <f t="shared" si="20"/>
        <v>-1.3161101632951498E-2</v>
      </c>
    </row>
    <row r="253" spans="2:8" ht="15" x14ac:dyDescent="0.2">
      <c r="B253" s="7" t="s">
        <v>322</v>
      </c>
      <c r="C253" s="8">
        <v>35</v>
      </c>
      <c r="D253" s="8">
        <v>44</v>
      </c>
      <c r="E253" s="13">
        <f t="shared" si="17"/>
        <v>8.5303436509870829E-3</v>
      </c>
      <c r="F253" s="13">
        <f t="shared" si="18"/>
        <v>7.4944643161301309E-3</v>
      </c>
      <c r="G253" s="12">
        <f t="shared" si="19"/>
        <v>0.25714285714285712</v>
      </c>
      <c r="H253" s="15">
        <f t="shared" si="20"/>
        <v>2.1935169388252497E-3</v>
      </c>
    </row>
    <row r="254" spans="2:8" ht="15" x14ac:dyDescent="0.2">
      <c r="B254" s="7" t="s">
        <v>323</v>
      </c>
      <c r="C254" s="8">
        <v>6</v>
      </c>
      <c r="D254" s="8">
        <v>29</v>
      </c>
      <c r="E254" s="13">
        <f t="shared" si="17"/>
        <v>1.4623446258834999E-3</v>
      </c>
      <c r="F254" s="13">
        <f t="shared" si="18"/>
        <v>4.9395332992675867E-3</v>
      </c>
      <c r="G254" s="12">
        <f t="shared" si="19"/>
        <v>3.8333333333333335</v>
      </c>
      <c r="H254" s="15">
        <f t="shared" si="20"/>
        <v>5.6056543992200831E-3</v>
      </c>
    </row>
    <row r="255" spans="2:8" ht="15" x14ac:dyDescent="0.2">
      <c r="B255" s="7" t="s">
        <v>324</v>
      </c>
      <c r="C255" s="8">
        <v>11</v>
      </c>
      <c r="D255" s="8">
        <v>6</v>
      </c>
      <c r="E255" s="13">
        <f t="shared" si="17"/>
        <v>2.6809651474530832E-3</v>
      </c>
      <c r="F255" s="13">
        <f t="shared" si="18"/>
        <v>1.021972406745018E-3</v>
      </c>
      <c r="G255" s="12">
        <f t="shared" si="19"/>
        <v>-0.45454545454545453</v>
      </c>
      <c r="H255" s="15">
        <f t="shared" si="20"/>
        <v>-1.2186205215695832E-3</v>
      </c>
    </row>
    <row r="256" spans="2:8" ht="15" x14ac:dyDescent="0.2">
      <c r="B256" s="7" t="s">
        <v>88</v>
      </c>
      <c r="C256" s="8">
        <v>14</v>
      </c>
      <c r="D256" s="8">
        <v>46</v>
      </c>
      <c r="E256" s="13">
        <f t="shared" si="17"/>
        <v>3.4121374603948329E-3</v>
      </c>
      <c r="F256" s="13">
        <f t="shared" si="18"/>
        <v>7.835121785045137E-3</v>
      </c>
      <c r="G256" s="12">
        <f t="shared" si="19"/>
        <v>2.2857142857142856</v>
      </c>
      <c r="H256" s="15">
        <f t="shared" si="20"/>
        <v>7.7991713380453319E-3</v>
      </c>
    </row>
    <row r="257" spans="2:8" ht="15" x14ac:dyDescent="0.2">
      <c r="B257" s="7" t="s">
        <v>325</v>
      </c>
      <c r="C257" s="8">
        <v>0</v>
      </c>
      <c r="D257" s="8">
        <v>10</v>
      </c>
      <c r="E257" s="13" t="str">
        <f t="shared" si="17"/>
        <v/>
      </c>
      <c r="F257" s="13">
        <f t="shared" si="18"/>
        <v>1.7032873445750299E-3</v>
      </c>
      <c r="G257" s="12" t="str">
        <f t="shared" si="19"/>
        <v>0</v>
      </c>
      <c r="H257" s="15" t="str">
        <f t="shared" si="20"/>
        <v/>
      </c>
    </row>
    <row r="258" spans="2:8" ht="30" x14ac:dyDescent="0.2">
      <c r="B258" s="7" t="s">
        <v>326</v>
      </c>
      <c r="C258" s="8">
        <v>0</v>
      </c>
      <c r="D258" s="8">
        <v>0</v>
      </c>
      <c r="E258" s="13" t="str">
        <f t="shared" si="17"/>
        <v/>
      </c>
      <c r="F258" s="13" t="str">
        <f t="shared" si="18"/>
        <v/>
      </c>
      <c r="G258" s="12" t="str">
        <f t="shared" si="19"/>
        <v>0</v>
      </c>
      <c r="H258" s="15" t="str">
        <f t="shared" si="20"/>
        <v/>
      </c>
    </row>
    <row r="259" spans="2:8" ht="15" x14ac:dyDescent="0.2">
      <c r="B259" s="7" t="s">
        <v>327</v>
      </c>
      <c r="C259" s="8">
        <v>0</v>
      </c>
      <c r="D259" s="8">
        <v>0</v>
      </c>
      <c r="E259" s="13" t="str">
        <f t="shared" si="17"/>
        <v/>
      </c>
      <c r="F259" s="13" t="str">
        <f t="shared" si="18"/>
        <v/>
      </c>
      <c r="G259" s="12" t="str">
        <f t="shared" si="19"/>
        <v>0</v>
      </c>
      <c r="H259" s="15" t="str">
        <f t="shared" si="20"/>
        <v/>
      </c>
    </row>
    <row r="260" spans="2:8" ht="15" x14ac:dyDescent="0.2">
      <c r="B260" s="7" t="s">
        <v>89</v>
      </c>
      <c r="C260" s="8">
        <v>0</v>
      </c>
      <c r="D260" s="8">
        <v>0</v>
      </c>
      <c r="E260" s="13" t="str">
        <f t="shared" si="17"/>
        <v/>
      </c>
      <c r="F260" s="13" t="str">
        <f t="shared" si="18"/>
        <v/>
      </c>
      <c r="G260" s="12" t="str">
        <f t="shared" si="19"/>
        <v>0</v>
      </c>
      <c r="H260" s="15" t="str">
        <f t="shared" si="20"/>
        <v/>
      </c>
    </row>
    <row r="261" spans="2:8" ht="30" x14ac:dyDescent="0.2">
      <c r="B261" s="7" t="s">
        <v>328</v>
      </c>
      <c r="C261" s="8">
        <v>3</v>
      </c>
      <c r="D261" s="8">
        <v>0</v>
      </c>
      <c r="E261" s="13">
        <f t="shared" si="17"/>
        <v>7.3117231294174997E-4</v>
      </c>
      <c r="F261" s="13" t="str">
        <f t="shared" si="18"/>
        <v/>
      </c>
      <c r="G261" s="12" t="str">
        <f t="shared" si="19"/>
        <v>0</v>
      </c>
      <c r="H261" s="15">
        <f t="shared" si="20"/>
        <v>0</v>
      </c>
    </row>
    <row r="262" spans="2:8" ht="15" x14ac:dyDescent="0.2">
      <c r="B262" s="7" t="s">
        <v>90</v>
      </c>
      <c r="C262" s="8">
        <v>12</v>
      </c>
      <c r="D262" s="8">
        <v>12</v>
      </c>
      <c r="E262" s="13">
        <f t="shared" si="17"/>
        <v>2.9246892517669999E-3</v>
      </c>
      <c r="F262" s="13">
        <f t="shared" si="18"/>
        <v>2.043944813490036E-3</v>
      </c>
      <c r="G262" s="12">
        <f t="shared" si="19"/>
        <v>0</v>
      </c>
      <c r="H262" s="15">
        <f t="shared" si="20"/>
        <v>0</v>
      </c>
    </row>
    <row r="263" spans="2:8" ht="15" x14ac:dyDescent="0.2">
      <c r="B263" s="7" t="s">
        <v>329</v>
      </c>
      <c r="C263" s="8">
        <v>1</v>
      </c>
      <c r="D263" s="8">
        <v>5</v>
      </c>
      <c r="E263" s="13">
        <f t="shared" si="17"/>
        <v>2.4372410431391665E-4</v>
      </c>
      <c r="F263" s="13">
        <f t="shared" si="18"/>
        <v>8.5164367228751496E-4</v>
      </c>
      <c r="G263" s="12">
        <f t="shared" si="19"/>
        <v>4</v>
      </c>
      <c r="H263" s="15">
        <f t="shared" si="20"/>
        <v>9.7489641725566659E-4</v>
      </c>
    </row>
    <row r="264" spans="2:8" ht="30" x14ac:dyDescent="0.2">
      <c r="B264" s="7" t="s">
        <v>330</v>
      </c>
      <c r="C264" s="8">
        <v>2</v>
      </c>
      <c r="D264" s="8">
        <v>4</v>
      </c>
      <c r="E264" s="13">
        <f t="shared" si="17"/>
        <v>4.874482086278333E-4</v>
      </c>
      <c r="F264" s="13">
        <f t="shared" si="18"/>
        <v>6.8131493783001192E-4</v>
      </c>
      <c r="G264" s="12">
        <f t="shared" si="19"/>
        <v>1</v>
      </c>
      <c r="H264" s="15">
        <f t="shared" si="20"/>
        <v>4.874482086278333E-4</v>
      </c>
    </row>
    <row r="265" spans="2:8" ht="15" x14ac:dyDescent="0.2">
      <c r="B265" s="7" t="s">
        <v>331</v>
      </c>
      <c r="C265" s="8">
        <v>4</v>
      </c>
      <c r="D265" s="8">
        <v>0</v>
      </c>
      <c r="E265" s="13">
        <f t="shared" si="17"/>
        <v>9.7489641725566659E-4</v>
      </c>
      <c r="F265" s="13" t="str">
        <f t="shared" si="18"/>
        <v/>
      </c>
      <c r="G265" s="12" t="str">
        <f t="shared" si="19"/>
        <v>0</v>
      </c>
      <c r="H265" s="15">
        <f t="shared" si="20"/>
        <v>0</v>
      </c>
    </row>
    <row r="266" spans="2:8" ht="15" x14ac:dyDescent="0.2">
      <c r="B266" s="7" t="s">
        <v>332</v>
      </c>
      <c r="C266" s="8">
        <v>16</v>
      </c>
      <c r="D266" s="8">
        <v>29</v>
      </c>
      <c r="E266" s="13">
        <f t="shared" si="17"/>
        <v>3.8995856690226664E-3</v>
      </c>
      <c r="F266" s="13">
        <f t="shared" si="18"/>
        <v>4.9395332992675867E-3</v>
      </c>
      <c r="G266" s="12">
        <f t="shared" si="19"/>
        <v>0.8125</v>
      </c>
      <c r="H266" s="15">
        <f t="shared" si="20"/>
        <v>3.1684133560809166E-3</v>
      </c>
    </row>
    <row r="267" spans="2:8" ht="15" x14ac:dyDescent="0.2">
      <c r="B267" s="7" t="s">
        <v>333</v>
      </c>
      <c r="C267" s="8">
        <v>0</v>
      </c>
      <c r="D267" s="8">
        <v>2</v>
      </c>
      <c r="E267" s="13" t="str">
        <f t="shared" si="17"/>
        <v/>
      </c>
      <c r="F267" s="13">
        <f t="shared" si="18"/>
        <v>3.4065746891500596E-4</v>
      </c>
      <c r="G267" s="12" t="str">
        <f t="shared" si="19"/>
        <v>0</v>
      </c>
      <c r="H267" s="15" t="str">
        <f t="shared" si="20"/>
        <v/>
      </c>
    </row>
    <row r="268" spans="2:8" ht="30" x14ac:dyDescent="0.2">
      <c r="B268" s="7" t="s">
        <v>334</v>
      </c>
      <c r="C268" s="8">
        <v>74</v>
      </c>
      <c r="D268" s="8">
        <v>118</v>
      </c>
      <c r="E268" s="13">
        <f t="shared" si="17"/>
        <v>1.8035583719229833E-2</v>
      </c>
      <c r="F268" s="13">
        <f t="shared" si="18"/>
        <v>2.0098790665985352E-2</v>
      </c>
      <c r="G268" s="12">
        <f t="shared" si="19"/>
        <v>0.59459459459459463</v>
      </c>
      <c r="H268" s="15">
        <f t="shared" si="20"/>
        <v>1.0723860589812334E-2</v>
      </c>
    </row>
    <row r="269" spans="2:8" ht="15" x14ac:dyDescent="0.2">
      <c r="B269" s="7" t="s">
        <v>335</v>
      </c>
      <c r="C269" s="8">
        <v>0</v>
      </c>
      <c r="D269" s="8">
        <v>0</v>
      </c>
      <c r="E269" s="13" t="str">
        <f t="shared" si="17"/>
        <v/>
      </c>
      <c r="F269" s="13" t="str">
        <f t="shared" si="18"/>
        <v/>
      </c>
      <c r="G269" s="12" t="str">
        <f t="shared" si="19"/>
        <v>0</v>
      </c>
      <c r="H269" s="15" t="str">
        <f t="shared" si="20"/>
        <v/>
      </c>
    </row>
    <row r="270" spans="2:8" ht="30" x14ac:dyDescent="0.2">
      <c r="B270" s="7" t="s">
        <v>336</v>
      </c>
      <c r="C270" s="8">
        <v>2</v>
      </c>
      <c r="D270" s="8">
        <v>5</v>
      </c>
      <c r="E270" s="13">
        <f t="shared" si="17"/>
        <v>4.874482086278333E-4</v>
      </c>
      <c r="F270" s="13">
        <f t="shared" si="18"/>
        <v>8.5164367228751496E-4</v>
      </c>
      <c r="G270" s="12">
        <f t="shared" si="19"/>
        <v>1.5</v>
      </c>
      <c r="H270" s="15">
        <f t="shared" si="20"/>
        <v>7.3117231294174997E-4</v>
      </c>
    </row>
    <row r="271" spans="2:8" ht="15" x14ac:dyDescent="0.2">
      <c r="B271" s="7" t="s">
        <v>93</v>
      </c>
      <c r="C271" s="8">
        <v>0</v>
      </c>
      <c r="D271" s="8">
        <v>0</v>
      </c>
      <c r="E271" s="13" t="str">
        <f t="shared" si="17"/>
        <v/>
      </c>
      <c r="F271" s="13" t="str">
        <f t="shared" si="18"/>
        <v/>
      </c>
      <c r="G271" s="12" t="str">
        <f t="shared" si="19"/>
        <v>0</v>
      </c>
      <c r="H271" s="15" t="str">
        <f t="shared" si="20"/>
        <v/>
      </c>
    </row>
    <row r="272" spans="2:8" ht="30" x14ac:dyDescent="0.2">
      <c r="B272" s="7" t="s">
        <v>337</v>
      </c>
      <c r="C272" s="8">
        <v>7</v>
      </c>
      <c r="D272" s="8">
        <v>6</v>
      </c>
      <c r="E272" s="13">
        <f t="shared" si="17"/>
        <v>1.7060687301974165E-3</v>
      </c>
      <c r="F272" s="13">
        <f t="shared" si="18"/>
        <v>1.021972406745018E-3</v>
      </c>
      <c r="G272" s="12">
        <f t="shared" si="19"/>
        <v>-0.14285714285714285</v>
      </c>
      <c r="H272" s="15">
        <f t="shared" si="20"/>
        <v>-2.4372410431391662E-4</v>
      </c>
    </row>
    <row r="273" spans="2:8" ht="15" x14ac:dyDescent="0.2">
      <c r="B273" s="7" t="s">
        <v>91</v>
      </c>
      <c r="C273" s="8">
        <v>17</v>
      </c>
      <c r="D273" s="8">
        <v>43</v>
      </c>
      <c r="E273" s="13">
        <f t="shared" si="17"/>
        <v>4.1433097733365827E-3</v>
      </c>
      <c r="F273" s="13">
        <f t="shared" si="18"/>
        <v>7.3241355816726283E-3</v>
      </c>
      <c r="G273" s="12">
        <f t="shared" si="19"/>
        <v>1.5294117647058822</v>
      </c>
      <c r="H273" s="15">
        <f t="shared" si="20"/>
        <v>6.3368267121618315E-3</v>
      </c>
    </row>
    <row r="274" spans="2:8" ht="15" x14ac:dyDescent="0.2">
      <c r="B274" s="7" t="s">
        <v>338</v>
      </c>
      <c r="C274" s="8">
        <v>0</v>
      </c>
      <c r="D274" s="8">
        <v>0</v>
      </c>
      <c r="E274" s="13" t="str">
        <f t="shared" si="17"/>
        <v/>
      </c>
      <c r="F274" s="13" t="str">
        <f t="shared" si="18"/>
        <v/>
      </c>
      <c r="G274" s="12" t="str">
        <f t="shared" si="19"/>
        <v>0</v>
      </c>
      <c r="H274" s="15" t="str">
        <f t="shared" si="20"/>
        <v/>
      </c>
    </row>
    <row r="275" spans="2:8" ht="30" x14ac:dyDescent="0.2">
      <c r="B275" s="7" t="s">
        <v>339</v>
      </c>
      <c r="C275" s="8">
        <v>0</v>
      </c>
      <c r="D275" s="8">
        <v>0</v>
      </c>
      <c r="E275" s="13" t="str">
        <f t="shared" si="17"/>
        <v/>
      </c>
      <c r="F275" s="13" t="str">
        <f t="shared" si="18"/>
        <v/>
      </c>
      <c r="G275" s="12" t="str">
        <f t="shared" si="19"/>
        <v>0</v>
      </c>
      <c r="H275" s="15" t="str">
        <f t="shared" si="20"/>
        <v/>
      </c>
    </row>
    <row r="276" spans="2:8" ht="15" x14ac:dyDescent="0.2">
      <c r="B276" s="7" t="s">
        <v>92</v>
      </c>
      <c r="C276" s="8">
        <v>0</v>
      </c>
      <c r="D276" s="8">
        <v>2</v>
      </c>
      <c r="E276" s="13" t="str">
        <f t="shared" si="17"/>
        <v/>
      </c>
      <c r="F276" s="13">
        <f t="shared" si="18"/>
        <v>3.4065746891500596E-4</v>
      </c>
      <c r="G276" s="12" t="str">
        <f t="shared" si="19"/>
        <v>0</v>
      </c>
      <c r="H276" s="15" t="str">
        <f t="shared" si="20"/>
        <v/>
      </c>
    </row>
    <row r="277" spans="2:8" ht="15" x14ac:dyDescent="0.2">
      <c r="B277" s="7" t="s">
        <v>340</v>
      </c>
      <c r="C277" s="8">
        <v>0</v>
      </c>
      <c r="D277" s="8">
        <v>0</v>
      </c>
      <c r="E277" s="13" t="str">
        <f t="shared" si="17"/>
        <v/>
      </c>
      <c r="F277" s="13" t="str">
        <f t="shared" si="18"/>
        <v/>
      </c>
      <c r="G277" s="12" t="str">
        <f t="shared" si="19"/>
        <v>0</v>
      </c>
      <c r="H277" s="15" t="str">
        <f t="shared" si="20"/>
        <v/>
      </c>
    </row>
    <row r="278" spans="2:8" ht="15" x14ac:dyDescent="0.2">
      <c r="B278" s="7" t="s">
        <v>341</v>
      </c>
      <c r="C278" s="8">
        <v>0</v>
      </c>
      <c r="D278" s="8">
        <v>0</v>
      </c>
      <c r="E278" s="13" t="str">
        <f t="shared" si="17"/>
        <v/>
      </c>
      <c r="F278" s="13" t="str">
        <f t="shared" si="18"/>
        <v/>
      </c>
      <c r="G278" s="12" t="str">
        <f t="shared" si="19"/>
        <v>0</v>
      </c>
      <c r="H278" s="15" t="str">
        <f t="shared" si="20"/>
        <v/>
      </c>
    </row>
    <row r="279" spans="2:8" ht="15" x14ac:dyDescent="0.2">
      <c r="B279" s="7" t="s">
        <v>342</v>
      </c>
      <c r="C279" s="8">
        <v>0</v>
      </c>
      <c r="D279" s="8">
        <v>7</v>
      </c>
      <c r="E279" s="13" t="str">
        <f t="shared" si="17"/>
        <v/>
      </c>
      <c r="F279" s="13">
        <f t="shared" si="18"/>
        <v>1.1923011412025208E-3</v>
      </c>
      <c r="G279" s="12" t="str">
        <f t="shared" si="19"/>
        <v>0</v>
      </c>
      <c r="H279" s="15" t="str">
        <f t="shared" si="20"/>
        <v/>
      </c>
    </row>
    <row r="280" spans="2:8" ht="15" x14ac:dyDescent="0.2">
      <c r="B280" s="7" t="s">
        <v>343</v>
      </c>
      <c r="C280" s="8">
        <v>3</v>
      </c>
      <c r="D280" s="8">
        <v>2</v>
      </c>
      <c r="E280" s="13">
        <f t="shared" si="17"/>
        <v>7.3117231294174997E-4</v>
      </c>
      <c r="F280" s="13">
        <f t="shared" si="18"/>
        <v>3.4065746891500596E-4</v>
      </c>
      <c r="G280" s="12">
        <f t="shared" si="19"/>
        <v>-0.33333333333333331</v>
      </c>
      <c r="H280" s="15">
        <f t="shared" si="20"/>
        <v>-2.4372410431391665E-4</v>
      </c>
    </row>
    <row r="281" spans="2:8" ht="15" x14ac:dyDescent="0.2">
      <c r="B281" s="7" t="s">
        <v>344</v>
      </c>
      <c r="C281" s="8">
        <v>1</v>
      </c>
      <c r="D281" s="8">
        <v>1</v>
      </c>
      <c r="E281" s="13">
        <f t="shared" ref="E281:E288" si="21">+IF(C281=0,"",C281/C$151)</f>
        <v>2.4372410431391665E-4</v>
      </c>
      <c r="F281" s="13">
        <f t="shared" ref="F281:F288" si="22">+IF(D281=0,"",D281/D$151)</f>
        <v>1.7032873445750298E-4</v>
      </c>
      <c r="G281" s="12">
        <f t="shared" ref="G281:G288" si="23">+IF(OR(AND(D281=0),(C281=0)),"0",((D281-C281)/C281))</f>
        <v>0</v>
      </c>
      <c r="H281" s="15">
        <f t="shared" ref="H281:H288" si="24">+IF(OR(AND(E281=""),(G281="")),"",E281*G281)</f>
        <v>0</v>
      </c>
    </row>
    <row r="282" spans="2:8" ht="15" x14ac:dyDescent="0.2">
      <c r="B282" s="7" t="s">
        <v>345</v>
      </c>
      <c r="C282" s="8">
        <v>0</v>
      </c>
      <c r="D282" s="8">
        <v>0</v>
      </c>
      <c r="E282" s="13" t="str">
        <f t="shared" si="21"/>
        <v/>
      </c>
      <c r="F282" s="13" t="str">
        <f t="shared" si="22"/>
        <v/>
      </c>
      <c r="G282" s="12" t="str">
        <f t="shared" si="23"/>
        <v>0</v>
      </c>
      <c r="H282" s="15" t="str">
        <f t="shared" si="24"/>
        <v/>
      </c>
    </row>
    <row r="283" spans="2:8" ht="30" x14ac:dyDescent="0.2">
      <c r="B283" s="7" t="s">
        <v>346</v>
      </c>
      <c r="C283" s="8">
        <v>9</v>
      </c>
      <c r="D283" s="8">
        <v>0</v>
      </c>
      <c r="E283" s="13">
        <f t="shared" si="21"/>
        <v>2.1935169388252497E-3</v>
      </c>
      <c r="F283" s="13" t="str">
        <f t="shared" si="22"/>
        <v/>
      </c>
      <c r="G283" s="12" t="str">
        <f t="shared" si="23"/>
        <v>0</v>
      </c>
      <c r="H283" s="15">
        <f t="shared" si="24"/>
        <v>0</v>
      </c>
    </row>
    <row r="284" spans="2:8" ht="13.5" customHeight="1" x14ac:dyDescent="0.2">
      <c r="B284" s="7" t="s">
        <v>347</v>
      </c>
      <c r="C284" s="8">
        <v>0</v>
      </c>
      <c r="D284" s="8">
        <v>0</v>
      </c>
      <c r="E284" s="13" t="str">
        <f t="shared" si="21"/>
        <v/>
      </c>
      <c r="F284" s="13" t="str">
        <f t="shared" si="22"/>
        <v/>
      </c>
      <c r="G284" s="12" t="str">
        <f t="shared" si="23"/>
        <v>0</v>
      </c>
      <c r="H284" s="15" t="str">
        <f t="shared" si="24"/>
        <v/>
      </c>
    </row>
    <row r="285" spans="2:8" ht="13.5" customHeight="1" x14ac:dyDescent="0.2">
      <c r="B285" s="7" t="s">
        <v>94</v>
      </c>
      <c r="C285" s="8">
        <v>0</v>
      </c>
      <c r="D285" s="8">
        <v>2</v>
      </c>
      <c r="E285" s="13" t="str">
        <f t="shared" si="21"/>
        <v/>
      </c>
      <c r="F285" s="13">
        <f t="shared" si="22"/>
        <v>3.4065746891500596E-4</v>
      </c>
      <c r="G285" s="12" t="str">
        <f t="shared" si="23"/>
        <v>0</v>
      </c>
      <c r="H285" s="15" t="str">
        <f t="shared" si="24"/>
        <v/>
      </c>
    </row>
    <row r="286" spans="2:8" ht="25.5" customHeight="1" x14ac:dyDescent="0.2">
      <c r="B286" s="7" t="s">
        <v>348</v>
      </c>
      <c r="C286" s="8">
        <v>9</v>
      </c>
      <c r="D286" s="8">
        <v>7</v>
      </c>
      <c r="E286" s="13">
        <f t="shared" si="21"/>
        <v>2.1935169388252497E-3</v>
      </c>
      <c r="F286" s="13">
        <f t="shared" si="22"/>
        <v>1.1923011412025208E-3</v>
      </c>
      <c r="G286" s="12">
        <f t="shared" si="23"/>
        <v>-0.22222222222222221</v>
      </c>
      <c r="H286" s="15">
        <f t="shared" si="24"/>
        <v>-4.8744820862783324E-4</v>
      </c>
    </row>
    <row r="287" spans="2:8" ht="13.5" customHeight="1" x14ac:dyDescent="0.2">
      <c r="B287" s="7" t="s">
        <v>349</v>
      </c>
      <c r="C287" s="8">
        <v>0</v>
      </c>
      <c r="D287" s="8">
        <v>0</v>
      </c>
      <c r="E287" s="13" t="str">
        <f t="shared" si="21"/>
        <v/>
      </c>
      <c r="F287" s="13" t="str">
        <f t="shared" si="22"/>
        <v/>
      </c>
      <c r="G287" s="12" t="str">
        <f t="shared" si="23"/>
        <v>0</v>
      </c>
      <c r="H287" s="15" t="str">
        <f t="shared" si="24"/>
        <v/>
      </c>
    </row>
    <row r="288" spans="2:8" ht="15" x14ac:dyDescent="0.2">
      <c r="B288" s="7" t="s">
        <v>350</v>
      </c>
      <c r="C288" s="8">
        <v>0</v>
      </c>
      <c r="D288" s="8">
        <v>1</v>
      </c>
      <c r="E288" s="13" t="str">
        <f t="shared" si="21"/>
        <v/>
      </c>
      <c r="F288" s="13">
        <f t="shared" si="22"/>
        <v>1.7032873445750298E-4</v>
      </c>
      <c r="G288" s="12" t="str">
        <f t="shared" si="23"/>
        <v>0</v>
      </c>
      <c r="H288" s="15" t="str">
        <f t="shared" si="24"/>
        <v/>
      </c>
    </row>
    <row r="289" spans="2:8" ht="15" x14ac:dyDescent="0.2">
      <c r="B289" s="20"/>
      <c r="C289" s="23"/>
      <c r="D289" s="23"/>
      <c r="E289" s="24"/>
      <c r="F289" s="24"/>
      <c r="G289" s="21"/>
      <c r="H289" s="22"/>
    </row>
    <row r="290" spans="2:8" ht="15" x14ac:dyDescent="0.2">
      <c r="B290" s="20"/>
      <c r="C290" s="23"/>
      <c r="D290" s="23"/>
      <c r="E290" s="24"/>
      <c r="F290" s="24"/>
      <c r="G290" s="21"/>
      <c r="H290" s="22"/>
    </row>
    <row r="291" spans="2:8" s="4" customFormat="1" ht="26.25" customHeight="1" x14ac:dyDescent="0.2">
      <c r="B291" s="19"/>
      <c r="C291" s="19"/>
      <c r="D291" s="19"/>
      <c r="E291" s="19"/>
      <c r="F291" s="19"/>
      <c r="H291" s="3"/>
    </row>
    <row r="292" spans="2:8" ht="24" customHeight="1" x14ac:dyDescent="0.2">
      <c r="B292" s="55" t="s">
        <v>517</v>
      </c>
      <c r="C292" s="53" t="s">
        <v>518</v>
      </c>
      <c r="D292" s="54"/>
      <c r="E292" s="41" t="s">
        <v>482</v>
      </c>
      <c r="F292" s="42"/>
      <c r="G292" s="39" t="s">
        <v>569</v>
      </c>
      <c r="H292" s="39" t="s">
        <v>481</v>
      </c>
    </row>
    <row r="293" spans="2:8" ht="24" customHeight="1" x14ac:dyDescent="0.2">
      <c r="B293" s="55"/>
      <c r="C293" s="38">
        <v>2015</v>
      </c>
      <c r="D293" s="38">
        <v>2016</v>
      </c>
      <c r="E293" s="38">
        <v>2015</v>
      </c>
      <c r="F293" s="38">
        <v>2016</v>
      </c>
      <c r="G293" s="40"/>
      <c r="H293" s="40"/>
    </row>
    <row r="294" spans="2:8" ht="24" customHeight="1" x14ac:dyDescent="0.2">
      <c r="B294" s="32" t="s">
        <v>522</v>
      </c>
      <c r="C294" s="33">
        <f>SUM(C295:C499)</f>
        <v>17742</v>
      </c>
      <c r="D294" s="33">
        <f>SUM(D295:D499)</f>
        <v>22327</v>
      </c>
      <c r="E294" s="34">
        <f>+IF(C294=0,"",C294/C$294)</f>
        <v>1</v>
      </c>
      <c r="F294" s="34">
        <f>+IF(D294=0,"",D294/D$294)</f>
        <v>1</v>
      </c>
      <c r="G294" s="34">
        <f>+IF(OR(AND(D294=0),(C294=0)),"0",((D294-C294)/C294))</f>
        <v>0.25842633299515272</v>
      </c>
      <c r="H294" s="35">
        <f>+IF(OR(AND(E294=""),(G294="")),"",E294*G294)</f>
        <v>0.25842633299515272</v>
      </c>
    </row>
    <row r="295" spans="2:8" ht="15" x14ac:dyDescent="0.2">
      <c r="B295" s="5" t="s">
        <v>100</v>
      </c>
      <c r="C295" s="8">
        <v>423</v>
      </c>
      <c r="D295" s="8">
        <v>437</v>
      </c>
      <c r="E295" s="13">
        <f>+IF(C295=0,"",C295/C$294)</f>
        <v>2.3841731484612782E-2</v>
      </c>
      <c r="F295" s="13">
        <f>+IF(D295=0,"",D295/D$294)</f>
        <v>1.9572714650423255E-2</v>
      </c>
      <c r="G295" s="12">
        <f>+IF(OR(AND(D295=0),(C295=0)),"0",((D295-C295)/C295))</f>
        <v>3.309692671394799E-2</v>
      </c>
      <c r="H295" s="15">
        <f>+IF(OR(AND(E295=""),(G295="")),"",E295*G295)</f>
        <v>7.8908803967985561E-4</v>
      </c>
    </row>
    <row r="296" spans="2:8" ht="15" x14ac:dyDescent="0.2">
      <c r="B296" s="5" t="s">
        <v>113</v>
      </c>
      <c r="C296" s="8">
        <v>10</v>
      </c>
      <c r="D296" s="8">
        <v>40</v>
      </c>
      <c r="E296" s="13">
        <f t="shared" ref="E296:E359" si="25">+IF(C296=0,"",C296/C$294)</f>
        <v>5.6363431405703985E-4</v>
      </c>
      <c r="F296" s="13">
        <f t="shared" ref="F296:F359" si="26">+IF(D296=0,"",D296/D$294)</f>
        <v>1.7915528284140278E-3</v>
      </c>
      <c r="G296" s="12">
        <f t="shared" ref="G296:G359" si="27">+IF(OR(AND(D296=0),(C296=0)),"0",((D296-C296)/C296))</f>
        <v>3</v>
      </c>
      <c r="H296" s="15">
        <f t="shared" ref="H296:H359" si="28">+IF(OR(AND(E296=""),(G296="")),"",E296*G296)</f>
        <v>1.6909029421711195E-3</v>
      </c>
    </row>
    <row r="297" spans="2:8" ht="15" x14ac:dyDescent="0.2">
      <c r="B297" s="5" t="s">
        <v>104</v>
      </c>
      <c r="C297" s="8">
        <v>181</v>
      </c>
      <c r="D297" s="8">
        <v>93</v>
      </c>
      <c r="E297" s="13">
        <f t="shared" si="25"/>
        <v>1.0201781084432419E-2</v>
      </c>
      <c r="F297" s="13">
        <f t="shared" si="26"/>
        <v>4.1653603260626152E-3</v>
      </c>
      <c r="G297" s="12">
        <f t="shared" si="27"/>
        <v>-0.48618784530386738</v>
      </c>
      <c r="H297" s="15">
        <f t="shared" si="28"/>
        <v>-4.9599819637019494E-3</v>
      </c>
    </row>
    <row r="298" spans="2:8" ht="15" x14ac:dyDescent="0.2">
      <c r="B298" s="5" t="s">
        <v>95</v>
      </c>
      <c r="C298" s="8">
        <v>120</v>
      </c>
      <c r="D298" s="8">
        <v>25</v>
      </c>
      <c r="E298" s="13">
        <f t="shared" si="25"/>
        <v>6.7636117686844773E-3</v>
      </c>
      <c r="F298" s="13">
        <f t="shared" si="26"/>
        <v>1.1197205177587673E-3</v>
      </c>
      <c r="G298" s="12">
        <f t="shared" si="27"/>
        <v>-0.79166666666666663</v>
      </c>
      <c r="H298" s="15">
        <f t="shared" si="28"/>
        <v>-5.3545259835418779E-3</v>
      </c>
    </row>
    <row r="299" spans="2:8" ht="15" x14ac:dyDescent="0.2">
      <c r="B299" s="5" t="s">
        <v>112</v>
      </c>
      <c r="C299" s="8">
        <v>0</v>
      </c>
      <c r="D299" s="8">
        <v>0</v>
      </c>
      <c r="E299" s="13" t="str">
        <f t="shared" si="25"/>
        <v/>
      </c>
      <c r="F299" s="13" t="str">
        <f t="shared" si="26"/>
        <v/>
      </c>
      <c r="G299" s="12" t="str">
        <f t="shared" si="27"/>
        <v>0</v>
      </c>
      <c r="H299" s="15" t="str">
        <f t="shared" si="28"/>
        <v/>
      </c>
    </row>
    <row r="300" spans="2:8" ht="15" x14ac:dyDescent="0.2">
      <c r="B300" s="5" t="s">
        <v>111</v>
      </c>
      <c r="C300" s="8">
        <v>0</v>
      </c>
      <c r="D300" s="8">
        <v>0</v>
      </c>
      <c r="E300" s="13" t="str">
        <f t="shared" si="25"/>
        <v/>
      </c>
      <c r="F300" s="13" t="str">
        <f t="shared" si="26"/>
        <v/>
      </c>
      <c r="G300" s="12" t="str">
        <f t="shared" si="27"/>
        <v>0</v>
      </c>
      <c r="H300" s="15" t="str">
        <f t="shared" si="28"/>
        <v/>
      </c>
    </row>
    <row r="301" spans="2:8" ht="15" x14ac:dyDescent="0.2">
      <c r="B301" s="5" t="s">
        <v>105</v>
      </c>
      <c r="C301" s="8">
        <v>787</v>
      </c>
      <c r="D301" s="8">
        <v>974</v>
      </c>
      <c r="E301" s="13">
        <f t="shared" si="25"/>
        <v>4.435802051628903E-2</v>
      </c>
      <c r="F301" s="13">
        <f t="shared" si="26"/>
        <v>4.362431137188158E-2</v>
      </c>
      <c r="G301" s="12">
        <f t="shared" si="27"/>
        <v>0.23761118170266837</v>
      </c>
      <c r="H301" s="15">
        <f t="shared" si="28"/>
        <v>1.0539961672866645E-2</v>
      </c>
    </row>
    <row r="302" spans="2:8" ht="15" x14ac:dyDescent="0.2">
      <c r="B302" s="5" t="s">
        <v>109</v>
      </c>
      <c r="C302" s="8">
        <v>67</v>
      </c>
      <c r="D302" s="8">
        <v>33</v>
      </c>
      <c r="E302" s="13">
        <f t="shared" si="25"/>
        <v>3.7763499041821667E-3</v>
      </c>
      <c r="F302" s="13">
        <f t="shared" si="26"/>
        <v>1.478031083441573E-3</v>
      </c>
      <c r="G302" s="12">
        <f t="shared" si="27"/>
        <v>-0.5074626865671642</v>
      </c>
      <c r="H302" s="15">
        <f t="shared" si="28"/>
        <v>-1.9163566677939353E-3</v>
      </c>
    </row>
    <row r="303" spans="2:8" ht="15" x14ac:dyDescent="0.2">
      <c r="B303" s="5" t="s">
        <v>108</v>
      </c>
      <c r="C303" s="8">
        <v>20</v>
      </c>
      <c r="D303" s="8">
        <v>15</v>
      </c>
      <c r="E303" s="13">
        <f t="shared" si="25"/>
        <v>1.1272686281140797E-3</v>
      </c>
      <c r="F303" s="13">
        <f t="shared" si="26"/>
        <v>6.7183231065526044E-4</v>
      </c>
      <c r="G303" s="12">
        <f t="shared" si="27"/>
        <v>-0.25</v>
      </c>
      <c r="H303" s="15">
        <f t="shared" si="28"/>
        <v>-2.8181715702851992E-4</v>
      </c>
    </row>
    <row r="304" spans="2:8" ht="15" x14ac:dyDescent="0.2">
      <c r="B304" s="5" t="s">
        <v>107</v>
      </c>
      <c r="C304" s="8">
        <v>91</v>
      </c>
      <c r="D304" s="8">
        <v>141</v>
      </c>
      <c r="E304" s="13">
        <f t="shared" si="25"/>
        <v>5.1290722579190621E-3</v>
      </c>
      <c r="F304" s="13">
        <f t="shared" si="26"/>
        <v>6.3152237201594486E-3</v>
      </c>
      <c r="G304" s="12">
        <f t="shared" si="27"/>
        <v>0.5494505494505495</v>
      </c>
      <c r="H304" s="15">
        <f t="shared" si="28"/>
        <v>2.8181715702851992E-3</v>
      </c>
    </row>
    <row r="305" spans="2:8" ht="15" x14ac:dyDescent="0.2">
      <c r="B305" s="5" t="s">
        <v>351</v>
      </c>
      <c r="C305" s="8">
        <v>53</v>
      </c>
      <c r="D305" s="8">
        <v>12</v>
      </c>
      <c r="E305" s="13">
        <f t="shared" si="25"/>
        <v>2.9872618645023111E-3</v>
      </c>
      <c r="F305" s="13">
        <f t="shared" si="26"/>
        <v>5.3746584852420835E-4</v>
      </c>
      <c r="G305" s="12">
        <f t="shared" si="27"/>
        <v>-0.77358490566037741</v>
      </c>
      <c r="H305" s="15">
        <f t="shared" si="28"/>
        <v>-2.3109006876338633E-3</v>
      </c>
    </row>
    <row r="306" spans="2:8" ht="15" x14ac:dyDescent="0.2">
      <c r="B306" s="5" t="s">
        <v>524</v>
      </c>
      <c r="C306" s="8">
        <v>0</v>
      </c>
      <c r="D306" s="8">
        <v>0</v>
      </c>
      <c r="E306" s="13" t="str">
        <f t="shared" si="25"/>
        <v/>
      </c>
      <c r="F306" s="13" t="str">
        <f t="shared" si="26"/>
        <v/>
      </c>
      <c r="G306" s="12" t="str">
        <f t="shared" si="27"/>
        <v>0</v>
      </c>
      <c r="H306" s="15" t="str">
        <f t="shared" si="28"/>
        <v/>
      </c>
    </row>
    <row r="307" spans="2:8" ht="15" x14ac:dyDescent="0.2">
      <c r="B307" s="5" t="s">
        <v>110</v>
      </c>
      <c r="C307" s="8">
        <v>541</v>
      </c>
      <c r="D307" s="8">
        <v>1289</v>
      </c>
      <c r="E307" s="13">
        <f t="shared" si="25"/>
        <v>3.0492616390485852E-2</v>
      </c>
      <c r="F307" s="13">
        <f t="shared" si="26"/>
        <v>5.7732789895642046E-2</v>
      </c>
      <c r="G307" s="12">
        <f t="shared" si="27"/>
        <v>1.3826247689463955</v>
      </c>
      <c r="H307" s="15">
        <f t="shared" si="28"/>
        <v>4.2159846691466572E-2</v>
      </c>
    </row>
    <row r="308" spans="2:8" ht="15" x14ac:dyDescent="0.2">
      <c r="B308" s="5" t="s">
        <v>99</v>
      </c>
      <c r="C308" s="8">
        <v>52</v>
      </c>
      <c r="D308" s="8">
        <v>77</v>
      </c>
      <c r="E308" s="13">
        <f t="shared" si="25"/>
        <v>2.9308984330966071E-3</v>
      </c>
      <c r="F308" s="13">
        <f t="shared" si="26"/>
        <v>3.4487391946970035E-3</v>
      </c>
      <c r="G308" s="12">
        <f t="shared" si="27"/>
        <v>0.48076923076923078</v>
      </c>
      <c r="H308" s="15">
        <f t="shared" si="28"/>
        <v>1.4090857851425996E-3</v>
      </c>
    </row>
    <row r="309" spans="2:8" ht="15" x14ac:dyDescent="0.2">
      <c r="B309" s="5" t="s">
        <v>96</v>
      </c>
      <c r="C309" s="8">
        <v>0</v>
      </c>
      <c r="D309" s="8">
        <v>0</v>
      </c>
      <c r="E309" s="13" t="str">
        <f t="shared" si="25"/>
        <v/>
      </c>
      <c r="F309" s="13" t="str">
        <f t="shared" si="26"/>
        <v/>
      </c>
      <c r="G309" s="12" t="str">
        <f t="shared" si="27"/>
        <v>0</v>
      </c>
      <c r="H309" s="15" t="str">
        <f t="shared" si="28"/>
        <v/>
      </c>
    </row>
    <row r="310" spans="2:8" ht="15" x14ac:dyDescent="0.2">
      <c r="B310" s="5" t="s">
        <v>106</v>
      </c>
      <c r="C310" s="8">
        <v>144</v>
      </c>
      <c r="D310" s="8">
        <v>178</v>
      </c>
      <c r="E310" s="13">
        <f t="shared" si="25"/>
        <v>8.1163341224213727E-3</v>
      </c>
      <c r="F310" s="13">
        <f t="shared" si="26"/>
        <v>7.9724100864424236E-3</v>
      </c>
      <c r="G310" s="12">
        <f t="shared" si="27"/>
        <v>0.2361111111111111</v>
      </c>
      <c r="H310" s="15">
        <f t="shared" si="28"/>
        <v>1.9163566677939351E-3</v>
      </c>
    </row>
    <row r="311" spans="2:8" ht="15" x14ac:dyDescent="0.2">
      <c r="B311" s="5" t="s">
        <v>102</v>
      </c>
      <c r="C311" s="8">
        <v>65</v>
      </c>
      <c r="D311" s="8">
        <v>251</v>
      </c>
      <c r="E311" s="13">
        <f t="shared" si="25"/>
        <v>3.6636230413707588E-3</v>
      </c>
      <c r="F311" s="13">
        <f t="shared" si="26"/>
        <v>1.1241993998298025E-2</v>
      </c>
      <c r="G311" s="12">
        <f t="shared" si="27"/>
        <v>2.8615384615384616</v>
      </c>
      <c r="H311" s="15">
        <f t="shared" si="28"/>
        <v>1.048359824146094E-2</v>
      </c>
    </row>
    <row r="312" spans="2:8" ht="15" x14ac:dyDescent="0.2">
      <c r="B312" s="5" t="s">
        <v>97</v>
      </c>
      <c r="C312" s="8">
        <v>4</v>
      </c>
      <c r="D312" s="8">
        <v>3</v>
      </c>
      <c r="E312" s="13">
        <f t="shared" si="25"/>
        <v>2.2545372562281593E-4</v>
      </c>
      <c r="F312" s="13">
        <f t="shared" si="26"/>
        <v>1.3436646213105209E-4</v>
      </c>
      <c r="G312" s="12">
        <f t="shared" si="27"/>
        <v>-0.25</v>
      </c>
      <c r="H312" s="15">
        <f t="shared" si="28"/>
        <v>-5.6363431405703982E-5</v>
      </c>
    </row>
    <row r="313" spans="2:8" ht="15" x14ac:dyDescent="0.2">
      <c r="B313" s="5" t="s">
        <v>352</v>
      </c>
      <c r="C313" s="8">
        <v>1</v>
      </c>
      <c r="D313" s="8">
        <v>0</v>
      </c>
      <c r="E313" s="13">
        <f t="shared" si="25"/>
        <v>5.6363431405703982E-5</v>
      </c>
      <c r="F313" s="13" t="str">
        <f t="shared" si="26"/>
        <v/>
      </c>
      <c r="G313" s="12" t="str">
        <f t="shared" si="27"/>
        <v>0</v>
      </c>
      <c r="H313" s="15">
        <f t="shared" si="28"/>
        <v>0</v>
      </c>
    </row>
    <row r="314" spans="2:8" ht="15" x14ac:dyDescent="0.2">
      <c r="B314" s="5" t="s">
        <v>353</v>
      </c>
      <c r="C314" s="8">
        <v>1703</v>
      </c>
      <c r="D314" s="8">
        <v>606</v>
      </c>
      <c r="E314" s="13">
        <f t="shared" si="25"/>
        <v>9.5986923683913872E-2</v>
      </c>
      <c r="F314" s="13">
        <f t="shared" si="26"/>
        <v>2.7142025350472523E-2</v>
      </c>
      <c r="G314" s="12">
        <f t="shared" si="27"/>
        <v>-0.644157369348209</v>
      </c>
      <c r="H314" s="15">
        <f t="shared" si="28"/>
        <v>-6.1830684252057261E-2</v>
      </c>
    </row>
    <row r="315" spans="2:8" ht="15" x14ac:dyDescent="0.2">
      <c r="B315" s="5" t="s">
        <v>354</v>
      </c>
      <c r="C315" s="8">
        <v>210</v>
      </c>
      <c r="D315" s="8">
        <v>114</v>
      </c>
      <c r="E315" s="13">
        <f t="shared" si="25"/>
        <v>1.1836320595197836E-2</v>
      </c>
      <c r="F315" s="13">
        <f t="shared" si="26"/>
        <v>5.1059255609799794E-3</v>
      </c>
      <c r="G315" s="12">
        <f t="shared" si="27"/>
        <v>-0.45714285714285713</v>
      </c>
      <c r="H315" s="15">
        <f t="shared" si="28"/>
        <v>-5.4108894149475818E-3</v>
      </c>
    </row>
    <row r="316" spans="2:8" ht="15" x14ac:dyDescent="0.2">
      <c r="B316" s="5" t="s">
        <v>101</v>
      </c>
      <c r="C316" s="8">
        <v>0</v>
      </c>
      <c r="D316" s="8">
        <v>1</v>
      </c>
      <c r="E316" s="13" t="str">
        <f t="shared" si="25"/>
        <v/>
      </c>
      <c r="F316" s="13">
        <f t="shared" si="26"/>
        <v>4.4788820710350698E-5</v>
      </c>
      <c r="G316" s="12" t="str">
        <f t="shared" si="27"/>
        <v>0</v>
      </c>
      <c r="H316" s="15" t="str">
        <f t="shared" si="28"/>
        <v/>
      </c>
    </row>
    <row r="317" spans="2:8" ht="15" x14ac:dyDescent="0.2">
      <c r="B317" s="5" t="s">
        <v>103</v>
      </c>
      <c r="C317" s="8">
        <v>200</v>
      </c>
      <c r="D317" s="8">
        <v>247</v>
      </c>
      <c r="E317" s="13">
        <f t="shared" si="25"/>
        <v>1.1272686281140795E-2</v>
      </c>
      <c r="F317" s="13">
        <f t="shared" si="26"/>
        <v>1.1062838715456621E-2</v>
      </c>
      <c r="G317" s="12">
        <f t="shared" si="27"/>
        <v>0.23499999999999999</v>
      </c>
      <c r="H317" s="15">
        <f t="shared" si="28"/>
        <v>2.6490812760680865E-3</v>
      </c>
    </row>
    <row r="318" spans="2:8" ht="15" x14ac:dyDescent="0.2">
      <c r="B318" s="5" t="s">
        <v>355</v>
      </c>
      <c r="C318" s="8">
        <v>563</v>
      </c>
      <c r="D318" s="8">
        <v>517</v>
      </c>
      <c r="E318" s="13">
        <f t="shared" si="25"/>
        <v>3.1732611881411341E-2</v>
      </c>
      <c r="F318" s="13">
        <f t="shared" si="26"/>
        <v>2.3155820307251312E-2</v>
      </c>
      <c r="G318" s="12">
        <f t="shared" si="27"/>
        <v>-8.1705150976909419E-2</v>
      </c>
      <c r="H318" s="15">
        <f t="shared" si="28"/>
        <v>-2.592717844662383E-3</v>
      </c>
    </row>
    <row r="319" spans="2:8" ht="15" x14ac:dyDescent="0.2">
      <c r="B319" s="5" t="s">
        <v>115</v>
      </c>
      <c r="C319" s="8">
        <v>169</v>
      </c>
      <c r="D319" s="8">
        <v>199</v>
      </c>
      <c r="E319" s="13">
        <f t="shared" si="25"/>
        <v>9.5254199075639721E-3</v>
      </c>
      <c r="F319" s="13">
        <f t="shared" si="26"/>
        <v>8.9129753213597878E-3</v>
      </c>
      <c r="G319" s="12">
        <f t="shared" si="27"/>
        <v>0.17751479289940827</v>
      </c>
      <c r="H319" s="15">
        <f t="shared" si="28"/>
        <v>1.6909029421711193E-3</v>
      </c>
    </row>
    <row r="320" spans="2:8" ht="15" x14ac:dyDescent="0.2">
      <c r="B320" s="5" t="s">
        <v>114</v>
      </c>
      <c r="C320" s="8">
        <v>0</v>
      </c>
      <c r="D320" s="8">
        <v>11</v>
      </c>
      <c r="E320" s="13" t="str">
        <f t="shared" si="25"/>
        <v/>
      </c>
      <c r="F320" s="13">
        <f t="shared" si="26"/>
        <v>4.9267702781385762E-4</v>
      </c>
      <c r="G320" s="12" t="str">
        <f t="shared" si="27"/>
        <v>0</v>
      </c>
      <c r="H320" s="15" t="str">
        <f t="shared" si="28"/>
        <v/>
      </c>
    </row>
    <row r="321" spans="2:8" ht="15" x14ac:dyDescent="0.2">
      <c r="B321" s="5" t="s">
        <v>98</v>
      </c>
      <c r="C321" s="8">
        <v>7</v>
      </c>
      <c r="D321" s="8">
        <v>28</v>
      </c>
      <c r="E321" s="13">
        <f t="shared" si="25"/>
        <v>3.9454401983992786E-4</v>
      </c>
      <c r="F321" s="13">
        <f t="shared" si="26"/>
        <v>1.2540869798898194E-3</v>
      </c>
      <c r="G321" s="12">
        <f t="shared" si="27"/>
        <v>3</v>
      </c>
      <c r="H321" s="15">
        <f t="shared" si="28"/>
        <v>1.1836320595197836E-3</v>
      </c>
    </row>
    <row r="322" spans="2:8" ht="15" x14ac:dyDescent="0.2">
      <c r="B322" s="5" t="s">
        <v>356</v>
      </c>
      <c r="C322" s="8">
        <v>3</v>
      </c>
      <c r="D322" s="8">
        <v>20</v>
      </c>
      <c r="E322" s="13">
        <f t="shared" si="25"/>
        <v>1.6909029421711193E-4</v>
      </c>
      <c r="F322" s="13">
        <f t="shared" si="26"/>
        <v>8.9577641420701389E-4</v>
      </c>
      <c r="G322" s="12">
        <f t="shared" si="27"/>
        <v>5.666666666666667</v>
      </c>
      <c r="H322" s="15">
        <f t="shared" si="28"/>
        <v>9.5817833389696765E-4</v>
      </c>
    </row>
    <row r="323" spans="2:8" ht="15" x14ac:dyDescent="0.2">
      <c r="B323" s="5" t="s">
        <v>472</v>
      </c>
      <c r="C323" s="8">
        <v>3</v>
      </c>
      <c r="D323" s="8">
        <v>1</v>
      </c>
      <c r="E323" s="13">
        <f t="shared" si="25"/>
        <v>1.6909029421711193E-4</v>
      </c>
      <c r="F323" s="13">
        <f t="shared" si="26"/>
        <v>4.4788820710350698E-5</v>
      </c>
      <c r="G323" s="12">
        <f t="shared" si="27"/>
        <v>-0.66666666666666663</v>
      </c>
      <c r="H323" s="15">
        <f t="shared" si="28"/>
        <v>-1.1272686281140795E-4</v>
      </c>
    </row>
    <row r="324" spans="2:8" ht="15" x14ac:dyDescent="0.2">
      <c r="B324" s="5" t="s">
        <v>473</v>
      </c>
      <c r="C324" s="8">
        <v>5</v>
      </c>
      <c r="D324" s="8">
        <v>9</v>
      </c>
      <c r="E324" s="13">
        <f t="shared" si="25"/>
        <v>2.8181715702851992E-4</v>
      </c>
      <c r="F324" s="13">
        <f t="shared" si="26"/>
        <v>4.0309938639315626E-4</v>
      </c>
      <c r="G324" s="12">
        <f t="shared" si="27"/>
        <v>0.8</v>
      </c>
      <c r="H324" s="15">
        <f t="shared" si="28"/>
        <v>2.2545372562281595E-4</v>
      </c>
    </row>
    <row r="325" spans="2:8" ht="15" x14ac:dyDescent="0.2">
      <c r="B325" s="5" t="s">
        <v>474</v>
      </c>
      <c r="C325" s="8">
        <v>115</v>
      </c>
      <c r="D325" s="8">
        <v>70</v>
      </c>
      <c r="E325" s="13">
        <f t="shared" si="25"/>
        <v>6.4817946116559576E-3</v>
      </c>
      <c r="F325" s="13">
        <f t="shared" si="26"/>
        <v>3.1352174497245489E-3</v>
      </c>
      <c r="G325" s="12">
        <f t="shared" si="27"/>
        <v>-0.39130434782608697</v>
      </c>
      <c r="H325" s="15">
        <f t="shared" si="28"/>
        <v>-2.5363544132566791E-3</v>
      </c>
    </row>
    <row r="326" spans="2:8" ht="15" x14ac:dyDescent="0.2">
      <c r="B326" s="5" t="s">
        <v>357</v>
      </c>
      <c r="C326" s="8">
        <v>686</v>
      </c>
      <c r="D326" s="8">
        <v>744</v>
      </c>
      <c r="E326" s="13">
        <f t="shared" si="25"/>
        <v>3.8665313944312933E-2</v>
      </c>
      <c r="F326" s="13">
        <f t="shared" si="26"/>
        <v>3.3322882608500921E-2</v>
      </c>
      <c r="G326" s="12">
        <f t="shared" si="27"/>
        <v>8.4548104956268216E-2</v>
      </c>
      <c r="H326" s="15">
        <f t="shared" si="28"/>
        <v>3.2690790215308308E-3</v>
      </c>
    </row>
    <row r="327" spans="2:8" ht="15" x14ac:dyDescent="0.2">
      <c r="B327" s="5" t="s">
        <v>358</v>
      </c>
      <c r="C327" s="8">
        <v>3</v>
      </c>
      <c r="D327" s="8">
        <v>6</v>
      </c>
      <c r="E327" s="13">
        <f t="shared" si="25"/>
        <v>1.6909029421711193E-4</v>
      </c>
      <c r="F327" s="13">
        <f t="shared" si="26"/>
        <v>2.6873292426210418E-4</v>
      </c>
      <c r="G327" s="12">
        <f t="shared" si="27"/>
        <v>1</v>
      </c>
      <c r="H327" s="15">
        <f t="shared" si="28"/>
        <v>1.6909029421711193E-4</v>
      </c>
    </row>
    <row r="328" spans="2:8" ht="15" x14ac:dyDescent="0.2">
      <c r="B328" s="5" t="s">
        <v>116</v>
      </c>
      <c r="C328" s="8">
        <v>1</v>
      </c>
      <c r="D328" s="8">
        <v>0</v>
      </c>
      <c r="E328" s="13">
        <f t="shared" si="25"/>
        <v>5.6363431405703982E-5</v>
      </c>
      <c r="F328" s="13" t="str">
        <f t="shared" si="26"/>
        <v/>
      </c>
      <c r="G328" s="12" t="str">
        <f t="shared" si="27"/>
        <v>0</v>
      </c>
      <c r="H328" s="15">
        <f t="shared" si="28"/>
        <v>0</v>
      </c>
    </row>
    <row r="329" spans="2:8" ht="15" x14ac:dyDescent="0.2">
      <c r="B329" s="5" t="s">
        <v>359</v>
      </c>
      <c r="C329" s="8">
        <v>14</v>
      </c>
      <c r="D329" s="8">
        <v>13</v>
      </c>
      <c r="E329" s="13">
        <f t="shared" si="25"/>
        <v>7.8908803967985572E-4</v>
      </c>
      <c r="F329" s="13">
        <f t="shared" si="26"/>
        <v>5.8225466923455909E-4</v>
      </c>
      <c r="G329" s="12">
        <f t="shared" si="27"/>
        <v>-7.1428571428571425E-2</v>
      </c>
      <c r="H329" s="15">
        <f t="shared" si="28"/>
        <v>-5.6363431405703975E-5</v>
      </c>
    </row>
    <row r="330" spans="2:8" ht="15" x14ac:dyDescent="0.2">
      <c r="B330" s="5" t="s">
        <v>360</v>
      </c>
      <c r="C330" s="8">
        <v>77</v>
      </c>
      <c r="D330" s="8">
        <v>74</v>
      </c>
      <c r="E330" s="13">
        <f t="shared" si="25"/>
        <v>4.3399842182392061E-3</v>
      </c>
      <c r="F330" s="13">
        <f t="shared" si="26"/>
        <v>3.3143727325659514E-3</v>
      </c>
      <c r="G330" s="12">
        <f t="shared" si="27"/>
        <v>-3.896103896103896E-2</v>
      </c>
      <c r="H330" s="15">
        <f t="shared" si="28"/>
        <v>-1.6909029421711193E-4</v>
      </c>
    </row>
    <row r="331" spans="2:8" ht="15" x14ac:dyDescent="0.2">
      <c r="B331" s="5" t="s">
        <v>117</v>
      </c>
      <c r="C331" s="8">
        <v>6</v>
      </c>
      <c r="D331" s="8">
        <v>54</v>
      </c>
      <c r="E331" s="13">
        <f t="shared" si="25"/>
        <v>3.3818058843422386E-4</v>
      </c>
      <c r="F331" s="13">
        <f t="shared" si="26"/>
        <v>2.4185963183589376E-3</v>
      </c>
      <c r="G331" s="12">
        <f t="shared" si="27"/>
        <v>8</v>
      </c>
      <c r="H331" s="15">
        <f t="shared" si="28"/>
        <v>2.7054447074737909E-3</v>
      </c>
    </row>
    <row r="332" spans="2:8" ht="15" x14ac:dyDescent="0.2">
      <c r="B332" s="5" t="s">
        <v>361</v>
      </c>
      <c r="C332" s="8">
        <v>3295</v>
      </c>
      <c r="D332" s="8">
        <v>3941</v>
      </c>
      <c r="E332" s="13">
        <f t="shared" si="25"/>
        <v>0.18571750648179461</v>
      </c>
      <c r="F332" s="13">
        <f t="shared" si="26"/>
        <v>0.17651274241949211</v>
      </c>
      <c r="G332" s="12">
        <f t="shared" si="27"/>
        <v>0.19605462822458269</v>
      </c>
      <c r="H332" s="15">
        <f t="shared" si="28"/>
        <v>3.6410776688084769E-2</v>
      </c>
    </row>
    <row r="333" spans="2:8" ht="15" x14ac:dyDescent="0.2">
      <c r="B333" s="5" t="s">
        <v>130</v>
      </c>
      <c r="C333" s="8">
        <v>269</v>
      </c>
      <c r="D333" s="8">
        <v>202</v>
      </c>
      <c r="E333" s="13">
        <f t="shared" si="25"/>
        <v>1.516176304813437E-2</v>
      </c>
      <c r="F333" s="13">
        <f t="shared" si="26"/>
        <v>9.0473417834908403E-3</v>
      </c>
      <c r="G333" s="12">
        <f t="shared" si="27"/>
        <v>-0.24907063197026022</v>
      </c>
      <c r="H333" s="15">
        <f t="shared" si="28"/>
        <v>-3.7763499041821662E-3</v>
      </c>
    </row>
    <row r="334" spans="2:8" ht="15" x14ac:dyDescent="0.2">
      <c r="B334" s="5" t="s">
        <v>119</v>
      </c>
      <c r="C334" s="8">
        <v>888</v>
      </c>
      <c r="D334" s="8">
        <v>1356</v>
      </c>
      <c r="E334" s="13">
        <f t="shared" si="25"/>
        <v>5.0050727088265135E-2</v>
      </c>
      <c r="F334" s="13">
        <f t="shared" si="26"/>
        <v>6.0733640883235546E-2</v>
      </c>
      <c r="G334" s="12">
        <f t="shared" si="27"/>
        <v>0.52702702702702697</v>
      </c>
      <c r="H334" s="15">
        <f t="shared" si="28"/>
        <v>2.6378085897869458E-2</v>
      </c>
    </row>
    <row r="335" spans="2:8" ht="15" x14ac:dyDescent="0.2">
      <c r="B335" s="5" t="s">
        <v>128</v>
      </c>
      <c r="C335" s="8">
        <v>228</v>
      </c>
      <c r="D335" s="8">
        <v>281</v>
      </c>
      <c r="E335" s="13">
        <f t="shared" si="25"/>
        <v>1.2850862360500507E-2</v>
      </c>
      <c r="F335" s="13">
        <f t="shared" si="26"/>
        <v>1.2585658619608546E-2</v>
      </c>
      <c r="G335" s="12">
        <f t="shared" si="27"/>
        <v>0.23245614035087719</v>
      </c>
      <c r="H335" s="15">
        <f t="shared" si="28"/>
        <v>2.9872618645023111E-3</v>
      </c>
    </row>
    <row r="336" spans="2:8" ht="15" x14ac:dyDescent="0.2">
      <c r="B336" s="5" t="s">
        <v>132</v>
      </c>
      <c r="C336" s="8">
        <v>0</v>
      </c>
      <c r="D336" s="8">
        <v>0</v>
      </c>
      <c r="E336" s="13" t="str">
        <f t="shared" si="25"/>
        <v/>
      </c>
      <c r="F336" s="13" t="str">
        <f t="shared" si="26"/>
        <v/>
      </c>
      <c r="G336" s="12" t="str">
        <f t="shared" si="27"/>
        <v>0</v>
      </c>
      <c r="H336" s="15" t="str">
        <f t="shared" si="28"/>
        <v/>
      </c>
    </row>
    <row r="337" spans="2:8" ht="15" x14ac:dyDescent="0.2">
      <c r="B337" s="5" t="s">
        <v>133</v>
      </c>
      <c r="C337" s="8">
        <v>19</v>
      </c>
      <c r="D337" s="8">
        <v>3</v>
      </c>
      <c r="E337" s="13">
        <f t="shared" si="25"/>
        <v>1.0709051967083755E-3</v>
      </c>
      <c r="F337" s="13">
        <f t="shared" si="26"/>
        <v>1.3436646213105209E-4</v>
      </c>
      <c r="G337" s="12">
        <f t="shared" si="27"/>
        <v>-0.84210526315789469</v>
      </c>
      <c r="H337" s="15">
        <f t="shared" si="28"/>
        <v>-9.018149024912636E-4</v>
      </c>
    </row>
    <row r="338" spans="2:8" ht="30" x14ac:dyDescent="0.2">
      <c r="B338" s="5" t="s">
        <v>362</v>
      </c>
      <c r="C338" s="8">
        <v>11</v>
      </c>
      <c r="D338" s="8">
        <v>51</v>
      </c>
      <c r="E338" s="13">
        <f t="shared" si="25"/>
        <v>6.1999774546274379E-4</v>
      </c>
      <c r="F338" s="13">
        <f t="shared" si="26"/>
        <v>2.2842298562278855E-3</v>
      </c>
      <c r="G338" s="12">
        <f t="shared" si="27"/>
        <v>3.6363636363636362</v>
      </c>
      <c r="H338" s="15">
        <f t="shared" si="28"/>
        <v>2.2545372562281589E-3</v>
      </c>
    </row>
    <row r="339" spans="2:8" ht="15" x14ac:dyDescent="0.2">
      <c r="B339" s="5" t="s">
        <v>363</v>
      </c>
      <c r="C339" s="8">
        <v>33</v>
      </c>
      <c r="D339" s="8">
        <v>24</v>
      </c>
      <c r="E339" s="13">
        <f t="shared" si="25"/>
        <v>1.8599932363882314E-3</v>
      </c>
      <c r="F339" s="13">
        <f t="shared" si="26"/>
        <v>1.0749316970484167E-3</v>
      </c>
      <c r="G339" s="12">
        <f t="shared" si="27"/>
        <v>-0.27272727272727271</v>
      </c>
      <c r="H339" s="15">
        <f t="shared" si="28"/>
        <v>-5.072708826513358E-4</v>
      </c>
    </row>
    <row r="340" spans="2:8" ht="15" x14ac:dyDescent="0.2">
      <c r="B340" s="5" t="s">
        <v>364</v>
      </c>
      <c r="C340" s="8">
        <v>10</v>
      </c>
      <c r="D340" s="8">
        <v>3</v>
      </c>
      <c r="E340" s="13">
        <f t="shared" si="25"/>
        <v>5.6363431405703985E-4</v>
      </c>
      <c r="F340" s="13">
        <f t="shared" si="26"/>
        <v>1.3436646213105209E-4</v>
      </c>
      <c r="G340" s="12">
        <f t="shared" si="27"/>
        <v>-0.7</v>
      </c>
      <c r="H340" s="15">
        <f t="shared" si="28"/>
        <v>-3.9454401983992786E-4</v>
      </c>
    </row>
    <row r="341" spans="2:8" ht="15" x14ac:dyDescent="0.2">
      <c r="B341" s="5" t="s">
        <v>118</v>
      </c>
      <c r="C341" s="8">
        <v>27</v>
      </c>
      <c r="D341" s="8">
        <v>7</v>
      </c>
      <c r="E341" s="13">
        <f t="shared" si="25"/>
        <v>1.5218126479540075E-3</v>
      </c>
      <c r="F341" s="13">
        <f t="shared" si="26"/>
        <v>3.1352174497245485E-4</v>
      </c>
      <c r="G341" s="12">
        <f t="shared" si="27"/>
        <v>-0.7407407407407407</v>
      </c>
      <c r="H341" s="15">
        <f t="shared" si="28"/>
        <v>-1.1272686281140795E-3</v>
      </c>
    </row>
    <row r="342" spans="2:8" ht="15" x14ac:dyDescent="0.2">
      <c r="B342" s="5" t="s">
        <v>365</v>
      </c>
      <c r="C342" s="8">
        <v>0</v>
      </c>
      <c r="D342" s="8">
        <v>1</v>
      </c>
      <c r="E342" s="13" t="str">
        <f t="shared" si="25"/>
        <v/>
      </c>
      <c r="F342" s="13">
        <f t="shared" si="26"/>
        <v>4.4788820710350698E-5</v>
      </c>
      <c r="G342" s="12" t="str">
        <f t="shared" si="27"/>
        <v>0</v>
      </c>
      <c r="H342" s="15" t="str">
        <f t="shared" si="28"/>
        <v/>
      </c>
    </row>
    <row r="343" spans="2:8" ht="15" x14ac:dyDescent="0.2">
      <c r="B343" s="5" t="s">
        <v>129</v>
      </c>
      <c r="C343" s="8">
        <v>24</v>
      </c>
      <c r="D343" s="8">
        <v>15</v>
      </c>
      <c r="E343" s="13">
        <f t="shared" si="25"/>
        <v>1.3527223537368955E-3</v>
      </c>
      <c r="F343" s="13">
        <f t="shared" si="26"/>
        <v>6.7183231065526044E-4</v>
      </c>
      <c r="G343" s="12">
        <f t="shared" si="27"/>
        <v>-0.375</v>
      </c>
      <c r="H343" s="15">
        <f t="shared" si="28"/>
        <v>-5.072708826513358E-4</v>
      </c>
    </row>
    <row r="344" spans="2:8" ht="15" x14ac:dyDescent="0.2">
      <c r="B344" s="5" t="s">
        <v>131</v>
      </c>
      <c r="C344" s="8">
        <v>80</v>
      </c>
      <c r="D344" s="8">
        <v>73</v>
      </c>
      <c r="E344" s="13">
        <f t="shared" si="25"/>
        <v>4.5090745124563188E-3</v>
      </c>
      <c r="F344" s="13">
        <f t="shared" si="26"/>
        <v>3.269583911855601E-3</v>
      </c>
      <c r="G344" s="12">
        <f t="shared" si="27"/>
        <v>-8.7499999999999994E-2</v>
      </c>
      <c r="H344" s="15">
        <f t="shared" si="28"/>
        <v>-3.9454401983992786E-4</v>
      </c>
    </row>
    <row r="345" spans="2:8" ht="15" x14ac:dyDescent="0.2">
      <c r="B345" s="5" t="s">
        <v>366</v>
      </c>
      <c r="C345" s="8">
        <v>299</v>
      </c>
      <c r="D345" s="8">
        <v>216</v>
      </c>
      <c r="E345" s="13">
        <f t="shared" si="25"/>
        <v>1.685266599030549E-2</v>
      </c>
      <c r="F345" s="13">
        <f t="shared" si="26"/>
        <v>9.6743852734357504E-3</v>
      </c>
      <c r="G345" s="12">
        <f t="shared" si="27"/>
        <v>-0.27759197324414714</v>
      </c>
      <c r="H345" s="15">
        <f t="shared" si="28"/>
        <v>-4.6781648066734297E-3</v>
      </c>
    </row>
    <row r="346" spans="2:8" ht="15" x14ac:dyDescent="0.2">
      <c r="B346" s="5" t="s">
        <v>122</v>
      </c>
      <c r="C346" s="8">
        <v>31</v>
      </c>
      <c r="D346" s="8">
        <v>8</v>
      </c>
      <c r="E346" s="13">
        <f t="shared" si="25"/>
        <v>1.7472663735768233E-3</v>
      </c>
      <c r="F346" s="13">
        <f t="shared" si="26"/>
        <v>3.5831056568280559E-4</v>
      </c>
      <c r="G346" s="12">
        <f t="shared" si="27"/>
        <v>-0.74193548387096775</v>
      </c>
      <c r="H346" s="15">
        <f t="shared" si="28"/>
        <v>-1.2963589223311915E-3</v>
      </c>
    </row>
    <row r="347" spans="2:8" ht="15" x14ac:dyDescent="0.2">
      <c r="B347" s="5" t="s">
        <v>121</v>
      </c>
      <c r="C347" s="8">
        <v>106</v>
      </c>
      <c r="D347" s="8">
        <v>180</v>
      </c>
      <c r="E347" s="13">
        <f t="shared" si="25"/>
        <v>5.9745237290046221E-3</v>
      </c>
      <c r="F347" s="13">
        <f t="shared" si="26"/>
        <v>8.0619877278631253E-3</v>
      </c>
      <c r="G347" s="12">
        <f t="shared" si="27"/>
        <v>0.69811320754716977</v>
      </c>
      <c r="H347" s="15">
        <f t="shared" si="28"/>
        <v>4.1708939240220943E-3</v>
      </c>
    </row>
    <row r="348" spans="2:8" ht="15" x14ac:dyDescent="0.2">
      <c r="B348" s="5" t="s">
        <v>367</v>
      </c>
      <c r="C348" s="8">
        <v>0</v>
      </c>
      <c r="D348" s="8">
        <v>1</v>
      </c>
      <c r="E348" s="13" t="str">
        <f t="shared" si="25"/>
        <v/>
      </c>
      <c r="F348" s="13">
        <f t="shared" si="26"/>
        <v>4.4788820710350698E-5</v>
      </c>
      <c r="G348" s="12" t="str">
        <f t="shared" si="27"/>
        <v>0</v>
      </c>
      <c r="H348" s="15" t="str">
        <f t="shared" si="28"/>
        <v/>
      </c>
    </row>
    <row r="349" spans="2:8" ht="15" x14ac:dyDescent="0.2">
      <c r="B349" s="5" t="s">
        <v>368</v>
      </c>
      <c r="C349" s="8">
        <v>2</v>
      </c>
      <c r="D349" s="8">
        <v>0</v>
      </c>
      <c r="E349" s="13">
        <f t="shared" si="25"/>
        <v>1.1272686281140796E-4</v>
      </c>
      <c r="F349" s="13" t="str">
        <f t="shared" si="26"/>
        <v/>
      </c>
      <c r="G349" s="12" t="str">
        <f t="shared" si="27"/>
        <v>0</v>
      </c>
      <c r="H349" s="15">
        <f t="shared" si="28"/>
        <v>0</v>
      </c>
    </row>
    <row r="350" spans="2:8" ht="15" x14ac:dyDescent="0.2">
      <c r="B350" s="5" t="s">
        <v>369</v>
      </c>
      <c r="C350" s="8">
        <v>0</v>
      </c>
      <c r="D350" s="8">
        <v>426</v>
      </c>
      <c r="E350" s="13" t="str">
        <f t="shared" si="25"/>
        <v/>
      </c>
      <c r="F350" s="13">
        <f t="shared" si="26"/>
        <v>1.9080037622609396E-2</v>
      </c>
      <c r="G350" s="12" t="str">
        <f t="shared" si="27"/>
        <v>0</v>
      </c>
      <c r="H350" s="15" t="str">
        <f t="shared" si="28"/>
        <v/>
      </c>
    </row>
    <row r="351" spans="2:8" ht="15" x14ac:dyDescent="0.2">
      <c r="B351" s="5" t="s">
        <v>120</v>
      </c>
      <c r="C351" s="8">
        <v>0</v>
      </c>
      <c r="D351" s="8">
        <v>1</v>
      </c>
      <c r="E351" s="13" t="str">
        <f t="shared" si="25"/>
        <v/>
      </c>
      <c r="F351" s="13">
        <f t="shared" si="26"/>
        <v>4.4788820710350698E-5</v>
      </c>
      <c r="G351" s="12" t="str">
        <f t="shared" si="27"/>
        <v>0</v>
      </c>
      <c r="H351" s="15" t="str">
        <f t="shared" si="28"/>
        <v/>
      </c>
    </row>
    <row r="352" spans="2:8" ht="15" x14ac:dyDescent="0.2">
      <c r="B352" s="5" t="s">
        <v>370</v>
      </c>
      <c r="C352" s="8">
        <v>3</v>
      </c>
      <c r="D352" s="8">
        <v>3</v>
      </c>
      <c r="E352" s="13">
        <f t="shared" si="25"/>
        <v>1.6909029421711193E-4</v>
      </c>
      <c r="F352" s="13">
        <f t="shared" si="26"/>
        <v>1.3436646213105209E-4</v>
      </c>
      <c r="G352" s="12">
        <f t="shared" si="27"/>
        <v>0</v>
      </c>
      <c r="H352" s="15">
        <f t="shared" si="28"/>
        <v>0</v>
      </c>
    </row>
    <row r="353" spans="2:8" ht="15" x14ac:dyDescent="0.2">
      <c r="B353" s="5" t="s">
        <v>125</v>
      </c>
      <c r="C353" s="8">
        <v>0</v>
      </c>
      <c r="D353" s="8">
        <v>320</v>
      </c>
      <c r="E353" s="13" t="str">
        <f t="shared" si="25"/>
        <v/>
      </c>
      <c r="F353" s="13">
        <f t="shared" si="26"/>
        <v>1.4332422627312222E-2</v>
      </c>
      <c r="G353" s="12" t="str">
        <f t="shared" si="27"/>
        <v>0</v>
      </c>
      <c r="H353" s="15" t="str">
        <f t="shared" si="28"/>
        <v/>
      </c>
    </row>
    <row r="354" spans="2:8" ht="15" x14ac:dyDescent="0.2">
      <c r="B354" s="5" t="s">
        <v>124</v>
      </c>
      <c r="C354" s="8">
        <v>602</v>
      </c>
      <c r="D354" s="8">
        <v>466</v>
      </c>
      <c r="E354" s="13">
        <f t="shared" si="25"/>
        <v>3.3930785706233799E-2</v>
      </c>
      <c r="F354" s="13">
        <f t="shared" si="26"/>
        <v>2.0871590451023426E-2</v>
      </c>
      <c r="G354" s="12">
        <f t="shared" si="27"/>
        <v>-0.22591362126245848</v>
      </c>
      <c r="H354" s="15">
        <f t="shared" si="28"/>
        <v>-7.6654266711757421E-3</v>
      </c>
    </row>
    <row r="355" spans="2:8" ht="15" x14ac:dyDescent="0.2">
      <c r="B355" s="5" t="s">
        <v>126</v>
      </c>
      <c r="C355" s="8">
        <v>0</v>
      </c>
      <c r="D355" s="8">
        <v>0</v>
      </c>
      <c r="E355" s="13" t="str">
        <f t="shared" si="25"/>
        <v/>
      </c>
      <c r="F355" s="13" t="str">
        <f t="shared" si="26"/>
        <v/>
      </c>
      <c r="G355" s="12" t="str">
        <f t="shared" si="27"/>
        <v>0</v>
      </c>
      <c r="H355" s="15" t="str">
        <f t="shared" si="28"/>
        <v/>
      </c>
    </row>
    <row r="356" spans="2:8" ht="15" x14ac:dyDescent="0.2">
      <c r="B356" s="5" t="s">
        <v>371</v>
      </c>
      <c r="C356" s="8">
        <v>2</v>
      </c>
      <c r="D356" s="8">
        <v>0</v>
      </c>
      <c r="E356" s="13">
        <f t="shared" si="25"/>
        <v>1.1272686281140796E-4</v>
      </c>
      <c r="F356" s="13" t="str">
        <f t="shared" si="26"/>
        <v/>
      </c>
      <c r="G356" s="12" t="str">
        <f t="shared" si="27"/>
        <v>0</v>
      </c>
      <c r="H356" s="15">
        <f t="shared" si="28"/>
        <v>0</v>
      </c>
    </row>
    <row r="357" spans="2:8" ht="15" x14ac:dyDescent="0.2">
      <c r="B357" s="5" t="s">
        <v>372</v>
      </c>
      <c r="C357" s="8">
        <v>33</v>
      </c>
      <c r="D357" s="8">
        <v>83</v>
      </c>
      <c r="E357" s="13">
        <f t="shared" si="25"/>
        <v>1.8599932363882314E-3</v>
      </c>
      <c r="F357" s="13">
        <f t="shared" si="26"/>
        <v>3.7174721189591076E-3</v>
      </c>
      <c r="G357" s="12">
        <f t="shared" si="27"/>
        <v>1.5151515151515151</v>
      </c>
      <c r="H357" s="15">
        <f t="shared" si="28"/>
        <v>2.8181715702851988E-3</v>
      </c>
    </row>
    <row r="358" spans="2:8" ht="15" x14ac:dyDescent="0.2">
      <c r="B358" s="5" t="s">
        <v>127</v>
      </c>
      <c r="C358" s="8">
        <v>112</v>
      </c>
      <c r="D358" s="8">
        <v>53</v>
      </c>
      <c r="E358" s="13">
        <f t="shared" si="25"/>
        <v>6.3127043174388458E-3</v>
      </c>
      <c r="F358" s="13">
        <f t="shared" si="26"/>
        <v>2.3738074976485867E-3</v>
      </c>
      <c r="G358" s="12">
        <f t="shared" si="27"/>
        <v>-0.5267857142857143</v>
      </c>
      <c r="H358" s="15">
        <f t="shared" si="28"/>
        <v>-3.3254424529365347E-3</v>
      </c>
    </row>
    <row r="359" spans="2:8" ht="15" x14ac:dyDescent="0.2">
      <c r="B359" s="5" t="s">
        <v>123</v>
      </c>
      <c r="C359" s="8">
        <v>0</v>
      </c>
      <c r="D359" s="8">
        <v>3</v>
      </c>
      <c r="E359" s="13" t="str">
        <f t="shared" si="25"/>
        <v/>
      </c>
      <c r="F359" s="13">
        <f t="shared" si="26"/>
        <v>1.3436646213105209E-4</v>
      </c>
      <c r="G359" s="12" t="str">
        <f t="shared" si="27"/>
        <v>0</v>
      </c>
      <c r="H359" s="15" t="str">
        <f t="shared" si="28"/>
        <v/>
      </c>
    </row>
    <row r="360" spans="2:8" ht="15" x14ac:dyDescent="0.2">
      <c r="B360" s="5" t="s">
        <v>373</v>
      </c>
      <c r="C360" s="8">
        <v>0</v>
      </c>
      <c r="D360" s="8">
        <v>4</v>
      </c>
      <c r="E360" s="13" t="str">
        <f t="shared" ref="E360:E423" si="29">+IF(C360=0,"",C360/C$294)</f>
        <v/>
      </c>
      <c r="F360" s="13">
        <f t="shared" ref="F360:F423" si="30">+IF(D360=0,"",D360/D$294)</f>
        <v>1.7915528284140279E-4</v>
      </c>
      <c r="G360" s="12" t="str">
        <f t="shared" ref="G360:G423" si="31">+IF(OR(AND(D360=0),(C360=0)),"0",((D360-C360)/C360))</f>
        <v>0</v>
      </c>
      <c r="H360" s="15" t="str">
        <f t="shared" ref="H360:H423" si="32">+IF(OR(AND(E360=""),(G360="")),"",E360*G360)</f>
        <v/>
      </c>
    </row>
    <row r="361" spans="2:8" ht="15" x14ac:dyDescent="0.2">
      <c r="B361" s="5" t="s">
        <v>374</v>
      </c>
      <c r="C361" s="8">
        <v>0</v>
      </c>
      <c r="D361" s="8">
        <v>0</v>
      </c>
      <c r="E361" s="13" t="str">
        <f t="shared" si="29"/>
        <v/>
      </c>
      <c r="F361" s="13" t="str">
        <f t="shared" si="30"/>
        <v/>
      </c>
      <c r="G361" s="12" t="str">
        <f t="shared" si="31"/>
        <v>0</v>
      </c>
      <c r="H361" s="15" t="str">
        <f t="shared" si="32"/>
        <v/>
      </c>
    </row>
    <row r="362" spans="2:8" ht="15" x14ac:dyDescent="0.2">
      <c r="B362" s="5" t="s">
        <v>375</v>
      </c>
      <c r="C362" s="8">
        <v>1</v>
      </c>
      <c r="D362" s="8">
        <v>112</v>
      </c>
      <c r="E362" s="13">
        <f t="shared" si="29"/>
        <v>5.6363431405703982E-5</v>
      </c>
      <c r="F362" s="13">
        <f t="shared" si="30"/>
        <v>5.0163479195592777E-3</v>
      </c>
      <c r="G362" s="12">
        <f t="shared" si="31"/>
        <v>111</v>
      </c>
      <c r="H362" s="15">
        <f t="shared" si="32"/>
        <v>6.2563408860331418E-3</v>
      </c>
    </row>
    <row r="363" spans="2:8" ht="15" x14ac:dyDescent="0.2">
      <c r="B363" s="5" t="s">
        <v>376</v>
      </c>
      <c r="C363" s="8">
        <v>170</v>
      </c>
      <c r="D363" s="8">
        <v>121</v>
      </c>
      <c r="E363" s="13">
        <f t="shared" si="29"/>
        <v>9.5817833389696769E-3</v>
      </c>
      <c r="F363" s="13">
        <f t="shared" si="30"/>
        <v>5.4194473059524344E-3</v>
      </c>
      <c r="G363" s="12">
        <f t="shared" si="31"/>
        <v>-0.28823529411764703</v>
      </c>
      <c r="H363" s="15">
        <f t="shared" si="32"/>
        <v>-2.7618081388794949E-3</v>
      </c>
    </row>
    <row r="364" spans="2:8" ht="15" x14ac:dyDescent="0.2">
      <c r="B364" s="5" t="s">
        <v>377</v>
      </c>
      <c r="C364" s="8">
        <v>0</v>
      </c>
      <c r="D364" s="8">
        <v>2</v>
      </c>
      <c r="E364" s="13" t="str">
        <f t="shared" si="29"/>
        <v/>
      </c>
      <c r="F364" s="13">
        <f t="shared" si="30"/>
        <v>8.9577641420701397E-5</v>
      </c>
      <c r="G364" s="12" t="str">
        <f t="shared" si="31"/>
        <v>0</v>
      </c>
      <c r="H364" s="15" t="str">
        <f t="shared" si="32"/>
        <v/>
      </c>
    </row>
    <row r="365" spans="2:8" ht="30" x14ac:dyDescent="0.2">
      <c r="B365" s="5" t="s">
        <v>378</v>
      </c>
      <c r="C365" s="8">
        <v>6</v>
      </c>
      <c r="D365" s="8">
        <v>19</v>
      </c>
      <c r="E365" s="13">
        <f t="shared" si="29"/>
        <v>3.3818058843422386E-4</v>
      </c>
      <c r="F365" s="13">
        <f t="shared" si="30"/>
        <v>8.5098759349666326E-4</v>
      </c>
      <c r="G365" s="12">
        <f t="shared" si="31"/>
        <v>2.1666666666666665</v>
      </c>
      <c r="H365" s="15">
        <f t="shared" si="32"/>
        <v>7.3272460827415167E-4</v>
      </c>
    </row>
    <row r="366" spans="2:8" ht="15" x14ac:dyDescent="0.2">
      <c r="B366" s="5" t="s">
        <v>475</v>
      </c>
      <c r="C366" s="8">
        <v>0</v>
      </c>
      <c r="D366" s="8">
        <v>2</v>
      </c>
      <c r="E366" s="13" t="str">
        <f t="shared" si="29"/>
        <v/>
      </c>
      <c r="F366" s="13">
        <f t="shared" si="30"/>
        <v>8.9577641420701397E-5</v>
      </c>
      <c r="G366" s="12" t="str">
        <f t="shared" si="31"/>
        <v>0</v>
      </c>
      <c r="H366" s="15" t="str">
        <f t="shared" si="32"/>
        <v/>
      </c>
    </row>
    <row r="367" spans="2:8" ht="15" x14ac:dyDescent="0.2">
      <c r="B367" s="5" t="s">
        <v>379</v>
      </c>
      <c r="C367" s="8">
        <v>3</v>
      </c>
      <c r="D367" s="8">
        <v>7</v>
      </c>
      <c r="E367" s="13">
        <f t="shared" si="29"/>
        <v>1.6909029421711193E-4</v>
      </c>
      <c r="F367" s="13">
        <f t="shared" si="30"/>
        <v>3.1352174497245485E-4</v>
      </c>
      <c r="G367" s="12">
        <f t="shared" si="31"/>
        <v>1.3333333333333333</v>
      </c>
      <c r="H367" s="15">
        <f t="shared" si="32"/>
        <v>2.254537256228159E-4</v>
      </c>
    </row>
    <row r="368" spans="2:8" ht="15" x14ac:dyDescent="0.2">
      <c r="B368" s="5" t="s">
        <v>380</v>
      </c>
      <c r="C368" s="8">
        <v>38</v>
      </c>
      <c r="D368" s="8">
        <v>72</v>
      </c>
      <c r="E368" s="13">
        <f t="shared" si="29"/>
        <v>2.1418103934167511E-3</v>
      </c>
      <c r="F368" s="13">
        <f t="shared" si="30"/>
        <v>3.2247950911452501E-3</v>
      </c>
      <c r="G368" s="12">
        <f t="shared" si="31"/>
        <v>0.89473684210526316</v>
      </c>
      <c r="H368" s="15">
        <f t="shared" si="32"/>
        <v>1.9163566677939351E-3</v>
      </c>
    </row>
    <row r="369" spans="2:8" ht="15" x14ac:dyDescent="0.2">
      <c r="B369" s="5" t="s">
        <v>381</v>
      </c>
      <c r="C369" s="8">
        <v>49</v>
      </c>
      <c r="D369" s="8">
        <v>414</v>
      </c>
      <c r="E369" s="13">
        <f t="shared" si="29"/>
        <v>2.7618081388794949E-3</v>
      </c>
      <c r="F369" s="13">
        <f t="shared" si="30"/>
        <v>1.8542571774085189E-2</v>
      </c>
      <c r="G369" s="12">
        <f t="shared" si="31"/>
        <v>7.4489795918367347</v>
      </c>
      <c r="H369" s="15">
        <f t="shared" si="32"/>
        <v>2.0572652463081952E-2</v>
      </c>
    </row>
    <row r="370" spans="2:8" ht="15" x14ac:dyDescent="0.2">
      <c r="B370" s="5" t="s">
        <v>135</v>
      </c>
      <c r="C370" s="8">
        <v>189</v>
      </c>
      <c r="D370" s="8">
        <v>663</v>
      </c>
      <c r="E370" s="13">
        <f t="shared" si="29"/>
        <v>1.0652688535678053E-2</v>
      </c>
      <c r="F370" s="13">
        <f t="shared" si="30"/>
        <v>2.969498813096251E-2</v>
      </c>
      <c r="G370" s="12">
        <f t="shared" si="31"/>
        <v>2.5079365079365079</v>
      </c>
      <c r="H370" s="15">
        <f t="shared" si="32"/>
        <v>2.6716266486303687E-2</v>
      </c>
    </row>
    <row r="371" spans="2:8" ht="15" x14ac:dyDescent="0.2">
      <c r="B371" s="5" t="s">
        <v>136</v>
      </c>
      <c r="C371" s="8">
        <v>0</v>
      </c>
      <c r="D371" s="8">
        <v>0</v>
      </c>
      <c r="E371" s="13" t="str">
        <f t="shared" si="29"/>
        <v/>
      </c>
      <c r="F371" s="13" t="str">
        <f t="shared" si="30"/>
        <v/>
      </c>
      <c r="G371" s="12" t="str">
        <f t="shared" si="31"/>
        <v>0</v>
      </c>
      <c r="H371" s="15" t="str">
        <f t="shared" si="32"/>
        <v/>
      </c>
    </row>
    <row r="372" spans="2:8" ht="15" x14ac:dyDescent="0.2">
      <c r="B372" s="5" t="s">
        <v>137</v>
      </c>
      <c r="C372" s="8">
        <v>23</v>
      </c>
      <c r="D372" s="8">
        <v>269</v>
      </c>
      <c r="E372" s="13">
        <f t="shared" si="29"/>
        <v>1.2963589223311915E-3</v>
      </c>
      <c r="F372" s="13">
        <f t="shared" si="30"/>
        <v>1.2048192771084338E-2</v>
      </c>
      <c r="G372" s="12">
        <f t="shared" si="31"/>
        <v>10.695652173913043</v>
      </c>
      <c r="H372" s="15">
        <f t="shared" si="32"/>
        <v>1.3865404125803178E-2</v>
      </c>
    </row>
    <row r="373" spans="2:8" ht="15" x14ac:dyDescent="0.2">
      <c r="B373" s="5" t="s">
        <v>382</v>
      </c>
      <c r="C373" s="8">
        <v>28</v>
      </c>
      <c r="D373" s="8">
        <v>0</v>
      </c>
      <c r="E373" s="13">
        <f t="shared" si="29"/>
        <v>1.5781760793597114E-3</v>
      </c>
      <c r="F373" s="13" t="str">
        <f t="shared" si="30"/>
        <v/>
      </c>
      <c r="G373" s="12" t="str">
        <f t="shared" si="31"/>
        <v>0</v>
      </c>
      <c r="H373" s="15">
        <f t="shared" si="32"/>
        <v>0</v>
      </c>
    </row>
    <row r="374" spans="2:8" ht="15" x14ac:dyDescent="0.2">
      <c r="B374" s="5" t="s">
        <v>134</v>
      </c>
      <c r="C374" s="8">
        <v>0</v>
      </c>
      <c r="D374" s="8">
        <v>0</v>
      </c>
      <c r="E374" s="13" t="str">
        <f t="shared" si="29"/>
        <v/>
      </c>
      <c r="F374" s="13" t="str">
        <f t="shared" si="30"/>
        <v/>
      </c>
      <c r="G374" s="12" t="str">
        <f t="shared" si="31"/>
        <v>0</v>
      </c>
      <c r="H374" s="15" t="str">
        <f t="shared" si="32"/>
        <v/>
      </c>
    </row>
    <row r="375" spans="2:8" ht="15" x14ac:dyDescent="0.2">
      <c r="B375" s="5" t="s">
        <v>383</v>
      </c>
      <c r="C375" s="8">
        <v>10</v>
      </c>
      <c r="D375" s="8">
        <v>16</v>
      </c>
      <c r="E375" s="13">
        <f t="shared" si="29"/>
        <v>5.6363431405703985E-4</v>
      </c>
      <c r="F375" s="13">
        <f t="shared" si="30"/>
        <v>7.1662113136561117E-4</v>
      </c>
      <c r="G375" s="12">
        <f t="shared" si="31"/>
        <v>0.6</v>
      </c>
      <c r="H375" s="15">
        <f t="shared" si="32"/>
        <v>3.3818058843422392E-4</v>
      </c>
    </row>
    <row r="376" spans="2:8" ht="15" x14ac:dyDescent="0.2">
      <c r="B376" s="5" t="s">
        <v>141</v>
      </c>
      <c r="C376" s="8">
        <v>0</v>
      </c>
      <c r="D376" s="8">
        <v>0</v>
      </c>
      <c r="E376" s="13" t="str">
        <f t="shared" si="29"/>
        <v/>
      </c>
      <c r="F376" s="13" t="str">
        <f t="shared" si="30"/>
        <v/>
      </c>
      <c r="G376" s="12" t="str">
        <f t="shared" si="31"/>
        <v>0</v>
      </c>
      <c r="H376" s="15" t="str">
        <f t="shared" si="32"/>
        <v/>
      </c>
    </row>
    <row r="377" spans="2:8" ht="15" x14ac:dyDescent="0.2">
      <c r="B377" s="5" t="s">
        <v>150</v>
      </c>
      <c r="C377" s="8">
        <v>91</v>
      </c>
      <c r="D377" s="8">
        <v>127</v>
      </c>
      <c r="E377" s="13">
        <f t="shared" si="29"/>
        <v>5.1290722579190621E-3</v>
      </c>
      <c r="F377" s="13">
        <f t="shared" si="30"/>
        <v>5.6881802302145386E-3</v>
      </c>
      <c r="G377" s="12">
        <f t="shared" si="31"/>
        <v>0.39560439560439559</v>
      </c>
      <c r="H377" s="15">
        <f t="shared" si="32"/>
        <v>2.0290835306053432E-3</v>
      </c>
    </row>
    <row r="378" spans="2:8" ht="15" x14ac:dyDescent="0.2">
      <c r="B378" s="5" t="s">
        <v>149</v>
      </c>
      <c r="C378" s="8">
        <v>145</v>
      </c>
      <c r="D378" s="8">
        <v>112</v>
      </c>
      <c r="E378" s="13">
        <f t="shared" si="29"/>
        <v>8.1726975538270775E-3</v>
      </c>
      <c r="F378" s="13">
        <f t="shared" si="30"/>
        <v>5.0163479195592777E-3</v>
      </c>
      <c r="G378" s="12">
        <f t="shared" si="31"/>
        <v>-0.22758620689655173</v>
      </c>
      <c r="H378" s="15">
        <f t="shared" si="32"/>
        <v>-1.8599932363882316E-3</v>
      </c>
    </row>
    <row r="379" spans="2:8" ht="15" x14ac:dyDescent="0.2">
      <c r="B379" s="5" t="s">
        <v>384</v>
      </c>
      <c r="C379" s="8">
        <v>11</v>
      </c>
      <c r="D379" s="8">
        <v>32</v>
      </c>
      <c r="E379" s="13">
        <f t="shared" si="29"/>
        <v>6.1999774546274379E-4</v>
      </c>
      <c r="F379" s="13">
        <f t="shared" si="30"/>
        <v>1.4332422627312223E-3</v>
      </c>
      <c r="G379" s="12">
        <f t="shared" si="31"/>
        <v>1.9090909090909092</v>
      </c>
      <c r="H379" s="15">
        <f t="shared" si="32"/>
        <v>1.1836320595197836E-3</v>
      </c>
    </row>
    <row r="380" spans="2:8" ht="30" x14ac:dyDescent="0.2">
      <c r="B380" s="5" t="s">
        <v>385</v>
      </c>
      <c r="C380" s="8">
        <v>22</v>
      </c>
      <c r="D380" s="8">
        <v>8</v>
      </c>
      <c r="E380" s="13">
        <f t="shared" si="29"/>
        <v>1.2399954909254876E-3</v>
      </c>
      <c r="F380" s="13">
        <f t="shared" si="30"/>
        <v>3.5831056568280559E-4</v>
      </c>
      <c r="G380" s="12">
        <f t="shared" si="31"/>
        <v>-0.63636363636363635</v>
      </c>
      <c r="H380" s="15">
        <f t="shared" si="32"/>
        <v>-7.8908803967985572E-4</v>
      </c>
    </row>
    <row r="381" spans="2:8" ht="30" x14ac:dyDescent="0.2">
      <c r="B381" s="5" t="s">
        <v>386</v>
      </c>
      <c r="C381" s="8">
        <v>1</v>
      </c>
      <c r="D381" s="8">
        <v>5</v>
      </c>
      <c r="E381" s="13">
        <f t="shared" si="29"/>
        <v>5.6363431405703982E-5</v>
      </c>
      <c r="F381" s="13">
        <f t="shared" si="30"/>
        <v>2.2394410355175347E-4</v>
      </c>
      <c r="G381" s="12">
        <f t="shared" si="31"/>
        <v>4</v>
      </c>
      <c r="H381" s="15">
        <f t="shared" si="32"/>
        <v>2.2545372562281593E-4</v>
      </c>
    </row>
    <row r="382" spans="2:8" ht="15" x14ac:dyDescent="0.2">
      <c r="B382" s="5" t="s">
        <v>387</v>
      </c>
      <c r="C382" s="8">
        <v>6</v>
      </c>
      <c r="D382" s="8">
        <v>4</v>
      </c>
      <c r="E382" s="13">
        <f t="shared" si="29"/>
        <v>3.3818058843422386E-4</v>
      </c>
      <c r="F382" s="13">
        <f t="shared" si="30"/>
        <v>1.7915528284140279E-4</v>
      </c>
      <c r="G382" s="12">
        <f t="shared" si="31"/>
        <v>-0.33333333333333331</v>
      </c>
      <c r="H382" s="15">
        <f t="shared" si="32"/>
        <v>-1.1272686281140795E-4</v>
      </c>
    </row>
    <row r="383" spans="2:8" ht="15" x14ac:dyDescent="0.2">
      <c r="B383" s="5" t="s">
        <v>145</v>
      </c>
      <c r="C383" s="8">
        <v>21</v>
      </c>
      <c r="D383" s="8">
        <v>49</v>
      </c>
      <c r="E383" s="13">
        <f t="shared" si="29"/>
        <v>1.1836320595197836E-3</v>
      </c>
      <c r="F383" s="13">
        <f t="shared" si="30"/>
        <v>2.1946522148071843E-3</v>
      </c>
      <c r="G383" s="12">
        <f t="shared" si="31"/>
        <v>1.3333333333333333</v>
      </c>
      <c r="H383" s="15">
        <f t="shared" si="32"/>
        <v>1.5781760793597114E-3</v>
      </c>
    </row>
    <row r="384" spans="2:8" ht="15" x14ac:dyDescent="0.2">
      <c r="B384" s="5" t="s">
        <v>388</v>
      </c>
      <c r="C384" s="8">
        <v>0</v>
      </c>
      <c r="D384" s="8">
        <v>2</v>
      </c>
      <c r="E384" s="13" t="str">
        <f t="shared" si="29"/>
        <v/>
      </c>
      <c r="F384" s="13">
        <f t="shared" si="30"/>
        <v>8.9577641420701397E-5</v>
      </c>
      <c r="G384" s="12" t="str">
        <f t="shared" si="31"/>
        <v>0</v>
      </c>
      <c r="H384" s="15" t="str">
        <f t="shared" si="32"/>
        <v/>
      </c>
    </row>
    <row r="385" spans="2:8" ht="15" x14ac:dyDescent="0.2">
      <c r="B385" s="5" t="s">
        <v>146</v>
      </c>
      <c r="C385" s="8">
        <v>28</v>
      </c>
      <c r="D385" s="8">
        <v>117</v>
      </c>
      <c r="E385" s="13">
        <f t="shared" si="29"/>
        <v>1.5781760793597114E-3</v>
      </c>
      <c r="F385" s="13">
        <f t="shared" si="30"/>
        <v>5.2402920231110319E-3</v>
      </c>
      <c r="G385" s="12">
        <f t="shared" si="31"/>
        <v>3.1785714285714284</v>
      </c>
      <c r="H385" s="15">
        <f t="shared" si="32"/>
        <v>5.0163453951076542E-3</v>
      </c>
    </row>
    <row r="386" spans="2:8" ht="15" x14ac:dyDescent="0.2">
      <c r="B386" s="5" t="s">
        <v>566</v>
      </c>
      <c r="C386" s="8">
        <v>220</v>
      </c>
      <c r="D386" s="8">
        <v>332</v>
      </c>
      <c r="E386" s="13">
        <f t="shared" si="29"/>
        <v>1.2399954909254876E-2</v>
      </c>
      <c r="F386" s="13">
        <f t="shared" si="30"/>
        <v>1.4869888475836431E-2</v>
      </c>
      <c r="G386" s="12">
        <f t="shared" si="31"/>
        <v>0.50909090909090904</v>
      </c>
      <c r="H386" s="15">
        <f t="shared" si="32"/>
        <v>6.3127043174388449E-3</v>
      </c>
    </row>
    <row r="387" spans="2:8" ht="15" x14ac:dyDescent="0.2">
      <c r="B387" s="5" t="s">
        <v>144</v>
      </c>
      <c r="C387" s="8">
        <v>350</v>
      </c>
      <c r="D387" s="8">
        <v>377</v>
      </c>
      <c r="E387" s="13">
        <f t="shared" si="29"/>
        <v>1.9727200991996392E-2</v>
      </c>
      <c r="F387" s="13">
        <f t="shared" si="30"/>
        <v>1.6885385407802211E-2</v>
      </c>
      <c r="G387" s="12">
        <f t="shared" si="31"/>
        <v>7.7142857142857138E-2</v>
      </c>
      <c r="H387" s="15">
        <f t="shared" si="32"/>
        <v>1.5218126479540073E-3</v>
      </c>
    </row>
    <row r="388" spans="2:8" ht="15" x14ac:dyDescent="0.2">
      <c r="B388" s="5" t="s">
        <v>389</v>
      </c>
      <c r="C388" s="8">
        <v>354</v>
      </c>
      <c r="D388" s="8">
        <v>286</v>
      </c>
      <c r="E388" s="13">
        <f t="shared" si="29"/>
        <v>1.9952654717619207E-2</v>
      </c>
      <c r="F388" s="13">
        <f t="shared" si="30"/>
        <v>1.2809602723160299E-2</v>
      </c>
      <c r="G388" s="12">
        <f t="shared" si="31"/>
        <v>-0.19209039548022599</v>
      </c>
      <c r="H388" s="15">
        <f t="shared" si="32"/>
        <v>-3.8327133355878706E-3</v>
      </c>
    </row>
    <row r="389" spans="2:8" ht="15" x14ac:dyDescent="0.2">
      <c r="B389" s="5" t="s">
        <v>143</v>
      </c>
      <c r="C389" s="8">
        <v>9</v>
      </c>
      <c r="D389" s="8">
        <v>10</v>
      </c>
      <c r="E389" s="13">
        <f t="shared" si="29"/>
        <v>5.072708826513358E-4</v>
      </c>
      <c r="F389" s="13">
        <f t="shared" si="30"/>
        <v>4.4788820710350694E-4</v>
      </c>
      <c r="G389" s="12">
        <f t="shared" si="31"/>
        <v>0.1111111111111111</v>
      </c>
      <c r="H389" s="15">
        <f t="shared" si="32"/>
        <v>5.6363431405703975E-5</v>
      </c>
    </row>
    <row r="390" spans="2:8" ht="15" x14ac:dyDescent="0.2">
      <c r="B390" s="5" t="s">
        <v>476</v>
      </c>
      <c r="C390" s="8">
        <v>211</v>
      </c>
      <c r="D390" s="8">
        <v>240</v>
      </c>
      <c r="E390" s="13">
        <f t="shared" si="29"/>
        <v>1.1892684026603539E-2</v>
      </c>
      <c r="F390" s="13">
        <f t="shared" si="30"/>
        <v>1.0749316970484167E-2</v>
      </c>
      <c r="G390" s="12">
        <f t="shared" si="31"/>
        <v>0.13744075829383887</v>
      </c>
      <c r="H390" s="15">
        <f t="shared" si="32"/>
        <v>1.6345395107654154E-3</v>
      </c>
    </row>
    <row r="391" spans="2:8" ht="15" x14ac:dyDescent="0.2">
      <c r="B391" s="5" t="s">
        <v>153</v>
      </c>
      <c r="C391" s="8">
        <v>45</v>
      </c>
      <c r="D391" s="8">
        <v>27</v>
      </c>
      <c r="E391" s="13">
        <f t="shared" si="29"/>
        <v>2.5363544132566791E-3</v>
      </c>
      <c r="F391" s="13">
        <f t="shared" si="30"/>
        <v>1.2092981591794688E-3</v>
      </c>
      <c r="G391" s="12">
        <f t="shared" si="31"/>
        <v>-0.4</v>
      </c>
      <c r="H391" s="15">
        <f t="shared" si="32"/>
        <v>-1.0145417653026716E-3</v>
      </c>
    </row>
    <row r="392" spans="2:8" ht="15" x14ac:dyDescent="0.2">
      <c r="B392" s="5" t="s">
        <v>140</v>
      </c>
      <c r="C392" s="8">
        <v>4</v>
      </c>
      <c r="D392" s="8">
        <v>1</v>
      </c>
      <c r="E392" s="13">
        <f t="shared" si="29"/>
        <v>2.2545372562281593E-4</v>
      </c>
      <c r="F392" s="13">
        <f t="shared" si="30"/>
        <v>4.4788820710350698E-5</v>
      </c>
      <c r="G392" s="12">
        <f t="shared" si="31"/>
        <v>-0.75</v>
      </c>
      <c r="H392" s="15">
        <f t="shared" si="32"/>
        <v>-1.6909029421711193E-4</v>
      </c>
    </row>
    <row r="393" spans="2:8" ht="15" x14ac:dyDescent="0.2">
      <c r="B393" s="5" t="s">
        <v>390</v>
      </c>
      <c r="C393" s="8">
        <v>593</v>
      </c>
      <c r="D393" s="8">
        <v>407</v>
      </c>
      <c r="E393" s="13">
        <f t="shared" si="29"/>
        <v>3.3423514823582461E-2</v>
      </c>
      <c r="F393" s="13">
        <f t="shared" si="30"/>
        <v>1.8229050029112733E-2</v>
      </c>
      <c r="G393" s="12">
        <f t="shared" si="31"/>
        <v>-0.31365935919055649</v>
      </c>
      <c r="H393" s="15">
        <f t="shared" si="32"/>
        <v>-1.048359824146094E-2</v>
      </c>
    </row>
    <row r="394" spans="2:8" ht="15" x14ac:dyDescent="0.2">
      <c r="B394" s="5" t="s">
        <v>391</v>
      </c>
      <c r="C394" s="8">
        <v>0</v>
      </c>
      <c r="D394" s="8">
        <v>0</v>
      </c>
      <c r="E394" s="13" t="str">
        <f t="shared" si="29"/>
        <v/>
      </c>
      <c r="F394" s="13" t="str">
        <f t="shared" si="30"/>
        <v/>
      </c>
      <c r="G394" s="12" t="str">
        <f t="shared" si="31"/>
        <v>0</v>
      </c>
      <c r="H394" s="15" t="str">
        <f t="shared" si="32"/>
        <v/>
      </c>
    </row>
    <row r="395" spans="2:8" ht="15" x14ac:dyDescent="0.2">
      <c r="B395" s="5" t="s">
        <v>147</v>
      </c>
      <c r="C395" s="8">
        <v>0</v>
      </c>
      <c r="D395" s="8">
        <v>9</v>
      </c>
      <c r="E395" s="13" t="str">
        <f t="shared" si="29"/>
        <v/>
      </c>
      <c r="F395" s="13">
        <f t="shared" si="30"/>
        <v>4.0309938639315626E-4</v>
      </c>
      <c r="G395" s="12" t="str">
        <f t="shared" si="31"/>
        <v>0</v>
      </c>
      <c r="H395" s="15" t="str">
        <f t="shared" si="32"/>
        <v/>
      </c>
    </row>
    <row r="396" spans="2:8" ht="15" x14ac:dyDescent="0.2">
      <c r="B396" s="5" t="s">
        <v>151</v>
      </c>
      <c r="C396" s="8">
        <v>0</v>
      </c>
      <c r="D396" s="8">
        <v>0</v>
      </c>
      <c r="E396" s="13" t="str">
        <f t="shared" si="29"/>
        <v/>
      </c>
      <c r="F396" s="13" t="str">
        <f t="shared" si="30"/>
        <v/>
      </c>
      <c r="G396" s="12" t="str">
        <f t="shared" si="31"/>
        <v>0</v>
      </c>
      <c r="H396" s="15" t="str">
        <f t="shared" si="32"/>
        <v/>
      </c>
    </row>
    <row r="397" spans="2:8" ht="15" x14ac:dyDescent="0.2">
      <c r="B397" s="5" t="s">
        <v>138</v>
      </c>
      <c r="C397" s="8">
        <v>171</v>
      </c>
      <c r="D397" s="8">
        <v>254</v>
      </c>
      <c r="E397" s="13">
        <f t="shared" si="29"/>
        <v>9.63814677037538E-3</v>
      </c>
      <c r="F397" s="13">
        <f t="shared" si="30"/>
        <v>1.1376360460429077E-2</v>
      </c>
      <c r="G397" s="12">
        <f t="shared" si="31"/>
        <v>0.4853801169590643</v>
      </c>
      <c r="H397" s="15">
        <f t="shared" si="32"/>
        <v>4.6781648066734297E-3</v>
      </c>
    </row>
    <row r="398" spans="2:8" ht="15" x14ac:dyDescent="0.2">
      <c r="B398" s="5" t="s">
        <v>142</v>
      </c>
      <c r="C398" s="8">
        <v>37</v>
      </c>
      <c r="D398" s="8">
        <v>20</v>
      </c>
      <c r="E398" s="13">
        <f t="shared" si="29"/>
        <v>2.0854469620110471E-3</v>
      </c>
      <c r="F398" s="13">
        <f t="shared" si="30"/>
        <v>8.9577641420701389E-4</v>
      </c>
      <c r="G398" s="12">
        <f t="shared" si="31"/>
        <v>-0.45945945945945948</v>
      </c>
      <c r="H398" s="15">
        <f t="shared" si="32"/>
        <v>-9.5817833389696765E-4</v>
      </c>
    </row>
    <row r="399" spans="2:8" ht="15" x14ac:dyDescent="0.2">
      <c r="B399" s="5" t="s">
        <v>148</v>
      </c>
      <c r="C399" s="8">
        <v>3</v>
      </c>
      <c r="D399" s="8">
        <v>12</v>
      </c>
      <c r="E399" s="13">
        <f t="shared" si="29"/>
        <v>1.6909029421711193E-4</v>
      </c>
      <c r="F399" s="13">
        <f t="shared" si="30"/>
        <v>5.3746584852420835E-4</v>
      </c>
      <c r="G399" s="12">
        <f t="shared" si="31"/>
        <v>3</v>
      </c>
      <c r="H399" s="15">
        <f t="shared" si="32"/>
        <v>5.072708826513358E-4</v>
      </c>
    </row>
    <row r="400" spans="2:8" ht="15" x14ac:dyDescent="0.2">
      <c r="B400" s="5" t="s">
        <v>152</v>
      </c>
      <c r="C400" s="8">
        <v>0</v>
      </c>
      <c r="D400" s="8">
        <v>4</v>
      </c>
      <c r="E400" s="13" t="str">
        <f t="shared" si="29"/>
        <v/>
      </c>
      <c r="F400" s="13">
        <f t="shared" si="30"/>
        <v>1.7915528284140279E-4</v>
      </c>
      <c r="G400" s="12" t="str">
        <f t="shared" si="31"/>
        <v>0</v>
      </c>
      <c r="H400" s="15" t="str">
        <f t="shared" si="32"/>
        <v/>
      </c>
    </row>
    <row r="401" spans="2:8" ht="15" x14ac:dyDescent="0.2">
      <c r="B401" s="5" t="s">
        <v>392</v>
      </c>
      <c r="C401" s="8">
        <v>203</v>
      </c>
      <c r="D401" s="8">
        <v>199</v>
      </c>
      <c r="E401" s="13">
        <f t="shared" si="29"/>
        <v>1.1441776575357908E-2</v>
      </c>
      <c r="F401" s="13">
        <f t="shared" si="30"/>
        <v>8.9129753213597878E-3</v>
      </c>
      <c r="G401" s="12">
        <f t="shared" si="31"/>
        <v>-1.9704433497536946E-2</v>
      </c>
      <c r="H401" s="15">
        <f t="shared" si="32"/>
        <v>-2.2545372562281593E-4</v>
      </c>
    </row>
    <row r="402" spans="2:8" ht="15" x14ac:dyDescent="0.2">
      <c r="B402" s="5" t="s">
        <v>393</v>
      </c>
      <c r="C402" s="8">
        <v>0</v>
      </c>
      <c r="D402" s="8">
        <v>0</v>
      </c>
      <c r="E402" s="13" t="str">
        <f t="shared" si="29"/>
        <v/>
      </c>
      <c r="F402" s="13" t="str">
        <f t="shared" si="30"/>
        <v/>
      </c>
      <c r="G402" s="12" t="str">
        <f t="shared" si="31"/>
        <v>0</v>
      </c>
      <c r="H402" s="15" t="str">
        <f t="shared" si="32"/>
        <v/>
      </c>
    </row>
    <row r="403" spans="2:8" ht="15" x14ac:dyDescent="0.2">
      <c r="B403" s="5" t="s">
        <v>394</v>
      </c>
      <c r="C403" s="8">
        <v>13</v>
      </c>
      <c r="D403" s="8">
        <v>79</v>
      </c>
      <c r="E403" s="13">
        <f t="shared" si="29"/>
        <v>7.3272460827415178E-4</v>
      </c>
      <c r="F403" s="13">
        <f t="shared" si="30"/>
        <v>3.5383168361177051E-3</v>
      </c>
      <c r="G403" s="12">
        <f t="shared" si="31"/>
        <v>5.0769230769230766</v>
      </c>
      <c r="H403" s="15">
        <f t="shared" si="32"/>
        <v>3.7199864727764627E-3</v>
      </c>
    </row>
    <row r="404" spans="2:8" ht="15" x14ac:dyDescent="0.2">
      <c r="B404" s="5" t="s">
        <v>395</v>
      </c>
      <c r="C404" s="8">
        <v>0</v>
      </c>
      <c r="D404" s="8">
        <v>0</v>
      </c>
      <c r="E404" s="13" t="str">
        <f t="shared" si="29"/>
        <v/>
      </c>
      <c r="F404" s="13" t="str">
        <f t="shared" si="30"/>
        <v/>
      </c>
      <c r="G404" s="12" t="str">
        <f t="shared" si="31"/>
        <v>0</v>
      </c>
      <c r="H404" s="15" t="str">
        <f t="shared" si="32"/>
        <v/>
      </c>
    </row>
    <row r="405" spans="2:8" ht="15" x14ac:dyDescent="0.2">
      <c r="B405" s="5" t="s">
        <v>396</v>
      </c>
      <c r="C405" s="8">
        <v>35</v>
      </c>
      <c r="D405" s="8">
        <v>61</v>
      </c>
      <c r="E405" s="13">
        <f t="shared" si="29"/>
        <v>1.9727200991996392E-3</v>
      </c>
      <c r="F405" s="13">
        <f t="shared" si="30"/>
        <v>2.7321180633313926E-3</v>
      </c>
      <c r="G405" s="12">
        <f t="shared" si="31"/>
        <v>0.74285714285714288</v>
      </c>
      <c r="H405" s="15">
        <f t="shared" si="32"/>
        <v>1.4654492165483036E-3</v>
      </c>
    </row>
    <row r="406" spans="2:8" ht="15" x14ac:dyDescent="0.2">
      <c r="B406" s="5" t="s">
        <v>397</v>
      </c>
      <c r="C406" s="8">
        <v>74</v>
      </c>
      <c r="D406" s="8">
        <v>189</v>
      </c>
      <c r="E406" s="13">
        <f t="shared" si="29"/>
        <v>4.1708939240220943E-3</v>
      </c>
      <c r="F406" s="13">
        <f t="shared" si="30"/>
        <v>8.4650871142562811E-3</v>
      </c>
      <c r="G406" s="12">
        <f t="shared" si="31"/>
        <v>1.5540540540540539</v>
      </c>
      <c r="H406" s="15">
        <f t="shared" si="32"/>
        <v>6.4817946116559567E-3</v>
      </c>
    </row>
    <row r="407" spans="2:8" ht="15" x14ac:dyDescent="0.2">
      <c r="B407" s="5" t="s">
        <v>398</v>
      </c>
      <c r="C407" s="8">
        <v>3</v>
      </c>
      <c r="D407" s="8">
        <v>5</v>
      </c>
      <c r="E407" s="13">
        <f t="shared" si="29"/>
        <v>1.6909029421711193E-4</v>
      </c>
      <c r="F407" s="13">
        <f t="shared" si="30"/>
        <v>2.2394410355175347E-4</v>
      </c>
      <c r="G407" s="12">
        <f t="shared" si="31"/>
        <v>0.66666666666666663</v>
      </c>
      <c r="H407" s="15">
        <f t="shared" si="32"/>
        <v>1.1272686281140795E-4</v>
      </c>
    </row>
    <row r="408" spans="2:8" ht="15" x14ac:dyDescent="0.2">
      <c r="B408" s="5" t="s">
        <v>399</v>
      </c>
      <c r="C408" s="8">
        <v>47</v>
      </c>
      <c r="D408" s="8">
        <v>29</v>
      </c>
      <c r="E408" s="13">
        <f t="shared" si="29"/>
        <v>2.649081276068087E-3</v>
      </c>
      <c r="F408" s="13">
        <f t="shared" si="30"/>
        <v>1.2988758006001703E-3</v>
      </c>
      <c r="G408" s="12">
        <f t="shared" si="31"/>
        <v>-0.38297872340425532</v>
      </c>
      <c r="H408" s="15">
        <f t="shared" si="32"/>
        <v>-1.0145417653026716E-3</v>
      </c>
    </row>
    <row r="409" spans="2:8" ht="15" x14ac:dyDescent="0.2">
      <c r="B409" s="5" t="s">
        <v>139</v>
      </c>
      <c r="C409" s="8">
        <v>2</v>
      </c>
      <c r="D409" s="8">
        <v>1</v>
      </c>
      <c r="E409" s="13">
        <f t="shared" si="29"/>
        <v>1.1272686281140796E-4</v>
      </c>
      <c r="F409" s="13">
        <f t="shared" si="30"/>
        <v>4.4788820710350698E-5</v>
      </c>
      <c r="G409" s="12">
        <f t="shared" si="31"/>
        <v>-0.5</v>
      </c>
      <c r="H409" s="15">
        <f t="shared" si="32"/>
        <v>-5.6363431405703982E-5</v>
      </c>
    </row>
    <row r="410" spans="2:8" ht="15" x14ac:dyDescent="0.2">
      <c r="B410" s="5" t="s">
        <v>400</v>
      </c>
      <c r="C410" s="8">
        <v>5</v>
      </c>
      <c r="D410" s="8">
        <v>9</v>
      </c>
      <c r="E410" s="13">
        <f t="shared" si="29"/>
        <v>2.8181715702851992E-4</v>
      </c>
      <c r="F410" s="13">
        <f t="shared" si="30"/>
        <v>4.0309938639315626E-4</v>
      </c>
      <c r="G410" s="12">
        <f t="shared" si="31"/>
        <v>0.8</v>
      </c>
      <c r="H410" s="15">
        <f t="shared" si="32"/>
        <v>2.2545372562281595E-4</v>
      </c>
    </row>
    <row r="411" spans="2:8" ht="15" x14ac:dyDescent="0.2">
      <c r="B411" s="5" t="s">
        <v>401</v>
      </c>
      <c r="C411" s="8">
        <v>32</v>
      </c>
      <c r="D411" s="8">
        <v>73</v>
      </c>
      <c r="E411" s="13">
        <f t="shared" si="29"/>
        <v>1.8036298049825274E-3</v>
      </c>
      <c r="F411" s="13">
        <f t="shared" si="30"/>
        <v>3.269583911855601E-3</v>
      </c>
      <c r="G411" s="12">
        <f t="shared" si="31"/>
        <v>1.28125</v>
      </c>
      <c r="H411" s="15">
        <f t="shared" si="32"/>
        <v>2.3109006876338633E-3</v>
      </c>
    </row>
    <row r="412" spans="2:8" ht="15" x14ac:dyDescent="0.2">
      <c r="B412" s="5" t="s">
        <v>402</v>
      </c>
      <c r="C412" s="8">
        <v>40</v>
      </c>
      <c r="D412" s="8">
        <v>16</v>
      </c>
      <c r="E412" s="13">
        <f t="shared" si="29"/>
        <v>2.2545372562281594E-3</v>
      </c>
      <c r="F412" s="13">
        <f t="shared" si="30"/>
        <v>7.1662113136561117E-4</v>
      </c>
      <c r="G412" s="12">
        <f t="shared" si="31"/>
        <v>-0.6</v>
      </c>
      <c r="H412" s="15">
        <f t="shared" si="32"/>
        <v>-1.3527223537368957E-3</v>
      </c>
    </row>
    <row r="413" spans="2:8" ht="15" x14ac:dyDescent="0.2">
      <c r="B413" s="5" t="s">
        <v>403</v>
      </c>
      <c r="C413" s="8">
        <v>0</v>
      </c>
      <c r="D413" s="8">
        <v>1</v>
      </c>
      <c r="E413" s="13" t="str">
        <f t="shared" si="29"/>
        <v/>
      </c>
      <c r="F413" s="13">
        <f t="shared" si="30"/>
        <v>4.4788820710350698E-5</v>
      </c>
      <c r="G413" s="12" t="str">
        <f t="shared" si="31"/>
        <v>0</v>
      </c>
      <c r="H413" s="15" t="str">
        <f t="shared" si="32"/>
        <v/>
      </c>
    </row>
    <row r="414" spans="2:8" ht="15" x14ac:dyDescent="0.2">
      <c r="B414" s="5" t="s">
        <v>404</v>
      </c>
      <c r="C414" s="8">
        <v>0</v>
      </c>
      <c r="D414" s="8">
        <v>7</v>
      </c>
      <c r="E414" s="13" t="str">
        <f t="shared" si="29"/>
        <v/>
      </c>
      <c r="F414" s="13">
        <f t="shared" si="30"/>
        <v>3.1352174497245485E-4</v>
      </c>
      <c r="G414" s="12" t="str">
        <f t="shared" si="31"/>
        <v>0</v>
      </c>
      <c r="H414" s="15" t="str">
        <f t="shared" si="32"/>
        <v/>
      </c>
    </row>
    <row r="415" spans="2:8" ht="15" x14ac:dyDescent="0.2">
      <c r="B415" s="5" t="s">
        <v>405</v>
      </c>
      <c r="C415" s="8">
        <v>3</v>
      </c>
      <c r="D415" s="8">
        <v>0</v>
      </c>
      <c r="E415" s="13">
        <f t="shared" si="29"/>
        <v>1.6909029421711193E-4</v>
      </c>
      <c r="F415" s="13" t="str">
        <f t="shared" si="30"/>
        <v/>
      </c>
      <c r="G415" s="12" t="str">
        <f t="shared" si="31"/>
        <v>0</v>
      </c>
      <c r="H415" s="15">
        <f t="shared" si="32"/>
        <v>0</v>
      </c>
    </row>
    <row r="416" spans="2:8" ht="15" x14ac:dyDescent="0.2">
      <c r="B416" s="5" t="s">
        <v>406</v>
      </c>
      <c r="C416" s="8">
        <v>6</v>
      </c>
      <c r="D416" s="8">
        <v>98</v>
      </c>
      <c r="E416" s="13">
        <f t="shared" si="29"/>
        <v>3.3818058843422386E-4</v>
      </c>
      <c r="F416" s="13">
        <f t="shared" si="30"/>
        <v>4.3893044296143685E-3</v>
      </c>
      <c r="G416" s="12">
        <f t="shared" si="31"/>
        <v>15.333333333333334</v>
      </c>
      <c r="H416" s="15">
        <f t="shared" si="32"/>
        <v>5.1854356893247661E-3</v>
      </c>
    </row>
    <row r="417" spans="2:8" ht="15" x14ac:dyDescent="0.2">
      <c r="B417" s="5" t="s">
        <v>165</v>
      </c>
      <c r="C417" s="8">
        <v>4</v>
      </c>
      <c r="D417" s="8">
        <v>12</v>
      </c>
      <c r="E417" s="13">
        <f t="shared" si="29"/>
        <v>2.2545372562281593E-4</v>
      </c>
      <c r="F417" s="13">
        <f t="shared" si="30"/>
        <v>5.3746584852420835E-4</v>
      </c>
      <c r="G417" s="12">
        <f t="shared" si="31"/>
        <v>2</v>
      </c>
      <c r="H417" s="15">
        <f t="shared" si="32"/>
        <v>4.5090745124563186E-4</v>
      </c>
    </row>
    <row r="418" spans="2:8" ht="30" x14ac:dyDescent="0.2">
      <c r="B418" s="5" t="s">
        <v>166</v>
      </c>
      <c r="C418" s="8">
        <v>6</v>
      </c>
      <c r="D418" s="8">
        <v>20</v>
      </c>
      <c r="E418" s="13">
        <f t="shared" si="29"/>
        <v>3.3818058843422386E-4</v>
      </c>
      <c r="F418" s="13">
        <f t="shared" si="30"/>
        <v>8.9577641420701389E-4</v>
      </c>
      <c r="G418" s="12">
        <f t="shared" si="31"/>
        <v>2.3333333333333335</v>
      </c>
      <c r="H418" s="15">
        <f t="shared" si="32"/>
        <v>7.8908803967985572E-4</v>
      </c>
    </row>
    <row r="419" spans="2:8" ht="15" x14ac:dyDescent="0.2">
      <c r="B419" s="5" t="s">
        <v>407</v>
      </c>
      <c r="C419" s="8">
        <v>0</v>
      </c>
      <c r="D419" s="8">
        <v>1</v>
      </c>
      <c r="E419" s="13" t="str">
        <f t="shared" si="29"/>
        <v/>
      </c>
      <c r="F419" s="13">
        <f t="shared" si="30"/>
        <v>4.4788820710350698E-5</v>
      </c>
      <c r="G419" s="12" t="str">
        <f t="shared" si="31"/>
        <v>0</v>
      </c>
      <c r="H419" s="15" t="str">
        <f t="shared" si="32"/>
        <v/>
      </c>
    </row>
    <row r="420" spans="2:8" ht="15" x14ac:dyDescent="0.2">
      <c r="B420" s="5" t="s">
        <v>408</v>
      </c>
      <c r="C420" s="8">
        <v>31</v>
      </c>
      <c r="D420" s="8">
        <v>19</v>
      </c>
      <c r="E420" s="13">
        <f t="shared" si="29"/>
        <v>1.7472663735768233E-3</v>
      </c>
      <c r="F420" s="13">
        <f t="shared" si="30"/>
        <v>8.5098759349666326E-4</v>
      </c>
      <c r="G420" s="12">
        <f t="shared" si="31"/>
        <v>-0.38709677419354838</v>
      </c>
      <c r="H420" s="15">
        <f t="shared" si="32"/>
        <v>-6.7636117686844773E-4</v>
      </c>
    </row>
    <row r="421" spans="2:8" ht="30" x14ac:dyDescent="0.2">
      <c r="B421" s="5" t="s">
        <v>409</v>
      </c>
      <c r="C421" s="8">
        <v>0</v>
      </c>
      <c r="D421" s="8">
        <v>0</v>
      </c>
      <c r="E421" s="13" t="str">
        <f t="shared" si="29"/>
        <v/>
      </c>
      <c r="F421" s="13" t="str">
        <f t="shared" si="30"/>
        <v/>
      </c>
      <c r="G421" s="12" t="str">
        <f t="shared" si="31"/>
        <v>0</v>
      </c>
      <c r="H421" s="15" t="str">
        <f t="shared" si="32"/>
        <v/>
      </c>
    </row>
    <row r="422" spans="2:8" ht="15" x14ac:dyDescent="0.2">
      <c r="B422" s="5" t="s">
        <v>163</v>
      </c>
      <c r="C422" s="8">
        <v>2</v>
      </c>
      <c r="D422" s="8">
        <v>102</v>
      </c>
      <c r="E422" s="13">
        <f t="shared" si="29"/>
        <v>1.1272686281140796E-4</v>
      </c>
      <c r="F422" s="13">
        <f t="shared" si="30"/>
        <v>4.568459712455771E-3</v>
      </c>
      <c r="G422" s="12">
        <f t="shared" si="31"/>
        <v>50</v>
      </c>
      <c r="H422" s="15">
        <f t="shared" si="32"/>
        <v>5.6363431405703985E-3</v>
      </c>
    </row>
    <row r="423" spans="2:8" ht="15" x14ac:dyDescent="0.2">
      <c r="B423" s="5" t="s">
        <v>410</v>
      </c>
      <c r="C423" s="8">
        <v>6</v>
      </c>
      <c r="D423" s="8">
        <v>0</v>
      </c>
      <c r="E423" s="13">
        <f t="shared" si="29"/>
        <v>3.3818058843422386E-4</v>
      </c>
      <c r="F423" s="13" t="str">
        <f t="shared" si="30"/>
        <v/>
      </c>
      <c r="G423" s="12" t="str">
        <f t="shared" si="31"/>
        <v>0</v>
      </c>
      <c r="H423" s="15">
        <f t="shared" si="32"/>
        <v>0</v>
      </c>
    </row>
    <row r="424" spans="2:8" ht="15" x14ac:dyDescent="0.2">
      <c r="B424" s="5" t="s">
        <v>411</v>
      </c>
      <c r="C424" s="8">
        <v>0</v>
      </c>
      <c r="D424" s="8">
        <v>0</v>
      </c>
      <c r="E424" s="13" t="str">
        <f t="shared" ref="E424:E487" si="33">+IF(C424=0,"",C424/C$294)</f>
        <v/>
      </c>
      <c r="F424" s="13" t="str">
        <f t="shared" ref="F424:F487" si="34">+IF(D424=0,"",D424/D$294)</f>
        <v/>
      </c>
      <c r="G424" s="12" t="str">
        <f t="shared" ref="G424:G487" si="35">+IF(OR(AND(D424=0),(C424=0)),"0",((D424-C424)/C424))</f>
        <v>0</v>
      </c>
      <c r="H424" s="15" t="str">
        <f t="shared" ref="H424:H487" si="36">+IF(OR(AND(E424=""),(G424="")),"",E424*G424)</f>
        <v/>
      </c>
    </row>
    <row r="425" spans="2:8" ht="15" x14ac:dyDescent="0.2">
      <c r="B425" s="5" t="s">
        <v>412</v>
      </c>
      <c r="C425" s="8">
        <v>0</v>
      </c>
      <c r="D425" s="8">
        <v>0</v>
      </c>
      <c r="E425" s="13" t="str">
        <f t="shared" si="33"/>
        <v/>
      </c>
      <c r="F425" s="13" t="str">
        <f t="shared" si="34"/>
        <v/>
      </c>
      <c r="G425" s="12" t="str">
        <f t="shared" si="35"/>
        <v>0</v>
      </c>
      <c r="H425" s="15" t="str">
        <f t="shared" si="36"/>
        <v/>
      </c>
    </row>
    <row r="426" spans="2:8" ht="30" x14ac:dyDescent="0.2">
      <c r="B426" s="5" t="s">
        <v>413</v>
      </c>
      <c r="C426" s="8">
        <v>0</v>
      </c>
      <c r="D426" s="8">
        <v>3</v>
      </c>
      <c r="E426" s="13" t="str">
        <f t="shared" si="33"/>
        <v/>
      </c>
      <c r="F426" s="13">
        <f t="shared" si="34"/>
        <v>1.3436646213105209E-4</v>
      </c>
      <c r="G426" s="12" t="str">
        <f t="shared" si="35"/>
        <v>0</v>
      </c>
      <c r="H426" s="15" t="str">
        <f t="shared" si="36"/>
        <v/>
      </c>
    </row>
    <row r="427" spans="2:8" ht="15" x14ac:dyDescent="0.2">
      <c r="B427" s="5" t="s">
        <v>160</v>
      </c>
      <c r="C427" s="8">
        <v>0</v>
      </c>
      <c r="D427" s="8">
        <v>0</v>
      </c>
      <c r="E427" s="13" t="str">
        <f t="shared" si="33"/>
        <v/>
      </c>
      <c r="F427" s="13" t="str">
        <f t="shared" si="34"/>
        <v/>
      </c>
      <c r="G427" s="12" t="str">
        <f t="shared" si="35"/>
        <v>0</v>
      </c>
      <c r="H427" s="15" t="str">
        <f t="shared" si="36"/>
        <v/>
      </c>
    </row>
    <row r="428" spans="2:8" ht="15" x14ac:dyDescent="0.2">
      <c r="B428" s="5" t="s">
        <v>414</v>
      </c>
      <c r="C428" s="8">
        <v>0</v>
      </c>
      <c r="D428" s="8">
        <v>18</v>
      </c>
      <c r="E428" s="13" t="str">
        <f t="shared" si="33"/>
        <v/>
      </c>
      <c r="F428" s="13">
        <f t="shared" si="34"/>
        <v>8.0619877278631253E-4</v>
      </c>
      <c r="G428" s="12" t="str">
        <f t="shared" si="35"/>
        <v>0</v>
      </c>
      <c r="H428" s="15" t="str">
        <f t="shared" si="36"/>
        <v/>
      </c>
    </row>
    <row r="429" spans="2:8" ht="15" x14ac:dyDescent="0.2">
      <c r="B429" s="5" t="s">
        <v>415</v>
      </c>
      <c r="C429" s="8">
        <v>1</v>
      </c>
      <c r="D429" s="8">
        <v>12</v>
      </c>
      <c r="E429" s="13">
        <f t="shared" si="33"/>
        <v>5.6363431405703982E-5</v>
      </c>
      <c r="F429" s="13">
        <f t="shared" si="34"/>
        <v>5.3746584852420835E-4</v>
      </c>
      <c r="G429" s="12">
        <f t="shared" si="35"/>
        <v>11</v>
      </c>
      <c r="H429" s="15">
        <f t="shared" si="36"/>
        <v>6.1999774546274379E-4</v>
      </c>
    </row>
    <row r="430" spans="2:8" ht="15" x14ac:dyDescent="0.2">
      <c r="B430" s="5" t="s">
        <v>416</v>
      </c>
      <c r="C430" s="8">
        <v>3</v>
      </c>
      <c r="D430" s="8">
        <v>4</v>
      </c>
      <c r="E430" s="13">
        <f t="shared" si="33"/>
        <v>1.6909029421711193E-4</v>
      </c>
      <c r="F430" s="13">
        <f t="shared" si="34"/>
        <v>1.7915528284140279E-4</v>
      </c>
      <c r="G430" s="12">
        <f t="shared" si="35"/>
        <v>0.33333333333333331</v>
      </c>
      <c r="H430" s="15">
        <f t="shared" si="36"/>
        <v>5.6363431405703975E-5</v>
      </c>
    </row>
    <row r="431" spans="2:8" ht="15" x14ac:dyDescent="0.2">
      <c r="B431" s="5" t="s">
        <v>169</v>
      </c>
      <c r="C431" s="8">
        <v>1</v>
      </c>
      <c r="D431" s="8">
        <v>1</v>
      </c>
      <c r="E431" s="13">
        <f t="shared" si="33"/>
        <v>5.6363431405703982E-5</v>
      </c>
      <c r="F431" s="13">
        <f t="shared" si="34"/>
        <v>4.4788820710350698E-5</v>
      </c>
      <c r="G431" s="12">
        <f t="shared" si="35"/>
        <v>0</v>
      </c>
      <c r="H431" s="15">
        <f t="shared" si="36"/>
        <v>0</v>
      </c>
    </row>
    <row r="432" spans="2:8" ht="15" x14ac:dyDescent="0.2">
      <c r="B432" s="5" t="s">
        <v>417</v>
      </c>
      <c r="C432" s="8">
        <v>122</v>
      </c>
      <c r="D432" s="8">
        <v>73</v>
      </c>
      <c r="E432" s="13">
        <f t="shared" si="33"/>
        <v>6.8763386314958852E-3</v>
      </c>
      <c r="F432" s="13">
        <f t="shared" si="34"/>
        <v>3.269583911855601E-3</v>
      </c>
      <c r="G432" s="12">
        <f t="shared" si="35"/>
        <v>-0.40163934426229508</v>
      </c>
      <c r="H432" s="15">
        <f t="shared" si="36"/>
        <v>-2.7618081388794949E-3</v>
      </c>
    </row>
    <row r="433" spans="2:8" ht="15" x14ac:dyDescent="0.2">
      <c r="B433" s="5" t="s">
        <v>162</v>
      </c>
      <c r="C433" s="8">
        <v>59</v>
      </c>
      <c r="D433" s="8">
        <v>33</v>
      </c>
      <c r="E433" s="13">
        <f t="shared" si="33"/>
        <v>3.3254424529365347E-3</v>
      </c>
      <c r="F433" s="13">
        <f t="shared" si="34"/>
        <v>1.478031083441573E-3</v>
      </c>
      <c r="G433" s="12">
        <f t="shared" si="35"/>
        <v>-0.44067796610169491</v>
      </c>
      <c r="H433" s="15">
        <f t="shared" si="36"/>
        <v>-1.4654492165483033E-3</v>
      </c>
    </row>
    <row r="434" spans="2:8" ht="30" x14ac:dyDescent="0.2">
      <c r="B434" s="5" t="s">
        <v>418</v>
      </c>
      <c r="C434" s="8">
        <v>24</v>
      </c>
      <c r="D434" s="8">
        <v>149</v>
      </c>
      <c r="E434" s="13">
        <f t="shared" si="33"/>
        <v>1.3527223537368955E-3</v>
      </c>
      <c r="F434" s="13">
        <f t="shared" si="34"/>
        <v>6.6735342858422536E-3</v>
      </c>
      <c r="G434" s="12">
        <f t="shared" si="35"/>
        <v>5.208333333333333</v>
      </c>
      <c r="H434" s="15">
        <f t="shared" si="36"/>
        <v>7.045428925712997E-3</v>
      </c>
    </row>
    <row r="435" spans="2:8" ht="15" x14ac:dyDescent="0.2">
      <c r="B435" s="5" t="s">
        <v>164</v>
      </c>
      <c r="C435" s="8">
        <v>0</v>
      </c>
      <c r="D435" s="8">
        <v>0</v>
      </c>
      <c r="E435" s="13" t="str">
        <f t="shared" si="33"/>
        <v/>
      </c>
      <c r="F435" s="13" t="str">
        <f t="shared" si="34"/>
        <v/>
      </c>
      <c r="G435" s="12" t="str">
        <f t="shared" si="35"/>
        <v>0</v>
      </c>
      <c r="H435" s="15" t="str">
        <f t="shared" si="36"/>
        <v/>
      </c>
    </row>
    <row r="436" spans="2:8" ht="30" x14ac:dyDescent="0.2">
      <c r="B436" s="5" t="s">
        <v>419</v>
      </c>
      <c r="C436" s="8">
        <v>1</v>
      </c>
      <c r="D436" s="8">
        <v>0</v>
      </c>
      <c r="E436" s="13">
        <f t="shared" si="33"/>
        <v>5.6363431405703982E-5</v>
      </c>
      <c r="F436" s="13" t="str">
        <f t="shared" si="34"/>
        <v/>
      </c>
      <c r="G436" s="12" t="str">
        <f t="shared" si="35"/>
        <v>0</v>
      </c>
      <c r="H436" s="15">
        <f t="shared" si="36"/>
        <v>0</v>
      </c>
    </row>
    <row r="437" spans="2:8" ht="30" x14ac:dyDescent="0.2">
      <c r="B437" s="5" t="s">
        <v>420</v>
      </c>
      <c r="C437" s="8">
        <v>41</v>
      </c>
      <c r="D437" s="8">
        <v>82</v>
      </c>
      <c r="E437" s="13">
        <f t="shared" si="33"/>
        <v>2.3109006876338633E-3</v>
      </c>
      <c r="F437" s="13">
        <f t="shared" si="34"/>
        <v>3.6726832982487572E-3</v>
      </c>
      <c r="G437" s="12">
        <f t="shared" si="35"/>
        <v>1</v>
      </c>
      <c r="H437" s="15">
        <f t="shared" si="36"/>
        <v>2.3109006876338633E-3</v>
      </c>
    </row>
    <row r="438" spans="2:8" ht="15" x14ac:dyDescent="0.2">
      <c r="B438" s="5" t="s">
        <v>155</v>
      </c>
      <c r="C438" s="8">
        <v>394</v>
      </c>
      <c r="D438" s="8">
        <v>300</v>
      </c>
      <c r="E438" s="13">
        <f t="shared" si="33"/>
        <v>2.2207191973847368E-2</v>
      </c>
      <c r="F438" s="13">
        <f t="shared" si="34"/>
        <v>1.3436646213105209E-2</v>
      </c>
      <c r="G438" s="12">
        <f t="shared" si="35"/>
        <v>-0.23857868020304568</v>
      </c>
      <c r="H438" s="15">
        <f t="shared" si="36"/>
        <v>-5.2981625521361739E-3</v>
      </c>
    </row>
    <row r="439" spans="2:8" ht="15" x14ac:dyDescent="0.2">
      <c r="B439" s="5" t="s">
        <v>154</v>
      </c>
      <c r="C439" s="8">
        <v>3</v>
      </c>
      <c r="D439" s="8">
        <v>1</v>
      </c>
      <c r="E439" s="13">
        <f t="shared" si="33"/>
        <v>1.6909029421711193E-4</v>
      </c>
      <c r="F439" s="13">
        <f t="shared" si="34"/>
        <v>4.4788820710350698E-5</v>
      </c>
      <c r="G439" s="12">
        <f t="shared" si="35"/>
        <v>-0.66666666666666663</v>
      </c>
      <c r="H439" s="15">
        <f t="shared" si="36"/>
        <v>-1.1272686281140795E-4</v>
      </c>
    </row>
    <row r="440" spans="2:8" ht="30" x14ac:dyDescent="0.2">
      <c r="B440" s="5" t="s">
        <v>421</v>
      </c>
      <c r="C440" s="8">
        <v>0</v>
      </c>
      <c r="D440" s="8">
        <v>8</v>
      </c>
      <c r="E440" s="13" t="str">
        <f t="shared" si="33"/>
        <v/>
      </c>
      <c r="F440" s="13">
        <f t="shared" si="34"/>
        <v>3.5831056568280559E-4</v>
      </c>
      <c r="G440" s="12" t="str">
        <f t="shared" si="35"/>
        <v>0</v>
      </c>
      <c r="H440" s="15" t="str">
        <f t="shared" si="36"/>
        <v/>
      </c>
    </row>
    <row r="441" spans="2:8" ht="30" x14ac:dyDescent="0.2">
      <c r="B441" s="5" t="s">
        <v>159</v>
      </c>
      <c r="C441" s="8">
        <v>6</v>
      </c>
      <c r="D441" s="8">
        <v>55</v>
      </c>
      <c r="E441" s="13">
        <f t="shared" si="33"/>
        <v>3.3818058843422386E-4</v>
      </c>
      <c r="F441" s="13">
        <f t="shared" si="34"/>
        <v>2.4633851390692884E-3</v>
      </c>
      <c r="G441" s="12">
        <f t="shared" si="35"/>
        <v>8.1666666666666661</v>
      </c>
      <c r="H441" s="15">
        <f t="shared" si="36"/>
        <v>2.7618081388794949E-3</v>
      </c>
    </row>
    <row r="442" spans="2:8" ht="15" x14ac:dyDescent="0.2">
      <c r="B442" s="5" t="s">
        <v>422</v>
      </c>
      <c r="C442" s="8">
        <v>5</v>
      </c>
      <c r="D442" s="8">
        <v>4</v>
      </c>
      <c r="E442" s="13">
        <f t="shared" si="33"/>
        <v>2.8181715702851992E-4</v>
      </c>
      <c r="F442" s="13">
        <f t="shared" si="34"/>
        <v>1.7915528284140279E-4</v>
      </c>
      <c r="G442" s="12">
        <f t="shared" si="35"/>
        <v>-0.2</v>
      </c>
      <c r="H442" s="15">
        <f t="shared" si="36"/>
        <v>-5.6363431405703989E-5</v>
      </c>
    </row>
    <row r="443" spans="2:8" ht="15" x14ac:dyDescent="0.2">
      <c r="B443" s="5" t="s">
        <v>423</v>
      </c>
      <c r="C443" s="8">
        <v>30</v>
      </c>
      <c r="D443" s="8">
        <v>0</v>
      </c>
      <c r="E443" s="13">
        <f t="shared" si="33"/>
        <v>1.6909029421711193E-3</v>
      </c>
      <c r="F443" s="13" t="str">
        <f t="shared" si="34"/>
        <v/>
      </c>
      <c r="G443" s="12" t="str">
        <f t="shared" si="35"/>
        <v>0</v>
      </c>
      <c r="H443" s="15">
        <f t="shared" si="36"/>
        <v>0</v>
      </c>
    </row>
    <row r="444" spans="2:8" ht="15" x14ac:dyDescent="0.2">
      <c r="B444" s="5" t="s">
        <v>424</v>
      </c>
      <c r="C444" s="8">
        <v>0</v>
      </c>
      <c r="D444" s="8">
        <v>1</v>
      </c>
      <c r="E444" s="13" t="str">
        <f t="shared" si="33"/>
        <v/>
      </c>
      <c r="F444" s="13">
        <f t="shared" si="34"/>
        <v>4.4788820710350698E-5</v>
      </c>
      <c r="G444" s="12" t="str">
        <f t="shared" si="35"/>
        <v>0</v>
      </c>
      <c r="H444" s="15" t="str">
        <f t="shared" si="36"/>
        <v/>
      </c>
    </row>
    <row r="445" spans="2:8" ht="15" x14ac:dyDescent="0.2">
      <c r="B445" s="5" t="s">
        <v>425</v>
      </c>
      <c r="C445" s="8">
        <v>0</v>
      </c>
      <c r="D445" s="8">
        <v>2</v>
      </c>
      <c r="E445" s="13" t="str">
        <f t="shared" si="33"/>
        <v/>
      </c>
      <c r="F445" s="13">
        <f t="shared" si="34"/>
        <v>8.9577641420701397E-5</v>
      </c>
      <c r="G445" s="12" t="str">
        <f t="shared" si="35"/>
        <v>0</v>
      </c>
      <c r="H445" s="15" t="str">
        <f t="shared" si="36"/>
        <v/>
      </c>
    </row>
    <row r="446" spans="2:8" ht="15" x14ac:dyDescent="0.2">
      <c r="B446" s="5" t="s">
        <v>426</v>
      </c>
      <c r="C446" s="8">
        <v>34</v>
      </c>
      <c r="D446" s="8">
        <v>1</v>
      </c>
      <c r="E446" s="13">
        <f t="shared" si="33"/>
        <v>1.9163566677939353E-3</v>
      </c>
      <c r="F446" s="13">
        <f t="shared" si="34"/>
        <v>4.4788820710350698E-5</v>
      </c>
      <c r="G446" s="12">
        <f t="shared" si="35"/>
        <v>-0.97058823529411764</v>
      </c>
      <c r="H446" s="15">
        <f t="shared" si="36"/>
        <v>-1.8599932363882314E-3</v>
      </c>
    </row>
    <row r="447" spans="2:8" ht="30" x14ac:dyDescent="0.2">
      <c r="B447" s="5" t="s">
        <v>427</v>
      </c>
      <c r="C447" s="8">
        <v>1</v>
      </c>
      <c r="D447" s="8">
        <v>1</v>
      </c>
      <c r="E447" s="13">
        <f t="shared" si="33"/>
        <v>5.6363431405703982E-5</v>
      </c>
      <c r="F447" s="13">
        <f t="shared" si="34"/>
        <v>4.4788820710350698E-5</v>
      </c>
      <c r="G447" s="12">
        <f t="shared" si="35"/>
        <v>0</v>
      </c>
      <c r="H447" s="15">
        <f t="shared" si="36"/>
        <v>0</v>
      </c>
    </row>
    <row r="448" spans="2:8" ht="15" x14ac:dyDescent="0.2">
      <c r="B448" s="5" t="s">
        <v>428</v>
      </c>
      <c r="C448" s="8">
        <v>0</v>
      </c>
      <c r="D448" s="8">
        <v>1</v>
      </c>
      <c r="E448" s="13" t="str">
        <f t="shared" si="33"/>
        <v/>
      </c>
      <c r="F448" s="13">
        <f t="shared" si="34"/>
        <v>4.4788820710350698E-5</v>
      </c>
      <c r="G448" s="12" t="str">
        <f t="shared" si="35"/>
        <v>0</v>
      </c>
      <c r="H448" s="15" t="str">
        <f t="shared" si="36"/>
        <v/>
      </c>
    </row>
    <row r="449" spans="2:8" ht="30" x14ac:dyDescent="0.2">
      <c r="B449" s="5" t="s">
        <v>429</v>
      </c>
      <c r="C449" s="8">
        <v>0</v>
      </c>
      <c r="D449" s="8">
        <v>3</v>
      </c>
      <c r="E449" s="13" t="str">
        <f t="shared" si="33"/>
        <v/>
      </c>
      <c r="F449" s="13">
        <f t="shared" si="34"/>
        <v>1.3436646213105209E-4</v>
      </c>
      <c r="G449" s="12" t="str">
        <f t="shared" si="35"/>
        <v>0</v>
      </c>
      <c r="H449" s="15" t="str">
        <f t="shared" si="36"/>
        <v/>
      </c>
    </row>
    <row r="450" spans="2:8" ht="15" x14ac:dyDescent="0.2">
      <c r="B450" s="5" t="s">
        <v>430</v>
      </c>
      <c r="C450" s="8">
        <v>1</v>
      </c>
      <c r="D450" s="8">
        <v>0</v>
      </c>
      <c r="E450" s="13">
        <f t="shared" si="33"/>
        <v>5.6363431405703982E-5</v>
      </c>
      <c r="F450" s="13" t="str">
        <f t="shared" si="34"/>
        <v/>
      </c>
      <c r="G450" s="12" t="str">
        <f t="shared" si="35"/>
        <v>0</v>
      </c>
      <c r="H450" s="15">
        <f t="shared" si="36"/>
        <v>0</v>
      </c>
    </row>
    <row r="451" spans="2:8" ht="15" x14ac:dyDescent="0.2">
      <c r="B451" s="5" t="s">
        <v>157</v>
      </c>
      <c r="C451" s="8">
        <v>0</v>
      </c>
      <c r="D451" s="8">
        <v>0</v>
      </c>
      <c r="E451" s="13" t="str">
        <f t="shared" si="33"/>
        <v/>
      </c>
      <c r="F451" s="13" t="str">
        <f t="shared" si="34"/>
        <v/>
      </c>
      <c r="G451" s="12" t="str">
        <f t="shared" si="35"/>
        <v>0</v>
      </c>
      <c r="H451" s="15" t="str">
        <f t="shared" si="36"/>
        <v/>
      </c>
    </row>
    <row r="452" spans="2:8" ht="30" x14ac:dyDescent="0.2">
      <c r="B452" s="5" t="s">
        <v>431</v>
      </c>
      <c r="C452" s="8">
        <v>0</v>
      </c>
      <c r="D452" s="8">
        <v>5</v>
      </c>
      <c r="E452" s="13" t="str">
        <f t="shared" si="33"/>
        <v/>
      </c>
      <c r="F452" s="13">
        <f t="shared" si="34"/>
        <v>2.2394410355175347E-4</v>
      </c>
      <c r="G452" s="12" t="str">
        <f t="shared" si="35"/>
        <v>0</v>
      </c>
      <c r="H452" s="15" t="str">
        <f t="shared" si="36"/>
        <v/>
      </c>
    </row>
    <row r="453" spans="2:8" ht="15" x14ac:dyDescent="0.2">
      <c r="B453" s="5" t="s">
        <v>167</v>
      </c>
      <c r="C453" s="8">
        <v>0</v>
      </c>
      <c r="D453" s="8">
        <v>0</v>
      </c>
      <c r="E453" s="13" t="str">
        <f t="shared" si="33"/>
        <v/>
      </c>
      <c r="F453" s="13" t="str">
        <f t="shared" si="34"/>
        <v/>
      </c>
      <c r="G453" s="12" t="str">
        <f t="shared" si="35"/>
        <v>0</v>
      </c>
      <c r="H453" s="15" t="str">
        <f t="shared" si="36"/>
        <v/>
      </c>
    </row>
    <row r="454" spans="2:8" ht="15" x14ac:dyDescent="0.2">
      <c r="B454" s="5" t="s">
        <v>156</v>
      </c>
      <c r="C454" s="8">
        <v>10</v>
      </c>
      <c r="D454" s="8">
        <v>8</v>
      </c>
      <c r="E454" s="13">
        <f t="shared" si="33"/>
        <v>5.6363431405703985E-4</v>
      </c>
      <c r="F454" s="13">
        <f t="shared" si="34"/>
        <v>3.5831056568280559E-4</v>
      </c>
      <c r="G454" s="12">
        <f t="shared" si="35"/>
        <v>-0.2</v>
      </c>
      <c r="H454" s="15">
        <f t="shared" si="36"/>
        <v>-1.1272686281140798E-4</v>
      </c>
    </row>
    <row r="455" spans="2:8" ht="15" x14ac:dyDescent="0.2">
      <c r="B455" s="5" t="s">
        <v>158</v>
      </c>
      <c r="C455" s="8">
        <v>7</v>
      </c>
      <c r="D455" s="8">
        <v>2</v>
      </c>
      <c r="E455" s="13">
        <f t="shared" si="33"/>
        <v>3.9454401983992786E-4</v>
      </c>
      <c r="F455" s="13">
        <f t="shared" si="34"/>
        <v>8.9577641420701397E-5</v>
      </c>
      <c r="G455" s="12">
        <f t="shared" si="35"/>
        <v>-0.7142857142857143</v>
      </c>
      <c r="H455" s="15">
        <f t="shared" si="36"/>
        <v>-2.8181715702851992E-4</v>
      </c>
    </row>
    <row r="456" spans="2:8" ht="15" x14ac:dyDescent="0.2">
      <c r="B456" s="5" t="s">
        <v>432</v>
      </c>
      <c r="C456" s="8">
        <v>1</v>
      </c>
      <c r="D456" s="8">
        <v>1</v>
      </c>
      <c r="E456" s="13">
        <f t="shared" si="33"/>
        <v>5.6363431405703982E-5</v>
      </c>
      <c r="F456" s="13">
        <f t="shared" si="34"/>
        <v>4.4788820710350698E-5</v>
      </c>
      <c r="G456" s="12">
        <f t="shared" si="35"/>
        <v>0</v>
      </c>
      <c r="H456" s="15">
        <f t="shared" si="36"/>
        <v>0</v>
      </c>
    </row>
    <row r="457" spans="2:8" ht="15" x14ac:dyDescent="0.2">
      <c r="B457" s="5" t="s">
        <v>433</v>
      </c>
      <c r="C457" s="8">
        <v>5</v>
      </c>
      <c r="D457" s="8">
        <v>0</v>
      </c>
      <c r="E457" s="13">
        <f t="shared" si="33"/>
        <v>2.8181715702851992E-4</v>
      </c>
      <c r="F457" s="13" t="str">
        <f t="shared" si="34"/>
        <v/>
      </c>
      <c r="G457" s="12" t="str">
        <f t="shared" si="35"/>
        <v>0</v>
      </c>
      <c r="H457" s="15">
        <f t="shared" si="36"/>
        <v>0</v>
      </c>
    </row>
    <row r="458" spans="2:8" ht="15" x14ac:dyDescent="0.2">
      <c r="B458" s="5" t="s">
        <v>168</v>
      </c>
      <c r="C458" s="8">
        <v>128</v>
      </c>
      <c r="D458" s="8">
        <v>161</v>
      </c>
      <c r="E458" s="13">
        <f t="shared" si="33"/>
        <v>7.2145192199301097E-3</v>
      </c>
      <c r="F458" s="13">
        <f t="shared" si="34"/>
        <v>7.2110001343664619E-3</v>
      </c>
      <c r="G458" s="12">
        <f t="shared" si="35"/>
        <v>0.2578125</v>
      </c>
      <c r="H458" s="15">
        <f t="shared" si="36"/>
        <v>1.8599932363882314E-3</v>
      </c>
    </row>
    <row r="459" spans="2:8" ht="15" x14ac:dyDescent="0.2">
      <c r="B459" s="5" t="s">
        <v>161</v>
      </c>
      <c r="C459" s="8">
        <v>6</v>
      </c>
      <c r="D459" s="8">
        <v>2</v>
      </c>
      <c r="E459" s="13">
        <f t="shared" si="33"/>
        <v>3.3818058843422386E-4</v>
      </c>
      <c r="F459" s="13">
        <f t="shared" si="34"/>
        <v>8.9577641420701397E-5</v>
      </c>
      <c r="G459" s="12">
        <f t="shared" si="35"/>
        <v>-0.66666666666666663</v>
      </c>
      <c r="H459" s="15">
        <f t="shared" si="36"/>
        <v>-2.254537256228159E-4</v>
      </c>
    </row>
    <row r="460" spans="2:8" ht="15" x14ac:dyDescent="0.2">
      <c r="B460" s="5" t="s">
        <v>176</v>
      </c>
      <c r="C460" s="8">
        <v>58</v>
      </c>
      <c r="D460" s="8">
        <v>78</v>
      </c>
      <c r="E460" s="13">
        <f t="shared" si="33"/>
        <v>3.2690790215308308E-3</v>
      </c>
      <c r="F460" s="13">
        <f t="shared" si="34"/>
        <v>3.4935280154073543E-3</v>
      </c>
      <c r="G460" s="12">
        <f t="shared" si="35"/>
        <v>0.34482758620689657</v>
      </c>
      <c r="H460" s="15">
        <f t="shared" si="36"/>
        <v>1.1272686281140797E-3</v>
      </c>
    </row>
    <row r="461" spans="2:8" ht="30" x14ac:dyDescent="0.2">
      <c r="B461" s="5" t="s">
        <v>173</v>
      </c>
      <c r="C461" s="8">
        <v>3</v>
      </c>
      <c r="D461" s="8">
        <v>101</v>
      </c>
      <c r="E461" s="13">
        <f t="shared" si="33"/>
        <v>1.6909029421711193E-4</v>
      </c>
      <c r="F461" s="13">
        <f t="shared" si="34"/>
        <v>4.5236708917454202E-3</v>
      </c>
      <c r="G461" s="12">
        <f t="shared" si="35"/>
        <v>32.666666666666664</v>
      </c>
      <c r="H461" s="15">
        <f t="shared" si="36"/>
        <v>5.5236162777589897E-3</v>
      </c>
    </row>
    <row r="462" spans="2:8" ht="15" x14ac:dyDescent="0.2">
      <c r="B462" s="5" t="s">
        <v>174</v>
      </c>
      <c r="C462" s="8">
        <v>2</v>
      </c>
      <c r="D462" s="8">
        <v>3</v>
      </c>
      <c r="E462" s="13">
        <f t="shared" si="33"/>
        <v>1.1272686281140796E-4</v>
      </c>
      <c r="F462" s="13">
        <f t="shared" si="34"/>
        <v>1.3436646213105209E-4</v>
      </c>
      <c r="G462" s="12">
        <f t="shared" si="35"/>
        <v>0.5</v>
      </c>
      <c r="H462" s="15">
        <f t="shared" si="36"/>
        <v>5.6363431405703982E-5</v>
      </c>
    </row>
    <row r="463" spans="2:8" ht="15" x14ac:dyDescent="0.2">
      <c r="B463" s="5" t="s">
        <v>477</v>
      </c>
      <c r="C463" s="8">
        <v>165</v>
      </c>
      <c r="D463" s="8">
        <v>144</v>
      </c>
      <c r="E463" s="13">
        <f t="shared" si="33"/>
        <v>9.2999661819411564E-3</v>
      </c>
      <c r="F463" s="13">
        <f t="shared" si="34"/>
        <v>6.4495901822905002E-3</v>
      </c>
      <c r="G463" s="12">
        <f t="shared" si="35"/>
        <v>-0.12727272727272726</v>
      </c>
      <c r="H463" s="15">
        <f t="shared" si="36"/>
        <v>-1.1836320595197834E-3</v>
      </c>
    </row>
    <row r="464" spans="2:8" ht="15" x14ac:dyDescent="0.2">
      <c r="B464" s="5" t="s">
        <v>478</v>
      </c>
      <c r="C464" s="8">
        <v>87</v>
      </c>
      <c r="D464" s="8">
        <v>50</v>
      </c>
      <c r="E464" s="13">
        <f t="shared" si="33"/>
        <v>4.9036185322962464E-3</v>
      </c>
      <c r="F464" s="13">
        <f t="shared" si="34"/>
        <v>2.2394410355175347E-3</v>
      </c>
      <c r="G464" s="12">
        <f t="shared" si="35"/>
        <v>-0.42528735632183906</v>
      </c>
      <c r="H464" s="15">
        <f t="shared" si="36"/>
        <v>-2.0854469620110471E-3</v>
      </c>
    </row>
    <row r="465" spans="2:8" ht="15" x14ac:dyDescent="0.2">
      <c r="B465" s="5" t="s">
        <v>183</v>
      </c>
      <c r="C465" s="8">
        <v>3</v>
      </c>
      <c r="D465" s="8">
        <v>4</v>
      </c>
      <c r="E465" s="13">
        <f t="shared" si="33"/>
        <v>1.6909029421711193E-4</v>
      </c>
      <c r="F465" s="13">
        <f t="shared" si="34"/>
        <v>1.7915528284140279E-4</v>
      </c>
      <c r="G465" s="12">
        <f t="shared" si="35"/>
        <v>0.33333333333333331</v>
      </c>
      <c r="H465" s="15">
        <f t="shared" si="36"/>
        <v>5.6363431405703975E-5</v>
      </c>
    </row>
    <row r="466" spans="2:8" ht="15" x14ac:dyDescent="0.2">
      <c r="B466" s="5" t="s">
        <v>178</v>
      </c>
      <c r="C466" s="8">
        <v>1</v>
      </c>
      <c r="D466" s="8">
        <v>3</v>
      </c>
      <c r="E466" s="13">
        <f t="shared" si="33"/>
        <v>5.6363431405703982E-5</v>
      </c>
      <c r="F466" s="13">
        <f t="shared" si="34"/>
        <v>1.3436646213105209E-4</v>
      </c>
      <c r="G466" s="12">
        <f t="shared" si="35"/>
        <v>2</v>
      </c>
      <c r="H466" s="15">
        <f t="shared" si="36"/>
        <v>1.1272686281140796E-4</v>
      </c>
    </row>
    <row r="467" spans="2:8" ht="15" x14ac:dyDescent="0.2">
      <c r="B467" s="5" t="s">
        <v>479</v>
      </c>
      <c r="C467" s="8">
        <v>5</v>
      </c>
      <c r="D467" s="8">
        <v>3</v>
      </c>
      <c r="E467" s="13">
        <f t="shared" si="33"/>
        <v>2.8181715702851992E-4</v>
      </c>
      <c r="F467" s="13">
        <f t="shared" si="34"/>
        <v>1.3436646213105209E-4</v>
      </c>
      <c r="G467" s="12">
        <f t="shared" si="35"/>
        <v>-0.4</v>
      </c>
      <c r="H467" s="15">
        <f t="shared" si="36"/>
        <v>-1.1272686281140798E-4</v>
      </c>
    </row>
    <row r="468" spans="2:8" ht="15" x14ac:dyDescent="0.2">
      <c r="B468" s="5" t="s">
        <v>182</v>
      </c>
      <c r="C468" s="8">
        <v>0</v>
      </c>
      <c r="D468" s="8">
        <v>1</v>
      </c>
      <c r="E468" s="13" t="str">
        <f t="shared" si="33"/>
        <v/>
      </c>
      <c r="F468" s="13">
        <f t="shared" si="34"/>
        <v>4.4788820710350698E-5</v>
      </c>
      <c r="G468" s="12" t="str">
        <f t="shared" si="35"/>
        <v>0</v>
      </c>
      <c r="H468" s="15" t="str">
        <f t="shared" si="36"/>
        <v/>
      </c>
    </row>
    <row r="469" spans="2:8" ht="15" x14ac:dyDescent="0.2">
      <c r="B469" s="5" t="s">
        <v>175</v>
      </c>
      <c r="C469" s="8">
        <v>1</v>
      </c>
      <c r="D469" s="8">
        <v>3</v>
      </c>
      <c r="E469" s="13">
        <f t="shared" si="33"/>
        <v>5.6363431405703982E-5</v>
      </c>
      <c r="F469" s="13">
        <f t="shared" si="34"/>
        <v>1.3436646213105209E-4</v>
      </c>
      <c r="G469" s="12">
        <f t="shared" si="35"/>
        <v>2</v>
      </c>
      <c r="H469" s="15">
        <f t="shared" si="36"/>
        <v>1.1272686281140796E-4</v>
      </c>
    </row>
    <row r="470" spans="2:8" ht="15" x14ac:dyDescent="0.2">
      <c r="B470" s="5" t="s">
        <v>434</v>
      </c>
      <c r="C470" s="8">
        <v>0</v>
      </c>
      <c r="D470" s="8">
        <v>0</v>
      </c>
      <c r="E470" s="13" t="str">
        <f t="shared" si="33"/>
        <v/>
      </c>
      <c r="F470" s="13" t="str">
        <f t="shared" si="34"/>
        <v/>
      </c>
      <c r="G470" s="12" t="str">
        <f t="shared" si="35"/>
        <v>0</v>
      </c>
      <c r="H470" s="15" t="str">
        <f t="shared" si="36"/>
        <v/>
      </c>
    </row>
    <row r="471" spans="2:8" ht="15" x14ac:dyDescent="0.2">
      <c r="B471" s="5" t="s">
        <v>170</v>
      </c>
      <c r="C471" s="8">
        <v>0</v>
      </c>
      <c r="D471" s="8">
        <v>0</v>
      </c>
      <c r="E471" s="13" t="str">
        <f t="shared" si="33"/>
        <v/>
      </c>
      <c r="F471" s="13" t="str">
        <f t="shared" si="34"/>
        <v/>
      </c>
      <c r="G471" s="12" t="str">
        <f t="shared" si="35"/>
        <v>0</v>
      </c>
      <c r="H471" s="15" t="str">
        <f t="shared" si="36"/>
        <v/>
      </c>
    </row>
    <row r="472" spans="2:8" ht="15" x14ac:dyDescent="0.2">
      <c r="B472" s="5" t="s">
        <v>185</v>
      </c>
      <c r="C472" s="8">
        <v>0</v>
      </c>
      <c r="D472" s="8">
        <v>0</v>
      </c>
      <c r="E472" s="13" t="str">
        <f t="shared" si="33"/>
        <v/>
      </c>
      <c r="F472" s="13" t="str">
        <f t="shared" si="34"/>
        <v/>
      </c>
      <c r="G472" s="12" t="str">
        <f t="shared" si="35"/>
        <v>0</v>
      </c>
      <c r="H472" s="15" t="str">
        <f t="shared" si="36"/>
        <v/>
      </c>
    </row>
    <row r="473" spans="2:8" ht="15" x14ac:dyDescent="0.2">
      <c r="B473" s="5" t="s">
        <v>435</v>
      </c>
      <c r="C473" s="8">
        <v>2</v>
      </c>
      <c r="D473" s="8">
        <v>81</v>
      </c>
      <c r="E473" s="13">
        <f t="shared" si="33"/>
        <v>1.1272686281140796E-4</v>
      </c>
      <c r="F473" s="13">
        <f t="shared" si="34"/>
        <v>3.6278944775384064E-3</v>
      </c>
      <c r="G473" s="12">
        <f t="shared" si="35"/>
        <v>39.5</v>
      </c>
      <c r="H473" s="15">
        <f t="shared" si="36"/>
        <v>4.4527110810506148E-3</v>
      </c>
    </row>
    <row r="474" spans="2:8" ht="15" x14ac:dyDescent="0.2">
      <c r="B474" s="5" t="s">
        <v>436</v>
      </c>
      <c r="C474" s="8">
        <v>8</v>
      </c>
      <c r="D474" s="8">
        <v>2</v>
      </c>
      <c r="E474" s="13">
        <f t="shared" si="33"/>
        <v>4.5090745124563186E-4</v>
      </c>
      <c r="F474" s="13">
        <f t="shared" si="34"/>
        <v>8.9577641420701397E-5</v>
      </c>
      <c r="G474" s="12">
        <f t="shared" si="35"/>
        <v>-0.75</v>
      </c>
      <c r="H474" s="15">
        <f t="shared" si="36"/>
        <v>-3.3818058843422386E-4</v>
      </c>
    </row>
    <row r="475" spans="2:8" ht="15" x14ac:dyDescent="0.2">
      <c r="B475" s="5" t="s">
        <v>437</v>
      </c>
      <c r="C475" s="8">
        <v>34</v>
      </c>
      <c r="D475" s="8">
        <v>41</v>
      </c>
      <c r="E475" s="13">
        <f t="shared" si="33"/>
        <v>1.9163566677939353E-3</v>
      </c>
      <c r="F475" s="13">
        <f t="shared" si="34"/>
        <v>1.8363416491243786E-3</v>
      </c>
      <c r="G475" s="12">
        <f t="shared" si="35"/>
        <v>0.20588235294117646</v>
      </c>
      <c r="H475" s="15">
        <f t="shared" si="36"/>
        <v>3.9454401983992786E-4</v>
      </c>
    </row>
    <row r="476" spans="2:8" ht="30" x14ac:dyDescent="0.2">
      <c r="B476" s="5" t="s">
        <v>438</v>
      </c>
      <c r="C476" s="8">
        <v>5</v>
      </c>
      <c r="D476" s="8">
        <v>35</v>
      </c>
      <c r="E476" s="13">
        <f t="shared" si="33"/>
        <v>2.8181715702851992E-4</v>
      </c>
      <c r="F476" s="13">
        <f t="shared" si="34"/>
        <v>1.5676087248622744E-3</v>
      </c>
      <c r="G476" s="12">
        <f t="shared" si="35"/>
        <v>6</v>
      </c>
      <c r="H476" s="15">
        <f t="shared" si="36"/>
        <v>1.6909029421711195E-3</v>
      </c>
    </row>
    <row r="477" spans="2:8" ht="15" x14ac:dyDescent="0.2">
      <c r="B477" s="5" t="s">
        <v>181</v>
      </c>
      <c r="C477" s="8">
        <v>1</v>
      </c>
      <c r="D477" s="8">
        <v>0</v>
      </c>
      <c r="E477" s="13">
        <f t="shared" si="33"/>
        <v>5.6363431405703982E-5</v>
      </c>
      <c r="F477" s="13" t="str">
        <f t="shared" si="34"/>
        <v/>
      </c>
      <c r="G477" s="12" t="str">
        <f t="shared" si="35"/>
        <v>0</v>
      </c>
      <c r="H477" s="15">
        <f t="shared" si="36"/>
        <v>0</v>
      </c>
    </row>
    <row r="478" spans="2:8" ht="15" x14ac:dyDescent="0.2">
      <c r="B478" s="5" t="s">
        <v>439</v>
      </c>
      <c r="C478" s="8">
        <v>72</v>
      </c>
      <c r="D478" s="8">
        <v>125</v>
      </c>
      <c r="E478" s="13">
        <f t="shared" si="33"/>
        <v>4.0581670612106864E-3</v>
      </c>
      <c r="F478" s="13">
        <f t="shared" si="34"/>
        <v>5.5986025887938369E-3</v>
      </c>
      <c r="G478" s="12">
        <f t="shared" si="35"/>
        <v>0.73611111111111116</v>
      </c>
      <c r="H478" s="15">
        <f t="shared" si="36"/>
        <v>2.9872618645023111E-3</v>
      </c>
    </row>
    <row r="479" spans="2:8" ht="15" x14ac:dyDescent="0.2">
      <c r="B479" s="5" t="s">
        <v>440</v>
      </c>
      <c r="C479" s="8">
        <v>0</v>
      </c>
      <c r="D479" s="8">
        <v>15</v>
      </c>
      <c r="E479" s="13" t="str">
        <f t="shared" si="33"/>
        <v/>
      </c>
      <c r="F479" s="13">
        <f t="shared" si="34"/>
        <v>6.7183231065526044E-4</v>
      </c>
      <c r="G479" s="12" t="str">
        <f t="shared" si="35"/>
        <v>0</v>
      </c>
      <c r="H479" s="15" t="str">
        <f t="shared" si="36"/>
        <v/>
      </c>
    </row>
    <row r="480" spans="2:8" ht="15" x14ac:dyDescent="0.2">
      <c r="B480" s="5" t="s">
        <v>441</v>
      </c>
      <c r="C480" s="8">
        <v>0</v>
      </c>
      <c r="D480" s="8">
        <v>5</v>
      </c>
      <c r="E480" s="13" t="str">
        <f t="shared" si="33"/>
        <v/>
      </c>
      <c r="F480" s="13">
        <f t="shared" si="34"/>
        <v>2.2394410355175347E-4</v>
      </c>
      <c r="G480" s="12" t="str">
        <f t="shared" si="35"/>
        <v>0</v>
      </c>
      <c r="H480" s="15" t="str">
        <f t="shared" si="36"/>
        <v/>
      </c>
    </row>
    <row r="481" spans="2:8" ht="15" x14ac:dyDescent="0.2">
      <c r="B481" s="5" t="s">
        <v>177</v>
      </c>
      <c r="C481" s="8">
        <v>0</v>
      </c>
      <c r="D481" s="8">
        <v>0</v>
      </c>
      <c r="E481" s="13" t="str">
        <f t="shared" si="33"/>
        <v/>
      </c>
      <c r="F481" s="13" t="str">
        <f t="shared" si="34"/>
        <v/>
      </c>
      <c r="G481" s="12" t="str">
        <f t="shared" si="35"/>
        <v>0</v>
      </c>
      <c r="H481" s="15" t="str">
        <f t="shared" si="36"/>
        <v/>
      </c>
    </row>
    <row r="482" spans="2:8" ht="15" x14ac:dyDescent="0.2">
      <c r="B482" s="5" t="s">
        <v>179</v>
      </c>
      <c r="C482" s="8">
        <v>0</v>
      </c>
      <c r="D482" s="8">
        <v>0</v>
      </c>
      <c r="E482" s="13" t="str">
        <f t="shared" si="33"/>
        <v/>
      </c>
      <c r="F482" s="13" t="str">
        <f t="shared" si="34"/>
        <v/>
      </c>
      <c r="G482" s="12" t="str">
        <f t="shared" si="35"/>
        <v>0</v>
      </c>
      <c r="H482" s="15" t="str">
        <f t="shared" si="36"/>
        <v/>
      </c>
    </row>
    <row r="483" spans="2:8" ht="15" x14ac:dyDescent="0.2">
      <c r="B483" s="5" t="s">
        <v>442</v>
      </c>
      <c r="C483" s="8">
        <v>134</v>
      </c>
      <c r="D483" s="8">
        <v>562</v>
      </c>
      <c r="E483" s="13">
        <f t="shared" si="33"/>
        <v>7.5526998083643333E-3</v>
      </c>
      <c r="F483" s="13">
        <f t="shared" si="34"/>
        <v>2.5171317239217093E-2</v>
      </c>
      <c r="G483" s="12">
        <f t="shared" si="35"/>
        <v>3.1940298507462686</v>
      </c>
      <c r="H483" s="15">
        <f t="shared" si="36"/>
        <v>2.4123548641641304E-2</v>
      </c>
    </row>
    <row r="484" spans="2:8" ht="30" x14ac:dyDescent="0.2">
      <c r="B484" s="5" t="s">
        <v>184</v>
      </c>
      <c r="C484" s="8">
        <v>15</v>
      </c>
      <c r="D484" s="8">
        <v>256</v>
      </c>
      <c r="E484" s="13">
        <f t="shared" si="33"/>
        <v>8.4545147108555966E-4</v>
      </c>
      <c r="F484" s="13">
        <f t="shared" si="34"/>
        <v>1.1465938101849779E-2</v>
      </c>
      <c r="G484" s="12">
        <f t="shared" si="35"/>
        <v>16.066666666666666</v>
      </c>
      <c r="H484" s="15">
        <f t="shared" si="36"/>
        <v>1.3583586968774658E-2</v>
      </c>
    </row>
    <row r="485" spans="2:8" ht="15" x14ac:dyDescent="0.2">
      <c r="B485" s="5" t="s">
        <v>443</v>
      </c>
      <c r="C485" s="8">
        <v>184</v>
      </c>
      <c r="D485" s="8">
        <v>430</v>
      </c>
      <c r="E485" s="13">
        <f t="shared" si="33"/>
        <v>1.0370871378649532E-2</v>
      </c>
      <c r="F485" s="13">
        <f t="shared" si="34"/>
        <v>1.9259192905450799E-2</v>
      </c>
      <c r="G485" s="12">
        <f t="shared" si="35"/>
        <v>1.3369565217391304</v>
      </c>
      <c r="H485" s="15">
        <f t="shared" si="36"/>
        <v>1.3865404125803178E-2</v>
      </c>
    </row>
    <row r="486" spans="2:8" ht="15" x14ac:dyDescent="0.2">
      <c r="B486" s="5" t="s">
        <v>171</v>
      </c>
      <c r="C486" s="8">
        <v>5</v>
      </c>
      <c r="D486" s="8">
        <v>11</v>
      </c>
      <c r="E486" s="13">
        <f t="shared" si="33"/>
        <v>2.8181715702851992E-4</v>
      </c>
      <c r="F486" s="13">
        <f t="shared" si="34"/>
        <v>4.9267702781385762E-4</v>
      </c>
      <c r="G486" s="12">
        <f t="shared" si="35"/>
        <v>1.2</v>
      </c>
      <c r="H486" s="15">
        <f t="shared" si="36"/>
        <v>3.3818058843422392E-4</v>
      </c>
    </row>
    <row r="487" spans="2:8" ht="15" x14ac:dyDescent="0.2">
      <c r="B487" s="5" t="s">
        <v>444</v>
      </c>
      <c r="C487" s="8">
        <v>0</v>
      </c>
      <c r="D487" s="8">
        <v>3</v>
      </c>
      <c r="E487" s="13" t="str">
        <f t="shared" si="33"/>
        <v/>
      </c>
      <c r="F487" s="13">
        <f t="shared" si="34"/>
        <v>1.3436646213105209E-4</v>
      </c>
      <c r="G487" s="12" t="str">
        <f t="shared" si="35"/>
        <v>0</v>
      </c>
      <c r="H487" s="15" t="str">
        <f t="shared" si="36"/>
        <v/>
      </c>
    </row>
    <row r="488" spans="2:8" ht="13.5" customHeight="1" x14ac:dyDescent="0.2">
      <c r="B488" s="5" t="s">
        <v>445</v>
      </c>
      <c r="C488" s="8">
        <v>4</v>
      </c>
      <c r="D488" s="8">
        <v>18</v>
      </c>
      <c r="E488" s="13">
        <f t="shared" ref="E488:E499" si="37">+IF(C488=0,"",C488/C$294)</f>
        <v>2.2545372562281593E-4</v>
      </c>
      <c r="F488" s="13">
        <f t="shared" ref="F488:F499" si="38">+IF(D488=0,"",D488/D$294)</f>
        <v>8.0619877278631253E-4</v>
      </c>
      <c r="G488" s="12">
        <f t="shared" ref="G488:G499" si="39">+IF(OR(AND(D488=0),(C488=0)),"0",((D488-C488)/C488))</f>
        <v>3.5</v>
      </c>
      <c r="H488" s="15">
        <f t="shared" ref="H488:H499" si="40">+IF(OR(AND(E488=""),(G488="")),"",E488*G488)</f>
        <v>7.8908803967985572E-4</v>
      </c>
    </row>
    <row r="489" spans="2:8" ht="13.5" customHeight="1" x14ac:dyDescent="0.2">
      <c r="B489" s="5" t="s">
        <v>446</v>
      </c>
      <c r="C489" s="8">
        <v>0</v>
      </c>
      <c r="D489" s="8">
        <v>4</v>
      </c>
      <c r="E489" s="13" t="str">
        <f t="shared" si="37"/>
        <v/>
      </c>
      <c r="F489" s="13">
        <f t="shared" si="38"/>
        <v>1.7915528284140279E-4</v>
      </c>
      <c r="G489" s="12" t="str">
        <f t="shared" si="39"/>
        <v>0</v>
      </c>
      <c r="H489" s="15" t="str">
        <f t="shared" si="40"/>
        <v/>
      </c>
    </row>
    <row r="490" spans="2:8" ht="25.5" customHeight="1" x14ac:dyDescent="0.2">
      <c r="B490" s="5" t="s">
        <v>172</v>
      </c>
      <c r="C490" s="8">
        <v>0</v>
      </c>
      <c r="D490" s="8">
        <v>5</v>
      </c>
      <c r="E490" s="13" t="str">
        <f t="shared" si="37"/>
        <v/>
      </c>
      <c r="F490" s="13">
        <f t="shared" si="38"/>
        <v>2.2394410355175347E-4</v>
      </c>
      <c r="G490" s="12" t="str">
        <f t="shared" si="39"/>
        <v>0</v>
      </c>
      <c r="H490" s="15" t="str">
        <f t="shared" si="40"/>
        <v/>
      </c>
    </row>
    <row r="491" spans="2:8" ht="13.5" customHeight="1" x14ac:dyDescent="0.2">
      <c r="B491" s="5" t="s">
        <v>180</v>
      </c>
      <c r="C491" s="8">
        <v>201</v>
      </c>
      <c r="D491" s="8">
        <v>237</v>
      </c>
      <c r="E491" s="13">
        <f t="shared" si="37"/>
        <v>1.13290497125465E-2</v>
      </c>
      <c r="F491" s="13">
        <f t="shared" si="38"/>
        <v>1.0614950508353115E-2</v>
      </c>
      <c r="G491" s="12">
        <f t="shared" si="39"/>
        <v>0.17910447761194029</v>
      </c>
      <c r="H491" s="15">
        <f t="shared" si="40"/>
        <v>2.0290835306053432E-3</v>
      </c>
    </row>
    <row r="492" spans="2:8" ht="15" x14ac:dyDescent="0.2">
      <c r="B492" s="5" t="s">
        <v>480</v>
      </c>
      <c r="C492" s="8">
        <v>55</v>
      </c>
      <c r="D492" s="8">
        <v>54</v>
      </c>
      <c r="E492" s="13">
        <f t="shared" si="37"/>
        <v>3.0999887273137189E-3</v>
      </c>
      <c r="F492" s="13">
        <f t="shared" si="38"/>
        <v>2.4185963183589376E-3</v>
      </c>
      <c r="G492" s="12">
        <f t="shared" si="39"/>
        <v>-1.8181818181818181E-2</v>
      </c>
      <c r="H492" s="15">
        <f t="shared" si="40"/>
        <v>-5.6363431405703975E-5</v>
      </c>
    </row>
    <row r="493" spans="2:8" ht="15" x14ac:dyDescent="0.2">
      <c r="B493" s="5" t="s">
        <v>447</v>
      </c>
      <c r="C493" s="8">
        <v>44</v>
      </c>
      <c r="D493" s="8">
        <v>53</v>
      </c>
      <c r="E493" s="13">
        <f t="shared" si="37"/>
        <v>2.4799909818509751E-3</v>
      </c>
      <c r="F493" s="13">
        <f t="shared" si="38"/>
        <v>2.3738074976485867E-3</v>
      </c>
      <c r="G493" s="12">
        <f t="shared" si="39"/>
        <v>0.20454545454545456</v>
      </c>
      <c r="H493" s="15">
        <f t="shared" si="40"/>
        <v>5.072708826513359E-4</v>
      </c>
    </row>
    <row r="494" spans="2:8" ht="15" x14ac:dyDescent="0.2">
      <c r="B494" s="5" t="s">
        <v>448</v>
      </c>
      <c r="C494" s="8">
        <v>1</v>
      </c>
      <c r="D494" s="8">
        <v>1</v>
      </c>
      <c r="E494" s="13">
        <f t="shared" si="37"/>
        <v>5.6363431405703982E-5</v>
      </c>
      <c r="F494" s="13">
        <f t="shared" si="38"/>
        <v>4.4788820710350698E-5</v>
      </c>
      <c r="G494" s="12">
        <f t="shared" si="39"/>
        <v>0</v>
      </c>
      <c r="H494" s="15">
        <f t="shared" si="40"/>
        <v>0</v>
      </c>
    </row>
    <row r="495" spans="2:8" ht="13.5" customHeight="1" x14ac:dyDescent="0.2">
      <c r="B495" s="5" t="s">
        <v>449</v>
      </c>
      <c r="C495" s="8">
        <v>8</v>
      </c>
      <c r="D495" s="8">
        <v>6</v>
      </c>
      <c r="E495" s="13">
        <f t="shared" si="37"/>
        <v>4.5090745124563186E-4</v>
      </c>
      <c r="F495" s="13">
        <f t="shared" si="38"/>
        <v>2.6873292426210418E-4</v>
      </c>
      <c r="G495" s="12">
        <f t="shared" si="39"/>
        <v>-0.25</v>
      </c>
      <c r="H495" s="15">
        <f t="shared" si="40"/>
        <v>-1.1272686281140796E-4</v>
      </c>
    </row>
    <row r="496" spans="2:8" s="4" customFormat="1" ht="26.25" customHeight="1" x14ac:dyDescent="0.2">
      <c r="B496" s="5" t="s">
        <v>450</v>
      </c>
      <c r="C496" s="8">
        <v>0</v>
      </c>
      <c r="D496" s="8">
        <v>1</v>
      </c>
      <c r="E496" s="13" t="str">
        <f t="shared" si="37"/>
        <v/>
      </c>
      <c r="F496" s="13">
        <f t="shared" si="38"/>
        <v>4.4788820710350698E-5</v>
      </c>
      <c r="G496" s="12" t="str">
        <f t="shared" si="39"/>
        <v>0</v>
      </c>
      <c r="H496" s="15" t="str">
        <f t="shared" si="40"/>
        <v/>
      </c>
    </row>
    <row r="497" spans="2:8" ht="15" x14ac:dyDescent="0.2">
      <c r="B497" s="5" t="s">
        <v>451</v>
      </c>
      <c r="C497" s="8">
        <v>10</v>
      </c>
      <c r="D497" s="8">
        <v>4</v>
      </c>
      <c r="E497" s="13">
        <f t="shared" si="37"/>
        <v>5.6363431405703985E-4</v>
      </c>
      <c r="F497" s="13">
        <f t="shared" si="38"/>
        <v>1.7915528284140279E-4</v>
      </c>
      <c r="G497" s="12">
        <f t="shared" si="39"/>
        <v>-0.6</v>
      </c>
      <c r="H497" s="15">
        <f t="shared" si="40"/>
        <v>-3.3818058843422392E-4</v>
      </c>
    </row>
    <row r="498" spans="2:8" ht="30" x14ac:dyDescent="0.2">
      <c r="B498" s="5" t="s">
        <v>452</v>
      </c>
      <c r="C498" s="8">
        <v>0</v>
      </c>
      <c r="D498" s="8">
        <v>1</v>
      </c>
      <c r="E498" s="13" t="str">
        <f t="shared" si="37"/>
        <v/>
      </c>
      <c r="F498" s="13">
        <f t="shared" si="38"/>
        <v>4.4788820710350698E-5</v>
      </c>
      <c r="G498" s="12" t="str">
        <f t="shared" si="39"/>
        <v>0</v>
      </c>
      <c r="H498" s="15" t="str">
        <f t="shared" si="40"/>
        <v/>
      </c>
    </row>
    <row r="499" spans="2:8" ht="15" x14ac:dyDescent="0.2">
      <c r="B499" s="5" t="s">
        <v>453</v>
      </c>
      <c r="C499" s="8">
        <v>2</v>
      </c>
      <c r="D499" s="8">
        <v>0</v>
      </c>
      <c r="E499" s="13">
        <f t="shared" si="37"/>
        <v>1.1272686281140796E-4</v>
      </c>
      <c r="F499" s="13" t="str">
        <f t="shared" si="38"/>
        <v/>
      </c>
      <c r="G499" s="12" t="str">
        <f t="shared" si="39"/>
        <v>0</v>
      </c>
      <c r="H499" s="15">
        <f t="shared" si="40"/>
        <v>0</v>
      </c>
    </row>
    <row r="500" spans="2:8" x14ac:dyDescent="0.2">
      <c r="C500" s="10"/>
      <c r="D500" s="10"/>
    </row>
    <row r="501" spans="2:8" x14ac:dyDescent="0.2">
      <c r="C501" s="10"/>
      <c r="D501" s="10"/>
    </row>
    <row r="502" spans="2:8" x14ac:dyDescent="0.2">
      <c r="B502" s="19"/>
      <c r="C502" s="19"/>
      <c r="D502" s="19"/>
      <c r="E502" s="19"/>
      <c r="F502" s="19"/>
    </row>
    <row r="503" spans="2:8" ht="24" customHeight="1" x14ac:dyDescent="0.2">
      <c r="B503" s="55" t="s">
        <v>517</v>
      </c>
      <c r="C503" s="53" t="s">
        <v>518</v>
      </c>
      <c r="D503" s="54"/>
      <c r="E503" s="41" t="s">
        <v>482</v>
      </c>
      <c r="F503" s="42"/>
      <c r="G503" s="39" t="s">
        <v>569</v>
      </c>
      <c r="H503" s="39" t="s">
        <v>481</v>
      </c>
    </row>
    <row r="504" spans="2:8" ht="24" customHeight="1" x14ac:dyDescent="0.2">
      <c r="B504" s="55"/>
      <c r="C504" s="38">
        <v>2015</v>
      </c>
      <c r="D504" s="38">
        <v>2016</v>
      </c>
      <c r="E504" s="38">
        <v>2015</v>
      </c>
      <c r="F504" s="38">
        <v>2016</v>
      </c>
      <c r="G504" s="40"/>
      <c r="H504" s="40"/>
    </row>
    <row r="505" spans="2:8" ht="24" customHeight="1" x14ac:dyDescent="0.2">
      <c r="B505" s="32" t="s">
        <v>523</v>
      </c>
      <c r="C505" s="33">
        <f>SUM(C506:C530)</f>
        <v>4746</v>
      </c>
      <c r="D505" s="33">
        <f>SUM(D506:D530)</f>
        <v>6667</v>
      </c>
      <c r="E505" s="34">
        <f>+IF(C505=0,"",C505/C$505)</f>
        <v>1</v>
      </c>
      <c r="F505" s="34">
        <f>+IF(D505=0,"",D505/D$505)</f>
        <v>1</v>
      </c>
      <c r="G505" s="34">
        <f>+IF(OR(AND(D505=0),(C505=0)),"0",((D505-C505)/C505))</f>
        <v>0.40476190476190477</v>
      </c>
      <c r="H505" s="35">
        <f>+IF(OR(AND(E505=""),(G505="")),"",E505*G505)</f>
        <v>0.40476190476190477</v>
      </c>
    </row>
    <row r="506" spans="2:8" ht="15" x14ac:dyDescent="0.2">
      <c r="B506" s="5" t="s">
        <v>454</v>
      </c>
      <c r="C506" s="8">
        <v>18</v>
      </c>
      <c r="D506" s="8">
        <v>29</v>
      </c>
      <c r="E506" s="13">
        <f>+IF(C506=0,"",C506/C$505)</f>
        <v>3.7926675094816687E-3</v>
      </c>
      <c r="F506" s="13">
        <f>+IF(D506=0,"",D506/D$505)</f>
        <v>4.3497825108744564E-3</v>
      </c>
      <c r="G506" s="12">
        <f>+IF(OR(AND(D506=0),(C506=0)),"0",((D506-C506)/C506))</f>
        <v>0.61111111111111116</v>
      </c>
      <c r="H506" s="15">
        <f>+IF(OR(AND(E506=""),(G506="")),"",E506*G506)</f>
        <v>2.317741255794353E-3</v>
      </c>
    </row>
    <row r="507" spans="2:8" ht="15" x14ac:dyDescent="0.2">
      <c r="B507" s="5" t="s">
        <v>187</v>
      </c>
      <c r="C507" s="8">
        <v>566</v>
      </c>
      <c r="D507" s="8">
        <v>602</v>
      </c>
      <c r="E507" s="13">
        <f t="shared" ref="E507:E530" si="41">+IF(C507=0,"",C507/C$505)</f>
        <v>0.11925832279814581</v>
      </c>
      <c r="F507" s="13">
        <f t="shared" ref="F507:F530" si="42">+IF(D507=0,"",D507/D$505)</f>
        <v>9.0295485225738714E-2</v>
      </c>
      <c r="G507" s="12">
        <f t="shared" ref="G507:G530" si="43">+IF(OR(AND(D507=0),(C507=0)),"0",((D507-C507)/C507))</f>
        <v>6.3604240282685506E-2</v>
      </c>
      <c r="H507" s="15">
        <f t="shared" ref="H507:H530" si="44">+IF(OR(AND(E507=""),(G507="")),"",E507*G507)</f>
        <v>7.5853350189633373E-3</v>
      </c>
    </row>
    <row r="508" spans="2:8" ht="15" x14ac:dyDescent="0.2">
      <c r="B508" s="5" t="s">
        <v>455</v>
      </c>
      <c r="C508" s="8">
        <v>435</v>
      </c>
      <c r="D508" s="8">
        <v>659</v>
      </c>
      <c r="E508" s="13">
        <f t="shared" si="41"/>
        <v>9.1656131479140326E-2</v>
      </c>
      <c r="F508" s="13">
        <f t="shared" si="42"/>
        <v>9.884505774711265E-2</v>
      </c>
      <c r="G508" s="12">
        <f t="shared" si="43"/>
        <v>0.51494252873563218</v>
      </c>
      <c r="H508" s="15">
        <f t="shared" si="44"/>
        <v>4.71976401179941E-2</v>
      </c>
    </row>
    <row r="509" spans="2:8" ht="15" x14ac:dyDescent="0.2">
      <c r="B509" s="5" t="s">
        <v>456</v>
      </c>
      <c r="C509" s="8">
        <v>650</v>
      </c>
      <c r="D509" s="8">
        <v>580</v>
      </c>
      <c r="E509" s="13">
        <f t="shared" si="41"/>
        <v>0.13695743784239359</v>
      </c>
      <c r="F509" s="13">
        <f t="shared" si="42"/>
        <v>8.6995650217489132E-2</v>
      </c>
      <c r="G509" s="12">
        <f t="shared" si="43"/>
        <v>-0.1076923076923077</v>
      </c>
      <c r="H509" s="15">
        <f t="shared" si="44"/>
        <v>-1.4749262536873156E-2</v>
      </c>
    </row>
    <row r="510" spans="2:8" ht="15" x14ac:dyDescent="0.2">
      <c r="B510" s="5" t="s">
        <v>188</v>
      </c>
      <c r="C510" s="8">
        <v>42</v>
      </c>
      <c r="D510" s="8">
        <v>76</v>
      </c>
      <c r="E510" s="13">
        <f t="shared" si="41"/>
        <v>8.8495575221238937E-3</v>
      </c>
      <c r="F510" s="13">
        <f t="shared" si="42"/>
        <v>1.1399430028498575E-2</v>
      </c>
      <c r="G510" s="12">
        <f t="shared" si="43"/>
        <v>0.80952380952380953</v>
      </c>
      <c r="H510" s="15">
        <f t="shared" si="44"/>
        <v>7.1639275179098188E-3</v>
      </c>
    </row>
    <row r="511" spans="2:8" ht="15" x14ac:dyDescent="0.2">
      <c r="B511" s="5" t="s">
        <v>186</v>
      </c>
      <c r="C511" s="8">
        <v>0</v>
      </c>
      <c r="D511" s="8">
        <v>0</v>
      </c>
      <c r="E511" s="13" t="str">
        <f t="shared" si="41"/>
        <v/>
      </c>
      <c r="F511" s="13" t="str">
        <f t="shared" si="42"/>
        <v/>
      </c>
      <c r="G511" s="12" t="str">
        <f t="shared" si="43"/>
        <v>0</v>
      </c>
      <c r="H511" s="15" t="str">
        <f t="shared" si="44"/>
        <v/>
      </c>
    </row>
    <row r="512" spans="2:8" ht="15" x14ac:dyDescent="0.2">
      <c r="B512" s="5" t="s">
        <v>189</v>
      </c>
      <c r="C512" s="8">
        <v>77</v>
      </c>
      <c r="D512" s="8">
        <v>5</v>
      </c>
      <c r="E512" s="13">
        <f t="shared" si="41"/>
        <v>1.6224188790560472E-2</v>
      </c>
      <c r="F512" s="13">
        <f t="shared" si="42"/>
        <v>7.4996250187490628E-4</v>
      </c>
      <c r="G512" s="12">
        <f t="shared" si="43"/>
        <v>-0.93506493506493504</v>
      </c>
      <c r="H512" s="15">
        <f t="shared" si="44"/>
        <v>-1.5170670037926675E-2</v>
      </c>
    </row>
    <row r="513" spans="2:8" ht="15" x14ac:dyDescent="0.2">
      <c r="B513" s="5" t="s">
        <v>457</v>
      </c>
      <c r="C513" s="8">
        <v>0</v>
      </c>
      <c r="D513" s="8">
        <v>6</v>
      </c>
      <c r="E513" s="13" t="str">
        <f t="shared" si="41"/>
        <v/>
      </c>
      <c r="F513" s="13">
        <f t="shared" si="42"/>
        <v>8.9995500224988748E-4</v>
      </c>
      <c r="G513" s="12" t="str">
        <f t="shared" si="43"/>
        <v>0</v>
      </c>
      <c r="H513" s="15" t="str">
        <f t="shared" si="44"/>
        <v/>
      </c>
    </row>
    <row r="514" spans="2:8" ht="15" x14ac:dyDescent="0.2">
      <c r="B514" s="5" t="s">
        <v>458</v>
      </c>
      <c r="C514" s="8">
        <v>44</v>
      </c>
      <c r="D514" s="8">
        <v>25</v>
      </c>
      <c r="E514" s="13">
        <f t="shared" si="41"/>
        <v>9.2709650231774122E-3</v>
      </c>
      <c r="F514" s="13">
        <f t="shared" si="42"/>
        <v>3.7498125093745312E-3</v>
      </c>
      <c r="G514" s="12">
        <f t="shared" si="43"/>
        <v>-0.43181818181818182</v>
      </c>
      <c r="H514" s="15">
        <f t="shared" si="44"/>
        <v>-4.0033712600084283E-3</v>
      </c>
    </row>
    <row r="515" spans="2:8" ht="15" x14ac:dyDescent="0.2">
      <c r="B515" s="5" t="s">
        <v>567</v>
      </c>
      <c r="C515" s="8">
        <v>22</v>
      </c>
      <c r="D515" s="8">
        <v>26</v>
      </c>
      <c r="E515" s="13">
        <f t="shared" si="41"/>
        <v>4.6354825115887061E-3</v>
      </c>
      <c r="F515" s="13">
        <f t="shared" si="42"/>
        <v>3.8998050097495125E-3</v>
      </c>
      <c r="G515" s="12">
        <f t="shared" si="43"/>
        <v>0.18181818181818182</v>
      </c>
      <c r="H515" s="15">
        <f t="shared" si="44"/>
        <v>8.4281500210703754E-4</v>
      </c>
    </row>
    <row r="516" spans="2:8" ht="15" x14ac:dyDescent="0.2">
      <c r="B516" s="5" t="s">
        <v>459</v>
      </c>
      <c r="C516" s="8">
        <v>6</v>
      </c>
      <c r="D516" s="8">
        <v>2</v>
      </c>
      <c r="E516" s="13">
        <f t="shared" si="41"/>
        <v>1.2642225031605564E-3</v>
      </c>
      <c r="F516" s="13">
        <f t="shared" si="42"/>
        <v>2.9998500074996249E-4</v>
      </c>
      <c r="G516" s="12">
        <f t="shared" si="43"/>
        <v>-0.66666666666666663</v>
      </c>
      <c r="H516" s="15">
        <f t="shared" si="44"/>
        <v>-8.4281500210703754E-4</v>
      </c>
    </row>
    <row r="517" spans="2:8" ht="15" x14ac:dyDescent="0.2">
      <c r="B517" s="5" t="s">
        <v>460</v>
      </c>
      <c r="C517" s="8">
        <v>804</v>
      </c>
      <c r="D517" s="8">
        <v>1600</v>
      </c>
      <c r="E517" s="13">
        <f t="shared" si="41"/>
        <v>0.16940581542351454</v>
      </c>
      <c r="F517" s="13">
        <f t="shared" si="42"/>
        <v>0.23998800059997</v>
      </c>
      <c r="G517" s="12">
        <f t="shared" si="43"/>
        <v>0.99004975124378114</v>
      </c>
      <c r="H517" s="15">
        <f t="shared" si="44"/>
        <v>0.16772018541930048</v>
      </c>
    </row>
    <row r="518" spans="2:8" ht="15" x14ac:dyDescent="0.2">
      <c r="B518" s="5" t="s">
        <v>190</v>
      </c>
      <c r="C518" s="8">
        <v>33</v>
      </c>
      <c r="D518" s="8">
        <v>111</v>
      </c>
      <c r="E518" s="13">
        <f t="shared" si="41"/>
        <v>6.9532237673830596E-3</v>
      </c>
      <c r="F518" s="13">
        <f t="shared" si="42"/>
        <v>1.664916754162292E-2</v>
      </c>
      <c r="G518" s="12">
        <f t="shared" si="43"/>
        <v>2.3636363636363638</v>
      </c>
      <c r="H518" s="15">
        <f t="shared" si="44"/>
        <v>1.6434892541087234E-2</v>
      </c>
    </row>
    <row r="519" spans="2:8" ht="15" x14ac:dyDescent="0.2">
      <c r="B519" s="5" t="s">
        <v>192</v>
      </c>
      <c r="C519" s="8">
        <v>62</v>
      </c>
      <c r="D519" s="8">
        <v>109</v>
      </c>
      <c r="E519" s="13">
        <f t="shared" si="41"/>
        <v>1.3063632532659082E-2</v>
      </c>
      <c r="F519" s="13">
        <f t="shared" si="42"/>
        <v>1.6349182540872958E-2</v>
      </c>
      <c r="G519" s="12">
        <f t="shared" si="43"/>
        <v>0.75806451612903225</v>
      </c>
      <c r="H519" s="15">
        <f t="shared" si="44"/>
        <v>9.9030762747576908E-3</v>
      </c>
    </row>
    <row r="520" spans="2:8" ht="13.5" customHeight="1" x14ac:dyDescent="0.2">
      <c r="B520" s="5" t="s">
        <v>191</v>
      </c>
      <c r="C520" s="8">
        <v>1</v>
      </c>
      <c r="D520" s="8">
        <v>0</v>
      </c>
      <c r="E520" s="13">
        <f t="shared" si="41"/>
        <v>2.1070375052675939E-4</v>
      </c>
      <c r="F520" s="13" t="str">
        <f t="shared" si="42"/>
        <v/>
      </c>
      <c r="G520" s="12" t="str">
        <f t="shared" si="43"/>
        <v>0</v>
      </c>
      <c r="H520" s="15">
        <f t="shared" si="44"/>
        <v>0</v>
      </c>
    </row>
    <row r="521" spans="2:8" ht="13.5" customHeight="1" x14ac:dyDescent="0.2">
      <c r="B521" s="5" t="s">
        <v>461</v>
      </c>
      <c r="C521" s="8">
        <v>1522</v>
      </c>
      <c r="D521" s="8">
        <v>1296</v>
      </c>
      <c r="E521" s="13">
        <f t="shared" si="41"/>
        <v>0.32069110830172776</v>
      </c>
      <c r="F521" s="13">
        <f t="shared" si="42"/>
        <v>0.1943902804859757</v>
      </c>
      <c r="G521" s="12">
        <f t="shared" si="43"/>
        <v>-0.14848883048620237</v>
      </c>
      <c r="H521" s="15">
        <f t="shared" si="44"/>
        <v>-4.7619047619047616E-2</v>
      </c>
    </row>
    <row r="522" spans="2:8" ht="25.5" customHeight="1" x14ac:dyDescent="0.2">
      <c r="B522" s="5" t="s">
        <v>193</v>
      </c>
      <c r="C522" s="8">
        <v>159</v>
      </c>
      <c r="D522" s="8">
        <v>711</v>
      </c>
      <c r="E522" s="13">
        <f t="shared" si="41"/>
        <v>3.3501896333754742E-2</v>
      </c>
      <c r="F522" s="13">
        <f t="shared" si="42"/>
        <v>0.10664466776661168</v>
      </c>
      <c r="G522" s="12">
        <f t="shared" si="43"/>
        <v>3.4716981132075473</v>
      </c>
      <c r="H522" s="15">
        <f t="shared" si="44"/>
        <v>0.11630847029077118</v>
      </c>
    </row>
    <row r="523" spans="2:8" ht="13.5" customHeight="1" x14ac:dyDescent="0.2">
      <c r="B523" s="5" t="s">
        <v>462</v>
      </c>
      <c r="C523" s="8">
        <v>49</v>
      </c>
      <c r="D523" s="8">
        <v>176</v>
      </c>
      <c r="E523" s="13">
        <f t="shared" si="41"/>
        <v>1.0324483775811209E-2</v>
      </c>
      <c r="F523" s="13">
        <f t="shared" si="42"/>
        <v>2.6398680065996698E-2</v>
      </c>
      <c r="G523" s="12">
        <f t="shared" si="43"/>
        <v>2.5918367346938775</v>
      </c>
      <c r="H523" s="15">
        <f t="shared" si="44"/>
        <v>2.6759376316898439E-2</v>
      </c>
    </row>
    <row r="524" spans="2:8" ht="12" customHeight="1" x14ac:dyDescent="0.2">
      <c r="B524" s="5" t="s">
        <v>194</v>
      </c>
      <c r="C524" s="8">
        <v>47</v>
      </c>
      <c r="D524" s="8">
        <v>41</v>
      </c>
      <c r="E524" s="13">
        <f t="shared" si="41"/>
        <v>9.9030762747576908E-3</v>
      </c>
      <c r="F524" s="13">
        <f t="shared" si="42"/>
        <v>6.1496925153742311E-3</v>
      </c>
      <c r="G524" s="12">
        <f t="shared" si="43"/>
        <v>-0.1276595744680851</v>
      </c>
      <c r="H524" s="15">
        <f t="shared" si="44"/>
        <v>-1.2642225031605561E-3</v>
      </c>
    </row>
    <row r="525" spans="2:8" ht="13.5" customHeight="1" x14ac:dyDescent="0.2">
      <c r="B525" s="5" t="s">
        <v>195</v>
      </c>
      <c r="C525" s="8">
        <v>2</v>
      </c>
      <c r="D525" s="8">
        <v>1</v>
      </c>
      <c r="E525" s="13">
        <f t="shared" si="41"/>
        <v>4.2140750105351877E-4</v>
      </c>
      <c r="F525" s="13">
        <f t="shared" si="42"/>
        <v>1.4999250037498125E-4</v>
      </c>
      <c r="G525" s="12">
        <f t="shared" si="43"/>
        <v>-0.5</v>
      </c>
      <c r="H525" s="15">
        <f t="shared" si="44"/>
        <v>-2.1070375052675939E-4</v>
      </c>
    </row>
    <row r="526" spans="2:8" ht="13.5" customHeight="1" x14ac:dyDescent="0.2">
      <c r="B526" s="5" t="s">
        <v>463</v>
      </c>
      <c r="C526" s="8">
        <v>84</v>
      </c>
      <c r="D526" s="8">
        <v>69</v>
      </c>
      <c r="E526" s="13">
        <f t="shared" si="41"/>
        <v>1.7699115044247787E-2</v>
      </c>
      <c r="F526" s="13">
        <f t="shared" si="42"/>
        <v>1.0349482525873706E-2</v>
      </c>
      <c r="G526" s="12">
        <f t="shared" si="43"/>
        <v>-0.17857142857142858</v>
      </c>
      <c r="H526" s="15">
        <f t="shared" si="44"/>
        <v>-3.1605562579013905E-3</v>
      </c>
    </row>
    <row r="527" spans="2:8" ht="15" x14ac:dyDescent="0.2">
      <c r="B527" s="5" t="s">
        <v>464</v>
      </c>
      <c r="C527" s="8">
        <v>11</v>
      </c>
      <c r="D527" s="8">
        <v>64</v>
      </c>
      <c r="E527" s="13">
        <f t="shared" si="41"/>
        <v>2.317741255794353E-3</v>
      </c>
      <c r="F527" s="13">
        <f t="shared" si="42"/>
        <v>9.5995200239987998E-3</v>
      </c>
      <c r="G527" s="12">
        <f t="shared" si="43"/>
        <v>4.8181818181818183</v>
      </c>
      <c r="H527" s="15">
        <f t="shared" si="44"/>
        <v>1.1167298777918246E-2</v>
      </c>
    </row>
    <row r="528" spans="2:8" ht="30" x14ac:dyDescent="0.2">
      <c r="B528" s="5" t="s">
        <v>465</v>
      </c>
      <c r="C528" s="8">
        <v>2</v>
      </c>
      <c r="D528" s="8">
        <v>5</v>
      </c>
      <c r="E528" s="13">
        <f t="shared" si="41"/>
        <v>4.2140750105351877E-4</v>
      </c>
      <c r="F528" s="13">
        <f t="shared" si="42"/>
        <v>7.4996250187490628E-4</v>
      </c>
      <c r="G528" s="12">
        <f t="shared" si="43"/>
        <v>1.5</v>
      </c>
      <c r="H528" s="15">
        <f t="shared" si="44"/>
        <v>6.3211125158027818E-4</v>
      </c>
    </row>
    <row r="529" spans="2:8" ht="15" x14ac:dyDescent="0.2">
      <c r="B529" s="5" t="s">
        <v>466</v>
      </c>
      <c r="C529" s="8">
        <v>47</v>
      </c>
      <c r="D529" s="8">
        <v>263</v>
      </c>
      <c r="E529" s="13">
        <f t="shared" si="41"/>
        <v>9.9030762747576908E-3</v>
      </c>
      <c r="F529" s="13">
        <f t="shared" si="42"/>
        <v>3.9448027598620067E-2</v>
      </c>
      <c r="G529" s="12">
        <f t="shared" si="43"/>
        <v>4.5957446808510642</v>
      </c>
      <c r="H529" s="15">
        <f t="shared" si="44"/>
        <v>4.5512010113780033E-2</v>
      </c>
    </row>
    <row r="530" spans="2:8" ht="15" x14ac:dyDescent="0.2">
      <c r="B530" s="5" t="s">
        <v>467</v>
      </c>
      <c r="C530" s="8">
        <v>63</v>
      </c>
      <c r="D530" s="8">
        <v>211</v>
      </c>
      <c r="E530" s="13">
        <f t="shared" si="41"/>
        <v>1.3274336283185841E-2</v>
      </c>
      <c r="F530" s="13">
        <f t="shared" si="42"/>
        <v>3.1648417579121041E-2</v>
      </c>
      <c r="G530" s="12">
        <f t="shared" si="43"/>
        <v>2.3492063492063493</v>
      </c>
      <c r="H530" s="15">
        <f t="shared" si="44"/>
        <v>3.118415507796039E-2</v>
      </c>
    </row>
    <row r="531" spans="2:8" x14ac:dyDescent="0.2">
      <c r="B531" s="14" t="s">
        <v>525</v>
      </c>
      <c r="C531" s="10"/>
      <c r="D531" s="10"/>
    </row>
    <row r="532" spans="2:8" x14ac:dyDescent="0.2">
      <c r="C532" s="10"/>
      <c r="D532" s="10"/>
    </row>
  </sheetData>
  <mergeCells count="33">
    <mergeCell ref="B6:B7"/>
    <mergeCell ref="C6:D6"/>
    <mergeCell ref="E6:F6"/>
    <mergeCell ref="B16:B17"/>
    <mergeCell ref="B149:B150"/>
    <mergeCell ref="E16:F16"/>
    <mergeCell ref="E68:F68"/>
    <mergeCell ref="E149:F149"/>
    <mergeCell ref="C16:D16"/>
    <mergeCell ref="B68:B69"/>
    <mergeCell ref="C68:D68"/>
    <mergeCell ref="B292:B293"/>
    <mergeCell ref="B503:B504"/>
    <mergeCell ref="C503:D503"/>
    <mergeCell ref="G68:G69"/>
    <mergeCell ref="C149:D149"/>
    <mergeCell ref="E292:F292"/>
    <mergeCell ref="G292:G293"/>
    <mergeCell ref="G149:G150"/>
    <mergeCell ref="H503:H504"/>
    <mergeCell ref="E503:F503"/>
    <mergeCell ref="G503:G504"/>
    <mergeCell ref="D1:H2"/>
    <mergeCell ref="E3:H3"/>
    <mergeCell ref="D4:H5"/>
    <mergeCell ref="G6:G7"/>
    <mergeCell ref="H6:H7"/>
    <mergeCell ref="C292:D292"/>
    <mergeCell ref="H16:H17"/>
    <mergeCell ref="G16:G17"/>
    <mergeCell ref="H292:H293"/>
    <mergeCell ref="H149:H150"/>
    <mergeCell ref="H68:H69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531"/>
  <sheetViews>
    <sheetView tabSelected="1" topLeftCell="A4" workbookViewId="0">
      <selection activeCell="I1" sqref="I1:I1048576"/>
    </sheetView>
  </sheetViews>
  <sheetFormatPr baseColWidth="10" defaultRowHeight="12.75" x14ac:dyDescent="0.2"/>
  <cols>
    <col min="1" max="1" width="3" style="2" customWidth="1"/>
    <col min="2" max="2" width="59.140625" style="1" customWidth="1"/>
    <col min="3" max="4" width="11.42578125" style="1"/>
    <col min="5" max="5" width="12.28515625" style="2" customWidth="1"/>
    <col min="6" max="6" width="11.42578125" style="2"/>
    <col min="7" max="7" width="15" style="2" customWidth="1"/>
    <col min="8" max="16384" width="11.42578125" style="2"/>
  </cols>
  <sheetData>
    <row r="1" spans="2:9" ht="20.100000000000001" customHeight="1" x14ac:dyDescent="0.2">
      <c r="B1" s="28"/>
      <c r="D1" s="43" t="s">
        <v>526</v>
      </c>
      <c r="E1" s="43"/>
      <c r="F1" s="43"/>
      <c r="G1" s="43"/>
      <c r="H1" s="43"/>
    </row>
    <row r="2" spans="2:9" ht="20.100000000000001" customHeight="1" thickBot="1" x14ac:dyDescent="0.25">
      <c r="B2" s="28"/>
      <c r="D2" s="43" t="s">
        <v>527</v>
      </c>
      <c r="E2" s="43"/>
      <c r="F2" s="43"/>
      <c r="G2" s="43"/>
      <c r="H2" s="43"/>
    </row>
    <row r="3" spans="2:9" ht="20.100000000000001" customHeight="1" thickBot="1" x14ac:dyDescent="0.25">
      <c r="B3" s="28"/>
      <c r="D3" s="36" t="s">
        <v>528</v>
      </c>
      <c r="E3" s="44" t="s">
        <v>568</v>
      </c>
      <c r="F3" s="45"/>
      <c r="G3" s="45"/>
      <c r="H3" s="46"/>
    </row>
    <row r="4" spans="2:9" ht="20.100000000000001" customHeight="1" x14ac:dyDescent="0.2">
      <c r="B4" s="29"/>
      <c r="D4" s="47" t="s">
        <v>530</v>
      </c>
      <c r="E4" s="48"/>
      <c r="F4" s="48"/>
      <c r="G4" s="48"/>
      <c r="H4" s="49"/>
    </row>
    <row r="5" spans="2:9" ht="13.5" thickBot="1" x14ac:dyDescent="0.25">
      <c r="D5" s="50"/>
      <c r="E5" s="51"/>
      <c r="F5" s="51"/>
      <c r="G5" s="51"/>
      <c r="H5" s="52"/>
    </row>
    <row r="6" spans="2:9" ht="24" customHeight="1" x14ac:dyDescent="0.2">
      <c r="B6" s="55" t="s">
        <v>517</v>
      </c>
      <c r="C6" s="53" t="s">
        <v>518</v>
      </c>
      <c r="D6" s="54"/>
      <c r="E6" s="41" t="s">
        <v>482</v>
      </c>
      <c r="F6" s="42"/>
      <c r="G6" s="39" t="s">
        <v>569</v>
      </c>
      <c r="H6" s="39" t="s">
        <v>481</v>
      </c>
    </row>
    <row r="7" spans="2:9" ht="24" customHeight="1" x14ac:dyDescent="0.2">
      <c r="B7" s="55"/>
      <c r="C7" s="31">
        <v>2015</v>
      </c>
      <c r="D7" s="31">
        <v>2016</v>
      </c>
      <c r="E7" s="31">
        <v>2015</v>
      </c>
      <c r="F7" s="31">
        <v>2016</v>
      </c>
      <c r="G7" s="40"/>
      <c r="H7" s="40"/>
    </row>
    <row r="8" spans="2:9" ht="24" customHeight="1" x14ac:dyDescent="0.2">
      <c r="B8" s="32" t="s">
        <v>515</v>
      </c>
      <c r="C8" s="33">
        <f>+C18+C70+C151+C294+C505</f>
        <v>78100</v>
      </c>
      <c r="D8" s="33">
        <f>+D18+D70+D151+D294+D505</f>
        <v>101641</v>
      </c>
      <c r="E8" s="34">
        <f>+C8/C$8</f>
        <v>1</v>
      </c>
      <c r="F8" s="34">
        <f>+D8/D$8</f>
        <v>1</v>
      </c>
      <c r="G8" s="34">
        <f>+(D8-C8)/C8</f>
        <v>0.30142125480153648</v>
      </c>
      <c r="H8" s="35">
        <f>+E8*G8</f>
        <v>0.30142125480153648</v>
      </c>
      <c r="I8" s="9"/>
    </row>
    <row r="9" spans="2:9" x14ac:dyDescent="0.2">
      <c r="B9" s="30" t="str">
        <f>+B18</f>
        <v>Total Vacantes en ocupaciones de nivel Directivo</v>
      </c>
      <c r="C9" s="26">
        <f>+C18</f>
        <v>813</v>
      </c>
      <c r="D9" s="26">
        <f>+D18</f>
        <v>1342</v>
      </c>
      <c r="E9" s="27">
        <f t="shared" ref="E9:E13" si="0">C9/$C$8</f>
        <v>1.0409731113956466E-2</v>
      </c>
      <c r="F9" s="27">
        <f>D9/$D$8</f>
        <v>1.3203333300538168E-2</v>
      </c>
      <c r="G9" s="12">
        <f>+IF(OR(AND(D9=0),(C9=0)),"0",((D9-C9)/C9))</f>
        <v>0.65067650676506761</v>
      </c>
      <c r="H9" s="15">
        <f>+IF(OR(AND(E9=""),(G9="")),"",E9*G9)</f>
        <v>6.7733674775928296E-3</v>
      </c>
      <c r="I9" s="9"/>
    </row>
    <row r="10" spans="2:9" x14ac:dyDescent="0.2">
      <c r="B10" s="30" t="str">
        <f>+B70</f>
        <v xml:space="preserve">Total Vacantes en ocupaciones de nivel Profesional </v>
      </c>
      <c r="C10" s="26">
        <f>+C70</f>
        <v>7353</v>
      </c>
      <c r="D10" s="26">
        <f>+D70</f>
        <v>8756</v>
      </c>
      <c r="E10" s="27">
        <f t="shared" si="0"/>
        <v>9.4148527528809214E-2</v>
      </c>
      <c r="F10" s="27">
        <f>D10/$D$8</f>
        <v>8.6146338583839202E-2</v>
      </c>
      <c r="G10" s="12">
        <f>+IF(OR(AND(D10=0),(C10=0)),"0",((D10-C10)/C10))</f>
        <v>0.19080647354821162</v>
      </c>
      <c r="H10" s="15">
        <f>+IF(OR(AND(E10=""),(G10="")),"",E10*G10)</f>
        <v>1.7964148527528808E-2</v>
      </c>
      <c r="I10" s="9"/>
    </row>
    <row r="11" spans="2:9" ht="24" x14ac:dyDescent="0.2">
      <c r="B11" s="30" t="str">
        <f>+B151</f>
        <v>Total Vacantes en ocupaciones de nivel Técnicos Profesionales - Tecnólogos</v>
      </c>
      <c r="C11" s="26">
        <f>+C151</f>
        <v>8166</v>
      </c>
      <c r="D11" s="26">
        <f>+D151</f>
        <v>11952</v>
      </c>
      <c r="E11" s="27">
        <f t="shared" si="0"/>
        <v>0.10455825864276569</v>
      </c>
      <c r="F11" s="27">
        <f>D11/$D$8</f>
        <v>0.11759034247990477</v>
      </c>
      <c r="G11" s="12">
        <f>+IF(OR(AND(D11=0),(C11=0)),"0",((D11-C11)/C11))</f>
        <v>0.46362968405584132</v>
      </c>
      <c r="H11" s="15">
        <f>+IF(OR(AND(E11=""),(G11="")),"",E11*G11)</f>
        <v>4.8476312419974396E-2</v>
      </c>
      <c r="I11" s="9"/>
    </row>
    <row r="12" spans="2:9" x14ac:dyDescent="0.2">
      <c r="B12" s="30" t="str">
        <f>+B294</f>
        <v>Total Vacantes  en ocupaciones de nivel Calificados</v>
      </c>
      <c r="C12" s="26">
        <f>+C294</f>
        <v>49091</v>
      </c>
      <c r="D12" s="26">
        <f>+D294</f>
        <v>63340</v>
      </c>
      <c r="E12" s="27">
        <f t="shared" si="0"/>
        <v>0.62856594110115238</v>
      </c>
      <c r="F12" s="27">
        <f>D12/$D$8</f>
        <v>0.62317371926683129</v>
      </c>
      <c r="G12" s="12">
        <f>+IF(OR(AND(D12=0),(C12=0)),"0",((D12-C12)/C12))</f>
        <v>0.29025686989468535</v>
      </c>
      <c r="H12" s="15">
        <f>+IF(OR(AND(E12=""),(G12="")),"",E12*G12)</f>
        <v>0.18244558258642765</v>
      </c>
      <c r="I12" s="9"/>
    </row>
    <row r="13" spans="2:9" x14ac:dyDescent="0.2">
      <c r="B13" s="30" t="str">
        <f>+B505</f>
        <v>Total Vacantes en ocupaciones de nivel Elemental</v>
      </c>
      <c r="C13" s="26">
        <f>+C505</f>
        <v>12677</v>
      </c>
      <c r="D13" s="26">
        <f>+D505</f>
        <v>16251</v>
      </c>
      <c r="E13" s="27">
        <f t="shared" si="0"/>
        <v>0.16231754161331627</v>
      </c>
      <c r="F13" s="27">
        <f>D13/$D$8</f>
        <v>0.15988626636888656</v>
      </c>
      <c r="G13" s="12">
        <f>+IF(OR(AND(D13=0),(C13=0)),"0",((D13-C13)/C13))</f>
        <v>0.2819279009229313</v>
      </c>
      <c r="H13" s="15">
        <f>+IF(OR(AND(E13=""),(G13="")),"",E13*G13)</f>
        <v>4.5761843790012809E-2</v>
      </c>
      <c r="I13" s="9"/>
    </row>
    <row r="16" spans="2:9" ht="24" customHeight="1" x14ac:dyDescent="0.2">
      <c r="B16" s="55" t="s">
        <v>517</v>
      </c>
      <c r="C16" s="53" t="s">
        <v>518</v>
      </c>
      <c r="D16" s="54"/>
      <c r="E16" s="41" t="s">
        <v>482</v>
      </c>
      <c r="F16" s="42"/>
      <c r="G16" s="39" t="s">
        <v>569</v>
      </c>
      <c r="H16" s="39" t="s">
        <v>481</v>
      </c>
    </row>
    <row r="17" spans="2:8" s="4" customFormat="1" ht="24" customHeight="1" x14ac:dyDescent="0.2">
      <c r="B17" s="55"/>
      <c r="C17" s="38">
        <v>2015</v>
      </c>
      <c r="D17" s="38">
        <v>2016</v>
      </c>
      <c r="E17" s="38">
        <v>2015</v>
      </c>
      <c r="F17" s="38">
        <v>2016</v>
      </c>
      <c r="G17" s="40"/>
      <c r="H17" s="40"/>
    </row>
    <row r="18" spans="2:8" s="4" customFormat="1" ht="24" customHeight="1" x14ac:dyDescent="0.2">
      <c r="B18" s="32" t="s">
        <v>519</v>
      </c>
      <c r="C18" s="33">
        <f>SUM(C19:C64)</f>
        <v>813</v>
      </c>
      <c r="D18" s="33">
        <f>SUM(D19:D64)</f>
        <v>1342</v>
      </c>
      <c r="E18" s="34">
        <f>+IF(C18=0,"",C18/C$18)</f>
        <v>1</v>
      </c>
      <c r="F18" s="34">
        <f>+IF(D18=0,"",D18/D$18)</f>
        <v>1</v>
      </c>
      <c r="G18" s="34">
        <f>+IF(OR(AND(D18=0),(C18=0)),"0",((D18-C18)/C18))</f>
        <v>0.65067650676506761</v>
      </c>
      <c r="H18" s="35">
        <f>+IF(OR(AND(E18=""),(G18="")),"",E18*G18)</f>
        <v>0.65067650676506761</v>
      </c>
    </row>
    <row r="19" spans="2:8" ht="20.100000000000001" customHeight="1" x14ac:dyDescent="0.2">
      <c r="B19" s="5" t="s">
        <v>0</v>
      </c>
      <c r="C19" s="8">
        <v>0</v>
      </c>
      <c r="D19" s="8">
        <v>2</v>
      </c>
      <c r="E19" s="11" t="str">
        <f>+IF(C19=0,"",C19/C$18)</f>
        <v/>
      </c>
      <c r="F19" s="11">
        <f>+IF(D19=0,"",D19/D$18)</f>
        <v>1.4903129657228018E-3</v>
      </c>
      <c r="G19" s="12" t="str">
        <f>+IF(OR(AND(D19=0),(C19=0)),"0",((D19-C19)/C19))</f>
        <v>0</v>
      </c>
      <c r="H19" s="15" t="str">
        <f>+IF(OR(AND(E19=""),(G19="")),"",E19*G19)</f>
        <v/>
      </c>
    </row>
    <row r="20" spans="2:8" ht="20.100000000000001" customHeight="1" x14ac:dyDescent="0.2">
      <c r="B20" s="5" t="s">
        <v>196</v>
      </c>
      <c r="C20" s="8">
        <v>16</v>
      </c>
      <c r="D20" s="8">
        <v>2</v>
      </c>
      <c r="E20" s="11">
        <f t="shared" ref="E20:E64" si="1">+IF(C20=0,"",C20/C$18)</f>
        <v>1.968019680196802E-2</v>
      </c>
      <c r="F20" s="11">
        <f t="shared" ref="F20:F64" si="2">+IF(D20=0,"",D20/D$18)</f>
        <v>1.4903129657228018E-3</v>
      </c>
      <c r="G20" s="12">
        <f t="shared" ref="G20:G64" si="3">+IF(OR(AND(D20=0),(C20=0)),"0",((D20-C20)/C20))</f>
        <v>-0.875</v>
      </c>
      <c r="H20" s="15">
        <f t="shared" ref="H20:H64" si="4">+IF(OR(AND(E20=""),(G20="")),"",E20*G20)</f>
        <v>-1.7220172201722016E-2</v>
      </c>
    </row>
    <row r="21" spans="2:8" ht="20.100000000000001" customHeight="1" x14ac:dyDescent="0.2">
      <c r="B21" s="5" t="s">
        <v>1</v>
      </c>
      <c r="C21" s="8">
        <v>1</v>
      </c>
      <c r="D21" s="8">
        <v>6</v>
      </c>
      <c r="E21" s="11">
        <f t="shared" si="1"/>
        <v>1.2300123001230013E-3</v>
      </c>
      <c r="F21" s="11">
        <f t="shared" si="2"/>
        <v>4.4709388971684054E-3</v>
      </c>
      <c r="G21" s="12">
        <f t="shared" si="3"/>
        <v>5</v>
      </c>
      <c r="H21" s="15">
        <f t="shared" si="4"/>
        <v>6.1500615006150061E-3</v>
      </c>
    </row>
    <row r="22" spans="2:8" ht="20.100000000000001" customHeight="1" x14ac:dyDescent="0.2">
      <c r="B22" s="5" t="s">
        <v>197</v>
      </c>
      <c r="C22" s="8">
        <v>6</v>
      </c>
      <c r="D22" s="8">
        <v>3</v>
      </c>
      <c r="E22" s="11">
        <f t="shared" si="1"/>
        <v>7.3800738007380072E-3</v>
      </c>
      <c r="F22" s="11">
        <f t="shared" si="2"/>
        <v>2.2354694485842027E-3</v>
      </c>
      <c r="G22" s="12">
        <f t="shared" si="3"/>
        <v>-0.5</v>
      </c>
      <c r="H22" s="15">
        <f t="shared" si="4"/>
        <v>-3.6900369003690036E-3</v>
      </c>
    </row>
    <row r="23" spans="2:8" ht="20.100000000000001" customHeight="1" x14ac:dyDescent="0.2">
      <c r="B23" s="5" t="s">
        <v>198</v>
      </c>
      <c r="C23" s="8">
        <v>5</v>
      </c>
      <c r="D23" s="8">
        <v>219</v>
      </c>
      <c r="E23" s="11">
        <f t="shared" si="1"/>
        <v>6.1500615006150061E-3</v>
      </c>
      <c r="F23" s="11">
        <f t="shared" si="2"/>
        <v>0.1631892697466468</v>
      </c>
      <c r="G23" s="12">
        <f t="shared" si="3"/>
        <v>42.8</v>
      </c>
      <c r="H23" s="15">
        <f t="shared" si="4"/>
        <v>0.26322263222632225</v>
      </c>
    </row>
    <row r="24" spans="2:8" ht="20.100000000000001" customHeight="1" x14ac:dyDescent="0.2">
      <c r="B24" s="5" t="s">
        <v>199</v>
      </c>
      <c r="C24" s="8">
        <v>4</v>
      </c>
      <c r="D24" s="8">
        <v>9</v>
      </c>
      <c r="E24" s="11">
        <f t="shared" si="1"/>
        <v>4.9200492004920051E-3</v>
      </c>
      <c r="F24" s="11">
        <f t="shared" si="2"/>
        <v>6.7064083457526085E-3</v>
      </c>
      <c r="G24" s="12">
        <f t="shared" si="3"/>
        <v>1.25</v>
      </c>
      <c r="H24" s="15">
        <f t="shared" si="4"/>
        <v>6.1500615006150061E-3</v>
      </c>
    </row>
    <row r="25" spans="2:8" ht="20.100000000000001" customHeight="1" x14ac:dyDescent="0.2">
      <c r="B25" s="5" t="s">
        <v>2</v>
      </c>
      <c r="C25" s="8">
        <v>23</v>
      </c>
      <c r="D25" s="8">
        <v>32</v>
      </c>
      <c r="E25" s="11">
        <f t="shared" si="1"/>
        <v>2.8290282902829027E-2</v>
      </c>
      <c r="F25" s="11">
        <f t="shared" si="2"/>
        <v>2.3845007451564829E-2</v>
      </c>
      <c r="G25" s="12">
        <f t="shared" si="3"/>
        <v>0.39130434782608697</v>
      </c>
      <c r="H25" s="15">
        <f t="shared" si="4"/>
        <v>1.107011070110701E-2</v>
      </c>
    </row>
    <row r="26" spans="2:8" ht="20.100000000000001" customHeight="1" x14ac:dyDescent="0.2">
      <c r="B26" s="5" t="s">
        <v>6</v>
      </c>
      <c r="C26" s="8">
        <v>43</v>
      </c>
      <c r="D26" s="8">
        <v>152</v>
      </c>
      <c r="E26" s="11">
        <f t="shared" si="1"/>
        <v>5.2890528905289051E-2</v>
      </c>
      <c r="F26" s="11">
        <f t="shared" si="2"/>
        <v>0.11326378539493294</v>
      </c>
      <c r="G26" s="12">
        <f t="shared" si="3"/>
        <v>2.5348837209302326</v>
      </c>
      <c r="H26" s="15">
        <f t="shared" si="4"/>
        <v>0.13407134071340712</v>
      </c>
    </row>
    <row r="27" spans="2:8" ht="20.100000000000001" customHeight="1" x14ac:dyDescent="0.2">
      <c r="B27" s="5" t="s">
        <v>3</v>
      </c>
      <c r="C27" s="8">
        <v>41</v>
      </c>
      <c r="D27" s="8">
        <v>30</v>
      </c>
      <c r="E27" s="11">
        <f t="shared" si="1"/>
        <v>5.0430504305043047E-2</v>
      </c>
      <c r="F27" s="11">
        <f t="shared" si="2"/>
        <v>2.2354694485842028E-2</v>
      </c>
      <c r="G27" s="12">
        <f t="shared" si="3"/>
        <v>-0.26829268292682928</v>
      </c>
      <c r="H27" s="15">
        <f t="shared" si="4"/>
        <v>-1.3530135301353014E-2</v>
      </c>
    </row>
    <row r="28" spans="2:8" ht="20.100000000000001" customHeight="1" x14ac:dyDescent="0.2">
      <c r="B28" s="5" t="s">
        <v>5</v>
      </c>
      <c r="C28" s="8">
        <v>61</v>
      </c>
      <c r="D28" s="8">
        <v>104</v>
      </c>
      <c r="E28" s="11">
        <f t="shared" si="1"/>
        <v>7.5030750307503072E-2</v>
      </c>
      <c r="F28" s="11">
        <f t="shared" si="2"/>
        <v>7.7496274217585689E-2</v>
      </c>
      <c r="G28" s="12">
        <f t="shared" si="3"/>
        <v>0.70491803278688525</v>
      </c>
      <c r="H28" s="15">
        <f t="shared" si="4"/>
        <v>5.2890528905289051E-2</v>
      </c>
    </row>
    <row r="29" spans="2:8" ht="20.100000000000001" customHeight="1" x14ac:dyDescent="0.2">
      <c r="B29" s="5" t="s">
        <v>200</v>
      </c>
      <c r="C29" s="8">
        <v>0</v>
      </c>
      <c r="D29" s="8">
        <v>1</v>
      </c>
      <c r="E29" s="11" t="str">
        <f t="shared" si="1"/>
        <v/>
      </c>
      <c r="F29" s="11">
        <f t="shared" si="2"/>
        <v>7.4515648286140089E-4</v>
      </c>
      <c r="G29" s="12" t="str">
        <f t="shared" si="3"/>
        <v>0</v>
      </c>
      <c r="H29" s="15" t="str">
        <f t="shared" si="4"/>
        <v/>
      </c>
    </row>
    <row r="30" spans="2:8" ht="20.100000000000001" customHeight="1" x14ac:dyDescent="0.2">
      <c r="B30" s="5" t="s">
        <v>201</v>
      </c>
      <c r="C30" s="8">
        <v>28</v>
      </c>
      <c r="D30" s="8">
        <v>105</v>
      </c>
      <c r="E30" s="11">
        <f t="shared" si="1"/>
        <v>3.4440344403444033E-2</v>
      </c>
      <c r="F30" s="11">
        <f t="shared" si="2"/>
        <v>7.824143070044709E-2</v>
      </c>
      <c r="G30" s="12">
        <f t="shared" si="3"/>
        <v>2.75</v>
      </c>
      <c r="H30" s="15">
        <f t="shared" si="4"/>
        <v>9.4710947109471089E-2</v>
      </c>
    </row>
    <row r="31" spans="2:8" ht="20.100000000000001" customHeight="1" x14ac:dyDescent="0.2">
      <c r="B31" s="5" t="s">
        <v>4</v>
      </c>
      <c r="C31" s="8">
        <v>1</v>
      </c>
      <c r="D31" s="8">
        <v>0</v>
      </c>
      <c r="E31" s="11">
        <f t="shared" si="1"/>
        <v>1.2300123001230013E-3</v>
      </c>
      <c r="F31" s="11" t="str">
        <f t="shared" si="2"/>
        <v/>
      </c>
      <c r="G31" s="12" t="str">
        <f t="shared" si="3"/>
        <v>0</v>
      </c>
      <c r="H31" s="15">
        <f t="shared" si="4"/>
        <v>0</v>
      </c>
    </row>
    <row r="32" spans="2:8" ht="20.100000000000001" customHeight="1" x14ac:dyDescent="0.2">
      <c r="B32" s="5" t="s">
        <v>7</v>
      </c>
      <c r="C32" s="8">
        <v>1</v>
      </c>
      <c r="D32" s="8">
        <v>1</v>
      </c>
      <c r="E32" s="11">
        <f t="shared" si="1"/>
        <v>1.2300123001230013E-3</v>
      </c>
      <c r="F32" s="11">
        <f t="shared" si="2"/>
        <v>7.4515648286140089E-4</v>
      </c>
      <c r="G32" s="12">
        <f t="shared" si="3"/>
        <v>0</v>
      </c>
      <c r="H32" s="15">
        <f t="shared" si="4"/>
        <v>0</v>
      </c>
    </row>
    <row r="33" spans="2:8" ht="20.100000000000001" customHeight="1" x14ac:dyDescent="0.2">
      <c r="B33" s="5" t="s">
        <v>202</v>
      </c>
      <c r="C33" s="8">
        <v>3</v>
      </c>
      <c r="D33" s="8">
        <v>1</v>
      </c>
      <c r="E33" s="11">
        <f t="shared" si="1"/>
        <v>3.6900369003690036E-3</v>
      </c>
      <c r="F33" s="11">
        <f t="shared" si="2"/>
        <v>7.4515648286140089E-4</v>
      </c>
      <c r="G33" s="12">
        <f t="shared" si="3"/>
        <v>-0.66666666666666663</v>
      </c>
      <c r="H33" s="15">
        <f t="shared" si="4"/>
        <v>-2.4600246002460021E-3</v>
      </c>
    </row>
    <row r="34" spans="2:8" ht="20.100000000000001" customHeight="1" x14ac:dyDescent="0.2">
      <c r="B34" s="5" t="s">
        <v>203</v>
      </c>
      <c r="C34" s="8">
        <v>19</v>
      </c>
      <c r="D34" s="8">
        <v>57</v>
      </c>
      <c r="E34" s="11">
        <f t="shared" si="1"/>
        <v>2.3370233702337023E-2</v>
      </c>
      <c r="F34" s="11">
        <f t="shared" si="2"/>
        <v>4.2473919523099854E-2</v>
      </c>
      <c r="G34" s="12">
        <f t="shared" si="3"/>
        <v>2</v>
      </c>
      <c r="H34" s="15">
        <f t="shared" si="4"/>
        <v>4.6740467404674045E-2</v>
      </c>
    </row>
    <row r="35" spans="2:8" ht="20.100000000000001" customHeight="1" x14ac:dyDescent="0.2">
      <c r="B35" s="5" t="s">
        <v>204</v>
      </c>
      <c r="C35" s="8">
        <v>3</v>
      </c>
      <c r="D35" s="8">
        <v>3</v>
      </c>
      <c r="E35" s="11">
        <f t="shared" si="1"/>
        <v>3.6900369003690036E-3</v>
      </c>
      <c r="F35" s="11">
        <f t="shared" si="2"/>
        <v>2.2354694485842027E-3</v>
      </c>
      <c r="G35" s="12">
        <f t="shared" si="3"/>
        <v>0</v>
      </c>
      <c r="H35" s="15">
        <f t="shared" si="4"/>
        <v>0</v>
      </c>
    </row>
    <row r="36" spans="2:8" ht="20.100000000000001" customHeight="1" x14ac:dyDescent="0.2">
      <c r="B36" s="5" t="s">
        <v>205</v>
      </c>
      <c r="C36" s="8">
        <v>7</v>
      </c>
      <c r="D36" s="8">
        <v>9</v>
      </c>
      <c r="E36" s="11">
        <f t="shared" si="1"/>
        <v>8.6100861008610082E-3</v>
      </c>
      <c r="F36" s="11">
        <f t="shared" si="2"/>
        <v>6.7064083457526085E-3</v>
      </c>
      <c r="G36" s="12">
        <f t="shared" si="3"/>
        <v>0.2857142857142857</v>
      </c>
      <c r="H36" s="15">
        <f t="shared" si="4"/>
        <v>2.4600246002460021E-3</v>
      </c>
    </row>
    <row r="37" spans="2:8" ht="20.100000000000001" customHeight="1" x14ac:dyDescent="0.2">
      <c r="B37" s="5" t="s">
        <v>8</v>
      </c>
      <c r="C37" s="8">
        <v>11</v>
      </c>
      <c r="D37" s="8">
        <v>7</v>
      </c>
      <c r="E37" s="11">
        <f t="shared" si="1"/>
        <v>1.3530135301353014E-2</v>
      </c>
      <c r="F37" s="11">
        <f t="shared" si="2"/>
        <v>5.2160953800298067E-3</v>
      </c>
      <c r="G37" s="12">
        <f t="shared" si="3"/>
        <v>-0.36363636363636365</v>
      </c>
      <c r="H37" s="15">
        <f t="shared" si="4"/>
        <v>-4.9200492004920051E-3</v>
      </c>
    </row>
    <row r="38" spans="2:8" ht="20.100000000000001" customHeight="1" x14ac:dyDescent="0.2">
      <c r="B38" s="5" t="s">
        <v>206</v>
      </c>
      <c r="C38" s="8">
        <v>0</v>
      </c>
      <c r="D38" s="8">
        <v>0</v>
      </c>
      <c r="E38" s="11" t="str">
        <f t="shared" si="1"/>
        <v/>
      </c>
      <c r="F38" s="11" t="str">
        <f t="shared" si="2"/>
        <v/>
      </c>
      <c r="G38" s="12" t="str">
        <f t="shared" si="3"/>
        <v>0</v>
      </c>
      <c r="H38" s="15" t="str">
        <f t="shared" si="4"/>
        <v/>
      </c>
    </row>
    <row r="39" spans="2:8" ht="20.100000000000001" customHeight="1" x14ac:dyDescent="0.2">
      <c r="B39" s="5" t="s">
        <v>207</v>
      </c>
      <c r="C39" s="8">
        <v>1</v>
      </c>
      <c r="D39" s="8">
        <v>0</v>
      </c>
      <c r="E39" s="11">
        <f t="shared" si="1"/>
        <v>1.2300123001230013E-3</v>
      </c>
      <c r="F39" s="11" t="str">
        <f t="shared" si="2"/>
        <v/>
      </c>
      <c r="G39" s="12" t="str">
        <f t="shared" si="3"/>
        <v>0</v>
      </c>
      <c r="H39" s="15">
        <f t="shared" si="4"/>
        <v>0</v>
      </c>
    </row>
    <row r="40" spans="2:8" ht="20.100000000000001" customHeight="1" x14ac:dyDescent="0.2">
      <c r="B40" s="5" t="s">
        <v>208</v>
      </c>
      <c r="C40" s="8">
        <v>3</v>
      </c>
      <c r="D40" s="8">
        <v>0</v>
      </c>
      <c r="E40" s="11">
        <f t="shared" si="1"/>
        <v>3.6900369003690036E-3</v>
      </c>
      <c r="F40" s="11" t="str">
        <f t="shared" si="2"/>
        <v/>
      </c>
      <c r="G40" s="12" t="str">
        <f t="shared" si="3"/>
        <v>0</v>
      </c>
      <c r="H40" s="15">
        <f t="shared" si="4"/>
        <v>0</v>
      </c>
    </row>
    <row r="41" spans="2:8" ht="20.100000000000001" customHeight="1" x14ac:dyDescent="0.2">
      <c r="B41" s="5" t="s">
        <v>209</v>
      </c>
      <c r="C41" s="8">
        <v>0</v>
      </c>
      <c r="D41" s="8">
        <v>0</v>
      </c>
      <c r="E41" s="11" t="str">
        <f t="shared" si="1"/>
        <v/>
      </c>
      <c r="F41" s="11" t="str">
        <f t="shared" si="2"/>
        <v/>
      </c>
      <c r="G41" s="12" t="str">
        <f t="shared" si="3"/>
        <v>0</v>
      </c>
      <c r="H41" s="15" t="str">
        <f t="shared" si="4"/>
        <v/>
      </c>
    </row>
    <row r="42" spans="2:8" ht="20.100000000000001" customHeight="1" x14ac:dyDescent="0.2">
      <c r="B42" s="5" t="s">
        <v>210</v>
      </c>
      <c r="C42" s="8">
        <v>6</v>
      </c>
      <c r="D42" s="8">
        <v>5</v>
      </c>
      <c r="E42" s="11">
        <f t="shared" si="1"/>
        <v>7.3800738007380072E-3</v>
      </c>
      <c r="F42" s="11">
        <f t="shared" si="2"/>
        <v>3.7257824143070045E-3</v>
      </c>
      <c r="G42" s="12">
        <f t="shared" si="3"/>
        <v>-0.16666666666666666</v>
      </c>
      <c r="H42" s="15">
        <f t="shared" si="4"/>
        <v>-1.230012300123001E-3</v>
      </c>
    </row>
    <row r="43" spans="2:8" ht="20.100000000000001" customHeight="1" x14ac:dyDescent="0.2">
      <c r="B43" s="5" t="s">
        <v>211</v>
      </c>
      <c r="C43" s="8">
        <v>8</v>
      </c>
      <c r="D43" s="8">
        <v>9</v>
      </c>
      <c r="E43" s="11">
        <f t="shared" si="1"/>
        <v>9.8400984009840101E-3</v>
      </c>
      <c r="F43" s="11">
        <f t="shared" si="2"/>
        <v>6.7064083457526085E-3</v>
      </c>
      <c r="G43" s="12">
        <f t="shared" si="3"/>
        <v>0.125</v>
      </c>
      <c r="H43" s="15">
        <f t="shared" si="4"/>
        <v>1.2300123001230013E-3</v>
      </c>
    </row>
    <row r="44" spans="2:8" ht="20.100000000000001" customHeight="1" x14ac:dyDescent="0.2">
      <c r="B44" s="5" t="s">
        <v>9</v>
      </c>
      <c r="C44" s="8">
        <v>0</v>
      </c>
      <c r="D44" s="8">
        <v>0</v>
      </c>
      <c r="E44" s="11" t="str">
        <f t="shared" si="1"/>
        <v/>
      </c>
      <c r="F44" s="11" t="str">
        <f t="shared" si="2"/>
        <v/>
      </c>
      <c r="G44" s="12" t="str">
        <f t="shared" si="3"/>
        <v>0</v>
      </c>
      <c r="H44" s="15" t="str">
        <f t="shared" si="4"/>
        <v/>
      </c>
    </row>
    <row r="45" spans="2:8" ht="20.100000000000001" customHeight="1" x14ac:dyDescent="0.2">
      <c r="B45" s="5" t="s">
        <v>212</v>
      </c>
      <c r="C45" s="8">
        <v>0</v>
      </c>
      <c r="D45" s="8">
        <v>0</v>
      </c>
      <c r="E45" s="11" t="str">
        <f t="shared" si="1"/>
        <v/>
      </c>
      <c r="F45" s="11" t="str">
        <f t="shared" si="2"/>
        <v/>
      </c>
      <c r="G45" s="12" t="str">
        <f t="shared" si="3"/>
        <v>0</v>
      </c>
      <c r="H45" s="15" t="str">
        <f t="shared" si="4"/>
        <v/>
      </c>
    </row>
    <row r="46" spans="2:8" ht="20.100000000000001" customHeight="1" x14ac:dyDescent="0.2">
      <c r="B46" s="5" t="s">
        <v>213</v>
      </c>
      <c r="C46" s="8">
        <v>0</v>
      </c>
      <c r="D46" s="8">
        <v>0</v>
      </c>
      <c r="E46" s="11" t="str">
        <f t="shared" si="1"/>
        <v/>
      </c>
      <c r="F46" s="11" t="str">
        <f t="shared" si="2"/>
        <v/>
      </c>
      <c r="G46" s="12" t="str">
        <f t="shared" si="3"/>
        <v>0</v>
      </c>
      <c r="H46" s="15" t="str">
        <f t="shared" si="4"/>
        <v/>
      </c>
    </row>
    <row r="47" spans="2:8" ht="20.100000000000001" customHeight="1" x14ac:dyDescent="0.2">
      <c r="B47" s="5" t="s">
        <v>10</v>
      </c>
      <c r="C47" s="8">
        <v>0</v>
      </c>
      <c r="D47" s="8">
        <v>2</v>
      </c>
      <c r="E47" s="11" t="str">
        <f t="shared" si="1"/>
        <v/>
      </c>
      <c r="F47" s="11">
        <f t="shared" si="2"/>
        <v>1.4903129657228018E-3</v>
      </c>
      <c r="G47" s="12" t="str">
        <f t="shared" si="3"/>
        <v>0</v>
      </c>
      <c r="H47" s="15" t="str">
        <f t="shared" si="4"/>
        <v/>
      </c>
    </row>
    <row r="48" spans="2:8" ht="20.100000000000001" customHeight="1" x14ac:dyDescent="0.2">
      <c r="B48" s="5" t="s">
        <v>11</v>
      </c>
      <c r="C48" s="8">
        <v>142</v>
      </c>
      <c r="D48" s="8">
        <v>191</v>
      </c>
      <c r="E48" s="11">
        <f t="shared" si="1"/>
        <v>0.17466174661746617</v>
      </c>
      <c r="F48" s="11">
        <f t="shared" si="2"/>
        <v>0.14232488822652756</v>
      </c>
      <c r="G48" s="12">
        <f t="shared" si="3"/>
        <v>0.34507042253521125</v>
      </c>
      <c r="H48" s="15">
        <f t="shared" si="4"/>
        <v>6.0270602706027056E-2</v>
      </c>
    </row>
    <row r="49" spans="2:8" ht="20.100000000000001" customHeight="1" x14ac:dyDescent="0.2">
      <c r="B49" s="5" t="s">
        <v>16</v>
      </c>
      <c r="C49" s="8">
        <v>147</v>
      </c>
      <c r="D49" s="8">
        <v>9</v>
      </c>
      <c r="E49" s="11">
        <f t="shared" si="1"/>
        <v>0.18081180811808117</v>
      </c>
      <c r="F49" s="11">
        <f t="shared" si="2"/>
        <v>6.7064083457526085E-3</v>
      </c>
      <c r="G49" s="12">
        <f t="shared" si="3"/>
        <v>-0.93877551020408168</v>
      </c>
      <c r="H49" s="15">
        <f t="shared" si="4"/>
        <v>-0.16974169741697417</v>
      </c>
    </row>
    <row r="50" spans="2:8" ht="20.100000000000001" customHeight="1" x14ac:dyDescent="0.2">
      <c r="B50" s="5" t="s">
        <v>15</v>
      </c>
      <c r="C50" s="8">
        <v>24</v>
      </c>
      <c r="D50" s="8">
        <v>11</v>
      </c>
      <c r="E50" s="11">
        <f t="shared" si="1"/>
        <v>2.9520295202952029E-2</v>
      </c>
      <c r="F50" s="11">
        <f t="shared" si="2"/>
        <v>8.1967213114754103E-3</v>
      </c>
      <c r="G50" s="12">
        <f t="shared" si="3"/>
        <v>-0.54166666666666663</v>
      </c>
      <c r="H50" s="15">
        <f t="shared" si="4"/>
        <v>-1.5990159901599015E-2</v>
      </c>
    </row>
    <row r="51" spans="2:8" ht="20.100000000000001" customHeight="1" x14ac:dyDescent="0.2">
      <c r="B51" s="5" t="s">
        <v>13</v>
      </c>
      <c r="C51" s="8">
        <v>0</v>
      </c>
      <c r="D51" s="8">
        <v>5</v>
      </c>
      <c r="E51" s="11" t="str">
        <f t="shared" si="1"/>
        <v/>
      </c>
      <c r="F51" s="11">
        <f t="shared" si="2"/>
        <v>3.7257824143070045E-3</v>
      </c>
      <c r="G51" s="12" t="str">
        <f t="shared" si="3"/>
        <v>0</v>
      </c>
      <c r="H51" s="15" t="str">
        <f t="shared" si="4"/>
        <v/>
      </c>
    </row>
    <row r="52" spans="2:8" ht="20.100000000000001" customHeight="1" x14ac:dyDescent="0.2">
      <c r="B52" s="5" t="s">
        <v>14</v>
      </c>
      <c r="C52" s="8">
        <v>17</v>
      </c>
      <c r="D52" s="8">
        <v>26</v>
      </c>
      <c r="E52" s="11">
        <f t="shared" si="1"/>
        <v>2.0910209102091022E-2</v>
      </c>
      <c r="F52" s="11">
        <f t="shared" si="2"/>
        <v>1.9374068554396422E-2</v>
      </c>
      <c r="G52" s="12">
        <f t="shared" si="3"/>
        <v>0.52941176470588236</v>
      </c>
      <c r="H52" s="15">
        <f t="shared" si="4"/>
        <v>1.1070110701107012E-2</v>
      </c>
    </row>
    <row r="53" spans="2:8" ht="20.100000000000001" customHeight="1" x14ac:dyDescent="0.2">
      <c r="B53" s="5" t="s">
        <v>12</v>
      </c>
      <c r="C53" s="8">
        <v>0</v>
      </c>
      <c r="D53" s="8">
        <v>0</v>
      </c>
      <c r="E53" s="11" t="str">
        <f t="shared" si="1"/>
        <v/>
      </c>
      <c r="F53" s="11" t="str">
        <f t="shared" si="2"/>
        <v/>
      </c>
      <c r="G53" s="12" t="str">
        <f t="shared" si="3"/>
        <v>0</v>
      </c>
      <c r="H53" s="15" t="str">
        <f t="shared" si="4"/>
        <v/>
      </c>
    </row>
    <row r="54" spans="2:8" ht="20.100000000000001" customHeight="1" x14ac:dyDescent="0.2">
      <c r="B54" s="5" t="s">
        <v>214</v>
      </c>
      <c r="C54" s="8">
        <v>0</v>
      </c>
      <c r="D54" s="8">
        <v>0</v>
      </c>
      <c r="E54" s="11" t="str">
        <f t="shared" si="1"/>
        <v/>
      </c>
      <c r="F54" s="11" t="str">
        <f t="shared" si="2"/>
        <v/>
      </c>
      <c r="G54" s="12" t="str">
        <f t="shared" si="3"/>
        <v>0</v>
      </c>
      <c r="H54" s="15" t="str">
        <f t="shared" si="4"/>
        <v/>
      </c>
    </row>
    <row r="55" spans="2:8" ht="20.100000000000001" customHeight="1" x14ac:dyDescent="0.2">
      <c r="B55" s="5" t="s">
        <v>17</v>
      </c>
      <c r="C55" s="8">
        <v>0</v>
      </c>
      <c r="D55" s="8">
        <v>5</v>
      </c>
      <c r="E55" s="11" t="str">
        <f t="shared" si="1"/>
        <v/>
      </c>
      <c r="F55" s="11">
        <f t="shared" si="2"/>
        <v>3.7257824143070045E-3</v>
      </c>
      <c r="G55" s="12" t="str">
        <f t="shared" si="3"/>
        <v>0</v>
      </c>
      <c r="H55" s="15" t="str">
        <f t="shared" si="4"/>
        <v/>
      </c>
    </row>
    <row r="56" spans="2:8" ht="20.100000000000001" customHeight="1" x14ac:dyDescent="0.2">
      <c r="B56" s="5" t="s">
        <v>18</v>
      </c>
      <c r="C56" s="8">
        <v>1</v>
      </c>
      <c r="D56" s="8">
        <v>5</v>
      </c>
      <c r="E56" s="11">
        <f t="shared" si="1"/>
        <v>1.2300123001230013E-3</v>
      </c>
      <c r="F56" s="11">
        <f t="shared" si="2"/>
        <v>3.7257824143070045E-3</v>
      </c>
      <c r="G56" s="12">
        <f t="shared" si="3"/>
        <v>4</v>
      </c>
      <c r="H56" s="15">
        <f t="shared" si="4"/>
        <v>4.9200492004920051E-3</v>
      </c>
    </row>
    <row r="57" spans="2:8" ht="20.100000000000001" customHeight="1" x14ac:dyDescent="0.2">
      <c r="B57" s="5" t="s">
        <v>215</v>
      </c>
      <c r="C57" s="8">
        <v>3</v>
      </c>
      <c r="D57" s="8">
        <v>2</v>
      </c>
      <c r="E57" s="11">
        <f t="shared" si="1"/>
        <v>3.6900369003690036E-3</v>
      </c>
      <c r="F57" s="11">
        <f t="shared" si="2"/>
        <v>1.4903129657228018E-3</v>
      </c>
      <c r="G57" s="12">
        <f t="shared" si="3"/>
        <v>-0.33333333333333331</v>
      </c>
      <c r="H57" s="15">
        <f t="shared" si="4"/>
        <v>-1.230012300123001E-3</v>
      </c>
    </row>
    <row r="58" spans="2:8" ht="20.100000000000001" customHeight="1" x14ac:dyDescent="0.2">
      <c r="B58" s="5" t="s">
        <v>216</v>
      </c>
      <c r="C58" s="8">
        <v>7</v>
      </c>
      <c r="D58" s="8">
        <v>4</v>
      </c>
      <c r="E58" s="11">
        <f t="shared" si="1"/>
        <v>8.6100861008610082E-3</v>
      </c>
      <c r="F58" s="11">
        <f t="shared" si="2"/>
        <v>2.9806259314456036E-3</v>
      </c>
      <c r="G58" s="12">
        <f t="shared" si="3"/>
        <v>-0.42857142857142855</v>
      </c>
      <c r="H58" s="15">
        <f t="shared" si="4"/>
        <v>-3.6900369003690031E-3</v>
      </c>
    </row>
    <row r="59" spans="2:8" ht="20.100000000000001" customHeight="1" x14ac:dyDescent="0.2">
      <c r="B59" s="5" t="s">
        <v>217</v>
      </c>
      <c r="C59" s="8">
        <v>8</v>
      </c>
      <c r="D59" s="8">
        <v>24</v>
      </c>
      <c r="E59" s="11">
        <f t="shared" si="1"/>
        <v>9.8400984009840101E-3</v>
      </c>
      <c r="F59" s="11">
        <f t="shared" si="2"/>
        <v>1.7883755588673621E-2</v>
      </c>
      <c r="G59" s="12">
        <f t="shared" si="3"/>
        <v>2</v>
      </c>
      <c r="H59" s="15">
        <f t="shared" si="4"/>
        <v>1.968019680196802E-2</v>
      </c>
    </row>
    <row r="60" spans="2:8" ht="20.100000000000001" customHeight="1" x14ac:dyDescent="0.2">
      <c r="B60" s="5" t="s">
        <v>218</v>
      </c>
      <c r="C60" s="8">
        <v>66</v>
      </c>
      <c r="D60" s="8">
        <v>148</v>
      </c>
      <c r="E60" s="11">
        <f t="shared" si="1"/>
        <v>8.1180811808118078E-2</v>
      </c>
      <c r="F60" s="11">
        <f t="shared" si="2"/>
        <v>0.11028315946348734</v>
      </c>
      <c r="G60" s="12">
        <f t="shared" si="3"/>
        <v>1.2424242424242424</v>
      </c>
      <c r="H60" s="15">
        <f t="shared" si="4"/>
        <v>0.10086100861008609</v>
      </c>
    </row>
    <row r="61" spans="2:8" ht="20.100000000000001" customHeight="1" x14ac:dyDescent="0.2">
      <c r="B61" s="5" t="s">
        <v>219</v>
      </c>
      <c r="C61" s="8">
        <v>1</v>
      </c>
      <c r="D61" s="8">
        <v>1</v>
      </c>
      <c r="E61" s="11">
        <f t="shared" si="1"/>
        <v>1.2300123001230013E-3</v>
      </c>
      <c r="F61" s="11">
        <f t="shared" si="2"/>
        <v>7.4515648286140089E-4</v>
      </c>
      <c r="G61" s="12">
        <f t="shared" si="3"/>
        <v>0</v>
      </c>
      <c r="H61" s="15">
        <f t="shared" si="4"/>
        <v>0</v>
      </c>
    </row>
    <row r="62" spans="2:8" ht="20.100000000000001" customHeight="1" x14ac:dyDescent="0.2">
      <c r="B62" s="5" t="s">
        <v>19</v>
      </c>
      <c r="C62" s="8">
        <v>18</v>
      </c>
      <c r="D62" s="8">
        <v>18</v>
      </c>
      <c r="E62" s="11">
        <f t="shared" si="1"/>
        <v>2.2140221402214021E-2</v>
      </c>
      <c r="F62" s="11">
        <f t="shared" si="2"/>
        <v>1.3412816691505217E-2</v>
      </c>
      <c r="G62" s="12">
        <f t="shared" si="3"/>
        <v>0</v>
      </c>
      <c r="H62" s="15">
        <f t="shared" si="4"/>
        <v>0</v>
      </c>
    </row>
    <row r="63" spans="2:8" ht="20.100000000000001" customHeight="1" x14ac:dyDescent="0.2">
      <c r="B63" s="5" t="s">
        <v>220</v>
      </c>
      <c r="C63" s="8">
        <v>88</v>
      </c>
      <c r="D63" s="8">
        <v>128</v>
      </c>
      <c r="E63" s="11">
        <f t="shared" si="1"/>
        <v>0.10824108241082411</v>
      </c>
      <c r="F63" s="11">
        <f t="shared" si="2"/>
        <v>9.5380029806259314E-2</v>
      </c>
      <c r="G63" s="12">
        <f t="shared" si="3"/>
        <v>0.45454545454545453</v>
      </c>
      <c r="H63" s="15">
        <f t="shared" si="4"/>
        <v>4.9200492004920049E-2</v>
      </c>
    </row>
    <row r="64" spans="2:8" ht="20.100000000000001" customHeight="1" x14ac:dyDescent="0.2">
      <c r="B64" s="5" t="s">
        <v>221</v>
      </c>
      <c r="C64" s="8">
        <v>0</v>
      </c>
      <c r="D64" s="8">
        <v>6</v>
      </c>
      <c r="E64" s="11" t="str">
        <f t="shared" si="1"/>
        <v/>
      </c>
      <c r="F64" s="11">
        <f t="shared" si="2"/>
        <v>4.4709388971684054E-3</v>
      </c>
      <c r="G64" s="12" t="str">
        <f t="shared" si="3"/>
        <v>0</v>
      </c>
      <c r="H64" s="15" t="str">
        <f t="shared" si="4"/>
        <v/>
      </c>
    </row>
    <row r="65" spans="2:8" x14ac:dyDescent="0.2">
      <c r="B65" s="2"/>
      <c r="C65" s="9"/>
      <c r="D65" s="9"/>
    </row>
    <row r="66" spans="2:8" x14ac:dyDescent="0.2">
      <c r="B66" s="2"/>
      <c r="C66" s="9"/>
      <c r="D66" s="9"/>
    </row>
    <row r="67" spans="2:8" x14ac:dyDescent="0.2">
      <c r="B67" s="19"/>
      <c r="C67" s="9"/>
      <c r="D67" s="9"/>
    </row>
    <row r="68" spans="2:8" ht="24" customHeight="1" x14ac:dyDescent="0.2">
      <c r="B68" s="55" t="s">
        <v>517</v>
      </c>
      <c r="C68" s="53" t="s">
        <v>518</v>
      </c>
      <c r="D68" s="54"/>
      <c r="E68" s="41" t="s">
        <v>482</v>
      </c>
      <c r="F68" s="42"/>
      <c r="G68" s="39" t="s">
        <v>569</v>
      </c>
      <c r="H68" s="39" t="s">
        <v>481</v>
      </c>
    </row>
    <row r="69" spans="2:8" s="4" customFormat="1" ht="24" customHeight="1" x14ac:dyDescent="0.2">
      <c r="B69" s="55"/>
      <c r="C69" s="38">
        <v>2015</v>
      </c>
      <c r="D69" s="38">
        <v>2016</v>
      </c>
      <c r="E69" s="38">
        <v>2015</v>
      </c>
      <c r="F69" s="38">
        <v>2016</v>
      </c>
      <c r="G69" s="40"/>
      <c r="H69" s="40"/>
    </row>
    <row r="70" spans="2:8" s="4" customFormat="1" ht="24" customHeight="1" x14ac:dyDescent="0.2">
      <c r="B70" s="32" t="s">
        <v>520</v>
      </c>
      <c r="C70" s="33">
        <f>SUM(C71:C145)</f>
        <v>7353</v>
      </c>
      <c r="D70" s="33">
        <f>SUM(D71:D145)</f>
        <v>8756</v>
      </c>
      <c r="E70" s="34">
        <f>+IF(C70=0,"",C70/C$70)</f>
        <v>1</v>
      </c>
      <c r="F70" s="34">
        <f>+IF(D70=0,"",D70/D$70)</f>
        <v>1</v>
      </c>
      <c r="G70" s="34">
        <f>+IF(OR(AND(D70=0),(C70=0)),"0",((D70-C70)/C70))</f>
        <v>0.19080647354821162</v>
      </c>
      <c r="H70" s="35">
        <f>+IF(OR(AND(E70=""),(G70="")),"",E70*G70)</f>
        <v>0.19080647354821162</v>
      </c>
    </row>
    <row r="71" spans="2:8" ht="15" x14ac:dyDescent="0.2">
      <c r="B71" s="5" t="s">
        <v>20</v>
      </c>
      <c r="C71" s="8">
        <v>125</v>
      </c>
      <c r="D71" s="8">
        <v>190</v>
      </c>
      <c r="E71" s="13">
        <f>+IF(C71=0,"",C71/C$70)</f>
        <v>1.6999864001087991E-2</v>
      </c>
      <c r="F71" s="13">
        <f>+IF(D71=0,"",D71/D$70)</f>
        <v>2.1699406121516673E-2</v>
      </c>
      <c r="G71" s="12">
        <f>+IF(OR(AND(D71=0),(C71=0)),"0",((D71-C71)/C71))</f>
        <v>0.52</v>
      </c>
      <c r="H71" s="15">
        <f>+IF(OR(AND(E71=""),(G71="")),"",E71*G71)</f>
        <v>8.8399292805657562E-3</v>
      </c>
    </row>
    <row r="72" spans="2:8" ht="15" x14ac:dyDescent="0.2">
      <c r="B72" s="5" t="s">
        <v>21</v>
      </c>
      <c r="C72" s="8">
        <v>245</v>
      </c>
      <c r="D72" s="8">
        <v>90</v>
      </c>
      <c r="E72" s="13">
        <f t="shared" ref="E72:E135" si="5">+IF(C72=0,"",C72/C$70)</f>
        <v>3.331973344213246E-2</v>
      </c>
      <c r="F72" s="13">
        <f t="shared" ref="F72:F135" si="6">+IF(D72=0,"",D72/D$70)</f>
        <v>1.027866605756053E-2</v>
      </c>
      <c r="G72" s="12">
        <f t="shared" ref="G72:G135" si="7">+IF(OR(AND(D72=0),(C72=0)),"0",((D72-C72)/C72))</f>
        <v>-0.63265306122448983</v>
      </c>
      <c r="H72" s="15">
        <f t="shared" ref="H72:H135" si="8">+IF(OR(AND(E72=""),(G72="")),"",E72*G72)</f>
        <v>-2.1079831361349107E-2</v>
      </c>
    </row>
    <row r="73" spans="2:8" ht="15" x14ac:dyDescent="0.2">
      <c r="B73" s="5" t="s">
        <v>22</v>
      </c>
      <c r="C73" s="8">
        <v>375</v>
      </c>
      <c r="D73" s="8">
        <v>836</v>
      </c>
      <c r="E73" s="13">
        <f t="shared" si="5"/>
        <v>5.0999592003263976E-2</v>
      </c>
      <c r="F73" s="13">
        <f t="shared" si="6"/>
        <v>9.5477386934673364E-2</v>
      </c>
      <c r="G73" s="12">
        <f t="shared" si="7"/>
        <v>1.2293333333333334</v>
      </c>
      <c r="H73" s="15">
        <f t="shared" si="8"/>
        <v>6.269549843601252E-2</v>
      </c>
    </row>
    <row r="74" spans="2:8" ht="15" x14ac:dyDescent="0.2">
      <c r="B74" s="5" t="s">
        <v>222</v>
      </c>
      <c r="C74" s="8">
        <v>246</v>
      </c>
      <c r="D74" s="8">
        <v>129</v>
      </c>
      <c r="E74" s="13">
        <f t="shared" si="5"/>
        <v>3.345573235414117E-2</v>
      </c>
      <c r="F74" s="13">
        <f t="shared" si="6"/>
        <v>1.4732754682503426E-2</v>
      </c>
      <c r="G74" s="12">
        <f t="shared" si="7"/>
        <v>-0.47560975609756095</v>
      </c>
      <c r="H74" s="15">
        <f t="shared" si="8"/>
        <v>-1.591187270501836E-2</v>
      </c>
    </row>
    <row r="75" spans="2:8" ht="15" x14ac:dyDescent="0.2">
      <c r="B75" s="5" t="s">
        <v>23</v>
      </c>
      <c r="C75" s="8">
        <v>37</v>
      </c>
      <c r="D75" s="8">
        <v>48</v>
      </c>
      <c r="E75" s="13">
        <f t="shared" si="5"/>
        <v>5.0319597443220457E-3</v>
      </c>
      <c r="F75" s="13">
        <f t="shared" si="6"/>
        <v>5.4819552306989497E-3</v>
      </c>
      <c r="G75" s="12">
        <f t="shared" si="7"/>
        <v>0.29729729729729731</v>
      </c>
      <c r="H75" s="15">
        <f t="shared" si="8"/>
        <v>1.4959880320957433E-3</v>
      </c>
    </row>
    <row r="76" spans="2:8" ht="15" x14ac:dyDescent="0.2">
      <c r="B76" s="5" t="s">
        <v>223</v>
      </c>
      <c r="C76" s="8">
        <v>0</v>
      </c>
      <c r="D76" s="8">
        <v>2</v>
      </c>
      <c r="E76" s="13" t="str">
        <f t="shared" si="5"/>
        <v/>
      </c>
      <c r="F76" s="13">
        <f t="shared" si="6"/>
        <v>2.2841480127912289E-4</v>
      </c>
      <c r="G76" s="12" t="str">
        <f t="shared" si="7"/>
        <v>0</v>
      </c>
      <c r="H76" s="15" t="str">
        <f t="shared" si="8"/>
        <v/>
      </c>
    </row>
    <row r="77" spans="2:8" ht="15" x14ac:dyDescent="0.2">
      <c r="B77" s="5" t="s">
        <v>224</v>
      </c>
      <c r="C77" s="8">
        <v>46</v>
      </c>
      <c r="D77" s="8">
        <v>21</v>
      </c>
      <c r="E77" s="13">
        <f t="shared" si="5"/>
        <v>6.255949952400381E-3</v>
      </c>
      <c r="F77" s="13">
        <f t="shared" si="6"/>
        <v>2.3983554134307905E-3</v>
      </c>
      <c r="G77" s="12">
        <f t="shared" si="7"/>
        <v>-0.54347826086956519</v>
      </c>
      <c r="H77" s="15">
        <f t="shared" si="8"/>
        <v>-3.3999728002175982E-3</v>
      </c>
    </row>
    <row r="78" spans="2:8" ht="15" x14ac:dyDescent="0.2">
      <c r="B78" s="5" t="s">
        <v>225</v>
      </c>
      <c r="C78" s="8">
        <v>7</v>
      </c>
      <c r="D78" s="8">
        <v>5</v>
      </c>
      <c r="E78" s="13">
        <f t="shared" si="5"/>
        <v>9.5199238406092751E-4</v>
      </c>
      <c r="F78" s="13">
        <f t="shared" si="6"/>
        <v>5.7103700319780719E-4</v>
      </c>
      <c r="G78" s="12">
        <f t="shared" si="7"/>
        <v>-0.2857142857142857</v>
      </c>
      <c r="H78" s="15">
        <f t="shared" si="8"/>
        <v>-2.7199782401740786E-4</v>
      </c>
    </row>
    <row r="79" spans="2:8" ht="15" x14ac:dyDescent="0.2">
      <c r="B79" s="5" t="s">
        <v>226</v>
      </c>
      <c r="C79" s="8">
        <v>0</v>
      </c>
      <c r="D79" s="8">
        <v>0</v>
      </c>
      <c r="E79" s="13" t="str">
        <f t="shared" si="5"/>
        <v/>
      </c>
      <c r="F79" s="13" t="str">
        <f t="shared" si="6"/>
        <v/>
      </c>
      <c r="G79" s="12" t="str">
        <f t="shared" si="7"/>
        <v>0</v>
      </c>
      <c r="H79" s="15" t="str">
        <f t="shared" si="8"/>
        <v/>
      </c>
    </row>
    <row r="80" spans="2:8" ht="15" x14ac:dyDescent="0.2">
      <c r="B80" s="5" t="s">
        <v>227</v>
      </c>
      <c r="C80" s="8">
        <v>28</v>
      </c>
      <c r="D80" s="8">
        <v>16</v>
      </c>
      <c r="E80" s="13">
        <f t="shared" si="5"/>
        <v>3.8079695362437101E-3</v>
      </c>
      <c r="F80" s="13">
        <f t="shared" si="6"/>
        <v>1.8273184102329831E-3</v>
      </c>
      <c r="G80" s="12">
        <f t="shared" si="7"/>
        <v>-0.42857142857142855</v>
      </c>
      <c r="H80" s="15">
        <f t="shared" si="8"/>
        <v>-1.6319869441044472E-3</v>
      </c>
    </row>
    <row r="81" spans="2:8" ht="15" x14ac:dyDescent="0.2">
      <c r="B81" s="5" t="s">
        <v>24</v>
      </c>
      <c r="C81" s="8">
        <v>4</v>
      </c>
      <c r="D81" s="8">
        <v>38</v>
      </c>
      <c r="E81" s="13">
        <f t="shared" si="5"/>
        <v>5.4399564803481572E-4</v>
      </c>
      <c r="F81" s="13">
        <f t="shared" si="6"/>
        <v>4.3398812243033349E-3</v>
      </c>
      <c r="G81" s="12">
        <f t="shared" si="7"/>
        <v>8.5</v>
      </c>
      <c r="H81" s="15">
        <f t="shared" si="8"/>
        <v>4.6239630082959334E-3</v>
      </c>
    </row>
    <row r="82" spans="2:8" ht="15" x14ac:dyDescent="0.2">
      <c r="B82" s="5" t="s">
        <v>228</v>
      </c>
      <c r="C82" s="8">
        <v>15</v>
      </c>
      <c r="D82" s="8">
        <v>84</v>
      </c>
      <c r="E82" s="13">
        <f t="shared" si="5"/>
        <v>2.0399836801305591E-3</v>
      </c>
      <c r="F82" s="13">
        <f t="shared" si="6"/>
        <v>9.593421653723162E-3</v>
      </c>
      <c r="G82" s="12">
        <f t="shared" si="7"/>
        <v>4.5999999999999996</v>
      </c>
      <c r="H82" s="15">
        <f t="shared" si="8"/>
        <v>9.3839249286005715E-3</v>
      </c>
    </row>
    <row r="83" spans="2:8" ht="15" x14ac:dyDescent="0.2">
      <c r="B83" s="5" t="s">
        <v>229</v>
      </c>
      <c r="C83" s="8">
        <v>319</v>
      </c>
      <c r="D83" s="8">
        <v>172</v>
      </c>
      <c r="E83" s="13">
        <f t="shared" si="5"/>
        <v>4.3383652930776555E-2</v>
      </c>
      <c r="F83" s="13">
        <f t="shared" si="6"/>
        <v>1.9643672910004569E-2</v>
      </c>
      <c r="G83" s="12">
        <f t="shared" si="7"/>
        <v>-0.46081504702194359</v>
      </c>
      <c r="H83" s="15">
        <f t="shared" si="8"/>
        <v>-1.999184006527948E-2</v>
      </c>
    </row>
    <row r="84" spans="2:8" ht="15" x14ac:dyDescent="0.2">
      <c r="B84" s="5" t="s">
        <v>230</v>
      </c>
      <c r="C84" s="8">
        <v>90</v>
      </c>
      <c r="D84" s="8">
        <v>60</v>
      </c>
      <c r="E84" s="13">
        <f t="shared" si="5"/>
        <v>1.2239902080783354E-2</v>
      </c>
      <c r="F84" s="13">
        <f t="shared" si="6"/>
        <v>6.8524440383736862E-3</v>
      </c>
      <c r="G84" s="12">
        <f t="shared" si="7"/>
        <v>-0.33333333333333331</v>
      </c>
      <c r="H84" s="15">
        <f t="shared" si="8"/>
        <v>-4.0799673602611181E-3</v>
      </c>
    </row>
    <row r="85" spans="2:8" ht="15" x14ac:dyDescent="0.2">
      <c r="B85" s="5" t="s">
        <v>28</v>
      </c>
      <c r="C85" s="8">
        <v>99</v>
      </c>
      <c r="D85" s="8">
        <v>69</v>
      </c>
      <c r="E85" s="13">
        <f t="shared" si="5"/>
        <v>1.346389228886169E-2</v>
      </c>
      <c r="F85" s="13">
        <f t="shared" si="6"/>
        <v>7.8803106441297389E-3</v>
      </c>
      <c r="G85" s="12">
        <f t="shared" si="7"/>
        <v>-0.30303030303030304</v>
      </c>
      <c r="H85" s="15">
        <f t="shared" si="8"/>
        <v>-4.0799673602611181E-3</v>
      </c>
    </row>
    <row r="86" spans="2:8" ht="15" x14ac:dyDescent="0.2">
      <c r="B86" s="5" t="s">
        <v>231</v>
      </c>
      <c r="C86" s="8">
        <v>89</v>
      </c>
      <c r="D86" s="8">
        <v>67</v>
      </c>
      <c r="E86" s="13">
        <f t="shared" si="5"/>
        <v>1.210390316877465E-2</v>
      </c>
      <c r="F86" s="13">
        <f t="shared" si="6"/>
        <v>7.6518958428506171E-3</v>
      </c>
      <c r="G86" s="12">
        <f t="shared" si="7"/>
        <v>-0.24719101123595505</v>
      </c>
      <c r="H86" s="15">
        <f t="shared" si="8"/>
        <v>-2.9919760641914863E-3</v>
      </c>
    </row>
    <row r="87" spans="2:8" ht="15" x14ac:dyDescent="0.2">
      <c r="B87" s="5" t="s">
        <v>232</v>
      </c>
      <c r="C87" s="8">
        <v>12</v>
      </c>
      <c r="D87" s="8">
        <v>24</v>
      </c>
      <c r="E87" s="13">
        <f t="shared" si="5"/>
        <v>1.6319869441044472E-3</v>
      </c>
      <c r="F87" s="13">
        <f t="shared" si="6"/>
        <v>2.7409776153494748E-3</v>
      </c>
      <c r="G87" s="12">
        <f t="shared" si="7"/>
        <v>1</v>
      </c>
      <c r="H87" s="15">
        <f t="shared" si="8"/>
        <v>1.6319869441044472E-3</v>
      </c>
    </row>
    <row r="88" spans="2:8" ht="15" x14ac:dyDescent="0.2">
      <c r="B88" s="5" t="s">
        <v>233</v>
      </c>
      <c r="C88" s="8">
        <v>144</v>
      </c>
      <c r="D88" s="8">
        <v>112</v>
      </c>
      <c r="E88" s="13">
        <f t="shared" si="5"/>
        <v>1.9583843329253364E-2</v>
      </c>
      <c r="F88" s="13">
        <f t="shared" si="6"/>
        <v>1.2791228871630882E-2</v>
      </c>
      <c r="G88" s="12">
        <f t="shared" si="7"/>
        <v>-0.22222222222222221</v>
      </c>
      <c r="H88" s="15">
        <f t="shared" si="8"/>
        <v>-4.3519651842785249E-3</v>
      </c>
    </row>
    <row r="89" spans="2:8" ht="15" x14ac:dyDescent="0.2">
      <c r="B89" s="5" t="s">
        <v>26</v>
      </c>
      <c r="C89" s="8">
        <v>4</v>
      </c>
      <c r="D89" s="8">
        <v>6</v>
      </c>
      <c r="E89" s="13">
        <f t="shared" si="5"/>
        <v>5.4399564803481572E-4</v>
      </c>
      <c r="F89" s="13">
        <f t="shared" si="6"/>
        <v>6.8524440383736871E-4</v>
      </c>
      <c r="G89" s="12">
        <f t="shared" si="7"/>
        <v>0.5</v>
      </c>
      <c r="H89" s="15">
        <f t="shared" si="8"/>
        <v>2.7199782401740786E-4</v>
      </c>
    </row>
    <row r="90" spans="2:8" ht="15" x14ac:dyDescent="0.2">
      <c r="B90" s="5" t="s">
        <v>29</v>
      </c>
      <c r="C90" s="8">
        <v>6</v>
      </c>
      <c r="D90" s="8">
        <v>7</v>
      </c>
      <c r="E90" s="13">
        <f t="shared" si="5"/>
        <v>8.1599347205222358E-4</v>
      </c>
      <c r="F90" s="13">
        <f t="shared" si="6"/>
        <v>7.9945180447693013E-4</v>
      </c>
      <c r="G90" s="12">
        <f t="shared" si="7"/>
        <v>0.16666666666666666</v>
      </c>
      <c r="H90" s="15">
        <f t="shared" si="8"/>
        <v>1.3599891200870393E-4</v>
      </c>
    </row>
    <row r="91" spans="2:8" ht="15" x14ac:dyDescent="0.2">
      <c r="B91" s="5" t="s">
        <v>234</v>
      </c>
      <c r="C91" s="8">
        <v>0</v>
      </c>
      <c r="D91" s="8">
        <v>0</v>
      </c>
      <c r="E91" s="13" t="str">
        <f t="shared" si="5"/>
        <v/>
      </c>
      <c r="F91" s="13" t="str">
        <f t="shared" si="6"/>
        <v/>
      </c>
      <c r="G91" s="12" t="str">
        <f t="shared" si="7"/>
        <v>0</v>
      </c>
      <c r="H91" s="15" t="str">
        <f t="shared" si="8"/>
        <v/>
      </c>
    </row>
    <row r="92" spans="2:8" ht="15" x14ac:dyDescent="0.2">
      <c r="B92" s="5" t="s">
        <v>235</v>
      </c>
      <c r="C92" s="8">
        <v>153</v>
      </c>
      <c r="D92" s="8">
        <v>153</v>
      </c>
      <c r="E92" s="13">
        <f t="shared" si="5"/>
        <v>2.0807833537331701E-2</v>
      </c>
      <c r="F92" s="13">
        <f t="shared" si="6"/>
        <v>1.7473732297852901E-2</v>
      </c>
      <c r="G92" s="12">
        <f t="shared" si="7"/>
        <v>0</v>
      </c>
      <c r="H92" s="15">
        <f t="shared" si="8"/>
        <v>0</v>
      </c>
    </row>
    <row r="93" spans="2:8" ht="15" x14ac:dyDescent="0.2">
      <c r="B93" s="5" t="s">
        <v>562</v>
      </c>
      <c r="C93" s="8">
        <v>51</v>
      </c>
      <c r="D93" s="8">
        <v>54</v>
      </c>
      <c r="E93" s="13">
        <f t="shared" si="5"/>
        <v>6.9359445124439001E-3</v>
      </c>
      <c r="F93" s="13">
        <f t="shared" si="6"/>
        <v>6.1671996345363175E-3</v>
      </c>
      <c r="G93" s="12">
        <f t="shared" si="7"/>
        <v>5.8823529411764705E-2</v>
      </c>
      <c r="H93" s="15">
        <f t="shared" si="8"/>
        <v>4.0799673602611179E-4</v>
      </c>
    </row>
    <row r="94" spans="2:8" ht="15" x14ac:dyDescent="0.2">
      <c r="B94" s="5" t="s">
        <v>25</v>
      </c>
      <c r="C94" s="8">
        <v>51</v>
      </c>
      <c r="D94" s="8">
        <v>27</v>
      </c>
      <c r="E94" s="13">
        <f t="shared" si="5"/>
        <v>6.9359445124439001E-3</v>
      </c>
      <c r="F94" s="13">
        <f t="shared" si="6"/>
        <v>3.0835998172681588E-3</v>
      </c>
      <c r="G94" s="12">
        <f t="shared" si="7"/>
        <v>-0.47058823529411764</v>
      </c>
      <c r="H94" s="15">
        <f t="shared" si="8"/>
        <v>-3.2639738882088943E-3</v>
      </c>
    </row>
    <row r="95" spans="2:8" ht="15" x14ac:dyDescent="0.2">
      <c r="B95" s="5" t="s">
        <v>27</v>
      </c>
      <c r="C95" s="8">
        <v>0</v>
      </c>
      <c r="D95" s="8">
        <v>10</v>
      </c>
      <c r="E95" s="13" t="str">
        <f t="shared" si="5"/>
        <v/>
      </c>
      <c r="F95" s="13">
        <f t="shared" si="6"/>
        <v>1.1420740063956144E-3</v>
      </c>
      <c r="G95" s="12" t="str">
        <f t="shared" si="7"/>
        <v>0</v>
      </c>
      <c r="H95" s="15" t="str">
        <f t="shared" si="8"/>
        <v/>
      </c>
    </row>
    <row r="96" spans="2:8" ht="15" x14ac:dyDescent="0.2">
      <c r="B96" s="5" t="s">
        <v>236</v>
      </c>
      <c r="C96" s="8">
        <v>1</v>
      </c>
      <c r="D96" s="8">
        <v>5</v>
      </c>
      <c r="E96" s="13">
        <f t="shared" si="5"/>
        <v>1.3599891200870393E-4</v>
      </c>
      <c r="F96" s="13">
        <f t="shared" si="6"/>
        <v>5.7103700319780719E-4</v>
      </c>
      <c r="G96" s="12">
        <f t="shared" si="7"/>
        <v>4</v>
      </c>
      <c r="H96" s="15">
        <f t="shared" si="8"/>
        <v>5.4399564803481572E-4</v>
      </c>
    </row>
    <row r="97" spans="2:8" ht="15" x14ac:dyDescent="0.2">
      <c r="B97" s="5" t="s">
        <v>237</v>
      </c>
      <c r="C97" s="8">
        <v>6</v>
      </c>
      <c r="D97" s="8">
        <v>3</v>
      </c>
      <c r="E97" s="13">
        <f t="shared" si="5"/>
        <v>8.1599347205222358E-4</v>
      </c>
      <c r="F97" s="13">
        <f t="shared" si="6"/>
        <v>3.4262220191868436E-4</v>
      </c>
      <c r="G97" s="12">
        <f t="shared" si="7"/>
        <v>-0.5</v>
      </c>
      <c r="H97" s="15">
        <f t="shared" si="8"/>
        <v>-4.0799673602611179E-4</v>
      </c>
    </row>
    <row r="98" spans="2:8" ht="15" x14ac:dyDescent="0.2">
      <c r="B98" s="5" t="s">
        <v>238</v>
      </c>
      <c r="C98" s="8">
        <v>93</v>
      </c>
      <c r="D98" s="8">
        <v>375</v>
      </c>
      <c r="E98" s="13">
        <f t="shared" si="5"/>
        <v>1.2647898816809465E-2</v>
      </c>
      <c r="F98" s="13">
        <f t="shared" si="6"/>
        <v>4.2827775239835539E-2</v>
      </c>
      <c r="G98" s="12">
        <f t="shared" si="7"/>
        <v>3.032258064516129</v>
      </c>
      <c r="H98" s="15">
        <f t="shared" si="8"/>
        <v>3.8351693186454504E-2</v>
      </c>
    </row>
    <row r="99" spans="2:8" ht="15" x14ac:dyDescent="0.2">
      <c r="B99" s="5" t="s">
        <v>239</v>
      </c>
      <c r="C99" s="8">
        <v>26</v>
      </c>
      <c r="D99" s="8">
        <v>29</v>
      </c>
      <c r="E99" s="13">
        <f t="shared" si="5"/>
        <v>3.535971712226302E-3</v>
      </c>
      <c r="F99" s="13">
        <f t="shared" si="6"/>
        <v>3.3120146185472818E-3</v>
      </c>
      <c r="G99" s="12">
        <f t="shared" si="7"/>
        <v>0.11538461538461539</v>
      </c>
      <c r="H99" s="15">
        <f t="shared" si="8"/>
        <v>4.0799673602611179E-4</v>
      </c>
    </row>
    <row r="100" spans="2:8" ht="15" x14ac:dyDescent="0.2">
      <c r="B100" s="5" t="s">
        <v>240</v>
      </c>
      <c r="C100" s="8">
        <v>146</v>
      </c>
      <c r="D100" s="8">
        <v>227</v>
      </c>
      <c r="E100" s="13">
        <f t="shared" si="5"/>
        <v>1.9855841153270774E-2</v>
      </c>
      <c r="F100" s="13">
        <f t="shared" si="6"/>
        <v>2.5925079945180448E-2</v>
      </c>
      <c r="G100" s="12">
        <f t="shared" si="7"/>
        <v>0.5547945205479452</v>
      </c>
      <c r="H100" s="15">
        <f t="shared" si="8"/>
        <v>1.1015911872705017E-2</v>
      </c>
    </row>
    <row r="101" spans="2:8" ht="15" x14ac:dyDescent="0.2">
      <c r="B101" s="5" t="s">
        <v>241</v>
      </c>
      <c r="C101" s="8">
        <v>40</v>
      </c>
      <c r="D101" s="8">
        <v>16</v>
      </c>
      <c r="E101" s="13">
        <f t="shared" si="5"/>
        <v>5.4399564803481572E-3</v>
      </c>
      <c r="F101" s="13">
        <f t="shared" si="6"/>
        <v>1.8273184102329831E-3</v>
      </c>
      <c r="G101" s="12">
        <f t="shared" si="7"/>
        <v>-0.6</v>
      </c>
      <c r="H101" s="15">
        <f t="shared" si="8"/>
        <v>-3.2639738882088943E-3</v>
      </c>
    </row>
    <row r="102" spans="2:8" ht="15" x14ac:dyDescent="0.2">
      <c r="B102" s="5" t="s">
        <v>242</v>
      </c>
      <c r="C102" s="8">
        <v>97</v>
      </c>
      <c r="D102" s="8">
        <v>67</v>
      </c>
      <c r="E102" s="13">
        <f t="shared" si="5"/>
        <v>1.3191894464844282E-2</v>
      </c>
      <c r="F102" s="13">
        <f t="shared" si="6"/>
        <v>7.6518958428506171E-3</v>
      </c>
      <c r="G102" s="12">
        <f t="shared" si="7"/>
        <v>-0.30927835051546393</v>
      </c>
      <c r="H102" s="15">
        <f t="shared" si="8"/>
        <v>-4.0799673602611181E-3</v>
      </c>
    </row>
    <row r="103" spans="2:8" ht="15" x14ac:dyDescent="0.2">
      <c r="B103" s="5" t="s">
        <v>243</v>
      </c>
      <c r="C103" s="8">
        <v>2</v>
      </c>
      <c r="D103" s="8">
        <v>12</v>
      </c>
      <c r="E103" s="13">
        <f t="shared" si="5"/>
        <v>2.7199782401740786E-4</v>
      </c>
      <c r="F103" s="13">
        <f t="shared" si="6"/>
        <v>1.3704888076747374E-3</v>
      </c>
      <c r="G103" s="12">
        <f t="shared" si="7"/>
        <v>5</v>
      </c>
      <c r="H103" s="15">
        <f t="shared" si="8"/>
        <v>1.3599891200870393E-3</v>
      </c>
    </row>
    <row r="104" spans="2:8" ht="15" x14ac:dyDescent="0.2">
      <c r="B104" s="5" t="s">
        <v>34</v>
      </c>
      <c r="C104" s="8">
        <v>23</v>
      </c>
      <c r="D104" s="8">
        <v>21</v>
      </c>
      <c r="E104" s="13">
        <f t="shared" si="5"/>
        <v>3.1279749762001905E-3</v>
      </c>
      <c r="F104" s="13">
        <f t="shared" si="6"/>
        <v>2.3983554134307905E-3</v>
      </c>
      <c r="G104" s="12">
        <f t="shared" si="7"/>
        <v>-8.6956521739130432E-2</v>
      </c>
      <c r="H104" s="15">
        <f t="shared" si="8"/>
        <v>-2.7199782401740786E-4</v>
      </c>
    </row>
    <row r="105" spans="2:8" ht="15" x14ac:dyDescent="0.2">
      <c r="B105" s="5" t="s">
        <v>244</v>
      </c>
      <c r="C105" s="8">
        <v>15</v>
      </c>
      <c r="D105" s="8">
        <v>15</v>
      </c>
      <c r="E105" s="13">
        <f t="shared" si="5"/>
        <v>2.0399836801305591E-3</v>
      </c>
      <c r="F105" s="13">
        <f t="shared" si="6"/>
        <v>1.7131110095934216E-3</v>
      </c>
      <c r="G105" s="12">
        <f t="shared" si="7"/>
        <v>0</v>
      </c>
      <c r="H105" s="15">
        <f t="shared" si="8"/>
        <v>0</v>
      </c>
    </row>
    <row r="106" spans="2:8" ht="30" x14ac:dyDescent="0.2">
      <c r="B106" s="5" t="s">
        <v>245</v>
      </c>
      <c r="C106" s="8">
        <v>0</v>
      </c>
      <c r="D106" s="8">
        <v>0</v>
      </c>
      <c r="E106" s="13" t="str">
        <f t="shared" si="5"/>
        <v/>
      </c>
      <c r="F106" s="13" t="str">
        <f t="shared" si="6"/>
        <v/>
      </c>
      <c r="G106" s="12" t="str">
        <f t="shared" si="7"/>
        <v>0</v>
      </c>
      <c r="H106" s="15" t="str">
        <f t="shared" si="8"/>
        <v/>
      </c>
    </row>
    <row r="107" spans="2:8" ht="15" x14ac:dyDescent="0.2">
      <c r="B107" s="5" t="s">
        <v>246</v>
      </c>
      <c r="C107" s="8">
        <v>96</v>
      </c>
      <c r="D107" s="8">
        <v>148</v>
      </c>
      <c r="E107" s="13">
        <f t="shared" si="5"/>
        <v>1.3055895552835577E-2</v>
      </c>
      <c r="F107" s="13">
        <f t="shared" si="6"/>
        <v>1.6902695294655094E-2</v>
      </c>
      <c r="G107" s="12">
        <f t="shared" si="7"/>
        <v>0.54166666666666663</v>
      </c>
      <c r="H107" s="15">
        <f t="shared" si="8"/>
        <v>7.0719434244526039E-3</v>
      </c>
    </row>
    <row r="108" spans="2:8" ht="15" x14ac:dyDescent="0.2">
      <c r="B108" s="5" t="s">
        <v>31</v>
      </c>
      <c r="C108" s="8">
        <v>39</v>
      </c>
      <c r="D108" s="8">
        <v>66</v>
      </c>
      <c r="E108" s="13">
        <f t="shared" si="5"/>
        <v>5.3039575683394534E-3</v>
      </c>
      <c r="F108" s="13">
        <f t="shared" si="6"/>
        <v>7.537688442211055E-3</v>
      </c>
      <c r="G108" s="12">
        <f t="shared" si="7"/>
        <v>0.69230769230769229</v>
      </c>
      <c r="H108" s="15">
        <f t="shared" si="8"/>
        <v>3.6719706242350062E-3</v>
      </c>
    </row>
    <row r="109" spans="2:8" ht="15" x14ac:dyDescent="0.2">
      <c r="B109" s="5" t="s">
        <v>247</v>
      </c>
      <c r="C109" s="8">
        <v>12</v>
      </c>
      <c r="D109" s="8">
        <v>4</v>
      </c>
      <c r="E109" s="13">
        <f t="shared" si="5"/>
        <v>1.6319869441044472E-3</v>
      </c>
      <c r="F109" s="13">
        <f t="shared" si="6"/>
        <v>4.5682960255824577E-4</v>
      </c>
      <c r="G109" s="12">
        <f t="shared" si="7"/>
        <v>-0.66666666666666663</v>
      </c>
      <c r="H109" s="15">
        <f t="shared" si="8"/>
        <v>-1.0879912960696314E-3</v>
      </c>
    </row>
    <row r="110" spans="2:8" ht="15" x14ac:dyDescent="0.2">
      <c r="B110" s="5" t="s">
        <v>32</v>
      </c>
      <c r="C110" s="8">
        <v>117</v>
      </c>
      <c r="D110" s="8">
        <v>111</v>
      </c>
      <c r="E110" s="13">
        <f t="shared" si="5"/>
        <v>1.591187270501836E-2</v>
      </c>
      <c r="F110" s="13">
        <f t="shared" si="6"/>
        <v>1.2677021470991321E-2</v>
      </c>
      <c r="G110" s="12">
        <f t="shared" si="7"/>
        <v>-5.128205128205128E-2</v>
      </c>
      <c r="H110" s="15">
        <f t="shared" si="8"/>
        <v>-8.1599347205222358E-4</v>
      </c>
    </row>
    <row r="111" spans="2:8" ht="15" x14ac:dyDescent="0.2">
      <c r="B111" s="5" t="s">
        <v>30</v>
      </c>
      <c r="C111" s="8">
        <v>5</v>
      </c>
      <c r="D111" s="8">
        <v>45</v>
      </c>
      <c r="E111" s="13">
        <f t="shared" si="5"/>
        <v>6.7999456004351965E-4</v>
      </c>
      <c r="F111" s="13">
        <f t="shared" si="6"/>
        <v>5.1393330287802649E-3</v>
      </c>
      <c r="G111" s="12">
        <f t="shared" si="7"/>
        <v>8</v>
      </c>
      <c r="H111" s="15">
        <f t="shared" si="8"/>
        <v>5.4399564803481572E-3</v>
      </c>
    </row>
    <row r="112" spans="2:8" ht="15" x14ac:dyDescent="0.2">
      <c r="B112" s="5" t="s">
        <v>33</v>
      </c>
      <c r="C112" s="8">
        <v>71</v>
      </c>
      <c r="D112" s="8">
        <v>76</v>
      </c>
      <c r="E112" s="13">
        <f t="shared" si="5"/>
        <v>9.6559227526179792E-3</v>
      </c>
      <c r="F112" s="13">
        <f t="shared" si="6"/>
        <v>8.6797624486066698E-3</v>
      </c>
      <c r="G112" s="12">
        <f t="shared" si="7"/>
        <v>7.0422535211267609E-2</v>
      </c>
      <c r="H112" s="15">
        <f t="shared" si="8"/>
        <v>6.7999456004351965E-4</v>
      </c>
    </row>
    <row r="113" spans="2:8" ht="15" x14ac:dyDescent="0.2">
      <c r="B113" s="5" t="s">
        <v>248</v>
      </c>
      <c r="C113" s="8">
        <v>100</v>
      </c>
      <c r="D113" s="8">
        <v>96</v>
      </c>
      <c r="E113" s="13">
        <f t="shared" si="5"/>
        <v>1.3599891200870393E-2</v>
      </c>
      <c r="F113" s="13">
        <f t="shared" si="6"/>
        <v>1.0963910461397899E-2</v>
      </c>
      <c r="G113" s="12">
        <f t="shared" si="7"/>
        <v>-0.04</v>
      </c>
      <c r="H113" s="15">
        <f t="shared" si="8"/>
        <v>-5.4399564803481572E-4</v>
      </c>
    </row>
    <row r="114" spans="2:8" ht="15" x14ac:dyDescent="0.2">
      <c r="B114" s="5" t="s">
        <v>38</v>
      </c>
      <c r="C114" s="8">
        <v>0</v>
      </c>
      <c r="D114" s="8">
        <v>0</v>
      </c>
      <c r="E114" s="13" t="str">
        <f t="shared" si="5"/>
        <v/>
      </c>
      <c r="F114" s="13" t="str">
        <f t="shared" si="6"/>
        <v/>
      </c>
      <c r="G114" s="12" t="str">
        <f t="shared" si="7"/>
        <v>0</v>
      </c>
      <c r="H114" s="15" t="str">
        <f t="shared" si="8"/>
        <v/>
      </c>
    </row>
    <row r="115" spans="2:8" ht="15" x14ac:dyDescent="0.2">
      <c r="B115" s="5" t="s">
        <v>40</v>
      </c>
      <c r="C115" s="8">
        <v>52</v>
      </c>
      <c r="D115" s="8">
        <v>46</v>
      </c>
      <c r="E115" s="13">
        <f t="shared" si="5"/>
        <v>7.0719434244526039E-3</v>
      </c>
      <c r="F115" s="13">
        <f t="shared" si="6"/>
        <v>5.2535404294198262E-3</v>
      </c>
      <c r="G115" s="12">
        <f t="shared" si="7"/>
        <v>-0.11538461538461539</v>
      </c>
      <c r="H115" s="15">
        <f t="shared" si="8"/>
        <v>-8.1599347205222358E-4</v>
      </c>
    </row>
    <row r="116" spans="2:8" ht="15" x14ac:dyDescent="0.2">
      <c r="B116" s="5" t="s">
        <v>249</v>
      </c>
      <c r="C116" s="8">
        <v>97</v>
      </c>
      <c r="D116" s="8">
        <v>163</v>
      </c>
      <c r="E116" s="13">
        <f t="shared" si="5"/>
        <v>1.3191894464844282E-2</v>
      </c>
      <c r="F116" s="13">
        <f t="shared" si="6"/>
        <v>1.8615806304248514E-2</v>
      </c>
      <c r="G116" s="12">
        <f t="shared" si="7"/>
        <v>0.68041237113402064</v>
      </c>
      <c r="H116" s="15">
        <f t="shared" si="8"/>
        <v>8.9759281925744609E-3</v>
      </c>
    </row>
    <row r="117" spans="2:8" ht="15" x14ac:dyDescent="0.2">
      <c r="B117" s="5" t="s">
        <v>250</v>
      </c>
      <c r="C117" s="8">
        <v>2</v>
      </c>
      <c r="D117" s="8">
        <v>22</v>
      </c>
      <c r="E117" s="13">
        <f t="shared" si="5"/>
        <v>2.7199782401740786E-4</v>
      </c>
      <c r="F117" s="13">
        <f t="shared" si="6"/>
        <v>2.5125628140703518E-3</v>
      </c>
      <c r="G117" s="12">
        <f t="shared" si="7"/>
        <v>10</v>
      </c>
      <c r="H117" s="15">
        <f t="shared" si="8"/>
        <v>2.7199782401740786E-3</v>
      </c>
    </row>
    <row r="118" spans="2:8" ht="15" x14ac:dyDescent="0.2">
      <c r="B118" s="5" t="s">
        <v>251</v>
      </c>
      <c r="C118" s="8">
        <v>3430</v>
      </c>
      <c r="D118" s="8">
        <v>4031</v>
      </c>
      <c r="E118" s="13">
        <f t="shared" si="5"/>
        <v>0.46647626818985449</v>
      </c>
      <c r="F118" s="13">
        <f t="shared" si="6"/>
        <v>0.46037003197807219</v>
      </c>
      <c r="G118" s="12">
        <f t="shared" si="7"/>
        <v>0.17521865889212829</v>
      </c>
      <c r="H118" s="15">
        <f t="shared" si="8"/>
        <v>8.1735346117231072E-2</v>
      </c>
    </row>
    <row r="119" spans="2:8" ht="15" x14ac:dyDescent="0.2">
      <c r="B119" s="5" t="s">
        <v>252</v>
      </c>
      <c r="C119" s="8">
        <v>285</v>
      </c>
      <c r="D119" s="8">
        <v>70</v>
      </c>
      <c r="E119" s="13">
        <f t="shared" si="5"/>
        <v>3.875968992248062E-2</v>
      </c>
      <c r="F119" s="13">
        <f t="shared" si="6"/>
        <v>7.9945180447693019E-3</v>
      </c>
      <c r="G119" s="12">
        <f t="shared" si="7"/>
        <v>-0.75438596491228072</v>
      </c>
      <c r="H119" s="15">
        <f t="shared" si="8"/>
        <v>-2.9239766081871347E-2</v>
      </c>
    </row>
    <row r="120" spans="2:8" ht="15" x14ac:dyDescent="0.2">
      <c r="B120" s="5" t="s">
        <v>253</v>
      </c>
      <c r="C120" s="8">
        <v>76</v>
      </c>
      <c r="D120" s="8">
        <v>190</v>
      </c>
      <c r="E120" s="13">
        <f t="shared" si="5"/>
        <v>1.0335917312661499E-2</v>
      </c>
      <c r="F120" s="13">
        <f t="shared" si="6"/>
        <v>2.1699406121516673E-2</v>
      </c>
      <c r="G120" s="12">
        <f t="shared" si="7"/>
        <v>1.5</v>
      </c>
      <c r="H120" s="15">
        <f t="shared" si="8"/>
        <v>1.5503875968992248E-2</v>
      </c>
    </row>
    <row r="121" spans="2:8" ht="15" x14ac:dyDescent="0.2">
      <c r="B121" s="5" t="s">
        <v>35</v>
      </c>
      <c r="C121" s="8">
        <v>12</v>
      </c>
      <c r="D121" s="8">
        <v>83</v>
      </c>
      <c r="E121" s="13">
        <f t="shared" si="5"/>
        <v>1.6319869441044472E-3</v>
      </c>
      <c r="F121" s="13">
        <f t="shared" si="6"/>
        <v>9.4792142530836006E-3</v>
      </c>
      <c r="G121" s="12">
        <f t="shared" si="7"/>
        <v>5.916666666666667</v>
      </c>
      <c r="H121" s="15">
        <f t="shared" si="8"/>
        <v>9.6559227526179792E-3</v>
      </c>
    </row>
    <row r="122" spans="2:8" ht="15" x14ac:dyDescent="0.2">
      <c r="B122" s="5" t="s">
        <v>39</v>
      </c>
      <c r="C122" s="8">
        <v>9</v>
      </c>
      <c r="D122" s="8">
        <v>11</v>
      </c>
      <c r="E122" s="13">
        <f t="shared" si="5"/>
        <v>1.2239902080783353E-3</v>
      </c>
      <c r="F122" s="13">
        <f t="shared" si="6"/>
        <v>1.2562814070351759E-3</v>
      </c>
      <c r="G122" s="12">
        <f t="shared" si="7"/>
        <v>0.22222222222222221</v>
      </c>
      <c r="H122" s="15">
        <f t="shared" si="8"/>
        <v>2.7199782401740781E-4</v>
      </c>
    </row>
    <row r="123" spans="2:8" ht="15" x14ac:dyDescent="0.2">
      <c r="B123" s="5" t="s">
        <v>37</v>
      </c>
      <c r="C123" s="8">
        <v>77</v>
      </c>
      <c r="D123" s="8">
        <v>67</v>
      </c>
      <c r="E123" s="13">
        <f t="shared" si="5"/>
        <v>1.0471916224670202E-2</v>
      </c>
      <c r="F123" s="13">
        <f t="shared" si="6"/>
        <v>7.6518958428506171E-3</v>
      </c>
      <c r="G123" s="12">
        <f t="shared" si="7"/>
        <v>-0.12987012987012986</v>
      </c>
      <c r="H123" s="15">
        <f t="shared" si="8"/>
        <v>-1.3599891200870391E-3</v>
      </c>
    </row>
    <row r="124" spans="2:8" ht="15" x14ac:dyDescent="0.2">
      <c r="B124" s="5" t="s">
        <v>36</v>
      </c>
      <c r="C124" s="8">
        <v>1</v>
      </c>
      <c r="D124" s="8">
        <v>1</v>
      </c>
      <c r="E124" s="13">
        <f t="shared" si="5"/>
        <v>1.3599891200870393E-4</v>
      </c>
      <c r="F124" s="13">
        <f t="shared" si="6"/>
        <v>1.1420740063956144E-4</v>
      </c>
      <c r="G124" s="12">
        <f t="shared" si="7"/>
        <v>0</v>
      </c>
      <c r="H124" s="15">
        <f t="shared" si="8"/>
        <v>0</v>
      </c>
    </row>
    <row r="125" spans="2:8" ht="15" x14ac:dyDescent="0.2">
      <c r="B125" s="5" t="s">
        <v>254</v>
      </c>
      <c r="C125" s="8">
        <v>16</v>
      </c>
      <c r="D125" s="8">
        <v>11</v>
      </c>
      <c r="E125" s="13">
        <f t="shared" si="5"/>
        <v>2.1759825921392629E-3</v>
      </c>
      <c r="F125" s="13">
        <f t="shared" si="6"/>
        <v>1.2562814070351759E-3</v>
      </c>
      <c r="G125" s="12">
        <f t="shared" si="7"/>
        <v>-0.3125</v>
      </c>
      <c r="H125" s="15">
        <f t="shared" si="8"/>
        <v>-6.7999456004351965E-4</v>
      </c>
    </row>
    <row r="126" spans="2:8" ht="15" x14ac:dyDescent="0.2">
      <c r="B126" s="5" t="s">
        <v>255</v>
      </c>
      <c r="C126" s="8">
        <v>3</v>
      </c>
      <c r="D126" s="8">
        <v>5</v>
      </c>
      <c r="E126" s="13">
        <f t="shared" si="5"/>
        <v>4.0799673602611179E-4</v>
      </c>
      <c r="F126" s="13">
        <f t="shared" si="6"/>
        <v>5.7103700319780719E-4</v>
      </c>
      <c r="G126" s="12">
        <f t="shared" si="7"/>
        <v>0.66666666666666663</v>
      </c>
      <c r="H126" s="15">
        <f t="shared" si="8"/>
        <v>2.7199782401740786E-4</v>
      </c>
    </row>
    <row r="127" spans="2:8" ht="15" x14ac:dyDescent="0.2">
      <c r="B127" s="5" t="s">
        <v>256</v>
      </c>
      <c r="C127" s="8">
        <v>9</v>
      </c>
      <c r="D127" s="8">
        <v>14</v>
      </c>
      <c r="E127" s="13">
        <f t="shared" si="5"/>
        <v>1.2239902080783353E-3</v>
      </c>
      <c r="F127" s="13">
        <f t="shared" si="6"/>
        <v>1.5989036089538603E-3</v>
      </c>
      <c r="G127" s="12">
        <f t="shared" si="7"/>
        <v>0.55555555555555558</v>
      </c>
      <c r="H127" s="15">
        <f t="shared" si="8"/>
        <v>6.7999456004351965E-4</v>
      </c>
    </row>
    <row r="128" spans="2:8" ht="15" x14ac:dyDescent="0.2">
      <c r="B128" s="5" t="s">
        <v>257</v>
      </c>
      <c r="C128" s="8">
        <v>27</v>
      </c>
      <c r="D128" s="8">
        <v>38</v>
      </c>
      <c r="E128" s="13">
        <f t="shared" si="5"/>
        <v>3.6719706242350062E-3</v>
      </c>
      <c r="F128" s="13">
        <f t="shared" si="6"/>
        <v>4.3398812243033349E-3</v>
      </c>
      <c r="G128" s="12">
        <f t="shared" si="7"/>
        <v>0.40740740740740738</v>
      </c>
      <c r="H128" s="15">
        <f t="shared" si="8"/>
        <v>1.4959880320957431E-3</v>
      </c>
    </row>
    <row r="129" spans="2:8" ht="30" x14ac:dyDescent="0.2">
      <c r="B129" s="5" t="s">
        <v>258</v>
      </c>
      <c r="C129" s="8">
        <v>28</v>
      </c>
      <c r="D129" s="8">
        <v>43</v>
      </c>
      <c r="E129" s="13">
        <f t="shared" si="5"/>
        <v>3.8079695362437101E-3</v>
      </c>
      <c r="F129" s="13">
        <f t="shared" si="6"/>
        <v>4.9109182275011423E-3</v>
      </c>
      <c r="G129" s="12">
        <f t="shared" si="7"/>
        <v>0.5357142857142857</v>
      </c>
      <c r="H129" s="15">
        <f t="shared" si="8"/>
        <v>2.0399836801305591E-3</v>
      </c>
    </row>
    <row r="130" spans="2:8" ht="30" x14ac:dyDescent="0.2">
      <c r="B130" s="5" t="s">
        <v>259</v>
      </c>
      <c r="C130" s="8">
        <v>1</v>
      </c>
      <c r="D130" s="8">
        <v>5</v>
      </c>
      <c r="E130" s="13">
        <f t="shared" si="5"/>
        <v>1.3599891200870393E-4</v>
      </c>
      <c r="F130" s="13">
        <f t="shared" si="6"/>
        <v>5.7103700319780719E-4</v>
      </c>
      <c r="G130" s="12">
        <f t="shared" si="7"/>
        <v>4</v>
      </c>
      <c r="H130" s="15">
        <f t="shared" si="8"/>
        <v>5.4399564803481572E-4</v>
      </c>
    </row>
    <row r="131" spans="2:8" ht="30" x14ac:dyDescent="0.2">
      <c r="B131" s="5" t="s">
        <v>260</v>
      </c>
      <c r="C131" s="8">
        <v>36</v>
      </c>
      <c r="D131" s="8">
        <v>176</v>
      </c>
      <c r="E131" s="13">
        <f t="shared" si="5"/>
        <v>4.8959608323133411E-3</v>
      </c>
      <c r="F131" s="13">
        <f t="shared" si="6"/>
        <v>2.0100502512562814E-2</v>
      </c>
      <c r="G131" s="12">
        <f t="shared" si="7"/>
        <v>3.8888888888888888</v>
      </c>
      <c r="H131" s="15">
        <f t="shared" si="8"/>
        <v>1.9039847681218549E-2</v>
      </c>
    </row>
    <row r="132" spans="2:8" ht="15" x14ac:dyDescent="0.2">
      <c r="B132" s="5" t="s">
        <v>50</v>
      </c>
      <c r="C132" s="8">
        <v>10</v>
      </c>
      <c r="D132" s="8">
        <v>15</v>
      </c>
      <c r="E132" s="13">
        <f t="shared" si="5"/>
        <v>1.3599891200870393E-3</v>
      </c>
      <c r="F132" s="13">
        <f t="shared" si="6"/>
        <v>1.7131110095934216E-3</v>
      </c>
      <c r="G132" s="12">
        <f t="shared" si="7"/>
        <v>0.5</v>
      </c>
      <c r="H132" s="15">
        <f t="shared" si="8"/>
        <v>6.7999456004351965E-4</v>
      </c>
    </row>
    <row r="133" spans="2:8" ht="15" x14ac:dyDescent="0.2">
      <c r="B133" s="5" t="s">
        <v>45</v>
      </c>
      <c r="C133" s="8">
        <v>0</v>
      </c>
      <c r="D133" s="8">
        <v>1</v>
      </c>
      <c r="E133" s="13" t="str">
        <f t="shared" si="5"/>
        <v/>
      </c>
      <c r="F133" s="13">
        <f t="shared" si="6"/>
        <v>1.1420740063956144E-4</v>
      </c>
      <c r="G133" s="12" t="str">
        <f t="shared" si="7"/>
        <v>0</v>
      </c>
      <c r="H133" s="15" t="str">
        <f t="shared" si="8"/>
        <v/>
      </c>
    </row>
    <row r="134" spans="2:8" ht="15" x14ac:dyDescent="0.2">
      <c r="B134" s="5" t="s">
        <v>42</v>
      </c>
      <c r="C134" s="8">
        <v>63</v>
      </c>
      <c r="D134" s="8">
        <v>42</v>
      </c>
      <c r="E134" s="13">
        <f t="shared" si="5"/>
        <v>8.5679314565483469E-3</v>
      </c>
      <c r="F134" s="13">
        <f t="shared" si="6"/>
        <v>4.796710826861581E-3</v>
      </c>
      <c r="G134" s="12">
        <f t="shared" si="7"/>
        <v>-0.33333333333333331</v>
      </c>
      <c r="H134" s="15">
        <f t="shared" si="8"/>
        <v>-2.855977152182782E-3</v>
      </c>
    </row>
    <row r="135" spans="2:8" ht="15" x14ac:dyDescent="0.2">
      <c r="B135" s="5" t="s">
        <v>43</v>
      </c>
      <c r="C135" s="8">
        <v>2</v>
      </c>
      <c r="D135" s="8">
        <v>0</v>
      </c>
      <c r="E135" s="13">
        <f t="shared" si="5"/>
        <v>2.7199782401740786E-4</v>
      </c>
      <c r="F135" s="13" t="str">
        <f t="shared" si="6"/>
        <v/>
      </c>
      <c r="G135" s="12" t="str">
        <f t="shared" si="7"/>
        <v>0</v>
      </c>
      <c r="H135" s="15">
        <f t="shared" si="8"/>
        <v>0</v>
      </c>
    </row>
    <row r="136" spans="2:8" ht="15" x14ac:dyDescent="0.2">
      <c r="B136" s="5" t="s">
        <v>44</v>
      </c>
      <c r="C136" s="8">
        <v>2</v>
      </c>
      <c r="D136" s="8">
        <v>1</v>
      </c>
      <c r="E136" s="13">
        <f t="shared" ref="E136:E145" si="9">+IF(C136=0,"",C136/C$70)</f>
        <v>2.7199782401740786E-4</v>
      </c>
      <c r="F136" s="13">
        <f t="shared" ref="F136:F145" si="10">+IF(D136=0,"",D136/D$70)</f>
        <v>1.1420740063956144E-4</v>
      </c>
      <c r="G136" s="12">
        <f t="shared" ref="G136:G145" si="11">+IF(OR(AND(D136=0),(C136=0)),"0",((D136-C136)/C136))</f>
        <v>-0.5</v>
      </c>
      <c r="H136" s="15">
        <f t="shared" ref="H136:H145" si="12">+IF(OR(AND(E136=""),(G136="")),"",E136*G136)</f>
        <v>-1.3599891200870393E-4</v>
      </c>
    </row>
    <row r="137" spans="2:8" ht="15" x14ac:dyDescent="0.2">
      <c r="B137" s="5" t="s">
        <v>41</v>
      </c>
      <c r="C137" s="8">
        <v>25</v>
      </c>
      <c r="D137" s="8">
        <v>17</v>
      </c>
      <c r="E137" s="13">
        <f t="shared" si="9"/>
        <v>3.3999728002175982E-3</v>
      </c>
      <c r="F137" s="13">
        <f t="shared" si="10"/>
        <v>1.9415258108725446E-3</v>
      </c>
      <c r="G137" s="12">
        <f t="shared" si="11"/>
        <v>-0.32</v>
      </c>
      <c r="H137" s="15">
        <f t="shared" si="12"/>
        <v>-1.0879912960696314E-3</v>
      </c>
    </row>
    <row r="138" spans="2:8" ht="15" x14ac:dyDescent="0.2">
      <c r="B138" s="5" t="s">
        <v>261</v>
      </c>
      <c r="C138" s="8">
        <v>3</v>
      </c>
      <c r="D138" s="8">
        <v>5</v>
      </c>
      <c r="E138" s="13">
        <f t="shared" si="9"/>
        <v>4.0799673602611179E-4</v>
      </c>
      <c r="F138" s="13">
        <f t="shared" si="10"/>
        <v>5.7103700319780719E-4</v>
      </c>
      <c r="G138" s="12">
        <f t="shared" si="11"/>
        <v>0.66666666666666663</v>
      </c>
      <c r="H138" s="15">
        <f t="shared" si="12"/>
        <v>2.7199782401740786E-4</v>
      </c>
    </row>
    <row r="139" spans="2:8" ht="30" x14ac:dyDescent="0.2">
      <c r="B139" s="5" t="s">
        <v>262</v>
      </c>
      <c r="C139" s="8">
        <v>38</v>
      </c>
      <c r="D139" s="8">
        <v>138</v>
      </c>
      <c r="E139" s="13">
        <f t="shared" si="9"/>
        <v>5.1679586563307496E-3</v>
      </c>
      <c r="F139" s="13">
        <f t="shared" si="10"/>
        <v>1.5760621288259478E-2</v>
      </c>
      <c r="G139" s="12">
        <f t="shared" si="11"/>
        <v>2.6315789473684212</v>
      </c>
      <c r="H139" s="15">
        <f t="shared" si="12"/>
        <v>1.3599891200870394E-2</v>
      </c>
    </row>
    <row r="140" spans="2:8" ht="30" x14ac:dyDescent="0.2">
      <c r="B140" s="5" t="s">
        <v>263</v>
      </c>
      <c r="C140" s="8">
        <v>5</v>
      </c>
      <c r="D140" s="8">
        <v>6</v>
      </c>
      <c r="E140" s="13">
        <f t="shared" si="9"/>
        <v>6.7999456004351965E-4</v>
      </c>
      <c r="F140" s="13">
        <f t="shared" si="10"/>
        <v>6.8524440383736871E-4</v>
      </c>
      <c r="G140" s="12">
        <f t="shared" si="11"/>
        <v>0.2</v>
      </c>
      <c r="H140" s="15">
        <f t="shared" si="12"/>
        <v>1.3599891200870393E-4</v>
      </c>
    </row>
    <row r="141" spans="2:8" ht="15" x14ac:dyDescent="0.2">
      <c r="B141" s="5" t="s">
        <v>48</v>
      </c>
      <c r="C141" s="8">
        <v>3</v>
      </c>
      <c r="D141" s="8">
        <v>1</v>
      </c>
      <c r="E141" s="13">
        <f t="shared" si="9"/>
        <v>4.0799673602611179E-4</v>
      </c>
      <c r="F141" s="13">
        <f t="shared" si="10"/>
        <v>1.1420740063956144E-4</v>
      </c>
      <c r="G141" s="12">
        <f t="shared" si="11"/>
        <v>-0.66666666666666663</v>
      </c>
      <c r="H141" s="15">
        <f t="shared" si="12"/>
        <v>-2.7199782401740786E-4</v>
      </c>
    </row>
    <row r="142" spans="2:8" ht="15" x14ac:dyDescent="0.2">
      <c r="B142" s="5" t="s">
        <v>264</v>
      </c>
      <c r="C142" s="8">
        <v>1</v>
      </c>
      <c r="D142" s="8">
        <v>1</v>
      </c>
      <c r="E142" s="13">
        <f t="shared" si="9"/>
        <v>1.3599891200870393E-4</v>
      </c>
      <c r="F142" s="13">
        <f t="shared" si="10"/>
        <v>1.1420740063956144E-4</v>
      </c>
      <c r="G142" s="12">
        <f t="shared" si="11"/>
        <v>0</v>
      </c>
      <c r="H142" s="15">
        <f t="shared" si="12"/>
        <v>0</v>
      </c>
    </row>
    <row r="143" spans="2:8" ht="15" x14ac:dyDescent="0.2">
      <c r="B143" s="5" t="s">
        <v>49</v>
      </c>
      <c r="C143" s="8">
        <v>2</v>
      </c>
      <c r="D143" s="8">
        <v>9</v>
      </c>
      <c r="E143" s="13">
        <f t="shared" si="9"/>
        <v>2.7199782401740786E-4</v>
      </c>
      <c r="F143" s="13">
        <f t="shared" si="10"/>
        <v>1.0278666057560531E-3</v>
      </c>
      <c r="G143" s="12">
        <f t="shared" si="11"/>
        <v>3.5</v>
      </c>
      <c r="H143" s="15">
        <f t="shared" si="12"/>
        <v>9.5199238406092751E-4</v>
      </c>
    </row>
    <row r="144" spans="2:8" ht="15" x14ac:dyDescent="0.2">
      <c r="B144" s="5" t="s">
        <v>46</v>
      </c>
      <c r="C144" s="8">
        <v>0</v>
      </c>
      <c r="D144" s="8">
        <v>0</v>
      </c>
      <c r="E144" s="13" t="str">
        <f t="shared" si="9"/>
        <v/>
      </c>
      <c r="F144" s="13" t="str">
        <f t="shared" si="10"/>
        <v/>
      </c>
      <c r="G144" s="12" t="str">
        <f t="shared" si="11"/>
        <v>0</v>
      </c>
      <c r="H144" s="15" t="str">
        <f t="shared" si="12"/>
        <v/>
      </c>
    </row>
    <row r="145" spans="2:8" ht="13.5" customHeight="1" x14ac:dyDescent="0.2">
      <c r="B145" s="5" t="s">
        <v>47</v>
      </c>
      <c r="C145" s="8">
        <v>3</v>
      </c>
      <c r="D145" s="8">
        <v>8</v>
      </c>
      <c r="E145" s="13">
        <f t="shared" si="9"/>
        <v>4.0799673602611179E-4</v>
      </c>
      <c r="F145" s="13">
        <f t="shared" si="10"/>
        <v>9.1365920511649154E-4</v>
      </c>
      <c r="G145" s="12">
        <f t="shared" si="11"/>
        <v>1.6666666666666667</v>
      </c>
      <c r="H145" s="15">
        <f t="shared" si="12"/>
        <v>6.7999456004351965E-4</v>
      </c>
    </row>
    <row r="146" spans="2:8" x14ac:dyDescent="0.2">
      <c r="B146" s="2"/>
      <c r="C146" s="9"/>
      <c r="D146" s="9"/>
    </row>
    <row r="147" spans="2:8" x14ac:dyDescent="0.2">
      <c r="B147" s="2"/>
      <c r="C147" s="9"/>
      <c r="D147" s="9"/>
    </row>
    <row r="148" spans="2:8" x14ac:dyDescent="0.2">
      <c r="B148" s="16"/>
      <c r="C148" s="16"/>
      <c r="D148" s="16"/>
      <c r="E148" s="16"/>
      <c r="F148" s="16"/>
    </row>
    <row r="149" spans="2:8" ht="24" customHeight="1" x14ac:dyDescent="0.2">
      <c r="B149" s="55" t="s">
        <v>517</v>
      </c>
      <c r="C149" s="53" t="s">
        <v>518</v>
      </c>
      <c r="D149" s="54"/>
      <c r="E149" s="41" t="s">
        <v>482</v>
      </c>
      <c r="F149" s="42"/>
      <c r="G149" s="39" t="s">
        <v>569</v>
      </c>
      <c r="H149" s="39" t="s">
        <v>481</v>
      </c>
    </row>
    <row r="150" spans="2:8" s="4" customFormat="1" ht="24" customHeight="1" x14ac:dyDescent="0.2">
      <c r="B150" s="55"/>
      <c r="C150" s="38">
        <v>2015</v>
      </c>
      <c r="D150" s="38">
        <v>2016</v>
      </c>
      <c r="E150" s="38">
        <v>2015</v>
      </c>
      <c r="F150" s="38">
        <v>2016</v>
      </c>
      <c r="G150" s="40"/>
      <c r="H150" s="40"/>
    </row>
    <row r="151" spans="2:8" s="4" customFormat="1" ht="24" customHeight="1" x14ac:dyDescent="0.2">
      <c r="B151" s="32" t="s">
        <v>521</v>
      </c>
      <c r="C151" s="33">
        <f>SUM(C152:C288)</f>
        <v>8166</v>
      </c>
      <c r="D151" s="33">
        <f>SUM(D152:D288)</f>
        <v>11952</v>
      </c>
      <c r="E151" s="34">
        <f>+IF(C151=0,"",C151/C$151)</f>
        <v>1</v>
      </c>
      <c r="F151" s="34">
        <f>+IF(D151=0,"",D151/D$151)</f>
        <v>1</v>
      </c>
      <c r="G151" s="34">
        <f>+IF(OR(AND(D151=0),(C151=0)),"0",((D151-C151)/C151))</f>
        <v>0.46362968405584132</v>
      </c>
      <c r="H151" s="35">
        <f>+IF(OR(AND(E151=""),(G151="")),"",E151*G151)</f>
        <v>0.46362968405584132</v>
      </c>
    </row>
    <row r="152" spans="2:8" ht="15" x14ac:dyDescent="0.2">
      <c r="B152" s="7" t="s">
        <v>54</v>
      </c>
      <c r="C152" s="8">
        <v>45</v>
      </c>
      <c r="D152" s="8">
        <v>412</v>
      </c>
      <c r="E152" s="13">
        <f>+IF(C152=0,"",C152/C$151)</f>
        <v>5.5106539309331378E-3</v>
      </c>
      <c r="F152" s="13">
        <f>+IF(D152=0,"",D152/D$151)</f>
        <v>3.4471218206157964E-2</v>
      </c>
      <c r="G152" s="12">
        <f>+IF(OR(AND(D152=0),(C152=0)),"0",((D152-C152)/C152))</f>
        <v>8.155555555555555</v>
      </c>
      <c r="H152" s="15">
        <f>+IF(OR(AND(E152=""),(G152="")),"",E152*G152)</f>
        <v>4.4942444281165811E-2</v>
      </c>
    </row>
    <row r="153" spans="2:8" ht="15" x14ac:dyDescent="0.2">
      <c r="B153" s="7" t="s">
        <v>58</v>
      </c>
      <c r="C153" s="8">
        <v>18</v>
      </c>
      <c r="D153" s="8">
        <v>32</v>
      </c>
      <c r="E153" s="13">
        <f t="shared" ref="E153:E216" si="13">+IF(C153=0,"",C153/C$151)</f>
        <v>2.204261572373255E-3</v>
      </c>
      <c r="F153" s="13">
        <f t="shared" ref="F153:F216" si="14">+IF(D153=0,"",D153/D$151)</f>
        <v>2.6773761713520749E-3</v>
      </c>
      <c r="G153" s="12">
        <f t="shared" ref="G153:G216" si="15">+IF(OR(AND(D153=0),(C153=0)),"0",((D153-C153)/C153))</f>
        <v>0.77777777777777779</v>
      </c>
      <c r="H153" s="15">
        <f t="shared" ref="H153:H216" si="16">+IF(OR(AND(E153=""),(G153="")),"",E153*G153)</f>
        <v>1.7144256674014207E-3</v>
      </c>
    </row>
    <row r="154" spans="2:8" ht="15" x14ac:dyDescent="0.2">
      <c r="B154" s="7" t="s">
        <v>265</v>
      </c>
      <c r="C154" s="8">
        <v>29</v>
      </c>
      <c r="D154" s="8">
        <v>33</v>
      </c>
      <c r="E154" s="13">
        <f t="shared" si="13"/>
        <v>3.5513103110457996E-3</v>
      </c>
      <c r="F154" s="13">
        <f t="shared" si="14"/>
        <v>2.7610441767068274E-3</v>
      </c>
      <c r="G154" s="12">
        <f t="shared" si="15"/>
        <v>0.13793103448275862</v>
      </c>
      <c r="H154" s="15">
        <f t="shared" si="16"/>
        <v>4.8983590497183444E-4</v>
      </c>
    </row>
    <row r="155" spans="2:8" ht="15" x14ac:dyDescent="0.2">
      <c r="B155" s="7" t="s">
        <v>266</v>
      </c>
      <c r="C155" s="8">
        <v>0</v>
      </c>
      <c r="D155" s="8">
        <v>0</v>
      </c>
      <c r="E155" s="13" t="str">
        <f t="shared" si="13"/>
        <v/>
      </c>
      <c r="F155" s="13" t="str">
        <f t="shared" si="14"/>
        <v/>
      </c>
      <c r="G155" s="12" t="str">
        <f t="shared" si="15"/>
        <v>0</v>
      </c>
      <c r="H155" s="15" t="str">
        <f t="shared" si="16"/>
        <v/>
      </c>
    </row>
    <row r="156" spans="2:8" ht="30" x14ac:dyDescent="0.2">
      <c r="B156" s="7" t="s">
        <v>267</v>
      </c>
      <c r="C156" s="8">
        <v>131</v>
      </c>
      <c r="D156" s="8">
        <v>217</v>
      </c>
      <c r="E156" s="13">
        <f t="shared" si="13"/>
        <v>1.6042125887827576E-2</v>
      </c>
      <c r="F156" s="13">
        <f t="shared" si="14"/>
        <v>1.8155957161981259E-2</v>
      </c>
      <c r="G156" s="12">
        <f t="shared" si="15"/>
        <v>0.65648854961832059</v>
      </c>
      <c r="H156" s="15">
        <f t="shared" si="16"/>
        <v>1.0531471956894439E-2</v>
      </c>
    </row>
    <row r="157" spans="2:8" ht="15" x14ac:dyDescent="0.2">
      <c r="B157" s="7" t="s">
        <v>53</v>
      </c>
      <c r="C157" s="8">
        <v>349</v>
      </c>
      <c r="D157" s="8">
        <v>754</v>
      </c>
      <c r="E157" s="13">
        <f t="shared" si="13"/>
        <v>4.2738182708792552E-2</v>
      </c>
      <c r="F157" s="13">
        <f t="shared" si="14"/>
        <v>6.308567603748326E-2</v>
      </c>
      <c r="G157" s="12">
        <f t="shared" si="15"/>
        <v>1.1604584527220629</v>
      </c>
      <c r="H157" s="15">
        <f t="shared" si="16"/>
        <v>4.9595885378398229E-2</v>
      </c>
    </row>
    <row r="158" spans="2:8" ht="15" x14ac:dyDescent="0.2">
      <c r="B158" s="7" t="s">
        <v>59</v>
      </c>
      <c r="C158" s="8">
        <v>12</v>
      </c>
      <c r="D158" s="8">
        <v>17</v>
      </c>
      <c r="E158" s="13">
        <f t="shared" si="13"/>
        <v>1.4695077149155032E-3</v>
      </c>
      <c r="F158" s="13">
        <f t="shared" si="14"/>
        <v>1.4223560910307897E-3</v>
      </c>
      <c r="G158" s="12">
        <f t="shared" si="15"/>
        <v>0.41666666666666669</v>
      </c>
      <c r="H158" s="15">
        <f t="shared" si="16"/>
        <v>6.1229488121479307E-4</v>
      </c>
    </row>
    <row r="159" spans="2:8" ht="15" x14ac:dyDescent="0.2">
      <c r="B159" s="7" t="s">
        <v>268</v>
      </c>
      <c r="C159" s="8">
        <v>155</v>
      </c>
      <c r="D159" s="8">
        <v>183</v>
      </c>
      <c r="E159" s="13">
        <f t="shared" si="13"/>
        <v>1.8981141317658583E-2</v>
      </c>
      <c r="F159" s="13">
        <f t="shared" si="14"/>
        <v>1.5311244979919678E-2</v>
      </c>
      <c r="G159" s="12">
        <f t="shared" si="15"/>
        <v>0.18064516129032257</v>
      </c>
      <c r="H159" s="15">
        <f t="shared" si="16"/>
        <v>3.4288513348028405E-3</v>
      </c>
    </row>
    <row r="160" spans="2:8" ht="15" x14ac:dyDescent="0.2">
      <c r="B160" s="7" t="s">
        <v>55</v>
      </c>
      <c r="C160" s="8">
        <v>23</v>
      </c>
      <c r="D160" s="8">
        <v>38</v>
      </c>
      <c r="E160" s="13">
        <f t="shared" si="13"/>
        <v>2.8165564535880482E-3</v>
      </c>
      <c r="F160" s="13">
        <f t="shared" si="14"/>
        <v>3.1793842034805891E-3</v>
      </c>
      <c r="G160" s="12">
        <f t="shared" si="15"/>
        <v>0.65217391304347827</v>
      </c>
      <c r="H160" s="15">
        <f t="shared" si="16"/>
        <v>1.8368846436443793E-3</v>
      </c>
    </row>
    <row r="161" spans="2:8" ht="15" x14ac:dyDescent="0.2">
      <c r="B161" s="7" t="s">
        <v>51</v>
      </c>
      <c r="C161" s="8">
        <v>0</v>
      </c>
      <c r="D161" s="8">
        <v>0</v>
      </c>
      <c r="E161" s="13" t="str">
        <f t="shared" si="13"/>
        <v/>
      </c>
      <c r="F161" s="13" t="str">
        <f t="shared" si="14"/>
        <v/>
      </c>
      <c r="G161" s="12" t="str">
        <f t="shared" si="15"/>
        <v>0</v>
      </c>
      <c r="H161" s="15" t="str">
        <f t="shared" si="16"/>
        <v/>
      </c>
    </row>
    <row r="162" spans="2:8" ht="30" x14ac:dyDescent="0.2">
      <c r="B162" s="7" t="s">
        <v>269</v>
      </c>
      <c r="C162" s="8">
        <v>10</v>
      </c>
      <c r="D162" s="8">
        <v>2</v>
      </c>
      <c r="E162" s="13">
        <f t="shared" si="13"/>
        <v>1.2245897624295861E-3</v>
      </c>
      <c r="F162" s="13">
        <f t="shared" si="14"/>
        <v>1.6733601070950468E-4</v>
      </c>
      <c r="G162" s="12">
        <f t="shared" si="15"/>
        <v>-0.8</v>
      </c>
      <c r="H162" s="15">
        <f t="shared" si="16"/>
        <v>-9.7967180994366888E-4</v>
      </c>
    </row>
    <row r="163" spans="2:8" ht="15" x14ac:dyDescent="0.2">
      <c r="B163" s="7" t="s">
        <v>61</v>
      </c>
      <c r="C163" s="8">
        <v>53</v>
      </c>
      <c r="D163" s="8">
        <v>44</v>
      </c>
      <c r="E163" s="13">
        <f t="shared" si="13"/>
        <v>6.490325740876806E-3</v>
      </c>
      <c r="F163" s="13">
        <f t="shared" si="14"/>
        <v>3.6813922356091029E-3</v>
      </c>
      <c r="G163" s="12">
        <f t="shared" si="15"/>
        <v>-0.16981132075471697</v>
      </c>
      <c r="H163" s="15">
        <f t="shared" si="16"/>
        <v>-1.1021307861866273E-3</v>
      </c>
    </row>
    <row r="164" spans="2:8" ht="15" x14ac:dyDescent="0.2">
      <c r="B164" s="7" t="s">
        <v>56</v>
      </c>
      <c r="C164" s="8">
        <v>27</v>
      </c>
      <c r="D164" s="8">
        <v>81</v>
      </c>
      <c r="E164" s="13">
        <f t="shared" si="13"/>
        <v>3.3063923585598823E-3</v>
      </c>
      <c r="F164" s="13">
        <f t="shared" si="14"/>
        <v>6.7771084337349399E-3</v>
      </c>
      <c r="G164" s="12">
        <f t="shared" si="15"/>
        <v>2</v>
      </c>
      <c r="H164" s="15">
        <f t="shared" si="16"/>
        <v>6.6127847171197646E-3</v>
      </c>
    </row>
    <row r="165" spans="2:8" ht="15" x14ac:dyDescent="0.2">
      <c r="B165" s="7" t="s">
        <v>57</v>
      </c>
      <c r="C165" s="8">
        <v>128</v>
      </c>
      <c r="D165" s="8">
        <v>217</v>
      </c>
      <c r="E165" s="13">
        <f t="shared" si="13"/>
        <v>1.5674748959098702E-2</v>
      </c>
      <c r="F165" s="13">
        <f t="shared" si="14"/>
        <v>1.8155957161981259E-2</v>
      </c>
      <c r="G165" s="12">
        <f t="shared" si="15"/>
        <v>0.6953125</v>
      </c>
      <c r="H165" s="15">
        <f t="shared" si="16"/>
        <v>1.0898848885623317E-2</v>
      </c>
    </row>
    <row r="166" spans="2:8" ht="15" x14ac:dyDescent="0.2">
      <c r="B166" s="7" t="s">
        <v>270</v>
      </c>
      <c r="C166" s="8">
        <v>97</v>
      </c>
      <c r="D166" s="8">
        <v>48</v>
      </c>
      <c r="E166" s="13">
        <f t="shared" si="13"/>
        <v>1.1878520695566984E-2</v>
      </c>
      <c r="F166" s="13">
        <f t="shared" si="14"/>
        <v>4.0160642570281121E-3</v>
      </c>
      <c r="G166" s="12">
        <f t="shared" si="15"/>
        <v>-0.50515463917525771</v>
      </c>
      <c r="H166" s="15">
        <f t="shared" si="16"/>
        <v>-6.0004898359049715E-3</v>
      </c>
    </row>
    <row r="167" spans="2:8" ht="15" x14ac:dyDescent="0.2">
      <c r="B167" s="7" t="s">
        <v>52</v>
      </c>
      <c r="C167" s="8">
        <v>7</v>
      </c>
      <c r="D167" s="8">
        <v>24</v>
      </c>
      <c r="E167" s="13">
        <f t="shared" si="13"/>
        <v>8.5721283370071024E-4</v>
      </c>
      <c r="F167" s="13">
        <f t="shared" si="14"/>
        <v>2.008032128514056E-3</v>
      </c>
      <c r="G167" s="12">
        <f t="shared" si="15"/>
        <v>2.4285714285714284</v>
      </c>
      <c r="H167" s="15">
        <f t="shared" si="16"/>
        <v>2.081802596130296E-3</v>
      </c>
    </row>
    <row r="168" spans="2:8" ht="15" x14ac:dyDescent="0.2">
      <c r="B168" s="7" t="s">
        <v>60</v>
      </c>
      <c r="C168" s="8">
        <v>0</v>
      </c>
      <c r="D168" s="8">
        <v>1</v>
      </c>
      <c r="E168" s="13" t="str">
        <f t="shared" si="13"/>
        <v/>
      </c>
      <c r="F168" s="13">
        <f t="shared" si="14"/>
        <v>8.366800535475234E-5</v>
      </c>
      <c r="G168" s="12" t="str">
        <f t="shared" si="15"/>
        <v>0</v>
      </c>
      <c r="H168" s="15" t="str">
        <f t="shared" si="16"/>
        <v/>
      </c>
    </row>
    <row r="169" spans="2:8" ht="15" x14ac:dyDescent="0.2">
      <c r="B169" s="7" t="s">
        <v>271</v>
      </c>
      <c r="C169" s="8">
        <v>162</v>
      </c>
      <c r="D169" s="8">
        <v>202</v>
      </c>
      <c r="E169" s="13">
        <f t="shared" si="13"/>
        <v>1.9838354151359296E-2</v>
      </c>
      <c r="F169" s="13">
        <f t="shared" si="14"/>
        <v>1.6900937081659972E-2</v>
      </c>
      <c r="G169" s="12">
        <f t="shared" si="15"/>
        <v>0.24691358024691357</v>
      </c>
      <c r="H169" s="15">
        <f t="shared" si="16"/>
        <v>4.8983590497183446E-3</v>
      </c>
    </row>
    <row r="170" spans="2:8" ht="15" x14ac:dyDescent="0.2">
      <c r="B170" s="7" t="s">
        <v>272</v>
      </c>
      <c r="C170" s="8">
        <v>0</v>
      </c>
      <c r="D170" s="8">
        <v>22</v>
      </c>
      <c r="E170" s="13" t="str">
        <f t="shared" si="13"/>
        <v/>
      </c>
      <c r="F170" s="13">
        <f t="shared" si="14"/>
        <v>1.8406961178045514E-3</v>
      </c>
      <c r="G170" s="12" t="str">
        <f t="shared" si="15"/>
        <v>0</v>
      </c>
      <c r="H170" s="15" t="str">
        <f t="shared" si="16"/>
        <v/>
      </c>
    </row>
    <row r="171" spans="2:8" ht="15" x14ac:dyDescent="0.2">
      <c r="B171" s="7" t="s">
        <v>273</v>
      </c>
      <c r="C171" s="8">
        <v>0</v>
      </c>
      <c r="D171" s="8">
        <v>0</v>
      </c>
      <c r="E171" s="13" t="str">
        <f t="shared" si="13"/>
        <v/>
      </c>
      <c r="F171" s="13" t="str">
        <f t="shared" si="14"/>
        <v/>
      </c>
      <c r="G171" s="12" t="str">
        <f t="shared" si="15"/>
        <v>0</v>
      </c>
      <c r="H171" s="15" t="str">
        <f t="shared" si="16"/>
        <v/>
      </c>
    </row>
    <row r="172" spans="2:8" ht="15" x14ac:dyDescent="0.2">
      <c r="B172" s="7" t="s">
        <v>274</v>
      </c>
      <c r="C172" s="8">
        <v>5</v>
      </c>
      <c r="D172" s="8">
        <v>7</v>
      </c>
      <c r="E172" s="13">
        <f t="shared" si="13"/>
        <v>6.1229488121479307E-4</v>
      </c>
      <c r="F172" s="13">
        <f t="shared" si="14"/>
        <v>5.8567603748326642E-4</v>
      </c>
      <c r="G172" s="12">
        <f t="shared" si="15"/>
        <v>0.4</v>
      </c>
      <c r="H172" s="15">
        <f t="shared" si="16"/>
        <v>2.4491795248591722E-4</v>
      </c>
    </row>
    <row r="173" spans="2:8" ht="15" x14ac:dyDescent="0.2">
      <c r="B173" s="7" t="s">
        <v>275</v>
      </c>
      <c r="C173" s="8">
        <v>68</v>
      </c>
      <c r="D173" s="8">
        <v>189</v>
      </c>
      <c r="E173" s="13">
        <f t="shared" si="13"/>
        <v>8.3272103845211855E-3</v>
      </c>
      <c r="F173" s="13">
        <f t="shared" si="14"/>
        <v>1.5813253012048192E-2</v>
      </c>
      <c r="G173" s="12">
        <f t="shared" si="15"/>
        <v>1.7794117647058822</v>
      </c>
      <c r="H173" s="15">
        <f t="shared" si="16"/>
        <v>1.4817536125397992E-2</v>
      </c>
    </row>
    <row r="174" spans="2:8" ht="15" x14ac:dyDescent="0.2">
      <c r="B174" s="7" t="s">
        <v>276</v>
      </c>
      <c r="C174" s="8">
        <v>484</v>
      </c>
      <c r="D174" s="8">
        <v>420</v>
      </c>
      <c r="E174" s="13">
        <f t="shared" si="13"/>
        <v>5.9270144501591966E-2</v>
      </c>
      <c r="F174" s="13">
        <f t="shared" si="14"/>
        <v>3.5140562248995984E-2</v>
      </c>
      <c r="G174" s="12">
        <f t="shared" si="15"/>
        <v>-0.13223140495867769</v>
      </c>
      <c r="H174" s="15">
        <f t="shared" si="16"/>
        <v>-7.837374479549351E-3</v>
      </c>
    </row>
    <row r="175" spans="2:8" ht="15" x14ac:dyDescent="0.2">
      <c r="B175" s="7" t="s">
        <v>277</v>
      </c>
      <c r="C175" s="8">
        <v>223</v>
      </c>
      <c r="D175" s="8">
        <v>223</v>
      </c>
      <c r="E175" s="13">
        <f t="shared" si="13"/>
        <v>2.7308351702179771E-2</v>
      </c>
      <c r="F175" s="13">
        <f t="shared" si="14"/>
        <v>1.8657965194109772E-2</v>
      </c>
      <c r="G175" s="12">
        <f t="shared" si="15"/>
        <v>0</v>
      </c>
      <c r="H175" s="15">
        <f t="shared" si="16"/>
        <v>0</v>
      </c>
    </row>
    <row r="176" spans="2:8" ht="15" x14ac:dyDescent="0.2">
      <c r="B176" s="7" t="s">
        <v>278</v>
      </c>
      <c r="C176" s="8">
        <v>345</v>
      </c>
      <c r="D176" s="8">
        <v>638</v>
      </c>
      <c r="E176" s="13">
        <f t="shared" si="13"/>
        <v>4.2248346803820717E-2</v>
      </c>
      <c r="F176" s="13">
        <f t="shared" si="14"/>
        <v>5.3380187416331992E-2</v>
      </c>
      <c r="G176" s="12">
        <f t="shared" si="15"/>
        <v>0.8492753623188406</v>
      </c>
      <c r="H176" s="15">
        <f t="shared" si="16"/>
        <v>3.5880480039186868E-2</v>
      </c>
    </row>
    <row r="177" spans="2:8" ht="15" x14ac:dyDescent="0.2">
      <c r="B177" s="7" t="s">
        <v>279</v>
      </c>
      <c r="C177" s="8">
        <v>307</v>
      </c>
      <c r="D177" s="8">
        <v>409</v>
      </c>
      <c r="E177" s="13">
        <f t="shared" si="13"/>
        <v>3.7594905706588293E-2</v>
      </c>
      <c r="F177" s="13">
        <f t="shared" si="14"/>
        <v>3.422021419009371E-2</v>
      </c>
      <c r="G177" s="12">
        <f t="shared" si="15"/>
        <v>0.33224755700325731</v>
      </c>
      <c r="H177" s="15">
        <f t="shared" si="16"/>
        <v>1.2490815576781777E-2</v>
      </c>
    </row>
    <row r="178" spans="2:8" ht="15" x14ac:dyDescent="0.2">
      <c r="B178" s="7" t="s">
        <v>280</v>
      </c>
      <c r="C178" s="8">
        <v>304</v>
      </c>
      <c r="D178" s="8">
        <v>1472</v>
      </c>
      <c r="E178" s="13">
        <f t="shared" si="13"/>
        <v>3.7227528777859419E-2</v>
      </c>
      <c r="F178" s="13">
        <f t="shared" si="14"/>
        <v>0.12315930388219545</v>
      </c>
      <c r="G178" s="12">
        <f t="shared" si="15"/>
        <v>3.8421052631578947</v>
      </c>
      <c r="H178" s="15">
        <f t="shared" si="16"/>
        <v>0.14303208425177566</v>
      </c>
    </row>
    <row r="179" spans="2:8" ht="15" x14ac:dyDescent="0.2">
      <c r="B179" s="7" t="s">
        <v>281</v>
      </c>
      <c r="C179" s="8">
        <v>30</v>
      </c>
      <c r="D179" s="8">
        <v>61</v>
      </c>
      <c r="E179" s="13">
        <f t="shared" si="13"/>
        <v>3.6737692872887582E-3</v>
      </c>
      <c r="F179" s="13">
        <f t="shared" si="14"/>
        <v>5.1037483266398931E-3</v>
      </c>
      <c r="G179" s="12">
        <f t="shared" si="15"/>
        <v>1.0333333333333334</v>
      </c>
      <c r="H179" s="15">
        <f t="shared" si="16"/>
        <v>3.7962282635317173E-3</v>
      </c>
    </row>
    <row r="180" spans="2:8" ht="15" x14ac:dyDescent="0.2">
      <c r="B180" s="7" t="s">
        <v>282</v>
      </c>
      <c r="C180" s="8">
        <v>0</v>
      </c>
      <c r="D180" s="8">
        <v>50</v>
      </c>
      <c r="E180" s="13" t="str">
        <f t="shared" si="13"/>
        <v/>
      </c>
      <c r="F180" s="13">
        <f t="shared" si="14"/>
        <v>4.1834002677376171E-3</v>
      </c>
      <c r="G180" s="12" t="str">
        <f t="shared" si="15"/>
        <v>0</v>
      </c>
      <c r="H180" s="15" t="str">
        <f t="shared" si="16"/>
        <v/>
      </c>
    </row>
    <row r="181" spans="2:8" ht="15" x14ac:dyDescent="0.2">
      <c r="B181" s="7" t="s">
        <v>283</v>
      </c>
      <c r="C181" s="8">
        <v>51</v>
      </c>
      <c r="D181" s="8">
        <v>111</v>
      </c>
      <c r="E181" s="13">
        <f t="shared" si="13"/>
        <v>6.2454077883908887E-3</v>
      </c>
      <c r="F181" s="13">
        <f t="shared" si="14"/>
        <v>9.2871485943775093E-3</v>
      </c>
      <c r="G181" s="12">
        <f t="shared" si="15"/>
        <v>1.1764705882352942</v>
      </c>
      <c r="H181" s="15">
        <f t="shared" si="16"/>
        <v>7.3475385745775165E-3</v>
      </c>
    </row>
    <row r="182" spans="2:8" ht="15" x14ac:dyDescent="0.2">
      <c r="B182" s="7" t="s">
        <v>284</v>
      </c>
      <c r="C182" s="8">
        <v>143</v>
      </c>
      <c r="D182" s="8">
        <v>177</v>
      </c>
      <c r="E182" s="13">
        <f t="shared" si="13"/>
        <v>1.751163360274308E-2</v>
      </c>
      <c r="F182" s="13">
        <f t="shared" si="14"/>
        <v>1.4809236947791165E-2</v>
      </c>
      <c r="G182" s="12">
        <f t="shared" si="15"/>
        <v>0.23776223776223776</v>
      </c>
      <c r="H182" s="15">
        <f t="shared" si="16"/>
        <v>4.1636051922605928E-3</v>
      </c>
    </row>
    <row r="183" spans="2:8" ht="15" x14ac:dyDescent="0.2">
      <c r="B183" s="7" t="s">
        <v>285</v>
      </c>
      <c r="C183" s="8">
        <v>75</v>
      </c>
      <c r="D183" s="8">
        <v>67</v>
      </c>
      <c r="E183" s="13">
        <f t="shared" si="13"/>
        <v>9.184423218221896E-3</v>
      </c>
      <c r="F183" s="13">
        <f t="shared" si="14"/>
        <v>5.6057563587684073E-3</v>
      </c>
      <c r="G183" s="12">
        <f t="shared" si="15"/>
        <v>-0.10666666666666667</v>
      </c>
      <c r="H183" s="15">
        <f t="shared" si="16"/>
        <v>-9.7967180994366888E-4</v>
      </c>
    </row>
    <row r="184" spans="2:8" ht="15" x14ac:dyDescent="0.2">
      <c r="B184" s="7" t="s">
        <v>286</v>
      </c>
      <c r="C184" s="8">
        <v>10</v>
      </c>
      <c r="D184" s="8">
        <v>1</v>
      </c>
      <c r="E184" s="13">
        <f t="shared" si="13"/>
        <v>1.2245897624295861E-3</v>
      </c>
      <c r="F184" s="13">
        <f t="shared" si="14"/>
        <v>8.366800535475234E-5</v>
      </c>
      <c r="G184" s="12">
        <f t="shared" si="15"/>
        <v>-0.9</v>
      </c>
      <c r="H184" s="15">
        <f t="shared" si="16"/>
        <v>-1.1021307861866275E-3</v>
      </c>
    </row>
    <row r="185" spans="2:8" ht="15" x14ac:dyDescent="0.2">
      <c r="B185" s="7" t="s">
        <v>62</v>
      </c>
      <c r="C185" s="8">
        <v>3</v>
      </c>
      <c r="D185" s="8">
        <v>8</v>
      </c>
      <c r="E185" s="13">
        <f t="shared" si="13"/>
        <v>3.673769287288758E-4</v>
      </c>
      <c r="F185" s="13">
        <f t="shared" si="14"/>
        <v>6.6934404283801872E-4</v>
      </c>
      <c r="G185" s="12">
        <f t="shared" si="15"/>
        <v>1.6666666666666667</v>
      </c>
      <c r="H185" s="15">
        <f t="shared" si="16"/>
        <v>6.1229488121479307E-4</v>
      </c>
    </row>
    <row r="186" spans="2:8" ht="15" x14ac:dyDescent="0.2">
      <c r="B186" s="7" t="s">
        <v>63</v>
      </c>
      <c r="C186" s="8">
        <v>518</v>
      </c>
      <c r="D186" s="8">
        <v>705</v>
      </c>
      <c r="E186" s="13">
        <f t="shared" si="13"/>
        <v>6.3433749693852556E-2</v>
      </c>
      <c r="F186" s="13">
        <f t="shared" si="14"/>
        <v>5.89859437751004E-2</v>
      </c>
      <c r="G186" s="12">
        <f t="shared" si="15"/>
        <v>0.361003861003861</v>
      </c>
      <c r="H186" s="15">
        <f t="shared" si="16"/>
        <v>2.289982855743326E-2</v>
      </c>
    </row>
    <row r="187" spans="2:8" ht="15" x14ac:dyDescent="0.2">
      <c r="B187" s="7" t="s">
        <v>287</v>
      </c>
      <c r="C187" s="8">
        <v>71</v>
      </c>
      <c r="D187" s="8">
        <v>108</v>
      </c>
      <c r="E187" s="13">
        <f t="shared" si="13"/>
        <v>8.6945873132500615E-3</v>
      </c>
      <c r="F187" s="13">
        <f t="shared" si="14"/>
        <v>9.0361445783132526E-3</v>
      </c>
      <c r="G187" s="12">
        <f t="shared" si="15"/>
        <v>0.52112676056338025</v>
      </c>
      <c r="H187" s="15">
        <f t="shared" si="16"/>
        <v>4.5309821209894687E-3</v>
      </c>
    </row>
    <row r="188" spans="2:8" ht="30" x14ac:dyDescent="0.2">
      <c r="B188" s="7" t="s">
        <v>288</v>
      </c>
      <c r="C188" s="8">
        <v>13</v>
      </c>
      <c r="D188" s="8">
        <v>7</v>
      </c>
      <c r="E188" s="13">
        <f t="shared" si="13"/>
        <v>1.5919666911584618E-3</v>
      </c>
      <c r="F188" s="13">
        <f t="shared" si="14"/>
        <v>5.8567603748326642E-4</v>
      </c>
      <c r="G188" s="12">
        <f t="shared" si="15"/>
        <v>-0.46153846153846156</v>
      </c>
      <c r="H188" s="15">
        <f t="shared" si="16"/>
        <v>-7.3475385745775171E-4</v>
      </c>
    </row>
    <row r="189" spans="2:8" ht="15" x14ac:dyDescent="0.2">
      <c r="B189" s="7" t="s">
        <v>289</v>
      </c>
      <c r="C189" s="8">
        <v>8</v>
      </c>
      <c r="D189" s="8">
        <v>8</v>
      </c>
      <c r="E189" s="13">
        <f t="shared" si="13"/>
        <v>9.7967180994366888E-4</v>
      </c>
      <c r="F189" s="13">
        <f t="shared" si="14"/>
        <v>6.6934404283801872E-4</v>
      </c>
      <c r="G189" s="12">
        <f t="shared" si="15"/>
        <v>0</v>
      </c>
      <c r="H189" s="15">
        <f t="shared" si="16"/>
        <v>0</v>
      </c>
    </row>
    <row r="190" spans="2:8" ht="15" x14ac:dyDescent="0.2">
      <c r="B190" s="7" t="s">
        <v>65</v>
      </c>
      <c r="C190" s="8">
        <v>0</v>
      </c>
      <c r="D190" s="8">
        <v>0</v>
      </c>
      <c r="E190" s="13" t="str">
        <f t="shared" si="13"/>
        <v/>
      </c>
      <c r="F190" s="13" t="str">
        <f t="shared" si="14"/>
        <v/>
      </c>
      <c r="G190" s="12" t="str">
        <f t="shared" si="15"/>
        <v>0</v>
      </c>
      <c r="H190" s="15" t="str">
        <f t="shared" si="16"/>
        <v/>
      </c>
    </row>
    <row r="191" spans="2:8" ht="15" x14ac:dyDescent="0.2">
      <c r="B191" s="7" t="s">
        <v>290</v>
      </c>
      <c r="C191" s="8">
        <v>0</v>
      </c>
      <c r="D191" s="8">
        <v>0</v>
      </c>
      <c r="E191" s="13" t="str">
        <f t="shared" si="13"/>
        <v/>
      </c>
      <c r="F191" s="13" t="str">
        <f t="shared" si="14"/>
        <v/>
      </c>
      <c r="G191" s="12" t="str">
        <f t="shared" si="15"/>
        <v>0</v>
      </c>
      <c r="H191" s="15" t="str">
        <f t="shared" si="16"/>
        <v/>
      </c>
    </row>
    <row r="192" spans="2:8" ht="15" x14ac:dyDescent="0.2">
      <c r="B192" s="7" t="s">
        <v>64</v>
      </c>
      <c r="C192" s="8">
        <v>0</v>
      </c>
      <c r="D192" s="8">
        <v>4</v>
      </c>
      <c r="E192" s="13" t="str">
        <f t="shared" si="13"/>
        <v/>
      </c>
      <c r="F192" s="13">
        <f t="shared" si="14"/>
        <v>3.3467202141900936E-4</v>
      </c>
      <c r="G192" s="12" t="str">
        <f t="shared" si="15"/>
        <v>0</v>
      </c>
      <c r="H192" s="15" t="str">
        <f t="shared" si="16"/>
        <v/>
      </c>
    </row>
    <row r="193" spans="2:8" ht="15" x14ac:dyDescent="0.2">
      <c r="B193" s="7" t="s">
        <v>291</v>
      </c>
      <c r="C193" s="8">
        <v>0</v>
      </c>
      <c r="D193" s="8">
        <v>8</v>
      </c>
      <c r="E193" s="13" t="str">
        <f t="shared" si="13"/>
        <v/>
      </c>
      <c r="F193" s="13">
        <f t="shared" si="14"/>
        <v>6.6934404283801872E-4</v>
      </c>
      <c r="G193" s="12" t="str">
        <f t="shared" si="15"/>
        <v>0</v>
      </c>
      <c r="H193" s="15" t="str">
        <f t="shared" si="16"/>
        <v/>
      </c>
    </row>
    <row r="194" spans="2:8" ht="15" x14ac:dyDescent="0.2">
      <c r="B194" s="7" t="s">
        <v>292</v>
      </c>
      <c r="C194" s="8">
        <v>0</v>
      </c>
      <c r="D194" s="8">
        <v>1</v>
      </c>
      <c r="E194" s="13" t="str">
        <f t="shared" si="13"/>
        <v/>
      </c>
      <c r="F194" s="13">
        <f t="shared" si="14"/>
        <v>8.366800535475234E-5</v>
      </c>
      <c r="G194" s="12" t="str">
        <f t="shared" si="15"/>
        <v>0</v>
      </c>
      <c r="H194" s="15" t="str">
        <f t="shared" si="16"/>
        <v/>
      </c>
    </row>
    <row r="195" spans="2:8" ht="15" x14ac:dyDescent="0.2">
      <c r="B195" s="7" t="s">
        <v>468</v>
      </c>
      <c r="C195" s="8">
        <v>0</v>
      </c>
      <c r="D195" s="8">
        <v>7</v>
      </c>
      <c r="E195" s="13" t="str">
        <f t="shared" si="13"/>
        <v/>
      </c>
      <c r="F195" s="13">
        <f t="shared" si="14"/>
        <v>5.8567603748326642E-4</v>
      </c>
      <c r="G195" s="12" t="str">
        <f t="shared" si="15"/>
        <v>0</v>
      </c>
      <c r="H195" s="15" t="str">
        <f t="shared" si="16"/>
        <v/>
      </c>
    </row>
    <row r="196" spans="2:8" ht="15" x14ac:dyDescent="0.2">
      <c r="B196" s="7" t="s">
        <v>293</v>
      </c>
      <c r="C196" s="8">
        <v>869</v>
      </c>
      <c r="D196" s="8">
        <v>510</v>
      </c>
      <c r="E196" s="13">
        <f t="shared" si="13"/>
        <v>0.10641685035513103</v>
      </c>
      <c r="F196" s="13">
        <f t="shared" si="14"/>
        <v>4.2670682730923698E-2</v>
      </c>
      <c r="G196" s="12">
        <f t="shared" si="15"/>
        <v>-0.41311852704257768</v>
      </c>
      <c r="H196" s="15">
        <f t="shared" si="16"/>
        <v>-4.3962772471222142E-2</v>
      </c>
    </row>
    <row r="197" spans="2:8" ht="15" x14ac:dyDescent="0.2">
      <c r="B197" s="7" t="s">
        <v>294</v>
      </c>
      <c r="C197" s="8">
        <v>5</v>
      </c>
      <c r="D197" s="8">
        <v>0</v>
      </c>
      <c r="E197" s="13">
        <f t="shared" si="13"/>
        <v>6.1229488121479307E-4</v>
      </c>
      <c r="F197" s="13" t="str">
        <f t="shared" si="14"/>
        <v/>
      </c>
      <c r="G197" s="12" t="str">
        <f t="shared" si="15"/>
        <v>0</v>
      </c>
      <c r="H197" s="15">
        <f t="shared" si="16"/>
        <v>0</v>
      </c>
    </row>
    <row r="198" spans="2:8" ht="15" x14ac:dyDescent="0.2">
      <c r="B198" s="7" t="s">
        <v>295</v>
      </c>
      <c r="C198" s="8">
        <v>15</v>
      </c>
      <c r="D198" s="8">
        <v>1</v>
      </c>
      <c r="E198" s="13">
        <f t="shared" si="13"/>
        <v>1.8368846436443791E-3</v>
      </c>
      <c r="F198" s="13">
        <f t="shared" si="14"/>
        <v>8.366800535475234E-5</v>
      </c>
      <c r="G198" s="12">
        <f t="shared" si="15"/>
        <v>-0.93333333333333335</v>
      </c>
      <c r="H198" s="15">
        <f t="shared" si="16"/>
        <v>-1.7144256674014205E-3</v>
      </c>
    </row>
    <row r="199" spans="2:8" ht="15" x14ac:dyDescent="0.2">
      <c r="B199" s="7" t="s">
        <v>296</v>
      </c>
      <c r="C199" s="8">
        <v>24</v>
      </c>
      <c r="D199" s="8">
        <v>34</v>
      </c>
      <c r="E199" s="13">
        <f t="shared" si="13"/>
        <v>2.9390154298310064E-3</v>
      </c>
      <c r="F199" s="13">
        <f t="shared" si="14"/>
        <v>2.8447121820615795E-3</v>
      </c>
      <c r="G199" s="12">
        <f t="shared" si="15"/>
        <v>0.41666666666666669</v>
      </c>
      <c r="H199" s="15">
        <f t="shared" si="16"/>
        <v>1.2245897624295861E-3</v>
      </c>
    </row>
    <row r="200" spans="2:8" ht="15" x14ac:dyDescent="0.2">
      <c r="B200" s="7" t="s">
        <v>297</v>
      </c>
      <c r="C200" s="8">
        <v>1</v>
      </c>
      <c r="D200" s="8">
        <v>13</v>
      </c>
      <c r="E200" s="13">
        <f t="shared" si="13"/>
        <v>1.2245897624295861E-4</v>
      </c>
      <c r="F200" s="13">
        <f t="shared" si="14"/>
        <v>1.0876840696117805E-3</v>
      </c>
      <c r="G200" s="12">
        <f t="shared" si="15"/>
        <v>12</v>
      </c>
      <c r="H200" s="15">
        <f t="shared" si="16"/>
        <v>1.4695077149155032E-3</v>
      </c>
    </row>
    <row r="201" spans="2:8" ht="15" x14ac:dyDescent="0.2">
      <c r="B201" s="7" t="s">
        <v>298</v>
      </c>
      <c r="C201" s="8">
        <v>7</v>
      </c>
      <c r="D201" s="8">
        <v>2</v>
      </c>
      <c r="E201" s="13">
        <f t="shared" si="13"/>
        <v>8.5721283370071024E-4</v>
      </c>
      <c r="F201" s="13">
        <f t="shared" si="14"/>
        <v>1.6733601070950468E-4</v>
      </c>
      <c r="G201" s="12">
        <f t="shared" si="15"/>
        <v>-0.7142857142857143</v>
      </c>
      <c r="H201" s="15">
        <f t="shared" si="16"/>
        <v>-6.1229488121479307E-4</v>
      </c>
    </row>
    <row r="202" spans="2:8" ht="15" x14ac:dyDescent="0.2">
      <c r="B202" s="7" t="s">
        <v>299</v>
      </c>
      <c r="C202" s="8">
        <v>3</v>
      </c>
      <c r="D202" s="8">
        <v>71</v>
      </c>
      <c r="E202" s="13">
        <f t="shared" si="13"/>
        <v>3.673769287288758E-4</v>
      </c>
      <c r="F202" s="13">
        <f t="shared" si="14"/>
        <v>5.9404283801874165E-3</v>
      </c>
      <c r="G202" s="12">
        <f t="shared" si="15"/>
        <v>22.666666666666668</v>
      </c>
      <c r="H202" s="15">
        <f t="shared" si="16"/>
        <v>8.3272103845211855E-3</v>
      </c>
    </row>
    <row r="203" spans="2:8" ht="15" x14ac:dyDescent="0.2">
      <c r="B203" s="7" t="s">
        <v>67</v>
      </c>
      <c r="C203" s="8">
        <v>20</v>
      </c>
      <c r="D203" s="8">
        <v>2</v>
      </c>
      <c r="E203" s="13">
        <f t="shared" si="13"/>
        <v>2.4491795248591723E-3</v>
      </c>
      <c r="F203" s="13">
        <f t="shared" si="14"/>
        <v>1.6733601070950468E-4</v>
      </c>
      <c r="G203" s="12">
        <f t="shared" si="15"/>
        <v>-0.9</v>
      </c>
      <c r="H203" s="15">
        <f t="shared" si="16"/>
        <v>-2.204261572373255E-3</v>
      </c>
    </row>
    <row r="204" spans="2:8" ht="15" x14ac:dyDescent="0.2">
      <c r="B204" s="7" t="s">
        <v>300</v>
      </c>
      <c r="C204" s="8">
        <v>0</v>
      </c>
      <c r="D204" s="8">
        <v>1</v>
      </c>
      <c r="E204" s="13" t="str">
        <f t="shared" si="13"/>
        <v/>
      </c>
      <c r="F204" s="13">
        <f t="shared" si="14"/>
        <v>8.366800535475234E-5</v>
      </c>
      <c r="G204" s="12" t="str">
        <f t="shared" si="15"/>
        <v>0</v>
      </c>
      <c r="H204" s="15" t="str">
        <f t="shared" si="16"/>
        <v/>
      </c>
    </row>
    <row r="205" spans="2:8" ht="15" x14ac:dyDescent="0.2">
      <c r="B205" s="7" t="s">
        <v>66</v>
      </c>
      <c r="C205" s="8">
        <v>7</v>
      </c>
      <c r="D205" s="8">
        <v>1</v>
      </c>
      <c r="E205" s="13">
        <f t="shared" si="13"/>
        <v>8.5721283370071024E-4</v>
      </c>
      <c r="F205" s="13">
        <f t="shared" si="14"/>
        <v>8.366800535475234E-5</v>
      </c>
      <c r="G205" s="12">
        <f t="shared" si="15"/>
        <v>-0.8571428571428571</v>
      </c>
      <c r="H205" s="15">
        <f t="shared" si="16"/>
        <v>-7.347538574577516E-4</v>
      </c>
    </row>
    <row r="206" spans="2:8" ht="15" x14ac:dyDescent="0.2">
      <c r="B206" s="7" t="s">
        <v>301</v>
      </c>
      <c r="C206" s="8">
        <v>46</v>
      </c>
      <c r="D206" s="8">
        <v>13</v>
      </c>
      <c r="E206" s="13">
        <f t="shared" si="13"/>
        <v>5.6331129071760964E-3</v>
      </c>
      <c r="F206" s="13">
        <f t="shared" si="14"/>
        <v>1.0876840696117805E-3</v>
      </c>
      <c r="G206" s="12">
        <f t="shared" si="15"/>
        <v>-0.71739130434782605</v>
      </c>
      <c r="H206" s="15">
        <f t="shared" si="16"/>
        <v>-4.0411462160176341E-3</v>
      </c>
    </row>
    <row r="207" spans="2:8" ht="15" x14ac:dyDescent="0.2">
      <c r="B207" s="7" t="s">
        <v>563</v>
      </c>
      <c r="C207" s="8">
        <v>1</v>
      </c>
      <c r="D207" s="8">
        <v>0</v>
      </c>
      <c r="E207" s="13">
        <f t="shared" si="13"/>
        <v>1.2245897624295861E-4</v>
      </c>
      <c r="F207" s="13" t="str">
        <f t="shared" si="14"/>
        <v/>
      </c>
      <c r="G207" s="12" t="str">
        <f t="shared" si="15"/>
        <v>0</v>
      </c>
      <c r="H207" s="15">
        <f t="shared" si="16"/>
        <v>0</v>
      </c>
    </row>
    <row r="208" spans="2:8" ht="15" x14ac:dyDescent="0.2">
      <c r="B208" s="7" t="s">
        <v>72</v>
      </c>
      <c r="C208" s="8">
        <v>43</v>
      </c>
      <c r="D208" s="8">
        <v>146</v>
      </c>
      <c r="E208" s="13">
        <f t="shared" si="13"/>
        <v>5.2657359784472205E-3</v>
      </c>
      <c r="F208" s="13">
        <f t="shared" si="14"/>
        <v>1.2215528781793841E-2</v>
      </c>
      <c r="G208" s="12">
        <f t="shared" si="15"/>
        <v>2.3953488372093021</v>
      </c>
      <c r="H208" s="15">
        <f t="shared" si="16"/>
        <v>1.2613274553024736E-2</v>
      </c>
    </row>
    <row r="209" spans="2:8" ht="15" x14ac:dyDescent="0.2">
      <c r="B209" s="7" t="s">
        <v>71</v>
      </c>
      <c r="C209" s="8">
        <v>9</v>
      </c>
      <c r="D209" s="8">
        <v>10</v>
      </c>
      <c r="E209" s="13">
        <f t="shared" si="13"/>
        <v>1.1021307861866275E-3</v>
      </c>
      <c r="F209" s="13">
        <f t="shared" si="14"/>
        <v>8.3668005354752342E-4</v>
      </c>
      <c r="G209" s="12">
        <f t="shared" si="15"/>
        <v>0.1111111111111111</v>
      </c>
      <c r="H209" s="15">
        <f t="shared" si="16"/>
        <v>1.2245897624295861E-4</v>
      </c>
    </row>
    <row r="210" spans="2:8" ht="15" x14ac:dyDescent="0.2">
      <c r="B210" s="7" t="s">
        <v>73</v>
      </c>
      <c r="C210" s="8">
        <v>3</v>
      </c>
      <c r="D210" s="8">
        <v>1</v>
      </c>
      <c r="E210" s="13">
        <f t="shared" si="13"/>
        <v>3.673769287288758E-4</v>
      </c>
      <c r="F210" s="13">
        <f t="shared" si="14"/>
        <v>8.366800535475234E-5</v>
      </c>
      <c r="G210" s="12">
        <f t="shared" si="15"/>
        <v>-0.66666666666666663</v>
      </c>
      <c r="H210" s="15">
        <f t="shared" si="16"/>
        <v>-2.4491795248591716E-4</v>
      </c>
    </row>
    <row r="211" spans="2:8" ht="15" x14ac:dyDescent="0.2">
      <c r="B211" s="7" t="s">
        <v>69</v>
      </c>
      <c r="C211" s="8">
        <v>17</v>
      </c>
      <c r="D211" s="8">
        <v>48</v>
      </c>
      <c r="E211" s="13">
        <f t="shared" si="13"/>
        <v>2.0818025961302964E-3</v>
      </c>
      <c r="F211" s="13">
        <f t="shared" si="14"/>
        <v>4.0160642570281121E-3</v>
      </c>
      <c r="G211" s="12">
        <f t="shared" si="15"/>
        <v>1.8235294117647058</v>
      </c>
      <c r="H211" s="15">
        <f t="shared" si="16"/>
        <v>3.7962282635317169E-3</v>
      </c>
    </row>
    <row r="212" spans="2:8" ht="15" x14ac:dyDescent="0.2">
      <c r="B212" s="7" t="s">
        <v>68</v>
      </c>
      <c r="C212" s="8">
        <v>0</v>
      </c>
      <c r="D212" s="8">
        <v>1</v>
      </c>
      <c r="E212" s="13" t="str">
        <f t="shared" si="13"/>
        <v/>
      </c>
      <c r="F212" s="13">
        <f t="shared" si="14"/>
        <v>8.366800535475234E-5</v>
      </c>
      <c r="G212" s="12" t="str">
        <f t="shared" si="15"/>
        <v>0</v>
      </c>
      <c r="H212" s="15" t="str">
        <f t="shared" si="16"/>
        <v/>
      </c>
    </row>
    <row r="213" spans="2:8" ht="15" x14ac:dyDescent="0.2">
      <c r="B213" s="7" t="s">
        <v>302</v>
      </c>
      <c r="C213" s="8">
        <v>2</v>
      </c>
      <c r="D213" s="8">
        <v>5</v>
      </c>
      <c r="E213" s="13">
        <f t="shared" si="13"/>
        <v>2.4491795248591722E-4</v>
      </c>
      <c r="F213" s="13">
        <f t="shared" si="14"/>
        <v>4.1834002677376171E-4</v>
      </c>
      <c r="G213" s="12">
        <f t="shared" si="15"/>
        <v>1.5</v>
      </c>
      <c r="H213" s="15">
        <f t="shared" si="16"/>
        <v>3.673769287288758E-4</v>
      </c>
    </row>
    <row r="214" spans="2:8" ht="15" x14ac:dyDescent="0.2">
      <c r="B214" s="7" t="s">
        <v>70</v>
      </c>
      <c r="C214" s="8">
        <v>7</v>
      </c>
      <c r="D214" s="8">
        <v>14</v>
      </c>
      <c r="E214" s="13">
        <f t="shared" si="13"/>
        <v>8.5721283370071024E-4</v>
      </c>
      <c r="F214" s="13">
        <f t="shared" si="14"/>
        <v>1.1713520749665328E-3</v>
      </c>
      <c r="G214" s="12">
        <f t="shared" si="15"/>
        <v>1</v>
      </c>
      <c r="H214" s="15">
        <f t="shared" si="16"/>
        <v>8.5721283370071024E-4</v>
      </c>
    </row>
    <row r="215" spans="2:8" ht="15" x14ac:dyDescent="0.2">
      <c r="B215" s="7" t="s">
        <v>303</v>
      </c>
      <c r="C215" s="8">
        <v>1</v>
      </c>
      <c r="D215" s="8">
        <v>3</v>
      </c>
      <c r="E215" s="13">
        <f t="shared" si="13"/>
        <v>1.2245897624295861E-4</v>
      </c>
      <c r="F215" s="13">
        <f t="shared" si="14"/>
        <v>2.5100401606425701E-4</v>
      </c>
      <c r="G215" s="12">
        <f t="shared" si="15"/>
        <v>2</v>
      </c>
      <c r="H215" s="15">
        <f t="shared" si="16"/>
        <v>2.4491795248591722E-4</v>
      </c>
    </row>
    <row r="216" spans="2:8" ht="15" x14ac:dyDescent="0.2">
      <c r="B216" s="7" t="s">
        <v>304</v>
      </c>
      <c r="C216" s="8">
        <v>5</v>
      </c>
      <c r="D216" s="8">
        <v>20</v>
      </c>
      <c r="E216" s="13">
        <f t="shared" si="13"/>
        <v>6.1229488121479307E-4</v>
      </c>
      <c r="F216" s="13">
        <f t="shared" si="14"/>
        <v>1.6733601070950468E-3</v>
      </c>
      <c r="G216" s="12">
        <f t="shared" si="15"/>
        <v>3</v>
      </c>
      <c r="H216" s="15">
        <f t="shared" si="16"/>
        <v>1.8368846436443791E-3</v>
      </c>
    </row>
    <row r="217" spans="2:8" ht="15" x14ac:dyDescent="0.2">
      <c r="B217" s="7" t="s">
        <v>469</v>
      </c>
      <c r="C217" s="8">
        <v>3</v>
      </c>
      <c r="D217" s="8">
        <v>0</v>
      </c>
      <c r="E217" s="13">
        <f t="shared" ref="E217:E280" si="17">+IF(C217=0,"",C217/C$151)</f>
        <v>3.673769287288758E-4</v>
      </c>
      <c r="F217" s="13" t="str">
        <f t="shared" ref="F217:F280" si="18">+IF(D217=0,"",D217/D$151)</f>
        <v/>
      </c>
      <c r="G217" s="12" t="str">
        <f t="shared" ref="G217:G280" si="19">+IF(OR(AND(D217=0),(C217=0)),"0",((D217-C217)/C217))</f>
        <v>0</v>
      </c>
      <c r="H217" s="15">
        <f t="shared" ref="H217:H280" si="20">+IF(OR(AND(E217=""),(G217="")),"",E217*G217)</f>
        <v>0</v>
      </c>
    </row>
    <row r="218" spans="2:8" ht="15" x14ac:dyDescent="0.2">
      <c r="B218" s="7" t="s">
        <v>305</v>
      </c>
      <c r="C218" s="8">
        <v>0</v>
      </c>
      <c r="D218" s="8">
        <v>3</v>
      </c>
      <c r="E218" s="13" t="str">
        <f t="shared" si="17"/>
        <v/>
      </c>
      <c r="F218" s="13">
        <f t="shared" si="18"/>
        <v>2.5100401606425701E-4</v>
      </c>
      <c r="G218" s="12" t="str">
        <f t="shared" si="19"/>
        <v>0</v>
      </c>
      <c r="H218" s="15" t="str">
        <f t="shared" si="20"/>
        <v/>
      </c>
    </row>
    <row r="219" spans="2:8" ht="15" x14ac:dyDescent="0.2">
      <c r="B219" s="7" t="s">
        <v>306</v>
      </c>
      <c r="C219" s="8">
        <v>24</v>
      </c>
      <c r="D219" s="8">
        <v>3</v>
      </c>
      <c r="E219" s="13">
        <f t="shared" si="17"/>
        <v>2.9390154298310064E-3</v>
      </c>
      <c r="F219" s="13">
        <f t="shared" si="18"/>
        <v>2.5100401606425701E-4</v>
      </c>
      <c r="G219" s="12">
        <f t="shared" si="19"/>
        <v>-0.875</v>
      </c>
      <c r="H219" s="15">
        <f t="shared" si="20"/>
        <v>-2.5716385011021305E-3</v>
      </c>
    </row>
    <row r="220" spans="2:8" ht="15" x14ac:dyDescent="0.2">
      <c r="B220" s="7" t="s">
        <v>307</v>
      </c>
      <c r="C220" s="8">
        <v>3</v>
      </c>
      <c r="D220" s="8">
        <v>2</v>
      </c>
      <c r="E220" s="13">
        <f t="shared" si="17"/>
        <v>3.673769287288758E-4</v>
      </c>
      <c r="F220" s="13">
        <f t="shared" si="18"/>
        <v>1.6733601070950468E-4</v>
      </c>
      <c r="G220" s="12">
        <f t="shared" si="19"/>
        <v>-0.33333333333333331</v>
      </c>
      <c r="H220" s="15">
        <f t="shared" si="20"/>
        <v>-1.2245897624295858E-4</v>
      </c>
    </row>
    <row r="221" spans="2:8" ht="15" x14ac:dyDescent="0.2">
      <c r="B221" s="7" t="s">
        <v>308</v>
      </c>
      <c r="C221" s="8">
        <v>6</v>
      </c>
      <c r="D221" s="8">
        <v>1</v>
      </c>
      <c r="E221" s="13">
        <f t="shared" si="17"/>
        <v>7.347538574577516E-4</v>
      </c>
      <c r="F221" s="13">
        <f t="shared" si="18"/>
        <v>8.366800535475234E-5</v>
      </c>
      <c r="G221" s="12">
        <f t="shared" si="19"/>
        <v>-0.83333333333333337</v>
      </c>
      <c r="H221" s="15">
        <f t="shared" si="20"/>
        <v>-6.1229488121479307E-4</v>
      </c>
    </row>
    <row r="222" spans="2:8" ht="15" x14ac:dyDescent="0.2">
      <c r="B222" s="7" t="s">
        <v>309</v>
      </c>
      <c r="C222" s="8">
        <v>9</v>
      </c>
      <c r="D222" s="8">
        <v>6</v>
      </c>
      <c r="E222" s="13">
        <f t="shared" si="17"/>
        <v>1.1021307861866275E-3</v>
      </c>
      <c r="F222" s="13">
        <f t="shared" si="18"/>
        <v>5.0200803212851401E-4</v>
      </c>
      <c r="G222" s="12">
        <f t="shared" si="19"/>
        <v>-0.33333333333333331</v>
      </c>
      <c r="H222" s="15">
        <f t="shared" si="20"/>
        <v>-3.673769287288758E-4</v>
      </c>
    </row>
    <row r="223" spans="2:8" ht="15" x14ac:dyDescent="0.2">
      <c r="B223" s="7" t="s">
        <v>564</v>
      </c>
      <c r="C223" s="8">
        <v>2</v>
      </c>
      <c r="D223" s="8">
        <v>1</v>
      </c>
      <c r="E223" s="13">
        <f t="shared" si="17"/>
        <v>2.4491795248591722E-4</v>
      </c>
      <c r="F223" s="13">
        <f t="shared" si="18"/>
        <v>8.366800535475234E-5</v>
      </c>
      <c r="G223" s="12">
        <f t="shared" si="19"/>
        <v>-0.5</v>
      </c>
      <c r="H223" s="15">
        <f t="shared" si="20"/>
        <v>-1.2245897624295861E-4</v>
      </c>
    </row>
    <row r="224" spans="2:8" ht="15" x14ac:dyDescent="0.2">
      <c r="B224" s="7" t="s">
        <v>310</v>
      </c>
      <c r="C224" s="8">
        <v>0</v>
      </c>
      <c r="D224" s="8">
        <v>0</v>
      </c>
      <c r="E224" s="13" t="str">
        <f t="shared" si="17"/>
        <v/>
      </c>
      <c r="F224" s="13" t="str">
        <f t="shared" si="18"/>
        <v/>
      </c>
      <c r="G224" s="12" t="str">
        <f t="shared" si="19"/>
        <v>0</v>
      </c>
      <c r="H224" s="15" t="str">
        <f t="shared" si="20"/>
        <v/>
      </c>
    </row>
    <row r="225" spans="2:8" ht="15" x14ac:dyDescent="0.2">
      <c r="B225" s="7" t="s">
        <v>470</v>
      </c>
      <c r="C225" s="8">
        <v>0</v>
      </c>
      <c r="D225" s="8">
        <v>0</v>
      </c>
      <c r="E225" s="13" t="str">
        <f t="shared" si="17"/>
        <v/>
      </c>
      <c r="F225" s="13" t="str">
        <f t="shared" si="18"/>
        <v/>
      </c>
      <c r="G225" s="12" t="str">
        <f t="shared" si="19"/>
        <v>0</v>
      </c>
      <c r="H225" s="15" t="str">
        <f t="shared" si="20"/>
        <v/>
      </c>
    </row>
    <row r="226" spans="2:8" ht="15" x14ac:dyDescent="0.2">
      <c r="B226" s="7" t="s">
        <v>565</v>
      </c>
      <c r="C226" s="8">
        <v>11</v>
      </c>
      <c r="D226" s="8">
        <v>3</v>
      </c>
      <c r="E226" s="13">
        <f t="shared" si="17"/>
        <v>1.3470487386725448E-3</v>
      </c>
      <c r="F226" s="13">
        <f t="shared" si="18"/>
        <v>2.5100401606425701E-4</v>
      </c>
      <c r="G226" s="12">
        <f t="shared" si="19"/>
        <v>-0.72727272727272729</v>
      </c>
      <c r="H226" s="15">
        <f t="shared" si="20"/>
        <v>-9.7967180994366888E-4</v>
      </c>
    </row>
    <row r="227" spans="2:8" ht="15" x14ac:dyDescent="0.2">
      <c r="B227" s="7" t="s">
        <v>471</v>
      </c>
      <c r="C227" s="8">
        <v>0</v>
      </c>
      <c r="D227" s="8">
        <v>0</v>
      </c>
      <c r="E227" s="13" t="str">
        <f t="shared" si="17"/>
        <v/>
      </c>
      <c r="F227" s="13" t="str">
        <f t="shared" si="18"/>
        <v/>
      </c>
      <c r="G227" s="12" t="str">
        <f t="shared" si="19"/>
        <v>0</v>
      </c>
      <c r="H227" s="15" t="str">
        <f t="shared" si="20"/>
        <v/>
      </c>
    </row>
    <row r="228" spans="2:8" ht="15" x14ac:dyDescent="0.2">
      <c r="B228" s="7" t="s">
        <v>76</v>
      </c>
      <c r="C228" s="8">
        <v>0</v>
      </c>
      <c r="D228" s="8">
        <v>1</v>
      </c>
      <c r="E228" s="13" t="str">
        <f t="shared" si="17"/>
        <v/>
      </c>
      <c r="F228" s="13">
        <f t="shared" si="18"/>
        <v>8.366800535475234E-5</v>
      </c>
      <c r="G228" s="12" t="str">
        <f t="shared" si="19"/>
        <v>0</v>
      </c>
      <c r="H228" s="15" t="str">
        <f t="shared" si="20"/>
        <v/>
      </c>
    </row>
    <row r="229" spans="2:8" ht="15" x14ac:dyDescent="0.2">
      <c r="B229" s="7" t="s">
        <v>311</v>
      </c>
      <c r="C229" s="8">
        <v>207</v>
      </c>
      <c r="D229" s="8">
        <v>172</v>
      </c>
      <c r="E229" s="13">
        <f t="shared" si="17"/>
        <v>2.5349008082292433E-2</v>
      </c>
      <c r="F229" s="13">
        <f t="shared" si="18"/>
        <v>1.4390896921017403E-2</v>
      </c>
      <c r="G229" s="12">
        <f t="shared" si="19"/>
        <v>-0.16908212560386474</v>
      </c>
      <c r="H229" s="15">
        <f t="shared" si="20"/>
        <v>-4.2860641685035514E-3</v>
      </c>
    </row>
    <row r="230" spans="2:8" ht="15" x14ac:dyDescent="0.2">
      <c r="B230" s="7" t="s">
        <v>312</v>
      </c>
      <c r="C230" s="8">
        <v>24</v>
      </c>
      <c r="D230" s="8">
        <v>31</v>
      </c>
      <c r="E230" s="13">
        <f t="shared" si="17"/>
        <v>2.9390154298310064E-3</v>
      </c>
      <c r="F230" s="13">
        <f t="shared" si="18"/>
        <v>2.5937081659973228E-3</v>
      </c>
      <c r="G230" s="12">
        <f t="shared" si="19"/>
        <v>0.29166666666666669</v>
      </c>
      <c r="H230" s="15">
        <f t="shared" si="20"/>
        <v>8.5721283370071024E-4</v>
      </c>
    </row>
    <row r="231" spans="2:8" ht="30" x14ac:dyDescent="0.2">
      <c r="B231" s="7" t="s">
        <v>313</v>
      </c>
      <c r="C231" s="8">
        <v>81</v>
      </c>
      <c r="D231" s="8">
        <v>168</v>
      </c>
      <c r="E231" s="13">
        <f t="shared" si="17"/>
        <v>9.9191770756796478E-3</v>
      </c>
      <c r="F231" s="13">
        <f t="shared" si="18"/>
        <v>1.4056224899598393E-2</v>
      </c>
      <c r="G231" s="12">
        <f t="shared" si="19"/>
        <v>1.0740740740740742</v>
      </c>
      <c r="H231" s="15">
        <f t="shared" si="20"/>
        <v>1.0653930933137401E-2</v>
      </c>
    </row>
    <row r="232" spans="2:8" ht="15" x14ac:dyDescent="0.2">
      <c r="B232" s="7" t="s">
        <v>77</v>
      </c>
      <c r="C232" s="8">
        <v>42</v>
      </c>
      <c r="D232" s="8">
        <v>85</v>
      </c>
      <c r="E232" s="13">
        <f t="shared" si="17"/>
        <v>5.1432770022042619E-3</v>
      </c>
      <c r="F232" s="13">
        <f t="shared" si="18"/>
        <v>7.1117804551539491E-3</v>
      </c>
      <c r="G232" s="12">
        <f t="shared" si="19"/>
        <v>1.0238095238095237</v>
      </c>
      <c r="H232" s="15">
        <f t="shared" si="20"/>
        <v>5.2657359784472196E-3</v>
      </c>
    </row>
    <row r="233" spans="2:8" ht="15" x14ac:dyDescent="0.2">
      <c r="B233" s="7" t="s">
        <v>74</v>
      </c>
      <c r="C233" s="8">
        <v>78</v>
      </c>
      <c r="D233" s="8">
        <v>101</v>
      </c>
      <c r="E233" s="13">
        <f t="shared" si="17"/>
        <v>9.5518001469507719E-3</v>
      </c>
      <c r="F233" s="13">
        <f t="shared" si="18"/>
        <v>8.4504685408299859E-3</v>
      </c>
      <c r="G233" s="12">
        <f t="shared" si="19"/>
        <v>0.29487179487179488</v>
      </c>
      <c r="H233" s="15">
        <f t="shared" si="20"/>
        <v>2.8165564535880482E-3</v>
      </c>
    </row>
    <row r="234" spans="2:8" ht="15" x14ac:dyDescent="0.2">
      <c r="B234" s="7" t="s">
        <v>75</v>
      </c>
      <c r="C234" s="8">
        <v>0</v>
      </c>
      <c r="D234" s="8">
        <v>1</v>
      </c>
      <c r="E234" s="13" t="str">
        <f t="shared" si="17"/>
        <v/>
      </c>
      <c r="F234" s="13">
        <f t="shared" si="18"/>
        <v>8.366800535475234E-5</v>
      </c>
      <c r="G234" s="12" t="str">
        <f t="shared" si="19"/>
        <v>0</v>
      </c>
      <c r="H234" s="15" t="str">
        <f t="shared" si="20"/>
        <v/>
      </c>
    </row>
    <row r="235" spans="2:8" ht="15" x14ac:dyDescent="0.2">
      <c r="B235" s="7" t="s">
        <v>314</v>
      </c>
      <c r="C235" s="8">
        <v>164</v>
      </c>
      <c r="D235" s="8">
        <v>372</v>
      </c>
      <c r="E235" s="13">
        <f t="shared" si="17"/>
        <v>2.0083272103845213E-2</v>
      </c>
      <c r="F235" s="13">
        <f t="shared" si="18"/>
        <v>3.112449799196787E-2</v>
      </c>
      <c r="G235" s="12">
        <f t="shared" si="19"/>
        <v>1.2682926829268293</v>
      </c>
      <c r="H235" s="15">
        <f t="shared" si="20"/>
        <v>2.5471467058535393E-2</v>
      </c>
    </row>
    <row r="236" spans="2:8" ht="15" x14ac:dyDescent="0.2">
      <c r="B236" s="7" t="s">
        <v>315</v>
      </c>
      <c r="C236" s="8">
        <v>0</v>
      </c>
      <c r="D236" s="8">
        <v>1</v>
      </c>
      <c r="E236" s="13" t="str">
        <f t="shared" si="17"/>
        <v/>
      </c>
      <c r="F236" s="13">
        <f t="shared" si="18"/>
        <v>8.366800535475234E-5</v>
      </c>
      <c r="G236" s="12" t="str">
        <f t="shared" si="19"/>
        <v>0</v>
      </c>
      <c r="H236" s="15" t="str">
        <f t="shared" si="20"/>
        <v/>
      </c>
    </row>
    <row r="237" spans="2:8" ht="15" x14ac:dyDescent="0.2">
      <c r="B237" s="7" t="s">
        <v>80</v>
      </c>
      <c r="C237" s="8">
        <v>258</v>
      </c>
      <c r="D237" s="8">
        <v>313</v>
      </c>
      <c r="E237" s="13">
        <f t="shared" si="17"/>
        <v>3.1594415870683318E-2</v>
      </c>
      <c r="F237" s="13">
        <f t="shared" si="18"/>
        <v>2.6188085676037483E-2</v>
      </c>
      <c r="G237" s="12">
        <f t="shared" si="19"/>
        <v>0.2131782945736434</v>
      </c>
      <c r="H237" s="15">
        <f t="shared" si="20"/>
        <v>6.7352436933627224E-3</v>
      </c>
    </row>
    <row r="238" spans="2:8" ht="15" x14ac:dyDescent="0.2">
      <c r="B238" s="7" t="s">
        <v>85</v>
      </c>
      <c r="C238" s="8">
        <v>324</v>
      </c>
      <c r="D238" s="8">
        <v>287</v>
      </c>
      <c r="E238" s="13">
        <f t="shared" si="17"/>
        <v>3.9676708302718591E-2</v>
      </c>
      <c r="F238" s="13">
        <f t="shared" si="18"/>
        <v>2.4012717536813923E-2</v>
      </c>
      <c r="G238" s="12">
        <f t="shared" si="19"/>
        <v>-0.11419753086419752</v>
      </c>
      <c r="H238" s="15">
        <f t="shared" si="20"/>
        <v>-4.5309821209894687E-3</v>
      </c>
    </row>
    <row r="239" spans="2:8" ht="15" x14ac:dyDescent="0.2">
      <c r="B239" s="7" t="s">
        <v>81</v>
      </c>
      <c r="C239" s="8">
        <v>87</v>
      </c>
      <c r="D239" s="8">
        <v>82</v>
      </c>
      <c r="E239" s="13">
        <f t="shared" si="17"/>
        <v>1.06539309331374E-2</v>
      </c>
      <c r="F239" s="13">
        <f t="shared" si="18"/>
        <v>6.8607764390896924E-3</v>
      </c>
      <c r="G239" s="12">
        <f t="shared" si="19"/>
        <v>-5.7471264367816091E-2</v>
      </c>
      <c r="H239" s="15">
        <f t="shared" si="20"/>
        <v>-6.1229488121479307E-4</v>
      </c>
    </row>
    <row r="240" spans="2:8" ht="15" x14ac:dyDescent="0.2">
      <c r="B240" s="7" t="s">
        <v>316</v>
      </c>
      <c r="C240" s="8">
        <v>24</v>
      </c>
      <c r="D240" s="8">
        <v>32</v>
      </c>
      <c r="E240" s="13">
        <f t="shared" si="17"/>
        <v>2.9390154298310064E-3</v>
      </c>
      <c r="F240" s="13">
        <f t="shared" si="18"/>
        <v>2.6773761713520749E-3</v>
      </c>
      <c r="G240" s="12">
        <f t="shared" si="19"/>
        <v>0.33333333333333331</v>
      </c>
      <c r="H240" s="15">
        <f t="shared" si="20"/>
        <v>9.7967180994366866E-4</v>
      </c>
    </row>
    <row r="241" spans="2:8" ht="15" x14ac:dyDescent="0.2">
      <c r="B241" s="7" t="s">
        <v>78</v>
      </c>
      <c r="C241" s="8">
        <v>0</v>
      </c>
      <c r="D241" s="8">
        <v>0</v>
      </c>
      <c r="E241" s="13" t="str">
        <f t="shared" si="17"/>
        <v/>
      </c>
      <c r="F241" s="13" t="str">
        <f t="shared" si="18"/>
        <v/>
      </c>
      <c r="G241" s="12" t="str">
        <f t="shared" si="19"/>
        <v>0</v>
      </c>
      <c r="H241" s="15" t="str">
        <f t="shared" si="20"/>
        <v/>
      </c>
    </row>
    <row r="242" spans="2:8" ht="15" x14ac:dyDescent="0.2">
      <c r="B242" s="7" t="s">
        <v>83</v>
      </c>
      <c r="C242" s="8">
        <v>0</v>
      </c>
      <c r="D242" s="8">
        <v>3</v>
      </c>
      <c r="E242" s="13" t="str">
        <f t="shared" si="17"/>
        <v/>
      </c>
      <c r="F242" s="13">
        <f t="shared" si="18"/>
        <v>2.5100401606425701E-4</v>
      </c>
      <c r="G242" s="12" t="str">
        <f t="shared" si="19"/>
        <v>0</v>
      </c>
      <c r="H242" s="15" t="str">
        <f t="shared" si="20"/>
        <v/>
      </c>
    </row>
    <row r="243" spans="2:8" ht="15" x14ac:dyDescent="0.2">
      <c r="B243" s="7" t="s">
        <v>317</v>
      </c>
      <c r="C243" s="8">
        <v>0</v>
      </c>
      <c r="D243" s="8">
        <v>1</v>
      </c>
      <c r="E243" s="13" t="str">
        <f t="shared" si="17"/>
        <v/>
      </c>
      <c r="F243" s="13">
        <f t="shared" si="18"/>
        <v>8.366800535475234E-5</v>
      </c>
      <c r="G243" s="12" t="str">
        <f t="shared" si="19"/>
        <v>0</v>
      </c>
      <c r="H243" s="15" t="str">
        <f t="shared" si="20"/>
        <v/>
      </c>
    </row>
    <row r="244" spans="2:8" ht="15" x14ac:dyDescent="0.2">
      <c r="B244" s="7" t="s">
        <v>79</v>
      </c>
      <c r="C244" s="8">
        <v>43</v>
      </c>
      <c r="D244" s="8">
        <v>55</v>
      </c>
      <c r="E244" s="13">
        <f t="shared" si="17"/>
        <v>5.2657359784472205E-3</v>
      </c>
      <c r="F244" s="13">
        <f t="shared" si="18"/>
        <v>4.6017402945113788E-3</v>
      </c>
      <c r="G244" s="12">
        <f t="shared" si="19"/>
        <v>0.27906976744186046</v>
      </c>
      <c r="H244" s="15">
        <f t="shared" si="20"/>
        <v>1.4695077149155034E-3</v>
      </c>
    </row>
    <row r="245" spans="2:8" ht="15" x14ac:dyDescent="0.2">
      <c r="B245" s="7" t="s">
        <v>84</v>
      </c>
      <c r="C245" s="8">
        <v>66</v>
      </c>
      <c r="D245" s="8">
        <v>8</v>
      </c>
      <c r="E245" s="13">
        <f t="shared" si="17"/>
        <v>8.0822924320352683E-3</v>
      </c>
      <c r="F245" s="13">
        <f t="shared" si="18"/>
        <v>6.6934404283801872E-4</v>
      </c>
      <c r="G245" s="12">
        <f t="shared" si="19"/>
        <v>-0.87878787878787878</v>
      </c>
      <c r="H245" s="15">
        <f t="shared" si="20"/>
        <v>-7.1026206220915992E-3</v>
      </c>
    </row>
    <row r="246" spans="2:8" ht="15" x14ac:dyDescent="0.2">
      <c r="B246" s="7" t="s">
        <v>318</v>
      </c>
      <c r="C246" s="8">
        <v>44</v>
      </c>
      <c r="D246" s="8">
        <v>65</v>
      </c>
      <c r="E246" s="13">
        <f t="shared" si="17"/>
        <v>5.3881949546901791E-3</v>
      </c>
      <c r="F246" s="13">
        <f t="shared" si="18"/>
        <v>5.4384203480589022E-3</v>
      </c>
      <c r="G246" s="12">
        <f t="shared" si="19"/>
        <v>0.47727272727272729</v>
      </c>
      <c r="H246" s="15">
        <f t="shared" si="20"/>
        <v>2.5716385011021309E-3</v>
      </c>
    </row>
    <row r="247" spans="2:8" ht="15" x14ac:dyDescent="0.2">
      <c r="B247" s="7" t="s">
        <v>319</v>
      </c>
      <c r="C247" s="8">
        <v>384</v>
      </c>
      <c r="D247" s="8">
        <v>352</v>
      </c>
      <c r="E247" s="13">
        <f t="shared" si="17"/>
        <v>4.7024246877296103E-2</v>
      </c>
      <c r="F247" s="13">
        <f t="shared" si="18"/>
        <v>2.9451137884872823E-2</v>
      </c>
      <c r="G247" s="12">
        <f t="shared" si="19"/>
        <v>-8.3333333333333329E-2</v>
      </c>
      <c r="H247" s="15">
        <f t="shared" si="20"/>
        <v>-3.9186872397746746E-3</v>
      </c>
    </row>
    <row r="248" spans="2:8" ht="15" x14ac:dyDescent="0.2">
      <c r="B248" s="7" t="s">
        <v>86</v>
      </c>
      <c r="C248" s="8">
        <v>13</v>
      </c>
      <c r="D248" s="8">
        <v>26</v>
      </c>
      <c r="E248" s="13">
        <f t="shared" si="17"/>
        <v>1.5919666911584618E-3</v>
      </c>
      <c r="F248" s="13">
        <f t="shared" si="18"/>
        <v>2.1753681392235611E-3</v>
      </c>
      <c r="G248" s="12">
        <f t="shared" si="19"/>
        <v>1</v>
      </c>
      <c r="H248" s="15">
        <f t="shared" si="20"/>
        <v>1.5919666911584618E-3</v>
      </c>
    </row>
    <row r="249" spans="2:8" ht="15" x14ac:dyDescent="0.2">
      <c r="B249" s="7" t="s">
        <v>87</v>
      </c>
      <c r="C249" s="8">
        <v>113</v>
      </c>
      <c r="D249" s="8">
        <v>151</v>
      </c>
      <c r="E249" s="13">
        <f t="shared" si="17"/>
        <v>1.3837864315454322E-2</v>
      </c>
      <c r="F249" s="13">
        <f t="shared" si="18"/>
        <v>1.2633868808567603E-2</v>
      </c>
      <c r="G249" s="12">
        <f t="shared" si="19"/>
        <v>0.33628318584070799</v>
      </c>
      <c r="H249" s="15">
        <f t="shared" si="20"/>
        <v>4.6534410972324273E-3</v>
      </c>
    </row>
    <row r="250" spans="2:8" ht="15" x14ac:dyDescent="0.2">
      <c r="B250" s="7" t="s">
        <v>82</v>
      </c>
      <c r="C250" s="8">
        <v>51</v>
      </c>
      <c r="D250" s="8">
        <v>0</v>
      </c>
      <c r="E250" s="13">
        <f t="shared" si="17"/>
        <v>6.2454077883908887E-3</v>
      </c>
      <c r="F250" s="13" t="str">
        <f t="shared" si="18"/>
        <v/>
      </c>
      <c r="G250" s="12" t="str">
        <f t="shared" si="19"/>
        <v>0</v>
      </c>
      <c r="H250" s="15">
        <f t="shared" si="20"/>
        <v>0</v>
      </c>
    </row>
    <row r="251" spans="2:8" ht="15" x14ac:dyDescent="0.2">
      <c r="B251" s="7" t="s">
        <v>320</v>
      </c>
      <c r="C251" s="8">
        <v>4</v>
      </c>
      <c r="D251" s="8">
        <v>15</v>
      </c>
      <c r="E251" s="13">
        <f t="shared" si="17"/>
        <v>4.8983590497183444E-4</v>
      </c>
      <c r="F251" s="13">
        <f t="shared" si="18"/>
        <v>1.2550200803212851E-3</v>
      </c>
      <c r="G251" s="12">
        <f t="shared" si="19"/>
        <v>2.75</v>
      </c>
      <c r="H251" s="15">
        <f t="shared" si="20"/>
        <v>1.3470487386725448E-3</v>
      </c>
    </row>
    <row r="252" spans="2:8" ht="15" x14ac:dyDescent="0.2">
      <c r="B252" s="7" t="s">
        <v>321</v>
      </c>
      <c r="C252" s="8">
        <v>6</v>
      </c>
      <c r="D252" s="8">
        <v>22</v>
      </c>
      <c r="E252" s="13">
        <f t="shared" si="17"/>
        <v>7.347538574577516E-4</v>
      </c>
      <c r="F252" s="13">
        <f t="shared" si="18"/>
        <v>1.8406961178045514E-3</v>
      </c>
      <c r="G252" s="12">
        <f t="shared" si="19"/>
        <v>2.6666666666666665</v>
      </c>
      <c r="H252" s="15">
        <f t="shared" si="20"/>
        <v>1.9593436198873373E-3</v>
      </c>
    </row>
    <row r="253" spans="2:8" ht="15" x14ac:dyDescent="0.2">
      <c r="B253" s="7" t="s">
        <v>322</v>
      </c>
      <c r="C253" s="8">
        <v>48</v>
      </c>
      <c r="D253" s="8">
        <v>136</v>
      </c>
      <c r="E253" s="13">
        <f t="shared" si="17"/>
        <v>5.8780308596620128E-3</v>
      </c>
      <c r="F253" s="13">
        <f t="shared" si="18"/>
        <v>1.1378848728246318E-2</v>
      </c>
      <c r="G253" s="12">
        <f t="shared" si="19"/>
        <v>1.8333333333333333</v>
      </c>
      <c r="H253" s="15">
        <f t="shared" si="20"/>
        <v>1.0776389909380357E-2</v>
      </c>
    </row>
    <row r="254" spans="2:8" ht="15" x14ac:dyDescent="0.2">
      <c r="B254" s="7" t="s">
        <v>323</v>
      </c>
      <c r="C254" s="8">
        <v>0</v>
      </c>
      <c r="D254" s="8">
        <v>6</v>
      </c>
      <c r="E254" s="13" t="str">
        <f t="shared" si="17"/>
        <v/>
      </c>
      <c r="F254" s="13">
        <f t="shared" si="18"/>
        <v>5.0200803212851401E-4</v>
      </c>
      <c r="G254" s="12" t="str">
        <f t="shared" si="19"/>
        <v>0</v>
      </c>
      <c r="H254" s="15" t="str">
        <f t="shared" si="20"/>
        <v/>
      </c>
    </row>
    <row r="255" spans="2:8" ht="15" x14ac:dyDescent="0.2">
      <c r="B255" s="7" t="s">
        <v>324</v>
      </c>
      <c r="C255" s="8">
        <v>2</v>
      </c>
      <c r="D255" s="8">
        <v>1</v>
      </c>
      <c r="E255" s="13">
        <f t="shared" si="17"/>
        <v>2.4491795248591722E-4</v>
      </c>
      <c r="F255" s="13">
        <f t="shared" si="18"/>
        <v>8.366800535475234E-5</v>
      </c>
      <c r="G255" s="12">
        <f t="shared" si="19"/>
        <v>-0.5</v>
      </c>
      <c r="H255" s="15">
        <f t="shared" si="20"/>
        <v>-1.2245897624295861E-4</v>
      </c>
    </row>
    <row r="256" spans="2:8" ht="15" x14ac:dyDescent="0.2">
      <c r="B256" s="7" t="s">
        <v>88</v>
      </c>
      <c r="C256" s="8">
        <v>45</v>
      </c>
      <c r="D256" s="8">
        <v>768</v>
      </c>
      <c r="E256" s="13">
        <f t="shared" si="17"/>
        <v>5.5106539309331378E-3</v>
      </c>
      <c r="F256" s="13">
        <f t="shared" si="18"/>
        <v>6.4257028112449793E-2</v>
      </c>
      <c r="G256" s="12">
        <f t="shared" si="19"/>
        <v>16.066666666666666</v>
      </c>
      <c r="H256" s="15">
        <f t="shared" si="20"/>
        <v>8.8537839823659079E-2</v>
      </c>
    </row>
    <row r="257" spans="2:8" ht="15" x14ac:dyDescent="0.2">
      <c r="B257" s="7" t="s">
        <v>325</v>
      </c>
      <c r="C257" s="8">
        <v>0</v>
      </c>
      <c r="D257" s="8">
        <v>4</v>
      </c>
      <c r="E257" s="13" t="str">
        <f t="shared" si="17"/>
        <v/>
      </c>
      <c r="F257" s="13">
        <f t="shared" si="18"/>
        <v>3.3467202141900936E-4</v>
      </c>
      <c r="G257" s="12" t="str">
        <f t="shared" si="19"/>
        <v>0</v>
      </c>
      <c r="H257" s="15" t="str">
        <f t="shared" si="20"/>
        <v/>
      </c>
    </row>
    <row r="258" spans="2:8" ht="30" x14ac:dyDescent="0.2">
      <c r="B258" s="7" t="s">
        <v>326</v>
      </c>
      <c r="C258" s="8">
        <v>101</v>
      </c>
      <c r="D258" s="8">
        <v>4</v>
      </c>
      <c r="E258" s="13">
        <f t="shared" si="17"/>
        <v>1.2368356600538819E-2</v>
      </c>
      <c r="F258" s="13">
        <f t="shared" si="18"/>
        <v>3.3467202141900936E-4</v>
      </c>
      <c r="G258" s="12">
        <f t="shared" si="19"/>
        <v>-0.96039603960396036</v>
      </c>
      <c r="H258" s="15">
        <f t="shared" si="20"/>
        <v>-1.1878520695566984E-2</v>
      </c>
    </row>
    <row r="259" spans="2:8" ht="15" x14ac:dyDescent="0.2">
      <c r="B259" s="7" t="s">
        <v>327</v>
      </c>
      <c r="C259" s="8">
        <v>1</v>
      </c>
      <c r="D259" s="8">
        <v>2</v>
      </c>
      <c r="E259" s="13">
        <f t="shared" si="17"/>
        <v>1.2245897624295861E-4</v>
      </c>
      <c r="F259" s="13">
        <f t="shared" si="18"/>
        <v>1.6733601070950468E-4</v>
      </c>
      <c r="G259" s="12">
        <f t="shared" si="19"/>
        <v>1</v>
      </c>
      <c r="H259" s="15">
        <f t="shared" si="20"/>
        <v>1.2245897624295861E-4</v>
      </c>
    </row>
    <row r="260" spans="2:8" ht="15" x14ac:dyDescent="0.2">
      <c r="B260" s="7" t="s">
        <v>89</v>
      </c>
      <c r="C260" s="8">
        <v>0</v>
      </c>
      <c r="D260" s="8">
        <v>0</v>
      </c>
      <c r="E260" s="13" t="str">
        <f t="shared" si="17"/>
        <v/>
      </c>
      <c r="F260" s="13" t="str">
        <f t="shared" si="18"/>
        <v/>
      </c>
      <c r="G260" s="12" t="str">
        <f t="shared" si="19"/>
        <v>0</v>
      </c>
      <c r="H260" s="15" t="str">
        <f t="shared" si="20"/>
        <v/>
      </c>
    </row>
    <row r="261" spans="2:8" ht="30" x14ac:dyDescent="0.2">
      <c r="B261" s="7" t="s">
        <v>328</v>
      </c>
      <c r="C261" s="8">
        <v>0</v>
      </c>
      <c r="D261" s="8">
        <v>0</v>
      </c>
      <c r="E261" s="13" t="str">
        <f t="shared" si="17"/>
        <v/>
      </c>
      <c r="F261" s="13" t="str">
        <f t="shared" si="18"/>
        <v/>
      </c>
      <c r="G261" s="12" t="str">
        <f t="shared" si="19"/>
        <v>0</v>
      </c>
      <c r="H261" s="15" t="str">
        <f t="shared" si="20"/>
        <v/>
      </c>
    </row>
    <row r="262" spans="2:8" ht="15" x14ac:dyDescent="0.2">
      <c r="B262" s="7" t="s">
        <v>90</v>
      </c>
      <c r="C262" s="8">
        <v>47</v>
      </c>
      <c r="D262" s="8">
        <v>39</v>
      </c>
      <c r="E262" s="13">
        <f t="shared" si="17"/>
        <v>5.755571883419055E-3</v>
      </c>
      <c r="F262" s="13">
        <f t="shared" si="18"/>
        <v>3.2630522088353412E-3</v>
      </c>
      <c r="G262" s="12">
        <f t="shared" si="19"/>
        <v>-0.1702127659574468</v>
      </c>
      <c r="H262" s="15">
        <f t="shared" si="20"/>
        <v>-9.7967180994366888E-4</v>
      </c>
    </row>
    <row r="263" spans="2:8" ht="15" x14ac:dyDescent="0.2">
      <c r="B263" s="7" t="s">
        <v>329</v>
      </c>
      <c r="C263" s="8">
        <v>12</v>
      </c>
      <c r="D263" s="8">
        <v>3</v>
      </c>
      <c r="E263" s="13">
        <f t="shared" si="17"/>
        <v>1.4695077149155032E-3</v>
      </c>
      <c r="F263" s="13">
        <f t="shared" si="18"/>
        <v>2.5100401606425701E-4</v>
      </c>
      <c r="G263" s="12">
        <f t="shared" si="19"/>
        <v>-0.75</v>
      </c>
      <c r="H263" s="15">
        <f t="shared" si="20"/>
        <v>-1.1021307861866273E-3</v>
      </c>
    </row>
    <row r="264" spans="2:8" ht="30" x14ac:dyDescent="0.2">
      <c r="B264" s="7" t="s">
        <v>330</v>
      </c>
      <c r="C264" s="8">
        <v>10</v>
      </c>
      <c r="D264" s="8">
        <v>5</v>
      </c>
      <c r="E264" s="13">
        <f t="shared" si="17"/>
        <v>1.2245897624295861E-3</v>
      </c>
      <c r="F264" s="13">
        <f t="shared" si="18"/>
        <v>4.1834002677376171E-4</v>
      </c>
      <c r="G264" s="12">
        <f t="shared" si="19"/>
        <v>-0.5</v>
      </c>
      <c r="H264" s="15">
        <f t="shared" si="20"/>
        <v>-6.1229488121479307E-4</v>
      </c>
    </row>
    <row r="265" spans="2:8" ht="15" x14ac:dyDescent="0.2">
      <c r="B265" s="7" t="s">
        <v>331</v>
      </c>
      <c r="C265" s="8">
        <v>2</v>
      </c>
      <c r="D265" s="8">
        <v>1</v>
      </c>
      <c r="E265" s="13">
        <f t="shared" si="17"/>
        <v>2.4491795248591722E-4</v>
      </c>
      <c r="F265" s="13">
        <f t="shared" si="18"/>
        <v>8.366800535475234E-5</v>
      </c>
      <c r="G265" s="12">
        <f t="shared" si="19"/>
        <v>-0.5</v>
      </c>
      <c r="H265" s="15">
        <f t="shared" si="20"/>
        <v>-1.2245897624295861E-4</v>
      </c>
    </row>
    <row r="266" spans="2:8" ht="15" x14ac:dyDescent="0.2">
      <c r="B266" s="7" t="s">
        <v>332</v>
      </c>
      <c r="C266" s="8">
        <v>38</v>
      </c>
      <c r="D266" s="8">
        <v>78</v>
      </c>
      <c r="E266" s="13">
        <f t="shared" si="17"/>
        <v>4.6534410972324273E-3</v>
      </c>
      <c r="F266" s="13">
        <f t="shared" si="18"/>
        <v>6.5261044176706823E-3</v>
      </c>
      <c r="G266" s="12">
        <f t="shared" si="19"/>
        <v>1.0526315789473684</v>
      </c>
      <c r="H266" s="15">
        <f t="shared" si="20"/>
        <v>4.8983590497183446E-3</v>
      </c>
    </row>
    <row r="267" spans="2:8" ht="15" x14ac:dyDescent="0.2">
      <c r="B267" s="7" t="s">
        <v>333</v>
      </c>
      <c r="C267" s="8">
        <v>4</v>
      </c>
      <c r="D267" s="8">
        <v>1</v>
      </c>
      <c r="E267" s="13">
        <f t="shared" si="17"/>
        <v>4.8983590497183444E-4</v>
      </c>
      <c r="F267" s="13">
        <f t="shared" si="18"/>
        <v>8.366800535475234E-5</v>
      </c>
      <c r="G267" s="12">
        <f t="shared" si="19"/>
        <v>-0.75</v>
      </c>
      <c r="H267" s="15">
        <f t="shared" si="20"/>
        <v>-3.673769287288758E-4</v>
      </c>
    </row>
    <row r="268" spans="2:8" ht="30" x14ac:dyDescent="0.2">
      <c r="B268" s="7" t="s">
        <v>334</v>
      </c>
      <c r="C268" s="8">
        <v>211</v>
      </c>
      <c r="D268" s="8">
        <v>224</v>
      </c>
      <c r="E268" s="13">
        <f t="shared" si="17"/>
        <v>2.5838843987264267E-2</v>
      </c>
      <c r="F268" s="13">
        <f t="shared" si="18"/>
        <v>1.8741633199464525E-2</v>
      </c>
      <c r="G268" s="12">
        <f t="shared" si="19"/>
        <v>6.1611374407582936E-2</v>
      </c>
      <c r="H268" s="15">
        <f t="shared" si="20"/>
        <v>1.5919666911584618E-3</v>
      </c>
    </row>
    <row r="269" spans="2:8" ht="15" x14ac:dyDescent="0.2">
      <c r="B269" s="7" t="s">
        <v>335</v>
      </c>
      <c r="C269" s="8">
        <v>0</v>
      </c>
      <c r="D269" s="8">
        <v>0</v>
      </c>
      <c r="E269" s="13" t="str">
        <f t="shared" si="17"/>
        <v/>
      </c>
      <c r="F269" s="13" t="str">
        <f t="shared" si="18"/>
        <v/>
      </c>
      <c r="G269" s="12" t="str">
        <f t="shared" si="19"/>
        <v>0</v>
      </c>
      <c r="H269" s="15" t="str">
        <f t="shared" si="20"/>
        <v/>
      </c>
    </row>
    <row r="270" spans="2:8" ht="30" x14ac:dyDescent="0.2">
      <c r="B270" s="7" t="s">
        <v>336</v>
      </c>
      <c r="C270" s="8">
        <v>23</v>
      </c>
      <c r="D270" s="8">
        <v>7</v>
      </c>
      <c r="E270" s="13">
        <f t="shared" si="17"/>
        <v>2.8165564535880482E-3</v>
      </c>
      <c r="F270" s="13">
        <f t="shared" si="18"/>
        <v>5.8567603748326642E-4</v>
      </c>
      <c r="G270" s="12">
        <f t="shared" si="19"/>
        <v>-0.69565217391304346</v>
      </c>
      <c r="H270" s="15">
        <f t="shared" si="20"/>
        <v>-1.9593436198873378E-3</v>
      </c>
    </row>
    <row r="271" spans="2:8" ht="15" x14ac:dyDescent="0.2">
      <c r="B271" s="7" t="s">
        <v>93</v>
      </c>
      <c r="C271" s="8">
        <v>3</v>
      </c>
      <c r="D271" s="8">
        <v>11</v>
      </c>
      <c r="E271" s="13">
        <f t="shared" si="17"/>
        <v>3.673769287288758E-4</v>
      </c>
      <c r="F271" s="13">
        <f t="shared" si="18"/>
        <v>9.2034805890227572E-4</v>
      </c>
      <c r="G271" s="12">
        <f t="shared" si="19"/>
        <v>2.6666666666666665</v>
      </c>
      <c r="H271" s="15">
        <f t="shared" si="20"/>
        <v>9.7967180994366866E-4</v>
      </c>
    </row>
    <row r="272" spans="2:8" ht="30" x14ac:dyDescent="0.2">
      <c r="B272" s="7" t="s">
        <v>337</v>
      </c>
      <c r="C272" s="8">
        <v>214</v>
      </c>
      <c r="D272" s="8">
        <v>38</v>
      </c>
      <c r="E272" s="13">
        <f t="shared" si="17"/>
        <v>2.6206220915993141E-2</v>
      </c>
      <c r="F272" s="13">
        <f t="shared" si="18"/>
        <v>3.1793842034805891E-3</v>
      </c>
      <c r="G272" s="12">
        <f t="shared" si="19"/>
        <v>-0.82242990654205606</v>
      </c>
      <c r="H272" s="15">
        <f t="shared" si="20"/>
        <v>-2.1552779818760713E-2</v>
      </c>
    </row>
    <row r="273" spans="2:8" ht="15" x14ac:dyDescent="0.2">
      <c r="B273" s="7" t="s">
        <v>91</v>
      </c>
      <c r="C273" s="8">
        <v>112</v>
      </c>
      <c r="D273" s="8">
        <v>58</v>
      </c>
      <c r="E273" s="13">
        <f t="shared" si="17"/>
        <v>1.3715405339211364E-2</v>
      </c>
      <c r="F273" s="13">
        <f t="shared" si="18"/>
        <v>4.8527443105756355E-3</v>
      </c>
      <c r="G273" s="12">
        <f t="shared" si="19"/>
        <v>-0.48214285714285715</v>
      </c>
      <c r="H273" s="15">
        <f t="shared" si="20"/>
        <v>-6.6127847171197646E-3</v>
      </c>
    </row>
    <row r="274" spans="2:8" ht="15" x14ac:dyDescent="0.2">
      <c r="B274" s="7" t="s">
        <v>338</v>
      </c>
      <c r="C274" s="8">
        <v>6</v>
      </c>
      <c r="D274" s="8">
        <v>13</v>
      </c>
      <c r="E274" s="13">
        <f t="shared" si="17"/>
        <v>7.347538574577516E-4</v>
      </c>
      <c r="F274" s="13">
        <f t="shared" si="18"/>
        <v>1.0876840696117805E-3</v>
      </c>
      <c r="G274" s="12">
        <f t="shared" si="19"/>
        <v>1.1666666666666667</v>
      </c>
      <c r="H274" s="15">
        <f t="shared" si="20"/>
        <v>8.5721283370071024E-4</v>
      </c>
    </row>
    <row r="275" spans="2:8" ht="30" x14ac:dyDescent="0.2">
      <c r="B275" s="7" t="s">
        <v>339</v>
      </c>
      <c r="C275" s="8">
        <v>3</v>
      </c>
      <c r="D275" s="8">
        <v>2</v>
      </c>
      <c r="E275" s="13">
        <f t="shared" si="17"/>
        <v>3.673769287288758E-4</v>
      </c>
      <c r="F275" s="13">
        <f t="shared" si="18"/>
        <v>1.6733601070950468E-4</v>
      </c>
      <c r="G275" s="12">
        <f t="shared" si="19"/>
        <v>-0.33333333333333331</v>
      </c>
      <c r="H275" s="15">
        <f t="shared" si="20"/>
        <v>-1.2245897624295858E-4</v>
      </c>
    </row>
    <row r="276" spans="2:8" ht="15" x14ac:dyDescent="0.2">
      <c r="B276" s="7" t="s">
        <v>92</v>
      </c>
      <c r="C276" s="8">
        <v>52</v>
      </c>
      <c r="D276" s="8">
        <v>55</v>
      </c>
      <c r="E276" s="13">
        <f t="shared" si="17"/>
        <v>6.3678667646338474E-3</v>
      </c>
      <c r="F276" s="13">
        <f t="shared" si="18"/>
        <v>4.6017402945113788E-3</v>
      </c>
      <c r="G276" s="12">
        <f t="shared" si="19"/>
        <v>5.7692307692307696E-2</v>
      </c>
      <c r="H276" s="15">
        <f t="shared" si="20"/>
        <v>3.6737692872887586E-4</v>
      </c>
    </row>
    <row r="277" spans="2:8" ht="15" x14ac:dyDescent="0.2">
      <c r="B277" s="7" t="s">
        <v>340</v>
      </c>
      <c r="C277" s="8">
        <v>5</v>
      </c>
      <c r="D277" s="8">
        <v>0</v>
      </c>
      <c r="E277" s="13">
        <f t="shared" si="17"/>
        <v>6.1229488121479307E-4</v>
      </c>
      <c r="F277" s="13" t="str">
        <f t="shared" si="18"/>
        <v/>
      </c>
      <c r="G277" s="12" t="str">
        <f t="shared" si="19"/>
        <v>0</v>
      </c>
      <c r="H277" s="15">
        <f t="shared" si="20"/>
        <v>0</v>
      </c>
    </row>
    <row r="278" spans="2:8" ht="15" x14ac:dyDescent="0.2">
      <c r="B278" s="7" t="s">
        <v>341</v>
      </c>
      <c r="C278" s="8">
        <v>0</v>
      </c>
      <c r="D278" s="8">
        <v>0</v>
      </c>
      <c r="E278" s="13" t="str">
        <f t="shared" si="17"/>
        <v/>
      </c>
      <c r="F278" s="13" t="str">
        <f t="shared" si="18"/>
        <v/>
      </c>
      <c r="G278" s="12" t="str">
        <f t="shared" si="19"/>
        <v>0</v>
      </c>
      <c r="H278" s="15" t="str">
        <f t="shared" si="20"/>
        <v/>
      </c>
    </row>
    <row r="279" spans="2:8" ht="15" x14ac:dyDescent="0.2">
      <c r="B279" s="7" t="s">
        <v>342</v>
      </c>
      <c r="C279" s="8">
        <v>0</v>
      </c>
      <c r="D279" s="8">
        <v>3</v>
      </c>
      <c r="E279" s="13" t="str">
        <f t="shared" si="17"/>
        <v/>
      </c>
      <c r="F279" s="13">
        <f t="shared" si="18"/>
        <v>2.5100401606425701E-4</v>
      </c>
      <c r="G279" s="12" t="str">
        <f t="shared" si="19"/>
        <v>0</v>
      </c>
      <c r="H279" s="15" t="str">
        <f t="shared" si="20"/>
        <v/>
      </c>
    </row>
    <row r="280" spans="2:8" ht="15" x14ac:dyDescent="0.2">
      <c r="B280" s="7" t="s">
        <v>343</v>
      </c>
      <c r="C280" s="8">
        <v>8</v>
      </c>
      <c r="D280" s="8">
        <v>12</v>
      </c>
      <c r="E280" s="13">
        <f t="shared" si="17"/>
        <v>9.7967180994366888E-4</v>
      </c>
      <c r="F280" s="13">
        <f t="shared" si="18"/>
        <v>1.004016064257028E-3</v>
      </c>
      <c r="G280" s="12">
        <f t="shared" si="19"/>
        <v>0.5</v>
      </c>
      <c r="H280" s="15">
        <f t="shared" si="20"/>
        <v>4.8983590497183444E-4</v>
      </c>
    </row>
    <row r="281" spans="2:8" ht="15" x14ac:dyDescent="0.2">
      <c r="B281" s="7" t="s">
        <v>344</v>
      </c>
      <c r="C281" s="8">
        <v>95</v>
      </c>
      <c r="D281" s="8">
        <v>155</v>
      </c>
      <c r="E281" s="13">
        <f t="shared" ref="E281:E288" si="21">+IF(C281=0,"",C281/C$151)</f>
        <v>1.1633602743081067E-2</v>
      </c>
      <c r="F281" s="13">
        <f t="shared" ref="F281:F288" si="22">+IF(D281=0,"",D281/D$151)</f>
        <v>1.2968540829986613E-2</v>
      </c>
      <c r="G281" s="12">
        <f t="shared" ref="G281:G288" si="23">+IF(OR(AND(D281=0),(C281=0)),"0",((D281-C281)/C281))</f>
        <v>0.63157894736842102</v>
      </c>
      <c r="H281" s="15">
        <f t="shared" ref="H281:H288" si="24">+IF(OR(AND(E281=""),(G281="")),"",E281*G281)</f>
        <v>7.3475385745775156E-3</v>
      </c>
    </row>
    <row r="282" spans="2:8" ht="15" x14ac:dyDescent="0.2">
      <c r="B282" s="7" t="s">
        <v>345</v>
      </c>
      <c r="C282" s="8">
        <v>7</v>
      </c>
      <c r="D282" s="8">
        <v>9</v>
      </c>
      <c r="E282" s="13">
        <f t="shared" si="21"/>
        <v>8.5721283370071024E-4</v>
      </c>
      <c r="F282" s="13">
        <f t="shared" si="22"/>
        <v>7.5301204819277112E-4</v>
      </c>
      <c r="G282" s="12">
        <f t="shared" si="23"/>
        <v>0.2857142857142857</v>
      </c>
      <c r="H282" s="15">
        <f t="shared" si="24"/>
        <v>2.4491795248591722E-4</v>
      </c>
    </row>
    <row r="283" spans="2:8" ht="30" x14ac:dyDescent="0.2">
      <c r="B283" s="7" t="s">
        <v>346</v>
      </c>
      <c r="C283" s="8">
        <v>30</v>
      </c>
      <c r="D283" s="8">
        <v>27</v>
      </c>
      <c r="E283" s="13">
        <f t="shared" si="21"/>
        <v>3.6737692872887582E-3</v>
      </c>
      <c r="F283" s="13">
        <f t="shared" si="22"/>
        <v>2.2590361445783132E-3</v>
      </c>
      <c r="G283" s="12">
        <f t="shared" si="23"/>
        <v>-0.1</v>
      </c>
      <c r="H283" s="15">
        <f t="shared" si="24"/>
        <v>-3.6737692872887586E-4</v>
      </c>
    </row>
    <row r="284" spans="2:8" ht="13.5" customHeight="1" x14ac:dyDescent="0.2">
      <c r="B284" s="7" t="s">
        <v>347</v>
      </c>
      <c r="C284" s="8">
        <v>0</v>
      </c>
      <c r="D284" s="8">
        <v>0</v>
      </c>
      <c r="E284" s="13" t="str">
        <f t="shared" si="21"/>
        <v/>
      </c>
      <c r="F284" s="13" t="str">
        <f t="shared" si="22"/>
        <v/>
      </c>
      <c r="G284" s="12" t="str">
        <f t="shared" si="23"/>
        <v>0</v>
      </c>
      <c r="H284" s="15" t="str">
        <f t="shared" si="24"/>
        <v/>
      </c>
    </row>
    <row r="285" spans="2:8" ht="13.5" customHeight="1" x14ac:dyDescent="0.2">
      <c r="B285" s="7" t="s">
        <v>94</v>
      </c>
      <c r="C285" s="8">
        <v>0</v>
      </c>
      <c r="D285" s="8">
        <v>16</v>
      </c>
      <c r="E285" s="13" t="str">
        <f t="shared" si="21"/>
        <v/>
      </c>
      <c r="F285" s="13">
        <f t="shared" si="22"/>
        <v>1.3386880856760374E-3</v>
      </c>
      <c r="G285" s="12" t="str">
        <f t="shared" si="23"/>
        <v>0</v>
      </c>
      <c r="H285" s="15" t="str">
        <f t="shared" si="24"/>
        <v/>
      </c>
    </row>
    <row r="286" spans="2:8" ht="25.5" customHeight="1" x14ac:dyDescent="0.2">
      <c r="B286" s="7" t="s">
        <v>348</v>
      </c>
      <c r="C286" s="8">
        <v>21</v>
      </c>
      <c r="D286" s="8">
        <v>7</v>
      </c>
      <c r="E286" s="13">
        <f t="shared" si="21"/>
        <v>2.5716385011021309E-3</v>
      </c>
      <c r="F286" s="13">
        <f t="shared" si="22"/>
        <v>5.8567603748326642E-4</v>
      </c>
      <c r="G286" s="12">
        <f t="shared" si="23"/>
        <v>-0.66666666666666663</v>
      </c>
      <c r="H286" s="15">
        <f t="shared" si="24"/>
        <v>-1.7144256674014205E-3</v>
      </c>
    </row>
    <row r="287" spans="2:8" ht="13.5" customHeight="1" x14ac:dyDescent="0.2">
      <c r="B287" s="7" t="s">
        <v>349</v>
      </c>
      <c r="C287" s="8">
        <v>6</v>
      </c>
      <c r="D287" s="8">
        <v>0</v>
      </c>
      <c r="E287" s="13">
        <f t="shared" si="21"/>
        <v>7.347538574577516E-4</v>
      </c>
      <c r="F287" s="13" t="str">
        <f t="shared" si="22"/>
        <v/>
      </c>
      <c r="G287" s="12" t="str">
        <f t="shared" si="23"/>
        <v>0</v>
      </c>
      <c r="H287" s="15">
        <f t="shared" si="24"/>
        <v>0</v>
      </c>
    </row>
    <row r="288" spans="2:8" ht="15" x14ac:dyDescent="0.2">
      <c r="B288" s="7" t="s">
        <v>350</v>
      </c>
      <c r="C288" s="8">
        <v>0</v>
      </c>
      <c r="D288" s="8">
        <v>0</v>
      </c>
      <c r="E288" s="13" t="str">
        <f t="shared" si="21"/>
        <v/>
      </c>
      <c r="F288" s="13" t="str">
        <f t="shared" si="22"/>
        <v/>
      </c>
      <c r="G288" s="12" t="str">
        <f t="shared" si="23"/>
        <v>0</v>
      </c>
      <c r="H288" s="15" t="str">
        <f t="shared" si="24"/>
        <v/>
      </c>
    </row>
    <row r="289" spans="2:8" ht="15" x14ac:dyDescent="0.2">
      <c r="B289" s="20"/>
      <c r="C289" s="25"/>
      <c r="D289" s="25"/>
      <c r="E289" s="24"/>
      <c r="F289" s="24"/>
      <c r="G289" s="21"/>
      <c r="H289" s="22"/>
    </row>
    <row r="290" spans="2:8" ht="15" x14ac:dyDescent="0.2">
      <c r="B290" s="20"/>
      <c r="C290" s="25"/>
      <c r="D290" s="25"/>
      <c r="E290" s="24"/>
      <c r="F290" s="24"/>
      <c r="G290" s="21"/>
      <c r="H290" s="22"/>
    </row>
    <row r="291" spans="2:8" s="4" customFormat="1" ht="26.25" customHeight="1" x14ac:dyDescent="0.2">
      <c r="B291" s="19"/>
      <c r="C291" s="19"/>
      <c r="D291" s="19"/>
      <c r="E291" s="19"/>
      <c r="F291" s="19"/>
      <c r="H291" s="3"/>
    </row>
    <row r="292" spans="2:8" ht="24" customHeight="1" x14ac:dyDescent="0.2">
      <c r="B292" s="55" t="s">
        <v>517</v>
      </c>
      <c r="C292" s="53" t="s">
        <v>518</v>
      </c>
      <c r="D292" s="54"/>
      <c r="E292" s="41" t="s">
        <v>482</v>
      </c>
      <c r="F292" s="42"/>
      <c r="G292" s="39" t="s">
        <v>569</v>
      </c>
      <c r="H292" s="39" t="s">
        <v>481</v>
      </c>
    </row>
    <row r="293" spans="2:8" ht="24" customHeight="1" x14ac:dyDescent="0.2">
      <c r="B293" s="55"/>
      <c r="C293" s="38">
        <v>2015</v>
      </c>
      <c r="D293" s="38">
        <v>2016</v>
      </c>
      <c r="E293" s="38">
        <v>2015</v>
      </c>
      <c r="F293" s="38">
        <v>2016</v>
      </c>
      <c r="G293" s="40"/>
      <c r="H293" s="40"/>
    </row>
    <row r="294" spans="2:8" ht="24" customHeight="1" x14ac:dyDescent="0.2">
      <c r="B294" s="32" t="s">
        <v>522</v>
      </c>
      <c r="C294" s="33">
        <f>SUM(C295:C499)</f>
        <v>49091</v>
      </c>
      <c r="D294" s="33">
        <f>SUM(D295:D499)</f>
        <v>63340</v>
      </c>
      <c r="E294" s="34">
        <f>+IF(C294=0,"",C294/C$294)</f>
        <v>1</v>
      </c>
      <c r="F294" s="34">
        <f>+IF(D294=0,"",D294/D$294)</f>
        <v>1</v>
      </c>
      <c r="G294" s="34">
        <f>+IF(OR(AND(D294=0),(C294=0)),"0",((D294-C294)/C294))</f>
        <v>0.29025686989468535</v>
      </c>
      <c r="H294" s="35">
        <f>+IF(OR(AND(E294=""),(G294="")),"",E294*G294)</f>
        <v>0.29025686989468535</v>
      </c>
    </row>
    <row r="295" spans="2:8" ht="15" x14ac:dyDescent="0.2">
      <c r="B295" s="5" t="s">
        <v>100</v>
      </c>
      <c r="C295" s="8">
        <v>718</v>
      </c>
      <c r="D295" s="8">
        <v>828</v>
      </c>
      <c r="E295" s="13">
        <f>+IF(C295=0,"",C295/C$294)</f>
        <v>1.4625898840928072E-2</v>
      </c>
      <c r="F295" s="13">
        <f>+IF(D295=0,"",D295/D$294)</f>
        <v>1.3072308178086517E-2</v>
      </c>
      <c r="G295" s="12">
        <f>+IF(OR(AND(D295=0),(C295=0)),"0",((D295-C295)/C295))</f>
        <v>0.15320334261838439</v>
      </c>
      <c r="H295" s="15">
        <f>+IF(OR(AND(E295=""),(G295="")),"",E295*G295)</f>
        <v>2.2407365912285346E-3</v>
      </c>
    </row>
    <row r="296" spans="2:8" ht="15" x14ac:dyDescent="0.2">
      <c r="B296" s="5" t="s">
        <v>113</v>
      </c>
      <c r="C296" s="8">
        <v>115</v>
      </c>
      <c r="D296" s="8">
        <v>216</v>
      </c>
      <c r="E296" s="13">
        <f t="shared" ref="E296:E359" si="25">+IF(C296=0,"",C296/C$294)</f>
        <v>2.3425882544661956E-3</v>
      </c>
      <c r="F296" s="13">
        <f t="shared" ref="F296:F359" si="26">+IF(D296=0,"",D296/D$294)</f>
        <v>3.4101673508051783E-3</v>
      </c>
      <c r="G296" s="12">
        <f t="shared" ref="G296:G359" si="27">+IF(OR(AND(D296=0),(C296=0)),"0",((D296-C296)/C296))</f>
        <v>0.87826086956521743</v>
      </c>
      <c r="H296" s="15">
        <f t="shared" ref="H296:H359" si="28">+IF(OR(AND(E296=""),(G296="")),"",E296*G296)</f>
        <v>2.0574035974007458E-3</v>
      </c>
    </row>
    <row r="297" spans="2:8" ht="15" x14ac:dyDescent="0.2">
      <c r="B297" s="5" t="s">
        <v>104</v>
      </c>
      <c r="C297" s="8">
        <v>164</v>
      </c>
      <c r="D297" s="8">
        <v>164</v>
      </c>
      <c r="E297" s="13">
        <f t="shared" si="25"/>
        <v>3.3407345541952701E-3</v>
      </c>
      <c r="F297" s="13">
        <f t="shared" si="26"/>
        <v>2.5892011367224504E-3</v>
      </c>
      <c r="G297" s="12">
        <f t="shared" si="27"/>
        <v>0</v>
      </c>
      <c r="H297" s="15">
        <f t="shared" si="28"/>
        <v>0</v>
      </c>
    </row>
    <row r="298" spans="2:8" ht="15" x14ac:dyDescent="0.2">
      <c r="B298" s="5" t="s">
        <v>95</v>
      </c>
      <c r="C298" s="8">
        <v>237</v>
      </c>
      <c r="D298" s="8">
        <v>65</v>
      </c>
      <c r="E298" s="13">
        <f t="shared" si="25"/>
        <v>4.827768837465116E-3</v>
      </c>
      <c r="F298" s="13">
        <f t="shared" si="26"/>
        <v>1.0262077676034102E-3</v>
      </c>
      <c r="G298" s="12">
        <f t="shared" si="27"/>
        <v>-0.72573839662447259</v>
      </c>
      <c r="H298" s="15">
        <f t="shared" si="28"/>
        <v>-3.5036972153755274E-3</v>
      </c>
    </row>
    <row r="299" spans="2:8" ht="15" x14ac:dyDescent="0.2">
      <c r="B299" s="5" t="s">
        <v>112</v>
      </c>
      <c r="C299" s="8">
        <v>0</v>
      </c>
      <c r="D299" s="8">
        <v>0</v>
      </c>
      <c r="E299" s="13" t="str">
        <f t="shared" si="25"/>
        <v/>
      </c>
      <c r="F299" s="13" t="str">
        <f t="shared" si="26"/>
        <v/>
      </c>
      <c r="G299" s="12" t="str">
        <f t="shared" si="27"/>
        <v>0</v>
      </c>
      <c r="H299" s="15" t="str">
        <f t="shared" si="28"/>
        <v/>
      </c>
    </row>
    <row r="300" spans="2:8" ht="15" x14ac:dyDescent="0.2">
      <c r="B300" s="5" t="s">
        <v>111</v>
      </c>
      <c r="C300" s="8">
        <v>3</v>
      </c>
      <c r="D300" s="8">
        <v>2</v>
      </c>
      <c r="E300" s="13">
        <f t="shared" si="25"/>
        <v>6.11109979425964E-5</v>
      </c>
      <c r="F300" s="13">
        <f t="shared" si="26"/>
        <v>3.157562361856647E-5</v>
      </c>
      <c r="G300" s="12">
        <f t="shared" si="27"/>
        <v>-0.33333333333333331</v>
      </c>
      <c r="H300" s="15">
        <f t="shared" si="28"/>
        <v>-2.0370332647532132E-5</v>
      </c>
    </row>
    <row r="301" spans="2:8" ht="15" x14ac:dyDescent="0.2">
      <c r="B301" s="5" t="s">
        <v>105</v>
      </c>
      <c r="C301" s="8">
        <v>917</v>
      </c>
      <c r="D301" s="8">
        <v>1332</v>
      </c>
      <c r="E301" s="13">
        <f t="shared" si="25"/>
        <v>1.8679595037786968E-2</v>
      </c>
      <c r="F301" s="13">
        <f t="shared" si="26"/>
        <v>2.1029365329965268E-2</v>
      </c>
      <c r="G301" s="12">
        <f t="shared" si="27"/>
        <v>0.45256270447110142</v>
      </c>
      <c r="H301" s="15">
        <f t="shared" si="28"/>
        <v>8.4536880487258367E-3</v>
      </c>
    </row>
    <row r="302" spans="2:8" ht="15" x14ac:dyDescent="0.2">
      <c r="B302" s="5" t="s">
        <v>109</v>
      </c>
      <c r="C302" s="8">
        <v>230</v>
      </c>
      <c r="D302" s="8">
        <v>181</v>
      </c>
      <c r="E302" s="13">
        <f t="shared" si="25"/>
        <v>4.6851765089323911E-3</v>
      </c>
      <c r="F302" s="13">
        <f t="shared" si="26"/>
        <v>2.8575939374802651E-3</v>
      </c>
      <c r="G302" s="12">
        <f t="shared" si="27"/>
        <v>-0.21304347826086956</v>
      </c>
      <c r="H302" s="15">
        <f t="shared" si="28"/>
        <v>-9.9814629972907456E-4</v>
      </c>
    </row>
    <row r="303" spans="2:8" ht="15" x14ac:dyDescent="0.2">
      <c r="B303" s="5" t="s">
        <v>108</v>
      </c>
      <c r="C303" s="8">
        <v>121</v>
      </c>
      <c r="D303" s="8">
        <v>87</v>
      </c>
      <c r="E303" s="13">
        <f t="shared" si="25"/>
        <v>2.4648102503513881E-3</v>
      </c>
      <c r="F303" s="13">
        <f t="shared" si="26"/>
        <v>1.3735396274076413E-3</v>
      </c>
      <c r="G303" s="12">
        <f t="shared" si="27"/>
        <v>-0.28099173553719009</v>
      </c>
      <c r="H303" s="15">
        <f t="shared" si="28"/>
        <v>-6.9259131001609255E-4</v>
      </c>
    </row>
    <row r="304" spans="2:8" ht="15" x14ac:dyDescent="0.2">
      <c r="B304" s="5" t="s">
        <v>107</v>
      </c>
      <c r="C304" s="8">
        <v>532</v>
      </c>
      <c r="D304" s="8">
        <v>741</v>
      </c>
      <c r="E304" s="13">
        <f t="shared" si="25"/>
        <v>1.0837016968487096E-2</v>
      </c>
      <c r="F304" s="13">
        <f t="shared" si="26"/>
        <v>1.1698768550678876E-2</v>
      </c>
      <c r="G304" s="12">
        <f t="shared" si="27"/>
        <v>0.39285714285714285</v>
      </c>
      <c r="H304" s="15">
        <f t="shared" si="28"/>
        <v>4.2573995233342165E-3</v>
      </c>
    </row>
    <row r="305" spans="2:8" ht="15" x14ac:dyDescent="0.2">
      <c r="B305" s="5" t="s">
        <v>351</v>
      </c>
      <c r="C305" s="8">
        <v>83</v>
      </c>
      <c r="D305" s="8">
        <v>106</v>
      </c>
      <c r="E305" s="13">
        <f t="shared" si="25"/>
        <v>1.6907376097451672E-3</v>
      </c>
      <c r="F305" s="13">
        <f t="shared" si="26"/>
        <v>1.6735080517840228E-3</v>
      </c>
      <c r="G305" s="12">
        <f t="shared" si="27"/>
        <v>0.27710843373493976</v>
      </c>
      <c r="H305" s="15">
        <f t="shared" si="28"/>
        <v>4.685176508932391E-4</v>
      </c>
    </row>
    <row r="306" spans="2:8" ht="15" x14ac:dyDescent="0.2">
      <c r="B306" s="5" t="s">
        <v>524</v>
      </c>
      <c r="C306" s="8">
        <v>0</v>
      </c>
      <c r="D306" s="8">
        <v>0</v>
      </c>
      <c r="E306" s="13" t="str">
        <f t="shared" si="25"/>
        <v/>
      </c>
      <c r="F306" s="13" t="str">
        <f t="shared" si="26"/>
        <v/>
      </c>
      <c r="G306" s="12" t="str">
        <f t="shared" si="27"/>
        <v>0</v>
      </c>
      <c r="H306" s="15" t="str">
        <f t="shared" si="28"/>
        <v/>
      </c>
    </row>
    <row r="307" spans="2:8" ht="15" x14ac:dyDescent="0.2">
      <c r="B307" s="5" t="s">
        <v>110</v>
      </c>
      <c r="C307" s="8">
        <v>536</v>
      </c>
      <c r="D307" s="8">
        <v>1905</v>
      </c>
      <c r="E307" s="13">
        <f t="shared" si="25"/>
        <v>1.0918498299077223E-2</v>
      </c>
      <c r="F307" s="13">
        <f t="shared" si="26"/>
        <v>3.0075781496684561E-2</v>
      </c>
      <c r="G307" s="12">
        <f t="shared" si="27"/>
        <v>2.5541044776119404</v>
      </c>
      <c r="H307" s="15">
        <f t="shared" si="28"/>
        <v>2.788698539447149E-2</v>
      </c>
    </row>
    <row r="308" spans="2:8" ht="15" x14ac:dyDescent="0.2">
      <c r="B308" s="5" t="s">
        <v>99</v>
      </c>
      <c r="C308" s="8">
        <v>167</v>
      </c>
      <c r="D308" s="8">
        <v>344</v>
      </c>
      <c r="E308" s="13">
        <f t="shared" si="25"/>
        <v>3.4018455521378664E-3</v>
      </c>
      <c r="F308" s="13">
        <f t="shared" si="26"/>
        <v>5.4310072623934324E-3</v>
      </c>
      <c r="G308" s="12">
        <f t="shared" si="27"/>
        <v>1.0598802395209581</v>
      </c>
      <c r="H308" s="15">
        <f t="shared" si="28"/>
        <v>3.6055488786131879E-3</v>
      </c>
    </row>
    <row r="309" spans="2:8" ht="15" x14ac:dyDescent="0.2">
      <c r="B309" s="5" t="s">
        <v>96</v>
      </c>
      <c r="C309" s="8">
        <v>0</v>
      </c>
      <c r="D309" s="8">
        <v>0</v>
      </c>
      <c r="E309" s="13" t="str">
        <f t="shared" si="25"/>
        <v/>
      </c>
      <c r="F309" s="13" t="str">
        <f t="shared" si="26"/>
        <v/>
      </c>
      <c r="G309" s="12" t="str">
        <f t="shared" si="27"/>
        <v>0</v>
      </c>
      <c r="H309" s="15" t="str">
        <f t="shared" si="28"/>
        <v/>
      </c>
    </row>
    <row r="310" spans="2:8" ht="15" x14ac:dyDescent="0.2">
      <c r="B310" s="5" t="s">
        <v>106</v>
      </c>
      <c r="C310" s="8">
        <v>393</v>
      </c>
      <c r="D310" s="8">
        <v>473</v>
      </c>
      <c r="E310" s="13">
        <f t="shared" si="25"/>
        <v>8.005540730480128E-3</v>
      </c>
      <c r="F310" s="13">
        <f t="shared" si="26"/>
        <v>7.4676349857909696E-3</v>
      </c>
      <c r="G310" s="12">
        <f t="shared" si="27"/>
        <v>0.20356234096692111</v>
      </c>
      <c r="H310" s="15">
        <f t="shared" si="28"/>
        <v>1.6296266118025705E-3</v>
      </c>
    </row>
    <row r="311" spans="2:8" ht="15" x14ac:dyDescent="0.2">
      <c r="B311" s="5" t="s">
        <v>102</v>
      </c>
      <c r="C311" s="8">
        <v>211</v>
      </c>
      <c r="D311" s="8">
        <v>299</v>
      </c>
      <c r="E311" s="13">
        <f t="shared" si="25"/>
        <v>4.2981401886292804E-3</v>
      </c>
      <c r="F311" s="13">
        <f t="shared" si="26"/>
        <v>4.7205557309756866E-3</v>
      </c>
      <c r="G311" s="12">
        <f t="shared" si="27"/>
        <v>0.41706161137440756</v>
      </c>
      <c r="H311" s="15">
        <f t="shared" si="28"/>
        <v>1.7925892729828278E-3</v>
      </c>
    </row>
    <row r="312" spans="2:8" ht="15" x14ac:dyDescent="0.2">
      <c r="B312" s="5" t="s">
        <v>97</v>
      </c>
      <c r="C312" s="8">
        <v>4</v>
      </c>
      <c r="D312" s="8">
        <v>2</v>
      </c>
      <c r="E312" s="13">
        <f t="shared" si="25"/>
        <v>8.1481330590128543E-5</v>
      </c>
      <c r="F312" s="13">
        <f t="shared" si="26"/>
        <v>3.157562361856647E-5</v>
      </c>
      <c r="G312" s="12">
        <f t="shared" si="27"/>
        <v>-0.5</v>
      </c>
      <c r="H312" s="15">
        <f t="shared" si="28"/>
        <v>-4.0740665295064271E-5</v>
      </c>
    </row>
    <row r="313" spans="2:8" ht="15" x14ac:dyDescent="0.2">
      <c r="B313" s="5" t="s">
        <v>352</v>
      </c>
      <c r="C313" s="8">
        <v>21</v>
      </c>
      <c r="D313" s="8">
        <v>0</v>
      </c>
      <c r="E313" s="13">
        <f t="shared" si="25"/>
        <v>4.2777698559817484E-4</v>
      </c>
      <c r="F313" s="13" t="str">
        <f t="shared" si="26"/>
        <v/>
      </c>
      <c r="G313" s="12" t="str">
        <f t="shared" si="27"/>
        <v>0</v>
      </c>
      <c r="H313" s="15">
        <f t="shared" si="28"/>
        <v>0</v>
      </c>
    </row>
    <row r="314" spans="2:8" ht="15" x14ac:dyDescent="0.2">
      <c r="B314" s="5" t="s">
        <v>353</v>
      </c>
      <c r="C314" s="8">
        <v>3615</v>
      </c>
      <c r="D314" s="8">
        <v>2940</v>
      </c>
      <c r="E314" s="13">
        <f t="shared" si="25"/>
        <v>7.363875252082866E-2</v>
      </c>
      <c r="F314" s="13">
        <f t="shared" si="26"/>
        <v>4.6416166719292704E-2</v>
      </c>
      <c r="G314" s="12">
        <f t="shared" si="27"/>
        <v>-0.18672199170124482</v>
      </c>
      <c r="H314" s="15">
        <f t="shared" si="28"/>
        <v>-1.3749974537084189E-2</v>
      </c>
    </row>
    <row r="315" spans="2:8" ht="15" x14ac:dyDescent="0.2">
      <c r="B315" s="5" t="s">
        <v>354</v>
      </c>
      <c r="C315" s="8">
        <v>836</v>
      </c>
      <c r="D315" s="8">
        <v>336</v>
      </c>
      <c r="E315" s="13">
        <f t="shared" si="25"/>
        <v>1.7029598093336863E-2</v>
      </c>
      <c r="F315" s="13">
        <f t="shared" si="26"/>
        <v>5.3047047679191661E-3</v>
      </c>
      <c r="G315" s="12">
        <f t="shared" si="27"/>
        <v>-0.59808612440191389</v>
      </c>
      <c r="H315" s="15">
        <f t="shared" si="28"/>
        <v>-1.0185166323766067E-2</v>
      </c>
    </row>
    <row r="316" spans="2:8" ht="15" x14ac:dyDescent="0.2">
      <c r="B316" s="5" t="s">
        <v>101</v>
      </c>
      <c r="C316" s="8">
        <v>0</v>
      </c>
      <c r="D316" s="8">
        <v>7</v>
      </c>
      <c r="E316" s="13" t="str">
        <f t="shared" si="25"/>
        <v/>
      </c>
      <c r="F316" s="13">
        <f t="shared" si="26"/>
        <v>1.1051468266498263E-4</v>
      </c>
      <c r="G316" s="12" t="str">
        <f t="shared" si="27"/>
        <v>0</v>
      </c>
      <c r="H316" s="15" t="str">
        <f t="shared" si="28"/>
        <v/>
      </c>
    </row>
    <row r="317" spans="2:8" ht="15" x14ac:dyDescent="0.2">
      <c r="B317" s="5" t="s">
        <v>103</v>
      </c>
      <c r="C317" s="8">
        <v>844</v>
      </c>
      <c r="D317" s="8">
        <v>966</v>
      </c>
      <c r="E317" s="13">
        <f t="shared" si="25"/>
        <v>1.7192560754517121E-2</v>
      </c>
      <c r="F317" s="13">
        <f t="shared" si="26"/>
        <v>1.5251026207767603E-2</v>
      </c>
      <c r="G317" s="12">
        <f t="shared" si="27"/>
        <v>0.14454976303317535</v>
      </c>
      <c r="H317" s="15">
        <f t="shared" si="28"/>
        <v>2.4851805829989204E-3</v>
      </c>
    </row>
    <row r="318" spans="2:8" ht="15" x14ac:dyDescent="0.2">
      <c r="B318" s="5" t="s">
        <v>355</v>
      </c>
      <c r="C318" s="8">
        <v>2242</v>
      </c>
      <c r="D318" s="8">
        <v>3205</v>
      </c>
      <c r="E318" s="13">
        <f t="shared" si="25"/>
        <v>4.5670285795767047E-2</v>
      </c>
      <c r="F318" s="13">
        <f t="shared" si="26"/>
        <v>5.0599936848752761E-2</v>
      </c>
      <c r="G318" s="12">
        <f t="shared" si="27"/>
        <v>0.42952720785013382</v>
      </c>
      <c r="H318" s="15">
        <f t="shared" si="28"/>
        <v>1.9616630339573445E-2</v>
      </c>
    </row>
    <row r="319" spans="2:8" ht="15" x14ac:dyDescent="0.2">
      <c r="B319" s="5" t="s">
        <v>115</v>
      </c>
      <c r="C319" s="8">
        <v>266</v>
      </c>
      <c r="D319" s="8">
        <v>140</v>
      </c>
      <c r="E319" s="13">
        <f t="shared" si="25"/>
        <v>5.4185084842435479E-3</v>
      </c>
      <c r="F319" s="13">
        <f t="shared" si="26"/>
        <v>2.2102936532996525E-3</v>
      </c>
      <c r="G319" s="12">
        <f t="shared" si="27"/>
        <v>-0.47368421052631576</v>
      </c>
      <c r="H319" s="15">
        <f t="shared" si="28"/>
        <v>-2.5666619135890491E-3</v>
      </c>
    </row>
    <row r="320" spans="2:8" ht="15" x14ac:dyDescent="0.2">
      <c r="B320" s="5" t="s">
        <v>114</v>
      </c>
      <c r="C320" s="8">
        <v>47</v>
      </c>
      <c r="D320" s="8">
        <v>9</v>
      </c>
      <c r="E320" s="13">
        <f t="shared" si="25"/>
        <v>9.5740563443401036E-4</v>
      </c>
      <c r="F320" s="13">
        <f t="shared" si="26"/>
        <v>1.420903062835491E-4</v>
      </c>
      <c r="G320" s="12">
        <f t="shared" si="27"/>
        <v>-0.80851063829787229</v>
      </c>
      <c r="H320" s="15">
        <f t="shared" si="28"/>
        <v>-7.7407264060622106E-4</v>
      </c>
    </row>
    <row r="321" spans="2:8" ht="15" x14ac:dyDescent="0.2">
      <c r="B321" s="5" t="s">
        <v>98</v>
      </c>
      <c r="C321" s="8">
        <v>45</v>
      </c>
      <c r="D321" s="8">
        <v>36</v>
      </c>
      <c r="E321" s="13">
        <f t="shared" si="25"/>
        <v>9.1666496913894605E-4</v>
      </c>
      <c r="F321" s="13">
        <f t="shared" si="26"/>
        <v>5.6836122513419642E-4</v>
      </c>
      <c r="G321" s="12">
        <f t="shared" si="27"/>
        <v>-0.2</v>
      </c>
      <c r="H321" s="15">
        <f t="shared" si="28"/>
        <v>-1.8333299382778921E-4</v>
      </c>
    </row>
    <row r="322" spans="2:8" ht="15" x14ac:dyDescent="0.2">
      <c r="B322" s="5" t="s">
        <v>356</v>
      </c>
      <c r="C322" s="8">
        <v>27</v>
      </c>
      <c r="D322" s="8">
        <v>2</v>
      </c>
      <c r="E322" s="13">
        <f t="shared" si="25"/>
        <v>5.4999898148336767E-4</v>
      </c>
      <c r="F322" s="13">
        <f t="shared" si="26"/>
        <v>3.157562361856647E-5</v>
      </c>
      <c r="G322" s="12">
        <f t="shared" si="27"/>
        <v>-0.92592592592592593</v>
      </c>
      <c r="H322" s="15">
        <f t="shared" si="28"/>
        <v>-5.0925831618830336E-4</v>
      </c>
    </row>
    <row r="323" spans="2:8" ht="15" x14ac:dyDescent="0.2">
      <c r="B323" s="5" t="s">
        <v>472</v>
      </c>
      <c r="C323" s="8">
        <v>22</v>
      </c>
      <c r="D323" s="8">
        <v>58</v>
      </c>
      <c r="E323" s="13">
        <f t="shared" si="25"/>
        <v>4.4814731824570695E-4</v>
      </c>
      <c r="F323" s="13">
        <f t="shared" si="26"/>
        <v>9.1569308493842758E-4</v>
      </c>
      <c r="G323" s="12">
        <f t="shared" si="27"/>
        <v>1.6363636363636365</v>
      </c>
      <c r="H323" s="15">
        <f t="shared" si="28"/>
        <v>7.3333197531115686E-4</v>
      </c>
    </row>
    <row r="324" spans="2:8" ht="15" x14ac:dyDescent="0.2">
      <c r="B324" s="5" t="s">
        <v>473</v>
      </c>
      <c r="C324" s="8">
        <v>35</v>
      </c>
      <c r="D324" s="8">
        <v>56</v>
      </c>
      <c r="E324" s="13">
        <f t="shared" si="25"/>
        <v>7.129616426636247E-4</v>
      </c>
      <c r="F324" s="13">
        <f t="shared" si="26"/>
        <v>8.8411746131986102E-4</v>
      </c>
      <c r="G324" s="12">
        <f t="shared" si="27"/>
        <v>0.6</v>
      </c>
      <c r="H324" s="15">
        <f t="shared" si="28"/>
        <v>4.2777698559817479E-4</v>
      </c>
    </row>
    <row r="325" spans="2:8" ht="15" x14ac:dyDescent="0.2">
      <c r="B325" s="5" t="s">
        <v>474</v>
      </c>
      <c r="C325" s="8">
        <v>0</v>
      </c>
      <c r="D325" s="8">
        <v>11</v>
      </c>
      <c r="E325" s="13" t="str">
        <f t="shared" si="25"/>
        <v/>
      </c>
      <c r="F325" s="13">
        <f t="shared" si="26"/>
        <v>1.7366592990211555E-4</v>
      </c>
      <c r="G325" s="12" t="str">
        <f t="shared" si="27"/>
        <v>0</v>
      </c>
      <c r="H325" s="15" t="str">
        <f t="shared" si="28"/>
        <v/>
      </c>
    </row>
    <row r="326" spans="2:8" ht="15" x14ac:dyDescent="0.2">
      <c r="B326" s="5" t="s">
        <v>357</v>
      </c>
      <c r="C326" s="8">
        <v>419</v>
      </c>
      <c r="D326" s="8">
        <v>863</v>
      </c>
      <c r="E326" s="13">
        <f t="shared" si="25"/>
        <v>8.5351693793159645E-3</v>
      </c>
      <c r="F326" s="13">
        <f t="shared" si="26"/>
        <v>1.362488159141143E-2</v>
      </c>
      <c r="G326" s="12">
        <f t="shared" si="27"/>
        <v>1.0596658711217184</v>
      </c>
      <c r="H326" s="15">
        <f t="shared" si="28"/>
        <v>9.0444276955042677E-3</v>
      </c>
    </row>
    <row r="327" spans="2:8" ht="15" x14ac:dyDescent="0.2">
      <c r="B327" s="5" t="s">
        <v>358</v>
      </c>
      <c r="C327" s="8">
        <v>32</v>
      </c>
      <c r="D327" s="8">
        <v>122</v>
      </c>
      <c r="E327" s="13">
        <f t="shared" si="25"/>
        <v>6.5185064472102834E-4</v>
      </c>
      <c r="F327" s="13">
        <f t="shared" si="26"/>
        <v>1.9261130407325544E-3</v>
      </c>
      <c r="G327" s="12">
        <f t="shared" si="27"/>
        <v>2.8125</v>
      </c>
      <c r="H327" s="15">
        <f t="shared" si="28"/>
        <v>1.8333299382778923E-3</v>
      </c>
    </row>
    <row r="328" spans="2:8" ht="15" x14ac:dyDescent="0.2">
      <c r="B328" s="5" t="s">
        <v>116</v>
      </c>
      <c r="C328" s="8">
        <v>25</v>
      </c>
      <c r="D328" s="8">
        <v>25</v>
      </c>
      <c r="E328" s="13">
        <f t="shared" si="25"/>
        <v>5.0925831618830336E-4</v>
      </c>
      <c r="F328" s="13">
        <f t="shared" si="26"/>
        <v>3.9469529523208084E-4</v>
      </c>
      <c r="G328" s="12">
        <f t="shared" si="27"/>
        <v>0</v>
      </c>
      <c r="H328" s="15">
        <f t="shared" si="28"/>
        <v>0</v>
      </c>
    </row>
    <row r="329" spans="2:8" ht="15" x14ac:dyDescent="0.2">
      <c r="B329" s="5" t="s">
        <v>359</v>
      </c>
      <c r="C329" s="8">
        <v>43</v>
      </c>
      <c r="D329" s="8">
        <v>25</v>
      </c>
      <c r="E329" s="13">
        <f t="shared" si="25"/>
        <v>8.7592430384388173E-4</v>
      </c>
      <c r="F329" s="13">
        <f t="shared" si="26"/>
        <v>3.9469529523208084E-4</v>
      </c>
      <c r="G329" s="12">
        <f t="shared" si="27"/>
        <v>-0.41860465116279072</v>
      </c>
      <c r="H329" s="15">
        <f t="shared" si="28"/>
        <v>-3.6666598765557843E-4</v>
      </c>
    </row>
    <row r="330" spans="2:8" ht="15" x14ac:dyDescent="0.2">
      <c r="B330" s="5" t="s">
        <v>360</v>
      </c>
      <c r="C330" s="8">
        <v>163</v>
      </c>
      <c r="D330" s="8">
        <v>361</v>
      </c>
      <c r="E330" s="13">
        <f t="shared" si="25"/>
        <v>3.3203642215477377E-3</v>
      </c>
      <c r="F330" s="13">
        <f t="shared" si="26"/>
        <v>5.6994000631512476E-3</v>
      </c>
      <c r="G330" s="12">
        <f t="shared" si="27"/>
        <v>1.2147239263803682</v>
      </c>
      <c r="H330" s="15">
        <f t="shared" si="28"/>
        <v>4.033325864211363E-3</v>
      </c>
    </row>
    <row r="331" spans="2:8" ht="15" x14ac:dyDescent="0.2">
      <c r="B331" s="5" t="s">
        <v>117</v>
      </c>
      <c r="C331" s="8">
        <v>13</v>
      </c>
      <c r="D331" s="8">
        <v>7</v>
      </c>
      <c r="E331" s="13">
        <f t="shared" si="25"/>
        <v>2.6481432441791776E-4</v>
      </c>
      <c r="F331" s="13">
        <f t="shared" si="26"/>
        <v>1.1051468266498263E-4</v>
      </c>
      <c r="G331" s="12">
        <f t="shared" si="27"/>
        <v>-0.46153846153846156</v>
      </c>
      <c r="H331" s="15">
        <f t="shared" si="28"/>
        <v>-1.2222199588519283E-4</v>
      </c>
    </row>
    <row r="332" spans="2:8" ht="15" x14ac:dyDescent="0.2">
      <c r="B332" s="5" t="s">
        <v>361</v>
      </c>
      <c r="C332" s="8">
        <v>7748</v>
      </c>
      <c r="D332" s="8">
        <v>8298</v>
      </c>
      <c r="E332" s="13">
        <f t="shared" si="25"/>
        <v>0.15782933735307897</v>
      </c>
      <c r="F332" s="13">
        <f t="shared" si="26"/>
        <v>0.13100726239343227</v>
      </c>
      <c r="G332" s="12">
        <f t="shared" si="27"/>
        <v>7.0986060918946825E-2</v>
      </c>
      <c r="H332" s="15">
        <f t="shared" si="28"/>
        <v>1.1203682956142673E-2</v>
      </c>
    </row>
    <row r="333" spans="2:8" ht="15" x14ac:dyDescent="0.2">
      <c r="B333" s="5" t="s">
        <v>130</v>
      </c>
      <c r="C333" s="8">
        <v>964</v>
      </c>
      <c r="D333" s="8">
        <v>1351</v>
      </c>
      <c r="E333" s="13">
        <f t="shared" si="25"/>
        <v>1.9637000672220978E-2</v>
      </c>
      <c r="F333" s="13">
        <f t="shared" si="26"/>
        <v>2.1329333754341647E-2</v>
      </c>
      <c r="G333" s="12">
        <f t="shared" si="27"/>
        <v>0.40145228215767637</v>
      </c>
      <c r="H333" s="15">
        <f t="shared" si="28"/>
        <v>7.8833187345949372E-3</v>
      </c>
    </row>
    <row r="334" spans="2:8" ht="15" x14ac:dyDescent="0.2">
      <c r="B334" s="5" t="s">
        <v>119</v>
      </c>
      <c r="C334" s="8">
        <v>3423</v>
      </c>
      <c r="D334" s="8">
        <v>4173</v>
      </c>
      <c r="E334" s="13">
        <f t="shared" si="25"/>
        <v>6.97276486525025E-2</v>
      </c>
      <c r="F334" s="13">
        <f t="shared" si="26"/>
        <v>6.5882538680138936E-2</v>
      </c>
      <c r="G334" s="12">
        <f t="shared" si="27"/>
        <v>0.21910604732690622</v>
      </c>
      <c r="H334" s="15">
        <f t="shared" si="28"/>
        <v>1.5277749485649101E-2</v>
      </c>
    </row>
    <row r="335" spans="2:8" ht="15" x14ac:dyDescent="0.2">
      <c r="B335" s="5" t="s">
        <v>128</v>
      </c>
      <c r="C335" s="8">
        <v>583</v>
      </c>
      <c r="D335" s="8">
        <v>989</v>
      </c>
      <c r="E335" s="13">
        <f t="shared" si="25"/>
        <v>1.1875903933511234E-2</v>
      </c>
      <c r="F335" s="13">
        <f t="shared" si="26"/>
        <v>1.5614145879381118E-2</v>
      </c>
      <c r="G335" s="12">
        <f t="shared" si="27"/>
        <v>0.69639794168096059</v>
      </c>
      <c r="H335" s="15">
        <f t="shared" si="28"/>
        <v>8.2703550548980462E-3</v>
      </c>
    </row>
    <row r="336" spans="2:8" ht="15" x14ac:dyDescent="0.2">
      <c r="B336" s="5" t="s">
        <v>132</v>
      </c>
      <c r="C336" s="8">
        <v>12</v>
      </c>
      <c r="D336" s="8">
        <v>3</v>
      </c>
      <c r="E336" s="13">
        <f t="shared" si="25"/>
        <v>2.444439917703856E-4</v>
      </c>
      <c r="F336" s="13">
        <f t="shared" si="26"/>
        <v>4.7363435427849701E-5</v>
      </c>
      <c r="G336" s="12">
        <f t="shared" si="27"/>
        <v>-0.75</v>
      </c>
      <c r="H336" s="15">
        <f t="shared" si="28"/>
        <v>-1.8333299382778919E-4</v>
      </c>
    </row>
    <row r="337" spans="2:8" ht="15" x14ac:dyDescent="0.2">
      <c r="B337" s="5" t="s">
        <v>133</v>
      </c>
      <c r="C337" s="8">
        <v>33</v>
      </c>
      <c r="D337" s="8">
        <v>11</v>
      </c>
      <c r="E337" s="13">
        <f t="shared" si="25"/>
        <v>6.7222097736856039E-4</v>
      </c>
      <c r="F337" s="13">
        <f t="shared" si="26"/>
        <v>1.7366592990211555E-4</v>
      </c>
      <c r="G337" s="12">
        <f t="shared" si="27"/>
        <v>-0.66666666666666663</v>
      </c>
      <c r="H337" s="15">
        <f t="shared" si="28"/>
        <v>-4.4814731824570689E-4</v>
      </c>
    </row>
    <row r="338" spans="2:8" ht="30" x14ac:dyDescent="0.2">
      <c r="B338" s="5" t="s">
        <v>362</v>
      </c>
      <c r="C338" s="8">
        <v>43</v>
      </c>
      <c r="D338" s="8">
        <v>13</v>
      </c>
      <c r="E338" s="13">
        <f t="shared" si="25"/>
        <v>8.7592430384388173E-4</v>
      </c>
      <c r="F338" s="13">
        <f t="shared" si="26"/>
        <v>2.0524155352068203E-4</v>
      </c>
      <c r="G338" s="12">
        <f t="shared" si="27"/>
        <v>-0.69767441860465118</v>
      </c>
      <c r="H338" s="15">
        <f t="shared" si="28"/>
        <v>-6.1110997942596403E-4</v>
      </c>
    </row>
    <row r="339" spans="2:8" ht="15" x14ac:dyDescent="0.2">
      <c r="B339" s="5" t="s">
        <v>363</v>
      </c>
      <c r="C339" s="8">
        <v>39</v>
      </c>
      <c r="D339" s="8">
        <v>105</v>
      </c>
      <c r="E339" s="13">
        <f t="shared" si="25"/>
        <v>7.9444297325375322E-4</v>
      </c>
      <c r="F339" s="13">
        <f t="shared" si="26"/>
        <v>1.6577202399747394E-3</v>
      </c>
      <c r="G339" s="12">
        <f t="shared" si="27"/>
        <v>1.6923076923076923</v>
      </c>
      <c r="H339" s="15">
        <f t="shared" si="28"/>
        <v>1.3444419547371208E-3</v>
      </c>
    </row>
    <row r="340" spans="2:8" ht="15" x14ac:dyDescent="0.2">
      <c r="B340" s="5" t="s">
        <v>364</v>
      </c>
      <c r="C340" s="8">
        <v>11</v>
      </c>
      <c r="D340" s="8">
        <v>74</v>
      </c>
      <c r="E340" s="13">
        <f t="shared" si="25"/>
        <v>2.2407365912285347E-4</v>
      </c>
      <c r="F340" s="13">
        <f t="shared" si="26"/>
        <v>1.1682980738869592E-3</v>
      </c>
      <c r="G340" s="12">
        <f t="shared" si="27"/>
        <v>5.7272727272727275</v>
      </c>
      <c r="H340" s="15">
        <f t="shared" si="28"/>
        <v>1.2833309567945245E-3</v>
      </c>
    </row>
    <row r="341" spans="2:8" ht="15" x14ac:dyDescent="0.2">
      <c r="B341" s="5" t="s">
        <v>118</v>
      </c>
      <c r="C341" s="8">
        <v>112</v>
      </c>
      <c r="D341" s="8">
        <v>91</v>
      </c>
      <c r="E341" s="13">
        <f t="shared" si="25"/>
        <v>2.2814772565235989E-3</v>
      </c>
      <c r="F341" s="13">
        <f t="shared" si="26"/>
        <v>1.4366908746447742E-3</v>
      </c>
      <c r="G341" s="12">
        <f t="shared" si="27"/>
        <v>-0.1875</v>
      </c>
      <c r="H341" s="15">
        <f t="shared" si="28"/>
        <v>-4.2777698559817479E-4</v>
      </c>
    </row>
    <row r="342" spans="2:8" ht="15" x14ac:dyDescent="0.2">
      <c r="B342" s="5" t="s">
        <v>365</v>
      </c>
      <c r="C342" s="8">
        <v>14</v>
      </c>
      <c r="D342" s="8">
        <v>0</v>
      </c>
      <c r="E342" s="13">
        <f t="shared" si="25"/>
        <v>2.8518465706544986E-4</v>
      </c>
      <c r="F342" s="13" t="str">
        <f t="shared" si="26"/>
        <v/>
      </c>
      <c r="G342" s="12" t="str">
        <f t="shared" si="27"/>
        <v>0</v>
      </c>
      <c r="H342" s="15">
        <f t="shared" si="28"/>
        <v>0</v>
      </c>
    </row>
    <row r="343" spans="2:8" ht="15" x14ac:dyDescent="0.2">
      <c r="B343" s="5" t="s">
        <v>129</v>
      </c>
      <c r="C343" s="8">
        <v>225</v>
      </c>
      <c r="D343" s="8">
        <v>288</v>
      </c>
      <c r="E343" s="13">
        <f t="shared" si="25"/>
        <v>4.5833248456947301E-3</v>
      </c>
      <c r="F343" s="13">
        <f t="shared" si="26"/>
        <v>4.5468898010735713E-3</v>
      </c>
      <c r="G343" s="12">
        <f t="shared" si="27"/>
        <v>0.28000000000000003</v>
      </c>
      <c r="H343" s="15">
        <f t="shared" si="28"/>
        <v>1.2833309567945245E-3</v>
      </c>
    </row>
    <row r="344" spans="2:8" ht="15" x14ac:dyDescent="0.2">
      <c r="B344" s="5" t="s">
        <v>131</v>
      </c>
      <c r="C344" s="8">
        <v>427</v>
      </c>
      <c r="D344" s="8">
        <v>375</v>
      </c>
      <c r="E344" s="13">
        <f t="shared" si="25"/>
        <v>8.6981320404962217E-3</v>
      </c>
      <c r="F344" s="13">
        <f t="shared" si="26"/>
        <v>5.9204294284812128E-3</v>
      </c>
      <c r="G344" s="12">
        <f t="shared" si="27"/>
        <v>-0.12177985948477751</v>
      </c>
      <c r="H344" s="15">
        <f t="shared" si="28"/>
        <v>-1.059257297671671E-3</v>
      </c>
    </row>
    <row r="345" spans="2:8" ht="15" x14ac:dyDescent="0.2">
      <c r="B345" s="5" t="s">
        <v>366</v>
      </c>
      <c r="C345" s="8">
        <v>689</v>
      </c>
      <c r="D345" s="8">
        <v>1177</v>
      </c>
      <c r="E345" s="13">
        <f t="shared" si="25"/>
        <v>1.4035159194149641E-2</v>
      </c>
      <c r="F345" s="13">
        <f t="shared" si="26"/>
        <v>1.8582254499526364E-2</v>
      </c>
      <c r="G345" s="12">
        <f t="shared" si="27"/>
        <v>0.70827285921625549</v>
      </c>
      <c r="H345" s="15">
        <f t="shared" si="28"/>
        <v>9.9407223319956817E-3</v>
      </c>
    </row>
    <row r="346" spans="2:8" ht="15" x14ac:dyDescent="0.2">
      <c r="B346" s="5" t="s">
        <v>122</v>
      </c>
      <c r="C346" s="8">
        <v>56</v>
      </c>
      <c r="D346" s="8">
        <v>44</v>
      </c>
      <c r="E346" s="13">
        <f t="shared" si="25"/>
        <v>1.1407386282617994E-3</v>
      </c>
      <c r="F346" s="13">
        <f t="shared" si="26"/>
        <v>6.9466371960846221E-4</v>
      </c>
      <c r="G346" s="12">
        <f t="shared" si="27"/>
        <v>-0.21428571428571427</v>
      </c>
      <c r="H346" s="15">
        <f t="shared" si="28"/>
        <v>-2.444439917703856E-4</v>
      </c>
    </row>
    <row r="347" spans="2:8" ht="15" x14ac:dyDescent="0.2">
      <c r="B347" s="5" t="s">
        <v>121</v>
      </c>
      <c r="C347" s="8">
        <v>470</v>
      </c>
      <c r="D347" s="8">
        <v>751</v>
      </c>
      <c r="E347" s="13">
        <f t="shared" si="25"/>
        <v>9.5740563443401025E-3</v>
      </c>
      <c r="F347" s="13">
        <f t="shared" si="26"/>
        <v>1.1856646668771708E-2</v>
      </c>
      <c r="G347" s="12">
        <f t="shared" si="27"/>
        <v>0.59787234042553195</v>
      </c>
      <c r="H347" s="15">
        <f t="shared" si="28"/>
        <v>5.72406347395653E-3</v>
      </c>
    </row>
    <row r="348" spans="2:8" ht="15" x14ac:dyDescent="0.2">
      <c r="B348" s="5" t="s">
        <v>367</v>
      </c>
      <c r="C348" s="8">
        <v>0</v>
      </c>
      <c r="D348" s="8">
        <v>0</v>
      </c>
      <c r="E348" s="13" t="str">
        <f t="shared" si="25"/>
        <v/>
      </c>
      <c r="F348" s="13" t="str">
        <f t="shared" si="26"/>
        <v/>
      </c>
      <c r="G348" s="12" t="str">
        <f t="shared" si="27"/>
        <v>0</v>
      </c>
      <c r="H348" s="15" t="str">
        <f t="shared" si="28"/>
        <v/>
      </c>
    </row>
    <row r="349" spans="2:8" ht="15" x14ac:dyDescent="0.2">
      <c r="B349" s="5" t="s">
        <v>368</v>
      </c>
      <c r="C349" s="8">
        <v>3</v>
      </c>
      <c r="D349" s="8">
        <v>0</v>
      </c>
      <c r="E349" s="13">
        <f t="shared" si="25"/>
        <v>6.11109979425964E-5</v>
      </c>
      <c r="F349" s="13" t="str">
        <f t="shared" si="26"/>
        <v/>
      </c>
      <c r="G349" s="12" t="str">
        <f t="shared" si="27"/>
        <v>0</v>
      </c>
      <c r="H349" s="15">
        <f t="shared" si="28"/>
        <v>0</v>
      </c>
    </row>
    <row r="350" spans="2:8" ht="15" x14ac:dyDescent="0.2">
      <c r="B350" s="5" t="s">
        <v>369</v>
      </c>
      <c r="C350" s="8">
        <v>1</v>
      </c>
      <c r="D350" s="8">
        <v>173</v>
      </c>
      <c r="E350" s="13">
        <f t="shared" si="25"/>
        <v>2.0370332647532136E-5</v>
      </c>
      <c r="F350" s="13">
        <f t="shared" si="26"/>
        <v>2.7312914430059993E-3</v>
      </c>
      <c r="G350" s="12">
        <f t="shared" si="27"/>
        <v>172</v>
      </c>
      <c r="H350" s="15">
        <f t="shared" si="28"/>
        <v>3.5036972153755274E-3</v>
      </c>
    </row>
    <row r="351" spans="2:8" ht="15" x14ac:dyDescent="0.2">
      <c r="B351" s="5" t="s">
        <v>120</v>
      </c>
      <c r="C351" s="8">
        <v>15</v>
      </c>
      <c r="D351" s="8">
        <v>6</v>
      </c>
      <c r="E351" s="13">
        <f t="shared" si="25"/>
        <v>3.0555498971298202E-4</v>
      </c>
      <c r="F351" s="13">
        <f t="shared" si="26"/>
        <v>9.4726870855699403E-5</v>
      </c>
      <c r="G351" s="12">
        <f t="shared" si="27"/>
        <v>-0.6</v>
      </c>
      <c r="H351" s="15">
        <f t="shared" si="28"/>
        <v>-1.8333299382778921E-4</v>
      </c>
    </row>
    <row r="352" spans="2:8" ht="15" x14ac:dyDescent="0.2">
      <c r="B352" s="5" t="s">
        <v>370</v>
      </c>
      <c r="C352" s="8">
        <v>0</v>
      </c>
      <c r="D352" s="8">
        <v>2</v>
      </c>
      <c r="E352" s="13" t="str">
        <f t="shared" si="25"/>
        <v/>
      </c>
      <c r="F352" s="13">
        <f t="shared" si="26"/>
        <v>3.157562361856647E-5</v>
      </c>
      <c r="G352" s="12" t="str">
        <f t="shared" si="27"/>
        <v>0</v>
      </c>
      <c r="H352" s="15" t="str">
        <f t="shared" si="28"/>
        <v/>
      </c>
    </row>
    <row r="353" spans="2:8" ht="15" x14ac:dyDescent="0.2">
      <c r="B353" s="5" t="s">
        <v>125</v>
      </c>
      <c r="C353" s="8">
        <v>0</v>
      </c>
      <c r="D353" s="8">
        <v>39</v>
      </c>
      <c r="E353" s="13" t="str">
        <f t="shared" si="25"/>
        <v/>
      </c>
      <c r="F353" s="13">
        <f t="shared" si="26"/>
        <v>6.1572466056204614E-4</v>
      </c>
      <c r="G353" s="12" t="str">
        <f t="shared" si="27"/>
        <v>0</v>
      </c>
      <c r="H353" s="15" t="str">
        <f t="shared" si="28"/>
        <v/>
      </c>
    </row>
    <row r="354" spans="2:8" ht="15" x14ac:dyDescent="0.2">
      <c r="B354" s="5" t="s">
        <v>124</v>
      </c>
      <c r="C354" s="8">
        <v>1488</v>
      </c>
      <c r="D354" s="8">
        <v>1848</v>
      </c>
      <c r="E354" s="13">
        <f t="shared" si="25"/>
        <v>3.0311054979527817E-2</v>
      </c>
      <c r="F354" s="13">
        <f t="shared" si="26"/>
        <v>2.9175876223555414E-2</v>
      </c>
      <c r="G354" s="12">
        <f t="shared" si="27"/>
        <v>0.24193548387096775</v>
      </c>
      <c r="H354" s="15">
        <f t="shared" si="28"/>
        <v>7.3333197531115692E-3</v>
      </c>
    </row>
    <row r="355" spans="2:8" ht="15" x14ac:dyDescent="0.2">
      <c r="B355" s="5" t="s">
        <v>126</v>
      </c>
      <c r="C355" s="8">
        <v>0</v>
      </c>
      <c r="D355" s="8">
        <v>1</v>
      </c>
      <c r="E355" s="13" t="str">
        <f t="shared" si="25"/>
        <v/>
      </c>
      <c r="F355" s="13">
        <f t="shared" si="26"/>
        <v>1.5787811809283235E-5</v>
      </c>
      <c r="G355" s="12" t="str">
        <f t="shared" si="27"/>
        <v>0</v>
      </c>
      <c r="H355" s="15" t="str">
        <f t="shared" si="28"/>
        <v/>
      </c>
    </row>
    <row r="356" spans="2:8" ht="15" x14ac:dyDescent="0.2">
      <c r="B356" s="5" t="s">
        <v>371</v>
      </c>
      <c r="C356" s="8">
        <v>61</v>
      </c>
      <c r="D356" s="8">
        <v>11</v>
      </c>
      <c r="E356" s="13">
        <f t="shared" si="25"/>
        <v>1.2425902914994602E-3</v>
      </c>
      <c r="F356" s="13">
        <f t="shared" si="26"/>
        <v>1.7366592990211555E-4</v>
      </c>
      <c r="G356" s="12">
        <f t="shared" si="27"/>
        <v>-0.81967213114754101</v>
      </c>
      <c r="H356" s="15">
        <f t="shared" si="28"/>
        <v>-1.0185166323766067E-3</v>
      </c>
    </row>
    <row r="357" spans="2:8" ht="15" x14ac:dyDescent="0.2">
      <c r="B357" s="5" t="s">
        <v>372</v>
      </c>
      <c r="C357" s="8">
        <v>15</v>
      </c>
      <c r="D357" s="8">
        <v>93</v>
      </c>
      <c r="E357" s="13">
        <f t="shared" si="25"/>
        <v>3.0555498971298202E-4</v>
      </c>
      <c r="F357" s="13">
        <f t="shared" si="26"/>
        <v>1.4682664982633407E-3</v>
      </c>
      <c r="G357" s="12">
        <f t="shared" si="27"/>
        <v>5.2</v>
      </c>
      <c r="H357" s="15">
        <f t="shared" si="28"/>
        <v>1.5888859465075064E-3</v>
      </c>
    </row>
    <row r="358" spans="2:8" ht="15" x14ac:dyDescent="0.2">
      <c r="B358" s="5" t="s">
        <v>127</v>
      </c>
      <c r="C358" s="8">
        <v>276</v>
      </c>
      <c r="D358" s="8">
        <v>487</v>
      </c>
      <c r="E358" s="13">
        <f t="shared" si="25"/>
        <v>5.622211810718869E-3</v>
      </c>
      <c r="F358" s="13">
        <f t="shared" si="26"/>
        <v>7.6886643511209348E-3</v>
      </c>
      <c r="G358" s="12">
        <f t="shared" si="27"/>
        <v>0.76449275362318836</v>
      </c>
      <c r="H358" s="15">
        <f t="shared" si="28"/>
        <v>4.2981401886292804E-3</v>
      </c>
    </row>
    <row r="359" spans="2:8" ht="15" x14ac:dyDescent="0.2">
      <c r="B359" s="5" t="s">
        <v>123</v>
      </c>
      <c r="C359" s="8">
        <v>18</v>
      </c>
      <c r="D359" s="8">
        <v>20</v>
      </c>
      <c r="E359" s="13">
        <f t="shared" si="25"/>
        <v>3.6666598765557843E-4</v>
      </c>
      <c r="F359" s="13">
        <f t="shared" si="26"/>
        <v>3.1575623618566466E-4</v>
      </c>
      <c r="G359" s="12">
        <f t="shared" si="27"/>
        <v>0.1111111111111111</v>
      </c>
      <c r="H359" s="15">
        <f t="shared" si="28"/>
        <v>4.0740665295064265E-5</v>
      </c>
    </row>
    <row r="360" spans="2:8" ht="15" x14ac:dyDescent="0.2">
      <c r="B360" s="5" t="s">
        <v>373</v>
      </c>
      <c r="C360" s="8">
        <v>15</v>
      </c>
      <c r="D360" s="8">
        <v>8</v>
      </c>
      <c r="E360" s="13">
        <f t="shared" ref="E360:E423" si="29">+IF(C360=0,"",C360/C$294)</f>
        <v>3.0555498971298202E-4</v>
      </c>
      <c r="F360" s="13">
        <f t="shared" ref="F360:F423" si="30">+IF(D360=0,"",D360/D$294)</f>
        <v>1.2630249447426588E-4</v>
      </c>
      <c r="G360" s="12">
        <f t="shared" ref="G360:G423" si="31">+IF(OR(AND(D360=0),(C360=0)),"0",((D360-C360)/C360))</f>
        <v>-0.46666666666666667</v>
      </c>
      <c r="H360" s="15">
        <f t="shared" ref="H360:H423" si="32">+IF(OR(AND(E360=""),(G360="")),"",E360*G360)</f>
        <v>-1.4259232853272493E-4</v>
      </c>
    </row>
    <row r="361" spans="2:8" ht="15" x14ac:dyDescent="0.2">
      <c r="B361" s="5" t="s">
        <v>374</v>
      </c>
      <c r="C361" s="8">
        <v>0</v>
      </c>
      <c r="D361" s="8">
        <v>0</v>
      </c>
      <c r="E361" s="13" t="str">
        <f t="shared" si="29"/>
        <v/>
      </c>
      <c r="F361" s="13" t="str">
        <f t="shared" si="30"/>
        <v/>
      </c>
      <c r="G361" s="12" t="str">
        <f t="shared" si="31"/>
        <v>0</v>
      </c>
      <c r="H361" s="15" t="str">
        <f t="shared" si="32"/>
        <v/>
      </c>
    </row>
    <row r="362" spans="2:8" ht="15" x14ac:dyDescent="0.2">
      <c r="B362" s="5" t="s">
        <v>375</v>
      </c>
      <c r="C362" s="8">
        <v>2</v>
      </c>
      <c r="D362" s="8">
        <v>80</v>
      </c>
      <c r="E362" s="13">
        <f t="shared" si="29"/>
        <v>4.0740665295064271E-5</v>
      </c>
      <c r="F362" s="13">
        <f t="shared" si="30"/>
        <v>1.2630249447426586E-3</v>
      </c>
      <c r="G362" s="12">
        <f t="shared" si="31"/>
        <v>39</v>
      </c>
      <c r="H362" s="15">
        <f t="shared" si="32"/>
        <v>1.5888859465075067E-3</v>
      </c>
    </row>
    <row r="363" spans="2:8" ht="15" x14ac:dyDescent="0.2">
      <c r="B363" s="5" t="s">
        <v>376</v>
      </c>
      <c r="C363" s="8">
        <v>15</v>
      </c>
      <c r="D363" s="8">
        <v>76</v>
      </c>
      <c r="E363" s="13">
        <f t="shared" si="29"/>
        <v>3.0555498971298202E-4</v>
      </c>
      <c r="F363" s="13">
        <f t="shared" si="30"/>
        <v>1.1998736975055257E-3</v>
      </c>
      <c r="G363" s="12">
        <f t="shared" si="31"/>
        <v>4.0666666666666664</v>
      </c>
      <c r="H363" s="15">
        <f t="shared" si="32"/>
        <v>1.2425902914994602E-3</v>
      </c>
    </row>
    <row r="364" spans="2:8" ht="15" x14ac:dyDescent="0.2">
      <c r="B364" s="5" t="s">
        <v>377</v>
      </c>
      <c r="C364" s="8">
        <v>40</v>
      </c>
      <c r="D364" s="8">
        <v>93</v>
      </c>
      <c r="E364" s="13">
        <f t="shared" si="29"/>
        <v>8.1481330590128537E-4</v>
      </c>
      <c r="F364" s="13">
        <f t="shared" si="30"/>
        <v>1.4682664982633407E-3</v>
      </c>
      <c r="G364" s="12">
        <f t="shared" si="31"/>
        <v>1.325</v>
      </c>
      <c r="H364" s="15">
        <f t="shared" si="32"/>
        <v>1.0796276303192032E-3</v>
      </c>
    </row>
    <row r="365" spans="2:8" ht="30" x14ac:dyDescent="0.2">
      <c r="B365" s="5" t="s">
        <v>378</v>
      </c>
      <c r="C365" s="8">
        <v>34</v>
      </c>
      <c r="D365" s="8">
        <v>6</v>
      </c>
      <c r="E365" s="13">
        <f t="shared" si="29"/>
        <v>6.9259131001609255E-4</v>
      </c>
      <c r="F365" s="13">
        <f t="shared" si="30"/>
        <v>9.4726870855699403E-5</v>
      </c>
      <c r="G365" s="12">
        <f t="shared" si="31"/>
        <v>-0.82352941176470584</v>
      </c>
      <c r="H365" s="15">
        <f t="shared" si="32"/>
        <v>-5.7036931413089972E-4</v>
      </c>
    </row>
    <row r="366" spans="2:8" ht="15" x14ac:dyDescent="0.2">
      <c r="B366" s="5" t="s">
        <v>475</v>
      </c>
      <c r="C366" s="8">
        <v>0</v>
      </c>
      <c r="D366" s="8">
        <v>13</v>
      </c>
      <c r="E366" s="13" t="str">
        <f t="shared" si="29"/>
        <v/>
      </c>
      <c r="F366" s="13">
        <f t="shared" si="30"/>
        <v>2.0524155352068203E-4</v>
      </c>
      <c r="G366" s="12" t="str">
        <f t="shared" si="31"/>
        <v>0</v>
      </c>
      <c r="H366" s="15" t="str">
        <f t="shared" si="32"/>
        <v/>
      </c>
    </row>
    <row r="367" spans="2:8" ht="15" x14ac:dyDescent="0.2">
      <c r="B367" s="5" t="s">
        <v>379</v>
      </c>
      <c r="C367" s="8">
        <v>2</v>
      </c>
      <c r="D367" s="8">
        <v>11</v>
      </c>
      <c r="E367" s="13">
        <f t="shared" si="29"/>
        <v>4.0740665295064271E-5</v>
      </c>
      <c r="F367" s="13">
        <f t="shared" si="30"/>
        <v>1.7366592990211555E-4</v>
      </c>
      <c r="G367" s="12">
        <f t="shared" si="31"/>
        <v>4.5</v>
      </c>
      <c r="H367" s="15">
        <f t="shared" si="32"/>
        <v>1.8333299382778921E-4</v>
      </c>
    </row>
    <row r="368" spans="2:8" ht="15" x14ac:dyDescent="0.2">
      <c r="B368" s="5" t="s">
        <v>380</v>
      </c>
      <c r="C368" s="8">
        <v>6</v>
      </c>
      <c r="D368" s="8">
        <v>60</v>
      </c>
      <c r="E368" s="13">
        <f t="shared" si="29"/>
        <v>1.222219958851928E-4</v>
      </c>
      <c r="F368" s="13">
        <f t="shared" si="30"/>
        <v>9.4726870855699403E-4</v>
      </c>
      <c r="G368" s="12">
        <f t="shared" si="31"/>
        <v>9</v>
      </c>
      <c r="H368" s="15">
        <f t="shared" si="32"/>
        <v>1.0999979629667351E-3</v>
      </c>
    </row>
    <row r="369" spans="2:8" ht="15" x14ac:dyDescent="0.2">
      <c r="B369" s="5" t="s">
        <v>381</v>
      </c>
      <c r="C369" s="8">
        <v>475</v>
      </c>
      <c r="D369" s="8">
        <v>1486</v>
      </c>
      <c r="E369" s="13">
        <f t="shared" si="29"/>
        <v>9.6759080075777635E-3</v>
      </c>
      <c r="F369" s="13">
        <f t="shared" si="30"/>
        <v>2.3460688348594886E-2</v>
      </c>
      <c r="G369" s="12">
        <f t="shared" si="31"/>
        <v>2.128421052631579</v>
      </c>
      <c r="H369" s="15">
        <f t="shared" si="32"/>
        <v>2.0594406306654989E-2</v>
      </c>
    </row>
    <row r="370" spans="2:8" ht="15" x14ac:dyDescent="0.2">
      <c r="B370" s="5" t="s">
        <v>135</v>
      </c>
      <c r="C370" s="8">
        <v>41</v>
      </c>
      <c r="D370" s="8">
        <v>47</v>
      </c>
      <c r="E370" s="13">
        <f t="shared" si="29"/>
        <v>8.3518363854881753E-4</v>
      </c>
      <c r="F370" s="13">
        <f t="shared" si="30"/>
        <v>7.4202715503631194E-4</v>
      </c>
      <c r="G370" s="12">
        <f t="shared" si="31"/>
        <v>0.14634146341463414</v>
      </c>
      <c r="H370" s="15">
        <f t="shared" si="32"/>
        <v>1.222219958851928E-4</v>
      </c>
    </row>
    <row r="371" spans="2:8" ht="15" x14ac:dyDescent="0.2">
      <c r="B371" s="5" t="s">
        <v>136</v>
      </c>
      <c r="C371" s="8">
        <v>6</v>
      </c>
      <c r="D371" s="8">
        <v>13</v>
      </c>
      <c r="E371" s="13">
        <f t="shared" si="29"/>
        <v>1.222219958851928E-4</v>
      </c>
      <c r="F371" s="13">
        <f t="shared" si="30"/>
        <v>2.0524155352068203E-4</v>
      </c>
      <c r="G371" s="12">
        <f t="shared" si="31"/>
        <v>1.1666666666666667</v>
      </c>
      <c r="H371" s="15">
        <f t="shared" si="32"/>
        <v>1.4259232853272496E-4</v>
      </c>
    </row>
    <row r="372" spans="2:8" ht="15" x14ac:dyDescent="0.2">
      <c r="B372" s="5" t="s">
        <v>137</v>
      </c>
      <c r="C372" s="8">
        <v>59</v>
      </c>
      <c r="D372" s="8">
        <v>89</v>
      </c>
      <c r="E372" s="13">
        <f t="shared" si="29"/>
        <v>1.2018496262043959E-3</v>
      </c>
      <c r="F372" s="13">
        <f t="shared" si="30"/>
        <v>1.4051152510262078E-3</v>
      </c>
      <c r="G372" s="12">
        <f t="shared" si="31"/>
        <v>0.50847457627118642</v>
      </c>
      <c r="H372" s="15">
        <f t="shared" si="32"/>
        <v>6.1110997942596403E-4</v>
      </c>
    </row>
    <row r="373" spans="2:8" ht="15" x14ac:dyDescent="0.2">
      <c r="B373" s="5" t="s">
        <v>382</v>
      </c>
      <c r="C373" s="8">
        <v>0</v>
      </c>
      <c r="D373" s="8">
        <v>0</v>
      </c>
      <c r="E373" s="13" t="str">
        <f t="shared" si="29"/>
        <v/>
      </c>
      <c r="F373" s="13" t="str">
        <f t="shared" si="30"/>
        <v/>
      </c>
      <c r="G373" s="12" t="str">
        <f t="shared" si="31"/>
        <v>0</v>
      </c>
      <c r="H373" s="15" t="str">
        <f t="shared" si="32"/>
        <v/>
      </c>
    </row>
    <row r="374" spans="2:8" ht="15" x14ac:dyDescent="0.2">
      <c r="B374" s="5" t="s">
        <v>134</v>
      </c>
      <c r="C374" s="8">
        <v>0</v>
      </c>
      <c r="D374" s="8">
        <v>0</v>
      </c>
      <c r="E374" s="13" t="str">
        <f t="shared" si="29"/>
        <v/>
      </c>
      <c r="F374" s="13" t="str">
        <f t="shared" si="30"/>
        <v/>
      </c>
      <c r="G374" s="12" t="str">
        <f t="shared" si="31"/>
        <v>0</v>
      </c>
      <c r="H374" s="15" t="str">
        <f t="shared" si="32"/>
        <v/>
      </c>
    </row>
    <row r="375" spans="2:8" ht="15" x14ac:dyDescent="0.2">
      <c r="B375" s="5" t="s">
        <v>383</v>
      </c>
      <c r="C375" s="8">
        <v>181</v>
      </c>
      <c r="D375" s="8">
        <v>43</v>
      </c>
      <c r="E375" s="13">
        <f t="shared" si="29"/>
        <v>3.6870302092033161E-3</v>
      </c>
      <c r="F375" s="13">
        <f t="shared" si="30"/>
        <v>6.7887590779917904E-4</v>
      </c>
      <c r="G375" s="12">
        <f t="shared" si="31"/>
        <v>-0.76243093922651939</v>
      </c>
      <c r="H375" s="15">
        <f t="shared" si="32"/>
        <v>-2.8111059053594345E-3</v>
      </c>
    </row>
    <row r="376" spans="2:8" ht="15" x14ac:dyDescent="0.2">
      <c r="B376" s="5" t="s">
        <v>141</v>
      </c>
      <c r="C376" s="8">
        <v>27</v>
      </c>
      <c r="D376" s="8">
        <v>7</v>
      </c>
      <c r="E376" s="13">
        <f t="shared" si="29"/>
        <v>5.4999898148336767E-4</v>
      </c>
      <c r="F376" s="13">
        <f t="shared" si="30"/>
        <v>1.1051468266498263E-4</v>
      </c>
      <c r="G376" s="12">
        <f t="shared" si="31"/>
        <v>-0.7407407407407407</v>
      </c>
      <c r="H376" s="15">
        <f t="shared" si="32"/>
        <v>-4.0740665295064269E-4</v>
      </c>
    </row>
    <row r="377" spans="2:8" ht="15" x14ac:dyDescent="0.2">
      <c r="B377" s="5" t="s">
        <v>150</v>
      </c>
      <c r="C377" s="8">
        <v>183</v>
      </c>
      <c r="D377" s="8">
        <v>270</v>
      </c>
      <c r="E377" s="13">
        <f t="shared" si="29"/>
        <v>3.7277708744983804E-3</v>
      </c>
      <c r="F377" s="13">
        <f t="shared" si="30"/>
        <v>4.2627091885064734E-3</v>
      </c>
      <c r="G377" s="12">
        <f t="shared" si="31"/>
        <v>0.47540983606557374</v>
      </c>
      <c r="H377" s="15">
        <f t="shared" si="32"/>
        <v>1.7722189403352954E-3</v>
      </c>
    </row>
    <row r="378" spans="2:8" ht="15" x14ac:dyDescent="0.2">
      <c r="B378" s="5" t="s">
        <v>149</v>
      </c>
      <c r="C378" s="8">
        <v>960</v>
      </c>
      <c r="D378" s="8">
        <v>748</v>
      </c>
      <c r="E378" s="13">
        <f t="shared" si="29"/>
        <v>1.9555519341630849E-2</v>
      </c>
      <c r="F378" s="13">
        <f t="shared" si="30"/>
        <v>1.1809283233343858E-2</v>
      </c>
      <c r="G378" s="12">
        <f t="shared" si="31"/>
        <v>-0.22083333333333333</v>
      </c>
      <c r="H378" s="15">
        <f t="shared" si="32"/>
        <v>-4.3185105212768127E-3</v>
      </c>
    </row>
    <row r="379" spans="2:8" ht="15" x14ac:dyDescent="0.2">
      <c r="B379" s="5" t="s">
        <v>384</v>
      </c>
      <c r="C379" s="8">
        <v>66</v>
      </c>
      <c r="D379" s="8">
        <v>111</v>
      </c>
      <c r="E379" s="13">
        <f t="shared" si="29"/>
        <v>1.3444419547371208E-3</v>
      </c>
      <c r="F379" s="13">
        <f t="shared" si="30"/>
        <v>1.7524471108304389E-3</v>
      </c>
      <c r="G379" s="12">
        <f t="shared" si="31"/>
        <v>0.68181818181818177</v>
      </c>
      <c r="H379" s="15">
        <f t="shared" si="32"/>
        <v>9.1666496913894594E-4</v>
      </c>
    </row>
    <row r="380" spans="2:8" ht="30" x14ac:dyDescent="0.2">
      <c r="B380" s="5" t="s">
        <v>385</v>
      </c>
      <c r="C380" s="8">
        <v>65</v>
      </c>
      <c r="D380" s="8">
        <v>448</v>
      </c>
      <c r="E380" s="13">
        <f t="shared" si="29"/>
        <v>1.3240716220895886E-3</v>
      </c>
      <c r="F380" s="13">
        <f t="shared" si="30"/>
        <v>7.0729396905588882E-3</v>
      </c>
      <c r="G380" s="12">
        <f t="shared" si="31"/>
        <v>5.8923076923076927</v>
      </c>
      <c r="H380" s="15">
        <f t="shared" si="32"/>
        <v>7.8018374040048077E-3</v>
      </c>
    </row>
    <row r="381" spans="2:8" ht="30" x14ac:dyDescent="0.2">
      <c r="B381" s="5" t="s">
        <v>386</v>
      </c>
      <c r="C381" s="8">
        <v>9</v>
      </c>
      <c r="D381" s="8">
        <v>3</v>
      </c>
      <c r="E381" s="13">
        <f t="shared" si="29"/>
        <v>1.8333299382778921E-4</v>
      </c>
      <c r="F381" s="13">
        <f t="shared" si="30"/>
        <v>4.7363435427849701E-5</v>
      </c>
      <c r="G381" s="12">
        <f t="shared" si="31"/>
        <v>-0.66666666666666663</v>
      </c>
      <c r="H381" s="15">
        <f t="shared" si="32"/>
        <v>-1.222219958851928E-4</v>
      </c>
    </row>
    <row r="382" spans="2:8" ht="15" x14ac:dyDescent="0.2">
      <c r="B382" s="5" t="s">
        <v>387</v>
      </c>
      <c r="C382" s="8">
        <v>8</v>
      </c>
      <c r="D382" s="8">
        <v>226</v>
      </c>
      <c r="E382" s="13">
        <f t="shared" si="29"/>
        <v>1.6296266118025709E-4</v>
      </c>
      <c r="F382" s="13">
        <f t="shared" si="30"/>
        <v>3.5680454688980109E-3</v>
      </c>
      <c r="G382" s="12">
        <f t="shared" si="31"/>
        <v>27.25</v>
      </c>
      <c r="H382" s="15">
        <f t="shared" si="32"/>
        <v>4.4407325171620052E-3</v>
      </c>
    </row>
    <row r="383" spans="2:8" ht="15" x14ac:dyDescent="0.2">
      <c r="B383" s="5" t="s">
        <v>145</v>
      </c>
      <c r="C383" s="8">
        <v>90</v>
      </c>
      <c r="D383" s="8">
        <v>148</v>
      </c>
      <c r="E383" s="13">
        <f t="shared" si="29"/>
        <v>1.8333299382778921E-3</v>
      </c>
      <c r="F383" s="13">
        <f t="shared" si="30"/>
        <v>2.3365961477739183E-3</v>
      </c>
      <c r="G383" s="12">
        <f t="shared" si="31"/>
        <v>0.64444444444444449</v>
      </c>
      <c r="H383" s="15">
        <f t="shared" si="32"/>
        <v>1.181479293556864E-3</v>
      </c>
    </row>
    <row r="384" spans="2:8" ht="15" x14ac:dyDescent="0.2">
      <c r="B384" s="5" t="s">
        <v>388</v>
      </c>
      <c r="C384" s="8">
        <v>38</v>
      </c>
      <c r="D384" s="8">
        <v>48</v>
      </c>
      <c r="E384" s="13">
        <f t="shared" si="29"/>
        <v>7.7407264060622106E-4</v>
      </c>
      <c r="F384" s="13">
        <f t="shared" si="30"/>
        <v>7.5781496684559522E-4</v>
      </c>
      <c r="G384" s="12">
        <f t="shared" si="31"/>
        <v>0.26315789473684209</v>
      </c>
      <c r="H384" s="15">
        <f t="shared" si="32"/>
        <v>2.0370332647532132E-4</v>
      </c>
    </row>
    <row r="385" spans="2:8" ht="15" x14ac:dyDescent="0.2">
      <c r="B385" s="5" t="s">
        <v>146</v>
      </c>
      <c r="C385" s="8">
        <v>105</v>
      </c>
      <c r="D385" s="8">
        <v>96</v>
      </c>
      <c r="E385" s="13">
        <f t="shared" si="29"/>
        <v>2.138884927990874E-3</v>
      </c>
      <c r="F385" s="13">
        <f t="shared" si="30"/>
        <v>1.5156299336911904E-3</v>
      </c>
      <c r="G385" s="12">
        <f t="shared" si="31"/>
        <v>-8.5714285714285715E-2</v>
      </c>
      <c r="H385" s="15">
        <f t="shared" si="32"/>
        <v>-1.8333299382778921E-4</v>
      </c>
    </row>
    <row r="386" spans="2:8" ht="15" x14ac:dyDescent="0.2">
      <c r="B386" s="5" t="s">
        <v>566</v>
      </c>
      <c r="C386" s="8">
        <v>9</v>
      </c>
      <c r="D386" s="8">
        <v>19</v>
      </c>
      <c r="E386" s="13">
        <f t="shared" si="29"/>
        <v>1.8333299382778921E-4</v>
      </c>
      <c r="F386" s="13">
        <f t="shared" si="30"/>
        <v>2.9996842437638143E-4</v>
      </c>
      <c r="G386" s="12">
        <f t="shared" si="31"/>
        <v>1.1111111111111112</v>
      </c>
      <c r="H386" s="15">
        <f t="shared" si="32"/>
        <v>2.0370332647532137E-4</v>
      </c>
    </row>
    <row r="387" spans="2:8" ht="15" x14ac:dyDescent="0.2">
      <c r="B387" s="5" t="s">
        <v>144</v>
      </c>
      <c r="C387" s="8">
        <v>935</v>
      </c>
      <c r="D387" s="8">
        <v>1014</v>
      </c>
      <c r="E387" s="13">
        <f t="shared" si="29"/>
        <v>1.9046261025442546E-2</v>
      </c>
      <c r="F387" s="13">
        <f t="shared" si="30"/>
        <v>1.6008841174613198E-2</v>
      </c>
      <c r="G387" s="12">
        <f t="shared" si="31"/>
        <v>8.4491978609625665E-2</v>
      </c>
      <c r="H387" s="15">
        <f t="shared" si="32"/>
        <v>1.6092562791550386E-3</v>
      </c>
    </row>
    <row r="388" spans="2:8" ht="15" x14ac:dyDescent="0.2">
      <c r="B388" s="5" t="s">
        <v>389</v>
      </c>
      <c r="C388" s="8">
        <v>132</v>
      </c>
      <c r="D388" s="8">
        <v>98</v>
      </c>
      <c r="E388" s="13">
        <f t="shared" si="29"/>
        <v>2.6888839094742416E-3</v>
      </c>
      <c r="F388" s="13">
        <f t="shared" si="30"/>
        <v>1.5472055573097568E-3</v>
      </c>
      <c r="G388" s="12">
        <f t="shared" si="31"/>
        <v>-0.25757575757575757</v>
      </c>
      <c r="H388" s="15">
        <f t="shared" si="32"/>
        <v>-6.9259131001609255E-4</v>
      </c>
    </row>
    <row r="389" spans="2:8" ht="15" x14ac:dyDescent="0.2">
      <c r="B389" s="5" t="s">
        <v>143</v>
      </c>
      <c r="C389" s="8">
        <v>80</v>
      </c>
      <c r="D389" s="8">
        <v>46</v>
      </c>
      <c r="E389" s="13">
        <f t="shared" si="29"/>
        <v>1.6296266118025707E-3</v>
      </c>
      <c r="F389" s="13">
        <f t="shared" si="30"/>
        <v>7.2623934322702877E-4</v>
      </c>
      <c r="G389" s="12">
        <f t="shared" si="31"/>
        <v>-0.42499999999999999</v>
      </c>
      <c r="H389" s="15">
        <f t="shared" si="32"/>
        <v>-6.9259131001609255E-4</v>
      </c>
    </row>
    <row r="390" spans="2:8" ht="15" x14ac:dyDescent="0.2">
      <c r="B390" s="5" t="s">
        <v>476</v>
      </c>
      <c r="C390" s="8">
        <v>7</v>
      </c>
      <c r="D390" s="8">
        <v>14</v>
      </c>
      <c r="E390" s="13">
        <f t="shared" si="29"/>
        <v>1.4259232853272493E-4</v>
      </c>
      <c r="F390" s="13">
        <f t="shared" si="30"/>
        <v>2.2102936532996525E-4</v>
      </c>
      <c r="G390" s="12">
        <f t="shared" si="31"/>
        <v>1</v>
      </c>
      <c r="H390" s="15">
        <f t="shared" si="32"/>
        <v>1.4259232853272493E-4</v>
      </c>
    </row>
    <row r="391" spans="2:8" ht="15" x14ac:dyDescent="0.2">
      <c r="B391" s="5" t="s">
        <v>153</v>
      </c>
      <c r="C391" s="8">
        <v>207</v>
      </c>
      <c r="D391" s="8">
        <v>586</v>
      </c>
      <c r="E391" s="13">
        <f t="shared" si="29"/>
        <v>4.2166588580391517E-3</v>
      </c>
      <c r="F391" s="13">
        <f t="shared" si="30"/>
        <v>9.2516577202399752E-3</v>
      </c>
      <c r="G391" s="12">
        <f t="shared" si="31"/>
        <v>1.8309178743961352</v>
      </c>
      <c r="H391" s="15">
        <f t="shared" si="32"/>
        <v>7.7203560734146782E-3</v>
      </c>
    </row>
    <row r="392" spans="2:8" ht="15" x14ac:dyDescent="0.2">
      <c r="B392" s="5" t="s">
        <v>140</v>
      </c>
      <c r="C392" s="8">
        <v>164</v>
      </c>
      <c r="D392" s="8">
        <v>193</v>
      </c>
      <c r="E392" s="13">
        <f t="shared" si="29"/>
        <v>3.3407345541952701E-3</v>
      </c>
      <c r="F392" s="13">
        <f t="shared" si="30"/>
        <v>3.0470476791916641E-3</v>
      </c>
      <c r="G392" s="12">
        <f t="shared" si="31"/>
        <v>0.17682926829268292</v>
      </c>
      <c r="H392" s="15">
        <f t="shared" si="32"/>
        <v>5.9073964677843187E-4</v>
      </c>
    </row>
    <row r="393" spans="2:8" ht="15" x14ac:dyDescent="0.2">
      <c r="B393" s="5" t="s">
        <v>390</v>
      </c>
      <c r="C393" s="8">
        <v>974</v>
      </c>
      <c r="D393" s="8">
        <v>1791</v>
      </c>
      <c r="E393" s="13">
        <f t="shared" si="29"/>
        <v>1.9840703998696297E-2</v>
      </c>
      <c r="F393" s="13">
        <f t="shared" si="30"/>
        <v>2.827597095042627E-2</v>
      </c>
      <c r="G393" s="12">
        <f t="shared" si="31"/>
        <v>0.83880903490759751</v>
      </c>
      <c r="H393" s="15">
        <f t="shared" si="32"/>
        <v>1.6642561773033752E-2</v>
      </c>
    </row>
    <row r="394" spans="2:8" ht="15" x14ac:dyDescent="0.2">
      <c r="B394" s="5" t="s">
        <v>391</v>
      </c>
      <c r="C394" s="8">
        <v>43</v>
      </c>
      <c r="D394" s="8">
        <v>0</v>
      </c>
      <c r="E394" s="13">
        <f t="shared" si="29"/>
        <v>8.7592430384388173E-4</v>
      </c>
      <c r="F394" s="13" t="str">
        <f t="shared" si="30"/>
        <v/>
      </c>
      <c r="G394" s="12" t="str">
        <f t="shared" si="31"/>
        <v>0</v>
      </c>
      <c r="H394" s="15">
        <f t="shared" si="32"/>
        <v>0</v>
      </c>
    </row>
    <row r="395" spans="2:8" ht="15" x14ac:dyDescent="0.2">
      <c r="B395" s="5" t="s">
        <v>147</v>
      </c>
      <c r="C395" s="8">
        <v>17</v>
      </c>
      <c r="D395" s="8">
        <v>22</v>
      </c>
      <c r="E395" s="13">
        <f t="shared" si="29"/>
        <v>3.4629565500804627E-4</v>
      </c>
      <c r="F395" s="13">
        <f t="shared" si="30"/>
        <v>3.4733185980423111E-4</v>
      </c>
      <c r="G395" s="12">
        <f t="shared" si="31"/>
        <v>0.29411764705882354</v>
      </c>
      <c r="H395" s="15">
        <f t="shared" si="32"/>
        <v>1.0185166323766067E-4</v>
      </c>
    </row>
    <row r="396" spans="2:8" ht="15" x14ac:dyDescent="0.2">
      <c r="B396" s="5" t="s">
        <v>151</v>
      </c>
      <c r="C396" s="8">
        <v>7</v>
      </c>
      <c r="D396" s="8">
        <v>9</v>
      </c>
      <c r="E396" s="13">
        <f t="shared" si="29"/>
        <v>1.4259232853272493E-4</v>
      </c>
      <c r="F396" s="13">
        <f t="shared" si="30"/>
        <v>1.420903062835491E-4</v>
      </c>
      <c r="G396" s="12">
        <f t="shared" si="31"/>
        <v>0.2857142857142857</v>
      </c>
      <c r="H396" s="15">
        <f t="shared" si="32"/>
        <v>4.0740665295064265E-5</v>
      </c>
    </row>
    <row r="397" spans="2:8" ht="15" x14ac:dyDescent="0.2">
      <c r="B397" s="5" t="s">
        <v>138</v>
      </c>
      <c r="C397" s="8">
        <v>60</v>
      </c>
      <c r="D397" s="8">
        <v>9</v>
      </c>
      <c r="E397" s="13">
        <f t="shared" si="29"/>
        <v>1.2222199588519281E-3</v>
      </c>
      <c r="F397" s="13">
        <f t="shared" si="30"/>
        <v>1.420903062835491E-4</v>
      </c>
      <c r="G397" s="12">
        <f t="shared" si="31"/>
        <v>-0.85</v>
      </c>
      <c r="H397" s="15">
        <f t="shared" si="32"/>
        <v>-1.0388869650241389E-3</v>
      </c>
    </row>
    <row r="398" spans="2:8" ht="15" x14ac:dyDescent="0.2">
      <c r="B398" s="5" t="s">
        <v>142</v>
      </c>
      <c r="C398" s="8">
        <v>52</v>
      </c>
      <c r="D398" s="8">
        <v>157</v>
      </c>
      <c r="E398" s="13">
        <f t="shared" si="29"/>
        <v>1.059257297671671E-3</v>
      </c>
      <c r="F398" s="13">
        <f t="shared" si="30"/>
        <v>2.4786864540574678E-3</v>
      </c>
      <c r="G398" s="12">
        <f t="shared" si="31"/>
        <v>2.0192307692307692</v>
      </c>
      <c r="H398" s="15">
        <f t="shared" si="32"/>
        <v>2.138884927990874E-3</v>
      </c>
    </row>
    <row r="399" spans="2:8" ht="15" x14ac:dyDescent="0.2">
      <c r="B399" s="5" t="s">
        <v>148</v>
      </c>
      <c r="C399" s="8">
        <v>20</v>
      </c>
      <c r="D399" s="8">
        <v>12</v>
      </c>
      <c r="E399" s="13">
        <f t="shared" si="29"/>
        <v>4.0740665295064269E-4</v>
      </c>
      <c r="F399" s="13">
        <f t="shared" si="30"/>
        <v>1.8945374171139881E-4</v>
      </c>
      <c r="G399" s="12">
        <f t="shared" si="31"/>
        <v>-0.4</v>
      </c>
      <c r="H399" s="15">
        <f t="shared" si="32"/>
        <v>-1.6296266118025709E-4</v>
      </c>
    </row>
    <row r="400" spans="2:8" ht="15" x14ac:dyDescent="0.2">
      <c r="B400" s="5" t="s">
        <v>152</v>
      </c>
      <c r="C400" s="8">
        <v>9</v>
      </c>
      <c r="D400" s="8">
        <v>6</v>
      </c>
      <c r="E400" s="13">
        <f t="shared" si="29"/>
        <v>1.8333299382778921E-4</v>
      </c>
      <c r="F400" s="13">
        <f t="shared" si="30"/>
        <v>9.4726870855699403E-5</v>
      </c>
      <c r="G400" s="12">
        <f t="shared" si="31"/>
        <v>-0.33333333333333331</v>
      </c>
      <c r="H400" s="15">
        <f t="shared" si="32"/>
        <v>-6.11109979425964E-5</v>
      </c>
    </row>
    <row r="401" spans="2:8" ht="15" x14ac:dyDescent="0.2">
      <c r="B401" s="5" t="s">
        <v>392</v>
      </c>
      <c r="C401" s="8">
        <v>562</v>
      </c>
      <c r="D401" s="8">
        <v>776</v>
      </c>
      <c r="E401" s="13">
        <f t="shared" si="29"/>
        <v>1.144812694791306E-2</v>
      </c>
      <c r="F401" s="13">
        <f t="shared" si="30"/>
        <v>1.2251341964003789E-2</v>
      </c>
      <c r="G401" s="12">
        <f t="shared" si="31"/>
        <v>0.38078291814946619</v>
      </c>
      <c r="H401" s="15">
        <f t="shared" si="32"/>
        <v>4.3592511865718766E-3</v>
      </c>
    </row>
    <row r="402" spans="2:8" ht="15" x14ac:dyDescent="0.2">
      <c r="B402" s="5" t="s">
        <v>393</v>
      </c>
      <c r="C402" s="8">
        <v>12</v>
      </c>
      <c r="D402" s="8">
        <v>17</v>
      </c>
      <c r="E402" s="13">
        <f t="shared" si="29"/>
        <v>2.444439917703856E-4</v>
      </c>
      <c r="F402" s="13">
        <f t="shared" si="30"/>
        <v>2.6839280075781498E-4</v>
      </c>
      <c r="G402" s="12">
        <f t="shared" si="31"/>
        <v>0.41666666666666669</v>
      </c>
      <c r="H402" s="15">
        <f t="shared" si="32"/>
        <v>1.0185166323766067E-4</v>
      </c>
    </row>
    <row r="403" spans="2:8" ht="15" x14ac:dyDescent="0.2">
      <c r="B403" s="5" t="s">
        <v>394</v>
      </c>
      <c r="C403" s="8">
        <v>81</v>
      </c>
      <c r="D403" s="8">
        <v>160</v>
      </c>
      <c r="E403" s="13">
        <f t="shared" si="29"/>
        <v>1.6499969444501029E-3</v>
      </c>
      <c r="F403" s="13">
        <f t="shared" si="30"/>
        <v>2.5260498894853173E-3</v>
      </c>
      <c r="G403" s="12">
        <f t="shared" si="31"/>
        <v>0.97530864197530864</v>
      </c>
      <c r="H403" s="15">
        <f t="shared" si="32"/>
        <v>1.6092562791550386E-3</v>
      </c>
    </row>
    <row r="404" spans="2:8" ht="15" x14ac:dyDescent="0.2">
      <c r="B404" s="5" t="s">
        <v>395</v>
      </c>
      <c r="C404" s="8">
        <v>6</v>
      </c>
      <c r="D404" s="8">
        <v>47</v>
      </c>
      <c r="E404" s="13">
        <f t="shared" si="29"/>
        <v>1.222219958851928E-4</v>
      </c>
      <c r="F404" s="13">
        <f t="shared" si="30"/>
        <v>7.4202715503631194E-4</v>
      </c>
      <c r="G404" s="12">
        <f t="shared" si="31"/>
        <v>6.833333333333333</v>
      </c>
      <c r="H404" s="15">
        <f t="shared" si="32"/>
        <v>8.3518363854881742E-4</v>
      </c>
    </row>
    <row r="405" spans="2:8" ht="15" x14ac:dyDescent="0.2">
      <c r="B405" s="5" t="s">
        <v>396</v>
      </c>
      <c r="C405" s="8">
        <v>146</v>
      </c>
      <c r="D405" s="8">
        <v>186</v>
      </c>
      <c r="E405" s="13">
        <f t="shared" si="29"/>
        <v>2.9740685665396917E-3</v>
      </c>
      <c r="F405" s="13">
        <f t="shared" si="30"/>
        <v>2.9365329965266814E-3</v>
      </c>
      <c r="G405" s="12">
        <f t="shared" si="31"/>
        <v>0.27397260273972601</v>
      </c>
      <c r="H405" s="15">
        <f t="shared" si="32"/>
        <v>8.1481330590128537E-4</v>
      </c>
    </row>
    <row r="406" spans="2:8" ht="15" x14ac:dyDescent="0.2">
      <c r="B406" s="5" t="s">
        <v>397</v>
      </c>
      <c r="C406" s="8">
        <v>193</v>
      </c>
      <c r="D406" s="8">
        <v>420</v>
      </c>
      <c r="E406" s="13">
        <f t="shared" si="29"/>
        <v>3.931474200973702E-3</v>
      </c>
      <c r="F406" s="13">
        <f t="shared" si="30"/>
        <v>6.6308809598989576E-3</v>
      </c>
      <c r="G406" s="12">
        <f t="shared" si="31"/>
        <v>1.1761658031088082</v>
      </c>
      <c r="H406" s="15">
        <f t="shared" si="32"/>
        <v>4.624065510989794E-3</v>
      </c>
    </row>
    <row r="407" spans="2:8" ht="15" x14ac:dyDescent="0.2">
      <c r="B407" s="5" t="s">
        <v>398</v>
      </c>
      <c r="C407" s="8">
        <v>66</v>
      </c>
      <c r="D407" s="8">
        <v>56</v>
      </c>
      <c r="E407" s="13">
        <f t="shared" si="29"/>
        <v>1.3444419547371208E-3</v>
      </c>
      <c r="F407" s="13">
        <f t="shared" si="30"/>
        <v>8.8411746131986102E-4</v>
      </c>
      <c r="G407" s="12">
        <f t="shared" si="31"/>
        <v>-0.15151515151515152</v>
      </c>
      <c r="H407" s="15">
        <f t="shared" si="32"/>
        <v>-2.0370332647532134E-4</v>
      </c>
    </row>
    <row r="408" spans="2:8" ht="15" x14ac:dyDescent="0.2">
      <c r="B408" s="5" t="s">
        <v>399</v>
      </c>
      <c r="C408" s="8">
        <v>66</v>
      </c>
      <c r="D408" s="8">
        <v>91</v>
      </c>
      <c r="E408" s="13">
        <f t="shared" si="29"/>
        <v>1.3444419547371208E-3</v>
      </c>
      <c r="F408" s="13">
        <f t="shared" si="30"/>
        <v>1.4366908746447742E-3</v>
      </c>
      <c r="G408" s="12">
        <f t="shared" si="31"/>
        <v>0.37878787878787878</v>
      </c>
      <c r="H408" s="15">
        <f t="shared" si="32"/>
        <v>5.0925831618830336E-4</v>
      </c>
    </row>
    <row r="409" spans="2:8" ht="15" x14ac:dyDescent="0.2">
      <c r="B409" s="5" t="s">
        <v>139</v>
      </c>
      <c r="C409" s="8">
        <v>18</v>
      </c>
      <c r="D409" s="8">
        <v>37</v>
      </c>
      <c r="E409" s="13">
        <f t="shared" si="29"/>
        <v>3.6666598765557843E-4</v>
      </c>
      <c r="F409" s="13">
        <f t="shared" si="30"/>
        <v>5.8414903694347959E-4</v>
      </c>
      <c r="G409" s="12">
        <f t="shared" si="31"/>
        <v>1.0555555555555556</v>
      </c>
      <c r="H409" s="15">
        <f t="shared" si="32"/>
        <v>3.8703632030311059E-4</v>
      </c>
    </row>
    <row r="410" spans="2:8" ht="15" x14ac:dyDescent="0.2">
      <c r="B410" s="5" t="s">
        <v>400</v>
      </c>
      <c r="C410" s="8">
        <v>28</v>
      </c>
      <c r="D410" s="8">
        <v>30</v>
      </c>
      <c r="E410" s="13">
        <f t="shared" si="29"/>
        <v>5.7036931413089972E-4</v>
      </c>
      <c r="F410" s="13">
        <f t="shared" si="30"/>
        <v>4.7363435427849701E-4</v>
      </c>
      <c r="G410" s="12">
        <f t="shared" si="31"/>
        <v>7.1428571428571425E-2</v>
      </c>
      <c r="H410" s="15">
        <f t="shared" si="32"/>
        <v>4.0740665295064265E-5</v>
      </c>
    </row>
    <row r="411" spans="2:8" ht="15" x14ac:dyDescent="0.2">
      <c r="B411" s="5" t="s">
        <v>401</v>
      </c>
      <c r="C411" s="8">
        <v>277</v>
      </c>
      <c r="D411" s="8">
        <v>410</v>
      </c>
      <c r="E411" s="13">
        <f t="shared" si="29"/>
        <v>5.6425821433664014E-3</v>
      </c>
      <c r="F411" s="13">
        <f t="shared" si="30"/>
        <v>6.4730028418061259E-3</v>
      </c>
      <c r="G411" s="12">
        <f t="shared" si="31"/>
        <v>0.48014440433212996</v>
      </c>
      <c r="H411" s="15">
        <f t="shared" si="32"/>
        <v>2.7092542421217739E-3</v>
      </c>
    </row>
    <row r="412" spans="2:8" ht="15" x14ac:dyDescent="0.2">
      <c r="B412" s="5" t="s">
        <v>402</v>
      </c>
      <c r="C412" s="8">
        <v>102</v>
      </c>
      <c r="D412" s="8">
        <v>152</v>
      </c>
      <c r="E412" s="13">
        <f t="shared" si="29"/>
        <v>2.0777739300482777E-3</v>
      </c>
      <c r="F412" s="13">
        <f t="shared" si="30"/>
        <v>2.3997473950110515E-3</v>
      </c>
      <c r="G412" s="12">
        <f t="shared" si="31"/>
        <v>0.49019607843137253</v>
      </c>
      <c r="H412" s="15">
        <f t="shared" si="32"/>
        <v>1.0185166323766067E-3</v>
      </c>
    </row>
    <row r="413" spans="2:8" ht="15" x14ac:dyDescent="0.2">
      <c r="B413" s="5" t="s">
        <v>403</v>
      </c>
      <c r="C413" s="8">
        <v>5</v>
      </c>
      <c r="D413" s="8">
        <v>10</v>
      </c>
      <c r="E413" s="13">
        <f t="shared" si="29"/>
        <v>1.0185166323766067E-4</v>
      </c>
      <c r="F413" s="13">
        <f t="shared" si="30"/>
        <v>1.5787811809283233E-4</v>
      </c>
      <c r="G413" s="12">
        <f t="shared" si="31"/>
        <v>1</v>
      </c>
      <c r="H413" s="15">
        <f t="shared" si="32"/>
        <v>1.0185166323766067E-4</v>
      </c>
    </row>
    <row r="414" spans="2:8" ht="15" x14ac:dyDescent="0.2">
      <c r="B414" s="5" t="s">
        <v>404</v>
      </c>
      <c r="C414" s="8">
        <v>5</v>
      </c>
      <c r="D414" s="8">
        <v>30</v>
      </c>
      <c r="E414" s="13">
        <f t="shared" si="29"/>
        <v>1.0185166323766067E-4</v>
      </c>
      <c r="F414" s="13">
        <f t="shared" si="30"/>
        <v>4.7363435427849701E-4</v>
      </c>
      <c r="G414" s="12">
        <f t="shared" si="31"/>
        <v>5</v>
      </c>
      <c r="H414" s="15">
        <f t="shared" si="32"/>
        <v>5.0925831618830336E-4</v>
      </c>
    </row>
    <row r="415" spans="2:8" ht="15" x14ac:dyDescent="0.2">
      <c r="B415" s="5" t="s">
        <v>405</v>
      </c>
      <c r="C415" s="8">
        <v>69</v>
      </c>
      <c r="D415" s="8">
        <v>16</v>
      </c>
      <c r="E415" s="13">
        <f t="shared" si="29"/>
        <v>1.4055529526797172E-3</v>
      </c>
      <c r="F415" s="13">
        <f t="shared" si="30"/>
        <v>2.5260498894853176E-4</v>
      </c>
      <c r="G415" s="12">
        <f t="shared" si="31"/>
        <v>-0.76811594202898548</v>
      </c>
      <c r="H415" s="15">
        <f t="shared" si="32"/>
        <v>-1.079627630319203E-3</v>
      </c>
    </row>
    <row r="416" spans="2:8" ht="15" x14ac:dyDescent="0.2">
      <c r="B416" s="5" t="s">
        <v>406</v>
      </c>
      <c r="C416" s="8">
        <v>20</v>
      </c>
      <c r="D416" s="8">
        <v>11</v>
      </c>
      <c r="E416" s="13">
        <f t="shared" si="29"/>
        <v>4.0740665295064269E-4</v>
      </c>
      <c r="F416" s="13">
        <f t="shared" si="30"/>
        <v>1.7366592990211555E-4</v>
      </c>
      <c r="G416" s="12">
        <f t="shared" si="31"/>
        <v>-0.45</v>
      </c>
      <c r="H416" s="15">
        <f t="shared" si="32"/>
        <v>-1.8333299382778921E-4</v>
      </c>
    </row>
    <row r="417" spans="2:8" ht="15" x14ac:dyDescent="0.2">
      <c r="B417" s="5" t="s">
        <v>165</v>
      </c>
      <c r="C417" s="8">
        <v>61</v>
      </c>
      <c r="D417" s="8">
        <v>21</v>
      </c>
      <c r="E417" s="13">
        <f t="shared" si="29"/>
        <v>1.2425902914994602E-3</v>
      </c>
      <c r="F417" s="13">
        <f t="shared" si="30"/>
        <v>3.3154404799494788E-4</v>
      </c>
      <c r="G417" s="12">
        <f t="shared" si="31"/>
        <v>-0.65573770491803274</v>
      </c>
      <c r="H417" s="15">
        <f t="shared" si="32"/>
        <v>-8.1481330590128537E-4</v>
      </c>
    </row>
    <row r="418" spans="2:8" ht="30" x14ac:dyDescent="0.2">
      <c r="B418" s="5" t="s">
        <v>166</v>
      </c>
      <c r="C418" s="8">
        <v>0</v>
      </c>
      <c r="D418" s="8">
        <v>3</v>
      </c>
      <c r="E418" s="13" t="str">
        <f t="shared" si="29"/>
        <v/>
      </c>
      <c r="F418" s="13">
        <f t="shared" si="30"/>
        <v>4.7363435427849701E-5</v>
      </c>
      <c r="G418" s="12" t="str">
        <f t="shared" si="31"/>
        <v>0</v>
      </c>
      <c r="H418" s="15" t="str">
        <f t="shared" si="32"/>
        <v/>
      </c>
    </row>
    <row r="419" spans="2:8" ht="15" x14ac:dyDescent="0.2">
      <c r="B419" s="5" t="s">
        <v>407</v>
      </c>
      <c r="C419" s="8">
        <v>213</v>
      </c>
      <c r="D419" s="8">
        <v>120</v>
      </c>
      <c r="E419" s="13">
        <f t="shared" si="29"/>
        <v>4.3388808539243442E-3</v>
      </c>
      <c r="F419" s="13">
        <f t="shared" si="30"/>
        <v>1.8945374171139881E-3</v>
      </c>
      <c r="G419" s="12">
        <f t="shared" si="31"/>
        <v>-0.43661971830985913</v>
      </c>
      <c r="H419" s="15">
        <f t="shared" si="32"/>
        <v>-1.8944409362204881E-3</v>
      </c>
    </row>
    <row r="420" spans="2:8" ht="15" x14ac:dyDescent="0.2">
      <c r="B420" s="5" t="s">
        <v>408</v>
      </c>
      <c r="C420" s="8">
        <v>239</v>
      </c>
      <c r="D420" s="8">
        <v>256</v>
      </c>
      <c r="E420" s="13">
        <f t="shared" si="29"/>
        <v>4.8685095027601799E-3</v>
      </c>
      <c r="F420" s="13">
        <f t="shared" si="30"/>
        <v>4.0416798231765081E-3</v>
      </c>
      <c r="G420" s="12">
        <f t="shared" si="31"/>
        <v>7.1129707112970716E-2</v>
      </c>
      <c r="H420" s="15">
        <f t="shared" si="32"/>
        <v>3.4629565500804627E-4</v>
      </c>
    </row>
    <row r="421" spans="2:8" ht="30" x14ac:dyDescent="0.2">
      <c r="B421" s="5" t="s">
        <v>409</v>
      </c>
      <c r="C421" s="8">
        <v>93</v>
      </c>
      <c r="D421" s="8">
        <v>17</v>
      </c>
      <c r="E421" s="13">
        <f t="shared" si="29"/>
        <v>1.8944409362204886E-3</v>
      </c>
      <c r="F421" s="13">
        <f t="shared" si="30"/>
        <v>2.6839280075781498E-4</v>
      </c>
      <c r="G421" s="12">
        <f t="shared" si="31"/>
        <v>-0.81720430107526887</v>
      </c>
      <c r="H421" s="15">
        <f t="shared" si="32"/>
        <v>-1.5481452812124423E-3</v>
      </c>
    </row>
    <row r="422" spans="2:8" ht="15" x14ac:dyDescent="0.2">
      <c r="B422" s="5" t="s">
        <v>163</v>
      </c>
      <c r="C422" s="8">
        <v>61</v>
      </c>
      <c r="D422" s="8">
        <v>112</v>
      </c>
      <c r="E422" s="13">
        <f t="shared" si="29"/>
        <v>1.2425902914994602E-3</v>
      </c>
      <c r="F422" s="13">
        <f t="shared" si="30"/>
        <v>1.768234922639722E-3</v>
      </c>
      <c r="G422" s="12">
        <f t="shared" si="31"/>
        <v>0.83606557377049184</v>
      </c>
      <c r="H422" s="15">
        <f t="shared" si="32"/>
        <v>1.0388869650241389E-3</v>
      </c>
    </row>
    <row r="423" spans="2:8" ht="15" x14ac:dyDescent="0.2">
      <c r="B423" s="5" t="s">
        <v>410</v>
      </c>
      <c r="C423" s="8">
        <v>14</v>
      </c>
      <c r="D423" s="8">
        <v>18</v>
      </c>
      <c r="E423" s="13">
        <f t="shared" si="29"/>
        <v>2.8518465706544986E-4</v>
      </c>
      <c r="F423" s="13">
        <f t="shared" si="30"/>
        <v>2.8418061256709821E-4</v>
      </c>
      <c r="G423" s="12">
        <f t="shared" si="31"/>
        <v>0.2857142857142857</v>
      </c>
      <c r="H423" s="15">
        <f t="shared" si="32"/>
        <v>8.1481330590128529E-5</v>
      </c>
    </row>
    <row r="424" spans="2:8" ht="15" x14ac:dyDescent="0.2">
      <c r="B424" s="5" t="s">
        <v>411</v>
      </c>
      <c r="C424" s="8">
        <v>0</v>
      </c>
      <c r="D424" s="8">
        <v>2</v>
      </c>
      <c r="E424" s="13" t="str">
        <f t="shared" ref="E424:E487" si="33">+IF(C424=0,"",C424/C$294)</f>
        <v/>
      </c>
      <c r="F424" s="13">
        <f t="shared" ref="F424:F487" si="34">+IF(D424=0,"",D424/D$294)</f>
        <v>3.157562361856647E-5</v>
      </c>
      <c r="G424" s="12" t="str">
        <f t="shared" ref="G424:G487" si="35">+IF(OR(AND(D424=0),(C424=0)),"0",((D424-C424)/C424))</f>
        <v>0</v>
      </c>
      <c r="H424" s="15" t="str">
        <f t="shared" ref="H424:H487" si="36">+IF(OR(AND(E424=""),(G424="")),"",E424*G424)</f>
        <v/>
      </c>
    </row>
    <row r="425" spans="2:8" ht="15" x14ac:dyDescent="0.2">
      <c r="B425" s="5" t="s">
        <v>412</v>
      </c>
      <c r="C425" s="8">
        <v>0</v>
      </c>
      <c r="D425" s="8">
        <v>0</v>
      </c>
      <c r="E425" s="13" t="str">
        <f t="shared" si="33"/>
        <v/>
      </c>
      <c r="F425" s="13" t="str">
        <f t="shared" si="34"/>
        <v/>
      </c>
      <c r="G425" s="12" t="str">
        <f t="shared" si="35"/>
        <v>0</v>
      </c>
      <c r="H425" s="15" t="str">
        <f t="shared" si="36"/>
        <v/>
      </c>
    </row>
    <row r="426" spans="2:8" ht="30" x14ac:dyDescent="0.2">
      <c r="B426" s="5" t="s">
        <v>413</v>
      </c>
      <c r="C426" s="8">
        <v>33</v>
      </c>
      <c r="D426" s="8">
        <v>13</v>
      </c>
      <c r="E426" s="13">
        <f t="shared" si="33"/>
        <v>6.7222097736856039E-4</v>
      </c>
      <c r="F426" s="13">
        <f t="shared" si="34"/>
        <v>2.0524155352068203E-4</v>
      </c>
      <c r="G426" s="12">
        <f t="shared" si="35"/>
        <v>-0.60606060606060608</v>
      </c>
      <c r="H426" s="15">
        <f t="shared" si="36"/>
        <v>-4.0740665295064269E-4</v>
      </c>
    </row>
    <row r="427" spans="2:8" ht="15" x14ac:dyDescent="0.2">
      <c r="B427" s="5" t="s">
        <v>160</v>
      </c>
      <c r="C427" s="8">
        <v>0</v>
      </c>
      <c r="D427" s="8">
        <v>0</v>
      </c>
      <c r="E427" s="13" t="str">
        <f t="shared" si="33"/>
        <v/>
      </c>
      <c r="F427" s="13" t="str">
        <f t="shared" si="34"/>
        <v/>
      </c>
      <c r="G427" s="12" t="str">
        <f t="shared" si="35"/>
        <v>0</v>
      </c>
      <c r="H427" s="15" t="str">
        <f t="shared" si="36"/>
        <v/>
      </c>
    </row>
    <row r="428" spans="2:8" ht="15" x14ac:dyDescent="0.2">
      <c r="B428" s="5" t="s">
        <v>414</v>
      </c>
      <c r="C428" s="8">
        <v>97</v>
      </c>
      <c r="D428" s="8">
        <v>119</v>
      </c>
      <c r="E428" s="13">
        <f t="shared" si="33"/>
        <v>1.9759222668106172E-3</v>
      </c>
      <c r="F428" s="13">
        <f t="shared" si="34"/>
        <v>1.8787496053047047E-3</v>
      </c>
      <c r="G428" s="12">
        <f t="shared" si="35"/>
        <v>0.22680412371134021</v>
      </c>
      <c r="H428" s="15">
        <f t="shared" si="36"/>
        <v>4.48147318245707E-4</v>
      </c>
    </row>
    <row r="429" spans="2:8" ht="15" x14ac:dyDescent="0.2">
      <c r="B429" s="5" t="s">
        <v>415</v>
      </c>
      <c r="C429" s="8">
        <v>88</v>
      </c>
      <c r="D429" s="8">
        <v>146</v>
      </c>
      <c r="E429" s="13">
        <f t="shared" si="33"/>
        <v>1.7925892729828278E-3</v>
      </c>
      <c r="F429" s="13">
        <f t="shared" si="34"/>
        <v>2.305020524155352E-3</v>
      </c>
      <c r="G429" s="12">
        <f t="shared" si="35"/>
        <v>0.65909090909090906</v>
      </c>
      <c r="H429" s="15">
        <f t="shared" si="36"/>
        <v>1.1814792935568637E-3</v>
      </c>
    </row>
    <row r="430" spans="2:8" ht="15" x14ac:dyDescent="0.2">
      <c r="B430" s="5" t="s">
        <v>416</v>
      </c>
      <c r="C430" s="8">
        <v>266</v>
      </c>
      <c r="D430" s="8">
        <v>373</v>
      </c>
      <c r="E430" s="13">
        <f t="shared" si="33"/>
        <v>5.4185084842435479E-3</v>
      </c>
      <c r="F430" s="13">
        <f t="shared" si="34"/>
        <v>5.8888538048626465E-3</v>
      </c>
      <c r="G430" s="12">
        <f t="shared" si="35"/>
        <v>0.40225563909774437</v>
      </c>
      <c r="H430" s="15">
        <f t="shared" si="36"/>
        <v>2.1796255932859383E-3</v>
      </c>
    </row>
    <row r="431" spans="2:8" ht="15" x14ac:dyDescent="0.2">
      <c r="B431" s="5" t="s">
        <v>169</v>
      </c>
      <c r="C431" s="8">
        <v>99</v>
      </c>
      <c r="D431" s="8">
        <v>286</v>
      </c>
      <c r="E431" s="13">
        <f t="shared" si="33"/>
        <v>2.0166629321056815E-3</v>
      </c>
      <c r="F431" s="13">
        <f t="shared" si="34"/>
        <v>4.515314177455005E-3</v>
      </c>
      <c r="G431" s="12">
        <f t="shared" si="35"/>
        <v>1.8888888888888888</v>
      </c>
      <c r="H431" s="15">
        <f t="shared" si="36"/>
        <v>3.8092522050885095E-3</v>
      </c>
    </row>
    <row r="432" spans="2:8" ht="15" x14ac:dyDescent="0.2">
      <c r="B432" s="5" t="s">
        <v>417</v>
      </c>
      <c r="C432" s="8">
        <v>3709</v>
      </c>
      <c r="D432" s="8">
        <v>5639</v>
      </c>
      <c r="E432" s="13">
        <f t="shared" si="33"/>
        <v>7.5553563789696687E-2</v>
      </c>
      <c r="F432" s="13">
        <f t="shared" si="34"/>
        <v>8.902747079254815E-2</v>
      </c>
      <c r="G432" s="12">
        <f t="shared" si="35"/>
        <v>0.52035589107576163</v>
      </c>
      <c r="H432" s="15">
        <f t="shared" si="36"/>
        <v>3.9314742009737016E-2</v>
      </c>
    </row>
    <row r="433" spans="2:8" ht="15" x14ac:dyDescent="0.2">
      <c r="B433" s="5" t="s">
        <v>162</v>
      </c>
      <c r="C433" s="8">
        <v>561</v>
      </c>
      <c r="D433" s="8">
        <v>720</v>
      </c>
      <c r="E433" s="13">
        <f t="shared" si="33"/>
        <v>1.1427756615265527E-2</v>
      </c>
      <c r="F433" s="13">
        <f t="shared" si="34"/>
        <v>1.1367224502683928E-2</v>
      </c>
      <c r="G433" s="12">
        <f t="shared" si="35"/>
        <v>0.28342245989304815</v>
      </c>
      <c r="H433" s="15">
        <f t="shared" si="36"/>
        <v>3.2388828909576096E-3</v>
      </c>
    </row>
    <row r="434" spans="2:8" ht="30" x14ac:dyDescent="0.2">
      <c r="B434" s="5" t="s">
        <v>418</v>
      </c>
      <c r="C434" s="8">
        <v>104</v>
      </c>
      <c r="D434" s="8">
        <v>282</v>
      </c>
      <c r="E434" s="13">
        <f t="shared" si="33"/>
        <v>2.1185145953433421E-3</v>
      </c>
      <c r="F434" s="13">
        <f t="shared" si="34"/>
        <v>4.4521629302178714E-3</v>
      </c>
      <c r="G434" s="12">
        <f t="shared" si="35"/>
        <v>1.7115384615384615</v>
      </c>
      <c r="H434" s="15">
        <f t="shared" si="36"/>
        <v>3.6259192112607199E-3</v>
      </c>
    </row>
    <row r="435" spans="2:8" ht="15" x14ac:dyDescent="0.2">
      <c r="B435" s="5" t="s">
        <v>164</v>
      </c>
      <c r="C435" s="8">
        <v>0</v>
      </c>
      <c r="D435" s="8">
        <v>0</v>
      </c>
      <c r="E435" s="13" t="str">
        <f t="shared" si="33"/>
        <v/>
      </c>
      <c r="F435" s="13" t="str">
        <f t="shared" si="34"/>
        <v/>
      </c>
      <c r="G435" s="12" t="str">
        <f t="shared" si="35"/>
        <v>0</v>
      </c>
      <c r="H435" s="15" t="str">
        <f t="shared" si="36"/>
        <v/>
      </c>
    </row>
    <row r="436" spans="2:8" ht="30" x14ac:dyDescent="0.2">
      <c r="B436" s="5" t="s">
        <v>419</v>
      </c>
      <c r="C436" s="8">
        <v>196</v>
      </c>
      <c r="D436" s="8">
        <v>81</v>
      </c>
      <c r="E436" s="13">
        <f t="shared" si="33"/>
        <v>3.9925851989162982E-3</v>
      </c>
      <c r="F436" s="13">
        <f t="shared" si="34"/>
        <v>1.2788127565519418E-3</v>
      </c>
      <c r="G436" s="12">
        <f t="shared" si="35"/>
        <v>-0.58673469387755106</v>
      </c>
      <c r="H436" s="15">
        <f t="shared" si="36"/>
        <v>-2.3425882544661956E-3</v>
      </c>
    </row>
    <row r="437" spans="2:8" ht="30" x14ac:dyDescent="0.2">
      <c r="B437" s="5" t="s">
        <v>420</v>
      </c>
      <c r="C437" s="8">
        <v>332</v>
      </c>
      <c r="D437" s="8">
        <v>572</v>
      </c>
      <c r="E437" s="13">
        <f t="shared" si="33"/>
        <v>6.7629504389806689E-3</v>
      </c>
      <c r="F437" s="13">
        <f t="shared" si="34"/>
        <v>9.03062835491001E-3</v>
      </c>
      <c r="G437" s="12">
        <f t="shared" si="35"/>
        <v>0.72289156626506024</v>
      </c>
      <c r="H437" s="15">
        <f t="shared" si="36"/>
        <v>4.8888798354077122E-3</v>
      </c>
    </row>
    <row r="438" spans="2:8" ht="15" x14ac:dyDescent="0.2">
      <c r="B438" s="5" t="s">
        <v>155</v>
      </c>
      <c r="C438" s="8">
        <v>52</v>
      </c>
      <c r="D438" s="8">
        <v>112</v>
      </c>
      <c r="E438" s="13">
        <f t="shared" si="33"/>
        <v>1.059257297671671E-3</v>
      </c>
      <c r="F438" s="13">
        <f t="shared" si="34"/>
        <v>1.768234922639722E-3</v>
      </c>
      <c r="G438" s="12">
        <f t="shared" si="35"/>
        <v>1.1538461538461537</v>
      </c>
      <c r="H438" s="15">
        <f t="shared" si="36"/>
        <v>1.2222199588519281E-3</v>
      </c>
    </row>
    <row r="439" spans="2:8" ht="15" x14ac:dyDescent="0.2">
      <c r="B439" s="5" t="s">
        <v>154</v>
      </c>
      <c r="C439" s="8">
        <v>1</v>
      </c>
      <c r="D439" s="8">
        <v>20</v>
      </c>
      <c r="E439" s="13">
        <f t="shared" si="33"/>
        <v>2.0370332647532136E-5</v>
      </c>
      <c r="F439" s="13">
        <f t="shared" si="34"/>
        <v>3.1575623618566466E-4</v>
      </c>
      <c r="G439" s="12">
        <f t="shared" si="35"/>
        <v>19</v>
      </c>
      <c r="H439" s="15">
        <f t="shared" si="36"/>
        <v>3.8703632030311059E-4</v>
      </c>
    </row>
    <row r="440" spans="2:8" ht="30" x14ac:dyDescent="0.2">
      <c r="B440" s="5" t="s">
        <v>421</v>
      </c>
      <c r="C440" s="8">
        <v>0</v>
      </c>
      <c r="D440" s="8">
        <v>0</v>
      </c>
      <c r="E440" s="13" t="str">
        <f t="shared" si="33"/>
        <v/>
      </c>
      <c r="F440" s="13" t="str">
        <f t="shared" si="34"/>
        <v/>
      </c>
      <c r="G440" s="12" t="str">
        <f t="shared" si="35"/>
        <v>0</v>
      </c>
      <c r="H440" s="15" t="str">
        <f t="shared" si="36"/>
        <v/>
      </c>
    </row>
    <row r="441" spans="2:8" ht="30" x14ac:dyDescent="0.2">
      <c r="B441" s="5" t="s">
        <v>159</v>
      </c>
      <c r="C441" s="8">
        <v>19</v>
      </c>
      <c r="D441" s="8">
        <v>67</v>
      </c>
      <c r="E441" s="13">
        <f t="shared" si="33"/>
        <v>3.8703632030311053E-4</v>
      </c>
      <c r="F441" s="13">
        <f t="shared" si="34"/>
        <v>1.0577833912219765E-3</v>
      </c>
      <c r="G441" s="12">
        <f t="shared" si="35"/>
        <v>2.5263157894736841</v>
      </c>
      <c r="H441" s="15">
        <f t="shared" si="36"/>
        <v>9.7777596708154241E-4</v>
      </c>
    </row>
    <row r="442" spans="2:8" ht="15" x14ac:dyDescent="0.2">
      <c r="B442" s="5" t="s">
        <v>422</v>
      </c>
      <c r="C442" s="8">
        <v>192</v>
      </c>
      <c r="D442" s="8">
        <v>94</v>
      </c>
      <c r="E442" s="13">
        <f t="shared" si="33"/>
        <v>3.9111038683261696E-3</v>
      </c>
      <c r="F442" s="13">
        <f t="shared" si="34"/>
        <v>1.4840543100726239E-3</v>
      </c>
      <c r="G442" s="12">
        <f t="shared" si="35"/>
        <v>-0.51041666666666663</v>
      </c>
      <c r="H442" s="15">
        <f t="shared" si="36"/>
        <v>-1.9962925994581491E-3</v>
      </c>
    </row>
    <row r="443" spans="2:8" ht="15" x14ac:dyDescent="0.2">
      <c r="B443" s="5" t="s">
        <v>423</v>
      </c>
      <c r="C443" s="8">
        <v>6</v>
      </c>
      <c r="D443" s="8">
        <v>4</v>
      </c>
      <c r="E443" s="13">
        <f t="shared" si="33"/>
        <v>1.222219958851928E-4</v>
      </c>
      <c r="F443" s="13">
        <f t="shared" si="34"/>
        <v>6.315124723713294E-5</v>
      </c>
      <c r="G443" s="12">
        <f t="shared" si="35"/>
        <v>-0.33333333333333331</v>
      </c>
      <c r="H443" s="15">
        <f t="shared" si="36"/>
        <v>-4.0740665295064265E-5</v>
      </c>
    </row>
    <row r="444" spans="2:8" ht="15" x14ac:dyDescent="0.2">
      <c r="B444" s="5" t="s">
        <v>424</v>
      </c>
      <c r="C444" s="8">
        <v>50</v>
      </c>
      <c r="D444" s="8">
        <v>15</v>
      </c>
      <c r="E444" s="13">
        <f t="shared" si="33"/>
        <v>1.0185166323766067E-3</v>
      </c>
      <c r="F444" s="13">
        <f t="shared" si="34"/>
        <v>2.3681717713924851E-4</v>
      </c>
      <c r="G444" s="12">
        <f t="shared" si="35"/>
        <v>-0.7</v>
      </c>
      <c r="H444" s="15">
        <f t="shared" si="36"/>
        <v>-7.129616426636247E-4</v>
      </c>
    </row>
    <row r="445" spans="2:8" ht="15" x14ac:dyDescent="0.2">
      <c r="B445" s="5" t="s">
        <v>425</v>
      </c>
      <c r="C445" s="8">
        <v>0</v>
      </c>
      <c r="D445" s="8">
        <v>0</v>
      </c>
      <c r="E445" s="13" t="str">
        <f t="shared" si="33"/>
        <v/>
      </c>
      <c r="F445" s="13" t="str">
        <f t="shared" si="34"/>
        <v/>
      </c>
      <c r="G445" s="12" t="str">
        <f t="shared" si="35"/>
        <v>0</v>
      </c>
      <c r="H445" s="15" t="str">
        <f t="shared" si="36"/>
        <v/>
      </c>
    </row>
    <row r="446" spans="2:8" ht="15" x14ac:dyDescent="0.2">
      <c r="B446" s="5" t="s">
        <v>426</v>
      </c>
      <c r="C446" s="8">
        <v>132</v>
      </c>
      <c r="D446" s="8">
        <v>24</v>
      </c>
      <c r="E446" s="13">
        <f t="shared" si="33"/>
        <v>2.6888839094742416E-3</v>
      </c>
      <c r="F446" s="13">
        <f t="shared" si="34"/>
        <v>3.7890748342279761E-4</v>
      </c>
      <c r="G446" s="12">
        <f t="shared" si="35"/>
        <v>-0.81818181818181823</v>
      </c>
      <c r="H446" s="15">
        <f t="shared" si="36"/>
        <v>-2.1999959259334707E-3</v>
      </c>
    </row>
    <row r="447" spans="2:8" ht="30" x14ac:dyDescent="0.2">
      <c r="B447" s="5" t="s">
        <v>427</v>
      </c>
      <c r="C447" s="8">
        <v>8</v>
      </c>
      <c r="D447" s="8">
        <v>6</v>
      </c>
      <c r="E447" s="13">
        <f t="shared" si="33"/>
        <v>1.6296266118025709E-4</v>
      </c>
      <c r="F447" s="13">
        <f t="shared" si="34"/>
        <v>9.4726870855699403E-5</v>
      </c>
      <c r="G447" s="12">
        <f t="shared" si="35"/>
        <v>-0.25</v>
      </c>
      <c r="H447" s="15">
        <f t="shared" si="36"/>
        <v>-4.0740665295064271E-5</v>
      </c>
    </row>
    <row r="448" spans="2:8" ht="15" x14ac:dyDescent="0.2">
      <c r="B448" s="5" t="s">
        <v>428</v>
      </c>
      <c r="C448" s="8">
        <v>42</v>
      </c>
      <c r="D448" s="8">
        <v>20</v>
      </c>
      <c r="E448" s="13">
        <f t="shared" si="33"/>
        <v>8.5555397119634969E-4</v>
      </c>
      <c r="F448" s="13">
        <f t="shared" si="34"/>
        <v>3.1575623618566466E-4</v>
      </c>
      <c r="G448" s="12">
        <f t="shared" si="35"/>
        <v>-0.52380952380952384</v>
      </c>
      <c r="H448" s="15">
        <f t="shared" si="36"/>
        <v>-4.48147318245707E-4</v>
      </c>
    </row>
    <row r="449" spans="2:8" ht="30" x14ac:dyDescent="0.2">
      <c r="B449" s="5" t="s">
        <v>429</v>
      </c>
      <c r="C449" s="8">
        <v>11</v>
      </c>
      <c r="D449" s="8">
        <v>23</v>
      </c>
      <c r="E449" s="13">
        <f t="shared" si="33"/>
        <v>2.2407365912285347E-4</v>
      </c>
      <c r="F449" s="13">
        <f t="shared" si="34"/>
        <v>3.6311967161351439E-4</v>
      </c>
      <c r="G449" s="12">
        <f t="shared" si="35"/>
        <v>1.0909090909090908</v>
      </c>
      <c r="H449" s="15">
        <f t="shared" si="36"/>
        <v>2.444439917703856E-4</v>
      </c>
    </row>
    <row r="450" spans="2:8" ht="15" x14ac:dyDescent="0.2">
      <c r="B450" s="5" t="s">
        <v>430</v>
      </c>
      <c r="C450" s="8">
        <v>27</v>
      </c>
      <c r="D450" s="8">
        <v>16</v>
      </c>
      <c r="E450" s="13">
        <f t="shared" si="33"/>
        <v>5.4999898148336767E-4</v>
      </c>
      <c r="F450" s="13">
        <f t="shared" si="34"/>
        <v>2.5260498894853176E-4</v>
      </c>
      <c r="G450" s="12">
        <f t="shared" si="35"/>
        <v>-0.40740740740740738</v>
      </c>
      <c r="H450" s="15">
        <f t="shared" si="36"/>
        <v>-2.2407365912285347E-4</v>
      </c>
    </row>
    <row r="451" spans="2:8" ht="15" x14ac:dyDescent="0.2">
      <c r="B451" s="5" t="s">
        <v>157</v>
      </c>
      <c r="C451" s="8">
        <v>0</v>
      </c>
      <c r="D451" s="8">
        <v>0</v>
      </c>
      <c r="E451" s="13" t="str">
        <f t="shared" si="33"/>
        <v/>
      </c>
      <c r="F451" s="13" t="str">
        <f t="shared" si="34"/>
        <v/>
      </c>
      <c r="G451" s="12" t="str">
        <f t="shared" si="35"/>
        <v>0</v>
      </c>
      <c r="H451" s="15" t="str">
        <f t="shared" si="36"/>
        <v/>
      </c>
    </row>
    <row r="452" spans="2:8" ht="30" x14ac:dyDescent="0.2">
      <c r="B452" s="5" t="s">
        <v>431</v>
      </c>
      <c r="C452" s="8">
        <v>0</v>
      </c>
      <c r="D452" s="8">
        <v>7</v>
      </c>
      <c r="E452" s="13" t="str">
        <f t="shared" si="33"/>
        <v/>
      </c>
      <c r="F452" s="13">
        <f t="shared" si="34"/>
        <v>1.1051468266498263E-4</v>
      </c>
      <c r="G452" s="12" t="str">
        <f t="shared" si="35"/>
        <v>0</v>
      </c>
      <c r="H452" s="15" t="str">
        <f t="shared" si="36"/>
        <v/>
      </c>
    </row>
    <row r="453" spans="2:8" ht="15" x14ac:dyDescent="0.2">
      <c r="B453" s="5" t="s">
        <v>167</v>
      </c>
      <c r="C453" s="8">
        <v>4</v>
      </c>
      <c r="D453" s="8">
        <v>0</v>
      </c>
      <c r="E453" s="13">
        <f t="shared" si="33"/>
        <v>8.1481330590128543E-5</v>
      </c>
      <c r="F453" s="13" t="str">
        <f t="shared" si="34"/>
        <v/>
      </c>
      <c r="G453" s="12" t="str">
        <f t="shared" si="35"/>
        <v>0</v>
      </c>
      <c r="H453" s="15">
        <f t="shared" si="36"/>
        <v>0</v>
      </c>
    </row>
    <row r="454" spans="2:8" ht="15" x14ac:dyDescent="0.2">
      <c r="B454" s="5" t="s">
        <v>156</v>
      </c>
      <c r="C454" s="8">
        <v>182</v>
      </c>
      <c r="D454" s="8">
        <v>55</v>
      </c>
      <c r="E454" s="13">
        <f t="shared" si="33"/>
        <v>3.7074005418508485E-3</v>
      </c>
      <c r="F454" s="13">
        <f t="shared" si="34"/>
        <v>8.6832964951057785E-4</v>
      </c>
      <c r="G454" s="12">
        <f t="shared" si="35"/>
        <v>-0.69780219780219777</v>
      </c>
      <c r="H454" s="15">
        <f t="shared" si="36"/>
        <v>-2.587032246236581E-3</v>
      </c>
    </row>
    <row r="455" spans="2:8" ht="15" x14ac:dyDescent="0.2">
      <c r="B455" s="5" t="s">
        <v>158</v>
      </c>
      <c r="C455" s="8">
        <v>68</v>
      </c>
      <c r="D455" s="8">
        <v>183</v>
      </c>
      <c r="E455" s="13">
        <f t="shared" si="33"/>
        <v>1.3851826200321851E-3</v>
      </c>
      <c r="F455" s="13">
        <f t="shared" si="34"/>
        <v>2.8891695610988315E-3</v>
      </c>
      <c r="G455" s="12">
        <f t="shared" si="35"/>
        <v>1.6911764705882353</v>
      </c>
      <c r="H455" s="15">
        <f t="shared" si="36"/>
        <v>2.3425882544661956E-3</v>
      </c>
    </row>
    <row r="456" spans="2:8" ht="15" x14ac:dyDescent="0.2">
      <c r="B456" s="5" t="s">
        <v>432</v>
      </c>
      <c r="C456" s="8">
        <v>136</v>
      </c>
      <c r="D456" s="8">
        <v>59</v>
      </c>
      <c r="E456" s="13">
        <f t="shared" si="33"/>
        <v>2.7703652400643702E-3</v>
      </c>
      <c r="F456" s="13">
        <f t="shared" si="34"/>
        <v>9.3148089674771075E-4</v>
      </c>
      <c r="G456" s="12">
        <f t="shared" si="35"/>
        <v>-0.56617647058823528</v>
      </c>
      <c r="H456" s="15">
        <f t="shared" si="36"/>
        <v>-1.5685156138599743E-3</v>
      </c>
    </row>
    <row r="457" spans="2:8" ht="15" x14ac:dyDescent="0.2">
      <c r="B457" s="5" t="s">
        <v>433</v>
      </c>
      <c r="C457" s="8">
        <v>38</v>
      </c>
      <c r="D457" s="8">
        <v>26</v>
      </c>
      <c r="E457" s="13">
        <f t="shared" si="33"/>
        <v>7.7407264060622106E-4</v>
      </c>
      <c r="F457" s="13">
        <f t="shared" si="34"/>
        <v>4.1048310704136406E-4</v>
      </c>
      <c r="G457" s="12">
        <f t="shared" si="35"/>
        <v>-0.31578947368421051</v>
      </c>
      <c r="H457" s="15">
        <f t="shared" si="36"/>
        <v>-2.444439917703856E-4</v>
      </c>
    </row>
    <row r="458" spans="2:8" ht="15" x14ac:dyDescent="0.2">
      <c r="B458" s="5" t="s">
        <v>168</v>
      </c>
      <c r="C458" s="8">
        <v>111</v>
      </c>
      <c r="D458" s="8">
        <v>194</v>
      </c>
      <c r="E458" s="13">
        <f t="shared" si="33"/>
        <v>2.2611069238760669E-3</v>
      </c>
      <c r="F458" s="13">
        <f t="shared" si="34"/>
        <v>3.0628354910009472E-3</v>
      </c>
      <c r="G458" s="12">
        <f t="shared" si="35"/>
        <v>0.74774774774774777</v>
      </c>
      <c r="H458" s="15">
        <f t="shared" si="36"/>
        <v>1.6907376097451672E-3</v>
      </c>
    </row>
    <row r="459" spans="2:8" ht="15" x14ac:dyDescent="0.2">
      <c r="B459" s="5" t="s">
        <v>161</v>
      </c>
      <c r="C459" s="8">
        <v>0</v>
      </c>
      <c r="D459" s="8">
        <v>7</v>
      </c>
      <c r="E459" s="13" t="str">
        <f t="shared" si="33"/>
        <v/>
      </c>
      <c r="F459" s="13">
        <f t="shared" si="34"/>
        <v>1.1051468266498263E-4</v>
      </c>
      <c r="G459" s="12" t="str">
        <f t="shared" si="35"/>
        <v>0</v>
      </c>
      <c r="H459" s="15" t="str">
        <f t="shared" si="36"/>
        <v/>
      </c>
    </row>
    <row r="460" spans="2:8" ht="15" x14ac:dyDescent="0.2">
      <c r="B460" s="5" t="s">
        <v>176</v>
      </c>
      <c r="C460" s="8">
        <v>430</v>
      </c>
      <c r="D460" s="8">
        <v>481</v>
      </c>
      <c r="E460" s="13">
        <f t="shared" si="33"/>
        <v>8.759243038438818E-3</v>
      </c>
      <c r="F460" s="13">
        <f t="shared" si="34"/>
        <v>7.593937480265235E-3</v>
      </c>
      <c r="G460" s="12">
        <f t="shared" si="35"/>
        <v>0.1186046511627907</v>
      </c>
      <c r="H460" s="15">
        <f t="shared" si="36"/>
        <v>1.0388869650241389E-3</v>
      </c>
    </row>
    <row r="461" spans="2:8" ht="30" x14ac:dyDescent="0.2">
      <c r="B461" s="5" t="s">
        <v>173</v>
      </c>
      <c r="C461" s="8">
        <v>3</v>
      </c>
      <c r="D461" s="8">
        <v>11</v>
      </c>
      <c r="E461" s="13">
        <f t="shared" si="33"/>
        <v>6.11109979425964E-5</v>
      </c>
      <c r="F461" s="13">
        <f t="shared" si="34"/>
        <v>1.7366592990211555E-4</v>
      </c>
      <c r="G461" s="12">
        <f t="shared" si="35"/>
        <v>2.6666666666666665</v>
      </c>
      <c r="H461" s="15">
        <f t="shared" si="36"/>
        <v>1.6296266118025706E-4</v>
      </c>
    </row>
    <row r="462" spans="2:8" ht="15" x14ac:dyDescent="0.2">
      <c r="B462" s="5" t="s">
        <v>174</v>
      </c>
      <c r="C462" s="8">
        <v>31</v>
      </c>
      <c r="D462" s="8">
        <v>18</v>
      </c>
      <c r="E462" s="13">
        <f t="shared" si="33"/>
        <v>6.3148031207349619E-4</v>
      </c>
      <c r="F462" s="13">
        <f t="shared" si="34"/>
        <v>2.8418061256709821E-4</v>
      </c>
      <c r="G462" s="12">
        <f t="shared" si="35"/>
        <v>-0.41935483870967744</v>
      </c>
      <c r="H462" s="15">
        <f t="shared" si="36"/>
        <v>-2.6481432441791776E-4</v>
      </c>
    </row>
    <row r="463" spans="2:8" ht="15" x14ac:dyDescent="0.2">
      <c r="B463" s="5" t="s">
        <v>477</v>
      </c>
      <c r="C463" s="8">
        <v>423</v>
      </c>
      <c r="D463" s="8">
        <v>388</v>
      </c>
      <c r="E463" s="13">
        <f t="shared" si="33"/>
        <v>8.6166507099060922E-3</v>
      </c>
      <c r="F463" s="13">
        <f t="shared" si="34"/>
        <v>6.1256709820018945E-3</v>
      </c>
      <c r="G463" s="12">
        <f t="shared" si="35"/>
        <v>-8.2742316784869971E-2</v>
      </c>
      <c r="H463" s="15">
        <f t="shared" si="36"/>
        <v>-7.1296164266362459E-4</v>
      </c>
    </row>
    <row r="464" spans="2:8" ht="15" x14ac:dyDescent="0.2">
      <c r="B464" s="5" t="s">
        <v>478</v>
      </c>
      <c r="C464" s="8">
        <v>144</v>
      </c>
      <c r="D464" s="8">
        <v>107</v>
      </c>
      <c r="E464" s="13">
        <f t="shared" si="33"/>
        <v>2.9333279012446274E-3</v>
      </c>
      <c r="F464" s="13">
        <f t="shared" si="34"/>
        <v>1.689295863593306E-3</v>
      </c>
      <c r="G464" s="12">
        <f t="shared" si="35"/>
        <v>-0.25694444444444442</v>
      </c>
      <c r="H464" s="15">
        <f t="shared" si="36"/>
        <v>-7.5370230795868891E-4</v>
      </c>
    </row>
    <row r="465" spans="2:8" ht="15" x14ac:dyDescent="0.2">
      <c r="B465" s="5" t="s">
        <v>183</v>
      </c>
      <c r="C465" s="8">
        <v>2</v>
      </c>
      <c r="D465" s="8">
        <v>3</v>
      </c>
      <c r="E465" s="13">
        <f t="shared" si="33"/>
        <v>4.0740665295064271E-5</v>
      </c>
      <c r="F465" s="13">
        <f t="shared" si="34"/>
        <v>4.7363435427849701E-5</v>
      </c>
      <c r="G465" s="12">
        <f t="shared" si="35"/>
        <v>0.5</v>
      </c>
      <c r="H465" s="15">
        <f t="shared" si="36"/>
        <v>2.0370332647532136E-5</v>
      </c>
    </row>
    <row r="466" spans="2:8" ht="15" x14ac:dyDescent="0.2">
      <c r="B466" s="5" t="s">
        <v>178</v>
      </c>
      <c r="C466" s="8">
        <v>96</v>
      </c>
      <c r="D466" s="8">
        <v>84</v>
      </c>
      <c r="E466" s="13">
        <f t="shared" si="33"/>
        <v>1.9555519341630848E-3</v>
      </c>
      <c r="F466" s="13">
        <f t="shared" si="34"/>
        <v>1.3261761919797915E-3</v>
      </c>
      <c r="G466" s="12">
        <f t="shared" si="35"/>
        <v>-0.125</v>
      </c>
      <c r="H466" s="15">
        <f t="shared" si="36"/>
        <v>-2.444439917703856E-4</v>
      </c>
    </row>
    <row r="467" spans="2:8" ht="15" x14ac:dyDescent="0.2">
      <c r="B467" s="5" t="s">
        <v>479</v>
      </c>
      <c r="C467" s="8">
        <v>16</v>
      </c>
      <c r="D467" s="8">
        <v>142</v>
      </c>
      <c r="E467" s="13">
        <f t="shared" si="33"/>
        <v>3.2592532236051417E-4</v>
      </c>
      <c r="F467" s="13">
        <f t="shared" si="34"/>
        <v>2.2418692769182193E-3</v>
      </c>
      <c r="G467" s="12">
        <f t="shared" si="35"/>
        <v>7.875</v>
      </c>
      <c r="H467" s="15">
        <f t="shared" si="36"/>
        <v>2.5666619135890491E-3</v>
      </c>
    </row>
    <row r="468" spans="2:8" ht="15" x14ac:dyDescent="0.2">
      <c r="B468" s="5" t="s">
        <v>182</v>
      </c>
      <c r="C468" s="8">
        <v>5</v>
      </c>
      <c r="D468" s="8">
        <v>24</v>
      </c>
      <c r="E468" s="13">
        <f t="shared" si="33"/>
        <v>1.0185166323766067E-4</v>
      </c>
      <c r="F468" s="13">
        <f t="shared" si="34"/>
        <v>3.7890748342279761E-4</v>
      </c>
      <c r="G468" s="12">
        <f t="shared" si="35"/>
        <v>3.8</v>
      </c>
      <c r="H468" s="15">
        <f t="shared" si="36"/>
        <v>3.8703632030311053E-4</v>
      </c>
    </row>
    <row r="469" spans="2:8" ht="15" x14ac:dyDescent="0.2">
      <c r="B469" s="5" t="s">
        <v>175</v>
      </c>
      <c r="C469" s="8">
        <v>3</v>
      </c>
      <c r="D469" s="8">
        <v>13</v>
      </c>
      <c r="E469" s="13">
        <f t="shared" si="33"/>
        <v>6.11109979425964E-5</v>
      </c>
      <c r="F469" s="13">
        <f t="shared" si="34"/>
        <v>2.0524155352068203E-4</v>
      </c>
      <c r="G469" s="12">
        <f t="shared" si="35"/>
        <v>3.3333333333333335</v>
      </c>
      <c r="H469" s="15">
        <f t="shared" si="36"/>
        <v>2.0370332647532134E-4</v>
      </c>
    </row>
    <row r="470" spans="2:8" ht="15" x14ac:dyDescent="0.2">
      <c r="B470" s="5" t="s">
        <v>434</v>
      </c>
      <c r="C470" s="8">
        <v>0</v>
      </c>
      <c r="D470" s="8">
        <v>6</v>
      </c>
      <c r="E470" s="13" t="str">
        <f t="shared" si="33"/>
        <v/>
      </c>
      <c r="F470" s="13">
        <f t="shared" si="34"/>
        <v>9.4726870855699403E-5</v>
      </c>
      <c r="G470" s="12" t="str">
        <f t="shared" si="35"/>
        <v>0</v>
      </c>
      <c r="H470" s="15" t="str">
        <f t="shared" si="36"/>
        <v/>
      </c>
    </row>
    <row r="471" spans="2:8" ht="15" x14ac:dyDescent="0.2">
      <c r="B471" s="5" t="s">
        <v>170</v>
      </c>
      <c r="C471" s="8">
        <v>1</v>
      </c>
      <c r="D471" s="8">
        <v>22</v>
      </c>
      <c r="E471" s="13">
        <f t="shared" si="33"/>
        <v>2.0370332647532136E-5</v>
      </c>
      <c r="F471" s="13">
        <f t="shared" si="34"/>
        <v>3.4733185980423111E-4</v>
      </c>
      <c r="G471" s="12">
        <f t="shared" si="35"/>
        <v>21</v>
      </c>
      <c r="H471" s="15">
        <f t="shared" si="36"/>
        <v>4.2777698559817484E-4</v>
      </c>
    </row>
    <row r="472" spans="2:8" ht="15" x14ac:dyDescent="0.2">
      <c r="B472" s="5" t="s">
        <v>185</v>
      </c>
      <c r="C472" s="8">
        <v>0</v>
      </c>
      <c r="D472" s="8">
        <v>0</v>
      </c>
      <c r="E472" s="13" t="str">
        <f t="shared" si="33"/>
        <v/>
      </c>
      <c r="F472" s="13" t="str">
        <f t="shared" si="34"/>
        <v/>
      </c>
      <c r="G472" s="12" t="str">
        <f t="shared" si="35"/>
        <v>0</v>
      </c>
      <c r="H472" s="15" t="str">
        <f t="shared" si="36"/>
        <v/>
      </c>
    </row>
    <row r="473" spans="2:8" ht="15" x14ac:dyDescent="0.2">
      <c r="B473" s="5" t="s">
        <v>435</v>
      </c>
      <c r="C473" s="8">
        <v>50</v>
      </c>
      <c r="D473" s="8">
        <v>49</v>
      </c>
      <c r="E473" s="13">
        <f t="shared" si="33"/>
        <v>1.0185166323766067E-3</v>
      </c>
      <c r="F473" s="13">
        <f t="shared" si="34"/>
        <v>7.7360277865487839E-4</v>
      </c>
      <c r="G473" s="12">
        <f t="shared" si="35"/>
        <v>-0.02</v>
      </c>
      <c r="H473" s="15">
        <f t="shared" si="36"/>
        <v>-2.0370332647532136E-5</v>
      </c>
    </row>
    <row r="474" spans="2:8" ht="15" x14ac:dyDescent="0.2">
      <c r="B474" s="5" t="s">
        <v>436</v>
      </c>
      <c r="C474" s="8">
        <v>3</v>
      </c>
      <c r="D474" s="8">
        <v>0</v>
      </c>
      <c r="E474" s="13">
        <f t="shared" si="33"/>
        <v>6.11109979425964E-5</v>
      </c>
      <c r="F474" s="13" t="str">
        <f t="shared" si="34"/>
        <v/>
      </c>
      <c r="G474" s="12" t="str">
        <f t="shared" si="35"/>
        <v>0</v>
      </c>
      <c r="H474" s="15">
        <f t="shared" si="36"/>
        <v>0</v>
      </c>
    </row>
    <row r="475" spans="2:8" ht="15" x14ac:dyDescent="0.2">
      <c r="B475" s="5" t="s">
        <v>437</v>
      </c>
      <c r="C475" s="8">
        <v>47</v>
      </c>
      <c r="D475" s="8">
        <v>39</v>
      </c>
      <c r="E475" s="13">
        <f t="shared" si="33"/>
        <v>9.5740563443401036E-4</v>
      </c>
      <c r="F475" s="13">
        <f t="shared" si="34"/>
        <v>6.1572466056204614E-4</v>
      </c>
      <c r="G475" s="12">
        <f t="shared" si="35"/>
        <v>-0.1702127659574468</v>
      </c>
      <c r="H475" s="15">
        <f t="shared" si="36"/>
        <v>-1.6296266118025709E-4</v>
      </c>
    </row>
    <row r="476" spans="2:8" ht="30" x14ac:dyDescent="0.2">
      <c r="B476" s="5" t="s">
        <v>438</v>
      </c>
      <c r="C476" s="8">
        <v>79</v>
      </c>
      <c r="D476" s="8">
        <v>34</v>
      </c>
      <c r="E476" s="13">
        <f t="shared" si="33"/>
        <v>1.6092562791550386E-3</v>
      </c>
      <c r="F476" s="13">
        <f t="shared" si="34"/>
        <v>5.3678560151562997E-4</v>
      </c>
      <c r="G476" s="12">
        <f t="shared" si="35"/>
        <v>-0.569620253164557</v>
      </c>
      <c r="H476" s="15">
        <f t="shared" si="36"/>
        <v>-9.1666496913894605E-4</v>
      </c>
    </row>
    <row r="477" spans="2:8" ht="15" x14ac:dyDescent="0.2">
      <c r="B477" s="5" t="s">
        <v>181</v>
      </c>
      <c r="C477" s="8">
        <v>0</v>
      </c>
      <c r="D477" s="8">
        <v>0</v>
      </c>
      <c r="E477" s="13" t="str">
        <f t="shared" si="33"/>
        <v/>
      </c>
      <c r="F477" s="13" t="str">
        <f t="shared" si="34"/>
        <v/>
      </c>
      <c r="G477" s="12" t="str">
        <f t="shared" si="35"/>
        <v>0</v>
      </c>
      <c r="H477" s="15" t="str">
        <f t="shared" si="36"/>
        <v/>
      </c>
    </row>
    <row r="478" spans="2:8" ht="15" x14ac:dyDescent="0.2">
      <c r="B478" s="5" t="s">
        <v>439</v>
      </c>
      <c r="C478" s="8">
        <v>197</v>
      </c>
      <c r="D478" s="8">
        <v>196</v>
      </c>
      <c r="E478" s="13">
        <f t="shared" si="33"/>
        <v>4.0129555315638306E-3</v>
      </c>
      <c r="F478" s="13">
        <f t="shared" si="34"/>
        <v>3.0944111146195136E-3</v>
      </c>
      <c r="G478" s="12">
        <f t="shared" si="35"/>
        <v>-5.076142131979695E-3</v>
      </c>
      <c r="H478" s="15">
        <f t="shared" si="36"/>
        <v>-2.0370332647532132E-5</v>
      </c>
    </row>
    <row r="479" spans="2:8" ht="15" x14ac:dyDescent="0.2">
      <c r="B479" s="5" t="s">
        <v>440</v>
      </c>
      <c r="C479" s="8">
        <v>0</v>
      </c>
      <c r="D479" s="8">
        <v>0</v>
      </c>
      <c r="E479" s="13" t="str">
        <f t="shared" si="33"/>
        <v/>
      </c>
      <c r="F479" s="13" t="str">
        <f t="shared" si="34"/>
        <v/>
      </c>
      <c r="G479" s="12" t="str">
        <f t="shared" si="35"/>
        <v>0</v>
      </c>
      <c r="H479" s="15" t="str">
        <f t="shared" si="36"/>
        <v/>
      </c>
    </row>
    <row r="480" spans="2:8" ht="15" x14ac:dyDescent="0.2">
      <c r="B480" s="5" t="s">
        <v>441</v>
      </c>
      <c r="C480" s="8">
        <v>3</v>
      </c>
      <c r="D480" s="8">
        <v>7</v>
      </c>
      <c r="E480" s="13">
        <f t="shared" si="33"/>
        <v>6.11109979425964E-5</v>
      </c>
      <c r="F480" s="13">
        <f t="shared" si="34"/>
        <v>1.1051468266498263E-4</v>
      </c>
      <c r="G480" s="12">
        <f t="shared" si="35"/>
        <v>1.3333333333333333</v>
      </c>
      <c r="H480" s="15">
        <f t="shared" si="36"/>
        <v>8.1481330590128529E-5</v>
      </c>
    </row>
    <row r="481" spans="2:8" ht="15" x14ac:dyDescent="0.2">
      <c r="B481" s="5" t="s">
        <v>177</v>
      </c>
      <c r="C481" s="8">
        <v>0</v>
      </c>
      <c r="D481" s="8">
        <v>0</v>
      </c>
      <c r="E481" s="13" t="str">
        <f t="shared" si="33"/>
        <v/>
      </c>
      <c r="F481" s="13" t="str">
        <f t="shared" si="34"/>
        <v/>
      </c>
      <c r="G481" s="12" t="str">
        <f t="shared" si="35"/>
        <v>0</v>
      </c>
      <c r="H481" s="15" t="str">
        <f t="shared" si="36"/>
        <v/>
      </c>
    </row>
    <row r="482" spans="2:8" ht="15" x14ac:dyDescent="0.2">
      <c r="B482" s="5" t="s">
        <v>179</v>
      </c>
      <c r="C482" s="8">
        <v>0</v>
      </c>
      <c r="D482" s="8">
        <v>0</v>
      </c>
      <c r="E482" s="13" t="str">
        <f t="shared" si="33"/>
        <v/>
      </c>
      <c r="F482" s="13" t="str">
        <f t="shared" si="34"/>
        <v/>
      </c>
      <c r="G482" s="12" t="str">
        <f t="shared" si="35"/>
        <v>0</v>
      </c>
      <c r="H482" s="15" t="str">
        <f t="shared" si="36"/>
        <v/>
      </c>
    </row>
    <row r="483" spans="2:8" ht="15" x14ac:dyDescent="0.2">
      <c r="B483" s="5" t="s">
        <v>442</v>
      </c>
      <c r="C483" s="8">
        <v>742</v>
      </c>
      <c r="D483" s="8">
        <v>1221</v>
      </c>
      <c r="E483" s="13">
        <f t="shared" si="33"/>
        <v>1.5114786824468844E-2</v>
      </c>
      <c r="F483" s="13">
        <f t="shared" si="34"/>
        <v>1.9276918219134829E-2</v>
      </c>
      <c r="G483" s="12">
        <f t="shared" si="35"/>
        <v>0.64555256064690025</v>
      </c>
      <c r="H483" s="15">
        <f t="shared" si="36"/>
        <v>9.757389338167893E-3</v>
      </c>
    </row>
    <row r="484" spans="2:8" ht="30" x14ac:dyDescent="0.2">
      <c r="B484" s="5" t="s">
        <v>184</v>
      </c>
      <c r="C484" s="8">
        <v>296</v>
      </c>
      <c r="D484" s="8">
        <v>1190</v>
      </c>
      <c r="E484" s="13">
        <f t="shared" si="33"/>
        <v>6.0296184636695121E-3</v>
      </c>
      <c r="F484" s="13">
        <f t="shared" si="34"/>
        <v>1.8787496053047047E-2</v>
      </c>
      <c r="G484" s="12">
        <f t="shared" si="35"/>
        <v>3.0202702702702702</v>
      </c>
      <c r="H484" s="15">
        <f t="shared" si="36"/>
        <v>1.8211077386893728E-2</v>
      </c>
    </row>
    <row r="485" spans="2:8" ht="15" x14ac:dyDescent="0.2">
      <c r="B485" s="5" t="s">
        <v>443</v>
      </c>
      <c r="C485" s="8">
        <v>970</v>
      </c>
      <c r="D485" s="8">
        <v>1097</v>
      </c>
      <c r="E485" s="13">
        <f t="shared" si="33"/>
        <v>1.9759222668106171E-2</v>
      </c>
      <c r="F485" s="13">
        <f t="shared" si="34"/>
        <v>1.7319229554783707E-2</v>
      </c>
      <c r="G485" s="12">
        <f t="shared" si="35"/>
        <v>0.1309278350515464</v>
      </c>
      <c r="H485" s="15">
        <f t="shared" si="36"/>
        <v>2.5870322462365814E-3</v>
      </c>
    </row>
    <row r="486" spans="2:8" ht="15" x14ac:dyDescent="0.2">
      <c r="B486" s="5" t="s">
        <v>171</v>
      </c>
      <c r="C486" s="8">
        <v>0</v>
      </c>
      <c r="D486" s="8">
        <v>9</v>
      </c>
      <c r="E486" s="13" t="str">
        <f t="shared" si="33"/>
        <v/>
      </c>
      <c r="F486" s="13">
        <f t="shared" si="34"/>
        <v>1.420903062835491E-4</v>
      </c>
      <c r="G486" s="12" t="str">
        <f t="shared" si="35"/>
        <v>0</v>
      </c>
      <c r="H486" s="15" t="str">
        <f t="shared" si="36"/>
        <v/>
      </c>
    </row>
    <row r="487" spans="2:8" ht="15" x14ac:dyDescent="0.2">
      <c r="B487" s="5" t="s">
        <v>444</v>
      </c>
      <c r="C487" s="8">
        <v>3</v>
      </c>
      <c r="D487" s="8">
        <v>0</v>
      </c>
      <c r="E487" s="13">
        <f t="shared" si="33"/>
        <v>6.11109979425964E-5</v>
      </c>
      <c r="F487" s="13" t="str">
        <f t="shared" si="34"/>
        <v/>
      </c>
      <c r="G487" s="12" t="str">
        <f t="shared" si="35"/>
        <v>0</v>
      </c>
      <c r="H487" s="15">
        <f t="shared" si="36"/>
        <v>0</v>
      </c>
    </row>
    <row r="488" spans="2:8" ht="13.5" customHeight="1" x14ac:dyDescent="0.2">
      <c r="B488" s="5" t="s">
        <v>445</v>
      </c>
      <c r="C488" s="8">
        <v>12</v>
      </c>
      <c r="D488" s="8">
        <v>0</v>
      </c>
      <c r="E488" s="13">
        <f t="shared" ref="E488:E499" si="37">+IF(C488=0,"",C488/C$294)</f>
        <v>2.444439917703856E-4</v>
      </c>
      <c r="F488" s="13" t="str">
        <f t="shared" ref="F488:F499" si="38">+IF(D488=0,"",D488/D$294)</f>
        <v/>
      </c>
      <c r="G488" s="12" t="str">
        <f t="shared" ref="G488:G499" si="39">+IF(OR(AND(D488=0),(C488=0)),"0",((D488-C488)/C488))</f>
        <v>0</v>
      </c>
      <c r="H488" s="15">
        <f t="shared" ref="H488:H499" si="40">+IF(OR(AND(E488=""),(G488="")),"",E488*G488)</f>
        <v>0</v>
      </c>
    </row>
    <row r="489" spans="2:8" ht="13.5" customHeight="1" x14ac:dyDescent="0.2">
      <c r="B489" s="5" t="s">
        <v>446</v>
      </c>
      <c r="C489" s="8">
        <v>50</v>
      </c>
      <c r="D489" s="8">
        <v>26</v>
      </c>
      <c r="E489" s="13">
        <f t="shared" si="37"/>
        <v>1.0185166323766067E-3</v>
      </c>
      <c r="F489" s="13">
        <f t="shared" si="38"/>
        <v>4.1048310704136406E-4</v>
      </c>
      <c r="G489" s="12">
        <f t="shared" si="39"/>
        <v>-0.48</v>
      </c>
      <c r="H489" s="15">
        <f t="shared" si="40"/>
        <v>-4.888879835407712E-4</v>
      </c>
    </row>
    <row r="490" spans="2:8" ht="25.5" customHeight="1" x14ac:dyDescent="0.2">
      <c r="B490" s="5" t="s">
        <v>172</v>
      </c>
      <c r="C490" s="8">
        <v>65</v>
      </c>
      <c r="D490" s="8">
        <v>47</v>
      </c>
      <c r="E490" s="13">
        <f t="shared" si="37"/>
        <v>1.3240716220895886E-3</v>
      </c>
      <c r="F490" s="13">
        <f t="shared" si="38"/>
        <v>7.4202715503631194E-4</v>
      </c>
      <c r="G490" s="12">
        <f t="shared" si="39"/>
        <v>-0.27692307692307694</v>
      </c>
      <c r="H490" s="15">
        <f t="shared" si="40"/>
        <v>-3.6666598765557843E-4</v>
      </c>
    </row>
    <row r="491" spans="2:8" ht="13.5" customHeight="1" x14ac:dyDescent="0.2">
      <c r="B491" s="5" t="s">
        <v>180</v>
      </c>
      <c r="C491" s="8">
        <v>813</v>
      </c>
      <c r="D491" s="8">
        <v>866</v>
      </c>
      <c r="E491" s="13">
        <f t="shared" si="37"/>
        <v>1.6561080442443626E-2</v>
      </c>
      <c r="F491" s="13">
        <f t="shared" si="38"/>
        <v>1.367224502683928E-2</v>
      </c>
      <c r="G491" s="12">
        <f t="shared" si="39"/>
        <v>6.519065190651907E-2</v>
      </c>
      <c r="H491" s="15">
        <f t="shared" si="40"/>
        <v>1.0796276303192032E-3</v>
      </c>
    </row>
    <row r="492" spans="2:8" ht="15" x14ac:dyDescent="0.2">
      <c r="B492" s="5" t="s">
        <v>480</v>
      </c>
      <c r="C492" s="8">
        <v>14</v>
      </c>
      <c r="D492" s="8">
        <v>13</v>
      </c>
      <c r="E492" s="13">
        <f t="shared" si="37"/>
        <v>2.8518465706544986E-4</v>
      </c>
      <c r="F492" s="13">
        <f t="shared" si="38"/>
        <v>2.0524155352068203E-4</v>
      </c>
      <c r="G492" s="12">
        <f t="shared" si="39"/>
        <v>-7.1428571428571425E-2</v>
      </c>
      <c r="H492" s="15">
        <f t="shared" si="40"/>
        <v>-2.0370332647532132E-5</v>
      </c>
    </row>
    <row r="493" spans="2:8" ht="15" x14ac:dyDescent="0.2">
      <c r="B493" s="5" t="s">
        <v>447</v>
      </c>
      <c r="C493" s="8">
        <v>381</v>
      </c>
      <c r="D493" s="8">
        <v>394</v>
      </c>
      <c r="E493" s="13">
        <f t="shared" si="37"/>
        <v>7.761096738709743E-3</v>
      </c>
      <c r="F493" s="13">
        <f t="shared" si="38"/>
        <v>6.2203978528575943E-3</v>
      </c>
      <c r="G493" s="12">
        <f t="shared" si="39"/>
        <v>3.4120734908136482E-2</v>
      </c>
      <c r="H493" s="15">
        <f t="shared" si="40"/>
        <v>2.6481432441791776E-4</v>
      </c>
    </row>
    <row r="494" spans="2:8" ht="15" x14ac:dyDescent="0.2">
      <c r="B494" s="5" t="s">
        <v>448</v>
      </c>
      <c r="C494" s="8">
        <v>30</v>
      </c>
      <c r="D494" s="8">
        <v>22</v>
      </c>
      <c r="E494" s="13">
        <f t="shared" si="37"/>
        <v>6.1110997942596403E-4</v>
      </c>
      <c r="F494" s="13">
        <f t="shared" si="38"/>
        <v>3.4733185980423111E-4</v>
      </c>
      <c r="G494" s="12">
        <f t="shared" si="39"/>
        <v>-0.26666666666666666</v>
      </c>
      <c r="H494" s="15">
        <f t="shared" si="40"/>
        <v>-1.6296266118025709E-4</v>
      </c>
    </row>
    <row r="495" spans="2:8" ht="13.5" customHeight="1" x14ac:dyDescent="0.2">
      <c r="B495" s="5" t="s">
        <v>449</v>
      </c>
      <c r="C495" s="8">
        <v>130</v>
      </c>
      <c r="D495" s="8">
        <v>105</v>
      </c>
      <c r="E495" s="13">
        <f t="shared" si="37"/>
        <v>2.6481432441791772E-3</v>
      </c>
      <c r="F495" s="13">
        <f t="shared" si="38"/>
        <v>1.6577202399747394E-3</v>
      </c>
      <c r="G495" s="12">
        <f t="shared" si="39"/>
        <v>-0.19230769230769232</v>
      </c>
      <c r="H495" s="15">
        <f t="shared" si="40"/>
        <v>-5.0925831618830336E-4</v>
      </c>
    </row>
    <row r="496" spans="2:8" s="4" customFormat="1" ht="26.25" customHeight="1" x14ac:dyDescent="0.2">
      <c r="B496" s="5" t="s">
        <v>450</v>
      </c>
      <c r="C496" s="8">
        <v>23</v>
      </c>
      <c r="D496" s="8">
        <v>25</v>
      </c>
      <c r="E496" s="13">
        <f t="shared" si="37"/>
        <v>4.685176508932391E-4</v>
      </c>
      <c r="F496" s="13">
        <f t="shared" si="38"/>
        <v>3.9469529523208084E-4</v>
      </c>
      <c r="G496" s="12">
        <f t="shared" si="39"/>
        <v>8.6956521739130432E-2</v>
      </c>
      <c r="H496" s="15">
        <f t="shared" si="40"/>
        <v>4.0740665295064271E-5</v>
      </c>
    </row>
    <row r="497" spans="2:8" ht="15" x14ac:dyDescent="0.2">
      <c r="B497" s="5" t="s">
        <v>451</v>
      </c>
      <c r="C497" s="8">
        <v>124</v>
      </c>
      <c r="D497" s="8">
        <v>78</v>
      </c>
      <c r="E497" s="13">
        <f t="shared" si="37"/>
        <v>2.5259212482939847E-3</v>
      </c>
      <c r="F497" s="13">
        <f t="shared" si="38"/>
        <v>1.2314493211240923E-3</v>
      </c>
      <c r="G497" s="12">
        <f t="shared" si="39"/>
        <v>-0.37096774193548387</v>
      </c>
      <c r="H497" s="15">
        <f t="shared" si="40"/>
        <v>-9.370353017864782E-4</v>
      </c>
    </row>
    <row r="498" spans="2:8" ht="30" x14ac:dyDescent="0.2">
      <c r="B498" s="5" t="s">
        <v>452</v>
      </c>
      <c r="C498" s="8">
        <v>2</v>
      </c>
      <c r="D498" s="8">
        <v>15</v>
      </c>
      <c r="E498" s="13">
        <f t="shared" si="37"/>
        <v>4.0740665295064271E-5</v>
      </c>
      <c r="F498" s="13">
        <f t="shared" si="38"/>
        <v>2.3681717713924851E-4</v>
      </c>
      <c r="G498" s="12">
        <f t="shared" si="39"/>
        <v>6.5</v>
      </c>
      <c r="H498" s="15">
        <f t="shared" si="40"/>
        <v>2.6481432441791776E-4</v>
      </c>
    </row>
    <row r="499" spans="2:8" ht="15" x14ac:dyDescent="0.2">
      <c r="B499" s="5" t="s">
        <v>453</v>
      </c>
      <c r="C499" s="8">
        <v>7</v>
      </c>
      <c r="D499" s="8">
        <v>4</v>
      </c>
      <c r="E499" s="13">
        <f t="shared" si="37"/>
        <v>1.4259232853272493E-4</v>
      </c>
      <c r="F499" s="13">
        <f t="shared" si="38"/>
        <v>6.315124723713294E-5</v>
      </c>
      <c r="G499" s="12">
        <f t="shared" si="39"/>
        <v>-0.42857142857142855</v>
      </c>
      <c r="H499" s="15">
        <f t="shared" si="40"/>
        <v>-6.11109979425964E-5</v>
      </c>
    </row>
    <row r="500" spans="2:8" x14ac:dyDescent="0.2">
      <c r="C500" s="10"/>
      <c r="D500" s="10"/>
    </row>
    <row r="501" spans="2:8" x14ac:dyDescent="0.2">
      <c r="C501" s="10"/>
      <c r="D501" s="10"/>
    </row>
    <row r="502" spans="2:8" x14ac:dyDescent="0.2">
      <c r="B502" s="19"/>
      <c r="C502" s="19"/>
      <c r="D502" s="19"/>
      <c r="E502" s="19"/>
      <c r="F502" s="19"/>
    </row>
    <row r="503" spans="2:8" ht="24" customHeight="1" x14ac:dyDescent="0.2">
      <c r="B503" s="55" t="s">
        <v>517</v>
      </c>
      <c r="C503" s="53" t="s">
        <v>518</v>
      </c>
      <c r="D503" s="54"/>
      <c r="E503" s="41" t="s">
        <v>482</v>
      </c>
      <c r="F503" s="42"/>
      <c r="G503" s="39" t="s">
        <v>569</v>
      </c>
      <c r="H503" s="39" t="s">
        <v>481</v>
      </c>
    </row>
    <row r="504" spans="2:8" ht="24" customHeight="1" x14ac:dyDescent="0.2">
      <c r="B504" s="55"/>
      <c r="C504" s="38">
        <v>2015</v>
      </c>
      <c r="D504" s="38">
        <v>2016</v>
      </c>
      <c r="E504" s="38">
        <v>2015</v>
      </c>
      <c r="F504" s="38">
        <v>2016</v>
      </c>
      <c r="G504" s="40"/>
      <c r="H504" s="40"/>
    </row>
    <row r="505" spans="2:8" ht="24" customHeight="1" x14ac:dyDescent="0.2">
      <c r="B505" s="32" t="s">
        <v>523</v>
      </c>
      <c r="C505" s="33">
        <f>SUM(C506:C530)</f>
        <v>12677</v>
      </c>
      <c r="D505" s="33">
        <f>SUM(D506:D530)</f>
        <v>16251</v>
      </c>
      <c r="E505" s="34">
        <f>+IF(C505=0,"",C505/C$505)</f>
        <v>1</v>
      </c>
      <c r="F505" s="34">
        <f>+IF(D505=0,"",D505/D$505)</f>
        <v>1</v>
      </c>
      <c r="G505" s="34">
        <f>+IF(OR(AND(D505=0),(C505=0)),"0",((D505-C505)/C505))</f>
        <v>0.2819279009229313</v>
      </c>
      <c r="H505" s="35">
        <f>+IF(OR(AND(E505=""),(G505="")),"",E505*G505)</f>
        <v>0.2819279009229313</v>
      </c>
    </row>
    <row r="506" spans="2:8" ht="15" x14ac:dyDescent="0.2">
      <c r="B506" s="5" t="s">
        <v>454</v>
      </c>
      <c r="C506" s="8">
        <v>96</v>
      </c>
      <c r="D506" s="8">
        <v>131</v>
      </c>
      <c r="E506" s="13">
        <f>+IF(C506=0,"",C506/C$505)</f>
        <v>7.572769582708843E-3</v>
      </c>
      <c r="F506" s="13">
        <f>+IF(D506=0,"",D506/D$505)</f>
        <v>8.0610423973909301E-3</v>
      </c>
      <c r="G506" s="12">
        <f>+IF(OR(AND(D506=0),(C506=0)),"0",((D506-C506)/C506))</f>
        <v>0.36458333333333331</v>
      </c>
      <c r="H506" s="15">
        <f>+IF(OR(AND(E506=""),(G506="")),"",E506*G506)</f>
        <v>2.7609055770292656E-3</v>
      </c>
    </row>
    <row r="507" spans="2:8" ht="15" x14ac:dyDescent="0.2">
      <c r="B507" s="5" t="s">
        <v>187</v>
      </c>
      <c r="C507" s="8">
        <v>524</v>
      </c>
      <c r="D507" s="8">
        <v>1352</v>
      </c>
      <c r="E507" s="13">
        <f t="shared" ref="E507:E530" si="41">+IF(C507=0,"",C507/C$505)</f>
        <v>4.1334700638952435E-2</v>
      </c>
      <c r="F507" s="13">
        <f t="shared" ref="F507:F530" si="42">+IF(D507=0,"",D507/D$505)</f>
        <v>8.3194880315057534E-2</v>
      </c>
      <c r="G507" s="12">
        <f t="shared" ref="G507:G530" si="43">+IF(OR(AND(D507=0),(C507=0)),"0",((D507-C507)/C507))</f>
        <v>1.5801526717557253</v>
      </c>
      <c r="H507" s="15">
        <f t="shared" ref="H507:H530" si="44">+IF(OR(AND(E507=""),(G507="")),"",E507*G507)</f>
        <v>6.5315137650863775E-2</v>
      </c>
    </row>
    <row r="508" spans="2:8" ht="15" x14ac:dyDescent="0.2">
      <c r="B508" s="5" t="s">
        <v>455</v>
      </c>
      <c r="C508" s="8">
        <v>1620</v>
      </c>
      <c r="D508" s="8">
        <v>1816</v>
      </c>
      <c r="E508" s="13">
        <f t="shared" si="41"/>
        <v>0.12779048670821172</v>
      </c>
      <c r="F508" s="13">
        <f t="shared" si="42"/>
        <v>0.11174696941726663</v>
      </c>
      <c r="G508" s="12">
        <f t="shared" si="43"/>
        <v>0.12098765432098765</v>
      </c>
      <c r="H508" s="15">
        <f t="shared" si="44"/>
        <v>1.5461071231363886E-2</v>
      </c>
    </row>
    <row r="509" spans="2:8" ht="15" x14ac:dyDescent="0.2">
      <c r="B509" s="5" t="s">
        <v>456</v>
      </c>
      <c r="C509" s="8">
        <v>1471</v>
      </c>
      <c r="D509" s="8">
        <v>2509</v>
      </c>
      <c r="E509" s="13">
        <f t="shared" si="41"/>
        <v>0.11603691725171571</v>
      </c>
      <c r="F509" s="13">
        <f t="shared" si="42"/>
        <v>0.15439049904621255</v>
      </c>
      <c r="G509" s="12">
        <f t="shared" si="43"/>
        <v>0.70564242012236578</v>
      </c>
      <c r="H509" s="15">
        <f t="shared" si="44"/>
        <v>8.1880571113039369E-2</v>
      </c>
    </row>
    <row r="510" spans="2:8" ht="15" x14ac:dyDescent="0.2">
      <c r="B510" s="5" t="s">
        <v>188</v>
      </c>
      <c r="C510" s="8">
        <v>718</v>
      </c>
      <c r="D510" s="8">
        <v>662</v>
      </c>
      <c r="E510" s="13">
        <f t="shared" si="41"/>
        <v>5.6638005837343221E-2</v>
      </c>
      <c r="F510" s="13">
        <f t="shared" si="42"/>
        <v>4.0735954710479354E-2</v>
      </c>
      <c r="G510" s="12">
        <f t="shared" si="43"/>
        <v>-7.7994428969359333E-2</v>
      </c>
      <c r="H510" s="15">
        <f t="shared" si="44"/>
        <v>-4.4174489232468254E-3</v>
      </c>
    </row>
    <row r="511" spans="2:8" ht="15" x14ac:dyDescent="0.2">
      <c r="B511" s="5" t="s">
        <v>186</v>
      </c>
      <c r="C511" s="8">
        <v>0</v>
      </c>
      <c r="D511" s="8">
        <v>1</v>
      </c>
      <c r="E511" s="13" t="str">
        <f t="shared" si="41"/>
        <v/>
      </c>
      <c r="F511" s="13">
        <f t="shared" si="42"/>
        <v>6.1534674789243739E-5</v>
      </c>
      <c r="G511" s="12" t="str">
        <f t="shared" si="43"/>
        <v>0</v>
      </c>
      <c r="H511" s="15" t="str">
        <f t="shared" si="44"/>
        <v/>
      </c>
    </row>
    <row r="512" spans="2:8" ht="15" x14ac:dyDescent="0.2">
      <c r="B512" s="5" t="s">
        <v>189</v>
      </c>
      <c r="C512" s="8">
        <v>18</v>
      </c>
      <c r="D512" s="8">
        <v>106</v>
      </c>
      <c r="E512" s="13">
        <f t="shared" si="41"/>
        <v>1.4198942967579081E-3</v>
      </c>
      <c r="F512" s="13">
        <f t="shared" si="42"/>
        <v>6.5226755276598363E-3</v>
      </c>
      <c r="G512" s="12">
        <f t="shared" si="43"/>
        <v>4.8888888888888893</v>
      </c>
      <c r="H512" s="15">
        <f t="shared" si="44"/>
        <v>6.94170545081644E-3</v>
      </c>
    </row>
    <row r="513" spans="2:8" ht="15" x14ac:dyDescent="0.2">
      <c r="B513" s="5" t="s">
        <v>457</v>
      </c>
      <c r="C513" s="8">
        <v>2</v>
      </c>
      <c r="D513" s="8">
        <v>15</v>
      </c>
      <c r="E513" s="13">
        <f t="shared" si="41"/>
        <v>1.5776603297310089E-4</v>
      </c>
      <c r="F513" s="13">
        <f t="shared" si="42"/>
        <v>9.2302012183865612E-4</v>
      </c>
      <c r="G513" s="12">
        <f t="shared" si="43"/>
        <v>6.5</v>
      </c>
      <c r="H513" s="15">
        <f t="shared" si="44"/>
        <v>1.0254792143251559E-3</v>
      </c>
    </row>
    <row r="514" spans="2:8" ht="15" x14ac:dyDescent="0.2">
      <c r="B514" s="5" t="s">
        <v>458</v>
      </c>
      <c r="C514" s="8">
        <v>62</v>
      </c>
      <c r="D514" s="8">
        <v>81</v>
      </c>
      <c r="E514" s="13">
        <f t="shared" si="41"/>
        <v>4.8907470221661274E-3</v>
      </c>
      <c r="F514" s="13">
        <f t="shared" si="42"/>
        <v>4.9843086579287425E-3</v>
      </c>
      <c r="G514" s="12">
        <f t="shared" si="43"/>
        <v>0.30645161290322581</v>
      </c>
      <c r="H514" s="15">
        <f t="shared" si="44"/>
        <v>1.4987773132444583E-3</v>
      </c>
    </row>
    <row r="515" spans="2:8" ht="15" x14ac:dyDescent="0.2">
      <c r="B515" s="5" t="s">
        <v>567</v>
      </c>
      <c r="C515" s="8">
        <v>54</v>
      </c>
      <c r="D515" s="8">
        <v>98</v>
      </c>
      <c r="E515" s="13">
        <f t="shared" si="41"/>
        <v>4.2596828902737244E-3</v>
      </c>
      <c r="F515" s="13">
        <f t="shared" si="42"/>
        <v>6.0303981293458866E-3</v>
      </c>
      <c r="G515" s="12">
        <f t="shared" si="43"/>
        <v>0.81481481481481477</v>
      </c>
      <c r="H515" s="15">
        <f t="shared" si="44"/>
        <v>3.4708527254082196E-3</v>
      </c>
    </row>
    <row r="516" spans="2:8" ht="15" x14ac:dyDescent="0.2">
      <c r="B516" s="5" t="s">
        <v>459</v>
      </c>
      <c r="C516" s="8">
        <v>4</v>
      </c>
      <c r="D516" s="8">
        <v>104</v>
      </c>
      <c r="E516" s="13">
        <f t="shared" si="41"/>
        <v>3.1553206594620177E-4</v>
      </c>
      <c r="F516" s="13">
        <f t="shared" si="42"/>
        <v>6.3996061780813487E-3</v>
      </c>
      <c r="G516" s="12">
        <f t="shared" si="43"/>
        <v>25</v>
      </c>
      <c r="H516" s="15">
        <f t="shared" si="44"/>
        <v>7.8883016486550449E-3</v>
      </c>
    </row>
    <row r="517" spans="2:8" ht="15" x14ac:dyDescent="0.2">
      <c r="B517" s="5" t="s">
        <v>460</v>
      </c>
      <c r="C517" s="8">
        <v>121</v>
      </c>
      <c r="D517" s="8">
        <v>385</v>
      </c>
      <c r="E517" s="13">
        <f t="shared" si="41"/>
        <v>9.5448449948726047E-3</v>
      </c>
      <c r="F517" s="13">
        <f t="shared" si="42"/>
        <v>2.369084979385884E-2</v>
      </c>
      <c r="G517" s="12">
        <f t="shared" si="43"/>
        <v>2.1818181818181817</v>
      </c>
      <c r="H517" s="15">
        <f t="shared" si="44"/>
        <v>2.0825116352449317E-2</v>
      </c>
    </row>
    <row r="518" spans="2:8" ht="15" x14ac:dyDescent="0.2">
      <c r="B518" s="5" t="s">
        <v>190</v>
      </c>
      <c r="C518" s="8">
        <v>178</v>
      </c>
      <c r="D518" s="8">
        <v>941</v>
      </c>
      <c r="E518" s="13">
        <f t="shared" si="41"/>
        <v>1.404117693460598E-2</v>
      </c>
      <c r="F518" s="13">
        <f t="shared" si="42"/>
        <v>5.7904128976678355E-2</v>
      </c>
      <c r="G518" s="12">
        <f t="shared" si="43"/>
        <v>4.286516853932584</v>
      </c>
      <c r="H518" s="15">
        <f t="shared" si="44"/>
        <v>6.0187741579237987E-2</v>
      </c>
    </row>
    <row r="519" spans="2:8" ht="15" x14ac:dyDescent="0.2">
      <c r="B519" s="5" t="s">
        <v>192</v>
      </c>
      <c r="C519" s="8">
        <v>404</v>
      </c>
      <c r="D519" s="8">
        <v>263</v>
      </c>
      <c r="E519" s="13">
        <f t="shared" si="41"/>
        <v>3.186873866056638E-2</v>
      </c>
      <c r="F519" s="13">
        <f t="shared" si="42"/>
        <v>1.6183619469571104E-2</v>
      </c>
      <c r="G519" s="12">
        <f t="shared" si="43"/>
        <v>-0.34900990099009899</v>
      </c>
      <c r="H519" s="15">
        <f t="shared" si="44"/>
        <v>-1.1122505324603613E-2</v>
      </c>
    </row>
    <row r="520" spans="2:8" ht="13.5" customHeight="1" x14ac:dyDescent="0.2">
      <c r="B520" s="5" t="s">
        <v>191</v>
      </c>
      <c r="C520" s="8">
        <v>2</v>
      </c>
      <c r="D520" s="8">
        <v>0</v>
      </c>
      <c r="E520" s="13">
        <f t="shared" si="41"/>
        <v>1.5776603297310089E-4</v>
      </c>
      <c r="F520" s="13" t="str">
        <f t="shared" si="42"/>
        <v/>
      </c>
      <c r="G520" s="12" t="str">
        <f t="shared" si="43"/>
        <v>0</v>
      </c>
      <c r="H520" s="15">
        <f t="shared" si="44"/>
        <v>0</v>
      </c>
    </row>
    <row r="521" spans="2:8" ht="13.5" customHeight="1" x14ac:dyDescent="0.2">
      <c r="B521" s="5" t="s">
        <v>461</v>
      </c>
      <c r="C521" s="8">
        <v>2541</v>
      </c>
      <c r="D521" s="8">
        <v>2513</v>
      </c>
      <c r="E521" s="13">
        <f t="shared" si="41"/>
        <v>0.20044174489232469</v>
      </c>
      <c r="F521" s="13">
        <f t="shared" si="42"/>
        <v>0.15463663774536951</v>
      </c>
      <c r="G521" s="12">
        <f t="shared" si="43"/>
        <v>-1.1019283746556474E-2</v>
      </c>
      <c r="H521" s="15">
        <f t="shared" si="44"/>
        <v>-2.2087244616234127E-3</v>
      </c>
    </row>
    <row r="522" spans="2:8" ht="25.5" customHeight="1" x14ac:dyDescent="0.2">
      <c r="B522" s="5" t="s">
        <v>193</v>
      </c>
      <c r="C522" s="8">
        <v>446</v>
      </c>
      <c r="D522" s="8">
        <v>562</v>
      </c>
      <c r="E522" s="13">
        <f t="shared" si="41"/>
        <v>3.5181825353001496E-2</v>
      </c>
      <c r="F522" s="13">
        <f t="shared" si="42"/>
        <v>3.4582487231554979E-2</v>
      </c>
      <c r="G522" s="12">
        <f t="shared" si="43"/>
        <v>0.26008968609865468</v>
      </c>
      <c r="H522" s="15">
        <f t="shared" si="44"/>
        <v>9.1504299124398492E-3</v>
      </c>
    </row>
    <row r="523" spans="2:8" ht="13.5" customHeight="1" x14ac:dyDescent="0.2">
      <c r="B523" s="5" t="s">
        <v>462</v>
      </c>
      <c r="C523" s="8">
        <v>113</v>
      </c>
      <c r="D523" s="8">
        <v>125</v>
      </c>
      <c r="E523" s="13">
        <f t="shared" si="41"/>
        <v>8.9137808629802008E-3</v>
      </c>
      <c r="F523" s="13">
        <f t="shared" si="42"/>
        <v>7.6918343486554672E-3</v>
      </c>
      <c r="G523" s="12">
        <f t="shared" si="43"/>
        <v>0.10619469026548672</v>
      </c>
      <c r="H523" s="15">
        <f t="shared" si="44"/>
        <v>9.4659619783860538E-4</v>
      </c>
    </row>
    <row r="524" spans="2:8" ht="12" customHeight="1" x14ac:dyDescent="0.2">
      <c r="B524" s="5" t="s">
        <v>194</v>
      </c>
      <c r="C524" s="8">
        <v>175</v>
      </c>
      <c r="D524" s="8">
        <v>325</v>
      </c>
      <c r="E524" s="13">
        <f t="shared" si="41"/>
        <v>1.3804527885146328E-2</v>
      </c>
      <c r="F524" s="13">
        <f t="shared" si="42"/>
        <v>1.9998769306504214E-2</v>
      </c>
      <c r="G524" s="12">
        <f t="shared" si="43"/>
        <v>0.8571428571428571</v>
      </c>
      <c r="H524" s="15">
        <f t="shared" si="44"/>
        <v>1.1832452472982567E-2</v>
      </c>
    </row>
    <row r="525" spans="2:8" ht="13.5" customHeight="1" x14ac:dyDescent="0.2">
      <c r="B525" s="5" t="s">
        <v>195</v>
      </c>
      <c r="C525" s="8">
        <v>103</v>
      </c>
      <c r="D525" s="8">
        <v>51</v>
      </c>
      <c r="E525" s="13">
        <f t="shared" si="41"/>
        <v>8.1249506981146951E-3</v>
      </c>
      <c r="F525" s="13">
        <f t="shared" si="42"/>
        <v>3.1382684142514305E-3</v>
      </c>
      <c r="G525" s="12">
        <f t="shared" si="43"/>
        <v>-0.50485436893203883</v>
      </c>
      <c r="H525" s="15">
        <f t="shared" si="44"/>
        <v>-4.1019168573006226E-3</v>
      </c>
    </row>
    <row r="526" spans="2:8" ht="13.5" customHeight="1" x14ac:dyDescent="0.2">
      <c r="B526" s="5" t="s">
        <v>463</v>
      </c>
      <c r="C526" s="8">
        <v>400</v>
      </c>
      <c r="D526" s="8">
        <v>469</v>
      </c>
      <c r="E526" s="13">
        <f t="shared" si="41"/>
        <v>3.155320659462018E-2</v>
      </c>
      <c r="F526" s="13">
        <f t="shared" si="42"/>
        <v>2.8859762476155314E-2</v>
      </c>
      <c r="G526" s="12">
        <f t="shared" si="43"/>
        <v>0.17249999999999999</v>
      </c>
      <c r="H526" s="15">
        <f t="shared" si="44"/>
        <v>5.4429281375719804E-3</v>
      </c>
    </row>
    <row r="527" spans="2:8" ht="15" x14ac:dyDescent="0.2">
      <c r="B527" s="5" t="s">
        <v>464</v>
      </c>
      <c r="C527" s="8">
        <v>34</v>
      </c>
      <c r="D527" s="8">
        <v>0</v>
      </c>
      <c r="E527" s="13">
        <f t="shared" si="41"/>
        <v>2.6820225605427152E-3</v>
      </c>
      <c r="F527" s="13" t="str">
        <f t="shared" si="42"/>
        <v/>
      </c>
      <c r="G527" s="12" t="str">
        <f t="shared" si="43"/>
        <v>0</v>
      </c>
      <c r="H527" s="15">
        <f t="shared" si="44"/>
        <v>0</v>
      </c>
    </row>
    <row r="528" spans="2:8" ht="30" x14ac:dyDescent="0.2">
      <c r="B528" s="5" t="s">
        <v>465</v>
      </c>
      <c r="C528" s="8">
        <v>34</v>
      </c>
      <c r="D528" s="8">
        <v>6</v>
      </c>
      <c r="E528" s="13">
        <f t="shared" si="41"/>
        <v>2.6820225605427152E-3</v>
      </c>
      <c r="F528" s="13">
        <f t="shared" si="42"/>
        <v>3.6920804873546244E-4</v>
      </c>
      <c r="G528" s="12">
        <f t="shared" si="43"/>
        <v>-0.82352941176470584</v>
      </c>
      <c r="H528" s="15">
        <f t="shared" si="44"/>
        <v>-2.2087244616234123E-3</v>
      </c>
    </row>
    <row r="529" spans="2:8" ht="15" x14ac:dyDescent="0.2">
      <c r="B529" s="5" t="s">
        <v>466</v>
      </c>
      <c r="C529" s="8">
        <v>434</v>
      </c>
      <c r="D529" s="8">
        <v>495</v>
      </c>
      <c r="E529" s="13">
        <f t="shared" si="41"/>
        <v>3.4235229155162895E-2</v>
      </c>
      <c r="F529" s="13">
        <f t="shared" si="42"/>
        <v>3.045966402067565E-2</v>
      </c>
      <c r="G529" s="12">
        <f t="shared" si="43"/>
        <v>0.14055299539170507</v>
      </c>
      <c r="H529" s="15">
        <f t="shared" si="44"/>
        <v>4.8118640056795774E-3</v>
      </c>
    </row>
    <row r="530" spans="2:8" ht="15" x14ac:dyDescent="0.2">
      <c r="B530" s="5" t="s">
        <v>467</v>
      </c>
      <c r="C530" s="8">
        <v>3123</v>
      </c>
      <c r="D530" s="8">
        <v>3241</v>
      </c>
      <c r="E530" s="13">
        <f t="shared" si="41"/>
        <v>0.24635166048749704</v>
      </c>
      <c r="F530" s="13">
        <f t="shared" si="42"/>
        <v>0.19943388099193896</v>
      </c>
      <c r="G530" s="12">
        <f t="shared" si="43"/>
        <v>3.7784181876400896E-2</v>
      </c>
      <c r="H530" s="15">
        <f t="shared" si="44"/>
        <v>9.3081959454129528E-3</v>
      </c>
    </row>
    <row r="531" spans="2:8" x14ac:dyDescent="0.2">
      <c r="B531" s="14" t="s">
        <v>525</v>
      </c>
    </row>
  </sheetData>
  <mergeCells count="33">
    <mergeCell ref="B6:B7"/>
    <mergeCell ref="C6:D6"/>
    <mergeCell ref="E6:F6"/>
    <mergeCell ref="B16:B17"/>
    <mergeCell ref="B149:B150"/>
    <mergeCell ref="E16:F16"/>
    <mergeCell ref="E68:F68"/>
    <mergeCell ref="E149:F149"/>
    <mergeCell ref="C16:D16"/>
    <mergeCell ref="B68:B69"/>
    <mergeCell ref="C68:D68"/>
    <mergeCell ref="B292:B293"/>
    <mergeCell ref="B503:B504"/>
    <mergeCell ref="C503:D503"/>
    <mergeCell ref="G68:G69"/>
    <mergeCell ref="C149:D149"/>
    <mergeCell ref="E292:F292"/>
    <mergeCell ref="G292:G293"/>
    <mergeCell ref="G149:G150"/>
    <mergeCell ref="H503:H504"/>
    <mergeCell ref="E503:F503"/>
    <mergeCell ref="G503:G504"/>
    <mergeCell ref="D1:H2"/>
    <mergeCell ref="E3:H3"/>
    <mergeCell ref="D4:H5"/>
    <mergeCell ref="G6:G7"/>
    <mergeCell ref="H6:H7"/>
    <mergeCell ref="C292:D292"/>
    <mergeCell ref="H16:H17"/>
    <mergeCell ref="G16:G17"/>
    <mergeCell ref="H292:H293"/>
    <mergeCell ref="H149:H150"/>
    <mergeCell ref="H68:H69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532"/>
  <sheetViews>
    <sheetView tabSelected="1" workbookViewId="0">
      <selection activeCell="I1" sqref="I1:I1048576"/>
    </sheetView>
  </sheetViews>
  <sheetFormatPr baseColWidth="10" defaultRowHeight="12.75" x14ac:dyDescent="0.2"/>
  <cols>
    <col min="1" max="1" width="3" style="2" customWidth="1"/>
    <col min="2" max="2" width="59.140625" style="1" customWidth="1"/>
    <col min="3" max="4" width="11.42578125" style="1"/>
    <col min="5" max="5" width="12.28515625" style="2" customWidth="1"/>
    <col min="6" max="6" width="11.42578125" style="2"/>
    <col min="7" max="7" width="15" style="2" customWidth="1"/>
    <col min="8" max="16384" width="11.42578125" style="2"/>
  </cols>
  <sheetData>
    <row r="1" spans="2:9" ht="20.100000000000001" customHeight="1" x14ac:dyDescent="0.2">
      <c r="B1" s="28"/>
      <c r="D1" s="43" t="s">
        <v>526</v>
      </c>
      <c r="E1" s="43"/>
      <c r="F1" s="43"/>
      <c r="G1" s="43"/>
      <c r="H1" s="43"/>
    </row>
    <row r="2" spans="2:9" ht="20.100000000000001" customHeight="1" thickBot="1" x14ac:dyDescent="0.25">
      <c r="B2" s="28"/>
      <c r="D2" s="43" t="s">
        <v>527</v>
      </c>
      <c r="E2" s="43"/>
      <c r="F2" s="43"/>
      <c r="G2" s="43"/>
      <c r="H2" s="43"/>
    </row>
    <row r="3" spans="2:9" ht="20.100000000000001" customHeight="1" thickBot="1" x14ac:dyDescent="0.25">
      <c r="B3" s="28"/>
      <c r="D3" s="36" t="s">
        <v>528</v>
      </c>
      <c r="E3" s="44" t="s">
        <v>568</v>
      </c>
      <c r="F3" s="45"/>
      <c r="G3" s="45"/>
      <c r="H3" s="46"/>
    </row>
    <row r="4" spans="2:9" ht="20.100000000000001" customHeight="1" x14ac:dyDescent="0.2">
      <c r="B4" s="29"/>
      <c r="D4" s="47" t="s">
        <v>557</v>
      </c>
      <c r="E4" s="48"/>
      <c r="F4" s="48"/>
      <c r="G4" s="48"/>
      <c r="H4" s="49"/>
    </row>
    <row r="5" spans="2:9" ht="13.5" thickBot="1" x14ac:dyDescent="0.25">
      <c r="D5" s="50"/>
      <c r="E5" s="51"/>
      <c r="F5" s="51"/>
      <c r="G5" s="51"/>
      <c r="H5" s="52"/>
    </row>
    <row r="6" spans="2:9" ht="24" customHeight="1" x14ac:dyDescent="0.2">
      <c r="B6" s="55" t="s">
        <v>517</v>
      </c>
      <c r="C6" s="53" t="s">
        <v>518</v>
      </c>
      <c r="D6" s="54"/>
      <c r="E6" s="41" t="s">
        <v>482</v>
      </c>
      <c r="F6" s="42"/>
      <c r="G6" s="39" t="s">
        <v>569</v>
      </c>
      <c r="H6" s="39" t="s">
        <v>481</v>
      </c>
    </row>
    <row r="7" spans="2:9" ht="24" customHeight="1" x14ac:dyDescent="0.2">
      <c r="B7" s="55"/>
      <c r="C7" s="31">
        <v>2015</v>
      </c>
      <c r="D7" s="31">
        <v>2016</v>
      </c>
      <c r="E7" s="31">
        <v>2015</v>
      </c>
      <c r="F7" s="31">
        <v>2016</v>
      </c>
      <c r="G7" s="40"/>
      <c r="H7" s="40"/>
    </row>
    <row r="8" spans="2:9" ht="24" customHeight="1" x14ac:dyDescent="0.2">
      <c r="B8" s="32" t="s">
        <v>488</v>
      </c>
      <c r="C8" s="33">
        <f>+C18+C70+C151+C294+C505</f>
        <v>1680</v>
      </c>
      <c r="D8" s="33">
        <f>+D18+D70+D151+D294+D505</f>
        <v>2347</v>
      </c>
      <c r="E8" s="34">
        <f>+C8/C$8</f>
        <v>1</v>
      </c>
      <c r="F8" s="34">
        <f>+D8/D$8</f>
        <v>1</v>
      </c>
      <c r="G8" s="34">
        <f>+(D8-C8)/C8</f>
        <v>0.3970238095238095</v>
      </c>
      <c r="H8" s="35">
        <f>+E8*G8</f>
        <v>0.3970238095238095</v>
      </c>
      <c r="I8" s="9"/>
    </row>
    <row r="9" spans="2:9" x14ac:dyDescent="0.2">
      <c r="B9" s="30" t="str">
        <f>+B18</f>
        <v>Total Vacantes en ocupaciones de nivel Directivo</v>
      </c>
      <c r="C9" s="26">
        <f>+C18</f>
        <v>12</v>
      </c>
      <c r="D9" s="26">
        <f>+D18</f>
        <v>28</v>
      </c>
      <c r="E9" s="27">
        <f t="shared" ref="E9:E13" si="0">C9/$C$8</f>
        <v>7.1428571428571426E-3</v>
      </c>
      <c r="F9" s="27">
        <f>D9/$D$8</f>
        <v>1.1930123561994035E-2</v>
      </c>
      <c r="G9" s="12">
        <f>+IF(OR(AND(D9=0),(C9=0)),"0",((D9-C9)/C9))</f>
        <v>1.3333333333333333</v>
      </c>
      <c r="H9" s="15">
        <f>+IF(OR(AND(E9=""),(G9="")),"",E9*G9)</f>
        <v>9.5238095238095229E-3</v>
      </c>
      <c r="I9" s="9"/>
    </row>
    <row r="10" spans="2:9" x14ac:dyDescent="0.2">
      <c r="B10" s="30" t="str">
        <f>+B70</f>
        <v xml:space="preserve">Total Vacantes en ocupaciones de nivel Profesional </v>
      </c>
      <c r="C10" s="26">
        <f>+C70</f>
        <v>445</v>
      </c>
      <c r="D10" s="26">
        <f>+D70</f>
        <v>576</v>
      </c>
      <c r="E10" s="27">
        <f t="shared" si="0"/>
        <v>0.26488095238095238</v>
      </c>
      <c r="F10" s="27">
        <f>D10/$D$8</f>
        <v>0.24541968470387729</v>
      </c>
      <c r="G10" s="12">
        <f>+IF(OR(AND(D10=0),(C10=0)),"0",((D10-C10)/C10))</f>
        <v>0.29438202247191009</v>
      </c>
      <c r="H10" s="15">
        <f>+IF(OR(AND(E10=""),(G10="")),"",E10*G10)</f>
        <v>7.7976190476190477E-2</v>
      </c>
      <c r="I10" s="9"/>
    </row>
    <row r="11" spans="2:9" ht="24" x14ac:dyDescent="0.2">
      <c r="B11" s="30" t="str">
        <f>+B151</f>
        <v>Total Vacantes en ocupaciones de nivel Técnicos Profesionales - Tecnólogos</v>
      </c>
      <c r="C11" s="26">
        <f>+C151</f>
        <v>218</v>
      </c>
      <c r="D11" s="26">
        <f>+D151</f>
        <v>298</v>
      </c>
      <c r="E11" s="27">
        <f t="shared" si="0"/>
        <v>0.12976190476190477</v>
      </c>
      <c r="F11" s="27">
        <f>D11/$D$8</f>
        <v>0.1269706007669365</v>
      </c>
      <c r="G11" s="12">
        <f>+IF(OR(AND(D11=0),(C11=0)),"0",((D11-C11)/C11))</f>
        <v>0.3669724770642202</v>
      </c>
      <c r="H11" s="15">
        <f>+IF(OR(AND(E11=""),(G11="")),"",E11*G11)</f>
        <v>4.7619047619047623E-2</v>
      </c>
      <c r="I11" s="9"/>
    </row>
    <row r="12" spans="2:9" x14ac:dyDescent="0.2">
      <c r="B12" s="30" t="str">
        <f>+B294</f>
        <v>Total Vacantes  en ocupaciones de nivel Calificados</v>
      </c>
      <c r="C12" s="26">
        <f>+C294</f>
        <v>817</v>
      </c>
      <c r="D12" s="26">
        <f>+D294</f>
        <v>1036</v>
      </c>
      <c r="E12" s="27">
        <f t="shared" si="0"/>
        <v>0.4863095238095238</v>
      </c>
      <c r="F12" s="27">
        <f>D12/$D$8</f>
        <v>0.4414145717937793</v>
      </c>
      <c r="G12" s="12">
        <f>+IF(OR(AND(D12=0),(C12=0)),"0",((D12-C12)/C12))</f>
        <v>0.26805385556915545</v>
      </c>
      <c r="H12" s="15">
        <f>+IF(OR(AND(E12=""),(G12="")),"",E12*G12)</f>
        <v>0.13035714285714287</v>
      </c>
      <c r="I12" s="9"/>
    </row>
    <row r="13" spans="2:9" x14ac:dyDescent="0.2">
      <c r="B13" s="30" t="str">
        <f>+B505</f>
        <v>Total Vacantes en ocupaciones de nivel Elemental</v>
      </c>
      <c r="C13" s="26">
        <f>+C505</f>
        <v>188</v>
      </c>
      <c r="D13" s="26">
        <f>+D505</f>
        <v>409</v>
      </c>
      <c r="E13" s="27">
        <f t="shared" si="0"/>
        <v>0.11190476190476191</v>
      </c>
      <c r="F13" s="27">
        <f>D13/$D$8</f>
        <v>0.17426501917341286</v>
      </c>
      <c r="G13" s="12">
        <f>+IF(OR(AND(D13=0),(C13=0)),"0",((D13-C13)/C13))</f>
        <v>1.175531914893617</v>
      </c>
      <c r="H13" s="15">
        <f>+IF(OR(AND(E13=""),(G13="")),"",E13*G13)</f>
        <v>0.13154761904761905</v>
      </c>
      <c r="I13" s="9"/>
    </row>
    <row r="16" spans="2:9" ht="24" customHeight="1" x14ac:dyDescent="0.2">
      <c r="B16" s="55" t="s">
        <v>517</v>
      </c>
      <c r="C16" s="53" t="s">
        <v>518</v>
      </c>
      <c r="D16" s="54"/>
      <c r="E16" s="41" t="s">
        <v>482</v>
      </c>
      <c r="F16" s="42"/>
      <c r="G16" s="39" t="s">
        <v>569</v>
      </c>
      <c r="H16" s="39" t="s">
        <v>481</v>
      </c>
    </row>
    <row r="17" spans="2:8" s="4" customFormat="1" ht="24" customHeight="1" x14ac:dyDescent="0.2">
      <c r="B17" s="55"/>
      <c r="C17" s="38">
        <v>2015</v>
      </c>
      <c r="D17" s="38">
        <v>2016</v>
      </c>
      <c r="E17" s="38">
        <v>2015</v>
      </c>
      <c r="F17" s="38">
        <v>2016</v>
      </c>
      <c r="G17" s="40"/>
      <c r="H17" s="40"/>
    </row>
    <row r="18" spans="2:8" s="4" customFormat="1" ht="24" customHeight="1" x14ac:dyDescent="0.2">
      <c r="B18" s="32" t="s">
        <v>519</v>
      </c>
      <c r="C18" s="33">
        <f>SUM(C19:C64)</f>
        <v>12</v>
      </c>
      <c r="D18" s="33">
        <f>SUM(D19:D64)</f>
        <v>28</v>
      </c>
      <c r="E18" s="34">
        <f>+IF(C18=0,"",C18/C$18)</f>
        <v>1</v>
      </c>
      <c r="F18" s="34">
        <f>+IF(D18=0,"",D18/D$18)</f>
        <v>1</v>
      </c>
      <c r="G18" s="34">
        <f>+IF(OR(AND(D18=0),(C18=0)),"0",((D18-C18)/C18))</f>
        <v>1.3333333333333333</v>
      </c>
      <c r="H18" s="35">
        <f>+IF(OR(AND(E18=""),(G18="")),"",E18*G18)</f>
        <v>1.3333333333333333</v>
      </c>
    </row>
    <row r="19" spans="2:8" ht="20.100000000000001" customHeight="1" x14ac:dyDescent="0.2">
      <c r="B19" s="5" t="s">
        <v>0</v>
      </c>
      <c r="C19" s="8">
        <v>0</v>
      </c>
      <c r="D19" s="8">
        <v>0</v>
      </c>
      <c r="E19" s="11" t="str">
        <f>+IF(C19=0,"",C19/C$18)</f>
        <v/>
      </c>
      <c r="F19" s="11" t="str">
        <f>+IF(D19=0,"",D19/D$18)</f>
        <v/>
      </c>
      <c r="G19" s="12" t="str">
        <f>+IF(OR(AND(D19=0),(C19=0)),"0",((D19-C19)/C19))</f>
        <v>0</v>
      </c>
      <c r="H19" s="15" t="str">
        <f>+IF(OR(AND(E19=""),(G19="")),"",E19*G19)</f>
        <v/>
      </c>
    </row>
    <row r="20" spans="2:8" ht="20.100000000000001" customHeight="1" x14ac:dyDescent="0.2">
      <c r="B20" s="5" t="s">
        <v>196</v>
      </c>
      <c r="C20" s="8">
        <v>0</v>
      </c>
      <c r="D20" s="8">
        <v>0</v>
      </c>
      <c r="E20" s="11" t="str">
        <f t="shared" ref="E20:E64" si="1">+IF(C20=0,"",C20/C$18)</f>
        <v/>
      </c>
      <c r="F20" s="11" t="str">
        <f t="shared" ref="F20:F64" si="2">+IF(D20=0,"",D20/D$18)</f>
        <v/>
      </c>
      <c r="G20" s="12" t="str">
        <f t="shared" ref="G20:G64" si="3">+IF(OR(AND(D20=0),(C20=0)),"0",((D20-C20)/C20))</f>
        <v>0</v>
      </c>
      <c r="H20" s="15" t="str">
        <f t="shared" ref="H20:H64" si="4">+IF(OR(AND(E20=""),(G20="")),"",E20*G20)</f>
        <v/>
      </c>
    </row>
    <row r="21" spans="2:8" ht="20.100000000000001" customHeight="1" x14ac:dyDescent="0.2">
      <c r="B21" s="5" t="s">
        <v>1</v>
      </c>
      <c r="C21" s="8">
        <v>0</v>
      </c>
      <c r="D21" s="8">
        <v>0</v>
      </c>
      <c r="E21" s="11" t="str">
        <f t="shared" si="1"/>
        <v/>
      </c>
      <c r="F21" s="11" t="str">
        <f t="shared" si="2"/>
        <v/>
      </c>
      <c r="G21" s="12" t="str">
        <f t="shared" si="3"/>
        <v>0</v>
      </c>
      <c r="H21" s="15" t="str">
        <f t="shared" si="4"/>
        <v/>
      </c>
    </row>
    <row r="22" spans="2:8" ht="20.100000000000001" customHeight="1" x14ac:dyDescent="0.2">
      <c r="B22" s="5" t="s">
        <v>197</v>
      </c>
      <c r="C22" s="8">
        <v>0</v>
      </c>
      <c r="D22" s="8">
        <v>0</v>
      </c>
      <c r="E22" s="11" t="str">
        <f t="shared" si="1"/>
        <v/>
      </c>
      <c r="F22" s="11" t="str">
        <f t="shared" si="2"/>
        <v/>
      </c>
      <c r="G22" s="12" t="str">
        <f t="shared" si="3"/>
        <v>0</v>
      </c>
      <c r="H22" s="15" t="str">
        <f t="shared" si="4"/>
        <v/>
      </c>
    </row>
    <row r="23" spans="2:8" ht="20.100000000000001" customHeight="1" x14ac:dyDescent="0.2">
      <c r="B23" s="5" t="s">
        <v>198</v>
      </c>
      <c r="C23" s="8">
        <v>0</v>
      </c>
      <c r="D23" s="8">
        <v>0</v>
      </c>
      <c r="E23" s="11" t="str">
        <f t="shared" si="1"/>
        <v/>
      </c>
      <c r="F23" s="11" t="str">
        <f t="shared" si="2"/>
        <v/>
      </c>
      <c r="G23" s="12" t="str">
        <f t="shared" si="3"/>
        <v>0</v>
      </c>
      <c r="H23" s="15" t="str">
        <f t="shared" si="4"/>
        <v/>
      </c>
    </row>
    <row r="24" spans="2:8" ht="20.100000000000001" customHeight="1" x14ac:dyDescent="0.2">
      <c r="B24" s="5" t="s">
        <v>199</v>
      </c>
      <c r="C24" s="8">
        <v>1</v>
      </c>
      <c r="D24" s="8">
        <v>0</v>
      </c>
      <c r="E24" s="11">
        <f t="shared" si="1"/>
        <v>8.3333333333333329E-2</v>
      </c>
      <c r="F24" s="11" t="str">
        <f t="shared" si="2"/>
        <v/>
      </c>
      <c r="G24" s="12" t="str">
        <f t="shared" si="3"/>
        <v>0</v>
      </c>
      <c r="H24" s="15">
        <f t="shared" si="4"/>
        <v>0</v>
      </c>
    </row>
    <row r="25" spans="2:8" ht="20.100000000000001" customHeight="1" x14ac:dyDescent="0.2">
      <c r="B25" s="5" t="s">
        <v>2</v>
      </c>
      <c r="C25" s="8">
        <v>0</v>
      </c>
      <c r="D25" s="8">
        <v>1</v>
      </c>
      <c r="E25" s="11" t="str">
        <f t="shared" si="1"/>
        <v/>
      </c>
      <c r="F25" s="11">
        <f t="shared" si="2"/>
        <v>3.5714285714285712E-2</v>
      </c>
      <c r="G25" s="12" t="str">
        <f t="shared" si="3"/>
        <v>0</v>
      </c>
      <c r="H25" s="15" t="str">
        <f t="shared" si="4"/>
        <v/>
      </c>
    </row>
    <row r="26" spans="2:8" ht="20.100000000000001" customHeight="1" x14ac:dyDescent="0.2">
      <c r="B26" s="5" t="s">
        <v>6</v>
      </c>
      <c r="C26" s="8">
        <v>0</v>
      </c>
      <c r="D26" s="8">
        <v>8</v>
      </c>
      <c r="E26" s="11" t="str">
        <f t="shared" si="1"/>
        <v/>
      </c>
      <c r="F26" s="11">
        <f t="shared" si="2"/>
        <v>0.2857142857142857</v>
      </c>
      <c r="G26" s="12" t="str">
        <f t="shared" si="3"/>
        <v>0</v>
      </c>
      <c r="H26" s="15" t="str">
        <f t="shared" si="4"/>
        <v/>
      </c>
    </row>
    <row r="27" spans="2:8" ht="20.100000000000001" customHeight="1" x14ac:dyDescent="0.2">
      <c r="B27" s="5" t="s">
        <v>3</v>
      </c>
      <c r="C27" s="8">
        <v>0</v>
      </c>
      <c r="D27" s="8">
        <v>0</v>
      </c>
      <c r="E27" s="11" t="str">
        <f t="shared" si="1"/>
        <v/>
      </c>
      <c r="F27" s="11" t="str">
        <f t="shared" si="2"/>
        <v/>
      </c>
      <c r="G27" s="12" t="str">
        <f t="shared" si="3"/>
        <v>0</v>
      </c>
      <c r="H27" s="15" t="str">
        <f t="shared" si="4"/>
        <v/>
      </c>
    </row>
    <row r="28" spans="2:8" ht="20.100000000000001" customHeight="1" x14ac:dyDescent="0.2">
      <c r="B28" s="5" t="s">
        <v>5</v>
      </c>
      <c r="C28" s="8">
        <v>2</v>
      </c>
      <c r="D28" s="8">
        <v>1</v>
      </c>
      <c r="E28" s="11">
        <f t="shared" si="1"/>
        <v>0.16666666666666666</v>
      </c>
      <c r="F28" s="11">
        <f t="shared" si="2"/>
        <v>3.5714285714285712E-2</v>
      </c>
      <c r="G28" s="12">
        <f t="shared" si="3"/>
        <v>-0.5</v>
      </c>
      <c r="H28" s="15">
        <f t="shared" si="4"/>
        <v>-8.3333333333333329E-2</v>
      </c>
    </row>
    <row r="29" spans="2:8" ht="20.100000000000001" customHeight="1" x14ac:dyDescent="0.2">
      <c r="B29" s="5" t="s">
        <v>200</v>
      </c>
      <c r="C29" s="8">
        <v>0</v>
      </c>
      <c r="D29" s="8">
        <v>0</v>
      </c>
      <c r="E29" s="11" t="str">
        <f t="shared" si="1"/>
        <v/>
      </c>
      <c r="F29" s="11" t="str">
        <f t="shared" si="2"/>
        <v/>
      </c>
      <c r="G29" s="12" t="str">
        <f t="shared" si="3"/>
        <v>0</v>
      </c>
      <c r="H29" s="15" t="str">
        <f t="shared" si="4"/>
        <v/>
      </c>
    </row>
    <row r="30" spans="2:8" ht="20.100000000000001" customHeight="1" x14ac:dyDescent="0.2">
      <c r="B30" s="5" t="s">
        <v>201</v>
      </c>
      <c r="C30" s="8">
        <v>0</v>
      </c>
      <c r="D30" s="8">
        <v>0</v>
      </c>
      <c r="E30" s="11" t="str">
        <f t="shared" si="1"/>
        <v/>
      </c>
      <c r="F30" s="11" t="str">
        <f t="shared" si="2"/>
        <v/>
      </c>
      <c r="G30" s="12" t="str">
        <f t="shared" si="3"/>
        <v>0</v>
      </c>
      <c r="H30" s="15" t="str">
        <f t="shared" si="4"/>
        <v/>
      </c>
    </row>
    <row r="31" spans="2:8" ht="20.100000000000001" customHeight="1" x14ac:dyDescent="0.2">
      <c r="B31" s="5" t="s">
        <v>4</v>
      </c>
      <c r="C31" s="8">
        <v>0</v>
      </c>
      <c r="D31" s="8">
        <v>0</v>
      </c>
      <c r="E31" s="11" t="str">
        <f t="shared" si="1"/>
        <v/>
      </c>
      <c r="F31" s="11" t="str">
        <f t="shared" si="2"/>
        <v/>
      </c>
      <c r="G31" s="12" t="str">
        <f t="shared" si="3"/>
        <v>0</v>
      </c>
      <c r="H31" s="15" t="str">
        <f t="shared" si="4"/>
        <v/>
      </c>
    </row>
    <row r="32" spans="2:8" ht="20.100000000000001" customHeight="1" x14ac:dyDescent="0.2">
      <c r="B32" s="5" t="s">
        <v>7</v>
      </c>
      <c r="C32" s="8">
        <v>0</v>
      </c>
      <c r="D32" s="8">
        <v>0</v>
      </c>
      <c r="E32" s="11" t="str">
        <f t="shared" si="1"/>
        <v/>
      </c>
      <c r="F32" s="11" t="str">
        <f t="shared" si="2"/>
        <v/>
      </c>
      <c r="G32" s="12" t="str">
        <f t="shared" si="3"/>
        <v>0</v>
      </c>
      <c r="H32" s="15" t="str">
        <f t="shared" si="4"/>
        <v/>
      </c>
    </row>
    <row r="33" spans="2:8" ht="20.100000000000001" customHeight="1" x14ac:dyDescent="0.2">
      <c r="B33" s="5" t="s">
        <v>202</v>
      </c>
      <c r="C33" s="8">
        <v>0</v>
      </c>
      <c r="D33" s="8">
        <v>0</v>
      </c>
      <c r="E33" s="11" t="str">
        <f t="shared" si="1"/>
        <v/>
      </c>
      <c r="F33" s="11" t="str">
        <f t="shared" si="2"/>
        <v/>
      </c>
      <c r="G33" s="12" t="str">
        <f t="shared" si="3"/>
        <v>0</v>
      </c>
      <c r="H33" s="15" t="str">
        <f t="shared" si="4"/>
        <v/>
      </c>
    </row>
    <row r="34" spans="2:8" ht="20.100000000000001" customHeight="1" x14ac:dyDescent="0.2">
      <c r="B34" s="5" t="s">
        <v>203</v>
      </c>
      <c r="C34" s="8">
        <v>0</v>
      </c>
      <c r="D34" s="8">
        <v>1</v>
      </c>
      <c r="E34" s="11" t="str">
        <f t="shared" si="1"/>
        <v/>
      </c>
      <c r="F34" s="11">
        <f t="shared" si="2"/>
        <v>3.5714285714285712E-2</v>
      </c>
      <c r="G34" s="12" t="str">
        <f t="shared" si="3"/>
        <v>0</v>
      </c>
      <c r="H34" s="15" t="str">
        <f t="shared" si="4"/>
        <v/>
      </c>
    </row>
    <row r="35" spans="2:8" ht="20.100000000000001" customHeight="1" x14ac:dyDescent="0.2">
      <c r="B35" s="5" t="s">
        <v>204</v>
      </c>
      <c r="C35" s="8">
        <v>0</v>
      </c>
      <c r="D35" s="8">
        <v>0</v>
      </c>
      <c r="E35" s="11" t="str">
        <f t="shared" si="1"/>
        <v/>
      </c>
      <c r="F35" s="11" t="str">
        <f t="shared" si="2"/>
        <v/>
      </c>
      <c r="G35" s="12" t="str">
        <f t="shared" si="3"/>
        <v>0</v>
      </c>
      <c r="H35" s="15" t="str">
        <f t="shared" si="4"/>
        <v/>
      </c>
    </row>
    <row r="36" spans="2:8" ht="20.100000000000001" customHeight="1" x14ac:dyDescent="0.2">
      <c r="B36" s="5" t="s">
        <v>205</v>
      </c>
      <c r="C36" s="8">
        <v>1</v>
      </c>
      <c r="D36" s="8">
        <v>0</v>
      </c>
      <c r="E36" s="11">
        <f t="shared" si="1"/>
        <v>8.3333333333333329E-2</v>
      </c>
      <c r="F36" s="11" t="str">
        <f t="shared" si="2"/>
        <v/>
      </c>
      <c r="G36" s="12" t="str">
        <f t="shared" si="3"/>
        <v>0</v>
      </c>
      <c r="H36" s="15">
        <f t="shared" si="4"/>
        <v>0</v>
      </c>
    </row>
    <row r="37" spans="2:8" ht="20.100000000000001" customHeight="1" x14ac:dyDescent="0.2">
      <c r="B37" s="5" t="s">
        <v>8</v>
      </c>
      <c r="C37" s="8">
        <v>2</v>
      </c>
      <c r="D37" s="8">
        <v>0</v>
      </c>
      <c r="E37" s="11">
        <f t="shared" si="1"/>
        <v>0.16666666666666666</v>
      </c>
      <c r="F37" s="11" t="str">
        <f t="shared" si="2"/>
        <v/>
      </c>
      <c r="G37" s="12" t="str">
        <f t="shared" si="3"/>
        <v>0</v>
      </c>
      <c r="H37" s="15">
        <f t="shared" si="4"/>
        <v>0</v>
      </c>
    </row>
    <row r="38" spans="2:8" ht="20.100000000000001" customHeight="1" x14ac:dyDescent="0.2">
      <c r="B38" s="5" t="s">
        <v>206</v>
      </c>
      <c r="C38" s="8">
        <v>0</v>
      </c>
      <c r="D38" s="8">
        <v>0</v>
      </c>
      <c r="E38" s="11" t="str">
        <f t="shared" si="1"/>
        <v/>
      </c>
      <c r="F38" s="11" t="str">
        <f t="shared" si="2"/>
        <v/>
      </c>
      <c r="G38" s="12" t="str">
        <f t="shared" si="3"/>
        <v>0</v>
      </c>
      <c r="H38" s="15" t="str">
        <f t="shared" si="4"/>
        <v/>
      </c>
    </row>
    <row r="39" spans="2:8" ht="20.100000000000001" customHeight="1" x14ac:dyDescent="0.2">
      <c r="B39" s="5" t="s">
        <v>207</v>
      </c>
      <c r="C39" s="8">
        <v>0</v>
      </c>
      <c r="D39" s="8">
        <v>0</v>
      </c>
      <c r="E39" s="11" t="str">
        <f t="shared" si="1"/>
        <v/>
      </c>
      <c r="F39" s="11" t="str">
        <f t="shared" si="2"/>
        <v/>
      </c>
      <c r="G39" s="12" t="str">
        <f t="shared" si="3"/>
        <v>0</v>
      </c>
      <c r="H39" s="15" t="str">
        <f t="shared" si="4"/>
        <v/>
      </c>
    </row>
    <row r="40" spans="2:8" ht="20.100000000000001" customHeight="1" x14ac:dyDescent="0.2">
      <c r="B40" s="5" t="s">
        <v>208</v>
      </c>
      <c r="C40" s="8">
        <v>0</v>
      </c>
      <c r="D40" s="8">
        <v>0</v>
      </c>
      <c r="E40" s="11" t="str">
        <f t="shared" si="1"/>
        <v/>
      </c>
      <c r="F40" s="11" t="str">
        <f t="shared" si="2"/>
        <v/>
      </c>
      <c r="G40" s="12" t="str">
        <f t="shared" si="3"/>
        <v>0</v>
      </c>
      <c r="H40" s="15" t="str">
        <f t="shared" si="4"/>
        <v/>
      </c>
    </row>
    <row r="41" spans="2:8" ht="20.100000000000001" customHeight="1" x14ac:dyDescent="0.2">
      <c r="B41" s="5" t="s">
        <v>209</v>
      </c>
      <c r="C41" s="8">
        <v>0</v>
      </c>
      <c r="D41" s="8">
        <v>0</v>
      </c>
      <c r="E41" s="11" t="str">
        <f t="shared" si="1"/>
        <v/>
      </c>
      <c r="F41" s="11" t="str">
        <f t="shared" si="2"/>
        <v/>
      </c>
      <c r="G41" s="12" t="str">
        <f t="shared" si="3"/>
        <v>0</v>
      </c>
      <c r="H41" s="15" t="str">
        <f t="shared" si="4"/>
        <v/>
      </c>
    </row>
    <row r="42" spans="2:8" ht="20.100000000000001" customHeight="1" x14ac:dyDescent="0.2">
      <c r="B42" s="5" t="s">
        <v>210</v>
      </c>
      <c r="C42" s="8">
        <v>2</v>
      </c>
      <c r="D42" s="8">
        <v>0</v>
      </c>
      <c r="E42" s="11">
        <f t="shared" si="1"/>
        <v>0.16666666666666666</v>
      </c>
      <c r="F42" s="11" t="str">
        <f t="shared" si="2"/>
        <v/>
      </c>
      <c r="G42" s="12" t="str">
        <f t="shared" si="3"/>
        <v>0</v>
      </c>
      <c r="H42" s="15">
        <f t="shared" si="4"/>
        <v>0</v>
      </c>
    </row>
    <row r="43" spans="2:8" ht="20.100000000000001" customHeight="1" x14ac:dyDescent="0.2">
      <c r="B43" s="5" t="s">
        <v>211</v>
      </c>
      <c r="C43" s="8">
        <v>0</v>
      </c>
      <c r="D43" s="8">
        <v>1</v>
      </c>
      <c r="E43" s="11" t="str">
        <f t="shared" si="1"/>
        <v/>
      </c>
      <c r="F43" s="11">
        <f t="shared" si="2"/>
        <v>3.5714285714285712E-2</v>
      </c>
      <c r="G43" s="12" t="str">
        <f t="shared" si="3"/>
        <v>0</v>
      </c>
      <c r="H43" s="15" t="str">
        <f t="shared" si="4"/>
        <v/>
      </c>
    </row>
    <row r="44" spans="2:8" ht="20.100000000000001" customHeight="1" x14ac:dyDescent="0.2">
      <c r="B44" s="5" t="s">
        <v>9</v>
      </c>
      <c r="C44" s="8">
        <v>0</v>
      </c>
      <c r="D44" s="8">
        <v>0</v>
      </c>
      <c r="E44" s="11" t="str">
        <f t="shared" si="1"/>
        <v/>
      </c>
      <c r="F44" s="11" t="str">
        <f t="shared" si="2"/>
        <v/>
      </c>
      <c r="G44" s="12" t="str">
        <f t="shared" si="3"/>
        <v>0</v>
      </c>
      <c r="H44" s="15" t="str">
        <f t="shared" si="4"/>
        <v/>
      </c>
    </row>
    <row r="45" spans="2:8" ht="20.100000000000001" customHeight="1" x14ac:dyDescent="0.2">
      <c r="B45" s="5" t="s">
        <v>212</v>
      </c>
      <c r="C45" s="8">
        <v>0</v>
      </c>
      <c r="D45" s="8">
        <v>0</v>
      </c>
      <c r="E45" s="11" t="str">
        <f t="shared" si="1"/>
        <v/>
      </c>
      <c r="F45" s="11" t="str">
        <f t="shared" si="2"/>
        <v/>
      </c>
      <c r="G45" s="12" t="str">
        <f t="shared" si="3"/>
        <v>0</v>
      </c>
      <c r="H45" s="15" t="str">
        <f t="shared" si="4"/>
        <v/>
      </c>
    </row>
    <row r="46" spans="2:8" ht="20.100000000000001" customHeight="1" x14ac:dyDescent="0.2">
      <c r="B46" s="5" t="s">
        <v>213</v>
      </c>
      <c r="C46" s="8">
        <v>0</v>
      </c>
      <c r="D46" s="8">
        <v>0</v>
      </c>
      <c r="E46" s="11" t="str">
        <f t="shared" si="1"/>
        <v/>
      </c>
      <c r="F46" s="11" t="str">
        <f t="shared" si="2"/>
        <v/>
      </c>
      <c r="G46" s="12" t="str">
        <f t="shared" si="3"/>
        <v>0</v>
      </c>
      <c r="H46" s="15" t="str">
        <f t="shared" si="4"/>
        <v/>
      </c>
    </row>
    <row r="47" spans="2:8" ht="20.100000000000001" customHeight="1" x14ac:dyDescent="0.2">
      <c r="B47" s="5" t="s">
        <v>10</v>
      </c>
      <c r="C47" s="8">
        <v>0</v>
      </c>
      <c r="D47" s="8">
        <v>0</v>
      </c>
      <c r="E47" s="11" t="str">
        <f t="shared" si="1"/>
        <v/>
      </c>
      <c r="F47" s="11" t="str">
        <f t="shared" si="2"/>
        <v/>
      </c>
      <c r="G47" s="12" t="str">
        <f t="shared" si="3"/>
        <v>0</v>
      </c>
      <c r="H47" s="15" t="str">
        <f t="shared" si="4"/>
        <v/>
      </c>
    </row>
    <row r="48" spans="2:8" ht="20.100000000000001" customHeight="1" x14ac:dyDescent="0.2">
      <c r="B48" s="5" t="s">
        <v>11</v>
      </c>
      <c r="C48" s="8">
        <v>0</v>
      </c>
      <c r="D48" s="8">
        <v>6</v>
      </c>
      <c r="E48" s="11" t="str">
        <f t="shared" si="1"/>
        <v/>
      </c>
      <c r="F48" s="11">
        <f t="shared" si="2"/>
        <v>0.21428571428571427</v>
      </c>
      <c r="G48" s="12" t="str">
        <f t="shared" si="3"/>
        <v>0</v>
      </c>
      <c r="H48" s="15" t="str">
        <f t="shared" si="4"/>
        <v/>
      </c>
    </row>
    <row r="49" spans="2:8" ht="20.100000000000001" customHeight="1" x14ac:dyDescent="0.2">
      <c r="B49" s="5" t="s">
        <v>16</v>
      </c>
      <c r="C49" s="8">
        <v>0</v>
      </c>
      <c r="D49" s="8">
        <v>0</v>
      </c>
      <c r="E49" s="11" t="str">
        <f t="shared" si="1"/>
        <v/>
      </c>
      <c r="F49" s="11" t="str">
        <f t="shared" si="2"/>
        <v/>
      </c>
      <c r="G49" s="12" t="str">
        <f t="shared" si="3"/>
        <v>0</v>
      </c>
      <c r="H49" s="15" t="str">
        <f t="shared" si="4"/>
        <v/>
      </c>
    </row>
    <row r="50" spans="2:8" ht="20.100000000000001" customHeight="1" x14ac:dyDescent="0.2">
      <c r="B50" s="5" t="s">
        <v>15</v>
      </c>
      <c r="C50" s="8">
        <v>0</v>
      </c>
      <c r="D50" s="8">
        <v>0</v>
      </c>
      <c r="E50" s="11" t="str">
        <f t="shared" si="1"/>
        <v/>
      </c>
      <c r="F50" s="11" t="str">
        <f t="shared" si="2"/>
        <v/>
      </c>
      <c r="G50" s="12" t="str">
        <f t="shared" si="3"/>
        <v>0</v>
      </c>
      <c r="H50" s="15" t="str">
        <f t="shared" si="4"/>
        <v/>
      </c>
    </row>
    <row r="51" spans="2:8" ht="20.100000000000001" customHeight="1" x14ac:dyDescent="0.2">
      <c r="B51" s="5" t="s">
        <v>13</v>
      </c>
      <c r="C51" s="8">
        <v>0</v>
      </c>
      <c r="D51" s="8">
        <v>0</v>
      </c>
      <c r="E51" s="11" t="str">
        <f t="shared" si="1"/>
        <v/>
      </c>
      <c r="F51" s="11" t="str">
        <f t="shared" si="2"/>
        <v/>
      </c>
      <c r="G51" s="12" t="str">
        <f t="shared" si="3"/>
        <v>0</v>
      </c>
      <c r="H51" s="15" t="str">
        <f t="shared" si="4"/>
        <v/>
      </c>
    </row>
    <row r="52" spans="2:8" ht="20.100000000000001" customHeight="1" x14ac:dyDescent="0.2">
      <c r="B52" s="5" t="s">
        <v>14</v>
      </c>
      <c r="C52" s="8">
        <v>1</v>
      </c>
      <c r="D52" s="8">
        <v>2</v>
      </c>
      <c r="E52" s="11">
        <f t="shared" si="1"/>
        <v>8.3333333333333329E-2</v>
      </c>
      <c r="F52" s="11">
        <f t="shared" si="2"/>
        <v>7.1428571428571425E-2</v>
      </c>
      <c r="G52" s="12">
        <f t="shared" si="3"/>
        <v>1</v>
      </c>
      <c r="H52" s="15">
        <f t="shared" si="4"/>
        <v>8.3333333333333329E-2</v>
      </c>
    </row>
    <row r="53" spans="2:8" ht="20.100000000000001" customHeight="1" x14ac:dyDescent="0.2">
      <c r="B53" s="5" t="s">
        <v>12</v>
      </c>
      <c r="C53" s="8">
        <v>0</v>
      </c>
      <c r="D53" s="8">
        <v>0</v>
      </c>
      <c r="E53" s="11" t="str">
        <f t="shared" si="1"/>
        <v/>
      </c>
      <c r="F53" s="11" t="str">
        <f t="shared" si="2"/>
        <v/>
      </c>
      <c r="G53" s="12" t="str">
        <f t="shared" si="3"/>
        <v>0</v>
      </c>
      <c r="H53" s="15" t="str">
        <f t="shared" si="4"/>
        <v/>
      </c>
    </row>
    <row r="54" spans="2:8" ht="20.100000000000001" customHeight="1" x14ac:dyDescent="0.2">
      <c r="B54" s="5" t="s">
        <v>214</v>
      </c>
      <c r="C54" s="8">
        <v>0</v>
      </c>
      <c r="D54" s="8">
        <v>0</v>
      </c>
      <c r="E54" s="11" t="str">
        <f t="shared" si="1"/>
        <v/>
      </c>
      <c r="F54" s="11" t="str">
        <f t="shared" si="2"/>
        <v/>
      </c>
      <c r="G54" s="12" t="str">
        <f t="shared" si="3"/>
        <v>0</v>
      </c>
      <c r="H54" s="15" t="str">
        <f t="shared" si="4"/>
        <v/>
      </c>
    </row>
    <row r="55" spans="2:8" ht="20.100000000000001" customHeight="1" x14ac:dyDescent="0.2">
      <c r="B55" s="5" t="s">
        <v>17</v>
      </c>
      <c r="C55" s="8">
        <v>0</v>
      </c>
      <c r="D55" s="8">
        <v>0</v>
      </c>
      <c r="E55" s="11" t="str">
        <f t="shared" si="1"/>
        <v/>
      </c>
      <c r="F55" s="11" t="str">
        <f t="shared" si="2"/>
        <v/>
      </c>
      <c r="G55" s="12" t="str">
        <f t="shared" si="3"/>
        <v>0</v>
      </c>
      <c r="H55" s="15" t="str">
        <f t="shared" si="4"/>
        <v/>
      </c>
    </row>
    <row r="56" spans="2:8" ht="20.100000000000001" customHeight="1" x14ac:dyDescent="0.2">
      <c r="B56" s="5" t="s">
        <v>18</v>
      </c>
      <c r="C56" s="8">
        <v>0</v>
      </c>
      <c r="D56" s="8">
        <v>0</v>
      </c>
      <c r="E56" s="11" t="str">
        <f t="shared" si="1"/>
        <v/>
      </c>
      <c r="F56" s="11" t="str">
        <f t="shared" si="2"/>
        <v/>
      </c>
      <c r="G56" s="12" t="str">
        <f t="shared" si="3"/>
        <v>0</v>
      </c>
      <c r="H56" s="15" t="str">
        <f t="shared" si="4"/>
        <v/>
      </c>
    </row>
    <row r="57" spans="2:8" ht="20.100000000000001" customHeight="1" x14ac:dyDescent="0.2">
      <c r="B57" s="5" t="s">
        <v>215</v>
      </c>
      <c r="C57" s="8">
        <v>0</v>
      </c>
      <c r="D57" s="8">
        <v>0</v>
      </c>
      <c r="E57" s="11" t="str">
        <f t="shared" si="1"/>
        <v/>
      </c>
      <c r="F57" s="11" t="str">
        <f t="shared" si="2"/>
        <v/>
      </c>
      <c r="G57" s="12" t="str">
        <f t="shared" si="3"/>
        <v>0</v>
      </c>
      <c r="H57" s="15" t="str">
        <f t="shared" si="4"/>
        <v/>
      </c>
    </row>
    <row r="58" spans="2:8" ht="20.100000000000001" customHeight="1" x14ac:dyDescent="0.2">
      <c r="B58" s="5" t="s">
        <v>216</v>
      </c>
      <c r="C58" s="8">
        <v>1</v>
      </c>
      <c r="D58" s="8">
        <v>0</v>
      </c>
      <c r="E58" s="11">
        <f t="shared" si="1"/>
        <v>8.3333333333333329E-2</v>
      </c>
      <c r="F58" s="11" t="str">
        <f t="shared" si="2"/>
        <v/>
      </c>
      <c r="G58" s="12" t="str">
        <f t="shared" si="3"/>
        <v>0</v>
      </c>
      <c r="H58" s="15">
        <f t="shared" si="4"/>
        <v>0</v>
      </c>
    </row>
    <row r="59" spans="2:8" ht="20.100000000000001" customHeight="1" x14ac:dyDescent="0.2">
      <c r="B59" s="5" t="s">
        <v>217</v>
      </c>
      <c r="C59" s="8">
        <v>0</v>
      </c>
      <c r="D59" s="8">
        <v>0</v>
      </c>
      <c r="E59" s="11" t="str">
        <f t="shared" si="1"/>
        <v/>
      </c>
      <c r="F59" s="11" t="str">
        <f t="shared" si="2"/>
        <v/>
      </c>
      <c r="G59" s="12" t="str">
        <f t="shared" si="3"/>
        <v>0</v>
      </c>
      <c r="H59" s="15" t="str">
        <f t="shared" si="4"/>
        <v/>
      </c>
    </row>
    <row r="60" spans="2:8" ht="20.100000000000001" customHeight="1" x14ac:dyDescent="0.2">
      <c r="B60" s="5" t="s">
        <v>218</v>
      </c>
      <c r="C60" s="8">
        <v>1</v>
      </c>
      <c r="D60" s="8">
        <v>5</v>
      </c>
      <c r="E60" s="11">
        <f t="shared" si="1"/>
        <v>8.3333333333333329E-2</v>
      </c>
      <c r="F60" s="11">
        <f t="shared" si="2"/>
        <v>0.17857142857142858</v>
      </c>
      <c r="G60" s="12">
        <f t="shared" si="3"/>
        <v>4</v>
      </c>
      <c r="H60" s="15">
        <f t="shared" si="4"/>
        <v>0.33333333333333331</v>
      </c>
    </row>
    <row r="61" spans="2:8" ht="20.100000000000001" customHeight="1" x14ac:dyDescent="0.2">
      <c r="B61" s="5" t="s">
        <v>219</v>
      </c>
      <c r="C61" s="8">
        <v>0</v>
      </c>
      <c r="D61" s="8">
        <v>0</v>
      </c>
      <c r="E61" s="11" t="str">
        <f t="shared" si="1"/>
        <v/>
      </c>
      <c r="F61" s="11" t="str">
        <f t="shared" si="2"/>
        <v/>
      </c>
      <c r="G61" s="12" t="str">
        <f t="shared" si="3"/>
        <v>0</v>
      </c>
      <c r="H61" s="15" t="str">
        <f t="shared" si="4"/>
        <v/>
      </c>
    </row>
    <row r="62" spans="2:8" ht="20.100000000000001" customHeight="1" x14ac:dyDescent="0.2">
      <c r="B62" s="5" t="s">
        <v>19</v>
      </c>
      <c r="C62" s="8">
        <v>0</v>
      </c>
      <c r="D62" s="8">
        <v>1</v>
      </c>
      <c r="E62" s="11" t="str">
        <f t="shared" si="1"/>
        <v/>
      </c>
      <c r="F62" s="11">
        <f t="shared" si="2"/>
        <v>3.5714285714285712E-2</v>
      </c>
      <c r="G62" s="12" t="str">
        <f t="shared" si="3"/>
        <v>0</v>
      </c>
      <c r="H62" s="15" t="str">
        <f t="shared" si="4"/>
        <v/>
      </c>
    </row>
    <row r="63" spans="2:8" ht="20.100000000000001" customHeight="1" x14ac:dyDescent="0.2">
      <c r="B63" s="5" t="s">
        <v>220</v>
      </c>
      <c r="C63" s="8">
        <v>1</v>
      </c>
      <c r="D63" s="8">
        <v>2</v>
      </c>
      <c r="E63" s="11">
        <f t="shared" si="1"/>
        <v>8.3333333333333329E-2</v>
      </c>
      <c r="F63" s="11">
        <f t="shared" si="2"/>
        <v>7.1428571428571425E-2</v>
      </c>
      <c r="G63" s="12">
        <f t="shared" si="3"/>
        <v>1</v>
      </c>
      <c r="H63" s="15">
        <f t="shared" si="4"/>
        <v>8.3333333333333329E-2</v>
      </c>
    </row>
    <row r="64" spans="2:8" ht="20.100000000000001" customHeight="1" x14ac:dyDescent="0.2">
      <c r="B64" s="5" t="s">
        <v>221</v>
      </c>
      <c r="C64" s="8">
        <v>0</v>
      </c>
      <c r="D64" s="8">
        <v>0</v>
      </c>
      <c r="E64" s="11" t="str">
        <f t="shared" si="1"/>
        <v/>
      </c>
      <c r="F64" s="11" t="str">
        <f t="shared" si="2"/>
        <v/>
      </c>
      <c r="G64" s="12" t="str">
        <f t="shared" si="3"/>
        <v>0</v>
      </c>
      <c r="H64" s="15" t="str">
        <f t="shared" si="4"/>
        <v/>
      </c>
    </row>
    <row r="65" spans="2:8" x14ac:dyDescent="0.2">
      <c r="B65" s="2"/>
      <c r="C65" s="2"/>
      <c r="D65" s="2"/>
    </row>
    <row r="66" spans="2:8" x14ac:dyDescent="0.2">
      <c r="B66" s="2"/>
      <c r="C66" s="2"/>
      <c r="D66" s="2"/>
    </row>
    <row r="67" spans="2:8" x14ac:dyDescent="0.2">
      <c r="B67" s="19"/>
      <c r="C67" s="2"/>
      <c r="D67" s="2"/>
    </row>
    <row r="68" spans="2:8" ht="24" customHeight="1" x14ac:dyDescent="0.2">
      <c r="B68" s="55" t="s">
        <v>517</v>
      </c>
      <c r="C68" s="53" t="s">
        <v>518</v>
      </c>
      <c r="D68" s="54"/>
      <c r="E68" s="41" t="s">
        <v>482</v>
      </c>
      <c r="F68" s="42"/>
      <c r="G68" s="39" t="s">
        <v>569</v>
      </c>
      <c r="H68" s="39" t="s">
        <v>481</v>
      </c>
    </row>
    <row r="69" spans="2:8" s="4" customFormat="1" ht="24" customHeight="1" x14ac:dyDescent="0.2">
      <c r="B69" s="55"/>
      <c r="C69" s="38">
        <v>2015</v>
      </c>
      <c r="D69" s="38">
        <v>2016</v>
      </c>
      <c r="E69" s="38">
        <v>2015</v>
      </c>
      <c r="F69" s="38">
        <v>2016</v>
      </c>
      <c r="G69" s="40"/>
      <c r="H69" s="40"/>
    </row>
    <row r="70" spans="2:8" s="4" customFormat="1" ht="24" customHeight="1" x14ac:dyDescent="0.2">
      <c r="B70" s="32" t="s">
        <v>520</v>
      </c>
      <c r="C70" s="33">
        <f>SUM(C71:C145)</f>
        <v>445</v>
      </c>
      <c r="D70" s="33">
        <f>SUM(D71:D145)</f>
        <v>576</v>
      </c>
      <c r="E70" s="34">
        <f>+IF(C70=0,"",C70/C$70)</f>
        <v>1</v>
      </c>
      <c r="F70" s="34">
        <f>+IF(D70=0,"",D70/D$70)</f>
        <v>1</v>
      </c>
      <c r="G70" s="34">
        <f>+IF(OR(AND(D70=0),(C70=0)),"0",((D70-C70)/C70))</f>
        <v>0.29438202247191009</v>
      </c>
      <c r="H70" s="35">
        <f>+IF(OR(AND(E70=""),(G70="")),"",E70*G70)</f>
        <v>0.29438202247191009</v>
      </c>
    </row>
    <row r="71" spans="2:8" ht="15" x14ac:dyDescent="0.2">
      <c r="B71" s="5" t="s">
        <v>20</v>
      </c>
      <c r="C71" s="8">
        <v>7</v>
      </c>
      <c r="D71" s="8">
        <v>5</v>
      </c>
      <c r="E71" s="13">
        <f>+IF(C71=0,"",C71/C$70)</f>
        <v>1.5730337078651686E-2</v>
      </c>
      <c r="F71" s="13">
        <f>+IF(D71=0,"",D71/D$70)</f>
        <v>8.6805555555555559E-3</v>
      </c>
      <c r="G71" s="12">
        <f>+IF(OR(AND(D71=0),(C71=0)),"0",((D71-C71)/C71))</f>
        <v>-0.2857142857142857</v>
      </c>
      <c r="H71" s="15">
        <f>+IF(OR(AND(E71=""),(G71="")),"",E71*G71)</f>
        <v>-4.4943820224719105E-3</v>
      </c>
    </row>
    <row r="72" spans="2:8" ht="15" x14ac:dyDescent="0.2">
      <c r="B72" s="5" t="s">
        <v>21</v>
      </c>
      <c r="C72" s="8">
        <v>12</v>
      </c>
      <c r="D72" s="8">
        <v>6</v>
      </c>
      <c r="E72" s="13">
        <f t="shared" ref="E72:E135" si="5">+IF(C72=0,"",C72/C$70)</f>
        <v>2.6966292134831461E-2</v>
      </c>
      <c r="F72" s="13">
        <f t="shared" ref="F72:F135" si="6">+IF(D72=0,"",D72/D$70)</f>
        <v>1.0416666666666666E-2</v>
      </c>
      <c r="G72" s="12">
        <f t="shared" ref="G72:G135" si="7">+IF(OR(AND(D72=0),(C72=0)),"0",((D72-C72)/C72))</f>
        <v>-0.5</v>
      </c>
      <c r="H72" s="15">
        <f t="shared" ref="H72:H135" si="8">+IF(OR(AND(E72=""),(G72="")),"",E72*G72)</f>
        <v>-1.3483146067415731E-2</v>
      </c>
    </row>
    <row r="73" spans="2:8" ht="15" x14ac:dyDescent="0.2">
      <c r="B73" s="5" t="s">
        <v>22</v>
      </c>
      <c r="C73" s="8">
        <v>2</v>
      </c>
      <c r="D73" s="8">
        <v>3</v>
      </c>
      <c r="E73" s="13">
        <f t="shared" si="5"/>
        <v>4.4943820224719105E-3</v>
      </c>
      <c r="F73" s="13">
        <f t="shared" si="6"/>
        <v>5.208333333333333E-3</v>
      </c>
      <c r="G73" s="12">
        <f t="shared" si="7"/>
        <v>0.5</v>
      </c>
      <c r="H73" s="15">
        <f t="shared" si="8"/>
        <v>2.2471910112359553E-3</v>
      </c>
    </row>
    <row r="74" spans="2:8" ht="15" x14ac:dyDescent="0.2">
      <c r="B74" s="5" t="s">
        <v>222</v>
      </c>
      <c r="C74" s="8">
        <v>21</v>
      </c>
      <c r="D74" s="8">
        <v>3</v>
      </c>
      <c r="E74" s="13">
        <f t="shared" si="5"/>
        <v>4.7191011235955059E-2</v>
      </c>
      <c r="F74" s="13">
        <f t="shared" si="6"/>
        <v>5.208333333333333E-3</v>
      </c>
      <c r="G74" s="12">
        <f t="shared" si="7"/>
        <v>-0.8571428571428571</v>
      </c>
      <c r="H74" s="15">
        <f t="shared" si="8"/>
        <v>-4.0449438202247189E-2</v>
      </c>
    </row>
    <row r="75" spans="2:8" ht="15" x14ac:dyDescent="0.2">
      <c r="B75" s="5" t="s">
        <v>23</v>
      </c>
      <c r="C75" s="8">
        <v>0</v>
      </c>
      <c r="D75" s="8">
        <v>0</v>
      </c>
      <c r="E75" s="13" t="str">
        <f t="shared" si="5"/>
        <v/>
      </c>
      <c r="F75" s="13" t="str">
        <f t="shared" si="6"/>
        <v/>
      </c>
      <c r="G75" s="12" t="str">
        <f t="shared" si="7"/>
        <v>0</v>
      </c>
      <c r="H75" s="15" t="str">
        <f t="shared" si="8"/>
        <v/>
      </c>
    </row>
    <row r="76" spans="2:8" ht="15" x14ac:dyDescent="0.2">
      <c r="B76" s="5" t="s">
        <v>223</v>
      </c>
      <c r="C76" s="8">
        <v>0</v>
      </c>
      <c r="D76" s="8">
        <v>0</v>
      </c>
      <c r="E76" s="13" t="str">
        <f t="shared" si="5"/>
        <v/>
      </c>
      <c r="F76" s="13" t="str">
        <f t="shared" si="6"/>
        <v/>
      </c>
      <c r="G76" s="12" t="str">
        <f t="shared" si="7"/>
        <v>0</v>
      </c>
      <c r="H76" s="15" t="str">
        <f t="shared" si="8"/>
        <v/>
      </c>
    </row>
    <row r="77" spans="2:8" ht="15" x14ac:dyDescent="0.2">
      <c r="B77" s="5" t="s">
        <v>224</v>
      </c>
      <c r="C77" s="8">
        <v>2</v>
      </c>
      <c r="D77" s="8">
        <v>0</v>
      </c>
      <c r="E77" s="13">
        <f t="shared" si="5"/>
        <v>4.4943820224719105E-3</v>
      </c>
      <c r="F77" s="13" t="str">
        <f t="shared" si="6"/>
        <v/>
      </c>
      <c r="G77" s="12" t="str">
        <f t="shared" si="7"/>
        <v>0</v>
      </c>
      <c r="H77" s="15">
        <f t="shared" si="8"/>
        <v>0</v>
      </c>
    </row>
    <row r="78" spans="2:8" ht="15" x14ac:dyDescent="0.2">
      <c r="B78" s="5" t="s">
        <v>225</v>
      </c>
      <c r="C78" s="8">
        <v>0</v>
      </c>
      <c r="D78" s="8">
        <v>0</v>
      </c>
      <c r="E78" s="13" t="str">
        <f t="shared" si="5"/>
        <v/>
      </c>
      <c r="F78" s="13" t="str">
        <f t="shared" si="6"/>
        <v/>
      </c>
      <c r="G78" s="12" t="str">
        <f t="shared" si="7"/>
        <v>0</v>
      </c>
      <c r="H78" s="15" t="str">
        <f t="shared" si="8"/>
        <v/>
      </c>
    </row>
    <row r="79" spans="2:8" ht="15" x14ac:dyDescent="0.2">
      <c r="B79" s="5" t="s">
        <v>226</v>
      </c>
      <c r="C79" s="8">
        <v>0</v>
      </c>
      <c r="D79" s="8">
        <v>0</v>
      </c>
      <c r="E79" s="13" t="str">
        <f t="shared" si="5"/>
        <v/>
      </c>
      <c r="F79" s="13" t="str">
        <f t="shared" si="6"/>
        <v/>
      </c>
      <c r="G79" s="12" t="str">
        <f t="shared" si="7"/>
        <v>0</v>
      </c>
      <c r="H79" s="15" t="str">
        <f t="shared" si="8"/>
        <v/>
      </c>
    </row>
    <row r="80" spans="2:8" ht="15" x14ac:dyDescent="0.2">
      <c r="B80" s="5" t="s">
        <v>227</v>
      </c>
      <c r="C80" s="8">
        <v>7</v>
      </c>
      <c r="D80" s="8">
        <v>0</v>
      </c>
      <c r="E80" s="13">
        <f t="shared" si="5"/>
        <v>1.5730337078651686E-2</v>
      </c>
      <c r="F80" s="13" t="str">
        <f t="shared" si="6"/>
        <v/>
      </c>
      <c r="G80" s="12" t="str">
        <f t="shared" si="7"/>
        <v>0</v>
      </c>
      <c r="H80" s="15">
        <f t="shared" si="8"/>
        <v>0</v>
      </c>
    </row>
    <row r="81" spans="2:8" ht="15" x14ac:dyDescent="0.2">
      <c r="B81" s="5" t="s">
        <v>24</v>
      </c>
      <c r="C81" s="8">
        <v>0</v>
      </c>
      <c r="D81" s="8">
        <v>0</v>
      </c>
      <c r="E81" s="13" t="str">
        <f t="shared" si="5"/>
        <v/>
      </c>
      <c r="F81" s="13" t="str">
        <f t="shared" si="6"/>
        <v/>
      </c>
      <c r="G81" s="12" t="str">
        <f t="shared" si="7"/>
        <v>0</v>
      </c>
      <c r="H81" s="15" t="str">
        <f t="shared" si="8"/>
        <v/>
      </c>
    </row>
    <row r="82" spans="2:8" ht="15" x14ac:dyDescent="0.2">
      <c r="B82" s="5" t="s">
        <v>228</v>
      </c>
      <c r="C82" s="8">
        <v>0</v>
      </c>
      <c r="D82" s="8">
        <v>2</v>
      </c>
      <c r="E82" s="13" t="str">
        <f t="shared" si="5"/>
        <v/>
      </c>
      <c r="F82" s="13">
        <f t="shared" si="6"/>
        <v>3.472222222222222E-3</v>
      </c>
      <c r="G82" s="12" t="str">
        <f t="shared" si="7"/>
        <v>0</v>
      </c>
      <c r="H82" s="15" t="str">
        <f t="shared" si="8"/>
        <v/>
      </c>
    </row>
    <row r="83" spans="2:8" ht="15" x14ac:dyDescent="0.2">
      <c r="B83" s="5" t="s">
        <v>229</v>
      </c>
      <c r="C83" s="8">
        <v>3</v>
      </c>
      <c r="D83" s="8">
        <v>8</v>
      </c>
      <c r="E83" s="13">
        <f t="shared" si="5"/>
        <v>6.7415730337078653E-3</v>
      </c>
      <c r="F83" s="13">
        <f t="shared" si="6"/>
        <v>1.3888888888888888E-2</v>
      </c>
      <c r="G83" s="12">
        <f t="shared" si="7"/>
        <v>1.6666666666666667</v>
      </c>
      <c r="H83" s="15">
        <f t="shared" si="8"/>
        <v>1.1235955056179777E-2</v>
      </c>
    </row>
    <row r="84" spans="2:8" ht="15" x14ac:dyDescent="0.2">
      <c r="B84" s="5" t="s">
        <v>230</v>
      </c>
      <c r="C84" s="8">
        <v>3</v>
      </c>
      <c r="D84" s="8">
        <v>5</v>
      </c>
      <c r="E84" s="13">
        <f t="shared" si="5"/>
        <v>6.7415730337078653E-3</v>
      </c>
      <c r="F84" s="13">
        <f t="shared" si="6"/>
        <v>8.6805555555555559E-3</v>
      </c>
      <c r="G84" s="12">
        <f t="shared" si="7"/>
        <v>0.66666666666666663</v>
      </c>
      <c r="H84" s="15">
        <f t="shared" si="8"/>
        <v>4.4943820224719096E-3</v>
      </c>
    </row>
    <row r="85" spans="2:8" ht="15" x14ac:dyDescent="0.2">
      <c r="B85" s="5" t="s">
        <v>28</v>
      </c>
      <c r="C85" s="8">
        <v>0</v>
      </c>
      <c r="D85" s="8">
        <v>5</v>
      </c>
      <c r="E85" s="13" t="str">
        <f t="shared" si="5"/>
        <v/>
      </c>
      <c r="F85" s="13">
        <f t="shared" si="6"/>
        <v>8.6805555555555559E-3</v>
      </c>
      <c r="G85" s="12" t="str">
        <f t="shared" si="7"/>
        <v>0</v>
      </c>
      <c r="H85" s="15" t="str">
        <f t="shared" si="8"/>
        <v/>
      </c>
    </row>
    <row r="86" spans="2:8" ht="15" x14ac:dyDescent="0.2">
      <c r="B86" s="5" t="s">
        <v>231</v>
      </c>
      <c r="C86" s="8">
        <v>0</v>
      </c>
      <c r="D86" s="8">
        <v>0</v>
      </c>
      <c r="E86" s="13" t="str">
        <f t="shared" si="5"/>
        <v/>
      </c>
      <c r="F86" s="13" t="str">
        <f t="shared" si="6"/>
        <v/>
      </c>
      <c r="G86" s="12" t="str">
        <f t="shared" si="7"/>
        <v>0</v>
      </c>
      <c r="H86" s="15" t="str">
        <f t="shared" si="8"/>
        <v/>
      </c>
    </row>
    <row r="87" spans="2:8" ht="15" x14ac:dyDescent="0.2">
      <c r="B87" s="5" t="s">
        <v>232</v>
      </c>
      <c r="C87" s="8">
        <v>0</v>
      </c>
      <c r="D87" s="8">
        <v>0</v>
      </c>
      <c r="E87" s="13" t="str">
        <f t="shared" si="5"/>
        <v/>
      </c>
      <c r="F87" s="13" t="str">
        <f t="shared" si="6"/>
        <v/>
      </c>
      <c r="G87" s="12" t="str">
        <f t="shared" si="7"/>
        <v>0</v>
      </c>
      <c r="H87" s="15" t="str">
        <f t="shared" si="8"/>
        <v/>
      </c>
    </row>
    <row r="88" spans="2:8" ht="15" x14ac:dyDescent="0.2">
      <c r="B88" s="5" t="s">
        <v>233</v>
      </c>
      <c r="C88" s="8">
        <v>0</v>
      </c>
      <c r="D88" s="8">
        <v>0</v>
      </c>
      <c r="E88" s="13" t="str">
        <f t="shared" si="5"/>
        <v/>
      </c>
      <c r="F88" s="13" t="str">
        <f t="shared" si="6"/>
        <v/>
      </c>
      <c r="G88" s="12" t="str">
        <f t="shared" si="7"/>
        <v>0</v>
      </c>
      <c r="H88" s="15" t="str">
        <f t="shared" si="8"/>
        <v/>
      </c>
    </row>
    <row r="89" spans="2:8" ht="15" x14ac:dyDescent="0.2">
      <c r="B89" s="5" t="s">
        <v>26</v>
      </c>
      <c r="C89" s="8">
        <v>0</v>
      </c>
      <c r="D89" s="8">
        <v>0</v>
      </c>
      <c r="E89" s="13" t="str">
        <f t="shared" si="5"/>
        <v/>
      </c>
      <c r="F89" s="13" t="str">
        <f t="shared" si="6"/>
        <v/>
      </c>
      <c r="G89" s="12" t="str">
        <f t="shared" si="7"/>
        <v>0</v>
      </c>
      <c r="H89" s="15" t="str">
        <f t="shared" si="8"/>
        <v/>
      </c>
    </row>
    <row r="90" spans="2:8" ht="15" x14ac:dyDescent="0.2">
      <c r="B90" s="5" t="s">
        <v>29</v>
      </c>
      <c r="C90" s="8">
        <v>0</v>
      </c>
      <c r="D90" s="8">
        <v>0</v>
      </c>
      <c r="E90" s="13" t="str">
        <f t="shared" si="5"/>
        <v/>
      </c>
      <c r="F90" s="13" t="str">
        <f t="shared" si="6"/>
        <v/>
      </c>
      <c r="G90" s="12" t="str">
        <f t="shared" si="7"/>
        <v>0</v>
      </c>
      <c r="H90" s="15" t="str">
        <f t="shared" si="8"/>
        <v/>
      </c>
    </row>
    <row r="91" spans="2:8" ht="15" x14ac:dyDescent="0.2">
      <c r="B91" s="5" t="s">
        <v>234</v>
      </c>
      <c r="C91" s="8">
        <v>0</v>
      </c>
      <c r="D91" s="8">
        <v>0</v>
      </c>
      <c r="E91" s="13" t="str">
        <f t="shared" si="5"/>
        <v/>
      </c>
      <c r="F91" s="13" t="str">
        <f t="shared" si="6"/>
        <v/>
      </c>
      <c r="G91" s="12" t="str">
        <f t="shared" si="7"/>
        <v>0</v>
      </c>
      <c r="H91" s="15" t="str">
        <f t="shared" si="8"/>
        <v/>
      </c>
    </row>
    <row r="92" spans="2:8" ht="15" x14ac:dyDescent="0.2">
      <c r="B92" s="5" t="s">
        <v>235</v>
      </c>
      <c r="C92" s="8">
        <v>9</v>
      </c>
      <c r="D92" s="8">
        <v>1</v>
      </c>
      <c r="E92" s="13">
        <f t="shared" si="5"/>
        <v>2.0224719101123594E-2</v>
      </c>
      <c r="F92" s="13">
        <f t="shared" si="6"/>
        <v>1.736111111111111E-3</v>
      </c>
      <c r="G92" s="12">
        <f t="shared" si="7"/>
        <v>-0.88888888888888884</v>
      </c>
      <c r="H92" s="15">
        <f t="shared" si="8"/>
        <v>-1.7977528089887639E-2</v>
      </c>
    </row>
    <row r="93" spans="2:8" ht="15" x14ac:dyDescent="0.2">
      <c r="B93" s="5" t="s">
        <v>562</v>
      </c>
      <c r="C93" s="8">
        <v>0</v>
      </c>
      <c r="D93" s="8">
        <v>2</v>
      </c>
      <c r="E93" s="13" t="str">
        <f t="shared" si="5"/>
        <v/>
      </c>
      <c r="F93" s="13">
        <f t="shared" si="6"/>
        <v>3.472222222222222E-3</v>
      </c>
      <c r="G93" s="12" t="str">
        <f t="shared" si="7"/>
        <v>0</v>
      </c>
      <c r="H93" s="15" t="str">
        <f t="shared" si="8"/>
        <v/>
      </c>
    </row>
    <row r="94" spans="2:8" ht="15" x14ac:dyDescent="0.2">
      <c r="B94" s="5" t="s">
        <v>25</v>
      </c>
      <c r="C94" s="8">
        <v>0</v>
      </c>
      <c r="D94" s="8">
        <v>1</v>
      </c>
      <c r="E94" s="13" t="str">
        <f t="shared" si="5"/>
        <v/>
      </c>
      <c r="F94" s="13">
        <f t="shared" si="6"/>
        <v>1.736111111111111E-3</v>
      </c>
      <c r="G94" s="12" t="str">
        <f t="shared" si="7"/>
        <v>0</v>
      </c>
      <c r="H94" s="15" t="str">
        <f t="shared" si="8"/>
        <v/>
      </c>
    </row>
    <row r="95" spans="2:8" ht="15" x14ac:dyDescent="0.2">
      <c r="B95" s="5" t="s">
        <v>27</v>
      </c>
      <c r="C95" s="8">
        <v>0</v>
      </c>
      <c r="D95" s="8">
        <v>0</v>
      </c>
      <c r="E95" s="13" t="str">
        <f t="shared" si="5"/>
        <v/>
      </c>
      <c r="F95" s="13" t="str">
        <f t="shared" si="6"/>
        <v/>
      </c>
      <c r="G95" s="12" t="str">
        <f t="shared" si="7"/>
        <v>0</v>
      </c>
      <c r="H95" s="15" t="str">
        <f t="shared" si="8"/>
        <v/>
      </c>
    </row>
    <row r="96" spans="2:8" ht="15" x14ac:dyDescent="0.2">
      <c r="B96" s="5" t="s">
        <v>236</v>
      </c>
      <c r="C96" s="8">
        <v>0</v>
      </c>
      <c r="D96" s="8">
        <v>0</v>
      </c>
      <c r="E96" s="13" t="str">
        <f t="shared" si="5"/>
        <v/>
      </c>
      <c r="F96" s="13" t="str">
        <f t="shared" si="6"/>
        <v/>
      </c>
      <c r="G96" s="12" t="str">
        <f t="shared" si="7"/>
        <v>0</v>
      </c>
      <c r="H96" s="15" t="str">
        <f t="shared" si="8"/>
        <v/>
      </c>
    </row>
    <row r="97" spans="2:8" ht="15" x14ac:dyDescent="0.2">
      <c r="B97" s="5" t="s">
        <v>237</v>
      </c>
      <c r="C97" s="8">
        <v>0</v>
      </c>
      <c r="D97" s="8">
        <v>0</v>
      </c>
      <c r="E97" s="13" t="str">
        <f t="shared" si="5"/>
        <v/>
      </c>
      <c r="F97" s="13" t="str">
        <f t="shared" si="6"/>
        <v/>
      </c>
      <c r="G97" s="12" t="str">
        <f t="shared" si="7"/>
        <v>0</v>
      </c>
      <c r="H97" s="15" t="str">
        <f t="shared" si="8"/>
        <v/>
      </c>
    </row>
    <row r="98" spans="2:8" ht="15" x14ac:dyDescent="0.2">
      <c r="B98" s="5" t="s">
        <v>238</v>
      </c>
      <c r="C98" s="8">
        <v>0</v>
      </c>
      <c r="D98" s="8">
        <v>5</v>
      </c>
      <c r="E98" s="13" t="str">
        <f t="shared" si="5"/>
        <v/>
      </c>
      <c r="F98" s="13">
        <f t="shared" si="6"/>
        <v>8.6805555555555559E-3</v>
      </c>
      <c r="G98" s="12" t="str">
        <f t="shared" si="7"/>
        <v>0</v>
      </c>
      <c r="H98" s="15" t="str">
        <f t="shared" si="8"/>
        <v/>
      </c>
    </row>
    <row r="99" spans="2:8" ht="15" x14ac:dyDescent="0.2">
      <c r="B99" s="5" t="s">
        <v>239</v>
      </c>
      <c r="C99" s="8">
        <v>0</v>
      </c>
      <c r="D99" s="8">
        <v>0</v>
      </c>
      <c r="E99" s="13" t="str">
        <f t="shared" si="5"/>
        <v/>
      </c>
      <c r="F99" s="13" t="str">
        <f t="shared" si="6"/>
        <v/>
      </c>
      <c r="G99" s="12" t="str">
        <f t="shared" si="7"/>
        <v>0</v>
      </c>
      <c r="H99" s="15" t="str">
        <f t="shared" si="8"/>
        <v/>
      </c>
    </row>
    <row r="100" spans="2:8" ht="15" x14ac:dyDescent="0.2">
      <c r="B100" s="5" t="s">
        <v>240</v>
      </c>
      <c r="C100" s="8">
        <v>0</v>
      </c>
      <c r="D100" s="8">
        <v>0</v>
      </c>
      <c r="E100" s="13" t="str">
        <f t="shared" si="5"/>
        <v/>
      </c>
      <c r="F100" s="13" t="str">
        <f t="shared" si="6"/>
        <v/>
      </c>
      <c r="G100" s="12" t="str">
        <f t="shared" si="7"/>
        <v>0</v>
      </c>
      <c r="H100" s="15" t="str">
        <f t="shared" si="8"/>
        <v/>
      </c>
    </row>
    <row r="101" spans="2:8" ht="15" x14ac:dyDescent="0.2">
      <c r="B101" s="5" t="s">
        <v>241</v>
      </c>
      <c r="C101" s="8">
        <v>0</v>
      </c>
      <c r="D101" s="8">
        <v>6</v>
      </c>
      <c r="E101" s="13" t="str">
        <f t="shared" si="5"/>
        <v/>
      </c>
      <c r="F101" s="13">
        <f t="shared" si="6"/>
        <v>1.0416666666666666E-2</v>
      </c>
      <c r="G101" s="12" t="str">
        <f t="shared" si="7"/>
        <v>0</v>
      </c>
      <c r="H101" s="15" t="str">
        <f t="shared" si="8"/>
        <v/>
      </c>
    </row>
    <row r="102" spans="2:8" ht="15" x14ac:dyDescent="0.2">
      <c r="B102" s="5" t="s">
        <v>242</v>
      </c>
      <c r="C102" s="8">
        <v>14</v>
      </c>
      <c r="D102" s="8">
        <v>2</v>
      </c>
      <c r="E102" s="13">
        <f t="shared" si="5"/>
        <v>3.1460674157303373E-2</v>
      </c>
      <c r="F102" s="13">
        <f t="shared" si="6"/>
        <v>3.472222222222222E-3</v>
      </c>
      <c r="G102" s="12">
        <f t="shared" si="7"/>
        <v>-0.8571428571428571</v>
      </c>
      <c r="H102" s="15">
        <f t="shared" si="8"/>
        <v>-2.6966292134831461E-2</v>
      </c>
    </row>
    <row r="103" spans="2:8" ht="15" x14ac:dyDescent="0.2">
      <c r="B103" s="5" t="s">
        <v>243</v>
      </c>
      <c r="C103" s="8">
        <v>1</v>
      </c>
      <c r="D103" s="8">
        <v>1</v>
      </c>
      <c r="E103" s="13">
        <f t="shared" si="5"/>
        <v>2.2471910112359553E-3</v>
      </c>
      <c r="F103" s="13">
        <f t="shared" si="6"/>
        <v>1.736111111111111E-3</v>
      </c>
      <c r="G103" s="12">
        <f t="shared" si="7"/>
        <v>0</v>
      </c>
      <c r="H103" s="15">
        <f t="shared" si="8"/>
        <v>0</v>
      </c>
    </row>
    <row r="104" spans="2:8" ht="15" x14ac:dyDescent="0.2">
      <c r="B104" s="5" t="s">
        <v>34</v>
      </c>
      <c r="C104" s="8">
        <v>0</v>
      </c>
      <c r="D104" s="8">
        <v>0</v>
      </c>
      <c r="E104" s="13" t="str">
        <f t="shared" si="5"/>
        <v/>
      </c>
      <c r="F104" s="13" t="str">
        <f t="shared" si="6"/>
        <v/>
      </c>
      <c r="G104" s="12" t="str">
        <f t="shared" si="7"/>
        <v>0</v>
      </c>
      <c r="H104" s="15" t="str">
        <f t="shared" si="8"/>
        <v/>
      </c>
    </row>
    <row r="105" spans="2:8" ht="15" x14ac:dyDescent="0.2">
      <c r="B105" s="5" t="s">
        <v>244</v>
      </c>
      <c r="C105" s="8">
        <v>0</v>
      </c>
      <c r="D105" s="8">
        <v>0</v>
      </c>
      <c r="E105" s="13" t="str">
        <f t="shared" si="5"/>
        <v/>
      </c>
      <c r="F105" s="13" t="str">
        <f t="shared" si="6"/>
        <v/>
      </c>
      <c r="G105" s="12" t="str">
        <f t="shared" si="7"/>
        <v>0</v>
      </c>
      <c r="H105" s="15" t="str">
        <f t="shared" si="8"/>
        <v/>
      </c>
    </row>
    <row r="106" spans="2:8" ht="30" x14ac:dyDescent="0.2">
      <c r="B106" s="5" t="s">
        <v>245</v>
      </c>
      <c r="C106" s="8">
        <v>0</v>
      </c>
      <c r="D106" s="8">
        <v>0</v>
      </c>
      <c r="E106" s="13" t="str">
        <f t="shared" si="5"/>
        <v/>
      </c>
      <c r="F106" s="13" t="str">
        <f t="shared" si="6"/>
        <v/>
      </c>
      <c r="G106" s="12" t="str">
        <f t="shared" si="7"/>
        <v>0</v>
      </c>
      <c r="H106" s="15" t="str">
        <f t="shared" si="8"/>
        <v/>
      </c>
    </row>
    <row r="107" spans="2:8" ht="15" x14ac:dyDescent="0.2">
      <c r="B107" s="5" t="s">
        <v>246</v>
      </c>
      <c r="C107" s="8">
        <v>0</v>
      </c>
      <c r="D107" s="8">
        <v>0</v>
      </c>
      <c r="E107" s="13" t="str">
        <f t="shared" si="5"/>
        <v/>
      </c>
      <c r="F107" s="13" t="str">
        <f t="shared" si="6"/>
        <v/>
      </c>
      <c r="G107" s="12" t="str">
        <f t="shared" si="7"/>
        <v>0</v>
      </c>
      <c r="H107" s="15" t="str">
        <f t="shared" si="8"/>
        <v/>
      </c>
    </row>
    <row r="108" spans="2:8" ht="15" x14ac:dyDescent="0.2">
      <c r="B108" s="5" t="s">
        <v>31</v>
      </c>
      <c r="C108" s="8">
        <v>1</v>
      </c>
      <c r="D108" s="8">
        <v>1</v>
      </c>
      <c r="E108" s="13">
        <f t="shared" si="5"/>
        <v>2.2471910112359553E-3</v>
      </c>
      <c r="F108" s="13">
        <f t="shared" si="6"/>
        <v>1.736111111111111E-3</v>
      </c>
      <c r="G108" s="12">
        <f t="shared" si="7"/>
        <v>0</v>
      </c>
      <c r="H108" s="15">
        <f t="shared" si="8"/>
        <v>0</v>
      </c>
    </row>
    <row r="109" spans="2:8" ht="15" x14ac:dyDescent="0.2">
      <c r="B109" s="5" t="s">
        <v>247</v>
      </c>
      <c r="C109" s="8">
        <v>1</v>
      </c>
      <c r="D109" s="8">
        <v>1</v>
      </c>
      <c r="E109" s="13">
        <f t="shared" si="5"/>
        <v>2.2471910112359553E-3</v>
      </c>
      <c r="F109" s="13">
        <f t="shared" si="6"/>
        <v>1.736111111111111E-3</v>
      </c>
      <c r="G109" s="12">
        <f t="shared" si="7"/>
        <v>0</v>
      </c>
      <c r="H109" s="15">
        <f t="shared" si="8"/>
        <v>0</v>
      </c>
    </row>
    <row r="110" spans="2:8" ht="15" x14ac:dyDescent="0.2">
      <c r="B110" s="5" t="s">
        <v>32</v>
      </c>
      <c r="C110" s="8">
        <v>5</v>
      </c>
      <c r="D110" s="8">
        <v>1</v>
      </c>
      <c r="E110" s="13">
        <f t="shared" si="5"/>
        <v>1.1235955056179775E-2</v>
      </c>
      <c r="F110" s="13">
        <f t="shared" si="6"/>
        <v>1.736111111111111E-3</v>
      </c>
      <c r="G110" s="12">
        <f t="shared" si="7"/>
        <v>-0.8</v>
      </c>
      <c r="H110" s="15">
        <f t="shared" si="8"/>
        <v>-8.988764044943821E-3</v>
      </c>
    </row>
    <row r="111" spans="2:8" ht="15" x14ac:dyDescent="0.2">
      <c r="B111" s="5" t="s">
        <v>30</v>
      </c>
      <c r="C111" s="8">
        <v>1</v>
      </c>
      <c r="D111" s="8">
        <v>0</v>
      </c>
      <c r="E111" s="13">
        <f t="shared" si="5"/>
        <v>2.2471910112359553E-3</v>
      </c>
      <c r="F111" s="13" t="str">
        <f t="shared" si="6"/>
        <v/>
      </c>
      <c r="G111" s="12" t="str">
        <f t="shared" si="7"/>
        <v>0</v>
      </c>
      <c r="H111" s="15">
        <f t="shared" si="8"/>
        <v>0</v>
      </c>
    </row>
    <row r="112" spans="2:8" ht="15" x14ac:dyDescent="0.2">
      <c r="B112" s="5" t="s">
        <v>33</v>
      </c>
      <c r="C112" s="8">
        <v>43</v>
      </c>
      <c r="D112" s="8">
        <v>7</v>
      </c>
      <c r="E112" s="13">
        <f t="shared" si="5"/>
        <v>9.662921348314607E-2</v>
      </c>
      <c r="F112" s="13">
        <f t="shared" si="6"/>
        <v>1.2152777777777778E-2</v>
      </c>
      <c r="G112" s="12">
        <f t="shared" si="7"/>
        <v>-0.83720930232558144</v>
      </c>
      <c r="H112" s="15">
        <f t="shared" si="8"/>
        <v>-8.0898876404494391E-2</v>
      </c>
    </row>
    <row r="113" spans="2:8" ht="15" x14ac:dyDescent="0.2">
      <c r="B113" s="5" t="s">
        <v>248</v>
      </c>
      <c r="C113" s="8">
        <v>1</v>
      </c>
      <c r="D113" s="8">
        <v>0</v>
      </c>
      <c r="E113" s="13">
        <f t="shared" si="5"/>
        <v>2.2471910112359553E-3</v>
      </c>
      <c r="F113" s="13" t="str">
        <f t="shared" si="6"/>
        <v/>
      </c>
      <c r="G113" s="12" t="str">
        <f t="shared" si="7"/>
        <v>0</v>
      </c>
      <c r="H113" s="15">
        <f t="shared" si="8"/>
        <v>0</v>
      </c>
    </row>
    <row r="114" spans="2:8" ht="15" x14ac:dyDescent="0.2">
      <c r="B114" s="5" t="s">
        <v>38</v>
      </c>
      <c r="C114" s="8">
        <v>0</v>
      </c>
      <c r="D114" s="8">
        <v>0</v>
      </c>
      <c r="E114" s="13" t="str">
        <f t="shared" si="5"/>
        <v/>
      </c>
      <c r="F114" s="13" t="str">
        <f t="shared" si="6"/>
        <v/>
      </c>
      <c r="G114" s="12" t="str">
        <f t="shared" si="7"/>
        <v>0</v>
      </c>
      <c r="H114" s="15" t="str">
        <f t="shared" si="8"/>
        <v/>
      </c>
    </row>
    <row r="115" spans="2:8" ht="15" x14ac:dyDescent="0.2">
      <c r="B115" s="5" t="s">
        <v>40</v>
      </c>
      <c r="C115" s="8">
        <v>6</v>
      </c>
      <c r="D115" s="8">
        <v>3</v>
      </c>
      <c r="E115" s="13">
        <f t="shared" si="5"/>
        <v>1.3483146067415731E-2</v>
      </c>
      <c r="F115" s="13">
        <f t="shared" si="6"/>
        <v>5.208333333333333E-3</v>
      </c>
      <c r="G115" s="12">
        <f t="shared" si="7"/>
        <v>-0.5</v>
      </c>
      <c r="H115" s="15">
        <f t="shared" si="8"/>
        <v>-6.7415730337078653E-3</v>
      </c>
    </row>
    <row r="116" spans="2:8" ht="15" x14ac:dyDescent="0.2">
      <c r="B116" s="5" t="s">
        <v>249</v>
      </c>
      <c r="C116" s="8">
        <v>0</v>
      </c>
      <c r="D116" s="8">
        <v>71</v>
      </c>
      <c r="E116" s="13" t="str">
        <f t="shared" si="5"/>
        <v/>
      </c>
      <c r="F116" s="13">
        <f t="shared" si="6"/>
        <v>0.1232638888888889</v>
      </c>
      <c r="G116" s="12" t="str">
        <f t="shared" si="7"/>
        <v>0</v>
      </c>
      <c r="H116" s="15" t="str">
        <f t="shared" si="8"/>
        <v/>
      </c>
    </row>
    <row r="117" spans="2:8" ht="15" x14ac:dyDescent="0.2">
      <c r="B117" s="5" t="s">
        <v>250</v>
      </c>
      <c r="C117" s="8">
        <v>0</v>
      </c>
      <c r="D117" s="8">
        <v>0</v>
      </c>
      <c r="E117" s="13" t="str">
        <f t="shared" si="5"/>
        <v/>
      </c>
      <c r="F117" s="13" t="str">
        <f t="shared" si="6"/>
        <v/>
      </c>
      <c r="G117" s="12" t="str">
        <f t="shared" si="7"/>
        <v>0</v>
      </c>
      <c r="H117" s="15" t="str">
        <f t="shared" si="8"/>
        <v/>
      </c>
    </row>
    <row r="118" spans="2:8" ht="15" x14ac:dyDescent="0.2">
      <c r="B118" s="5" t="s">
        <v>251</v>
      </c>
      <c r="C118" s="8">
        <v>298</v>
      </c>
      <c r="D118" s="8">
        <v>392</v>
      </c>
      <c r="E118" s="13">
        <f t="shared" si="5"/>
        <v>0.66966292134831462</v>
      </c>
      <c r="F118" s="13">
        <f t="shared" si="6"/>
        <v>0.68055555555555558</v>
      </c>
      <c r="G118" s="12">
        <f t="shared" si="7"/>
        <v>0.31543624161073824</v>
      </c>
      <c r="H118" s="15">
        <f t="shared" si="8"/>
        <v>0.21123595505617979</v>
      </c>
    </row>
    <row r="119" spans="2:8" ht="15" x14ac:dyDescent="0.2">
      <c r="B119" s="5" t="s">
        <v>252</v>
      </c>
      <c r="C119" s="8">
        <v>1</v>
      </c>
      <c r="D119" s="8">
        <v>30</v>
      </c>
      <c r="E119" s="13">
        <f t="shared" si="5"/>
        <v>2.2471910112359553E-3</v>
      </c>
      <c r="F119" s="13">
        <f t="shared" si="6"/>
        <v>5.2083333333333336E-2</v>
      </c>
      <c r="G119" s="12">
        <f t="shared" si="7"/>
        <v>29</v>
      </c>
      <c r="H119" s="15">
        <f t="shared" si="8"/>
        <v>6.5168539325842698E-2</v>
      </c>
    </row>
    <row r="120" spans="2:8" ht="15" x14ac:dyDescent="0.2">
      <c r="B120" s="5" t="s">
        <v>253</v>
      </c>
      <c r="C120" s="8">
        <v>0</v>
      </c>
      <c r="D120" s="8">
        <v>0</v>
      </c>
      <c r="E120" s="13" t="str">
        <f t="shared" si="5"/>
        <v/>
      </c>
      <c r="F120" s="13" t="str">
        <f t="shared" si="6"/>
        <v/>
      </c>
      <c r="G120" s="12" t="str">
        <f t="shared" si="7"/>
        <v>0</v>
      </c>
      <c r="H120" s="15" t="str">
        <f t="shared" si="8"/>
        <v/>
      </c>
    </row>
    <row r="121" spans="2:8" ht="15" x14ac:dyDescent="0.2">
      <c r="B121" s="5" t="s">
        <v>35</v>
      </c>
      <c r="C121" s="8">
        <v>0</v>
      </c>
      <c r="D121" s="8">
        <v>0</v>
      </c>
      <c r="E121" s="13" t="str">
        <f t="shared" si="5"/>
        <v/>
      </c>
      <c r="F121" s="13" t="str">
        <f t="shared" si="6"/>
        <v/>
      </c>
      <c r="G121" s="12" t="str">
        <f t="shared" si="7"/>
        <v>0</v>
      </c>
      <c r="H121" s="15" t="str">
        <f t="shared" si="8"/>
        <v/>
      </c>
    </row>
    <row r="122" spans="2:8" ht="15" x14ac:dyDescent="0.2">
      <c r="B122" s="5" t="s">
        <v>39</v>
      </c>
      <c r="C122" s="8">
        <v>0</v>
      </c>
      <c r="D122" s="8">
        <v>0</v>
      </c>
      <c r="E122" s="13" t="str">
        <f t="shared" si="5"/>
        <v/>
      </c>
      <c r="F122" s="13" t="str">
        <f t="shared" si="6"/>
        <v/>
      </c>
      <c r="G122" s="12" t="str">
        <f t="shared" si="7"/>
        <v>0</v>
      </c>
      <c r="H122" s="15" t="str">
        <f t="shared" si="8"/>
        <v/>
      </c>
    </row>
    <row r="123" spans="2:8" ht="15" x14ac:dyDescent="0.2">
      <c r="B123" s="5" t="s">
        <v>37</v>
      </c>
      <c r="C123" s="8">
        <v>2</v>
      </c>
      <c r="D123" s="8">
        <v>1</v>
      </c>
      <c r="E123" s="13">
        <f t="shared" si="5"/>
        <v>4.4943820224719105E-3</v>
      </c>
      <c r="F123" s="13">
        <f t="shared" si="6"/>
        <v>1.736111111111111E-3</v>
      </c>
      <c r="G123" s="12">
        <f t="shared" si="7"/>
        <v>-0.5</v>
      </c>
      <c r="H123" s="15">
        <f t="shared" si="8"/>
        <v>-2.2471910112359553E-3</v>
      </c>
    </row>
    <row r="124" spans="2:8" ht="15" x14ac:dyDescent="0.2">
      <c r="B124" s="5" t="s">
        <v>36</v>
      </c>
      <c r="C124" s="8">
        <v>0</v>
      </c>
      <c r="D124" s="8">
        <v>0</v>
      </c>
      <c r="E124" s="13" t="str">
        <f t="shared" si="5"/>
        <v/>
      </c>
      <c r="F124" s="13" t="str">
        <f t="shared" si="6"/>
        <v/>
      </c>
      <c r="G124" s="12" t="str">
        <f t="shared" si="7"/>
        <v>0</v>
      </c>
      <c r="H124" s="15" t="str">
        <f t="shared" si="8"/>
        <v/>
      </c>
    </row>
    <row r="125" spans="2:8" ht="15" x14ac:dyDescent="0.2">
      <c r="B125" s="5" t="s">
        <v>254</v>
      </c>
      <c r="C125" s="8">
        <v>0</v>
      </c>
      <c r="D125" s="8">
        <v>0</v>
      </c>
      <c r="E125" s="13" t="str">
        <f t="shared" si="5"/>
        <v/>
      </c>
      <c r="F125" s="13" t="str">
        <f t="shared" si="6"/>
        <v/>
      </c>
      <c r="G125" s="12" t="str">
        <f t="shared" si="7"/>
        <v>0</v>
      </c>
      <c r="H125" s="15" t="str">
        <f t="shared" si="8"/>
        <v/>
      </c>
    </row>
    <row r="126" spans="2:8" ht="15" x14ac:dyDescent="0.2">
      <c r="B126" s="5" t="s">
        <v>255</v>
      </c>
      <c r="C126" s="8">
        <v>0</v>
      </c>
      <c r="D126" s="8">
        <v>0</v>
      </c>
      <c r="E126" s="13" t="str">
        <f t="shared" si="5"/>
        <v/>
      </c>
      <c r="F126" s="13" t="str">
        <f t="shared" si="6"/>
        <v/>
      </c>
      <c r="G126" s="12" t="str">
        <f t="shared" si="7"/>
        <v>0</v>
      </c>
      <c r="H126" s="15" t="str">
        <f t="shared" si="8"/>
        <v/>
      </c>
    </row>
    <row r="127" spans="2:8" ht="15" x14ac:dyDescent="0.2">
      <c r="B127" s="5" t="s">
        <v>256</v>
      </c>
      <c r="C127" s="8">
        <v>0</v>
      </c>
      <c r="D127" s="8">
        <v>0</v>
      </c>
      <c r="E127" s="13" t="str">
        <f t="shared" si="5"/>
        <v/>
      </c>
      <c r="F127" s="13" t="str">
        <f t="shared" si="6"/>
        <v/>
      </c>
      <c r="G127" s="12" t="str">
        <f t="shared" si="7"/>
        <v>0</v>
      </c>
      <c r="H127" s="15" t="str">
        <f t="shared" si="8"/>
        <v/>
      </c>
    </row>
    <row r="128" spans="2:8" ht="15" x14ac:dyDescent="0.2">
      <c r="B128" s="5" t="s">
        <v>257</v>
      </c>
      <c r="C128" s="8">
        <v>0</v>
      </c>
      <c r="D128" s="8">
        <v>0</v>
      </c>
      <c r="E128" s="13" t="str">
        <f t="shared" si="5"/>
        <v/>
      </c>
      <c r="F128" s="13" t="str">
        <f t="shared" si="6"/>
        <v/>
      </c>
      <c r="G128" s="12" t="str">
        <f t="shared" si="7"/>
        <v>0</v>
      </c>
      <c r="H128" s="15" t="str">
        <f t="shared" si="8"/>
        <v/>
      </c>
    </row>
    <row r="129" spans="2:8" ht="30" x14ac:dyDescent="0.2">
      <c r="B129" s="5" t="s">
        <v>258</v>
      </c>
      <c r="C129" s="8">
        <v>3</v>
      </c>
      <c r="D129" s="8">
        <v>12</v>
      </c>
      <c r="E129" s="13">
        <f t="shared" si="5"/>
        <v>6.7415730337078653E-3</v>
      </c>
      <c r="F129" s="13">
        <f t="shared" si="6"/>
        <v>2.0833333333333332E-2</v>
      </c>
      <c r="G129" s="12">
        <f t="shared" si="7"/>
        <v>3</v>
      </c>
      <c r="H129" s="15">
        <f t="shared" si="8"/>
        <v>2.0224719101123598E-2</v>
      </c>
    </row>
    <row r="130" spans="2:8" ht="30" x14ac:dyDescent="0.2">
      <c r="B130" s="5" t="s">
        <v>259</v>
      </c>
      <c r="C130" s="8">
        <v>0</v>
      </c>
      <c r="D130" s="8">
        <v>0</v>
      </c>
      <c r="E130" s="13" t="str">
        <f t="shared" si="5"/>
        <v/>
      </c>
      <c r="F130" s="13" t="str">
        <f t="shared" si="6"/>
        <v/>
      </c>
      <c r="G130" s="12" t="str">
        <f t="shared" si="7"/>
        <v>0</v>
      </c>
      <c r="H130" s="15" t="str">
        <f t="shared" si="8"/>
        <v/>
      </c>
    </row>
    <row r="131" spans="2:8" ht="30" x14ac:dyDescent="0.2">
      <c r="B131" s="5" t="s">
        <v>260</v>
      </c>
      <c r="C131" s="8">
        <v>0</v>
      </c>
      <c r="D131" s="8">
        <v>0</v>
      </c>
      <c r="E131" s="13" t="str">
        <f t="shared" si="5"/>
        <v/>
      </c>
      <c r="F131" s="13" t="str">
        <f t="shared" si="6"/>
        <v/>
      </c>
      <c r="G131" s="12" t="str">
        <f t="shared" si="7"/>
        <v>0</v>
      </c>
      <c r="H131" s="15" t="str">
        <f t="shared" si="8"/>
        <v/>
      </c>
    </row>
    <row r="132" spans="2:8" ht="15" x14ac:dyDescent="0.2">
      <c r="B132" s="5" t="s">
        <v>50</v>
      </c>
      <c r="C132" s="8">
        <v>0</v>
      </c>
      <c r="D132" s="8">
        <v>0</v>
      </c>
      <c r="E132" s="13" t="str">
        <f t="shared" si="5"/>
        <v/>
      </c>
      <c r="F132" s="13" t="str">
        <f t="shared" si="6"/>
        <v/>
      </c>
      <c r="G132" s="12" t="str">
        <f t="shared" si="7"/>
        <v>0</v>
      </c>
      <c r="H132" s="15" t="str">
        <f t="shared" si="8"/>
        <v/>
      </c>
    </row>
    <row r="133" spans="2:8" ht="15" x14ac:dyDescent="0.2">
      <c r="B133" s="5" t="s">
        <v>45</v>
      </c>
      <c r="C133" s="8">
        <v>0</v>
      </c>
      <c r="D133" s="8">
        <v>0</v>
      </c>
      <c r="E133" s="13" t="str">
        <f t="shared" si="5"/>
        <v/>
      </c>
      <c r="F133" s="13" t="str">
        <f t="shared" si="6"/>
        <v/>
      </c>
      <c r="G133" s="12" t="str">
        <f t="shared" si="7"/>
        <v>0</v>
      </c>
      <c r="H133" s="15" t="str">
        <f t="shared" si="8"/>
        <v/>
      </c>
    </row>
    <row r="134" spans="2:8" ht="15" x14ac:dyDescent="0.2">
      <c r="B134" s="5" t="s">
        <v>42</v>
      </c>
      <c r="C134" s="8">
        <v>1</v>
      </c>
      <c r="D134" s="8">
        <v>0</v>
      </c>
      <c r="E134" s="13">
        <f t="shared" si="5"/>
        <v>2.2471910112359553E-3</v>
      </c>
      <c r="F134" s="13" t="str">
        <f t="shared" si="6"/>
        <v/>
      </c>
      <c r="G134" s="12" t="str">
        <f t="shared" si="7"/>
        <v>0</v>
      </c>
      <c r="H134" s="15">
        <f t="shared" si="8"/>
        <v>0</v>
      </c>
    </row>
    <row r="135" spans="2:8" ht="15" x14ac:dyDescent="0.2">
      <c r="B135" s="5" t="s">
        <v>43</v>
      </c>
      <c r="C135" s="8">
        <v>0</v>
      </c>
      <c r="D135" s="8">
        <v>0</v>
      </c>
      <c r="E135" s="13" t="str">
        <f t="shared" si="5"/>
        <v/>
      </c>
      <c r="F135" s="13" t="str">
        <f t="shared" si="6"/>
        <v/>
      </c>
      <c r="G135" s="12" t="str">
        <f t="shared" si="7"/>
        <v>0</v>
      </c>
      <c r="H135" s="15" t="str">
        <f t="shared" si="8"/>
        <v/>
      </c>
    </row>
    <row r="136" spans="2:8" ht="15" x14ac:dyDescent="0.2">
      <c r="B136" s="5" t="s">
        <v>44</v>
      </c>
      <c r="C136" s="8">
        <v>0</v>
      </c>
      <c r="D136" s="8">
        <v>0</v>
      </c>
      <c r="E136" s="13" t="str">
        <f t="shared" ref="E136:E145" si="9">+IF(C136=0,"",C136/C$70)</f>
        <v/>
      </c>
      <c r="F136" s="13" t="str">
        <f t="shared" ref="F136:F145" si="10">+IF(D136=0,"",D136/D$70)</f>
        <v/>
      </c>
      <c r="G136" s="12" t="str">
        <f t="shared" ref="G136:G145" si="11">+IF(OR(AND(D136=0),(C136=0)),"0",((D136-C136)/C136))</f>
        <v>0</v>
      </c>
      <c r="H136" s="15" t="str">
        <f t="shared" ref="H136:H145" si="12">+IF(OR(AND(E136=""),(G136="")),"",E136*G136)</f>
        <v/>
      </c>
    </row>
    <row r="137" spans="2:8" ht="15" x14ac:dyDescent="0.2">
      <c r="B137" s="5" t="s">
        <v>41</v>
      </c>
      <c r="C137" s="8">
        <v>0</v>
      </c>
      <c r="D137" s="8">
        <v>0</v>
      </c>
      <c r="E137" s="13" t="str">
        <f t="shared" si="9"/>
        <v/>
      </c>
      <c r="F137" s="13" t="str">
        <f t="shared" si="10"/>
        <v/>
      </c>
      <c r="G137" s="12" t="str">
        <f t="shared" si="11"/>
        <v>0</v>
      </c>
      <c r="H137" s="15" t="str">
        <f t="shared" si="12"/>
        <v/>
      </c>
    </row>
    <row r="138" spans="2:8" ht="15" x14ac:dyDescent="0.2">
      <c r="B138" s="5" t="s">
        <v>261</v>
      </c>
      <c r="C138" s="8">
        <v>0</v>
      </c>
      <c r="D138" s="8">
        <v>2</v>
      </c>
      <c r="E138" s="13" t="str">
        <f t="shared" si="9"/>
        <v/>
      </c>
      <c r="F138" s="13">
        <f t="shared" si="10"/>
        <v>3.472222222222222E-3</v>
      </c>
      <c r="G138" s="12" t="str">
        <f t="shared" si="11"/>
        <v>0</v>
      </c>
      <c r="H138" s="15" t="str">
        <f t="shared" si="12"/>
        <v/>
      </c>
    </row>
    <row r="139" spans="2:8" ht="30" x14ac:dyDescent="0.2">
      <c r="B139" s="5" t="s">
        <v>262</v>
      </c>
      <c r="C139" s="8">
        <v>1</v>
      </c>
      <c r="D139" s="8">
        <v>0</v>
      </c>
      <c r="E139" s="13">
        <f t="shared" si="9"/>
        <v>2.2471910112359553E-3</v>
      </c>
      <c r="F139" s="13" t="str">
        <f t="shared" si="10"/>
        <v/>
      </c>
      <c r="G139" s="12" t="str">
        <f t="shared" si="11"/>
        <v>0</v>
      </c>
      <c r="H139" s="15">
        <f t="shared" si="12"/>
        <v>0</v>
      </c>
    </row>
    <row r="140" spans="2:8" ht="30" x14ac:dyDescent="0.2">
      <c r="B140" s="5" t="s">
        <v>263</v>
      </c>
      <c r="C140" s="8">
        <v>0</v>
      </c>
      <c r="D140" s="8">
        <v>0</v>
      </c>
      <c r="E140" s="13" t="str">
        <f t="shared" si="9"/>
        <v/>
      </c>
      <c r="F140" s="13" t="str">
        <f t="shared" si="10"/>
        <v/>
      </c>
      <c r="G140" s="12" t="str">
        <f t="shared" si="11"/>
        <v>0</v>
      </c>
      <c r="H140" s="15" t="str">
        <f t="shared" si="12"/>
        <v/>
      </c>
    </row>
    <row r="141" spans="2:8" ht="15" x14ac:dyDescent="0.2">
      <c r="B141" s="5" t="s">
        <v>48</v>
      </c>
      <c r="C141" s="8">
        <v>0</v>
      </c>
      <c r="D141" s="8">
        <v>0</v>
      </c>
      <c r="E141" s="13" t="str">
        <f t="shared" si="9"/>
        <v/>
      </c>
      <c r="F141" s="13" t="str">
        <f t="shared" si="10"/>
        <v/>
      </c>
      <c r="G141" s="12" t="str">
        <f t="shared" si="11"/>
        <v>0</v>
      </c>
      <c r="H141" s="15" t="str">
        <f t="shared" si="12"/>
        <v/>
      </c>
    </row>
    <row r="142" spans="2:8" ht="15" x14ac:dyDescent="0.2">
      <c r="B142" s="5" t="s">
        <v>264</v>
      </c>
      <c r="C142" s="8">
        <v>0</v>
      </c>
      <c r="D142" s="8">
        <v>0</v>
      </c>
      <c r="E142" s="13" t="str">
        <f t="shared" si="9"/>
        <v/>
      </c>
      <c r="F142" s="13" t="str">
        <f t="shared" si="10"/>
        <v/>
      </c>
      <c r="G142" s="12" t="str">
        <f t="shared" si="11"/>
        <v>0</v>
      </c>
      <c r="H142" s="15" t="str">
        <f t="shared" si="12"/>
        <v/>
      </c>
    </row>
    <row r="143" spans="2:8" ht="15" x14ac:dyDescent="0.2">
      <c r="B143" s="5" t="s">
        <v>49</v>
      </c>
      <c r="C143" s="8">
        <v>0</v>
      </c>
      <c r="D143" s="8">
        <v>0</v>
      </c>
      <c r="E143" s="13" t="str">
        <f t="shared" si="9"/>
        <v/>
      </c>
      <c r="F143" s="13" t="str">
        <f t="shared" si="10"/>
        <v/>
      </c>
      <c r="G143" s="12" t="str">
        <f t="shared" si="11"/>
        <v>0</v>
      </c>
      <c r="H143" s="15" t="str">
        <f t="shared" si="12"/>
        <v/>
      </c>
    </row>
    <row r="144" spans="2:8" ht="15" x14ac:dyDescent="0.2">
      <c r="B144" s="5" t="s">
        <v>46</v>
      </c>
      <c r="C144" s="8">
        <v>0</v>
      </c>
      <c r="D144" s="8">
        <v>0</v>
      </c>
      <c r="E144" s="13" t="str">
        <f t="shared" si="9"/>
        <v/>
      </c>
      <c r="F144" s="13" t="str">
        <f t="shared" si="10"/>
        <v/>
      </c>
      <c r="G144" s="12" t="str">
        <f t="shared" si="11"/>
        <v>0</v>
      </c>
      <c r="H144" s="15" t="str">
        <f t="shared" si="12"/>
        <v/>
      </c>
    </row>
    <row r="145" spans="2:8" ht="13.5" customHeight="1" x14ac:dyDescent="0.2">
      <c r="B145" s="5" t="s">
        <v>47</v>
      </c>
      <c r="C145" s="8">
        <v>0</v>
      </c>
      <c r="D145" s="8">
        <v>0</v>
      </c>
      <c r="E145" s="13" t="str">
        <f t="shared" si="9"/>
        <v/>
      </c>
      <c r="F145" s="13" t="str">
        <f t="shared" si="10"/>
        <v/>
      </c>
      <c r="G145" s="12" t="str">
        <f t="shared" si="11"/>
        <v>0</v>
      </c>
      <c r="H145" s="15" t="str">
        <f t="shared" si="12"/>
        <v/>
      </c>
    </row>
    <row r="146" spans="2:8" x14ac:dyDescent="0.2">
      <c r="B146" s="2"/>
      <c r="C146" s="2"/>
      <c r="D146" s="2"/>
    </row>
    <row r="147" spans="2:8" x14ac:dyDescent="0.2">
      <c r="B147" s="2"/>
      <c r="C147" s="2"/>
      <c r="D147" s="2"/>
    </row>
    <row r="148" spans="2:8" x14ac:dyDescent="0.2">
      <c r="B148" s="16"/>
      <c r="C148" s="16"/>
      <c r="D148" s="16"/>
      <c r="E148" s="16"/>
      <c r="F148" s="16"/>
    </row>
    <row r="149" spans="2:8" ht="24" customHeight="1" x14ac:dyDescent="0.2">
      <c r="B149" s="55" t="s">
        <v>517</v>
      </c>
      <c r="C149" s="53" t="s">
        <v>518</v>
      </c>
      <c r="D149" s="54"/>
      <c r="E149" s="41" t="s">
        <v>482</v>
      </c>
      <c r="F149" s="42"/>
      <c r="G149" s="39" t="s">
        <v>569</v>
      </c>
      <c r="H149" s="39" t="s">
        <v>481</v>
      </c>
    </row>
    <row r="150" spans="2:8" s="4" customFormat="1" ht="24" customHeight="1" x14ac:dyDescent="0.2">
      <c r="B150" s="55"/>
      <c r="C150" s="38">
        <v>2015</v>
      </c>
      <c r="D150" s="38">
        <v>2016</v>
      </c>
      <c r="E150" s="38">
        <v>2015</v>
      </c>
      <c r="F150" s="38">
        <v>2016</v>
      </c>
      <c r="G150" s="40"/>
      <c r="H150" s="40"/>
    </row>
    <row r="151" spans="2:8" s="4" customFormat="1" ht="24" customHeight="1" x14ac:dyDescent="0.2">
      <c r="B151" s="32" t="s">
        <v>521</v>
      </c>
      <c r="C151" s="33">
        <f>SUM(C152:C288)</f>
        <v>218</v>
      </c>
      <c r="D151" s="33">
        <f>SUM(D152:D288)</f>
        <v>298</v>
      </c>
      <c r="E151" s="34">
        <f>+IF(C151=0,"",C151/C$151)</f>
        <v>1</v>
      </c>
      <c r="F151" s="34">
        <f>+IF(D151=0,"",D151/D$151)</f>
        <v>1</v>
      </c>
      <c r="G151" s="34">
        <f>+IF(OR(AND(D151=0),(C151=0)),"0",((D151-C151)/C151))</f>
        <v>0.3669724770642202</v>
      </c>
      <c r="H151" s="35">
        <f>+IF(OR(AND(E151=""),(G151="")),"",E151*G151)</f>
        <v>0.3669724770642202</v>
      </c>
    </row>
    <row r="152" spans="2:8" ht="15" x14ac:dyDescent="0.2">
      <c r="B152" s="7" t="s">
        <v>54</v>
      </c>
      <c r="C152" s="8">
        <v>1</v>
      </c>
      <c r="D152" s="8">
        <v>0</v>
      </c>
      <c r="E152" s="13">
        <f>+IF(C152=0,"",C152/C$151)</f>
        <v>4.5871559633027525E-3</v>
      </c>
      <c r="F152" s="13" t="str">
        <f>+IF(D152=0,"",D152/D$151)</f>
        <v/>
      </c>
      <c r="G152" s="12" t="str">
        <f>+IF(OR(AND(D152=0),(C152=0)),"0",((D152-C152)/C152))</f>
        <v>0</v>
      </c>
      <c r="H152" s="15">
        <f>+IF(OR(AND(E152=""),(G152="")),"",E152*G152)</f>
        <v>0</v>
      </c>
    </row>
    <row r="153" spans="2:8" ht="15" x14ac:dyDescent="0.2">
      <c r="B153" s="7" t="s">
        <v>58</v>
      </c>
      <c r="C153" s="8">
        <v>1</v>
      </c>
      <c r="D153" s="8">
        <v>7</v>
      </c>
      <c r="E153" s="13">
        <f t="shared" ref="E153:E216" si="13">+IF(C153=0,"",C153/C$151)</f>
        <v>4.5871559633027525E-3</v>
      </c>
      <c r="F153" s="13">
        <f t="shared" ref="F153:F216" si="14">+IF(D153=0,"",D153/D$151)</f>
        <v>2.3489932885906041E-2</v>
      </c>
      <c r="G153" s="12">
        <f t="shared" ref="G153:G216" si="15">+IF(OR(AND(D153=0),(C153=0)),"0",((D153-C153)/C153))</f>
        <v>6</v>
      </c>
      <c r="H153" s="15">
        <f t="shared" ref="H153:H216" si="16">+IF(OR(AND(E153=""),(G153="")),"",E153*G153)</f>
        <v>2.7522935779816515E-2</v>
      </c>
    </row>
    <row r="154" spans="2:8" ht="15" x14ac:dyDescent="0.2">
      <c r="B154" s="7" t="s">
        <v>265</v>
      </c>
      <c r="C154" s="8">
        <v>0</v>
      </c>
      <c r="D154" s="8">
        <v>1</v>
      </c>
      <c r="E154" s="13" t="str">
        <f t="shared" si="13"/>
        <v/>
      </c>
      <c r="F154" s="13">
        <f t="shared" si="14"/>
        <v>3.3557046979865771E-3</v>
      </c>
      <c r="G154" s="12" t="str">
        <f t="shared" si="15"/>
        <v>0</v>
      </c>
      <c r="H154" s="15" t="str">
        <f t="shared" si="16"/>
        <v/>
      </c>
    </row>
    <row r="155" spans="2:8" ht="15" x14ac:dyDescent="0.2">
      <c r="B155" s="7" t="s">
        <v>266</v>
      </c>
      <c r="C155" s="8">
        <v>0</v>
      </c>
      <c r="D155" s="8">
        <v>0</v>
      </c>
      <c r="E155" s="13" t="str">
        <f t="shared" si="13"/>
        <v/>
      </c>
      <c r="F155" s="13" t="str">
        <f t="shared" si="14"/>
        <v/>
      </c>
      <c r="G155" s="12" t="str">
        <f t="shared" si="15"/>
        <v>0</v>
      </c>
      <c r="H155" s="15" t="str">
        <f t="shared" si="16"/>
        <v/>
      </c>
    </row>
    <row r="156" spans="2:8" ht="30" x14ac:dyDescent="0.2">
      <c r="B156" s="7" t="s">
        <v>267</v>
      </c>
      <c r="C156" s="8">
        <v>3</v>
      </c>
      <c r="D156" s="8">
        <v>3</v>
      </c>
      <c r="E156" s="13">
        <f t="shared" si="13"/>
        <v>1.3761467889908258E-2</v>
      </c>
      <c r="F156" s="13">
        <f t="shared" si="14"/>
        <v>1.0067114093959731E-2</v>
      </c>
      <c r="G156" s="12">
        <f t="shared" si="15"/>
        <v>0</v>
      </c>
      <c r="H156" s="15">
        <f t="shared" si="16"/>
        <v>0</v>
      </c>
    </row>
    <row r="157" spans="2:8" ht="15" x14ac:dyDescent="0.2">
      <c r="B157" s="7" t="s">
        <v>53</v>
      </c>
      <c r="C157" s="8">
        <v>22</v>
      </c>
      <c r="D157" s="8">
        <v>9</v>
      </c>
      <c r="E157" s="13">
        <f t="shared" si="13"/>
        <v>0.10091743119266056</v>
      </c>
      <c r="F157" s="13">
        <f t="shared" si="14"/>
        <v>3.0201342281879196E-2</v>
      </c>
      <c r="G157" s="12">
        <f t="shared" si="15"/>
        <v>-0.59090909090909094</v>
      </c>
      <c r="H157" s="15">
        <f t="shared" si="16"/>
        <v>-5.9633027522935783E-2</v>
      </c>
    </row>
    <row r="158" spans="2:8" ht="15" x14ac:dyDescent="0.2">
      <c r="B158" s="7" t="s">
        <v>59</v>
      </c>
      <c r="C158" s="8">
        <v>0</v>
      </c>
      <c r="D158" s="8">
        <v>0</v>
      </c>
      <c r="E158" s="13" t="str">
        <f t="shared" si="13"/>
        <v/>
      </c>
      <c r="F158" s="13" t="str">
        <f t="shared" si="14"/>
        <v/>
      </c>
      <c r="G158" s="12" t="str">
        <f t="shared" si="15"/>
        <v>0</v>
      </c>
      <c r="H158" s="15" t="str">
        <f t="shared" si="16"/>
        <v/>
      </c>
    </row>
    <row r="159" spans="2:8" ht="15" x14ac:dyDescent="0.2">
      <c r="B159" s="7" t="s">
        <v>268</v>
      </c>
      <c r="C159" s="8">
        <v>0</v>
      </c>
      <c r="D159" s="8">
        <v>3</v>
      </c>
      <c r="E159" s="13" t="str">
        <f t="shared" si="13"/>
        <v/>
      </c>
      <c r="F159" s="13">
        <f t="shared" si="14"/>
        <v>1.0067114093959731E-2</v>
      </c>
      <c r="G159" s="12" t="str">
        <f t="shared" si="15"/>
        <v>0</v>
      </c>
      <c r="H159" s="15" t="str">
        <f t="shared" si="16"/>
        <v/>
      </c>
    </row>
    <row r="160" spans="2:8" ht="15" x14ac:dyDescent="0.2">
      <c r="B160" s="7" t="s">
        <v>55</v>
      </c>
      <c r="C160" s="8">
        <v>0</v>
      </c>
      <c r="D160" s="8">
        <v>0</v>
      </c>
      <c r="E160" s="13" t="str">
        <f t="shared" si="13"/>
        <v/>
      </c>
      <c r="F160" s="13" t="str">
        <f t="shared" si="14"/>
        <v/>
      </c>
      <c r="G160" s="12" t="str">
        <f t="shared" si="15"/>
        <v>0</v>
      </c>
      <c r="H160" s="15" t="str">
        <f t="shared" si="16"/>
        <v/>
      </c>
    </row>
    <row r="161" spans="2:8" ht="15" x14ac:dyDescent="0.2">
      <c r="B161" s="7" t="s">
        <v>51</v>
      </c>
      <c r="C161" s="8">
        <v>0</v>
      </c>
      <c r="D161" s="8">
        <v>0</v>
      </c>
      <c r="E161" s="13" t="str">
        <f t="shared" si="13"/>
        <v/>
      </c>
      <c r="F161" s="13" t="str">
        <f t="shared" si="14"/>
        <v/>
      </c>
      <c r="G161" s="12" t="str">
        <f t="shared" si="15"/>
        <v>0</v>
      </c>
      <c r="H161" s="15" t="str">
        <f t="shared" si="16"/>
        <v/>
      </c>
    </row>
    <row r="162" spans="2:8" ht="30" x14ac:dyDescent="0.2">
      <c r="B162" s="7" t="s">
        <v>269</v>
      </c>
      <c r="C162" s="8">
        <v>0</v>
      </c>
      <c r="D162" s="8">
        <v>0</v>
      </c>
      <c r="E162" s="13" t="str">
        <f t="shared" si="13"/>
        <v/>
      </c>
      <c r="F162" s="13" t="str">
        <f t="shared" si="14"/>
        <v/>
      </c>
      <c r="G162" s="12" t="str">
        <f t="shared" si="15"/>
        <v>0</v>
      </c>
      <c r="H162" s="15" t="str">
        <f t="shared" si="16"/>
        <v/>
      </c>
    </row>
    <row r="163" spans="2:8" ht="15" x14ac:dyDescent="0.2">
      <c r="B163" s="7" t="s">
        <v>61</v>
      </c>
      <c r="C163" s="8">
        <v>0</v>
      </c>
      <c r="D163" s="8">
        <v>0</v>
      </c>
      <c r="E163" s="13" t="str">
        <f t="shared" si="13"/>
        <v/>
      </c>
      <c r="F163" s="13" t="str">
        <f t="shared" si="14"/>
        <v/>
      </c>
      <c r="G163" s="12" t="str">
        <f t="shared" si="15"/>
        <v>0</v>
      </c>
      <c r="H163" s="15" t="str">
        <f t="shared" si="16"/>
        <v/>
      </c>
    </row>
    <row r="164" spans="2:8" ht="15" x14ac:dyDescent="0.2">
      <c r="B164" s="7" t="s">
        <v>56</v>
      </c>
      <c r="C164" s="8">
        <v>0</v>
      </c>
      <c r="D164" s="8">
        <v>0</v>
      </c>
      <c r="E164" s="13" t="str">
        <f t="shared" si="13"/>
        <v/>
      </c>
      <c r="F164" s="13" t="str">
        <f t="shared" si="14"/>
        <v/>
      </c>
      <c r="G164" s="12" t="str">
        <f t="shared" si="15"/>
        <v>0</v>
      </c>
      <c r="H164" s="15" t="str">
        <f t="shared" si="16"/>
        <v/>
      </c>
    </row>
    <row r="165" spans="2:8" ht="15" x14ac:dyDescent="0.2">
      <c r="B165" s="7" t="s">
        <v>57</v>
      </c>
      <c r="C165" s="8">
        <v>9</v>
      </c>
      <c r="D165" s="8">
        <v>2</v>
      </c>
      <c r="E165" s="13">
        <f t="shared" si="13"/>
        <v>4.1284403669724773E-2</v>
      </c>
      <c r="F165" s="13">
        <f t="shared" si="14"/>
        <v>6.7114093959731542E-3</v>
      </c>
      <c r="G165" s="12">
        <f t="shared" si="15"/>
        <v>-0.77777777777777779</v>
      </c>
      <c r="H165" s="15">
        <f t="shared" si="16"/>
        <v>-3.2110091743119268E-2</v>
      </c>
    </row>
    <row r="166" spans="2:8" ht="15" x14ac:dyDescent="0.2">
      <c r="B166" s="7" t="s">
        <v>270</v>
      </c>
      <c r="C166" s="8">
        <v>0</v>
      </c>
      <c r="D166" s="8">
        <v>19</v>
      </c>
      <c r="E166" s="13" t="str">
        <f t="shared" si="13"/>
        <v/>
      </c>
      <c r="F166" s="13">
        <f t="shared" si="14"/>
        <v>6.3758389261744972E-2</v>
      </c>
      <c r="G166" s="12" t="str">
        <f t="shared" si="15"/>
        <v>0</v>
      </c>
      <c r="H166" s="15" t="str">
        <f t="shared" si="16"/>
        <v/>
      </c>
    </row>
    <row r="167" spans="2:8" ht="15" x14ac:dyDescent="0.2">
      <c r="B167" s="7" t="s">
        <v>52</v>
      </c>
      <c r="C167" s="8">
        <v>0</v>
      </c>
      <c r="D167" s="8">
        <v>0</v>
      </c>
      <c r="E167" s="13" t="str">
        <f t="shared" si="13"/>
        <v/>
      </c>
      <c r="F167" s="13" t="str">
        <f t="shared" si="14"/>
        <v/>
      </c>
      <c r="G167" s="12" t="str">
        <f t="shared" si="15"/>
        <v>0</v>
      </c>
      <c r="H167" s="15" t="str">
        <f t="shared" si="16"/>
        <v/>
      </c>
    </row>
    <row r="168" spans="2:8" ht="15" x14ac:dyDescent="0.2">
      <c r="B168" s="7" t="s">
        <v>60</v>
      </c>
      <c r="C168" s="8">
        <v>0</v>
      </c>
      <c r="D168" s="8">
        <v>0</v>
      </c>
      <c r="E168" s="13" t="str">
        <f t="shared" si="13"/>
        <v/>
      </c>
      <c r="F168" s="13" t="str">
        <f t="shared" si="14"/>
        <v/>
      </c>
      <c r="G168" s="12" t="str">
        <f t="shared" si="15"/>
        <v>0</v>
      </c>
      <c r="H168" s="15" t="str">
        <f t="shared" si="16"/>
        <v/>
      </c>
    </row>
    <row r="169" spans="2:8" ht="15" x14ac:dyDescent="0.2">
      <c r="B169" s="7" t="s">
        <v>271</v>
      </c>
      <c r="C169" s="8">
        <v>0</v>
      </c>
      <c r="D169" s="8">
        <v>0</v>
      </c>
      <c r="E169" s="13" t="str">
        <f t="shared" si="13"/>
        <v/>
      </c>
      <c r="F169" s="13" t="str">
        <f t="shared" si="14"/>
        <v/>
      </c>
      <c r="G169" s="12" t="str">
        <f t="shared" si="15"/>
        <v>0</v>
      </c>
      <c r="H169" s="15" t="str">
        <f t="shared" si="16"/>
        <v/>
      </c>
    </row>
    <row r="170" spans="2:8" ht="15" x14ac:dyDescent="0.2">
      <c r="B170" s="7" t="s">
        <v>272</v>
      </c>
      <c r="C170" s="8">
        <v>0</v>
      </c>
      <c r="D170" s="8">
        <v>0</v>
      </c>
      <c r="E170" s="13" t="str">
        <f t="shared" si="13"/>
        <v/>
      </c>
      <c r="F170" s="13" t="str">
        <f t="shared" si="14"/>
        <v/>
      </c>
      <c r="G170" s="12" t="str">
        <f t="shared" si="15"/>
        <v>0</v>
      </c>
      <c r="H170" s="15" t="str">
        <f t="shared" si="16"/>
        <v/>
      </c>
    </row>
    <row r="171" spans="2:8" ht="15" x14ac:dyDescent="0.2">
      <c r="B171" s="7" t="s">
        <v>273</v>
      </c>
      <c r="C171" s="8">
        <v>0</v>
      </c>
      <c r="D171" s="8">
        <v>0</v>
      </c>
      <c r="E171" s="13" t="str">
        <f t="shared" si="13"/>
        <v/>
      </c>
      <c r="F171" s="13" t="str">
        <f t="shared" si="14"/>
        <v/>
      </c>
      <c r="G171" s="12" t="str">
        <f t="shared" si="15"/>
        <v>0</v>
      </c>
      <c r="H171" s="15" t="str">
        <f t="shared" si="16"/>
        <v/>
      </c>
    </row>
    <row r="172" spans="2:8" ht="15" x14ac:dyDescent="0.2">
      <c r="B172" s="7" t="s">
        <v>274</v>
      </c>
      <c r="C172" s="8">
        <v>0</v>
      </c>
      <c r="D172" s="8">
        <v>0</v>
      </c>
      <c r="E172" s="13" t="str">
        <f t="shared" si="13"/>
        <v/>
      </c>
      <c r="F172" s="13" t="str">
        <f t="shared" si="14"/>
        <v/>
      </c>
      <c r="G172" s="12" t="str">
        <f t="shared" si="15"/>
        <v>0</v>
      </c>
      <c r="H172" s="15" t="str">
        <f t="shared" si="16"/>
        <v/>
      </c>
    </row>
    <row r="173" spans="2:8" ht="15" x14ac:dyDescent="0.2">
      <c r="B173" s="7" t="s">
        <v>275</v>
      </c>
      <c r="C173" s="8">
        <v>1</v>
      </c>
      <c r="D173" s="8">
        <v>10</v>
      </c>
      <c r="E173" s="13">
        <f t="shared" si="13"/>
        <v>4.5871559633027525E-3</v>
      </c>
      <c r="F173" s="13">
        <f t="shared" si="14"/>
        <v>3.3557046979865772E-2</v>
      </c>
      <c r="G173" s="12">
        <f t="shared" si="15"/>
        <v>9</v>
      </c>
      <c r="H173" s="15">
        <f t="shared" si="16"/>
        <v>4.1284403669724773E-2</v>
      </c>
    </row>
    <row r="174" spans="2:8" ht="15" x14ac:dyDescent="0.2">
      <c r="B174" s="7" t="s">
        <v>276</v>
      </c>
      <c r="C174" s="8">
        <v>8</v>
      </c>
      <c r="D174" s="8">
        <v>5</v>
      </c>
      <c r="E174" s="13">
        <f t="shared" si="13"/>
        <v>3.669724770642202E-2</v>
      </c>
      <c r="F174" s="13">
        <f t="shared" si="14"/>
        <v>1.6778523489932886E-2</v>
      </c>
      <c r="G174" s="12">
        <f t="shared" si="15"/>
        <v>-0.375</v>
      </c>
      <c r="H174" s="15">
        <f t="shared" si="16"/>
        <v>-1.3761467889908258E-2</v>
      </c>
    </row>
    <row r="175" spans="2:8" ht="15" x14ac:dyDescent="0.2">
      <c r="B175" s="7" t="s">
        <v>277</v>
      </c>
      <c r="C175" s="8">
        <v>2</v>
      </c>
      <c r="D175" s="8">
        <v>5</v>
      </c>
      <c r="E175" s="13">
        <f t="shared" si="13"/>
        <v>9.1743119266055051E-3</v>
      </c>
      <c r="F175" s="13">
        <f t="shared" si="14"/>
        <v>1.6778523489932886E-2</v>
      </c>
      <c r="G175" s="12">
        <f t="shared" si="15"/>
        <v>1.5</v>
      </c>
      <c r="H175" s="15">
        <f t="shared" si="16"/>
        <v>1.3761467889908258E-2</v>
      </c>
    </row>
    <row r="176" spans="2:8" ht="15" x14ac:dyDescent="0.2">
      <c r="B176" s="7" t="s">
        <v>278</v>
      </c>
      <c r="C176" s="8">
        <v>3</v>
      </c>
      <c r="D176" s="8">
        <v>11</v>
      </c>
      <c r="E176" s="13">
        <f t="shared" si="13"/>
        <v>1.3761467889908258E-2</v>
      </c>
      <c r="F176" s="13">
        <f t="shared" si="14"/>
        <v>3.6912751677852351E-2</v>
      </c>
      <c r="G176" s="12">
        <f t="shared" si="15"/>
        <v>2.6666666666666665</v>
      </c>
      <c r="H176" s="15">
        <f t="shared" si="16"/>
        <v>3.669724770642202E-2</v>
      </c>
    </row>
    <row r="177" spans="2:8" ht="15" x14ac:dyDescent="0.2">
      <c r="B177" s="7" t="s">
        <v>279</v>
      </c>
      <c r="C177" s="8">
        <v>17</v>
      </c>
      <c r="D177" s="8">
        <v>19</v>
      </c>
      <c r="E177" s="13">
        <f t="shared" si="13"/>
        <v>7.7981651376146793E-2</v>
      </c>
      <c r="F177" s="13">
        <f t="shared" si="14"/>
        <v>6.3758389261744972E-2</v>
      </c>
      <c r="G177" s="12">
        <f t="shared" si="15"/>
        <v>0.11764705882352941</v>
      </c>
      <c r="H177" s="15">
        <f t="shared" si="16"/>
        <v>9.1743119266055051E-3</v>
      </c>
    </row>
    <row r="178" spans="2:8" ht="15" x14ac:dyDescent="0.2">
      <c r="B178" s="7" t="s">
        <v>280</v>
      </c>
      <c r="C178" s="8">
        <v>9</v>
      </c>
      <c r="D178" s="8">
        <v>4</v>
      </c>
      <c r="E178" s="13">
        <f t="shared" si="13"/>
        <v>4.1284403669724773E-2</v>
      </c>
      <c r="F178" s="13">
        <f t="shared" si="14"/>
        <v>1.3422818791946308E-2</v>
      </c>
      <c r="G178" s="12">
        <f t="shared" si="15"/>
        <v>-0.55555555555555558</v>
      </c>
      <c r="H178" s="15">
        <f t="shared" si="16"/>
        <v>-2.2935779816513763E-2</v>
      </c>
    </row>
    <row r="179" spans="2:8" ht="15" x14ac:dyDescent="0.2">
      <c r="B179" s="7" t="s">
        <v>281</v>
      </c>
      <c r="C179" s="8">
        <v>20</v>
      </c>
      <c r="D179" s="8">
        <v>3</v>
      </c>
      <c r="E179" s="13">
        <f t="shared" si="13"/>
        <v>9.1743119266055051E-2</v>
      </c>
      <c r="F179" s="13">
        <f t="shared" si="14"/>
        <v>1.0067114093959731E-2</v>
      </c>
      <c r="G179" s="12">
        <f t="shared" si="15"/>
        <v>-0.85</v>
      </c>
      <c r="H179" s="15">
        <f t="shared" si="16"/>
        <v>-7.7981651376146793E-2</v>
      </c>
    </row>
    <row r="180" spans="2:8" ht="15" x14ac:dyDescent="0.2">
      <c r="B180" s="7" t="s">
        <v>282</v>
      </c>
      <c r="C180" s="8">
        <v>0</v>
      </c>
      <c r="D180" s="8">
        <v>0</v>
      </c>
      <c r="E180" s="13" t="str">
        <f t="shared" si="13"/>
        <v/>
      </c>
      <c r="F180" s="13" t="str">
        <f t="shared" si="14"/>
        <v/>
      </c>
      <c r="G180" s="12" t="str">
        <f t="shared" si="15"/>
        <v>0</v>
      </c>
      <c r="H180" s="15" t="str">
        <f t="shared" si="16"/>
        <v/>
      </c>
    </row>
    <row r="181" spans="2:8" ht="15" x14ac:dyDescent="0.2">
      <c r="B181" s="7" t="s">
        <v>283</v>
      </c>
      <c r="C181" s="8">
        <v>0</v>
      </c>
      <c r="D181" s="8">
        <v>0</v>
      </c>
      <c r="E181" s="13" t="str">
        <f t="shared" si="13"/>
        <v/>
      </c>
      <c r="F181" s="13" t="str">
        <f t="shared" si="14"/>
        <v/>
      </c>
      <c r="G181" s="12" t="str">
        <f t="shared" si="15"/>
        <v>0</v>
      </c>
      <c r="H181" s="15" t="str">
        <f t="shared" si="16"/>
        <v/>
      </c>
    </row>
    <row r="182" spans="2:8" ht="15" x14ac:dyDescent="0.2">
      <c r="B182" s="7" t="s">
        <v>284</v>
      </c>
      <c r="C182" s="8">
        <v>1</v>
      </c>
      <c r="D182" s="8">
        <v>0</v>
      </c>
      <c r="E182" s="13">
        <f t="shared" si="13"/>
        <v>4.5871559633027525E-3</v>
      </c>
      <c r="F182" s="13" t="str">
        <f t="shared" si="14"/>
        <v/>
      </c>
      <c r="G182" s="12" t="str">
        <f t="shared" si="15"/>
        <v>0</v>
      </c>
      <c r="H182" s="15">
        <f t="shared" si="16"/>
        <v>0</v>
      </c>
    </row>
    <row r="183" spans="2:8" ht="15" x14ac:dyDescent="0.2">
      <c r="B183" s="7" t="s">
        <v>285</v>
      </c>
      <c r="C183" s="8">
        <v>13</v>
      </c>
      <c r="D183" s="8">
        <v>1</v>
      </c>
      <c r="E183" s="13">
        <f t="shared" si="13"/>
        <v>5.9633027522935783E-2</v>
      </c>
      <c r="F183" s="13">
        <f t="shared" si="14"/>
        <v>3.3557046979865771E-3</v>
      </c>
      <c r="G183" s="12">
        <f t="shared" si="15"/>
        <v>-0.92307692307692313</v>
      </c>
      <c r="H183" s="15">
        <f t="shared" si="16"/>
        <v>-5.5045871559633031E-2</v>
      </c>
    </row>
    <row r="184" spans="2:8" ht="15" x14ac:dyDescent="0.2">
      <c r="B184" s="7" t="s">
        <v>286</v>
      </c>
      <c r="C184" s="8">
        <v>0</v>
      </c>
      <c r="D184" s="8">
        <v>0</v>
      </c>
      <c r="E184" s="13" t="str">
        <f t="shared" si="13"/>
        <v/>
      </c>
      <c r="F184" s="13" t="str">
        <f t="shared" si="14"/>
        <v/>
      </c>
      <c r="G184" s="12" t="str">
        <f t="shared" si="15"/>
        <v>0</v>
      </c>
      <c r="H184" s="15" t="str">
        <f t="shared" si="16"/>
        <v/>
      </c>
    </row>
    <row r="185" spans="2:8" ht="15" x14ac:dyDescent="0.2">
      <c r="B185" s="7" t="s">
        <v>62</v>
      </c>
      <c r="C185" s="8">
        <v>0</v>
      </c>
      <c r="D185" s="8">
        <v>0</v>
      </c>
      <c r="E185" s="13" t="str">
        <f t="shared" si="13"/>
        <v/>
      </c>
      <c r="F185" s="13" t="str">
        <f t="shared" si="14"/>
        <v/>
      </c>
      <c r="G185" s="12" t="str">
        <f t="shared" si="15"/>
        <v>0</v>
      </c>
      <c r="H185" s="15" t="str">
        <f t="shared" si="16"/>
        <v/>
      </c>
    </row>
    <row r="186" spans="2:8" ht="15" x14ac:dyDescent="0.2">
      <c r="B186" s="7" t="s">
        <v>63</v>
      </c>
      <c r="C186" s="8">
        <v>10</v>
      </c>
      <c r="D186" s="8">
        <v>11</v>
      </c>
      <c r="E186" s="13">
        <f t="shared" si="13"/>
        <v>4.5871559633027525E-2</v>
      </c>
      <c r="F186" s="13">
        <f t="shared" si="14"/>
        <v>3.6912751677852351E-2</v>
      </c>
      <c r="G186" s="12">
        <f t="shared" si="15"/>
        <v>0.1</v>
      </c>
      <c r="H186" s="15">
        <f t="shared" si="16"/>
        <v>4.5871559633027525E-3</v>
      </c>
    </row>
    <row r="187" spans="2:8" ht="15" x14ac:dyDescent="0.2">
      <c r="B187" s="7" t="s">
        <v>287</v>
      </c>
      <c r="C187" s="8">
        <v>3</v>
      </c>
      <c r="D187" s="8">
        <v>7</v>
      </c>
      <c r="E187" s="13">
        <f t="shared" si="13"/>
        <v>1.3761467889908258E-2</v>
      </c>
      <c r="F187" s="13">
        <f t="shared" si="14"/>
        <v>2.3489932885906041E-2</v>
      </c>
      <c r="G187" s="12">
        <f t="shared" si="15"/>
        <v>1.3333333333333333</v>
      </c>
      <c r="H187" s="15">
        <f t="shared" si="16"/>
        <v>1.834862385321101E-2</v>
      </c>
    </row>
    <row r="188" spans="2:8" ht="30" x14ac:dyDescent="0.2">
      <c r="B188" s="7" t="s">
        <v>288</v>
      </c>
      <c r="C188" s="8">
        <v>0</v>
      </c>
      <c r="D188" s="8">
        <v>0</v>
      </c>
      <c r="E188" s="13" t="str">
        <f t="shared" si="13"/>
        <v/>
      </c>
      <c r="F188" s="13" t="str">
        <f t="shared" si="14"/>
        <v/>
      </c>
      <c r="G188" s="12" t="str">
        <f t="shared" si="15"/>
        <v>0</v>
      </c>
      <c r="H188" s="15" t="str">
        <f t="shared" si="16"/>
        <v/>
      </c>
    </row>
    <row r="189" spans="2:8" ht="15" x14ac:dyDescent="0.2">
      <c r="B189" s="7" t="s">
        <v>289</v>
      </c>
      <c r="C189" s="8">
        <v>0</v>
      </c>
      <c r="D189" s="8">
        <v>4</v>
      </c>
      <c r="E189" s="13" t="str">
        <f t="shared" si="13"/>
        <v/>
      </c>
      <c r="F189" s="13">
        <f t="shared" si="14"/>
        <v>1.3422818791946308E-2</v>
      </c>
      <c r="G189" s="12" t="str">
        <f t="shared" si="15"/>
        <v>0</v>
      </c>
      <c r="H189" s="15" t="str">
        <f t="shared" si="16"/>
        <v/>
      </c>
    </row>
    <row r="190" spans="2:8" ht="15" x14ac:dyDescent="0.2">
      <c r="B190" s="7" t="s">
        <v>65</v>
      </c>
      <c r="C190" s="8">
        <v>0</v>
      </c>
      <c r="D190" s="8">
        <v>0</v>
      </c>
      <c r="E190" s="13" t="str">
        <f t="shared" si="13"/>
        <v/>
      </c>
      <c r="F190" s="13" t="str">
        <f t="shared" si="14"/>
        <v/>
      </c>
      <c r="G190" s="12" t="str">
        <f t="shared" si="15"/>
        <v>0</v>
      </c>
      <c r="H190" s="15" t="str">
        <f t="shared" si="16"/>
        <v/>
      </c>
    </row>
    <row r="191" spans="2:8" ht="15" x14ac:dyDescent="0.2">
      <c r="B191" s="7" t="s">
        <v>290</v>
      </c>
      <c r="C191" s="8">
        <v>0</v>
      </c>
      <c r="D191" s="8">
        <v>0</v>
      </c>
      <c r="E191" s="13" t="str">
        <f t="shared" si="13"/>
        <v/>
      </c>
      <c r="F191" s="13" t="str">
        <f t="shared" si="14"/>
        <v/>
      </c>
      <c r="G191" s="12" t="str">
        <f t="shared" si="15"/>
        <v>0</v>
      </c>
      <c r="H191" s="15" t="str">
        <f t="shared" si="16"/>
        <v/>
      </c>
    </row>
    <row r="192" spans="2:8" ht="15" x14ac:dyDescent="0.2">
      <c r="B192" s="7" t="s">
        <v>64</v>
      </c>
      <c r="C192" s="8">
        <v>1</v>
      </c>
      <c r="D192" s="8">
        <v>0</v>
      </c>
      <c r="E192" s="13">
        <f t="shared" si="13"/>
        <v>4.5871559633027525E-3</v>
      </c>
      <c r="F192" s="13" t="str">
        <f t="shared" si="14"/>
        <v/>
      </c>
      <c r="G192" s="12" t="str">
        <f t="shared" si="15"/>
        <v>0</v>
      </c>
      <c r="H192" s="15">
        <f t="shared" si="16"/>
        <v>0</v>
      </c>
    </row>
    <row r="193" spans="2:8" ht="15" x14ac:dyDescent="0.2">
      <c r="B193" s="7" t="s">
        <v>291</v>
      </c>
      <c r="C193" s="8">
        <v>0</v>
      </c>
      <c r="D193" s="8">
        <v>0</v>
      </c>
      <c r="E193" s="13" t="str">
        <f t="shared" si="13"/>
        <v/>
      </c>
      <c r="F193" s="13" t="str">
        <f t="shared" si="14"/>
        <v/>
      </c>
      <c r="G193" s="12" t="str">
        <f t="shared" si="15"/>
        <v>0</v>
      </c>
      <c r="H193" s="15" t="str">
        <f t="shared" si="16"/>
        <v/>
      </c>
    </row>
    <row r="194" spans="2:8" ht="15" x14ac:dyDescent="0.2">
      <c r="B194" s="7" t="s">
        <v>292</v>
      </c>
      <c r="C194" s="8">
        <v>0</v>
      </c>
      <c r="D194" s="8">
        <v>0</v>
      </c>
      <c r="E194" s="13" t="str">
        <f t="shared" si="13"/>
        <v/>
      </c>
      <c r="F194" s="13" t="str">
        <f t="shared" si="14"/>
        <v/>
      </c>
      <c r="G194" s="12" t="str">
        <f t="shared" si="15"/>
        <v>0</v>
      </c>
      <c r="H194" s="15" t="str">
        <f t="shared" si="16"/>
        <v/>
      </c>
    </row>
    <row r="195" spans="2:8" ht="15" x14ac:dyDescent="0.2">
      <c r="B195" s="7" t="s">
        <v>468</v>
      </c>
      <c r="C195" s="8">
        <v>0</v>
      </c>
      <c r="D195" s="8">
        <v>1</v>
      </c>
      <c r="E195" s="13" t="str">
        <f t="shared" si="13"/>
        <v/>
      </c>
      <c r="F195" s="13">
        <f t="shared" si="14"/>
        <v>3.3557046979865771E-3</v>
      </c>
      <c r="G195" s="12" t="str">
        <f t="shared" si="15"/>
        <v>0</v>
      </c>
      <c r="H195" s="15" t="str">
        <f t="shared" si="16"/>
        <v/>
      </c>
    </row>
    <row r="196" spans="2:8" ht="15" x14ac:dyDescent="0.2">
      <c r="B196" s="7" t="s">
        <v>293</v>
      </c>
      <c r="C196" s="8">
        <v>6</v>
      </c>
      <c r="D196" s="8">
        <v>11</v>
      </c>
      <c r="E196" s="13">
        <f t="shared" si="13"/>
        <v>2.7522935779816515E-2</v>
      </c>
      <c r="F196" s="13">
        <f t="shared" si="14"/>
        <v>3.6912751677852351E-2</v>
      </c>
      <c r="G196" s="12">
        <f t="shared" si="15"/>
        <v>0.83333333333333337</v>
      </c>
      <c r="H196" s="15">
        <f t="shared" si="16"/>
        <v>2.2935779816513763E-2</v>
      </c>
    </row>
    <row r="197" spans="2:8" ht="15" x14ac:dyDescent="0.2">
      <c r="B197" s="7" t="s">
        <v>294</v>
      </c>
      <c r="C197" s="8">
        <v>0</v>
      </c>
      <c r="D197" s="8">
        <v>0</v>
      </c>
      <c r="E197" s="13" t="str">
        <f t="shared" si="13"/>
        <v/>
      </c>
      <c r="F197" s="13" t="str">
        <f t="shared" si="14"/>
        <v/>
      </c>
      <c r="G197" s="12" t="str">
        <f t="shared" si="15"/>
        <v>0</v>
      </c>
      <c r="H197" s="15" t="str">
        <f t="shared" si="16"/>
        <v/>
      </c>
    </row>
    <row r="198" spans="2:8" ht="15" x14ac:dyDescent="0.2">
      <c r="B198" s="7" t="s">
        <v>295</v>
      </c>
      <c r="C198" s="8">
        <v>0</v>
      </c>
      <c r="D198" s="8">
        <v>0</v>
      </c>
      <c r="E198" s="13" t="str">
        <f t="shared" si="13"/>
        <v/>
      </c>
      <c r="F198" s="13" t="str">
        <f t="shared" si="14"/>
        <v/>
      </c>
      <c r="G198" s="12" t="str">
        <f t="shared" si="15"/>
        <v>0</v>
      </c>
      <c r="H198" s="15" t="str">
        <f t="shared" si="16"/>
        <v/>
      </c>
    </row>
    <row r="199" spans="2:8" ht="15" x14ac:dyDescent="0.2">
      <c r="B199" s="7" t="s">
        <v>296</v>
      </c>
      <c r="C199" s="8">
        <v>1</v>
      </c>
      <c r="D199" s="8">
        <v>0</v>
      </c>
      <c r="E199" s="13">
        <f t="shared" si="13"/>
        <v>4.5871559633027525E-3</v>
      </c>
      <c r="F199" s="13" t="str">
        <f t="shared" si="14"/>
        <v/>
      </c>
      <c r="G199" s="12" t="str">
        <f t="shared" si="15"/>
        <v>0</v>
      </c>
      <c r="H199" s="15">
        <f t="shared" si="16"/>
        <v>0</v>
      </c>
    </row>
    <row r="200" spans="2:8" ht="15" x14ac:dyDescent="0.2">
      <c r="B200" s="7" t="s">
        <v>297</v>
      </c>
      <c r="C200" s="8">
        <v>2</v>
      </c>
      <c r="D200" s="8">
        <v>0</v>
      </c>
      <c r="E200" s="13">
        <f t="shared" si="13"/>
        <v>9.1743119266055051E-3</v>
      </c>
      <c r="F200" s="13" t="str">
        <f t="shared" si="14"/>
        <v/>
      </c>
      <c r="G200" s="12" t="str">
        <f t="shared" si="15"/>
        <v>0</v>
      </c>
      <c r="H200" s="15">
        <f t="shared" si="16"/>
        <v>0</v>
      </c>
    </row>
    <row r="201" spans="2:8" ht="15" x14ac:dyDescent="0.2">
      <c r="B201" s="7" t="s">
        <v>298</v>
      </c>
      <c r="C201" s="8">
        <v>1</v>
      </c>
      <c r="D201" s="8">
        <v>0</v>
      </c>
      <c r="E201" s="13">
        <f t="shared" si="13"/>
        <v>4.5871559633027525E-3</v>
      </c>
      <c r="F201" s="13" t="str">
        <f t="shared" si="14"/>
        <v/>
      </c>
      <c r="G201" s="12" t="str">
        <f t="shared" si="15"/>
        <v>0</v>
      </c>
      <c r="H201" s="15">
        <f t="shared" si="16"/>
        <v>0</v>
      </c>
    </row>
    <row r="202" spans="2:8" ht="15" x14ac:dyDescent="0.2">
      <c r="B202" s="7" t="s">
        <v>299</v>
      </c>
      <c r="C202" s="8">
        <v>0</v>
      </c>
      <c r="D202" s="8">
        <v>0</v>
      </c>
      <c r="E202" s="13" t="str">
        <f t="shared" si="13"/>
        <v/>
      </c>
      <c r="F202" s="13" t="str">
        <f t="shared" si="14"/>
        <v/>
      </c>
      <c r="G202" s="12" t="str">
        <f t="shared" si="15"/>
        <v>0</v>
      </c>
      <c r="H202" s="15" t="str">
        <f t="shared" si="16"/>
        <v/>
      </c>
    </row>
    <row r="203" spans="2:8" ht="15" x14ac:dyDescent="0.2">
      <c r="B203" s="7" t="s">
        <v>67</v>
      </c>
      <c r="C203" s="8">
        <v>0</v>
      </c>
      <c r="D203" s="8">
        <v>0</v>
      </c>
      <c r="E203" s="13" t="str">
        <f t="shared" si="13"/>
        <v/>
      </c>
      <c r="F203" s="13" t="str">
        <f t="shared" si="14"/>
        <v/>
      </c>
      <c r="G203" s="12" t="str">
        <f t="shared" si="15"/>
        <v>0</v>
      </c>
      <c r="H203" s="15" t="str">
        <f t="shared" si="16"/>
        <v/>
      </c>
    </row>
    <row r="204" spans="2:8" ht="15" x14ac:dyDescent="0.2">
      <c r="B204" s="7" t="s">
        <v>300</v>
      </c>
      <c r="C204" s="8">
        <v>0</v>
      </c>
      <c r="D204" s="8">
        <v>0</v>
      </c>
      <c r="E204" s="13" t="str">
        <f t="shared" si="13"/>
        <v/>
      </c>
      <c r="F204" s="13" t="str">
        <f t="shared" si="14"/>
        <v/>
      </c>
      <c r="G204" s="12" t="str">
        <f t="shared" si="15"/>
        <v>0</v>
      </c>
      <c r="H204" s="15" t="str">
        <f t="shared" si="16"/>
        <v/>
      </c>
    </row>
    <row r="205" spans="2:8" ht="15" x14ac:dyDescent="0.2">
      <c r="B205" s="7" t="s">
        <v>66</v>
      </c>
      <c r="C205" s="8">
        <v>0</v>
      </c>
      <c r="D205" s="8">
        <v>0</v>
      </c>
      <c r="E205" s="13" t="str">
        <f t="shared" si="13"/>
        <v/>
      </c>
      <c r="F205" s="13" t="str">
        <f t="shared" si="14"/>
        <v/>
      </c>
      <c r="G205" s="12" t="str">
        <f t="shared" si="15"/>
        <v>0</v>
      </c>
      <c r="H205" s="15" t="str">
        <f t="shared" si="16"/>
        <v/>
      </c>
    </row>
    <row r="206" spans="2:8" ht="15" x14ac:dyDescent="0.2">
      <c r="B206" s="7" t="s">
        <v>301</v>
      </c>
      <c r="C206" s="8">
        <v>0</v>
      </c>
      <c r="D206" s="8">
        <v>0</v>
      </c>
      <c r="E206" s="13" t="str">
        <f t="shared" si="13"/>
        <v/>
      </c>
      <c r="F206" s="13" t="str">
        <f t="shared" si="14"/>
        <v/>
      </c>
      <c r="G206" s="12" t="str">
        <f t="shared" si="15"/>
        <v>0</v>
      </c>
      <c r="H206" s="15" t="str">
        <f t="shared" si="16"/>
        <v/>
      </c>
    </row>
    <row r="207" spans="2:8" ht="15" x14ac:dyDescent="0.2">
      <c r="B207" s="7" t="s">
        <v>563</v>
      </c>
      <c r="C207" s="8">
        <v>0</v>
      </c>
      <c r="D207" s="8">
        <v>0</v>
      </c>
      <c r="E207" s="13" t="str">
        <f t="shared" si="13"/>
        <v/>
      </c>
      <c r="F207" s="13" t="str">
        <f t="shared" si="14"/>
        <v/>
      </c>
      <c r="G207" s="12" t="str">
        <f t="shared" si="15"/>
        <v>0</v>
      </c>
      <c r="H207" s="15" t="str">
        <f t="shared" si="16"/>
        <v/>
      </c>
    </row>
    <row r="208" spans="2:8" ht="15" x14ac:dyDescent="0.2">
      <c r="B208" s="7" t="s">
        <v>72</v>
      </c>
      <c r="C208" s="8">
        <v>0</v>
      </c>
      <c r="D208" s="8">
        <v>2</v>
      </c>
      <c r="E208" s="13" t="str">
        <f t="shared" si="13"/>
        <v/>
      </c>
      <c r="F208" s="13">
        <f t="shared" si="14"/>
        <v>6.7114093959731542E-3</v>
      </c>
      <c r="G208" s="12" t="str">
        <f t="shared" si="15"/>
        <v>0</v>
      </c>
      <c r="H208" s="15" t="str">
        <f t="shared" si="16"/>
        <v/>
      </c>
    </row>
    <row r="209" spans="2:8" ht="15" x14ac:dyDescent="0.2">
      <c r="B209" s="7" t="s">
        <v>71</v>
      </c>
      <c r="C209" s="8">
        <v>0</v>
      </c>
      <c r="D209" s="8">
        <v>19</v>
      </c>
      <c r="E209" s="13" t="str">
        <f t="shared" si="13"/>
        <v/>
      </c>
      <c r="F209" s="13">
        <f t="shared" si="14"/>
        <v>6.3758389261744972E-2</v>
      </c>
      <c r="G209" s="12" t="str">
        <f t="shared" si="15"/>
        <v>0</v>
      </c>
      <c r="H209" s="15" t="str">
        <f t="shared" si="16"/>
        <v/>
      </c>
    </row>
    <row r="210" spans="2:8" ht="15" x14ac:dyDescent="0.2">
      <c r="B210" s="7" t="s">
        <v>73</v>
      </c>
      <c r="C210" s="8">
        <v>0</v>
      </c>
      <c r="D210" s="8">
        <v>0</v>
      </c>
      <c r="E210" s="13" t="str">
        <f t="shared" si="13"/>
        <v/>
      </c>
      <c r="F210" s="13" t="str">
        <f t="shared" si="14"/>
        <v/>
      </c>
      <c r="G210" s="12" t="str">
        <f t="shared" si="15"/>
        <v>0</v>
      </c>
      <c r="H210" s="15" t="str">
        <f t="shared" si="16"/>
        <v/>
      </c>
    </row>
    <row r="211" spans="2:8" ht="15" x14ac:dyDescent="0.2">
      <c r="B211" s="7" t="s">
        <v>69</v>
      </c>
      <c r="C211" s="8">
        <v>0</v>
      </c>
      <c r="D211" s="8">
        <v>0</v>
      </c>
      <c r="E211" s="13" t="str">
        <f t="shared" si="13"/>
        <v/>
      </c>
      <c r="F211" s="13" t="str">
        <f t="shared" si="14"/>
        <v/>
      </c>
      <c r="G211" s="12" t="str">
        <f t="shared" si="15"/>
        <v>0</v>
      </c>
      <c r="H211" s="15" t="str">
        <f t="shared" si="16"/>
        <v/>
      </c>
    </row>
    <row r="212" spans="2:8" ht="15" x14ac:dyDescent="0.2">
      <c r="B212" s="7" t="s">
        <v>68</v>
      </c>
      <c r="C212" s="8">
        <v>0</v>
      </c>
      <c r="D212" s="8">
        <v>0</v>
      </c>
      <c r="E212" s="13" t="str">
        <f t="shared" si="13"/>
        <v/>
      </c>
      <c r="F212" s="13" t="str">
        <f t="shared" si="14"/>
        <v/>
      </c>
      <c r="G212" s="12" t="str">
        <f t="shared" si="15"/>
        <v>0</v>
      </c>
      <c r="H212" s="15" t="str">
        <f t="shared" si="16"/>
        <v/>
      </c>
    </row>
    <row r="213" spans="2:8" ht="15" x14ac:dyDescent="0.2">
      <c r="B213" s="7" t="s">
        <v>302</v>
      </c>
      <c r="C213" s="8">
        <v>0</v>
      </c>
      <c r="D213" s="8">
        <v>0</v>
      </c>
      <c r="E213" s="13" t="str">
        <f t="shared" si="13"/>
        <v/>
      </c>
      <c r="F213" s="13" t="str">
        <f t="shared" si="14"/>
        <v/>
      </c>
      <c r="G213" s="12" t="str">
        <f t="shared" si="15"/>
        <v>0</v>
      </c>
      <c r="H213" s="15" t="str">
        <f t="shared" si="16"/>
        <v/>
      </c>
    </row>
    <row r="214" spans="2:8" ht="15" x14ac:dyDescent="0.2">
      <c r="B214" s="7" t="s">
        <v>70</v>
      </c>
      <c r="C214" s="8">
        <v>0</v>
      </c>
      <c r="D214" s="8">
        <v>0</v>
      </c>
      <c r="E214" s="13" t="str">
        <f t="shared" si="13"/>
        <v/>
      </c>
      <c r="F214" s="13" t="str">
        <f t="shared" si="14"/>
        <v/>
      </c>
      <c r="G214" s="12" t="str">
        <f t="shared" si="15"/>
        <v>0</v>
      </c>
      <c r="H214" s="15" t="str">
        <f t="shared" si="16"/>
        <v/>
      </c>
    </row>
    <row r="215" spans="2:8" ht="15" x14ac:dyDescent="0.2">
      <c r="B215" s="7" t="s">
        <v>303</v>
      </c>
      <c r="C215" s="8">
        <v>0</v>
      </c>
      <c r="D215" s="8">
        <v>0</v>
      </c>
      <c r="E215" s="13" t="str">
        <f t="shared" si="13"/>
        <v/>
      </c>
      <c r="F215" s="13" t="str">
        <f t="shared" si="14"/>
        <v/>
      </c>
      <c r="G215" s="12" t="str">
        <f t="shared" si="15"/>
        <v>0</v>
      </c>
      <c r="H215" s="15" t="str">
        <f t="shared" si="16"/>
        <v/>
      </c>
    </row>
    <row r="216" spans="2:8" ht="15" x14ac:dyDescent="0.2">
      <c r="B216" s="7" t="s">
        <v>304</v>
      </c>
      <c r="C216" s="8">
        <v>0</v>
      </c>
      <c r="D216" s="8">
        <v>38</v>
      </c>
      <c r="E216" s="13" t="str">
        <f t="shared" si="13"/>
        <v/>
      </c>
      <c r="F216" s="13">
        <f t="shared" si="14"/>
        <v>0.12751677852348994</v>
      </c>
      <c r="G216" s="12" t="str">
        <f t="shared" si="15"/>
        <v>0</v>
      </c>
      <c r="H216" s="15" t="str">
        <f t="shared" si="16"/>
        <v/>
      </c>
    </row>
    <row r="217" spans="2:8" ht="15" x14ac:dyDescent="0.2">
      <c r="B217" s="7" t="s">
        <v>469</v>
      </c>
      <c r="C217" s="8">
        <v>0</v>
      </c>
      <c r="D217" s="8">
        <v>0</v>
      </c>
      <c r="E217" s="13" t="str">
        <f t="shared" ref="E217:E280" si="17">+IF(C217=0,"",C217/C$151)</f>
        <v/>
      </c>
      <c r="F217" s="13" t="str">
        <f t="shared" ref="F217:F280" si="18">+IF(D217=0,"",D217/D$151)</f>
        <v/>
      </c>
      <c r="G217" s="12" t="str">
        <f t="shared" ref="G217:G280" si="19">+IF(OR(AND(D217=0),(C217=0)),"0",((D217-C217)/C217))</f>
        <v>0</v>
      </c>
      <c r="H217" s="15" t="str">
        <f t="shared" ref="H217:H280" si="20">+IF(OR(AND(E217=""),(G217="")),"",E217*G217)</f>
        <v/>
      </c>
    </row>
    <row r="218" spans="2:8" ht="15" x14ac:dyDescent="0.2">
      <c r="B218" s="7" t="s">
        <v>305</v>
      </c>
      <c r="C218" s="8">
        <v>0</v>
      </c>
      <c r="D218" s="8">
        <v>0</v>
      </c>
      <c r="E218" s="13" t="str">
        <f t="shared" si="17"/>
        <v/>
      </c>
      <c r="F218" s="13" t="str">
        <f t="shared" si="18"/>
        <v/>
      </c>
      <c r="G218" s="12" t="str">
        <f t="shared" si="19"/>
        <v>0</v>
      </c>
      <c r="H218" s="15" t="str">
        <f t="shared" si="20"/>
        <v/>
      </c>
    </row>
    <row r="219" spans="2:8" ht="15" x14ac:dyDescent="0.2">
      <c r="B219" s="7" t="s">
        <v>306</v>
      </c>
      <c r="C219" s="8">
        <v>0</v>
      </c>
      <c r="D219" s="8">
        <v>0</v>
      </c>
      <c r="E219" s="13" t="str">
        <f t="shared" si="17"/>
        <v/>
      </c>
      <c r="F219" s="13" t="str">
        <f t="shared" si="18"/>
        <v/>
      </c>
      <c r="G219" s="12" t="str">
        <f t="shared" si="19"/>
        <v>0</v>
      </c>
      <c r="H219" s="15" t="str">
        <f t="shared" si="20"/>
        <v/>
      </c>
    </row>
    <row r="220" spans="2:8" ht="15" x14ac:dyDescent="0.2">
      <c r="B220" s="7" t="s">
        <v>307</v>
      </c>
      <c r="C220" s="8">
        <v>0</v>
      </c>
      <c r="D220" s="8">
        <v>0</v>
      </c>
      <c r="E220" s="13" t="str">
        <f t="shared" si="17"/>
        <v/>
      </c>
      <c r="F220" s="13" t="str">
        <f t="shared" si="18"/>
        <v/>
      </c>
      <c r="G220" s="12" t="str">
        <f t="shared" si="19"/>
        <v>0</v>
      </c>
      <c r="H220" s="15" t="str">
        <f t="shared" si="20"/>
        <v/>
      </c>
    </row>
    <row r="221" spans="2:8" ht="15" x14ac:dyDescent="0.2">
      <c r="B221" s="7" t="s">
        <v>308</v>
      </c>
      <c r="C221" s="8">
        <v>0</v>
      </c>
      <c r="D221" s="8">
        <v>0</v>
      </c>
      <c r="E221" s="13" t="str">
        <f t="shared" si="17"/>
        <v/>
      </c>
      <c r="F221" s="13" t="str">
        <f t="shared" si="18"/>
        <v/>
      </c>
      <c r="G221" s="12" t="str">
        <f t="shared" si="19"/>
        <v>0</v>
      </c>
      <c r="H221" s="15" t="str">
        <f t="shared" si="20"/>
        <v/>
      </c>
    </row>
    <row r="222" spans="2:8" ht="15" x14ac:dyDescent="0.2">
      <c r="B222" s="7" t="s">
        <v>309</v>
      </c>
      <c r="C222" s="8">
        <v>0</v>
      </c>
      <c r="D222" s="8">
        <v>0</v>
      </c>
      <c r="E222" s="13" t="str">
        <f t="shared" si="17"/>
        <v/>
      </c>
      <c r="F222" s="13" t="str">
        <f t="shared" si="18"/>
        <v/>
      </c>
      <c r="G222" s="12" t="str">
        <f t="shared" si="19"/>
        <v>0</v>
      </c>
      <c r="H222" s="15" t="str">
        <f t="shared" si="20"/>
        <v/>
      </c>
    </row>
    <row r="223" spans="2:8" ht="15" x14ac:dyDescent="0.2">
      <c r="B223" s="7" t="s">
        <v>564</v>
      </c>
      <c r="C223" s="8">
        <v>0</v>
      </c>
      <c r="D223" s="8">
        <v>0</v>
      </c>
      <c r="E223" s="13" t="str">
        <f t="shared" si="17"/>
        <v/>
      </c>
      <c r="F223" s="13" t="str">
        <f t="shared" si="18"/>
        <v/>
      </c>
      <c r="G223" s="12" t="str">
        <f t="shared" si="19"/>
        <v>0</v>
      </c>
      <c r="H223" s="15" t="str">
        <f t="shared" si="20"/>
        <v/>
      </c>
    </row>
    <row r="224" spans="2:8" ht="15" x14ac:dyDescent="0.2">
      <c r="B224" s="7" t="s">
        <v>310</v>
      </c>
      <c r="C224" s="8">
        <v>0</v>
      </c>
      <c r="D224" s="8">
        <v>0</v>
      </c>
      <c r="E224" s="13" t="str">
        <f t="shared" si="17"/>
        <v/>
      </c>
      <c r="F224" s="13" t="str">
        <f t="shared" si="18"/>
        <v/>
      </c>
      <c r="G224" s="12" t="str">
        <f t="shared" si="19"/>
        <v>0</v>
      </c>
      <c r="H224" s="15" t="str">
        <f t="shared" si="20"/>
        <v/>
      </c>
    </row>
    <row r="225" spans="2:8" ht="15" x14ac:dyDescent="0.2">
      <c r="B225" s="7" t="s">
        <v>470</v>
      </c>
      <c r="C225" s="8">
        <v>0</v>
      </c>
      <c r="D225" s="8">
        <v>0</v>
      </c>
      <c r="E225" s="13" t="str">
        <f t="shared" si="17"/>
        <v/>
      </c>
      <c r="F225" s="13" t="str">
        <f t="shared" si="18"/>
        <v/>
      </c>
      <c r="G225" s="12" t="str">
        <f t="shared" si="19"/>
        <v>0</v>
      </c>
      <c r="H225" s="15" t="str">
        <f t="shared" si="20"/>
        <v/>
      </c>
    </row>
    <row r="226" spans="2:8" ht="15" x14ac:dyDescent="0.2">
      <c r="B226" s="7" t="s">
        <v>565</v>
      </c>
      <c r="C226" s="8">
        <v>0</v>
      </c>
      <c r="D226" s="8">
        <v>0</v>
      </c>
      <c r="E226" s="13" t="str">
        <f t="shared" si="17"/>
        <v/>
      </c>
      <c r="F226" s="13" t="str">
        <f t="shared" si="18"/>
        <v/>
      </c>
      <c r="G226" s="12" t="str">
        <f t="shared" si="19"/>
        <v>0</v>
      </c>
      <c r="H226" s="15" t="str">
        <f t="shared" si="20"/>
        <v/>
      </c>
    </row>
    <row r="227" spans="2:8" ht="15" x14ac:dyDescent="0.2">
      <c r="B227" s="7" t="s">
        <v>471</v>
      </c>
      <c r="C227" s="8">
        <v>0</v>
      </c>
      <c r="D227" s="8">
        <v>0</v>
      </c>
      <c r="E227" s="13" t="str">
        <f t="shared" si="17"/>
        <v/>
      </c>
      <c r="F227" s="13" t="str">
        <f t="shared" si="18"/>
        <v/>
      </c>
      <c r="G227" s="12" t="str">
        <f t="shared" si="19"/>
        <v>0</v>
      </c>
      <c r="H227" s="15" t="str">
        <f t="shared" si="20"/>
        <v/>
      </c>
    </row>
    <row r="228" spans="2:8" ht="15" x14ac:dyDescent="0.2">
      <c r="B228" s="7" t="s">
        <v>76</v>
      </c>
      <c r="C228" s="8">
        <v>0</v>
      </c>
      <c r="D228" s="8">
        <v>0</v>
      </c>
      <c r="E228" s="13" t="str">
        <f t="shared" si="17"/>
        <v/>
      </c>
      <c r="F228" s="13" t="str">
        <f t="shared" si="18"/>
        <v/>
      </c>
      <c r="G228" s="12" t="str">
        <f t="shared" si="19"/>
        <v>0</v>
      </c>
      <c r="H228" s="15" t="str">
        <f t="shared" si="20"/>
        <v/>
      </c>
    </row>
    <row r="229" spans="2:8" ht="15" x14ac:dyDescent="0.2">
      <c r="B229" s="7" t="s">
        <v>311</v>
      </c>
      <c r="C229" s="8">
        <v>1</v>
      </c>
      <c r="D229" s="8">
        <v>1</v>
      </c>
      <c r="E229" s="13">
        <f t="shared" si="17"/>
        <v>4.5871559633027525E-3</v>
      </c>
      <c r="F229" s="13">
        <f t="shared" si="18"/>
        <v>3.3557046979865771E-3</v>
      </c>
      <c r="G229" s="12">
        <f t="shared" si="19"/>
        <v>0</v>
      </c>
      <c r="H229" s="15">
        <f t="shared" si="20"/>
        <v>0</v>
      </c>
    </row>
    <row r="230" spans="2:8" ht="15" x14ac:dyDescent="0.2">
      <c r="B230" s="7" t="s">
        <v>312</v>
      </c>
      <c r="C230" s="8">
        <v>0</v>
      </c>
      <c r="D230" s="8">
        <v>0</v>
      </c>
      <c r="E230" s="13" t="str">
        <f t="shared" si="17"/>
        <v/>
      </c>
      <c r="F230" s="13" t="str">
        <f t="shared" si="18"/>
        <v/>
      </c>
      <c r="G230" s="12" t="str">
        <f t="shared" si="19"/>
        <v>0</v>
      </c>
      <c r="H230" s="15" t="str">
        <f t="shared" si="20"/>
        <v/>
      </c>
    </row>
    <row r="231" spans="2:8" ht="30" x14ac:dyDescent="0.2">
      <c r="B231" s="7" t="s">
        <v>313</v>
      </c>
      <c r="C231" s="8">
        <v>0</v>
      </c>
      <c r="D231" s="8">
        <v>0</v>
      </c>
      <c r="E231" s="13" t="str">
        <f t="shared" si="17"/>
        <v/>
      </c>
      <c r="F231" s="13" t="str">
        <f t="shared" si="18"/>
        <v/>
      </c>
      <c r="G231" s="12" t="str">
        <f t="shared" si="19"/>
        <v>0</v>
      </c>
      <c r="H231" s="15" t="str">
        <f t="shared" si="20"/>
        <v/>
      </c>
    </row>
    <row r="232" spans="2:8" ht="15" x14ac:dyDescent="0.2">
      <c r="B232" s="7" t="s">
        <v>77</v>
      </c>
      <c r="C232" s="8">
        <v>16</v>
      </c>
      <c r="D232" s="8">
        <v>15</v>
      </c>
      <c r="E232" s="13">
        <f t="shared" si="17"/>
        <v>7.3394495412844041E-2</v>
      </c>
      <c r="F232" s="13">
        <f t="shared" si="18"/>
        <v>5.0335570469798654E-2</v>
      </c>
      <c r="G232" s="12">
        <f t="shared" si="19"/>
        <v>-6.25E-2</v>
      </c>
      <c r="H232" s="15">
        <f t="shared" si="20"/>
        <v>-4.5871559633027525E-3</v>
      </c>
    </row>
    <row r="233" spans="2:8" ht="15" x14ac:dyDescent="0.2">
      <c r="B233" s="7" t="s">
        <v>74</v>
      </c>
      <c r="C233" s="8">
        <v>0</v>
      </c>
      <c r="D233" s="8">
        <v>0</v>
      </c>
      <c r="E233" s="13" t="str">
        <f t="shared" si="17"/>
        <v/>
      </c>
      <c r="F233" s="13" t="str">
        <f t="shared" si="18"/>
        <v/>
      </c>
      <c r="G233" s="12" t="str">
        <f t="shared" si="19"/>
        <v>0</v>
      </c>
      <c r="H233" s="15" t="str">
        <f t="shared" si="20"/>
        <v/>
      </c>
    </row>
    <row r="234" spans="2:8" ht="15" x14ac:dyDescent="0.2">
      <c r="B234" s="7" t="s">
        <v>75</v>
      </c>
      <c r="C234" s="8">
        <v>0</v>
      </c>
      <c r="D234" s="8">
        <v>1</v>
      </c>
      <c r="E234" s="13" t="str">
        <f t="shared" si="17"/>
        <v/>
      </c>
      <c r="F234" s="13">
        <f t="shared" si="18"/>
        <v>3.3557046979865771E-3</v>
      </c>
      <c r="G234" s="12" t="str">
        <f t="shared" si="19"/>
        <v>0</v>
      </c>
      <c r="H234" s="15" t="str">
        <f t="shared" si="20"/>
        <v/>
      </c>
    </row>
    <row r="235" spans="2:8" ht="15" x14ac:dyDescent="0.2">
      <c r="B235" s="7" t="s">
        <v>314</v>
      </c>
      <c r="C235" s="8">
        <v>7</v>
      </c>
      <c r="D235" s="8">
        <v>8</v>
      </c>
      <c r="E235" s="13">
        <f t="shared" si="17"/>
        <v>3.2110091743119268E-2</v>
      </c>
      <c r="F235" s="13">
        <f t="shared" si="18"/>
        <v>2.6845637583892617E-2</v>
      </c>
      <c r="G235" s="12">
        <f t="shared" si="19"/>
        <v>0.14285714285714285</v>
      </c>
      <c r="H235" s="15">
        <f t="shared" si="20"/>
        <v>4.5871559633027525E-3</v>
      </c>
    </row>
    <row r="236" spans="2:8" ht="15" x14ac:dyDescent="0.2">
      <c r="B236" s="7" t="s">
        <v>315</v>
      </c>
      <c r="C236" s="8">
        <v>0</v>
      </c>
      <c r="D236" s="8">
        <v>0</v>
      </c>
      <c r="E236" s="13" t="str">
        <f t="shared" si="17"/>
        <v/>
      </c>
      <c r="F236" s="13" t="str">
        <f t="shared" si="18"/>
        <v/>
      </c>
      <c r="G236" s="12" t="str">
        <f t="shared" si="19"/>
        <v>0</v>
      </c>
      <c r="H236" s="15" t="str">
        <f t="shared" si="20"/>
        <v/>
      </c>
    </row>
    <row r="237" spans="2:8" ht="15" x14ac:dyDescent="0.2">
      <c r="B237" s="7" t="s">
        <v>80</v>
      </c>
      <c r="C237" s="8">
        <v>4</v>
      </c>
      <c r="D237" s="8">
        <v>5</v>
      </c>
      <c r="E237" s="13">
        <f t="shared" si="17"/>
        <v>1.834862385321101E-2</v>
      </c>
      <c r="F237" s="13">
        <f t="shared" si="18"/>
        <v>1.6778523489932886E-2</v>
      </c>
      <c r="G237" s="12">
        <f t="shared" si="19"/>
        <v>0.25</v>
      </c>
      <c r="H237" s="15">
        <f t="shared" si="20"/>
        <v>4.5871559633027525E-3</v>
      </c>
    </row>
    <row r="238" spans="2:8" ht="15" x14ac:dyDescent="0.2">
      <c r="B238" s="7" t="s">
        <v>85</v>
      </c>
      <c r="C238" s="8">
        <v>8</v>
      </c>
      <c r="D238" s="8">
        <v>38</v>
      </c>
      <c r="E238" s="13">
        <f t="shared" si="17"/>
        <v>3.669724770642202E-2</v>
      </c>
      <c r="F238" s="13">
        <f t="shared" si="18"/>
        <v>0.12751677852348994</v>
      </c>
      <c r="G238" s="12">
        <f t="shared" si="19"/>
        <v>3.75</v>
      </c>
      <c r="H238" s="15">
        <f t="shared" si="20"/>
        <v>0.13761467889908258</v>
      </c>
    </row>
    <row r="239" spans="2:8" ht="15" x14ac:dyDescent="0.2">
      <c r="B239" s="7" t="s">
        <v>81</v>
      </c>
      <c r="C239" s="8">
        <v>0</v>
      </c>
      <c r="D239" s="8">
        <v>1</v>
      </c>
      <c r="E239" s="13" t="str">
        <f t="shared" si="17"/>
        <v/>
      </c>
      <c r="F239" s="13">
        <f t="shared" si="18"/>
        <v>3.3557046979865771E-3</v>
      </c>
      <c r="G239" s="12" t="str">
        <f t="shared" si="19"/>
        <v>0</v>
      </c>
      <c r="H239" s="15" t="str">
        <f t="shared" si="20"/>
        <v/>
      </c>
    </row>
    <row r="240" spans="2:8" ht="15" x14ac:dyDescent="0.2">
      <c r="B240" s="7" t="s">
        <v>316</v>
      </c>
      <c r="C240" s="8">
        <v>1</v>
      </c>
      <c r="D240" s="8">
        <v>0</v>
      </c>
      <c r="E240" s="13">
        <f t="shared" si="17"/>
        <v>4.5871559633027525E-3</v>
      </c>
      <c r="F240" s="13" t="str">
        <f t="shared" si="18"/>
        <v/>
      </c>
      <c r="G240" s="12" t="str">
        <f t="shared" si="19"/>
        <v>0</v>
      </c>
      <c r="H240" s="15">
        <f t="shared" si="20"/>
        <v>0</v>
      </c>
    </row>
    <row r="241" spans="2:8" ht="15" x14ac:dyDescent="0.2">
      <c r="B241" s="7" t="s">
        <v>78</v>
      </c>
      <c r="C241" s="8">
        <v>0</v>
      </c>
      <c r="D241" s="8">
        <v>0</v>
      </c>
      <c r="E241" s="13" t="str">
        <f t="shared" si="17"/>
        <v/>
      </c>
      <c r="F241" s="13" t="str">
        <f t="shared" si="18"/>
        <v/>
      </c>
      <c r="G241" s="12" t="str">
        <f t="shared" si="19"/>
        <v>0</v>
      </c>
      <c r="H241" s="15" t="str">
        <f t="shared" si="20"/>
        <v/>
      </c>
    </row>
    <row r="242" spans="2:8" ht="15" x14ac:dyDescent="0.2">
      <c r="B242" s="7" t="s">
        <v>83</v>
      </c>
      <c r="C242" s="8">
        <v>0</v>
      </c>
      <c r="D242" s="8">
        <v>0</v>
      </c>
      <c r="E242" s="13" t="str">
        <f t="shared" si="17"/>
        <v/>
      </c>
      <c r="F242" s="13" t="str">
        <f t="shared" si="18"/>
        <v/>
      </c>
      <c r="G242" s="12" t="str">
        <f t="shared" si="19"/>
        <v>0</v>
      </c>
      <c r="H242" s="15" t="str">
        <f t="shared" si="20"/>
        <v/>
      </c>
    </row>
    <row r="243" spans="2:8" ht="15" x14ac:dyDescent="0.2">
      <c r="B243" s="7" t="s">
        <v>317</v>
      </c>
      <c r="C243" s="8">
        <v>0</v>
      </c>
      <c r="D243" s="8">
        <v>0</v>
      </c>
      <c r="E243" s="13" t="str">
        <f t="shared" si="17"/>
        <v/>
      </c>
      <c r="F243" s="13" t="str">
        <f t="shared" si="18"/>
        <v/>
      </c>
      <c r="G243" s="12" t="str">
        <f t="shared" si="19"/>
        <v>0</v>
      </c>
      <c r="H243" s="15" t="str">
        <f t="shared" si="20"/>
        <v/>
      </c>
    </row>
    <row r="244" spans="2:8" ht="15" x14ac:dyDescent="0.2">
      <c r="B244" s="7" t="s">
        <v>79</v>
      </c>
      <c r="C244" s="8">
        <v>1</v>
      </c>
      <c r="D244" s="8">
        <v>1</v>
      </c>
      <c r="E244" s="13">
        <f t="shared" si="17"/>
        <v>4.5871559633027525E-3</v>
      </c>
      <c r="F244" s="13">
        <f t="shared" si="18"/>
        <v>3.3557046979865771E-3</v>
      </c>
      <c r="G244" s="12">
        <f t="shared" si="19"/>
        <v>0</v>
      </c>
      <c r="H244" s="15">
        <f t="shared" si="20"/>
        <v>0</v>
      </c>
    </row>
    <row r="245" spans="2:8" ht="15" x14ac:dyDescent="0.2">
      <c r="B245" s="7" t="s">
        <v>84</v>
      </c>
      <c r="C245" s="8">
        <v>4</v>
      </c>
      <c r="D245" s="8">
        <v>0</v>
      </c>
      <c r="E245" s="13">
        <f t="shared" si="17"/>
        <v>1.834862385321101E-2</v>
      </c>
      <c r="F245" s="13" t="str">
        <f t="shared" si="18"/>
        <v/>
      </c>
      <c r="G245" s="12" t="str">
        <f t="shared" si="19"/>
        <v>0</v>
      </c>
      <c r="H245" s="15">
        <f t="shared" si="20"/>
        <v>0</v>
      </c>
    </row>
    <row r="246" spans="2:8" ht="15" x14ac:dyDescent="0.2">
      <c r="B246" s="7" t="s">
        <v>318</v>
      </c>
      <c r="C246" s="8">
        <v>0</v>
      </c>
      <c r="D246" s="8">
        <v>0</v>
      </c>
      <c r="E246" s="13" t="str">
        <f t="shared" si="17"/>
        <v/>
      </c>
      <c r="F246" s="13" t="str">
        <f t="shared" si="18"/>
        <v/>
      </c>
      <c r="G246" s="12" t="str">
        <f t="shared" si="19"/>
        <v>0</v>
      </c>
      <c r="H246" s="15" t="str">
        <f t="shared" si="20"/>
        <v/>
      </c>
    </row>
    <row r="247" spans="2:8" ht="15" x14ac:dyDescent="0.2">
      <c r="B247" s="7" t="s">
        <v>319</v>
      </c>
      <c r="C247" s="8">
        <v>3</v>
      </c>
      <c r="D247" s="8">
        <v>10</v>
      </c>
      <c r="E247" s="13">
        <f t="shared" si="17"/>
        <v>1.3761467889908258E-2</v>
      </c>
      <c r="F247" s="13">
        <f t="shared" si="18"/>
        <v>3.3557046979865772E-2</v>
      </c>
      <c r="G247" s="12">
        <f t="shared" si="19"/>
        <v>2.3333333333333335</v>
      </c>
      <c r="H247" s="15">
        <f t="shared" si="20"/>
        <v>3.2110091743119268E-2</v>
      </c>
    </row>
    <row r="248" spans="2:8" ht="15" x14ac:dyDescent="0.2">
      <c r="B248" s="7" t="s">
        <v>86</v>
      </c>
      <c r="C248" s="8">
        <v>5</v>
      </c>
      <c r="D248" s="8">
        <v>0</v>
      </c>
      <c r="E248" s="13">
        <f t="shared" si="17"/>
        <v>2.2935779816513763E-2</v>
      </c>
      <c r="F248" s="13" t="str">
        <f t="shared" si="18"/>
        <v/>
      </c>
      <c r="G248" s="12" t="str">
        <f t="shared" si="19"/>
        <v>0</v>
      </c>
      <c r="H248" s="15">
        <f t="shared" si="20"/>
        <v>0</v>
      </c>
    </row>
    <row r="249" spans="2:8" ht="15" x14ac:dyDescent="0.2">
      <c r="B249" s="7" t="s">
        <v>87</v>
      </c>
      <c r="C249" s="8">
        <v>8</v>
      </c>
      <c r="D249" s="8">
        <v>5</v>
      </c>
      <c r="E249" s="13">
        <f t="shared" si="17"/>
        <v>3.669724770642202E-2</v>
      </c>
      <c r="F249" s="13">
        <f t="shared" si="18"/>
        <v>1.6778523489932886E-2</v>
      </c>
      <c r="G249" s="12">
        <f t="shared" si="19"/>
        <v>-0.375</v>
      </c>
      <c r="H249" s="15">
        <f t="shared" si="20"/>
        <v>-1.3761467889908258E-2</v>
      </c>
    </row>
    <row r="250" spans="2:8" ht="15" x14ac:dyDescent="0.2">
      <c r="B250" s="7" t="s">
        <v>82</v>
      </c>
      <c r="C250" s="8">
        <v>0</v>
      </c>
      <c r="D250" s="8">
        <v>0</v>
      </c>
      <c r="E250" s="13" t="str">
        <f t="shared" si="17"/>
        <v/>
      </c>
      <c r="F250" s="13" t="str">
        <f t="shared" si="18"/>
        <v/>
      </c>
      <c r="G250" s="12" t="str">
        <f t="shared" si="19"/>
        <v>0</v>
      </c>
      <c r="H250" s="15" t="str">
        <f t="shared" si="20"/>
        <v/>
      </c>
    </row>
    <row r="251" spans="2:8" ht="15" x14ac:dyDescent="0.2">
      <c r="B251" s="7" t="s">
        <v>320</v>
      </c>
      <c r="C251" s="8">
        <v>0</v>
      </c>
      <c r="D251" s="8">
        <v>0</v>
      </c>
      <c r="E251" s="13" t="str">
        <f t="shared" si="17"/>
        <v/>
      </c>
      <c r="F251" s="13" t="str">
        <f t="shared" si="18"/>
        <v/>
      </c>
      <c r="G251" s="12" t="str">
        <f t="shared" si="19"/>
        <v>0</v>
      </c>
      <c r="H251" s="15" t="str">
        <f t="shared" si="20"/>
        <v/>
      </c>
    </row>
    <row r="252" spans="2:8" ht="15" x14ac:dyDescent="0.2">
      <c r="B252" s="7" t="s">
        <v>321</v>
      </c>
      <c r="C252" s="8">
        <v>1</v>
      </c>
      <c r="D252" s="8">
        <v>1</v>
      </c>
      <c r="E252" s="13">
        <f t="shared" si="17"/>
        <v>4.5871559633027525E-3</v>
      </c>
      <c r="F252" s="13">
        <f t="shared" si="18"/>
        <v>3.3557046979865771E-3</v>
      </c>
      <c r="G252" s="12">
        <f t="shared" si="19"/>
        <v>0</v>
      </c>
      <c r="H252" s="15">
        <f t="shared" si="20"/>
        <v>0</v>
      </c>
    </row>
    <row r="253" spans="2:8" ht="15" x14ac:dyDescent="0.2">
      <c r="B253" s="7" t="s">
        <v>322</v>
      </c>
      <c r="C253" s="8">
        <v>1</v>
      </c>
      <c r="D253" s="8">
        <v>5</v>
      </c>
      <c r="E253" s="13">
        <f t="shared" si="17"/>
        <v>4.5871559633027525E-3</v>
      </c>
      <c r="F253" s="13">
        <f t="shared" si="18"/>
        <v>1.6778523489932886E-2</v>
      </c>
      <c r="G253" s="12">
        <f t="shared" si="19"/>
        <v>4</v>
      </c>
      <c r="H253" s="15">
        <f t="shared" si="20"/>
        <v>1.834862385321101E-2</v>
      </c>
    </row>
    <row r="254" spans="2:8" ht="15" x14ac:dyDescent="0.2">
      <c r="B254" s="7" t="s">
        <v>323</v>
      </c>
      <c r="C254" s="8">
        <v>0</v>
      </c>
      <c r="D254" s="8">
        <v>0</v>
      </c>
      <c r="E254" s="13" t="str">
        <f t="shared" si="17"/>
        <v/>
      </c>
      <c r="F254" s="13" t="str">
        <f t="shared" si="18"/>
        <v/>
      </c>
      <c r="G254" s="12" t="str">
        <f t="shared" si="19"/>
        <v>0</v>
      </c>
      <c r="H254" s="15" t="str">
        <f t="shared" si="20"/>
        <v/>
      </c>
    </row>
    <row r="255" spans="2:8" ht="15" x14ac:dyDescent="0.2">
      <c r="B255" s="7" t="s">
        <v>324</v>
      </c>
      <c r="C255" s="8">
        <v>3</v>
      </c>
      <c r="D255" s="8">
        <v>0</v>
      </c>
      <c r="E255" s="13">
        <f t="shared" si="17"/>
        <v>1.3761467889908258E-2</v>
      </c>
      <c r="F255" s="13" t="str">
        <f t="shared" si="18"/>
        <v/>
      </c>
      <c r="G255" s="12" t="str">
        <f t="shared" si="19"/>
        <v>0</v>
      </c>
      <c r="H255" s="15">
        <f t="shared" si="20"/>
        <v>0</v>
      </c>
    </row>
    <row r="256" spans="2:8" ht="15" x14ac:dyDescent="0.2">
      <c r="B256" s="7" t="s">
        <v>88</v>
      </c>
      <c r="C256" s="8">
        <v>6</v>
      </c>
      <c r="D256" s="8">
        <v>9</v>
      </c>
      <c r="E256" s="13">
        <f t="shared" si="17"/>
        <v>2.7522935779816515E-2</v>
      </c>
      <c r="F256" s="13">
        <f t="shared" si="18"/>
        <v>3.0201342281879196E-2</v>
      </c>
      <c r="G256" s="12">
        <f t="shared" si="19"/>
        <v>0.5</v>
      </c>
      <c r="H256" s="15">
        <f t="shared" si="20"/>
        <v>1.3761467889908258E-2</v>
      </c>
    </row>
    <row r="257" spans="2:8" ht="15" x14ac:dyDescent="0.2">
      <c r="B257" s="7" t="s">
        <v>325</v>
      </c>
      <c r="C257" s="8">
        <v>0</v>
      </c>
      <c r="D257" s="8">
        <v>0</v>
      </c>
      <c r="E257" s="13" t="str">
        <f t="shared" si="17"/>
        <v/>
      </c>
      <c r="F257" s="13" t="str">
        <f t="shared" si="18"/>
        <v/>
      </c>
      <c r="G257" s="12" t="str">
        <f t="shared" si="19"/>
        <v>0</v>
      </c>
      <c r="H257" s="15" t="str">
        <f t="shared" si="20"/>
        <v/>
      </c>
    </row>
    <row r="258" spans="2:8" ht="30" x14ac:dyDescent="0.2">
      <c r="B258" s="7" t="s">
        <v>326</v>
      </c>
      <c r="C258" s="8">
        <v>0</v>
      </c>
      <c r="D258" s="8">
        <v>0</v>
      </c>
      <c r="E258" s="13" t="str">
        <f t="shared" si="17"/>
        <v/>
      </c>
      <c r="F258" s="13" t="str">
        <f t="shared" si="18"/>
        <v/>
      </c>
      <c r="G258" s="12" t="str">
        <f t="shared" si="19"/>
        <v>0</v>
      </c>
      <c r="H258" s="15" t="str">
        <f t="shared" si="20"/>
        <v/>
      </c>
    </row>
    <row r="259" spans="2:8" ht="15" x14ac:dyDescent="0.2">
      <c r="B259" s="7" t="s">
        <v>327</v>
      </c>
      <c r="C259" s="8">
        <v>0</v>
      </c>
      <c r="D259" s="8">
        <v>0</v>
      </c>
      <c r="E259" s="13" t="str">
        <f t="shared" si="17"/>
        <v/>
      </c>
      <c r="F259" s="13" t="str">
        <f t="shared" si="18"/>
        <v/>
      </c>
      <c r="G259" s="12" t="str">
        <f t="shared" si="19"/>
        <v>0</v>
      </c>
      <c r="H259" s="15" t="str">
        <f t="shared" si="20"/>
        <v/>
      </c>
    </row>
    <row r="260" spans="2:8" ht="15" x14ac:dyDescent="0.2">
      <c r="B260" s="7" t="s">
        <v>89</v>
      </c>
      <c r="C260" s="8">
        <v>0</v>
      </c>
      <c r="D260" s="8">
        <v>0</v>
      </c>
      <c r="E260" s="13" t="str">
        <f t="shared" si="17"/>
        <v/>
      </c>
      <c r="F260" s="13" t="str">
        <f t="shared" si="18"/>
        <v/>
      </c>
      <c r="G260" s="12" t="str">
        <f t="shared" si="19"/>
        <v>0</v>
      </c>
      <c r="H260" s="15" t="str">
        <f t="shared" si="20"/>
        <v/>
      </c>
    </row>
    <row r="261" spans="2:8" ht="30" x14ac:dyDescent="0.2">
      <c r="B261" s="7" t="s">
        <v>328</v>
      </c>
      <c r="C261" s="8">
        <v>0</v>
      </c>
      <c r="D261" s="8">
        <v>0</v>
      </c>
      <c r="E261" s="13" t="str">
        <f t="shared" si="17"/>
        <v/>
      </c>
      <c r="F261" s="13" t="str">
        <f t="shared" si="18"/>
        <v/>
      </c>
      <c r="G261" s="12" t="str">
        <f t="shared" si="19"/>
        <v>0</v>
      </c>
      <c r="H261" s="15" t="str">
        <f t="shared" si="20"/>
        <v/>
      </c>
    </row>
    <row r="262" spans="2:8" ht="15" x14ac:dyDescent="0.2">
      <c r="B262" s="7" t="s">
        <v>90</v>
      </c>
      <c r="C262" s="8">
        <v>0</v>
      </c>
      <c r="D262" s="8">
        <v>1</v>
      </c>
      <c r="E262" s="13" t="str">
        <f t="shared" si="17"/>
        <v/>
      </c>
      <c r="F262" s="13">
        <f t="shared" si="18"/>
        <v>3.3557046979865771E-3</v>
      </c>
      <c r="G262" s="12" t="str">
        <f t="shared" si="19"/>
        <v>0</v>
      </c>
      <c r="H262" s="15" t="str">
        <f t="shared" si="20"/>
        <v/>
      </c>
    </row>
    <row r="263" spans="2:8" ht="15" x14ac:dyDescent="0.2">
      <c r="B263" s="7" t="s">
        <v>329</v>
      </c>
      <c r="C263" s="8">
        <v>0</v>
      </c>
      <c r="D263" s="8">
        <v>0</v>
      </c>
      <c r="E263" s="13" t="str">
        <f t="shared" si="17"/>
        <v/>
      </c>
      <c r="F263" s="13" t="str">
        <f t="shared" si="18"/>
        <v/>
      </c>
      <c r="G263" s="12" t="str">
        <f t="shared" si="19"/>
        <v>0</v>
      </c>
      <c r="H263" s="15" t="str">
        <f t="shared" si="20"/>
        <v/>
      </c>
    </row>
    <row r="264" spans="2:8" ht="30" x14ac:dyDescent="0.2">
      <c r="B264" s="7" t="s">
        <v>330</v>
      </c>
      <c r="C264" s="8">
        <v>0</v>
      </c>
      <c r="D264" s="8">
        <v>0</v>
      </c>
      <c r="E264" s="13" t="str">
        <f t="shared" si="17"/>
        <v/>
      </c>
      <c r="F264" s="13" t="str">
        <f t="shared" si="18"/>
        <v/>
      </c>
      <c r="G264" s="12" t="str">
        <f t="shared" si="19"/>
        <v>0</v>
      </c>
      <c r="H264" s="15" t="str">
        <f t="shared" si="20"/>
        <v/>
      </c>
    </row>
    <row r="265" spans="2:8" ht="15" x14ac:dyDescent="0.2">
      <c r="B265" s="7" t="s">
        <v>331</v>
      </c>
      <c r="C265" s="8">
        <v>0</v>
      </c>
      <c r="D265" s="8">
        <v>0</v>
      </c>
      <c r="E265" s="13" t="str">
        <f t="shared" si="17"/>
        <v/>
      </c>
      <c r="F265" s="13" t="str">
        <f t="shared" si="18"/>
        <v/>
      </c>
      <c r="G265" s="12" t="str">
        <f t="shared" si="19"/>
        <v>0</v>
      </c>
      <c r="H265" s="15" t="str">
        <f t="shared" si="20"/>
        <v/>
      </c>
    </row>
    <row r="266" spans="2:8" ht="15" x14ac:dyDescent="0.2">
      <c r="B266" s="7" t="s">
        <v>332</v>
      </c>
      <c r="C266" s="8">
        <v>0</v>
      </c>
      <c r="D266" s="8">
        <v>0</v>
      </c>
      <c r="E266" s="13" t="str">
        <f t="shared" si="17"/>
        <v/>
      </c>
      <c r="F266" s="13" t="str">
        <f t="shared" si="18"/>
        <v/>
      </c>
      <c r="G266" s="12" t="str">
        <f t="shared" si="19"/>
        <v>0</v>
      </c>
      <c r="H266" s="15" t="str">
        <f t="shared" si="20"/>
        <v/>
      </c>
    </row>
    <row r="267" spans="2:8" ht="15" x14ac:dyDescent="0.2">
      <c r="B267" s="7" t="s">
        <v>333</v>
      </c>
      <c r="C267" s="8">
        <v>0</v>
      </c>
      <c r="D267" s="8">
        <v>0</v>
      </c>
      <c r="E267" s="13" t="str">
        <f t="shared" si="17"/>
        <v/>
      </c>
      <c r="F267" s="13" t="str">
        <f t="shared" si="18"/>
        <v/>
      </c>
      <c r="G267" s="12" t="str">
        <f t="shared" si="19"/>
        <v>0</v>
      </c>
      <c r="H267" s="15" t="str">
        <f t="shared" si="20"/>
        <v/>
      </c>
    </row>
    <row r="268" spans="2:8" ht="30" x14ac:dyDescent="0.2">
      <c r="B268" s="7" t="s">
        <v>334</v>
      </c>
      <c r="C268" s="8">
        <v>1</v>
      </c>
      <c r="D268" s="8">
        <v>1</v>
      </c>
      <c r="E268" s="13">
        <f t="shared" si="17"/>
        <v>4.5871559633027525E-3</v>
      </c>
      <c r="F268" s="13">
        <f t="shared" si="18"/>
        <v>3.3557046979865771E-3</v>
      </c>
      <c r="G268" s="12">
        <f t="shared" si="19"/>
        <v>0</v>
      </c>
      <c r="H268" s="15">
        <f t="shared" si="20"/>
        <v>0</v>
      </c>
    </row>
    <row r="269" spans="2:8" ht="15" x14ac:dyDescent="0.2">
      <c r="B269" s="7" t="s">
        <v>335</v>
      </c>
      <c r="C269" s="8">
        <v>0</v>
      </c>
      <c r="D269" s="8">
        <v>0</v>
      </c>
      <c r="E269" s="13" t="str">
        <f t="shared" si="17"/>
        <v/>
      </c>
      <c r="F269" s="13" t="str">
        <f t="shared" si="18"/>
        <v/>
      </c>
      <c r="G269" s="12" t="str">
        <f t="shared" si="19"/>
        <v>0</v>
      </c>
      <c r="H269" s="15" t="str">
        <f t="shared" si="20"/>
        <v/>
      </c>
    </row>
    <row r="270" spans="2:8" ht="30" x14ac:dyDescent="0.2">
      <c r="B270" s="7" t="s">
        <v>336</v>
      </c>
      <c r="C270" s="8">
        <v>0</v>
      </c>
      <c r="D270" s="8">
        <v>1</v>
      </c>
      <c r="E270" s="13" t="str">
        <f t="shared" si="17"/>
        <v/>
      </c>
      <c r="F270" s="13">
        <f t="shared" si="18"/>
        <v>3.3557046979865771E-3</v>
      </c>
      <c r="G270" s="12" t="str">
        <f t="shared" si="19"/>
        <v>0</v>
      </c>
      <c r="H270" s="15" t="str">
        <f t="shared" si="20"/>
        <v/>
      </c>
    </row>
    <row r="271" spans="2:8" ht="15" x14ac:dyDescent="0.2">
      <c r="B271" s="7" t="s">
        <v>93</v>
      </c>
      <c r="C271" s="8">
        <v>0</v>
      </c>
      <c r="D271" s="8">
        <v>0</v>
      </c>
      <c r="E271" s="13" t="str">
        <f t="shared" si="17"/>
        <v/>
      </c>
      <c r="F271" s="13" t="str">
        <f t="shared" si="18"/>
        <v/>
      </c>
      <c r="G271" s="12" t="str">
        <f t="shared" si="19"/>
        <v>0</v>
      </c>
      <c r="H271" s="15" t="str">
        <f t="shared" si="20"/>
        <v/>
      </c>
    </row>
    <row r="272" spans="2:8" ht="30" x14ac:dyDescent="0.2">
      <c r="B272" s="7" t="s">
        <v>337</v>
      </c>
      <c r="C272" s="8">
        <v>0</v>
      </c>
      <c r="D272" s="8">
        <v>0</v>
      </c>
      <c r="E272" s="13" t="str">
        <f t="shared" si="17"/>
        <v/>
      </c>
      <c r="F272" s="13" t="str">
        <f t="shared" si="18"/>
        <v/>
      </c>
      <c r="G272" s="12" t="str">
        <f t="shared" si="19"/>
        <v>0</v>
      </c>
      <c r="H272" s="15" t="str">
        <f t="shared" si="20"/>
        <v/>
      </c>
    </row>
    <row r="273" spans="2:8" ht="15" x14ac:dyDescent="0.2">
      <c r="B273" s="7" t="s">
        <v>91</v>
      </c>
      <c r="C273" s="8">
        <v>0</v>
      </c>
      <c r="D273" s="8">
        <v>0</v>
      </c>
      <c r="E273" s="13" t="str">
        <f t="shared" si="17"/>
        <v/>
      </c>
      <c r="F273" s="13" t="str">
        <f t="shared" si="18"/>
        <v/>
      </c>
      <c r="G273" s="12" t="str">
        <f t="shared" si="19"/>
        <v>0</v>
      </c>
      <c r="H273" s="15" t="str">
        <f t="shared" si="20"/>
        <v/>
      </c>
    </row>
    <row r="274" spans="2:8" ht="15" x14ac:dyDescent="0.2">
      <c r="B274" s="7" t="s">
        <v>338</v>
      </c>
      <c r="C274" s="8">
        <v>0</v>
      </c>
      <c r="D274" s="8">
        <v>0</v>
      </c>
      <c r="E274" s="13" t="str">
        <f t="shared" si="17"/>
        <v/>
      </c>
      <c r="F274" s="13" t="str">
        <f t="shared" si="18"/>
        <v/>
      </c>
      <c r="G274" s="12" t="str">
        <f t="shared" si="19"/>
        <v>0</v>
      </c>
      <c r="H274" s="15" t="str">
        <f t="shared" si="20"/>
        <v/>
      </c>
    </row>
    <row r="275" spans="2:8" ht="30" x14ac:dyDescent="0.2">
      <c r="B275" s="7" t="s">
        <v>339</v>
      </c>
      <c r="C275" s="8">
        <v>0</v>
      </c>
      <c r="D275" s="8">
        <v>0</v>
      </c>
      <c r="E275" s="13" t="str">
        <f t="shared" si="17"/>
        <v/>
      </c>
      <c r="F275" s="13" t="str">
        <f t="shared" si="18"/>
        <v/>
      </c>
      <c r="G275" s="12" t="str">
        <f t="shared" si="19"/>
        <v>0</v>
      </c>
      <c r="H275" s="15" t="str">
        <f t="shared" si="20"/>
        <v/>
      </c>
    </row>
    <row r="276" spans="2:8" ht="15" x14ac:dyDescent="0.2">
      <c r="B276" s="7" t="s">
        <v>92</v>
      </c>
      <c r="C276" s="8">
        <v>0</v>
      </c>
      <c r="D276" s="8">
        <v>0</v>
      </c>
      <c r="E276" s="13" t="str">
        <f t="shared" si="17"/>
        <v/>
      </c>
      <c r="F276" s="13" t="str">
        <f t="shared" si="18"/>
        <v/>
      </c>
      <c r="G276" s="12" t="str">
        <f t="shared" si="19"/>
        <v>0</v>
      </c>
      <c r="H276" s="15" t="str">
        <f t="shared" si="20"/>
        <v/>
      </c>
    </row>
    <row r="277" spans="2:8" ht="15" x14ac:dyDescent="0.2">
      <c r="B277" s="7" t="s">
        <v>340</v>
      </c>
      <c r="C277" s="8">
        <v>0</v>
      </c>
      <c r="D277" s="8">
        <v>0</v>
      </c>
      <c r="E277" s="13" t="str">
        <f t="shared" si="17"/>
        <v/>
      </c>
      <c r="F277" s="13" t="str">
        <f t="shared" si="18"/>
        <v/>
      </c>
      <c r="G277" s="12" t="str">
        <f t="shared" si="19"/>
        <v>0</v>
      </c>
      <c r="H277" s="15" t="str">
        <f t="shared" si="20"/>
        <v/>
      </c>
    </row>
    <row r="278" spans="2:8" ht="15" x14ac:dyDescent="0.2">
      <c r="B278" s="7" t="s">
        <v>341</v>
      </c>
      <c r="C278" s="8">
        <v>0</v>
      </c>
      <c r="D278" s="8">
        <v>0</v>
      </c>
      <c r="E278" s="13" t="str">
        <f t="shared" si="17"/>
        <v/>
      </c>
      <c r="F278" s="13" t="str">
        <f t="shared" si="18"/>
        <v/>
      </c>
      <c r="G278" s="12" t="str">
        <f t="shared" si="19"/>
        <v>0</v>
      </c>
      <c r="H278" s="15" t="str">
        <f t="shared" si="20"/>
        <v/>
      </c>
    </row>
    <row r="279" spans="2:8" ht="15" x14ac:dyDescent="0.2">
      <c r="B279" s="7" t="s">
        <v>342</v>
      </c>
      <c r="C279" s="8">
        <v>0</v>
      </c>
      <c r="D279" s="8">
        <v>0</v>
      </c>
      <c r="E279" s="13" t="str">
        <f t="shared" si="17"/>
        <v/>
      </c>
      <c r="F279" s="13" t="str">
        <f t="shared" si="18"/>
        <v/>
      </c>
      <c r="G279" s="12" t="str">
        <f t="shared" si="19"/>
        <v>0</v>
      </c>
      <c r="H279" s="15" t="str">
        <f t="shared" si="20"/>
        <v/>
      </c>
    </row>
    <row r="280" spans="2:8" ht="15" x14ac:dyDescent="0.2">
      <c r="B280" s="7" t="s">
        <v>343</v>
      </c>
      <c r="C280" s="8">
        <v>0</v>
      </c>
      <c r="D280" s="8">
        <v>0</v>
      </c>
      <c r="E280" s="13" t="str">
        <f t="shared" si="17"/>
        <v/>
      </c>
      <c r="F280" s="13" t="str">
        <f t="shared" si="18"/>
        <v/>
      </c>
      <c r="G280" s="12" t="str">
        <f t="shared" si="19"/>
        <v>0</v>
      </c>
      <c r="H280" s="15" t="str">
        <f t="shared" si="20"/>
        <v/>
      </c>
    </row>
    <row r="281" spans="2:8" ht="15" x14ac:dyDescent="0.2">
      <c r="B281" s="7" t="s">
        <v>344</v>
      </c>
      <c r="C281" s="8">
        <v>0</v>
      </c>
      <c r="D281" s="8">
        <v>0</v>
      </c>
      <c r="E281" s="13" t="str">
        <f t="shared" ref="E281:E288" si="21">+IF(C281=0,"",C281/C$151)</f>
        <v/>
      </c>
      <c r="F281" s="13" t="str">
        <f t="shared" ref="F281:F288" si="22">+IF(D281=0,"",D281/D$151)</f>
        <v/>
      </c>
      <c r="G281" s="12" t="str">
        <f t="shared" ref="G281:G288" si="23">+IF(OR(AND(D281=0),(C281=0)),"0",((D281-C281)/C281))</f>
        <v>0</v>
      </c>
      <c r="H281" s="15" t="str">
        <f t="shared" ref="H281:H288" si="24">+IF(OR(AND(E281=""),(G281="")),"",E281*G281)</f>
        <v/>
      </c>
    </row>
    <row r="282" spans="2:8" ht="15" x14ac:dyDescent="0.2">
      <c r="B282" s="7" t="s">
        <v>345</v>
      </c>
      <c r="C282" s="8">
        <v>0</v>
      </c>
      <c r="D282" s="8">
        <v>0</v>
      </c>
      <c r="E282" s="13" t="str">
        <f t="shared" si="21"/>
        <v/>
      </c>
      <c r="F282" s="13" t="str">
        <f t="shared" si="22"/>
        <v/>
      </c>
      <c r="G282" s="12" t="str">
        <f t="shared" si="23"/>
        <v>0</v>
      </c>
      <c r="H282" s="15" t="str">
        <f t="shared" si="24"/>
        <v/>
      </c>
    </row>
    <row r="283" spans="2:8" ht="30" x14ac:dyDescent="0.2">
      <c r="B283" s="7" t="s">
        <v>346</v>
      </c>
      <c r="C283" s="8">
        <v>0</v>
      </c>
      <c r="D283" s="8">
        <v>0</v>
      </c>
      <c r="E283" s="13" t="str">
        <f t="shared" si="21"/>
        <v/>
      </c>
      <c r="F283" s="13" t="str">
        <f t="shared" si="22"/>
        <v/>
      </c>
      <c r="G283" s="12" t="str">
        <f t="shared" si="23"/>
        <v>0</v>
      </c>
      <c r="H283" s="15" t="str">
        <f t="shared" si="24"/>
        <v/>
      </c>
    </row>
    <row r="284" spans="2:8" ht="13.5" customHeight="1" x14ac:dyDescent="0.2">
      <c r="B284" s="7" t="s">
        <v>347</v>
      </c>
      <c r="C284" s="8">
        <v>0</v>
      </c>
      <c r="D284" s="8">
        <v>0</v>
      </c>
      <c r="E284" s="13" t="str">
        <f t="shared" si="21"/>
        <v/>
      </c>
      <c r="F284" s="13" t="str">
        <f t="shared" si="22"/>
        <v/>
      </c>
      <c r="G284" s="12" t="str">
        <f t="shared" si="23"/>
        <v>0</v>
      </c>
      <c r="H284" s="15" t="str">
        <f t="shared" si="24"/>
        <v/>
      </c>
    </row>
    <row r="285" spans="2:8" ht="13.5" customHeight="1" x14ac:dyDescent="0.2">
      <c r="B285" s="7" t="s">
        <v>94</v>
      </c>
      <c r="C285" s="8">
        <v>0</v>
      </c>
      <c r="D285" s="8">
        <v>0</v>
      </c>
      <c r="E285" s="13" t="str">
        <f t="shared" si="21"/>
        <v/>
      </c>
      <c r="F285" s="13" t="str">
        <f t="shared" si="22"/>
        <v/>
      </c>
      <c r="G285" s="12" t="str">
        <f t="shared" si="23"/>
        <v>0</v>
      </c>
      <c r="H285" s="15" t="str">
        <f t="shared" si="24"/>
        <v/>
      </c>
    </row>
    <row r="286" spans="2:8" ht="25.5" customHeight="1" x14ac:dyDescent="0.2">
      <c r="B286" s="7" t="s">
        <v>348</v>
      </c>
      <c r="C286" s="8">
        <v>14</v>
      </c>
      <c r="D286" s="8">
        <v>0</v>
      </c>
      <c r="E286" s="13">
        <f t="shared" si="21"/>
        <v>6.4220183486238536E-2</v>
      </c>
      <c r="F286" s="13" t="str">
        <f t="shared" si="22"/>
        <v/>
      </c>
      <c r="G286" s="12" t="str">
        <f t="shared" si="23"/>
        <v>0</v>
      </c>
      <c r="H286" s="15">
        <f t="shared" si="24"/>
        <v>0</v>
      </c>
    </row>
    <row r="287" spans="2:8" ht="13.5" customHeight="1" x14ac:dyDescent="0.2">
      <c r="B287" s="7" t="s">
        <v>349</v>
      </c>
      <c r="C287" s="8">
        <v>0</v>
      </c>
      <c r="D287" s="8">
        <v>0</v>
      </c>
      <c r="E287" s="13" t="str">
        <f t="shared" si="21"/>
        <v/>
      </c>
      <c r="F287" s="13" t="str">
        <f t="shared" si="22"/>
        <v/>
      </c>
      <c r="G287" s="12" t="str">
        <f t="shared" si="23"/>
        <v>0</v>
      </c>
      <c r="H287" s="15" t="str">
        <f t="shared" si="24"/>
        <v/>
      </c>
    </row>
    <row r="288" spans="2:8" ht="15" x14ac:dyDescent="0.2">
      <c r="B288" s="7" t="s">
        <v>350</v>
      </c>
      <c r="C288" s="8">
        <v>0</v>
      </c>
      <c r="D288" s="8">
        <v>0</v>
      </c>
      <c r="E288" s="13" t="str">
        <f t="shared" si="21"/>
        <v/>
      </c>
      <c r="F288" s="13" t="str">
        <f t="shared" si="22"/>
        <v/>
      </c>
      <c r="G288" s="12" t="str">
        <f t="shared" si="23"/>
        <v>0</v>
      </c>
      <c r="H288" s="15" t="str">
        <f t="shared" si="24"/>
        <v/>
      </c>
    </row>
    <row r="289" spans="2:8" ht="15" x14ac:dyDescent="0.2">
      <c r="B289" s="20"/>
      <c r="C289" s="23"/>
      <c r="D289" s="23"/>
      <c r="E289" s="24"/>
      <c r="F289" s="24"/>
      <c r="G289" s="21"/>
      <c r="H289" s="22"/>
    </row>
    <row r="290" spans="2:8" ht="15" x14ac:dyDescent="0.2">
      <c r="B290" s="20"/>
      <c r="C290" s="23"/>
      <c r="D290" s="23"/>
      <c r="E290" s="24"/>
      <c r="F290" s="24"/>
      <c r="G290" s="21"/>
      <c r="H290" s="22"/>
    </row>
    <row r="291" spans="2:8" s="4" customFormat="1" ht="26.25" customHeight="1" x14ac:dyDescent="0.2">
      <c r="B291" s="19"/>
      <c r="C291" s="19"/>
      <c r="D291" s="19"/>
      <c r="E291" s="19"/>
      <c r="F291" s="19"/>
      <c r="H291" s="3"/>
    </row>
    <row r="292" spans="2:8" ht="24" customHeight="1" x14ac:dyDescent="0.2">
      <c r="B292" s="55" t="s">
        <v>517</v>
      </c>
      <c r="C292" s="53" t="s">
        <v>518</v>
      </c>
      <c r="D292" s="54"/>
      <c r="E292" s="41" t="s">
        <v>482</v>
      </c>
      <c r="F292" s="42"/>
      <c r="G292" s="39" t="s">
        <v>569</v>
      </c>
      <c r="H292" s="39" t="s">
        <v>481</v>
      </c>
    </row>
    <row r="293" spans="2:8" ht="24" customHeight="1" x14ac:dyDescent="0.2">
      <c r="B293" s="55"/>
      <c r="C293" s="38">
        <v>2015</v>
      </c>
      <c r="D293" s="38">
        <v>2016</v>
      </c>
      <c r="E293" s="38">
        <v>2015</v>
      </c>
      <c r="F293" s="38">
        <v>2016</v>
      </c>
      <c r="G293" s="40"/>
      <c r="H293" s="40"/>
    </row>
    <row r="294" spans="2:8" ht="24" customHeight="1" x14ac:dyDescent="0.2">
      <c r="B294" s="32" t="s">
        <v>522</v>
      </c>
      <c r="C294" s="33">
        <f>SUM(C295:C499)</f>
        <v>817</v>
      </c>
      <c r="D294" s="33">
        <f>SUM(D295:D499)</f>
        <v>1036</v>
      </c>
      <c r="E294" s="34">
        <f>+IF(C294=0,"",C294/C$294)</f>
        <v>1</v>
      </c>
      <c r="F294" s="34">
        <f>+IF(D294=0,"",D294/D$294)</f>
        <v>1</v>
      </c>
      <c r="G294" s="34">
        <f>+IF(OR(AND(D294=0),(C294=0)),"0",((D294-C294)/C294))</f>
        <v>0.26805385556915545</v>
      </c>
      <c r="H294" s="35">
        <f>+IF(OR(AND(E294=""),(G294="")),"",E294*G294)</f>
        <v>0.26805385556915545</v>
      </c>
    </row>
    <row r="295" spans="2:8" ht="15" x14ac:dyDescent="0.2">
      <c r="B295" s="5" t="s">
        <v>100</v>
      </c>
      <c r="C295" s="8">
        <v>4</v>
      </c>
      <c r="D295" s="8">
        <v>6</v>
      </c>
      <c r="E295" s="13">
        <f>+IF(C295=0,"",C295/C$294)</f>
        <v>4.8959608323133411E-3</v>
      </c>
      <c r="F295" s="13">
        <f>+IF(D295=0,"",D295/D$294)</f>
        <v>5.7915057915057912E-3</v>
      </c>
      <c r="G295" s="12">
        <f>+IF(OR(AND(D295=0),(C295=0)),"0",((D295-C295)/C295))</f>
        <v>0.5</v>
      </c>
      <c r="H295" s="15">
        <f>+IF(OR(AND(E295=""),(G295="")),"",E295*G295)</f>
        <v>2.4479804161566705E-3</v>
      </c>
    </row>
    <row r="296" spans="2:8" ht="15" x14ac:dyDescent="0.2">
      <c r="B296" s="5" t="s">
        <v>113</v>
      </c>
      <c r="C296" s="8">
        <v>0</v>
      </c>
      <c r="D296" s="8">
        <v>0</v>
      </c>
      <c r="E296" s="13" t="str">
        <f t="shared" ref="E296:E359" si="25">+IF(C296=0,"",C296/C$294)</f>
        <v/>
      </c>
      <c r="F296" s="13" t="str">
        <f t="shared" ref="F296:F359" si="26">+IF(D296=0,"",D296/D$294)</f>
        <v/>
      </c>
      <c r="G296" s="12" t="str">
        <f t="shared" ref="G296:G359" si="27">+IF(OR(AND(D296=0),(C296=0)),"0",((D296-C296)/C296))</f>
        <v>0</v>
      </c>
      <c r="H296" s="15" t="str">
        <f t="shared" ref="H296:H359" si="28">+IF(OR(AND(E296=""),(G296="")),"",E296*G296)</f>
        <v/>
      </c>
    </row>
    <row r="297" spans="2:8" ht="15" x14ac:dyDescent="0.2">
      <c r="B297" s="5" t="s">
        <v>104</v>
      </c>
      <c r="C297" s="8">
        <v>1</v>
      </c>
      <c r="D297" s="8">
        <v>2</v>
      </c>
      <c r="E297" s="13">
        <f t="shared" si="25"/>
        <v>1.2239902080783353E-3</v>
      </c>
      <c r="F297" s="13">
        <f t="shared" si="26"/>
        <v>1.9305019305019305E-3</v>
      </c>
      <c r="G297" s="12">
        <f t="shared" si="27"/>
        <v>1</v>
      </c>
      <c r="H297" s="15">
        <f t="shared" si="28"/>
        <v>1.2239902080783353E-3</v>
      </c>
    </row>
    <row r="298" spans="2:8" ht="15" x14ac:dyDescent="0.2">
      <c r="B298" s="5" t="s">
        <v>95</v>
      </c>
      <c r="C298" s="8">
        <v>2</v>
      </c>
      <c r="D298" s="8">
        <v>6</v>
      </c>
      <c r="E298" s="13">
        <f t="shared" si="25"/>
        <v>2.4479804161566705E-3</v>
      </c>
      <c r="F298" s="13">
        <f t="shared" si="26"/>
        <v>5.7915057915057912E-3</v>
      </c>
      <c r="G298" s="12">
        <f t="shared" si="27"/>
        <v>2</v>
      </c>
      <c r="H298" s="15">
        <f t="shared" si="28"/>
        <v>4.8959608323133411E-3</v>
      </c>
    </row>
    <row r="299" spans="2:8" ht="15" x14ac:dyDescent="0.2">
      <c r="B299" s="5" t="s">
        <v>112</v>
      </c>
      <c r="C299" s="8">
        <v>0</v>
      </c>
      <c r="D299" s="8">
        <v>0</v>
      </c>
      <c r="E299" s="13" t="str">
        <f t="shared" si="25"/>
        <v/>
      </c>
      <c r="F299" s="13" t="str">
        <f t="shared" si="26"/>
        <v/>
      </c>
      <c r="G299" s="12" t="str">
        <f t="shared" si="27"/>
        <v>0</v>
      </c>
      <c r="H299" s="15" t="str">
        <f t="shared" si="28"/>
        <v/>
      </c>
    </row>
    <row r="300" spans="2:8" ht="15" x14ac:dyDescent="0.2">
      <c r="B300" s="5" t="s">
        <v>111</v>
      </c>
      <c r="C300" s="8">
        <v>0</v>
      </c>
      <c r="D300" s="8">
        <v>0</v>
      </c>
      <c r="E300" s="13" t="str">
        <f t="shared" si="25"/>
        <v/>
      </c>
      <c r="F300" s="13" t="str">
        <f t="shared" si="26"/>
        <v/>
      </c>
      <c r="G300" s="12" t="str">
        <f t="shared" si="27"/>
        <v>0</v>
      </c>
      <c r="H300" s="15" t="str">
        <f t="shared" si="28"/>
        <v/>
      </c>
    </row>
    <row r="301" spans="2:8" ht="15" x14ac:dyDescent="0.2">
      <c r="B301" s="5" t="s">
        <v>105</v>
      </c>
      <c r="C301" s="8">
        <v>25</v>
      </c>
      <c r="D301" s="8">
        <v>23</v>
      </c>
      <c r="E301" s="13">
        <f t="shared" si="25"/>
        <v>3.0599755201958383E-2</v>
      </c>
      <c r="F301" s="13">
        <f t="shared" si="26"/>
        <v>2.2200772200772202E-2</v>
      </c>
      <c r="G301" s="12">
        <f t="shared" si="27"/>
        <v>-0.08</v>
      </c>
      <c r="H301" s="15">
        <f t="shared" si="28"/>
        <v>-2.4479804161566705E-3</v>
      </c>
    </row>
    <row r="302" spans="2:8" ht="15" x14ac:dyDescent="0.2">
      <c r="B302" s="5" t="s">
        <v>109</v>
      </c>
      <c r="C302" s="8">
        <v>0</v>
      </c>
      <c r="D302" s="8">
        <v>0</v>
      </c>
      <c r="E302" s="13" t="str">
        <f t="shared" si="25"/>
        <v/>
      </c>
      <c r="F302" s="13" t="str">
        <f t="shared" si="26"/>
        <v/>
      </c>
      <c r="G302" s="12" t="str">
        <f t="shared" si="27"/>
        <v>0</v>
      </c>
      <c r="H302" s="15" t="str">
        <f t="shared" si="28"/>
        <v/>
      </c>
    </row>
    <row r="303" spans="2:8" ht="15" x14ac:dyDescent="0.2">
      <c r="B303" s="5" t="s">
        <v>108</v>
      </c>
      <c r="C303" s="8">
        <v>0</v>
      </c>
      <c r="D303" s="8">
        <v>1</v>
      </c>
      <c r="E303" s="13" t="str">
        <f t="shared" si="25"/>
        <v/>
      </c>
      <c r="F303" s="13">
        <f t="shared" si="26"/>
        <v>9.6525096525096527E-4</v>
      </c>
      <c r="G303" s="12" t="str">
        <f t="shared" si="27"/>
        <v>0</v>
      </c>
      <c r="H303" s="15" t="str">
        <f t="shared" si="28"/>
        <v/>
      </c>
    </row>
    <row r="304" spans="2:8" ht="15" x14ac:dyDescent="0.2">
      <c r="B304" s="5" t="s">
        <v>107</v>
      </c>
      <c r="C304" s="8">
        <v>6</v>
      </c>
      <c r="D304" s="8">
        <v>12</v>
      </c>
      <c r="E304" s="13">
        <f t="shared" si="25"/>
        <v>7.3439412484700125E-3</v>
      </c>
      <c r="F304" s="13">
        <f t="shared" si="26"/>
        <v>1.1583011583011582E-2</v>
      </c>
      <c r="G304" s="12">
        <f t="shared" si="27"/>
        <v>1</v>
      </c>
      <c r="H304" s="15">
        <f t="shared" si="28"/>
        <v>7.3439412484700125E-3</v>
      </c>
    </row>
    <row r="305" spans="2:8" ht="15" x14ac:dyDescent="0.2">
      <c r="B305" s="5" t="s">
        <v>351</v>
      </c>
      <c r="C305" s="8">
        <v>0</v>
      </c>
      <c r="D305" s="8">
        <v>0</v>
      </c>
      <c r="E305" s="13" t="str">
        <f t="shared" si="25"/>
        <v/>
      </c>
      <c r="F305" s="13" t="str">
        <f t="shared" si="26"/>
        <v/>
      </c>
      <c r="G305" s="12" t="str">
        <f t="shared" si="27"/>
        <v>0</v>
      </c>
      <c r="H305" s="15" t="str">
        <f t="shared" si="28"/>
        <v/>
      </c>
    </row>
    <row r="306" spans="2:8" ht="15" x14ac:dyDescent="0.2">
      <c r="B306" s="5" t="s">
        <v>524</v>
      </c>
      <c r="C306" s="8">
        <v>0</v>
      </c>
      <c r="D306" s="8">
        <v>0</v>
      </c>
      <c r="E306" s="13" t="str">
        <f t="shared" si="25"/>
        <v/>
      </c>
      <c r="F306" s="13" t="str">
        <f t="shared" si="26"/>
        <v/>
      </c>
      <c r="G306" s="12" t="str">
        <f t="shared" si="27"/>
        <v>0</v>
      </c>
      <c r="H306" s="15" t="str">
        <f t="shared" si="28"/>
        <v/>
      </c>
    </row>
    <row r="307" spans="2:8" ht="15" x14ac:dyDescent="0.2">
      <c r="B307" s="5" t="s">
        <v>110</v>
      </c>
      <c r="C307" s="8">
        <v>12</v>
      </c>
      <c r="D307" s="8">
        <v>2</v>
      </c>
      <c r="E307" s="13">
        <f t="shared" si="25"/>
        <v>1.4687882496940025E-2</v>
      </c>
      <c r="F307" s="13">
        <f t="shared" si="26"/>
        <v>1.9305019305019305E-3</v>
      </c>
      <c r="G307" s="12">
        <f t="shared" si="27"/>
        <v>-0.83333333333333337</v>
      </c>
      <c r="H307" s="15">
        <f t="shared" si="28"/>
        <v>-1.2239902080783354E-2</v>
      </c>
    </row>
    <row r="308" spans="2:8" ht="15" x14ac:dyDescent="0.2">
      <c r="B308" s="5" t="s">
        <v>99</v>
      </c>
      <c r="C308" s="8">
        <v>1</v>
      </c>
      <c r="D308" s="8">
        <v>2</v>
      </c>
      <c r="E308" s="13">
        <f t="shared" si="25"/>
        <v>1.2239902080783353E-3</v>
      </c>
      <c r="F308" s="13">
        <f t="shared" si="26"/>
        <v>1.9305019305019305E-3</v>
      </c>
      <c r="G308" s="12">
        <f t="shared" si="27"/>
        <v>1</v>
      </c>
      <c r="H308" s="15">
        <f t="shared" si="28"/>
        <v>1.2239902080783353E-3</v>
      </c>
    </row>
    <row r="309" spans="2:8" ht="15" x14ac:dyDescent="0.2">
      <c r="B309" s="5" t="s">
        <v>96</v>
      </c>
      <c r="C309" s="8">
        <v>0</v>
      </c>
      <c r="D309" s="8">
        <v>0</v>
      </c>
      <c r="E309" s="13" t="str">
        <f t="shared" si="25"/>
        <v/>
      </c>
      <c r="F309" s="13" t="str">
        <f t="shared" si="26"/>
        <v/>
      </c>
      <c r="G309" s="12" t="str">
        <f t="shared" si="27"/>
        <v>0</v>
      </c>
      <c r="H309" s="15" t="str">
        <f t="shared" si="28"/>
        <v/>
      </c>
    </row>
    <row r="310" spans="2:8" ht="15" x14ac:dyDescent="0.2">
      <c r="B310" s="5" t="s">
        <v>106</v>
      </c>
      <c r="C310" s="8">
        <v>7</v>
      </c>
      <c r="D310" s="8">
        <v>8</v>
      </c>
      <c r="E310" s="13">
        <f t="shared" si="25"/>
        <v>8.5679314565483469E-3</v>
      </c>
      <c r="F310" s="13">
        <f t="shared" si="26"/>
        <v>7.7220077220077222E-3</v>
      </c>
      <c r="G310" s="12">
        <f t="shared" si="27"/>
        <v>0.14285714285714285</v>
      </c>
      <c r="H310" s="15">
        <f t="shared" si="28"/>
        <v>1.2239902080783353E-3</v>
      </c>
    </row>
    <row r="311" spans="2:8" ht="15" x14ac:dyDescent="0.2">
      <c r="B311" s="5" t="s">
        <v>102</v>
      </c>
      <c r="C311" s="8">
        <v>4</v>
      </c>
      <c r="D311" s="8">
        <v>3</v>
      </c>
      <c r="E311" s="13">
        <f t="shared" si="25"/>
        <v>4.8959608323133411E-3</v>
      </c>
      <c r="F311" s="13">
        <f t="shared" si="26"/>
        <v>2.8957528957528956E-3</v>
      </c>
      <c r="G311" s="12">
        <f t="shared" si="27"/>
        <v>-0.25</v>
      </c>
      <c r="H311" s="15">
        <f t="shared" si="28"/>
        <v>-1.2239902080783353E-3</v>
      </c>
    </row>
    <row r="312" spans="2:8" ht="15" x14ac:dyDescent="0.2">
      <c r="B312" s="5" t="s">
        <v>97</v>
      </c>
      <c r="C312" s="8">
        <v>0</v>
      </c>
      <c r="D312" s="8">
        <v>0</v>
      </c>
      <c r="E312" s="13" t="str">
        <f t="shared" si="25"/>
        <v/>
      </c>
      <c r="F312" s="13" t="str">
        <f t="shared" si="26"/>
        <v/>
      </c>
      <c r="G312" s="12" t="str">
        <f t="shared" si="27"/>
        <v>0</v>
      </c>
      <c r="H312" s="15" t="str">
        <f t="shared" si="28"/>
        <v/>
      </c>
    </row>
    <row r="313" spans="2:8" ht="15" x14ac:dyDescent="0.2">
      <c r="B313" s="5" t="s">
        <v>352</v>
      </c>
      <c r="C313" s="8">
        <v>0</v>
      </c>
      <c r="D313" s="8">
        <v>0</v>
      </c>
      <c r="E313" s="13" t="str">
        <f t="shared" si="25"/>
        <v/>
      </c>
      <c r="F313" s="13" t="str">
        <f t="shared" si="26"/>
        <v/>
      </c>
      <c r="G313" s="12" t="str">
        <f t="shared" si="27"/>
        <v>0</v>
      </c>
      <c r="H313" s="15" t="str">
        <f t="shared" si="28"/>
        <v/>
      </c>
    </row>
    <row r="314" spans="2:8" ht="15" x14ac:dyDescent="0.2">
      <c r="B314" s="5" t="s">
        <v>353</v>
      </c>
      <c r="C314" s="8">
        <v>63</v>
      </c>
      <c r="D314" s="8">
        <v>20</v>
      </c>
      <c r="E314" s="13">
        <f t="shared" si="25"/>
        <v>7.711138310893513E-2</v>
      </c>
      <c r="F314" s="13">
        <f t="shared" si="26"/>
        <v>1.9305019305019305E-2</v>
      </c>
      <c r="G314" s="12">
        <f t="shared" si="27"/>
        <v>-0.68253968253968256</v>
      </c>
      <c r="H314" s="15">
        <f t="shared" si="28"/>
        <v>-5.2631578947368425E-2</v>
      </c>
    </row>
    <row r="315" spans="2:8" ht="15" x14ac:dyDescent="0.2">
      <c r="B315" s="5" t="s">
        <v>354</v>
      </c>
      <c r="C315" s="8">
        <v>6</v>
      </c>
      <c r="D315" s="8">
        <v>4</v>
      </c>
      <c r="E315" s="13">
        <f t="shared" si="25"/>
        <v>7.3439412484700125E-3</v>
      </c>
      <c r="F315" s="13">
        <f t="shared" si="26"/>
        <v>3.8610038610038611E-3</v>
      </c>
      <c r="G315" s="12">
        <f t="shared" si="27"/>
        <v>-0.33333333333333331</v>
      </c>
      <c r="H315" s="15">
        <f t="shared" si="28"/>
        <v>-2.4479804161566705E-3</v>
      </c>
    </row>
    <row r="316" spans="2:8" ht="15" x14ac:dyDescent="0.2">
      <c r="B316" s="5" t="s">
        <v>101</v>
      </c>
      <c r="C316" s="8">
        <v>0</v>
      </c>
      <c r="D316" s="8">
        <v>0</v>
      </c>
      <c r="E316" s="13" t="str">
        <f t="shared" si="25"/>
        <v/>
      </c>
      <c r="F316" s="13" t="str">
        <f t="shared" si="26"/>
        <v/>
      </c>
      <c r="G316" s="12" t="str">
        <f t="shared" si="27"/>
        <v>0</v>
      </c>
      <c r="H316" s="15" t="str">
        <f t="shared" si="28"/>
        <v/>
      </c>
    </row>
    <row r="317" spans="2:8" ht="15" x14ac:dyDescent="0.2">
      <c r="B317" s="5" t="s">
        <v>103</v>
      </c>
      <c r="C317" s="8">
        <v>2</v>
      </c>
      <c r="D317" s="8">
        <v>2</v>
      </c>
      <c r="E317" s="13">
        <f t="shared" si="25"/>
        <v>2.4479804161566705E-3</v>
      </c>
      <c r="F317" s="13">
        <f t="shared" si="26"/>
        <v>1.9305019305019305E-3</v>
      </c>
      <c r="G317" s="12">
        <f t="shared" si="27"/>
        <v>0</v>
      </c>
      <c r="H317" s="15">
        <f t="shared" si="28"/>
        <v>0</v>
      </c>
    </row>
    <row r="318" spans="2:8" ht="15" x14ac:dyDescent="0.2">
      <c r="B318" s="5" t="s">
        <v>355</v>
      </c>
      <c r="C318" s="8">
        <v>4</v>
      </c>
      <c r="D318" s="8">
        <v>43</v>
      </c>
      <c r="E318" s="13">
        <f t="shared" si="25"/>
        <v>4.8959608323133411E-3</v>
      </c>
      <c r="F318" s="13">
        <f t="shared" si="26"/>
        <v>4.1505791505791506E-2</v>
      </c>
      <c r="G318" s="12">
        <f t="shared" si="27"/>
        <v>9.75</v>
      </c>
      <c r="H318" s="15">
        <f t="shared" si="28"/>
        <v>4.7735618115055077E-2</v>
      </c>
    </row>
    <row r="319" spans="2:8" ht="15" x14ac:dyDescent="0.2">
      <c r="B319" s="5" t="s">
        <v>115</v>
      </c>
      <c r="C319" s="8">
        <v>1</v>
      </c>
      <c r="D319" s="8">
        <v>2</v>
      </c>
      <c r="E319" s="13">
        <f t="shared" si="25"/>
        <v>1.2239902080783353E-3</v>
      </c>
      <c r="F319" s="13">
        <f t="shared" si="26"/>
        <v>1.9305019305019305E-3</v>
      </c>
      <c r="G319" s="12">
        <f t="shared" si="27"/>
        <v>1</v>
      </c>
      <c r="H319" s="15">
        <f t="shared" si="28"/>
        <v>1.2239902080783353E-3</v>
      </c>
    </row>
    <row r="320" spans="2:8" ht="15" x14ac:dyDescent="0.2">
      <c r="B320" s="5" t="s">
        <v>114</v>
      </c>
      <c r="C320" s="8">
        <v>0</v>
      </c>
      <c r="D320" s="8">
        <v>0</v>
      </c>
      <c r="E320" s="13" t="str">
        <f t="shared" si="25"/>
        <v/>
      </c>
      <c r="F320" s="13" t="str">
        <f t="shared" si="26"/>
        <v/>
      </c>
      <c r="G320" s="12" t="str">
        <f t="shared" si="27"/>
        <v>0</v>
      </c>
      <c r="H320" s="15" t="str">
        <f t="shared" si="28"/>
        <v/>
      </c>
    </row>
    <row r="321" spans="2:8" ht="15" x14ac:dyDescent="0.2">
      <c r="B321" s="5" t="s">
        <v>98</v>
      </c>
      <c r="C321" s="8">
        <v>0</v>
      </c>
      <c r="D321" s="8">
        <v>0</v>
      </c>
      <c r="E321" s="13" t="str">
        <f t="shared" si="25"/>
        <v/>
      </c>
      <c r="F321" s="13" t="str">
        <f t="shared" si="26"/>
        <v/>
      </c>
      <c r="G321" s="12" t="str">
        <f t="shared" si="27"/>
        <v>0</v>
      </c>
      <c r="H321" s="15" t="str">
        <f t="shared" si="28"/>
        <v/>
      </c>
    </row>
    <row r="322" spans="2:8" ht="15" x14ac:dyDescent="0.2">
      <c r="B322" s="5" t="s">
        <v>356</v>
      </c>
      <c r="C322" s="8">
        <v>0</v>
      </c>
      <c r="D322" s="8">
        <v>0</v>
      </c>
      <c r="E322" s="13" t="str">
        <f t="shared" si="25"/>
        <v/>
      </c>
      <c r="F322" s="13" t="str">
        <f t="shared" si="26"/>
        <v/>
      </c>
      <c r="G322" s="12" t="str">
        <f t="shared" si="27"/>
        <v>0</v>
      </c>
      <c r="H322" s="15" t="str">
        <f t="shared" si="28"/>
        <v/>
      </c>
    </row>
    <row r="323" spans="2:8" ht="15" x14ac:dyDescent="0.2">
      <c r="B323" s="5" t="s">
        <v>472</v>
      </c>
      <c r="C323" s="8">
        <v>0</v>
      </c>
      <c r="D323" s="8">
        <v>0</v>
      </c>
      <c r="E323" s="13" t="str">
        <f t="shared" si="25"/>
        <v/>
      </c>
      <c r="F323" s="13" t="str">
        <f t="shared" si="26"/>
        <v/>
      </c>
      <c r="G323" s="12" t="str">
        <f t="shared" si="27"/>
        <v>0</v>
      </c>
      <c r="H323" s="15" t="str">
        <f t="shared" si="28"/>
        <v/>
      </c>
    </row>
    <row r="324" spans="2:8" ht="15" x14ac:dyDescent="0.2">
      <c r="B324" s="5" t="s">
        <v>473</v>
      </c>
      <c r="C324" s="8">
        <v>0</v>
      </c>
      <c r="D324" s="8">
        <v>0</v>
      </c>
      <c r="E324" s="13" t="str">
        <f t="shared" si="25"/>
        <v/>
      </c>
      <c r="F324" s="13" t="str">
        <f t="shared" si="26"/>
        <v/>
      </c>
      <c r="G324" s="12" t="str">
        <f t="shared" si="27"/>
        <v>0</v>
      </c>
      <c r="H324" s="15" t="str">
        <f t="shared" si="28"/>
        <v/>
      </c>
    </row>
    <row r="325" spans="2:8" ht="15" x14ac:dyDescent="0.2">
      <c r="B325" s="5" t="s">
        <v>474</v>
      </c>
      <c r="C325" s="8">
        <v>2</v>
      </c>
      <c r="D325" s="8">
        <v>1</v>
      </c>
      <c r="E325" s="13">
        <f t="shared" si="25"/>
        <v>2.4479804161566705E-3</v>
      </c>
      <c r="F325" s="13">
        <f t="shared" si="26"/>
        <v>9.6525096525096527E-4</v>
      </c>
      <c r="G325" s="12">
        <f t="shared" si="27"/>
        <v>-0.5</v>
      </c>
      <c r="H325" s="15">
        <f t="shared" si="28"/>
        <v>-1.2239902080783353E-3</v>
      </c>
    </row>
    <row r="326" spans="2:8" ht="15" x14ac:dyDescent="0.2">
      <c r="B326" s="5" t="s">
        <v>357</v>
      </c>
      <c r="C326" s="8">
        <v>72</v>
      </c>
      <c r="D326" s="8">
        <v>15</v>
      </c>
      <c r="E326" s="13">
        <f t="shared" si="25"/>
        <v>8.8127294981640153E-2</v>
      </c>
      <c r="F326" s="13">
        <f t="shared" si="26"/>
        <v>1.4478764478764479E-2</v>
      </c>
      <c r="G326" s="12">
        <f t="shared" si="27"/>
        <v>-0.79166666666666663</v>
      </c>
      <c r="H326" s="15">
        <f t="shared" si="28"/>
        <v>-6.9767441860465115E-2</v>
      </c>
    </row>
    <row r="327" spans="2:8" ht="15" x14ac:dyDescent="0.2">
      <c r="B327" s="5" t="s">
        <v>358</v>
      </c>
      <c r="C327" s="8">
        <v>0</v>
      </c>
      <c r="D327" s="8">
        <v>0</v>
      </c>
      <c r="E327" s="13" t="str">
        <f t="shared" si="25"/>
        <v/>
      </c>
      <c r="F327" s="13" t="str">
        <f t="shared" si="26"/>
        <v/>
      </c>
      <c r="G327" s="12" t="str">
        <f t="shared" si="27"/>
        <v>0</v>
      </c>
      <c r="H327" s="15" t="str">
        <f t="shared" si="28"/>
        <v/>
      </c>
    </row>
    <row r="328" spans="2:8" ht="15" x14ac:dyDescent="0.2">
      <c r="B328" s="5" t="s">
        <v>116</v>
      </c>
      <c r="C328" s="8">
        <v>0</v>
      </c>
      <c r="D328" s="8">
        <v>0</v>
      </c>
      <c r="E328" s="13" t="str">
        <f t="shared" si="25"/>
        <v/>
      </c>
      <c r="F328" s="13" t="str">
        <f t="shared" si="26"/>
        <v/>
      </c>
      <c r="G328" s="12" t="str">
        <f t="shared" si="27"/>
        <v>0</v>
      </c>
      <c r="H328" s="15" t="str">
        <f t="shared" si="28"/>
        <v/>
      </c>
    </row>
    <row r="329" spans="2:8" ht="15" x14ac:dyDescent="0.2">
      <c r="B329" s="5" t="s">
        <v>359</v>
      </c>
      <c r="C329" s="8">
        <v>4</v>
      </c>
      <c r="D329" s="8">
        <v>0</v>
      </c>
      <c r="E329" s="13">
        <f t="shared" si="25"/>
        <v>4.8959608323133411E-3</v>
      </c>
      <c r="F329" s="13" t="str">
        <f t="shared" si="26"/>
        <v/>
      </c>
      <c r="G329" s="12" t="str">
        <f t="shared" si="27"/>
        <v>0</v>
      </c>
      <c r="H329" s="15">
        <f t="shared" si="28"/>
        <v>0</v>
      </c>
    </row>
    <row r="330" spans="2:8" ht="15" x14ac:dyDescent="0.2">
      <c r="B330" s="5" t="s">
        <v>360</v>
      </c>
      <c r="C330" s="8">
        <v>4</v>
      </c>
      <c r="D330" s="8">
        <v>2</v>
      </c>
      <c r="E330" s="13">
        <f t="shared" si="25"/>
        <v>4.8959608323133411E-3</v>
      </c>
      <c r="F330" s="13">
        <f t="shared" si="26"/>
        <v>1.9305019305019305E-3</v>
      </c>
      <c r="G330" s="12">
        <f t="shared" si="27"/>
        <v>-0.5</v>
      </c>
      <c r="H330" s="15">
        <f t="shared" si="28"/>
        <v>-2.4479804161566705E-3</v>
      </c>
    </row>
    <row r="331" spans="2:8" ht="15" x14ac:dyDescent="0.2">
      <c r="B331" s="5" t="s">
        <v>117</v>
      </c>
      <c r="C331" s="8">
        <v>2</v>
      </c>
      <c r="D331" s="8">
        <v>0</v>
      </c>
      <c r="E331" s="13">
        <f t="shared" si="25"/>
        <v>2.4479804161566705E-3</v>
      </c>
      <c r="F331" s="13" t="str">
        <f t="shared" si="26"/>
        <v/>
      </c>
      <c r="G331" s="12" t="str">
        <f t="shared" si="27"/>
        <v>0</v>
      </c>
      <c r="H331" s="15">
        <f t="shared" si="28"/>
        <v>0</v>
      </c>
    </row>
    <row r="332" spans="2:8" ht="15" x14ac:dyDescent="0.2">
      <c r="B332" s="5" t="s">
        <v>361</v>
      </c>
      <c r="C332" s="8">
        <v>156</v>
      </c>
      <c r="D332" s="8">
        <v>114</v>
      </c>
      <c r="E332" s="13">
        <f t="shared" si="25"/>
        <v>0.19094247246022031</v>
      </c>
      <c r="F332" s="13">
        <f t="shared" si="26"/>
        <v>0.11003861003861004</v>
      </c>
      <c r="G332" s="12">
        <f t="shared" si="27"/>
        <v>-0.26923076923076922</v>
      </c>
      <c r="H332" s="15">
        <f t="shared" si="28"/>
        <v>-5.1407588739290078E-2</v>
      </c>
    </row>
    <row r="333" spans="2:8" ht="15" x14ac:dyDescent="0.2">
      <c r="B333" s="5" t="s">
        <v>130</v>
      </c>
      <c r="C333" s="8">
        <v>35</v>
      </c>
      <c r="D333" s="8">
        <v>37</v>
      </c>
      <c r="E333" s="13">
        <f t="shared" si="25"/>
        <v>4.2839657282741736E-2</v>
      </c>
      <c r="F333" s="13">
        <f t="shared" si="26"/>
        <v>3.5714285714285712E-2</v>
      </c>
      <c r="G333" s="12">
        <f t="shared" si="27"/>
        <v>5.7142857142857141E-2</v>
      </c>
      <c r="H333" s="15">
        <f t="shared" si="28"/>
        <v>2.4479804161566705E-3</v>
      </c>
    </row>
    <row r="334" spans="2:8" ht="15" x14ac:dyDescent="0.2">
      <c r="B334" s="5" t="s">
        <v>119</v>
      </c>
      <c r="C334" s="8">
        <v>16</v>
      </c>
      <c r="D334" s="8">
        <v>134</v>
      </c>
      <c r="E334" s="13">
        <f t="shared" si="25"/>
        <v>1.9583843329253364E-2</v>
      </c>
      <c r="F334" s="13">
        <f t="shared" si="26"/>
        <v>0.12934362934362933</v>
      </c>
      <c r="G334" s="12">
        <f t="shared" si="27"/>
        <v>7.375</v>
      </c>
      <c r="H334" s="15">
        <f t="shared" si="28"/>
        <v>0.14443084455324356</v>
      </c>
    </row>
    <row r="335" spans="2:8" ht="15" x14ac:dyDescent="0.2">
      <c r="B335" s="5" t="s">
        <v>128</v>
      </c>
      <c r="C335" s="8">
        <v>24</v>
      </c>
      <c r="D335" s="8">
        <v>29</v>
      </c>
      <c r="E335" s="13">
        <f t="shared" si="25"/>
        <v>2.937576499388005E-2</v>
      </c>
      <c r="F335" s="13">
        <f t="shared" si="26"/>
        <v>2.7992277992277992E-2</v>
      </c>
      <c r="G335" s="12">
        <f t="shared" si="27"/>
        <v>0.20833333333333334</v>
      </c>
      <c r="H335" s="15">
        <f t="shared" si="28"/>
        <v>6.1199510403916772E-3</v>
      </c>
    </row>
    <row r="336" spans="2:8" ht="15" x14ac:dyDescent="0.2">
      <c r="B336" s="5" t="s">
        <v>132</v>
      </c>
      <c r="C336" s="8">
        <v>0</v>
      </c>
      <c r="D336" s="8">
        <v>0</v>
      </c>
      <c r="E336" s="13" t="str">
        <f t="shared" si="25"/>
        <v/>
      </c>
      <c r="F336" s="13" t="str">
        <f t="shared" si="26"/>
        <v/>
      </c>
      <c r="G336" s="12" t="str">
        <f t="shared" si="27"/>
        <v>0</v>
      </c>
      <c r="H336" s="15" t="str">
        <f t="shared" si="28"/>
        <v/>
      </c>
    </row>
    <row r="337" spans="2:8" ht="15" x14ac:dyDescent="0.2">
      <c r="B337" s="5" t="s">
        <v>133</v>
      </c>
      <c r="C337" s="8">
        <v>0</v>
      </c>
      <c r="D337" s="8">
        <v>0</v>
      </c>
      <c r="E337" s="13" t="str">
        <f t="shared" si="25"/>
        <v/>
      </c>
      <c r="F337" s="13" t="str">
        <f t="shared" si="26"/>
        <v/>
      </c>
      <c r="G337" s="12" t="str">
        <f t="shared" si="27"/>
        <v>0</v>
      </c>
      <c r="H337" s="15" t="str">
        <f t="shared" si="28"/>
        <v/>
      </c>
    </row>
    <row r="338" spans="2:8" ht="30" x14ac:dyDescent="0.2">
      <c r="B338" s="5" t="s">
        <v>362</v>
      </c>
      <c r="C338" s="8">
        <v>0</v>
      </c>
      <c r="D338" s="8">
        <v>1</v>
      </c>
      <c r="E338" s="13" t="str">
        <f t="shared" si="25"/>
        <v/>
      </c>
      <c r="F338" s="13">
        <f t="shared" si="26"/>
        <v>9.6525096525096527E-4</v>
      </c>
      <c r="G338" s="12" t="str">
        <f t="shared" si="27"/>
        <v>0</v>
      </c>
      <c r="H338" s="15" t="str">
        <f t="shared" si="28"/>
        <v/>
      </c>
    </row>
    <row r="339" spans="2:8" ht="15" x14ac:dyDescent="0.2">
      <c r="B339" s="5" t="s">
        <v>363</v>
      </c>
      <c r="C339" s="8">
        <v>1</v>
      </c>
      <c r="D339" s="8">
        <v>0</v>
      </c>
      <c r="E339" s="13">
        <f t="shared" si="25"/>
        <v>1.2239902080783353E-3</v>
      </c>
      <c r="F339" s="13" t="str">
        <f t="shared" si="26"/>
        <v/>
      </c>
      <c r="G339" s="12" t="str">
        <f t="shared" si="27"/>
        <v>0</v>
      </c>
      <c r="H339" s="15">
        <f t="shared" si="28"/>
        <v>0</v>
      </c>
    </row>
    <row r="340" spans="2:8" ht="15" x14ac:dyDescent="0.2">
      <c r="B340" s="5" t="s">
        <v>364</v>
      </c>
      <c r="C340" s="8">
        <v>0</v>
      </c>
      <c r="D340" s="8">
        <v>0</v>
      </c>
      <c r="E340" s="13" t="str">
        <f t="shared" si="25"/>
        <v/>
      </c>
      <c r="F340" s="13" t="str">
        <f t="shared" si="26"/>
        <v/>
      </c>
      <c r="G340" s="12" t="str">
        <f t="shared" si="27"/>
        <v>0</v>
      </c>
      <c r="H340" s="15" t="str">
        <f t="shared" si="28"/>
        <v/>
      </c>
    </row>
    <row r="341" spans="2:8" ht="15" x14ac:dyDescent="0.2">
      <c r="B341" s="5" t="s">
        <v>118</v>
      </c>
      <c r="C341" s="8">
        <v>0</v>
      </c>
      <c r="D341" s="8">
        <v>0</v>
      </c>
      <c r="E341" s="13" t="str">
        <f t="shared" si="25"/>
        <v/>
      </c>
      <c r="F341" s="13" t="str">
        <f t="shared" si="26"/>
        <v/>
      </c>
      <c r="G341" s="12" t="str">
        <f t="shared" si="27"/>
        <v>0</v>
      </c>
      <c r="H341" s="15" t="str">
        <f t="shared" si="28"/>
        <v/>
      </c>
    </row>
    <row r="342" spans="2:8" ht="15" x14ac:dyDescent="0.2">
      <c r="B342" s="5" t="s">
        <v>365</v>
      </c>
      <c r="C342" s="8">
        <v>0</v>
      </c>
      <c r="D342" s="8">
        <v>0</v>
      </c>
      <c r="E342" s="13" t="str">
        <f t="shared" si="25"/>
        <v/>
      </c>
      <c r="F342" s="13" t="str">
        <f t="shared" si="26"/>
        <v/>
      </c>
      <c r="G342" s="12" t="str">
        <f t="shared" si="27"/>
        <v>0</v>
      </c>
      <c r="H342" s="15" t="str">
        <f t="shared" si="28"/>
        <v/>
      </c>
    </row>
    <row r="343" spans="2:8" ht="15" x14ac:dyDescent="0.2">
      <c r="B343" s="5" t="s">
        <v>129</v>
      </c>
      <c r="C343" s="8">
        <v>0</v>
      </c>
      <c r="D343" s="8">
        <v>0</v>
      </c>
      <c r="E343" s="13" t="str">
        <f t="shared" si="25"/>
        <v/>
      </c>
      <c r="F343" s="13" t="str">
        <f t="shared" si="26"/>
        <v/>
      </c>
      <c r="G343" s="12" t="str">
        <f t="shared" si="27"/>
        <v>0</v>
      </c>
      <c r="H343" s="15" t="str">
        <f t="shared" si="28"/>
        <v/>
      </c>
    </row>
    <row r="344" spans="2:8" ht="15" x14ac:dyDescent="0.2">
      <c r="B344" s="5" t="s">
        <v>131</v>
      </c>
      <c r="C344" s="8">
        <v>2</v>
      </c>
      <c r="D344" s="8">
        <v>2</v>
      </c>
      <c r="E344" s="13">
        <f t="shared" si="25"/>
        <v>2.4479804161566705E-3</v>
      </c>
      <c r="F344" s="13">
        <f t="shared" si="26"/>
        <v>1.9305019305019305E-3</v>
      </c>
      <c r="G344" s="12">
        <f t="shared" si="27"/>
        <v>0</v>
      </c>
      <c r="H344" s="15">
        <f t="shared" si="28"/>
        <v>0</v>
      </c>
    </row>
    <row r="345" spans="2:8" ht="15" x14ac:dyDescent="0.2">
      <c r="B345" s="5" t="s">
        <v>366</v>
      </c>
      <c r="C345" s="8">
        <v>8</v>
      </c>
      <c r="D345" s="8">
        <v>27</v>
      </c>
      <c r="E345" s="13">
        <f t="shared" si="25"/>
        <v>9.7919216646266821E-3</v>
      </c>
      <c r="F345" s="13">
        <f t="shared" si="26"/>
        <v>2.6061776061776062E-2</v>
      </c>
      <c r="G345" s="12">
        <f t="shared" si="27"/>
        <v>2.375</v>
      </c>
      <c r="H345" s="15">
        <f t="shared" si="28"/>
        <v>2.3255813953488372E-2</v>
      </c>
    </row>
    <row r="346" spans="2:8" ht="15" x14ac:dyDescent="0.2">
      <c r="B346" s="5" t="s">
        <v>122</v>
      </c>
      <c r="C346" s="8">
        <v>0</v>
      </c>
      <c r="D346" s="8">
        <v>0</v>
      </c>
      <c r="E346" s="13" t="str">
        <f t="shared" si="25"/>
        <v/>
      </c>
      <c r="F346" s="13" t="str">
        <f t="shared" si="26"/>
        <v/>
      </c>
      <c r="G346" s="12" t="str">
        <f t="shared" si="27"/>
        <v>0</v>
      </c>
      <c r="H346" s="15" t="str">
        <f t="shared" si="28"/>
        <v/>
      </c>
    </row>
    <row r="347" spans="2:8" ht="15" x14ac:dyDescent="0.2">
      <c r="B347" s="5" t="s">
        <v>121</v>
      </c>
      <c r="C347" s="8">
        <v>0</v>
      </c>
      <c r="D347" s="8">
        <v>28</v>
      </c>
      <c r="E347" s="13" t="str">
        <f t="shared" si="25"/>
        <v/>
      </c>
      <c r="F347" s="13">
        <f t="shared" si="26"/>
        <v>2.7027027027027029E-2</v>
      </c>
      <c r="G347" s="12" t="str">
        <f t="shared" si="27"/>
        <v>0</v>
      </c>
      <c r="H347" s="15" t="str">
        <f t="shared" si="28"/>
        <v/>
      </c>
    </row>
    <row r="348" spans="2:8" ht="15" x14ac:dyDescent="0.2">
      <c r="B348" s="5" t="s">
        <v>367</v>
      </c>
      <c r="C348" s="8">
        <v>0</v>
      </c>
      <c r="D348" s="8">
        <v>0</v>
      </c>
      <c r="E348" s="13" t="str">
        <f t="shared" si="25"/>
        <v/>
      </c>
      <c r="F348" s="13" t="str">
        <f t="shared" si="26"/>
        <v/>
      </c>
      <c r="G348" s="12" t="str">
        <f t="shared" si="27"/>
        <v>0</v>
      </c>
      <c r="H348" s="15" t="str">
        <f t="shared" si="28"/>
        <v/>
      </c>
    </row>
    <row r="349" spans="2:8" ht="15" x14ac:dyDescent="0.2">
      <c r="B349" s="5" t="s">
        <v>368</v>
      </c>
      <c r="C349" s="8">
        <v>0</v>
      </c>
      <c r="D349" s="8">
        <v>0</v>
      </c>
      <c r="E349" s="13" t="str">
        <f t="shared" si="25"/>
        <v/>
      </c>
      <c r="F349" s="13" t="str">
        <f t="shared" si="26"/>
        <v/>
      </c>
      <c r="G349" s="12" t="str">
        <f t="shared" si="27"/>
        <v>0</v>
      </c>
      <c r="H349" s="15" t="str">
        <f t="shared" si="28"/>
        <v/>
      </c>
    </row>
    <row r="350" spans="2:8" ht="15" x14ac:dyDescent="0.2">
      <c r="B350" s="5" t="s">
        <v>369</v>
      </c>
      <c r="C350" s="8">
        <v>0</v>
      </c>
      <c r="D350" s="8">
        <v>0</v>
      </c>
      <c r="E350" s="13" t="str">
        <f t="shared" si="25"/>
        <v/>
      </c>
      <c r="F350" s="13" t="str">
        <f t="shared" si="26"/>
        <v/>
      </c>
      <c r="G350" s="12" t="str">
        <f t="shared" si="27"/>
        <v>0</v>
      </c>
      <c r="H350" s="15" t="str">
        <f t="shared" si="28"/>
        <v/>
      </c>
    </row>
    <row r="351" spans="2:8" ht="15" x14ac:dyDescent="0.2">
      <c r="B351" s="5" t="s">
        <v>120</v>
      </c>
      <c r="C351" s="8">
        <v>0</v>
      </c>
      <c r="D351" s="8">
        <v>0</v>
      </c>
      <c r="E351" s="13" t="str">
        <f t="shared" si="25"/>
        <v/>
      </c>
      <c r="F351" s="13" t="str">
        <f t="shared" si="26"/>
        <v/>
      </c>
      <c r="G351" s="12" t="str">
        <f t="shared" si="27"/>
        <v>0</v>
      </c>
      <c r="H351" s="15" t="str">
        <f t="shared" si="28"/>
        <v/>
      </c>
    </row>
    <row r="352" spans="2:8" ht="15" x14ac:dyDescent="0.2">
      <c r="B352" s="5" t="s">
        <v>370</v>
      </c>
      <c r="C352" s="8">
        <v>0</v>
      </c>
      <c r="D352" s="8">
        <v>0</v>
      </c>
      <c r="E352" s="13" t="str">
        <f t="shared" si="25"/>
        <v/>
      </c>
      <c r="F352" s="13" t="str">
        <f t="shared" si="26"/>
        <v/>
      </c>
      <c r="G352" s="12" t="str">
        <f t="shared" si="27"/>
        <v>0</v>
      </c>
      <c r="H352" s="15" t="str">
        <f t="shared" si="28"/>
        <v/>
      </c>
    </row>
    <row r="353" spans="2:8" ht="15" x14ac:dyDescent="0.2">
      <c r="B353" s="5" t="s">
        <v>125</v>
      </c>
      <c r="C353" s="8">
        <v>0</v>
      </c>
      <c r="D353" s="8">
        <v>0</v>
      </c>
      <c r="E353" s="13" t="str">
        <f t="shared" si="25"/>
        <v/>
      </c>
      <c r="F353" s="13" t="str">
        <f t="shared" si="26"/>
        <v/>
      </c>
      <c r="G353" s="12" t="str">
        <f t="shared" si="27"/>
        <v>0</v>
      </c>
      <c r="H353" s="15" t="str">
        <f t="shared" si="28"/>
        <v/>
      </c>
    </row>
    <row r="354" spans="2:8" ht="15" x14ac:dyDescent="0.2">
      <c r="B354" s="5" t="s">
        <v>124</v>
      </c>
      <c r="C354" s="8">
        <v>20</v>
      </c>
      <c r="D354" s="8">
        <v>43</v>
      </c>
      <c r="E354" s="13">
        <f t="shared" si="25"/>
        <v>2.4479804161566709E-2</v>
      </c>
      <c r="F354" s="13">
        <f t="shared" si="26"/>
        <v>4.1505791505791506E-2</v>
      </c>
      <c r="G354" s="12">
        <f t="shared" si="27"/>
        <v>1.1499999999999999</v>
      </c>
      <c r="H354" s="15">
        <f t="shared" si="28"/>
        <v>2.8151774785801713E-2</v>
      </c>
    </row>
    <row r="355" spans="2:8" ht="15" x14ac:dyDescent="0.2">
      <c r="B355" s="5" t="s">
        <v>126</v>
      </c>
      <c r="C355" s="8">
        <v>0</v>
      </c>
      <c r="D355" s="8">
        <v>0</v>
      </c>
      <c r="E355" s="13" t="str">
        <f t="shared" si="25"/>
        <v/>
      </c>
      <c r="F355" s="13" t="str">
        <f t="shared" si="26"/>
        <v/>
      </c>
      <c r="G355" s="12" t="str">
        <f t="shared" si="27"/>
        <v>0</v>
      </c>
      <c r="H355" s="15" t="str">
        <f t="shared" si="28"/>
        <v/>
      </c>
    </row>
    <row r="356" spans="2:8" ht="15" x14ac:dyDescent="0.2">
      <c r="B356" s="5" t="s">
        <v>371</v>
      </c>
      <c r="C356" s="8">
        <v>0</v>
      </c>
      <c r="D356" s="8">
        <v>0</v>
      </c>
      <c r="E356" s="13" t="str">
        <f t="shared" si="25"/>
        <v/>
      </c>
      <c r="F356" s="13" t="str">
        <f t="shared" si="26"/>
        <v/>
      </c>
      <c r="G356" s="12" t="str">
        <f t="shared" si="27"/>
        <v>0</v>
      </c>
      <c r="H356" s="15" t="str">
        <f t="shared" si="28"/>
        <v/>
      </c>
    </row>
    <row r="357" spans="2:8" ht="15" x14ac:dyDescent="0.2">
      <c r="B357" s="5" t="s">
        <v>372</v>
      </c>
      <c r="C357" s="8">
        <v>45</v>
      </c>
      <c r="D357" s="8">
        <v>0</v>
      </c>
      <c r="E357" s="13">
        <f t="shared" si="25"/>
        <v>5.5079559363525092E-2</v>
      </c>
      <c r="F357" s="13" t="str">
        <f t="shared" si="26"/>
        <v/>
      </c>
      <c r="G357" s="12" t="str">
        <f t="shared" si="27"/>
        <v>0</v>
      </c>
      <c r="H357" s="15">
        <f t="shared" si="28"/>
        <v>0</v>
      </c>
    </row>
    <row r="358" spans="2:8" ht="15" x14ac:dyDescent="0.2">
      <c r="B358" s="5" t="s">
        <v>127</v>
      </c>
      <c r="C358" s="8">
        <v>6</v>
      </c>
      <c r="D358" s="8">
        <v>5</v>
      </c>
      <c r="E358" s="13">
        <f t="shared" si="25"/>
        <v>7.3439412484700125E-3</v>
      </c>
      <c r="F358" s="13">
        <f t="shared" si="26"/>
        <v>4.8262548262548262E-3</v>
      </c>
      <c r="G358" s="12">
        <f t="shared" si="27"/>
        <v>-0.16666666666666666</v>
      </c>
      <c r="H358" s="15">
        <f t="shared" si="28"/>
        <v>-1.2239902080783353E-3</v>
      </c>
    </row>
    <row r="359" spans="2:8" ht="15" x14ac:dyDescent="0.2">
      <c r="B359" s="5" t="s">
        <v>123</v>
      </c>
      <c r="C359" s="8">
        <v>0</v>
      </c>
      <c r="D359" s="8">
        <v>0</v>
      </c>
      <c r="E359" s="13" t="str">
        <f t="shared" si="25"/>
        <v/>
      </c>
      <c r="F359" s="13" t="str">
        <f t="shared" si="26"/>
        <v/>
      </c>
      <c r="G359" s="12" t="str">
        <f t="shared" si="27"/>
        <v>0</v>
      </c>
      <c r="H359" s="15" t="str">
        <f t="shared" si="28"/>
        <v/>
      </c>
    </row>
    <row r="360" spans="2:8" ht="15" x14ac:dyDescent="0.2">
      <c r="B360" s="5" t="s">
        <v>373</v>
      </c>
      <c r="C360" s="8">
        <v>0</v>
      </c>
      <c r="D360" s="8">
        <v>0</v>
      </c>
      <c r="E360" s="13" t="str">
        <f t="shared" ref="E360:E423" si="29">+IF(C360=0,"",C360/C$294)</f>
        <v/>
      </c>
      <c r="F360" s="13" t="str">
        <f t="shared" ref="F360:F423" si="30">+IF(D360=0,"",D360/D$294)</f>
        <v/>
      </c>
      <c r="G360" s="12" t="str">
        <f t="shared" ref="G360:G423" si="31">+IF(OR(AND(D360=0),(C360=0)),"0",((D360-C360)/C360))</f>
        <v>0</v>
      </c>
      <c r="H360" s="15" t="str">
        <f t="shared" ref="H360:H423" si="32">+IF(OR(AND(E360=""),(G360="")),"",E360*G360)</f>
        <v/>
      </c>
    </row>
    <row r="361" spans="2:8" ht="15" x14ac:dyDescent="0.2">
      <c r="B361" s="5" t="s">
        <v>374</v>
      </c>
      <c r="C361" s="8">
        <v>0</v>
      </c>
      <c r="D361" s="8">
        <v>0</v>
      </c>
      <c r="E361" s="13" t="str">
        <f t="shared" si="29"/>
        <v/>
      </c>
      <c r="F361" s="13" t="str">
        <f t="shared" si="30"/>
        <v/>
      </c>
      <c r="G361" s="12" t="str">
        <f t="shared" si="31"/>
        <v>0</v>
      </c>
      <c r="H361" s="15" t="str">
        <f t="shared" si="32"/>
        <v/>
      </c>
    </row>
    <row r="362" spans="2:8" ht="15" x14ac:dyDescent="0.2">
      <c r="B362" s="5" t="s">
        <v>375</v>
      </c>
      <c r="C362" s="8">
        <v>0</v>
      </c>
      <c r="D362" s="8">
        <v>0</v>
      </c>
      <c r="E362" s="13" t="str">
        <f t="shared" si="29"/>
        <v/>
      </c>
      <c r="F362" s="13" t="str">
        <f t="shared" si="30"/>
        <v/>
      </c>
      <c r="G362" s="12" t="str">
        <f t="shared" si="31"/>
        <v>0</v>
      </c>
      <c r="H362" s="15" t="str">
        <f t="shared" si="32"/>
        <v/>
      </c>
    </row>
    <row r="363" spans="2:8" ht="15" x14ac:dyDescent="0.2">
      <c r="B363" s="5" t="s">
        <v>376</v>
      </c>
      <c r="C363" s="8">
        <v>3</v>
      </c>
      <c r="D363" s="8">
        <v>0</v>
      </c>
      <c r="E363" s="13">
        <f t="shared" si="29"/>
        <v>3.6719706242350062E-3</v>
      </c>
      <c r="F363" s="13" t="str">
        <f t="shared" si="30"/>
        <v/>
      </c>
      <c r="G363" s="12" t="str">
        <f t="shared" si="31"/>
        <v>0</v>
      </c>
      <c r="H363" s="15">
        <f t="shared" si="32"/>
        <v>0</v>
      </c>
    </row>
    <row r="364" spans="2:8" ht="15" x14ac:dyDescent="0.2">
      <c r="B364" s="5" t="s">
        <v>377</v>
      </c>
      <c r="C364" s="8">
        <v>0</v>
      </c>
      <c r="D364" s="8">
        <v>0</v>
      </c>
      <c r="E364" s="13" t="str">
        <f t="shared" si="29"/>
        <v/>
      </c>
      <c r="F364" s="13" t="str">
        <f t="shared" si="30"/>
        <v/>
      </c>
      <c r="G364" s="12" t="str">
        <f t="shared" si="31"/>
        <v>0</v>
      </c>
      <c r="H364" s="15" t="str">
        <f t="shared" si="32"/>
        <v/>
      </c>
    </row>
    <row r="365" spans="2:8" ht="30" x14ac:dyDescent="0.2">
      <c r="B365" s="5" t="s">
        <v>378</v>
      </c>
      <c r="C365" s="8">
        <v>0</v>
      </c>
      <c r="D365" s="8">
        <v>0</v>
      </c>
      <c r="E365" s="13" t="str">
        <f t="shared" si="29"/>
        <v/>
      </c>
      <c r="F365" s="13" t="str">
        <f t="shared" si="30"/>
        <v/>
      </c>
      <c r="G365" s="12" t="str">
        <f t="shared" si="31"/>
        <v>0</v>
      </c>
      <c r="H365" s="15" t="str">
        <f t="shared" si="32"/>
        <v/>
      </c>
    </row>
    <row r="366" spans="2:8" ht="15" x14ac:dyDescent="0.2">
      <c r="B366" s="5" t="s">
        <v>475</v>
      </c>
      <c r="C366" s="8">
        <v>0</v>
      </c>
      <c r="D366" s="8">
        <v>0</v>
      </c>
      <c r="E366" s="13" t="str">
        <f t="shared" si="29"/>
        <v/>
      </c>
      <c r="F366" s="13" t="str">
        <f t="shared" si="30"/>
        <v/>
      </c>
      <c r="G366" s="12" t="str">
        <f t="shared" si="31"/>
        <v>0</v>
      </c>
      <c r="H366" s="15" t="str">
        <f t="shared" si="32"/>
        <v/>
      </c>
    </row>
    <row r="367" spans="2:8" ht="15" x14ac:dyDescent="0.2">
      <c r="B367" s="5" t="s">
        <v>379</v>
      </c>
      <c r="C367" s="8">
        <v>0</v>
      </c>
      <c r="D367" s="8">
        <v>0</v>
      </c>
      <c r="E367" s="13" t="str">
        <f t="shared" si="29"/>
        <v/>
      </c>
      <c r="F367" s="13" t="str">
        <f t="shared" si="30"/>
        <v/>
      </c>
      <c r="G367" s="12" t="str">
        <f t="shared" si="31"/>
        <v>0</v>
      </c>
      <c r="H367" s="15" t="str">
        <f t="shared" si="32"/>
        <v/>
      </c>
    </row>
    <row r="368" spans="2:8" ht="15" x14ac:dyDescent="0.2">
      <c r="B368" s="5" t="s">
        <v>380</v>
      </c>
      <c r="C368" s="8">
        <v>82</v>
      </c>
      <c r="D368" s="8">
        <v>6</v>
      </c>
      <c r="E368" s="13">
        <f t="shared" si="29"/>
        <v>0.1003671970624235</v>
      </c>
      <c r="F368" s="13">
        <f t="shared" si="30"/>
        <v>5.7915057915057912E-3</v>
      </c>
      <c r="G368" s="12">
        <f t="shared" si="31"/>
        <v>-0.92682926829268297</v>
      </c>
      <c r="H368" s="15">
        <f t="shared" si="32"/>
        <v>-9.3023255813953501E-2</v>
      </c>
    </row>
    <row r="369" spans="2:8" ht="15" x14ac:dyDescent="0.2">
      <c r="B369" s="5" t="s">
        <v>381</v>
      </c>
      <c r="C369" s="8">
        <v>0</v>
      </c>
      <c r="D369" s="8">
        <v>14</v>
      </c>
      <c r="E369" s="13" t="str">
        <f t="shared" si="29"/>
        <v/>
      </c>
      <c r="F369" s="13">
        <f t="shared" si="30"/>
        <v>1.3513513513513514E-2</v>
      </c>
      <c r="G369" s="12" t="str">
        <f t="shared" si="31"/>
        <v>0</v>
      </c>
      <c r="H369" s="15" t="str">
        <f t="shared" si="32"/>
        <v/>
      </c>
    </row>
    <row r="370" spans="2:8" ht="15" x14ac:dyDescent="0.2">
      <c r="B370" s="5" t="s">
        <v>135</v>
      </c>
      <c r="C370" s="8">
        <v>0</v>
      </c>
      <c r="D370" s="8">
        <v>23</v>
      </c>
      <c r="E370" s="13" t="str">
        <f t="shared" si="29"/>
        <v/>
      </c>
      <c r="F370" s="13">
        <f t="shared" si="30"/>
        <v>2.2200772200772202E-2</v>
      </c>
      <c r="G370" s="12" t="str">
        <f t="shared" si="31"/>
        <v>0</v>
      </c>
      <c r="H370" s="15" t="str">
        <f t="shared" si="32"/>
        <v/>
      </c>
    </row>
    <row r="371" spans="2:8" ht="15" x14ac:dyDescent="0.2">
      <c r="B371" s="5" t="s">
        <v>136</v>
      </c>
      <c r="C371" s="8">
        <v>0</v>
      </c>
      <c r="D371" s="8">
        <v>0</v>
      </c>
      <c r="E371" s="13" t="str">
        <f t="shared" si="29"/>
        <v/>
      </c>
      <c r="F371" s="13" t="str">
        <f t="shared" si="30"/>
        <v/>
      </c>
      <c r="G371" s="12" t="str">
        <f t="shared" si="31"/>
        <v>0</v>
      </c>
      <c r="H371" s="15" t="str">
        <f t="shared" si="32"/>
        <v/>
      </c>
    </row>
    <row r="372" spans="2:8" ht="15" x14ac:dyDescent="0.2">
      <c r="B372" s="5" t="s">
        <v>137</v>
      </c>
      <c r="C372" s="8">
        <v>1</v>
      </c>
      <c r="D372" s="8">
        <v>49</v>
      </c>
      <c r="E372" s="13">
        <f t="shared" si="29"/>
        <v>1.2239902080783353E-3</v>
      </c>
      <c r="F372" s="13">
        <f t="shared" si="30"/>
        <v>4.72972972972973E-2</v>
      </c>
      <c r="G372" s="12">
        <f t="shared" si="31"/>
        <v>48</v>
      </c>
      <c r="H372" s="15">
        <f t="shared" si="32"/>
        <v>5.8751529987760093E-2</v>
      </c>
    </row>
    <row r="373" spans="2:8" ht="15" x14ac:dyDescent="0.2">
      <c r="B373" s="5" t="s">
        <v>382</v>
      </c>
      <c r="C373" s="8">
        <v>0</v>
      </c>
      <c r="D373" s="8">
        <v>0</v>
      </c>
      <c r="E373" s="13" t="str">
        <f t="shared" si="29"/>
        <v/>
      </c>
      <c r="F373" s="13" t="str">
        <f t="shared" si="30"/>
        <v/>
      </c>
      <c r="G373" s="12" t="str">
        <f t="shared" si="31"/>
        <v>0</v>
      </c>
      <c r="H373" s="15" t="str">
        <f t="shared" si="32"/>
        <v/>
      </c>
    </row>
    <row r="374" spans="2:8" ht="15" x14ac:dyDescent="0.2">
      <c r="B374" s="5" t="s">
        <v>134</v>
      </c>
      <c r="C374" s="8">
        <v>0</v>
      </c>
      <c r="D374" s="8">
        <v>0</v>
      </c>
      <c r="E374" s="13" t="str">
        <f t="shared" si="29"/>
        <v/>
      </c>
      <c r="F374" s="13" t="str">
        <f t="shared" si="30"/>
        <v/>
      </c>
      <c r="G374" s="12" t="str">
        <f t="shared" si="31"/>
        <v>0</v>
      </c>
      <c r="H374" s="15" t="str">
        <f t="shared" si="32"/>
        <v/>
      </c>
    </row>
    <row r="375" spans="2:8" ht="15" x14ac:dyDescent="0.2">
      <c r="B375" s="5" t="s">
        <v>383</v>
      </c>
      <c r="C375" s="8">
        <v>0</v>
      </c>
      <c r="D375" s="8">
        <v>0</v>
      </c>
      <c r="E375" s="13" t="str">
        <f t="shared" si="29"/>
        <v/>
      </c>
      <c r="F375" s="13" t="str">
        <f t="shared" si="30"/>
        <v/>
      </c>
      <c r="G375" s="12" t="str">
        <f t="shared" si="31"/>
        <v>0</v>
      </c>
      <c r="H375" s="15" t="str">
        <f t="shared" si="32"/>
        <v/>
      </c>
    </row>
    <row r="376" spans="2:8" ht="15" x14ac:dyDescent="0.2">
      <c r="B376" s="5" t="s">
        <v>141</v>
      </c>
      <c r="C376" s="8">
        <v>0</v>
      </c>
      <c r="D376" s="8">
        <v>0</v>
      </c>
      <c r="E376" s="13" t="str">
        <f t="shared" si="29"/>
        <v/>
      </c>
      <c r="F376" s="13" t="str">
        <f t="shared" si="30"/>
        <v/>
      </c>
      <c r="G376" s="12" t="str">
        <f t="shared" si="31"/>
        <v>0</v>
      </c>
      <c r="H376" s="15" t="str">
        <f t="shared" si="32"/>
        <v/>
      </c>
    </row>
    <row r="377" spans="2:8" ht="15" x14ac:dyDescent="0.2">
      <c r="B377" s="5" t="s">
        <v>150</v>
      </c>
      <c r="C377" s="8">
        <v>1</v>
      </c>
      <c r="D377" s="8">
        <v>8</v>
      </c>
      <c r="E377" s="13">
        <f t="shared" si="29"/>
        <v>1.2239902080783353E-3</v>
      </c>
      <c r="F377" s="13">
        <f t="shared" si="30"/>
        <v>7.7220077220077222E-3</v>
      </c>
      <c r="G377" s="12">
        <f t="shared" si="31"/>
        <v>7</v>
      </c>
      <c r="H377" s="15">
        <f t="shared" si="32"/>
        <v>8.5679314565483469E-3</v>
      </c>
    </row>
    <row r="378" spans="2:8" ht="15" x14ac:dyDescent="0.2">
      <c r="B378" s="5" t="s">
        <v>149</v>
      </c>
      <c r="C378" s="8">
        <v>4</v>
      </c>
      <c r="D378" s="8">
        <v>26</v>
      </c>
      <c r="E378" s="13">
        <f t="shared" si="29"/>
        <v>4.8959608323133411E-3</v>
      </c>
      <c r="F378" s="13">
        <f t="shared" si="30"/>
        <v>2.5096525096525095E-2</v>
      </c>
      <c r="G378" s="12">
        <f t="shared" si="31"/>
        <v>5.5</v>
      </c>
      <c r="H378" s="15">
        <f t="shared" si="32"/>
        <v>2.6927784577723376E-2</v>
      </c>
    </row>
    <row r="379" spans="2:8" ht="15" x14ac:dyDescent="0.2">
      <c r="B379" s="5" t="s">
        <v>384</v>
      </c>
      <c r="C379" s="8">
        <v>0</v>
      </c>
      <c r="D379" s="8">
        <v>30</v>
      </c>
      <c r="E379" s="13" t="str">
        <f t="shared" si="29"/>
        <v/>
      </c>
      <c r="F379" s="13">
        <f t="shared" si="30"/>
        <v>2.8957528957528959E-2</v>
      </c>
      <c r="G379" s="12" t="str">
        <f t="shared" si="31"/>
        <v>0</v>
      </c>
      <c r="H379" s="15" t="str">
        <f t="shared" si="32"/>
        <v/>
      </c>
    </row>
    <row r="380" spans="2:8" ht="30" x14ac:dyDescent="0.2">
      <c r="B380" s="5" t="s">
        <v>385</v>
      </c>
      <c r="C380" s="8">
        <v>1</v>
      </c>
      <c r="D380" s="8">
        <v>2</v>
      </c>
      <c r="E380" s="13">
        <f t="shared" si="29"/>
        <v>1.2239902080783353E-3</v>
      </c>
      <c r="F380" s="13">
        <f t="shared" si="30"/>
        <v>1.9305019305019305E-3</v>
      </c>
      <c r="G380" s="12">
        <f t="shared" si="31"/>
        <v>1</v>
      </c>
      <c r="H380" s="15">
        <f t="shared" si="32"/>
        <v>1.2239902080783353E-3</v>
      </c>
    </row>
    <row r="381" spans="2:8" ht="30" x14ac:dyDescent="0.2">
      <c r="B381" s="5" t="s">
        <v>386</v>
      </c>
      <c r="C381" s="8">
        <v>0</v>
      </c>
      <c r="D381" s="8">
        <v>0</v>
      </c>
      <c r="E381" s="13" t="str">
        <f t="shared" si="29"/>
        <v/>
      </c>
      <c r="F381" s="13" t="str">
        <f t="shared" si="30"/>
        <v/>
      </c>
      <c r="G381" s="12" t="str">
        <f t="shared" si="31"/>
        <v>0</v>
      </c>
      <c r="H381" s="15" t="str">
        <f t="shared" si="32"/>
        <v/>
      </c>
    </row>
    <row r="382" spans="2:8" ht="15" x14ac:dyDescent="0.2">
      <c r="B382" s="5" t="s">
        <v>387</v>
      </c>
      <c r="C382" s="8">
        <v>0</v>
      </c>
      <c r="D382" s="8">
        <v>0</v>
      </c>
      <c r="E382" s="13" t="str">
        <f t="shared" si="29"/>
        <v/>
      </c>
      <c r="F382" s="13" t="str">
        <f t="shared" si="30"/>
        <v/>
      </c>
      <c r="G382" s="12" t="str">
        <f t="shared" si="31"/>
        <v>0</v>
      </c>
      <c r="H382" s="15" t="str">
        <f t="shared" si="32"/>
        <v/>
      </c>
    </row>
    <row r="383" spans="2:8" ht="15" x14ac:dyDescent="0.2">
      <c r="B383" s="5" t="s">
        <v>145</v>
      </c>
      <c r="C383" s="8">
        <v>0</v>
      </c>
      <c r="D383" s="8">
        <v>1</v>
      </c>
      <c r="E383" s="13" t="str">
        <f t="shared" si="29"/>
        <v/>
      </c>
      <c r="F383" s="13">
        <f t="shared" si="30"/>
        <v>9.6525096525096527E-4</v>
      </c>
      <c r="G383" s="12" t="str">
        <f t="shared" si="31"/>
        <v>0</v>
      </c>
      <c r="H383" s="15" t="str">
        <f t="shared" si="32"/>
        <v/>
      </c>
    </row>
    <row r="384" spans="2:8" ht="15" x14ac:dyDescent="0.2">
      <c r="B384" s="5" t="s">
        <v>388</v>
      </c>
      <c r="C384" s="8">
        <v>0</v>
      </c>
      <c r="D384" s="8">
        <v>0</v>
      </c>
      <c r="E384" s="13" t="str">
        <f t="shared" si="29"/>
        <v/>
      </c>
      <c r="F384" s="13" t="str">
        <f t="shared" si="30"/>
        <v/>
      </c>
      <c r="G384" s="12" t="str">
        <f t="shared" si="31"/>
        <v>0</v>
      </c>
      <c r="H384" s="15" t="str">
        <f t="shared" si="32"/>
        <v/>
      </c>
    </row>
    <row r="385" spans="2:8" ht="15" x14ac:dyDescent="0.2">
      <c r="B385" s="5" t="s">
        <v>146</v>
      </c>
      <c r="C385" s="8">
        <v>0</v>
      </c>
      <c r="D385" s="8">
        <v>10</v>
      </c>
      <c r="E385" s="13" t="str">
        <f t="shared" si="29"/>
        <v/>
      </c>
      <c r="F385" s="13">
        <f t="shared" si="30"/>
        <v>9.6525096525096523E-3</v>
      </c>
      <c r="G385" s="12" t="str">
        <f t="shared" si="31"/>
        <v>0</v>
      </c>
      <c r="H385" s="15" t="str">
        <f t="shared" si="32"/>
        <v/>
      </c>
    </row>
    <row r="386" spans="2:8" ht="15" x14ac:dyDescent="0.2">
      <c r="B386" s="5" t="s">
        <v>566</v>
      </c>
      <c r="C386" s="8">
        <v>0</v>
      </c>
      <c r="D386" s="8">
        <v>4</v>
      </c>
      <c r="E386" s="13" t="str">
        <f t="shared" si="29"/>
        <v/>
      </c>
      <c r="F386" s="13">
        <f t="shared" si="30"/>
        <v>3.8610038610038611E-3</v>
      </c>
      <c r="G386" s="12" t="str">
        <f t="shared" si="31"/>
        <v>0</v>
      </c>
      <c r="H386" s="15" t="str">
        <f t="shared" si="32"/>
        <v/>
      </c>
    </row>
    <row r="387" spans="2:8" ht="15" x14ac:dyDescent="0.2">
      <c r="B387" s="5" t="s">
        <v>144</v>
      </c>
      <c r="C387" s="8">
        <v>30</v>
      </c>
      <c r="D387" s="8">
        <v>7</v>
      </c>
      <c r="E387" s="13">
        <f t="shared" si="29"/>
        <v>3.6719706242350061E-2</v>
      </c>
      <c r="F387" s="13">
        <f t="shared" si="30"/>
        <v>6.7567567567567571E-3</v>
      </c>
      <c r="G387" s="12">
        <f t="shared" si="31"/>
        <v>-0.76666666666666672</v>
      </c>
      <c r="H387" s="15">
        <f t="shared" si="32"/>
        <v>-2.8151774785801716E-2</v>
      </c>
    </row>
    <row r="388" spans="2:8" ht="15" x14ac:dyDescent="0.2">
      <c r="B388" s="5" t="s">
        <v>389</v>
      </c>
      <c r="C388" s="8">
        <v>0</v>
      </c>
      <c r="D388" s="8">
        <v>1</v>
      </c>
      <c r="E388" s="13" t="str">
        <f t="shared" si="29"/>
        <v/>
      </c>
      <c r="F388" s="13">
        <f t="shared" si="30"/>
        <v>9.6525096525096527E-4</v>
      </c>
      <c r="G388" s="12" t="str">
        <f t="shared" si="31"/>
        <v>0</v>
      </c>
      <c r="H388" s="15" t="str">
        <f t="shared" si="32"/>
        <v/>
      </c>
    </row>
    <row r="389" spans="2:8" ht="15" x14ac:dyDescent="0.2">
      <c r="B389" s="5" t="s">
        <v>143</v>
      </c>
      <c r="C389" s="8">
        <v>0</v>
      </c>
      <c r="D389" s="8">
        <v>0</v>
      </c>
      <c r="E389" s="13" t="str">
        <f t="shared" si="29"/>
        <v/>
      </c>
      <c r="F389" s="13" t="str">
        <f t="shared" si="30"/>
        <v/>
      </c>
      <c r="G389" s="12" t="str">
        <f t="shared" si="31"/>
        <v>0</v>
      </c>
      <c r="H389" s="15" t="str">
        <f t="shared" si="32"/>
        <v/>
      </c>
    </row>
    <row r="390" spans="2:8" ht="15" x14ac:dyDescent="0.2">
      <c r="B390" s="5" t="s">
        <v>476</v>
      </c>
      <c r="C390" s="8">
        <v>0</v>
      </c>
      <c r="D390" s="8">
        <v>0</v>
      </c>
      <c r="E390" s="13" t="str">
        <f t="shared" si="29"/>
        <v/>
      </c>
      <c r="F390" s="13" t="str">
        <f t="shared" si="30"/>
        <v/>
      </c>
      <c r="G390" s="12" t="str">
        <f t="shared" si="31"/>
        <v>0</v>
      </c>
      <c r="H390" s="15" t="str">
        <f t="shared" si="32"/>
        <v/>
      </c>
    </row>
    <row r="391" spans="2:8" ht="15" x14ac:dyDescent="0.2">
      <c r="B391" s="5" t="s">
        <v>153</v>
      </c>
      <c r="C391" s="8">
        <v>0</v>
      </c>
      <c r="D391" s="8">
        <v>2</v>
      </c>
      <c r="E391" s="13" t="str">
        <f t="shared" si="29"/>
        <v/>
      </c>
      <c r="F391" s="13">
        <f t="shared" si="30"/>
        <v>1.9305019305019305E-3</v>
      </c>
      <c r="G391" s="12" t="str">
        <f t="shared" si="31"/>
        <v>0</v>
      </c>
      <c r="H391" s="15" t="str">
        <f t="shared" si="32"/>
        <v/>
      </c>
    </row>
    <row r="392" spans="2:8" ht="15" x14ac:dyDescent="0.2">
      <c r="B392" s="5" t="s">
        <v>140</v>
      </c>
      <c r="C392" s="8">
        <v>0</v>
      </c>
      <c r="D392" s="8">
        <v>1</v>
      </c>
      <c r="E392" s="13" t="str">
        <f t="shared" si="29"/>
        <v/>
      </c>
      <c r="F392" s="13">
        <f t="shared" si="30"/>
        <v>9.6525096525096527E-4</v>
      </c>
      <c r="G392" s="12" t="str">
        <f t="shared" si="31"/>
        <v>0</v>
      </c>
      <c r="H392" s="15" t="str">
        <f t="shared" si="32"/>
        <v/>
      </c>
    </row>
    <row r="393" spans="2:8" ht="15" x14ac:dyDescent="0.2">
      <c r="B393" s="5" t="s">
        <v>390</v>
      </c>
      <c r="C393" s="8">
        <v>52</v>
      </c>
      <c r="D393" s="8">
        <v>34</v>
      </c>
      <c r="E393" s="13">
        <f t="shared" si="29"/>
        <v>6.3647490820073441E-2</v>
      </c>
      <c r="F393" s="13">
        <f t="shared" si="30"/>
        <v>3.2818532818532815E-2</v>
      </c>
      <c r="G393" s="12">
        <f t="shared" si="31"/>
        <v>-0.34615384615384615</v>
      </c>
      <c r="H393" s="15">
        <f t="shared" si="32"/>
        <v>-2.2031823745410038E-2</v>
      </c>
    </row>
    <row r="394" spans="2:8" ht="15" x14ac:dyDescent="0.2">
      <c r="B394" s="5" t="s">
        <v>391</v>
      </c>
      <c r="C394" s="8">
        <v>0</v>
      </c>
      <c r="D394" s="8">
        <v>0</v>
      </c>
      <c r="E394" s="13" t="str">
        <f t="shared" si="29"/>
        <v/>
      </c>
      <c r="F394" s="13" t="str">
        <f t="shared" si="30"/>
        <v/>
      </c>
      <c r="G394" s="12" t="str">
        <f t="shared" si="31"/>
        <v>0</v>
      </c>
      <c r="H394" s="15" t="str">
        <f t="shared" si="32"/>
        <v/>
      </c>
    </row>
    <row r="395" spans="2:8" ht="15" x14ac:dyDescent="0.2">
      <c r="B395" s="5" t="s">
        <v>147</v>
      </c>
      <c r="C395" s="8">
        <v>0</v>
      </c>
      <c r="D395" s="8">
        <v>0</v>
      </c>
      <c r="E395" s="13" t="str">
        <f t="shared" si="29"/>
        <v/>
      </c>
      <c r="F395" s="13" t="str">
        <f t="shared" si="30"/>
        <v/>
      </c>
      <c r="G395" s="12" t="str">
        <f t="shared" si="31"/>
        <v>0</v>
      </c>
      <c r="H395" s="15" t="str">
        <f t="shared" si="32"/>
        <v/>
      </c>
    </row>
    <row r="396" spans="2:8" ht="15" x14ac:dyDescent="0.2">
      <c r="B396" s="5" t="s">
        <v>151</v>
      </c>
      <c r="C396" s="8">
        <v>0</v>
      </c>
      <c r="D396" s="8">
        <v>0</v>
      </c>
      <c r="E396" s="13" t="str">
        <f t="shared" si="29"/>
        <v/>
      </c>
      <c r="F396" s="13" t="str">
        <f t="shared" si="30"/>
        <v/>
      </c>
      <c r="G396" s="12" t="str">
        <f t="shared" si="31"/>
        <v>0</v>
      </c>
      <c r="H396" s="15" t="str">
        <f t="shared" si="32"/>
        <v/>
      </c>
    </row>
    <row r="397" spans="2:8" ht="15" x14ac:dyDescent="0.2">
      <c r="B397" s="5" t="s">
        <v>138</v>
      </c>
      <c r="C397" s="8">
        <v>0</v>
      </c>
      <c r="D397" s="8">
        <v>0</v>
      </c>
      <c r="E397" s="13" t="str">
        <f t="shared" si="29"/>
        <v/>
      </c>
      <c r="F397" s="13" t="str">
        <f t="shared" si="30"/>
        <v/>
      </c>
      <c r="G397" s="12" t="str">
        <f t="shared" si="31"/>
        <v>0</v>
      </c>
      <c r="H397" s="15" t="str">
        <f t="shared" si="32"/>
        <v/>
      </c>
    </row>
    <row r="398" spans="2:8" ht="15" x14ac:dyDescent="0.2">
      <c r="B398" s="5" t="s">
        <v>142</v>
      </c>
      <c r="C398" s="8">
        <v>0</v>
      </c>
      <c r="D398" s="8">
        <v>1</v>
      </c>
      <c r="E398" s="13" t="str">
        <f t="shared" si="29"/>
        <v/>
      </c>
      <c r="F398" s="13">
        <f t="shared" si="30"/>
        <v>9.6525096525096527E-4</v>
      </c>
      <c r="G398" s="12" t="str">
        <f t="shared" si="31"/>
        <v>0</v>
      </c>
      <c r="H398" s="15" t="str">
        <f t="shared" si="32"/>
        <v/>
      </c>
    </row>
    <row r="399" spans="2:8" ht="15" x14ac:dyDescent="0.2">
      <c r="B399" s="5" t="s">
        <v>148</v>
      </c>
      <c r="C399" s="8">
        <v>0</v>
      </c>
      <c r="D399" s="8">
        <v>0</v>
      </c>
      <c r="E399" s="13" t="str">
        <f t="shared" si="29"/>
        <v/>
      </c>
      <c r="F399" s="13" t="str">
        <f t="shared" si="30"/>
        <v/>
      </c>
      <c r="G399" s="12" t="str">
        <f t="shared" si="31"/>
        <v>0</v>
      </c>
      <c r="H399" s="15" t="str">
        <f t="shared" si="32"/>
        <v/>
      </c>
    </row>
    <row r="400" spans="2:8" ht="15" x14ac:dyDescent="0.2">
      <c r="B400" s="5" t="s">
        <v>152</v>
      </c>
      <c r="C400" s="8">
        <v>0</v>
      </c>
      <c r="D400" s="8">
        <v>0</v>
      </c>
      <c r="E400" s="13" t="str">
        <f t="shared" si="29"/>
        <v/>
      </c>
      <c r="F400" s="13" t="str">
        <f t="shared" si="30"/>
        <v/>
      </c>
      <c r="G400" s="12" t="str">
        <f t="shared" si="31"/>
        <v>0</v>
      </c>
      <c r="H400" s="15" t="str">
        <f t="shared" si="32"/>
        <v/>
      </c>
    </row>
    <row r="401" spans="2:8" ht="15" x14ac:dyDescent="0.2">
      <c r="B401" s="5" t="s">
        <v>392</v>
      </c>
      <c r="C401" s="8">
        <v>22</v>
      </c>
      <c r="D401" s="8">
        <v>6</v>
      </c>
      <c r="E401" s="13">
        <f t="shared" si="29"/>
        <v>2.6927784577723379E-2</v>
      </c>
      <c r="F401" s="13">
        <f t="shared" si="30"/>
        <v>5.7915057915057912E-3</v>
      </c>
      <c r="G401" s="12">
        <f t="shared" si="31"/>
        <v>-0.72727272727272729</v>
      </c>
      <c r="H401" s="15">
        <f t="shared" si="32"/>
        <v>-1.9583843329253368E-2</v>
      </c>
    </row>
    <row r="402" spans="2:8" ht="15" x14ac:dyDescent="0.2">
      <c r="B402" s="5" t="s">
        <v>393</v>
      </c>
      <c r="C402" s="8">
        <v>0</v>
      </c>
      <c r="D402" s="8">
        <v>0</v>
      </c>
      <c r="E402" s="13" t="str">
        <f t="shared" si="29"/>
        <v/>
      </c>
      <c r="F402" s="13" t="str">
        <f t="shared" si="30"/>
        <v/>
      </c>
      <c r="G402" s="12" t="str">
        <f t="shared" si="31"/>
        <v>0</v>
      </c>
      <c r="H402" s="15" t="str">
        <f t="shared" si="32"/>
        <v/>
      </c>
    </row>
    <row r="403" spans="2:8" ht="15" x14ac:dyDescent="0.2">
      <c r="B403" s="5" t="s">
        <v>394</v>
      </c>
      <c r="C403" s="8">
        <v>0</v>
      </c>
      <c r="D403" s="8">
        <v>0</v>
      </c>
      <c r="E403" s="13" t="str">
        <f t="shared" si="29"/>
        <v/>
      </c>
      <c r="F403" s="13" t="str">
        <f t="shared" si="30"/>
        <v/>
      </c>
      <c r="G403" s="12" t="str">
        <f t="shared" si="31"/>
        <v>0</v>
      </c>
      <c r="H403" s="15" t="str">
        <f t="shared" si="32"/>
        <v/>
      </c>
    </row>
    <row r="404" spans="2:8" ht="15" x14ac:dyDescent="0.2">
      <c r="B404" s="5" t="s">
        <v>395</v>
      </c>
      <c r="C404" s="8">
        <v>0</v>
      </c>
      <c r="D404" s="8">
        <v>0</v>
      </c>
      <c r="E404" s="13" t="str">
        <f t="shared" si="29"/>
        <v/>
      </c>
      <c r="F404" s="13" t="str">
        <f t="shared" si="30"/>
        <v/>
      </c>
      <c r="G404" s="12" t="str">
        <f t="shared" si="31"/>
        <v>0</v>
      </c>
      <c r="H404" s="15" t="str">
        <f t="shared" si="32"/>
        <v/>
      </c>
    </row>
    <row r="405" spans="2:8" ht="15" x14ac:dyDescent="0.2">
      <c r="B405" s="5" t="s">
        <v>396</v>
      </c>
      <c r="C405" s="8">
        <v>0</v>
      </c>
      <c r="D405" s="8">
        <v>1</v>
      </c>
      <c r="E405" s="13" t="str">
        <f t="shared" si="29"/>
        <v/>
      </c>
      <c r="F405" s="13">
        <f t="shared" si="30"/>
        <v>9.6525096525096527E-4</v>
      </c>
      <c r="G405" s="12" t="str">
        <f t="shared" si="31"/>
        <v>0</v>
      </c>
      <c r="H405" s="15" t="str">
        <f t="shared" si="32"/>
        <v/>
      </c>
    </row>
    <row r="406" spans="2:8" ht="15" x14ac:dyDescent="0.2">
      <c r="B406" s="5" t="s">
        <v>397</v>
      </c>
      <c r="C406" s="8">
        <v>1</v>
      </c>
      <c r="D406" s="8">
        <v>2</v>
      </c>
      <c r="E406" s="13">
        <f t="shared" si="29"/>
        <v>1.2239902080783353E-3</v>
      </c>
      <c r="F406" s="13">
        <f t="shared" si="30"/>
        <v>1.9305019305019305E-3</v>
      </c>
      <c r="G406" s="12">
        <f t="shared" si="31"/>
        <v>1</v>
      </c>
      <c r="H406" s="15">
        <f t="shared" si="32"/>
        <v>1.2239902080783353E-3</v>
      </c>
    </row>
    <row r="407" spans="2:8" ht="15" x14ac:dyDescent="0.2">
      <c r="B407" s="5" t="s">
        <v>398</v>
      </c>
      <c r="C407" s="8">
        <v>0</v>
      </c>
      <c r="D407" s="8">
        <v>0</v>
      </c>
      <c r="E407" s="13" t="str">
        <f t="shared" si="29"/>
        <v/>
      </c>
      <c r="F407" s="13" t="str">
        <f t="shared" si="30"/>
        <v/>
      </c>
      <c r="G407" s="12" t="str">
        <f t="shared" si="31"/>
        <v>0</v>
      </c>
      <c r="H407" s="15" t="str">
        <f t="shared" si="32"/>
        <v/>
      </c>
    </row>
    <row r="408" spans="2:8" ht="15" x14ac:dyDescent="0.2">
      <c r="B408" s="5" t="s">
        <v>399</v>
      </c>
      <c r="C408" s="8">
        <v>0</v>
      </c>
      <c r="D408" s="8">
        <v>1</v>
      </c>
      <c r="E408" s="13" t="str">
        <f t="shared" si="29"/>
        <v/>
      </c>
      <c r="F408" s="13">
        <f t="shared" si="30"/>
        <v>9.6525096525096527E-4</v>
      </c>
      <c r="G408" s="12" t="str">
        <f t="shared" si="31"/>
        <v>0</v>
      </c>
      <c r="H408" s="15" t="str">
        <f t="shared" si="32"/>
        <v/>
      </c>
    </row>
    <row r="409" spans="2:8" ht="15" x14ac:dyDescent="0.2">
      <c r="B409" s="5" t="s">
        <v>139</v>
      </c>
      <c r="C409" s="8">
        <v>0</v>
      </c>
      <c r="D409" s="8">
        <v>1</v>
      </c>
      <c r="E409" s="13" t="str">
        <f t="shared" si="29"/>
        <v/>
      </c>
      <c r="F409" s="13">
        <f t="shared" si="30"/>
        <v>9.6525096525096527E-4</v>
      </c>
      <c r="G409" s="12" t="str">
        <f t="shared" si="31"/>
        <v>0</v>
      </c>
      <c r="H409" s="15" t="str">
        <f t="shared" si="32"/>
        <v/>
      </c>
    </row>
    <row r="410" spans="2:8" ht="15" x14ac:dyDescent="0.2">
      <c r="B410" s="5" t="s">
        <v>400</v>
      </c>
      <c r="C410" s="8">
        <v>0</v>
      </c>
      <c r="D410" s="8">
        <v>0</v>
      </c>
      <c r="E410" s="13" t="str">
        <f t="shared" si="29"/>
        <v/>
      </c>
      <c r="F410" s="13" t="str">
        <f t="shared" si="30"/>
        <v/>
      </c>
      <c r="G410" s="12" t="str">
        <f t="shared" si="31"/>
        <v>0</v>
      </c>
      <c r="H410" s="15" t="str">
        <f t="shared" si="32"/>
        <v/>
      </c>
    </row>
    <row r="411" spans="2:8" ht="15" x14ac:dyDescent="0.2">
      <c r="B411" s="5" t="s">
        <v>401</v>
      </c>
      <c r="C411" s="8">
        <v>0</v>
      </c>
      <c r="D411" s="8">
        <v>1</v>
      </c>
      <c r="E411" s="13" t="str">
        <f t="shared" si="29"/>
        <v/>
      </c>
      <c r="F411" s="13">
        <f t="shared" si="30"/>
        <v>9.6525096525096527E-4</v>
      </c>
      <c r="G411" s="12" t="str">
        <f t="shared" si="31"/>
        <v>0</v>
      </c>
      <c r="H411" s="15" t="str">
        <f t="shared" si="32"/>
        <v/>
      </c>
    </row>
    <row r="412" spans="2:8" ht="15" x14ac:dyDescent="0.2">
      <c r="B412" s="5" t="s">
        <v>402</v>
      </c>
      <c r="C412" s="8">
        <v>0</v>
      </c>
      <c r="D412" s="8">
        <v>0</v>
      </c>
      <c r="E412" s="13" t="str">
        <f t="shared" si="29"/>
        <v/>
      </c>
      <c r="F412" s="13" t="str">
        <f t="shared" si="30"/>
        <v/>
      </c>
      <c r="G412" s="12" t="str">
        <f t="shared" si="31"/>
        <v>0</v>
      </c>
      <c r="H412" s="15" t="str">
        <f t="shared" si="32"/>
        <v/>
      </c>
    </row>
    <row r="413" spans="2:8" ht="15" x14ac:dyDescent="0.2">
      <c r="B413" s="5" t="s">
        <v>403</v>
      </c>
      <c r="C413" s="8">
        <v>0</v>
      </c>
      <c r="D413" s="8">
        <v>0</v>
      </c>
      <c r="E413" s="13" t="str">
        <f t="shared" si="29"/>
        <v/>
      </c>
      <c r="F413" s="13" t="str">
        <f t="shared" si="30"/>
        <v/>
      </c>
      <c r="G413" s="12" t="str">
        <f t="shared" si="31"/>
        <v>0</v>
      </c>
      <c r="H413" s="15" t="str">
        <f t="shared" si="32"/>
        <v/>
      </c>
    </row>
    <row r="414" spans="2:8" ht="15" x14ac:dyDescent="0.2">
      <c r="B414" s="5" t="s">
        <v>404</v>
      </c>
      <c r="C414" s="8">
        <v>0</v>
      </c>
      <c r="D414" s="8">
        <v>0</v>
      </c>
      <c r="E414" s="13" t="str">
        <f t="shared" si="29"/>
        <v/>
      </c>
      <c r="F414" s="13" t="str">
        <f t="shared" si="30"/>
        <v/>
      </c>
      <c r="G414" s="12" t="str">
        <f t="shared" si="31"/>
        <v>0</v>
      </c>
      <c r="H414" s="15" t="str">
        <f t="shared" si="32"/>
        <v/>
      </c>
    </row>
    <row r="415" spans="2:8" ht="15" x14ac:dyDescent="0.2">
      <c r="B415" s="5" t="s">
        <v>405</v>
      </c>
      <c r="C415" s="8">
        <v>0</v>
      </c>
      <c r="D415" s="8">
        <v>0</v>
      </c>
      <c r="E415" s="13" t="str">
        <f t="shared" si="29"/>
        <v/>
      </c>
      <c r="F415" s="13" t="str">
        <f t="shared" si="30"/>
        <v/>
      </c>
      <c r="G415" s="12" t="str">
        <f t="shared" si="31"/>
        <v>0</v>
      </c>
      <c r="H415" s="15" t="str">
        <f t="shared" si="32"/>
        <v/>
      </c>
    </row>
    <row r="416" spans="2:8" ht="15" x14ac:dyDescent="0.2">
      <c r="B416" s="5" t="s">
        <v>406</v>
      </c>
      <c r="C416" s="8">
        <v>0</v>
      </c>
      <c r="D416" s="8">
        <v>0</v>
      </c>
      <c r="E416" s="13" t="str">
        <f t="shared" si="29"/>
        <v/>
      </c>
      <c r="F416" s="13" t="str">
        <f t="shared" si="30"/>
        <v/>
      </c>
      <c r="G416" s="12" t="str">
        <f t="shared" si="31"/>
        <v>0</v>
      </c>
      <c r="H416" s="15" t="str">
        <f t="shared" si="32"/>
        <v/>
      </c>
    </row>
    <row r="417" spans="2:8" ht="15" x14ac:dyDescent="0.2">
      <c r="B417" s="5" t="s">
        <v>165</v>
      </c>
      <c r="C417" s="8">
        <v>0</v>
      </c>
      <c r="D417" s="8">
        <v>0</v>
      </c>
      <c r="E417" s="13" t="str">
        <f t="shared" si="29"/>
        <v/>
      </c>
      <c r="F417" s="13" t="str">
        <f t="shared" si="30"/>
        <v/>
      </c>
      <c r="G417" s="12" t="str">
        <f t="shared" si="31"/>
        <v>0</v>
      </c>
      <c r="H417" s="15" t="str">
        <f t="shared" si="32"/>
        <v/>
      </c>
    </row>
    <row r="418" spans="2:8" ht="30" x14ac:dyDescent="0.2">
      <c r="B418" s="5" t="s">
        <v>166</v>
      </c>
      <c r="C418" s="8">
        <v>0</v>
      </c>
      <c r="D418" s="8">
        <v>0</v>
      </c>
      <c r="E418" s="13" t="str">
        <f t="shared" si="29"/>
        <v/>
      </c>
      <c r="F418" s="13" t="str">
        <f t="shared" si="30"/>
        <v/>
      </c>
      <c r="G418" s="12" t="str">
        <f t="shared" si="31"/>
        <v>0</v>
      </c>
      <c r="H418" s="15" t="str">
        <f t="shared" si="32"/>
        <v/>
      </c>
    </row>
    <row r="419" spans="2:8" ht="15" x14ac:dyDescent="0.2">
      <c r="B419" s="5" t="s">
        <v>407</v>
      </c>
      <c r="C419" s="8">
        <v>0</v>
      </c>
      <c r="D419" s="8">
        <v>0</v>
      </c>
      <c r="E419" s="13" t="str">
        <f t="shared" si="29"/>
        <v/>
      </c>
      <c r="F419" s="13" t="str">
        <f t="shared" si="30"/>
        <v/>
      </c>
      <c r="G419" s="12" t="str">
        <f t="shared" si="31"/>
        <v>0</v>
      </c>
      <c r="H419" s="15" t="str">
        <f t="shared" si="32"/>
        <v/>
      </c>
    </row>
    <row r="420" spans="2:8" ht="15" x14ac:dyDescent="0.2">
      <c r="B420" s="5" t="s">
        <v>408</v>
      </c>
      <c r="C420" s="8">
        <v>0</v>
      </c>
      <c r="D420" s="8">
        <v>0</v>
      </c>
      <c r="E420" s="13" t="str">
        <f t="shared" si="29"/>
        <v/>
      </c>
      <c r="F420" s="13" t="str">
        <f t="shared" si="30"/>
        <v/>
      </c>
      <c r="G420" s="12" t="str">
        <f t="shared" si="31"/>
        <v>0</v>
      </c>
      <c r="H420" s="15" t="str">
        <f t="shared" si="32"/>
        <v/>
      </c>
    </row>
    <row r="421" spans="2:8" ht="30" x14ac:dyDescent="0.2">
      <c r="B421" s="5" t="s">
        <v>409</v>
      </c>
      <c r="C421" s="8">
        <v>0</v>
      </c>
      <c r="D421" s="8">
        <v>0</v>
      </c>
      <c r="E421" s="13" t="str">
        <f t="shared" si="29"/>
        <v/>
      </c>
      <c r="F421" s="13" t="str">
        <f t="shared" si="30"/>
        <v/>
      </c>
      <c r="G421" s="12" t="str">
        <f t="shared" si="31"/>
        <v>0</v>
      </c>
      <c r="H421" s="15" t="str">
        <f t="shared" si="32"/>
        <v/>
      </c>
    </row>
    <row r="422" spans="2:8" ht="15" x14ac:dyDescent="0.2">
      <c r="B422" s="5" t="s">
        <v>163</v>
      </c>
      <c r="C422" s="8">
        <v>0</v>
      </c>
      <c r="D422" s="8">
        <v>0</v>
      </c>
      <c r="E422" s="13" t="str">
        <f t="shared" si="29"/>
        <v/>
      </c>
      <c r="F422" s="13" t="str">
        <f t="shared" si="30"/>
        <v/>
      </c>
      <c r="G422" s="12" t="str">
        <f t="shared" si="31"/>
        <v>0</v>
      </c>
      <c r="H422" s="15" t="str">
        <f t="shared" si="32"/>
        <v/>
      </c>
    </row>
    <row r="423" spans="2:8" ht="15" x14ac:dyDescent="0.2">
      <c r="B423" s="5" t="s">
        <v>410</v>
      </c>
      <c r="C423" s="8">
        <v>0</v>
      </c>
      <c r="D423" s="8">
        <v>0</v>
      </c>
      <c r="E423" s="13" t="str">
        <f t="shared" si="29"/>
        <v/>
      </c>
      <c r="F423" s="13" t="str">
        <f t="shared" si="30"/>
        <v/>
      </c>
      <c r="G423" s="12" t="str">
        <f t="shared" si="31"/>
        <v>0</v>
      </c>
      <c r="H423" s="15" t="str">
        <f t="shared" si="32"/>
        <v/>
      </c>
    </row>
    <row r="424" spans="2:8" ht="15" x14ac:dyDescent="0.2">
      <c r="B424" s="5" t="s">
        <v>411</v>
      </c>
      <c r="C424" s="8">
        <v>0</v>
      </c>
      <c r="D424" s="8">
        <v>0</v>
      </c>
      <c r="E424" s="13" t="str">
        <f t="shared" ref="E424:E487" si="33">+IF(C424=0,"",C424/C$294)</f>
        <v/>
      </c>
      <c r="F424" s="13" t="str">
        <f t="shared" ref="F424:F487" si="34">+IF(D424=0,"",D424/D$294)</f>
        <v/>
      </c>
      <c r="G424" s="12" t="str">
        <f t="shared" ref="G424:G487" si="35">+IF(OR(AND(D424=0),(C424=0)),"0",((D424-C424)/C424))</f>
        <v>0</v>
      </c>
      <c r="H424" s="15" t="str">
        <f t="shared" ref="H424:H487" si="36">+IF(OR(AND(E424=""),(G424="")),"",E424*G424)</f>
        <v/>
      </c>
    </row>
    <row r="425" spans="2:8" ht="15" x14ac:dyDescent="0.2">
      <c r="B425" s="5" t="s">
        <v>412</v>
      </c>
      <c r="C425" s="8">
        <v>0</v>
      </c>
      <c r="D425" s="8">
        <v>0</v>
      </c>
      <c r="E425" s="13" t="str">
        <f t="shared" si="33"/>
        <v/>
      </c>
      <c r="F425" s="13" t="str">
        <f t="shared" si="34"/>
        <v/>
      </c>
      <c r="G425" s="12" t="str">
        <f t="shared" si="35"/>
        <v>0</v>
      </c>
      <c r="H425" s="15" t="str">
        <f t="shared" si="36"/>
        <v/>
      </c>
    </row>
    <row r="426" spans="2:8" ht="30" x14ac:dyDescent="0.2">
      <c r="B426" s="5" t="s">
        <v>413</v>
      </c>
      <c r="C426" s="8">
        <v>0</v>
      </c>
      <c r="D426" s="8">
        <v>0</v>
      </c>
      <c r="E426" s="13" t="str">
        <f t="shared" si="33"/>
        <v/>
      </c>
      <c r="F426" s="13" t="str">
        <f t="shared" si="34"/>
        <v/>
      </c>
      <c r="G426" s="12" t="str">
        <f t="shared" si="35"/>
        <v>0</v>
      </c>
      <c r="H426" s="15" t="str">
        <f t="shared" si="36"/>
        <v/>
      </c>
    </row>
    <row r="427" spans="2:8" ht="15" x14ac:dyDescent="0.2">
      <c r="B427" s="5" t="s">
        <v>160</v>
      </c>
      <c r="C427" s="8">
        <v>0</v>
      </c>
      <c r="D427" s="8">
        <v>0</v>
      </c>
      <c r="E427" s="13" t="str">
        <f t="shared" si="33"/>
        <v/>
      </c>
      <c r="F427" s="13" t="str">
        <f t="shared" si="34"/>
        <v/>
      </c>
      <c r="G427" s="12" t="str">
        <f t="shared" si="35"/>
        <v>0</v>
      </c>
      <c r="H427" s="15" t="str">
        <f t="shared" si="36"/>
        <v/>
      </c>
    </row>
    <row r="428" spans="2:8" ht="15" x14ac:dyDescent="0.2">
      <c r="B428" s="5" t="s">
        <v>414</v>
      </c>
      <c r="C428" s="8">
        <v>0</v>
      </c>
      <c r="D428" s="8">
        <v>0</v>
      </c>
      <c r="E428" s="13" t="str">
        <f t="shared" si="33"/>
        <v/>
      </c>
      <c r="F428" s="13" t="str">
        <f t="shared" si="34"/>
        <v/>
      </c>
      <c r="G428" s="12" t="str">
        <f t="shared" si="35"/>
        <v>0</v>
      </c>
      <c r="H428" s="15" t="str">
        <f t="shared" si="36"/>
        <v/>
      </c>
    </row>
    <row r="429" spans="2:8" ht="15" x14ac:dyDescent="0.2">
      <c r="B429" s="5" t="s">
        <v>415</v>
      </c>
      <c r="C429" s="8">
        <v>0</v>
      </c>
      <c r="D429" s="8">
        <v>0</v>
      </c>
      <c r="E429" s="13" t="str">
        <f t="shared" si="33"/>
        <v/>
      </c>
      <c r="F429" s="13" t="str">
        <f t="shared" si="34"/>
        <v/>
      </c>
      <c r="G429" s="12" t="str">
        <f t="shared" si="35"/>
        <v>0</v>
      </c>
      <c r="H429" s="15" t="str">
        <f t="shared" si="36"/>
        <v/>
      </c>
    </row>
    <row r="430" spans="2:8" ht="15" x14ac:dyDescent="0.2">
      <c r="B430" s="5" t="s">
        <v>416</v>
      </c>
      <c r="C430" s="8">
        <v>0</v>
      </c>
      <c r="D430" s="8">
        <v>0</v>
      </c>
      <c r="E430" s="13" t="str">
        <f t="shared" si="33"/>
        <v/>
      </c>
      <c r="F430" s="13" t="str">
        <f t="shared" si="34"/>
        <v/>
      </c>
      <c r="G430" s="12" t="str">
        <f t="shared" si="35"/>
        <v>0</v>
      </c>
      <c r="H430" s="15" t="str">
        <f t="shared" si="36"/>
        <v/>
      </c>
    </row>
    <row r="431" spans="2:8" ht="15" x14ac:dyDescent="0.2">
      <c r="B431" s="5" t="s">
        <v>169</v>
      </c>
      <c r="C431" s="8">
        <v>0</v>
      </c>
      <c r="D431" s="8">
        <v>0</v>
      </c>
      <c r="E431" s="13" t="str">
        <f t="shared" si="33"/>
        <v/>
      </c>
      <c r="F431" s="13" t="str">
        <f t="shared" si="34"/>
        <v/>
      </c>
      <c r="G431" s="12" t="str">
        <f t="shared" si="35"/>
        <v>0</v>
      </c>
      <c r="H431" s="15" t="str">
        <f t="shared" si="36"/>
        <v/>
      </c>
    </row>
    <row r="432" spans="2:8" ht="15" x14ac:dyDescent="0.2">
      <c r="B432" s="5" t="s">
        <v>417</v>
      </c>
      <c r="C432" s="8">
        <v>3</v>
      </c>
      <c r="D432" s="8">
        <v>7</v>
      </c>
      <c r="E432" s="13">
        <f t="shared" si="33"/>
        <v>3.6719706242350062E-3</v>
      </c>
      <c r="F432" s="13">
        <f t="shared" si="34"/>
        <v>6.7567567567567571E-3</v>
      </c>
      <c r="G432" s="12">
        <f t="shared" si="35"/>
        <v>1.3333333333333333</v>
      </c>
      <c r="H432" s="15">
        <f t="shared" si="36"/>
        <v>4.8959608323133411E-3</v>
      </c>
    </row>
    <row r="433" spans="2:8" ht="15" x14ac:dyDescent="0.2">
      <c r="B433" s="5" t="s">
        <v>162</v>
      </c>
      <c r="C433" s="8">
        <v>5</v>
      </c>
      <c r="D433" s="8">
        <v>0</v>
      </c>
      <c r="E433" s="13">
        <f t="shared" si="33"/>
        <v>6.1199510403916772E-3</v>
      </c>
      <c r="F433" s="13" t="str">
        <f t="shared" si="34"/>
        <v/>
      </c>
      <c r="G433" s="12" t="str">
        <f t="shared" si="35"/>
        <v>0</v>
      </c>
      <c r="H433" s="15">
        <f t="shared" si="36"/>
        <v>0</v>
      </c>
    </row>
    <row r="434" spans="2:8" ht="30" x14ac:dyDescent="0.2">
      <c r="B434" s="5" t="s">
        <v>418</v>
      </c>
      <c r="C434" s="8">
        <v>0</v>
      </c>
      <c r="D434" s="8">
        <v>0</v>
      </c>
      <c r="E434" s="13" t="str">
        <f t="shared" si="33"/>
        <v/>
      </c>
      <c r="F434" s="13" t="str">
        <f t="shared" si="34"/>
        <v/>
      </c>
      <c r="G434" s="12" t="str">
        <f t="shared" si="35"/>
        <v>0</v>
      </c>
      <c r="H434" s="15" t="str">
        <f t="shared" si="36"/>
        <v/>
      </c>
    </row>
    <row r="435" spans="2:8" ht="15" x14ac:dyDescent="0.2">
      <c r="B435" s="5" t="s">
        <v>164</v>
      </c>
      <c r="C435" s="8">
        <v>0</v>
      </c>
      <c r="D435" s="8">
        <v>0</v>
      </c>
      <c r="E435" s="13" t="str">
        <f t="shared" si="33"/>
        <v/>
      </c>
      <c r="F435" s="13" t="str">
        <f t="shared" si="34"/>
        <v/>
      </c>
      <c r="G435" s="12" t="str">
        <f t="shared" si="35"/>
        <v>0</v>
      </c>
      <c r="H435" s="15" t="str">
        <f t="shared" si="36"/>
        <v/>
      </c>
    </row>
    <row r="436" spans="2:8" ht="30" x14ac:dyDescent="0.2">
      <c r="B436" s="5" t="s">
        <v>419</v>
      </c>
      <c r="C436" s="8">
        <v>0</v>
      </c>
      <c r="D436" s="8">
        <v>0</v>
      </c>
      <c r="E436" s="13" t="str">
        <f t="shared" si="33"/>
        <v/>
      </c>
      <c r="F436" s="13" t="str">
        <f t="shared" si="34"/>
        <v/>
      </c>
      <c r="G436" s="12" t="str">
        <f t="shared" si="35"/>
        <v>0</v>
      </c>
      <c r="H436" s="15" t="str">
        <f t="shared" si="36"/>
        <v/>
      </c>
    </row>
    <row r="437" spans="2:8" ht="30" x14ac:dyDescent="0.2">
      <c r="B437" s="5" t="s">
        <v>420</v>
      </c>
      <c r="C437" s="8">
        <v>4</v>
      </c>
      <c r="D437" s="8">
        <v>0</v>
      </c>
      <c r="E437" s="13">
        <f t="shared" si="33"/>
        <v>4.8959608323133411E-3</v>
      </c>
      <c r="F437" s="13" t="str">
        <f t="shared" si="34"/>
        <v/>
      </c>
      <c r="G437" s="12" t="str">
        <f t="shared" si="35"/>
        <v>0</v>
      </c>
      <c r="H437" s="15">
        <f t="shared" si="36"/>
        <v>0</v>
      </c>
    </row>
    <row r="438" spans="2:8" ht="15" x14ac:dyDescent="0.2">
      <c r="B438" s="5" t="s">
        <v>155</v>
      </c>
      <c r="C438" s="8">
        <v>0</v>
      </c>
      <c r="D438" s="8">
        <v>0</v>
      </c>
      <c r="E438" s="13" t="str">
        <f t="shared" si="33"/>
        <v/>
      </c>
      <c r="F438" s="13" t="str">
        <f t="shared" si="34"/>
        <v/>
      </c>
      <c r="G438" s="12" t="str">
        <f t="shared" si="35"/>
        <v>0</v>
      </c>
      <c r="H438" s="15" t="str">
        <f t="shared" si="36"/>
        <v/>
      </c>
    </row>
    <row r="439" spans="2:8" ht="15" x14ac:dyDescent="0.2">
      <c r="B439" s="5" t="s">
        <v>154</v>
      </c>
      <c r="C439" s="8">
        <v>0</v>
      </c>
      <c r="D439" s="8">
        <v>0</v>
      </c>
      <c r="E439" s="13" t="str">
        <f t="shared" si="33"/>
        <v/>
      </c>
      <c r="F439" s="13" t="str">
        <f t="shared" si="34"/>
        <v/>
      </c>
      <c r="G439" s="12" t="str">
        <f t="shared" si="35"/>
        <v>0</v>
      </c>
      <c r="H439" s="15" t="str">
        <f t="shared" si="36"/>
        <v/>
      </c>
    </row>
    <row r="440" spans="2:8" ht="30" x14ac:dyDescent="0.2">
      <c r="B440" s="5" t="s">
        <v>421</v>
      </c>
      <c r="C440" s="8">
        <v>0</v>
      </c>
      <c r="D440" s="8">
        <v>0</v>
      </c>
      <c r="E440" s="13" t="str">
        <f t="shared" si="33"/>
        <v/>
      </c>
      <c r="F440" s="13" t="str">
        <f t="shared" si="34"/>
        <v/>
      </c>
      <c r="G440" s="12" t="str">
        <f t="shared" si="35"/>
        <v>0</v>
      </c>
      <c r="H440" s="15" t="str">
        <f t="shared" si="36"/>
        <v/>
      </c>
    </row>
    <row r="441" spans="2:8" ht="30" x14ac:dyDescent="0.2">
      <c r="B441" s="5" t="s">
        <v>159</v>
      </c>
      <c r="C441" s="8">
        <v>0</v>
      </c>
      <c r="D441" s="8">
        <v>0</v>
      </c>
      <c r="E441" s="13" t="str">
        <f t="shared" si="33"/>
        <v/>
      </c>
      <c r="F441" s="13" t="str">
        <f t="shared" si="34"/>
        <v/>
      </c>
      <c r="G441" s="12" t="str">
        <f t="shared" si="35"/>
        <v>0</v>
      </c>
      <c r="H441" s="15" t="str">
        <f t="shared" si="36"/>
        <v/>
      </c>
    </row>
    <row r="442" spans="2:8" ht="15" x14ac:dyDescent="0.2">
      <c r="B442" s="5" t="s">
        <v>422</v>
      </c>
      <c r="C442" s="8">
        <v>0</v>
      </c>
      <c r="D442" s="8">
        <v>0</v>
      </c>
      <c r="E442" s="13" t="str">
        <f t="shared" si="33"/>
        <v/>
      </c>
      <c r="F442" s="13" t="str">
        <f t="shared" si="34"/>
        <v/>
      </c>
      <c r="G442" s="12" t="str">
        <f t="shared" si="35"/>
        <v>0</v>
      </c>
      <c r="H442" s="15" t="str">
        <f t="shared" si="36"/>
        <v/>
      </c>
    </row>
    <row r="443" spans="2:8" ht="15" x14ac:dyDescent="0.2">
      <c r="B443" s="5" t="s">
        <v>423</v>
      </c>
      <c r="C443" s="8">
        <v>0</v>
      </c>
      <c r="D443" s="8">
        <v>0</v>
      </c>
      <c r="E443" s="13" t="str">
        <f t="shared" si="33"/>
        <v/>
      </c>
      <c r="F443" s="13" t="str">
        <f t="shared" si="34"/>
        <v/>
      </c>
      <c r="G443" s="12" t="str">
        <f t="shared" si="35"/>
        <v>0</v>
      </c>
      <c r="H443" s="15" t="str">
        <f t="shared" si="36"/>
        <v/>
      </c>
    </row>
    <row r="444" spans="2:8" ht="15" x14ac:dyDescent="0.2">
      <c r="B444" s="5" t="s">
        <v>424</v>
      </c>
      <c r="C444" s="8">
        <v>0</v>
      </c>
      <c r="D444" s="8">
        <v>0</v>
      </c>
      <c r="E444" s="13" t="str">
        <f t="shared" si="33"/>
        <v/>
      </c>
      <c r="F444" s="13" t="str">
        <f t="shared" si="34"/>
        <v/>
      </c>
      <c r="G444" s="12" t="str">
        <f t="shared" si="35"/>
        <v>0</v>
      </c>
      <c r="H444" s="15" t="str">
        <f t="shared" si="36"/>
        <v/>
      </c>
    </row>
    <row r="445" spans="2:8" ht="15" x14ac:dyDescent="0.2">
      <c r="B445" s="5" t="s">
        <v>425</v>
      </c>
      <c r="C445" s="8">
        <v>0</v>
      </c>
      <c r="D445" s="8">
        <v>0</v>
      </c>
      <c r="E445" s="13" t="str">
        <f t="shared" si="33"/>
        <v/>
      </c>
      <c r="F445" s="13" t="str">
        <f t="shared" si="34"/>
        <v/>
      </c>
      <c r="G445" s="12" t="str">
        <f t="shared" si="35"/>
        <v>0</v>
      </c>
      <c r="H445" s="15" t="str">
        <f t="shared" si="36"/>
        <v/>
      </c>
    </row>
    <row r="446" spans="2:8" ht="15" x14ac:dyDescent="0.2">
      <c r="B446" s="5" t="s">
        <v>426</v>
      </c>
      <c r="C446" s="8">
        <v>0</v>
      </c>
      <c r="D446" s="8">
        <v>0</v>
      </c>
      <c r="E446" s="13" t="str">
        <f t="shared" si="33"/>
        <v/>
      </c>
      <c r="F446" s="13" t="str">
        <f t="shared" si="34"/>
        <v/>
      </c>
      <c r="G446" s="12" t="str">
        <f t="shared" si="35"/>
        <v>0</v>
      </c>
      <c r="H446" s="15" t="str">
        <f t="shared" si="36"/>
        <v/>
      </c>
    </row>
    <row r="447" spans="2:8" ht="30" x14ac:dyDescent="0.2">
      <c r="B447" s="5" t="s">
        <v>427</v>
      </c>
      <c r="C447" s="8">
        <v>0</v>
      </c>
      <c r="D447" s="8">
        <v>0</v>
      </c>
      <c r="E447" s="13" t="str">
        <f t="shared" si="33"/>
        <v/>
      </c>
      <c r="F447" s="13" t="str">
        <f t="shared" si="34"/>
        <v/>
      </c>
      <c r="G447" s="12" t="str">
        <f t="shared" si="35"/>
        <v>0</v>
      </c>
      <c r="H447" s="15" t="str">
        <f t="shared" si="36"/>
        <v/>
      </c>
    </row>
    <row r="448" spans="2:8" ht="15" x14ac:dyDescent="0.2">
      <c r="B448" s="5" t="s">
        <v>428</v>
      </c>
      <c r="C448" s="8">
        <v>0</v>
      </c>
      <c r="D448" s="8">
        <v>0</v>
      </c>
      <c r="E448" s="13" t="str">
        <f t="shared" si="33"/>
        <v/>
      </c>
      <c r="F448" s="13" t="str">
        <f t="shared" si="34"/>
        <v/>
      </c>
      <c r="G448" s="12" t="str">
        <f t="shared" si="35"/>
        <v>0</v>
      </c>
      <c r="H448" s="15" t="str">
        <f t="shared" si="36"/>
        <v/>
      </c>
    </row>
    <row r="449" spans="2:8" ht="30" x14ac:dyDescent="0.2">
      <c r="B449" s="5" t="s">
        <v>429</v>
      </c>
      <c r="C449" s="8">
        <v>0</v>
      </c>
      <c r="D449" s="8">
        <v>0</v>
      </c>
      <c r="E449" s="13" t="str">
        <f t="shared" si="33"/>
        <v/>
      </c>
      <c r="F449" s="13" t="str">
        <f t="shared" si="34"/>
        <v/>
      </c>
      <c r="G449" s="12" t="str">
        <f t="shared" si="35"/>
        <v>0</v>
      </c>
      <c r="H449" s="15" t="str">
        <f t="shared" si="36"/>
        <v/>
      </c>
    </row>
    <row r="450" spans="2:8" ht="15" x14ac:dyDescent="0.2">
      <c r="B450" s="5" t="s">
        <v>430</v>
      </c>
      <c r="C450" s="8">
        <v>0</v>
      </c>
      <c r="D450" s="8">
        <v>0</v>
      </c>
      <c r="E450" s="13" t="str">
        <f t="shared" si="33"/>
        <v/>
      </c>
      <c r="F450" s="13" t="str">
        <f t="shared" si="34"/>
        <v/>
      </c>
      <c r="G450" s="12" t="str">
        <f t="shared" si="35"/>
        <v>0</v>
      </c>
      <c r="H450" s="15" t="str">
        <f t="shared" si="36"/>
        <v/>
      </c>
    </row>
    <row r="451" spans="2:8" ht="15" x14ac:dyDescent="0.2">
      <c r="B451" s="5" t="s">
        <v>157</v>
      </c>
      <c r="C451" s="8">
        <v>0</v>
      </c>
      <c r="D451" s="8">
        <v>0</v>
      </c>
      <c r="E451" s="13" t="str">
        <f t="shared" si="33"/>
        <v/>
      </c>
      <c r="F451" s="13" t="str">
        <f t="shared" si="34"/>
        <v/>
      </c>
      <c r="G451" s="12" t="str">
        <f t="shared" si="35"/>
        <v>0</v>
      </c>
      <c r="H451" s="15" t="str">
        <f t="shared" si="36"/>
        <v/>
      </c>
    </row>
    <row r="452" spans="2:8" ht="30" x14ac:dyDescent="0.2">
      <c r="B452" s="5" t="s">
        <v>431</v>
      </c>
      <c r="C452" s="8">
        <v>0</v>
      </c>
      <c r="D452" s="8">
        <v>0</v>
      </c>
      <c r="E452" s="13" t="str">
        <f t="shared" si="33"/>
        <v/>
      </c>
      <c r="F452" s="13" t="str">
        <f t="shared" si="34"/>
        <v/>
      </c>
      <c r="G452" s="12" t="str">
        <f t="shared" si="35"/>
        <v>0</v>
      </c>
      <c r="H452" s="15" t="str">
        <f t="shared" si="36"/>
        <v/>
      </c>
    </row>
    <row r="453" spans="2:8" ht="15" x14ac:dyDescent="0.2">
      <c r="B453" s="5" t="s">
        <v>167</v>
      </c>
      <c r="C453" s="8">
        <v>0</v>
      </c>
      <c r="D453" s="8">
        <v>0</v>
      </c>
      <c r="E453" s="13" t="str">
        <f t="shared" si="33"/>
        <v/>
      </c>
      <c r="F453" s="13" t="str">
        <f t="shared" si="34"/>
        <v/>
      </c>
      <c r="G453" s="12" t="str">
        <f t="shared" si="35"/>
        <v>0</v>
      </c>
      <c r="H453" s="15" t="str">
        <f t="shared" si="36"/>
        <v/>
      </c>
    </row>
    <row r="454" spans="2:8" ht="15" x14ac:dyDescent="0.2">
      <c r="B454" s="5" t="s">
        <v>156</v>
      </c>
      <c r="C454" s="8">
        <v>0</v>
      </c>
      <c r="D454" s="8">
        <v>0</v>
      </c>
      <c r="E454" s="13" t="str">
        <f t="shared" si="33"/>
        <v/>
      </c>
      <c r="F454" s="13" t="str">
        <f t="shared" si="34"/>
        <v/>
      </c>
      <c r="G454" s="12" t="str">
        <f t="shared" si="35"/>
        <v>0</v>
      </c>
      <c r="H454" s="15" t="str">
        <f t="shared" si="36"/>
        <v/>
      </c>
    </row>
    <row r="455" spans="2:8" ht="15" x14ac:dyDescent="0.2">
      <c r="B455" s="5" t="s">
        <v>158</v>
      </c>
      <c r="C455" s="8">
        <v>0</v>
      </c>
      <c r="D455" s="8">
        <v>1</v>
      </c>
      <c r="E455" s="13" t="str">
        <f t="shared" si="33"/>
        <v/>
      </c>
      <c r="F455" s="13">
        <f t="shared" si="34"/>
        <v>9.6525096525096527E-4</v>
      </c>
      <c r="G455" s="12" t="str">
        <f t="shared" si="35"/>
        <v>0</v>
      </c>
      <c r="H455" s="15" t="str">
        <f t="shared" si="36"/>
        <v/>
      </c>
    </row>
    <row r="456" spans="2:8" ht="15" x14ac:dyDescent="0.2">
      <c r="B456" s="5" t="s">
        <v>432</v>
      </c>
      <c r="C456" s="8">
        <v>0</v>
      </c>
      <c r="D456" s="8">
        <v>0</v>
      </c>
      <c r="E456" s="13" t="str">
        <f t="shared" si="33"/>
        <v/>
      </c>
      <c r="F456" s="13" t="str">
        <f t="shared" si="34"/>
        <v/>
      </c>
      <c r="G456" s="12" t="str">
        <f t="shared" si="35"/>
        <v>0</v>
      </c>
      <c r="H456" s="15" t="str">
        <f t="shared" si="36"/>
        <v/>
      </c>
    </row>
    <row r="457" spans="2:8" ht="15" x14ac:dyDescent="0.2">
      <c r="B457" s="5" t="s">
        <v>433</v>
      </c>
      <c r="C457" s="8">
        <v>0</v>
      </c>
      <c r="D457" s="8">
        <v>0</v>
      </c>
      <c r="E457" s="13" t="str">
        <f t="shared" si="33"/>
        <v/>
      </c>
      <c r="F457" s="13" t="str">
        <f t="shared" si="34"/>
        <v/>
      </c>
      <c r="G457" s="12" t="str">
        <f t="shared" si="35"/>
        <v>0</v>
      </c>
      <c r="H457" s="15" t="str">
        <f t="shared" si="36"/>
        <v/>
      </c>
    </row>
    <row r="458" spans="2:8" ht="15" x14ac:dyDescent="0.2">
      <c r="B458" s="5" t="s">
        <v>168</v>
      </c>
      <c r="C458" s="8">
        <v>0</v>
      </c>
      <c r="D458" s="8">
        <v>0</v>
      </c>
      <c r="E458" s="13" t="str">
        <f t="shared" si="33"/>
        <v/>
      </c>
      <c r="F458" s="13" t="str">
        <f t="shared" si="34"/>
        <v/>
      </c>
      <c r="G458" s="12" t="str">
        <f t="shared" si="35"/>
        <v>0</v>
      </c>
      <c r="H458" s="15" t="str">
        <f t="shared" si="36"/>
        <v/>
      </c>
    </row>
    <row r="459" spans="2:8" ht="15" x14ac:dyDescent="0.2">
      <c r="B459" s="5" t="s">
        <v>161</v>
      </c>
      <c r="C459" s="8">
        <v>0</v>
      </c>
      <c r="D459" s="8">
        <v>0</v>
      </c>
      <c r="E459" s="13" t="str">
        <f t="shared" si="33"/>
        <v/>
      </c>
      <c r="F459" s="13" t="str">
        <f t="shared" si="34"/>
        <v/>
      </c>
      <c r="G459" s="12" t="str">
        <f t="shared" si="35"/>
        <v>0</v>
      </c>
      <c r="H459" s="15" t="str">
        <f t="shared" si="36"/>
        <v/>
      </c>
    </row>
    <row r="460" spans="2:8" ht="15" x14ac:dyDescent="0.2">
      <c r="B460" s="5" t="s">
        <v>176</v>
      </c>
      <c r="C460" s="8">
        <v>0</v>
      </c>
      <c r="D460" s="8">
        <v>10</v>
      </c>
      <c r="E460" s="13" t="str">
        <f t="shared" si="33"/>
        <v/>
      </c>
      <c r="F460" s="13">
        <f t="shared" si="34"/>
        <v>9.6525096525096523E-3</v>
      </c>
      <c r="G460" s="12" t="str">
        <f t="shared" si="35"/>
        <v>0</v>
      </c>
      <c r="H460" s="15" t="str">
        <f t="shared" si="36"/>
        <v/>
      </c>
    </row>
    <row r="461" spans="2:8" ht="30" x14ac:dyDescent="0.2">
      <c r="B461" s="5" t="s">
        <v>173</v>
      </c>
      <c r="C461" s="8">
        <v>0</v>
      </c>
      <c r="D461" s="8">
        <v>0</v>
      </c>
      <c r="E461" s="13" t="str">
        <f t="shared" si="33"/>
        <v/>
      </c>
      <c r="F461" s="13" t="str">
        <f t="shared" si="34"/>
        <v/>
      </c>
      <c r="G461" s="12" t="str">
        <f t="shared" si="35"/>
        <v>0</v>
      </c>
      <c r="H461" s="15" t="str">
        <f t="shared" si="36"/>
        <v/>
      </c>
    </row>
    <row r="462" spans="2:8" ht="15" x14ac:dyDescent="0.2">
      <c r="B462" s="5" t="s">
        <v>174</v>
      </c>
      <c r="C462" s="8">
        <v>0</v>
      </c>
      <c r="D462" s="8">
        <v>0</v>
      </c>
      <c r="E462" s="13" t="str">
        <f t="shared" si="33"/>
        <v/>
      </c>
      <c r="F462" s="13" t="str">
        <f t="shared" si="34"/>
        <v/>
      </c>
      <c r="G462" s="12" t="str">
        <f t="shared" si="35"/>
        <v>0</v>
      </c>
      <c r="H462" s="15" t="str">
        <f t="shared" si="36"/>
        <v/>
      </c>
    </row>
    <row r="463" spans="2:8" ht="15" x14ac:dyDescent="0.2">
      <c r="B463" s="5" t="s">
        <v>477</v>
      </c>
      <c r="C463" s="8">
        <v>1</v>
      </c>
      <c r="D463" s="8">
        <v>35</v>
      </c>
      <c r="E463" s="13">
        <f t="shared" si="33"/>
        <v>1.2239902080783353E-3</v>
      </c>
      <c r="F463" s="13">
        <f t="shared" si="34"/>
        <v>3.3783783783783786E-2</v>
      </c>
      <c r="G463" s="12">
        <f t="shared" si="35"/>
        <v>34</v>
      </c>
      <c r="H463" s="15">
        <f t="shared" si="36"/>
        <v>4.1615667074663396E-2</v>
      </c>
    </row>
    <row r="464" spans="2:8" ht="15" x14ac:dyDescent="0.2">
      <c r="B464" s="5" t="s">
        <v>478</v>
      </c>
      <c r="C464" s="8">
        <v>30</v>
      </c>
      <c r="D464" s="8">
        <v>1</v>
      </c>
      <c r="E464" s="13">
        <f t="shared" si="33"/>
        <v>3.6719706242350061E-2</v>
      </c>
      <c r="F464" s="13">
        <f t="shared" si="34"/>
        <v>9.6525096525096527E-4</v>
      </c>
      <c r="G464" s="12">
        <f t="shared" si="35"/>
        <v>-0.96666666666666667</v>
      </c>
      <c r="H464" s="15">
        <f t="shared" si="36"/>
        <v>-3.5495716034271728E-2</v>
      </c>
    </row>
    <row r="465" spans="2:8" ht="15" x14ac:dyDescent="0.2">
      <c r="B465" s="5" t="s">
        <v>183</v>
      </c>
      <c r="C465" s="8">
        <v>0</v>
      </c>
      <c r="D465" s="8">
        <v>0</v>
      </c>
      <c r="E465" s="13" t="str">
        <f t="shared" si="33"/>
        <v/>
      </c>
      <c r="F465" s="13" t="str">
        <f t="shared" si="34"/>
        <v/>
      </c>
      <c r="G465" s="12" t="str">
        <f t="shared" si="35"/>
        <v>0</v>
      </c>
      <c r="H465" s="15" t="str">
        <f t="shared" si="36"/>
        <v/>
      </c>
    </row>
    <row r="466" spans="2:8" ht="15" x14ac:dyDescent="0.2">
      <c r="B466" s="5" t="s">
        <v>178</v>
      </c>
      <c r="C466" s="8">
        <v>0</v>
      </c>
      <c r="D466" s="8">
        <v>1</v>
      </c>
      <c r="E466" s="13" t="str">
        <f t="shared" si="33"/>
        <v/>
      </c>
      <c r="F466" s="13">
        <f t="shared" si="34"/>
        <v>9.6525096525096527E-4</v>
      </c>
      <c r="G466" s="12" t="str">
        <f t="shared" si="35"/>
        <v>0</v>
      </c>
      <c r="H466" s="15" t="str">
        <f t="shared" si="36"/>
        <v/>
      </c>
    </row>
    <row r="467" spans="2:8" ht="15" x14ac:dyDescent="0.2">
      <c r="B467" s="5" t="s">
        <v>479</v>
      </c>
      <c r="C467" s="8">
        <v>0</v>
      </c>
      <c r="D467" s="8">
        <v>0</v>
      </c>
      <c r="E467" s="13" t="str">
        <f t="shared" si="33"/>
        <v/>
      </c>
      <c r="F467" s="13" t="str">
        <f t="shared" si="34"/>
        <v/>
      </c>
      <c r="G467" s="12" t="str">
        <f t="shared" si="35"/>
        <v>0</v>
      </c>
      <c r="H467" s="15" t="str">
        <f t="shared" si="36"/>
        <v/>
      </c>
    </row>
    <row r="468" spans="2:8" ht="15" x14ac:dyDescent="0.2">
      <c r="B468" s="5" t="s">
        <v>182</v>
      </c>
      <c r="C468" s="8">
        <v>0</v>
      </c>
      <c r="D468" s="8">
        <v>0</v>
      </c>
      <c r="E468" s="13" t="str">
        <f t="shared" si="33"/>
        <v/>
      </c>
      <c r="F468" s="13" t="str">
        <f t="shared" si="34"/>
        <v/>
      </c>
      <c r="G468" s="12" t="str">
        <f t="shared" si="35"/>
        <v>0</v>
      </c>
      <c r="H468" s="15" t="str">
        <f t="shared" si="36"/>
        <v/>
      </c>
    </row>
    <row r="469" spans="2:8" ht="15" x14ac:dyDescent="0.2">
      <c r="B469" s="5" t="s">
        <v>175</v>
      </c>
      <c r="C469" s="8">
        <v>0</v>
      </c>
      <c r="D469" s="8">
        <v>0</v>
      </c>
      <c r="E469" s="13" t="str">
        <f t="shared" si="33"/>
        <v/>
      </c>
      <c r="F469" s="13" t="str">
        <f t="shared" si="34"/>
        <v/>
      </c>
      <c r="G469" s="12" t="str">
        <f t="shared" si="35"/>
        <v>0</v>
      </c>
      <c r="H469" s="15" t="str">
        <f t="shared" si="36"/>
        <v/>
      </c>
    </row>
    <row r="470" spans="2:8" ht="15" x14ac:dyDescent="0.2">
      <c r="B470" s="5" t="s">
        <v>434</v>
      </c>
      <c r="C470" s="8">
        <v>0</v>
      </c>
      <c r="D470" s="8">
        <v>0</v>
      </c>
      <c r="E470" s="13" t="str">
        <f t="shared" si="33"/>
        <v/>
      </c>
      <c r="F470" s="13" t="str">
        <f t="shared" si="34"/>
        <v/>
      </c>
      <c r="G470" s="12" t="str">
        <f t="shared" si="35"/>
        <v>0</v>
      </c>
      <c r="H470" s="15" t="str">
        <f t="shared" si="36"/>
        <v/>
      </c>
    </row>
    <row r="471" spans="2:8" ht="15" x14ac:dyDescent="0.2">
      <c r="B471" s="5" t="s">
        <v>170</v>
      </c>
      <c r="C471" s="8">
        <v>0</v>
      </c>
      <c r="D471" s="8">
        <v>0</v>
      </c>
      <c r="E471" s="13" t="str">
        <f t="shared" si="33"/>
        <v/>
      </c>
      <c r="F471" s="13" t="str">
        <f t="shared" si="34"/>
        <v/>
      </c>
      <c r="G471" s="12" t="str">
        <f t="shared" si="35"/>
        <v>0</v>
      </c>
      <c r="H471" s="15" t="str">
        <f t="shared" si="36"/>
        <v/>
      </c>
    </row>
    <row r="472" spans="2:8" ht="15" x14ac:dyDescent="0.2">
      <c r="B472" s="5" t="s">
        <v>185</v>
      </c>
      <c r="C472" s="8">
        <v>0</v>
      </c>
      <c r="D472" s="8">
        <v>0</v>
      </c>
      <c r="E472" s="13" t="str">
        <f t="shared" si="33"/>
        <v/>
      </c>
      <c r="F472" s="13" t="str">
        <f t="shared" si="34"/>
        <v/>
      </c>
      <c r="G472" s="12" t="str">
        <f t="shared" si="35"/>
        <v>0</v>
      </c>
      <c r="H472" s="15" t="str">
        <f t="shared" si="36"/>
        <v/>
      </c>
    </row>
    <row r="473" spans="2:8" ht="15" x14ac:dyDescent="0.2">
      <c r="B473" s="5" t="s">
        <v>435</v>
      </c>
      <c r="C473" s="8">
        <v>0</v>
      </c>
      <c r="D473" s="8">
        <v>1</v>
      </c>
      <c r="E473" s="13" t="str">
        <f t="shared" si="33"/>
        <v/>
      </c>
      <c r="F473" s="13">
        <f t="shared" si="34"/>
        <v>9.6525096525096527E-4</v>
      </c>
      <c r="G473" s="12" t="str">
        <f t="shared" si="35"/>
        <v>0</v>
      </c>
      <c r="H473" s="15" t="str">
        <f t="shared" si="36"/>
        <v/>
      </c>
    </row>
    <row r="474" spans="2:8" ht="15" x14ac:dyDescent="0.2">
      <c r="B474" s="5" t="s">
        <v>436</v>
      </c>
      <c r="C474" s="8">
        <v>0</v>
      </c>
      <c r="D474" s="8">
        <v>0</v>
      </c>
      <c r="E474" s="13" t="str">
        <f t="shared" si="33"/>
        <v/>
      </c>
      <c r="F474" s="13" t="str">
        <f t="shared" si="34"/>
        <v/>
      </c>
      <c r="G474" s="12" t="str">
        <f t="shared" si="35"/>
        <v>0</v>
      </c>
      <c r="H474" s="15" t="str">
        <f t="shared" si="36"/>
        <v/>
      </c>
    </row>
    <row r="475" spans="2:8" ht="15" x14ac:dyDescent="0.2">
      <c r="B475" s="5" t="s">
        <v>437</v>
      </c>
      <c r="C475" s="8">
        <v>1</v>
      </c>
      <c r="D475" s="8">
        <v>2</v>
      </c>
      <c r="E475" s="13">
        <f t="shared" si="33"/>
        <v>1.2239902080783353E-3</v>
      </c>
      <c r="F475" s="13">
        <f t="shared" si="34"/>
        <v>1.9305019305019305E-3</v>
      </c>
      <c r="G475" s="12">
        <f t="shared" si="35"/>
        <v>1</v>
      </c>
      <c r="H475" s="15">
        <f t="shared" si="36"/>
        <v>1.2239902080783353E-3</v>
      </c>
    </row>
    <row r="476" spans="2:8" ht="30" x14ac:dyDescent="0.2">
      <c r="B476" s="5" t="s">
        <v>438</v>
      </c>
      <c r="C476" s="8">
        <v>0</v>
      </c>
      <c r="D476" s="8">
        <v>0</v>
      </c>
      <c r="E476" s="13" t="str">
        <f t="shared" si="33"/>
        <v/>
      </c>
      <c r="F476" s="13" t="str">
        <f t="shared" si="34"/>
        <v/>
      </c>
      <c r="G476" s="12" t="str">
        <f t="shared" si="35"/>
        <v>0</v>
      </c>
      <c r="H476" s="15" t="str">
        <f t="shared" si="36"/>
        <v/>
      </c>
    </row>
    <row r="477" spans="2:8" ht="15" x14ac:dyDescent="0.2">
      <c r="B477" s="5" t="s">
        <v>181</v>
      </c>
      <c r="C477" s="8">
        <v>0</v>
      </c>
      <c r="D477" s="8">
        <v>0</v>
      </c>
      <c r="E477" s="13" t="str">
        <f t="shared" si="33"/>
        <v/>
      </c>
      <c r="F477" s="13" t="str">
        <f t="shared" si="34"/>
        <v/>
      </c>
      <c r="G477" s="12" t="str">
        <f t="shared" si="35"/>
        <v>0</v>
      </c>
      <c r="H477" s="15" t="str">
        <f t="shared" si="36"/>
        <v/>
      </c>
    </row>
    <row r="478" spans="2:8" ht="15" x14ac:dyDescent="0.2">
      <c r="B478" s="5" t="s">
        <v>439</v>
      </c>
      <c r="C478" s="8">
        <v>4</v>
      </c>
      <c r="D478" s="8">
        <v>7</v>
      </c>
      <c r="E478" s="13">
        <f t="shared" si="33"/>
        <v>4.8959608323133411E-3</v>
      </c>
      <c r="F478" s="13">
        <f t="shared" si="34"/>
        <v>6.7567567567567571E-3</v>
      </c>
      <c r="G478" s="12">
        <f t="shared" si="35"/>
        <v>0.75</v>
      </c>
      <c r="H478" s="15">
        <f t="shared" si="36"/>
        <v>3.6719706242350058E-3</v>
      </c>
    </row>
    <row r="479" spans="2:8" ht="15" x14ac:dyDescent="0.2">
      <c r="B479" s="5" t="s">
        <v>440</v>
      </c>
      <c r="C479" s="8">
        <v>0</v>
      </c>
      <c r="D479" s="8">
        <v>0</v>
      </c>
      <c r="E479" s="13" t="str">
        <f t="shared" si="33"/>
        <v/>
      </c>
      <c r="F479" s="13" t="str">
        <f t="shared" si="34"/>
        <v/>
      </c>
      <c r="G479" s="12" t="str">
        <f t="shared" si="35"/>
        <v>0</v>
      </c>
      <c r="H479" s="15" t="str">
        <f t="shared" si="36"/>
        <v/>
      </c>
    </row>
    <row r="480" spans="2:8" ht="15" x14ac:dyDescent="0.2">
      <c r="B480" s="5" t="s">
        <v>441</v>
      </c>
      <c r="C480" s="8">
        <v>1</v>
      </c>
      <c r="D480" s="8">
        <v>0</v>
      </c>
      <c r="E480" s="13">
        <f t="shared" si="33"/>
        <v>1.2239902080783353E-3</v>
      </c>
      <c r="F480" s="13" t="str">
        <f t="shared" si="34"/>
        <v/>
      </c>
      <c r="G480" s="12" t="str">
        <f t="shared" si="35"/>
        <v>0</v>
      </c>
      <c r="H480" s="15">
        <f t="shared" si="36"/>
        <v>0</v>
      </c>
    </row>
    <row r="481" spans="2:8" ht="15" x14ac:dyDescent="0.2">
      <c r="B481" s="5" t="s">
        <v>177</v>
      </c>
      <c r="C481" s="8">
        <v>0</v>
      </c>
      <c r="D481" s="8">
        <v>0</v>
      </c>
      <c r="E481" s="13" t="str">
        <f t="shared" si="33"/>
        <v/>
      </c>
      <c r="F481" s="13" t="str">
        <f t="shared" si="34"/>
        <v/>
      </c>
      <c r="G481" s="12" t="str">
        <f t="shared" si="35"/>
        <v>0</v>
      </c>
      <c r="H481" s="15" t="str">
        <f t="shared" si="36"/>
        <v/>
      </c>
    </row>
    <row r="482" spans="2:8" ht="15" x14ac:dyDescent="0.2">
      <c r="B482" s="5" t="s">
        <v>179</v>
      </c>
      <c r="C482" s="8">
        <v>0</v>
      </c>
      <c r="D482" s="8">
        <v>0</v>
      </c>
      <c r="E482" s="13" t="str">
        <f t="shared" si="33"/>
        <v/>
      </c>
      <c r="F482" s="13" t="str">
        <f t="shared" si="34"/>
        <v/>
      </c>
      <c r="G482" s="12" t="str">
        <f t="shared" si="35"/>
        <v>0</v>
      </c>
      <c r="H482" s="15" t="str">
        <f t="shared" si="36"/>
        <v/>
      </c>
    </row>
    <row r="483" spans="2:8" ht="15" x14ac:dyDescent="0.2">
      <c r="B483" s="5" t="s">
        <v>442</v>
      </c>
      <c r="C483" s="8">
        <v>8</v>
      </c>
      <c r="D483" s="8">
        <v>34</v>
      </c>
      <c r="E483" s="13">
        <f t="shared" si="33"/>
        <v>9.7919216646266821E-3</v>
      </c>
      <c r="F483" s="13">
        <f t="shared" si="34"/>
        <v>3.2818532818532815E-2</v>
      </c>
      <c r="G483" s="12">
        <f t="shared" si="35"/>
        <v>3.25</v>
      </c>
      <c r="H483" s="15">
        <f t="shared" si="36"/>
        <v>3.1823745410036713E-2</v>
      </c>
    </row>
    <row r="484" spans="2:8" ht="30" x14ac:dyDescent="0.2">
      <c r="B484" s="5" t="s">
        <v>184</v>
      </c>
      <c r="C484" s="8">
        <v>15</v>
      </c>
      <c r="D484" s="8">
        <v>95</v>
      </c>
      <c r="E484" s="13">
        <f t="shared" si="33"/>
        <v>1.8359853121175031E-2</v>
      </c>
      <c r="F484" s="13">
        <f t="shared" si="34"/>
        <v>9.1698841698841696E-2</v>
      </c>
      <c r="G484" s="12">
        <f t="shared" si="35"/>
        <v>5.333333333333333</v>
      </c>
      <c r="H484" s="15">
        <f t="shared" si="36"/>
        <v>9.7919216646266821E-2</v>
      </c>
    </row>
    <row r="485" spans="2:8" ht="15" x14ac:dyDescent="0.2">
      <c r="B485" s="5" t="s">
        <v>443</v>
      </c>
      <c r="C485" s="8">
        <v>6</v>
      </c>
      <c r="D485" s="8">
        <v>31</v>
      </c>
      <c r="E485" s="13">
        <f t="shared" si="33"/>
        <v>7.3439412484700125E-3</v>
      </c>
      <c r="F485" s="13">
        <f t="shared" si="34"/>
        <v>2.9922779922779922E-2</v>
      </c>
      <c r="G485" s="12">
        <f t="shared" si="35"/>
        <v>4.166666666666667</v>
      </c>
      <c r="H485" s="15">
        <f t="shared" si="36"/>
        <v>3.0599755201958387E-2</v>
      </c>
    </row>
    <row r="486" spans="2:8" ht="15" x14ac:dyDescent="0.2">
      <c r="B486" s="5" t="s">
        <v>171</v>
      </c>
      <c r="C486" s="8">
        <v>0</v>
      </c>
      <c r="D486" s="8">
        <v>0</v>
      </c>
      <c r="E486" s="13" t="str">
        <f t="shared" si="33"/>
        <v/>
      </c>
      <c r="F486" s="13" t="str">
        <f t="shared" si="34"/>
        <v/>
      </c>
      <c r="G486" s="12" t="str">
        <f t="shared" si="35"/>
        <v>0</v>
      </c>
      <c r="H486" s="15" t="str">
        <f t="shared" si="36"/>
        <v/>
      </c>
    </row>
    <row r="487" spans="2:8" ht="15" x14ac:dyDescent="0.2">
      <c r="B487" s="5" t="s">
        <v>444</v>
      </c>
      <c r="C487" s="8">
        <v>0</v>
      </c>
      <c r="D487" s="8">
        <v>0</v>
      </c>
      <c r="E487" s="13" t="str">
        <f t="shared" si="33"/>
        <v/>
      </c>
      <c r="F487" s="13" t="str">
        <f t="shared" si="34"/>
        <v/>
      </c>
      <c r="G487" s="12" t="str">
        <f t="shared" si="35"/>
        <v>0</v>
      </c>
      <c r="H487" s="15" t="str">
        <f t="shared" si="36"/>
        <v/>
      </c>
    </row>
    <row r="488" spans="2:8" ht="13.5" customHeight="1" x14ac:dyDescent="0.2">
      <c r="B488" s="5" t="s">
        <v>445</v>
      </c>
      <c r="C488" s="8">
        <v>0</v>
      </c>
      <c r="D488" s="8">
        <v>0</v>
      </c>
      <c r="E488" s="13" t="str">
        <f t="shared" ref="E488:E499" si="37">+IF(C488=0,"",C488/C$294)</f>
        <v/>
      </c>
      <c r="F488" s="13" t="str">
        <f t="shared" ref="F488:F499" si="38">+IF(D488=0,"",D488/D$294)</f>
        <v/>
      </c>
      <c r="G488" s="12" t="str">
        <f t="shared" ref="G488:G499" si="39">+IF(OR(AND(D488=0),(C488=0)),"0",((D488-C488)/C488))</f>
        <v>0</v>
      </c>
      <c r="H488" s="15" t="str">
        <f t="shared" ref="H488:H499" si="40">+IF(OR(AND(E488=""),(G488="")),"",E488*G488)</f>
        <v/>
      </c>
    </row>
    <row r="489" spans="2:8" ht="13.5" customHeight="1" x14ac:dyDescent="0.2">
      <c r="B489" s="5" t="s">
        <v>446</v>
      </c>
      <c r="C489" s="8">
        <v>0</v>
      </c>
      <c r="D489" s="8">
        <v>1</v>
      </c>
      <c r="E489" s="13" t="str">
        <f t="shared" si="37"/>
        <v/>
      </c>
      <c r="F489" s="13">
        <f t="shared" si="38"/>
        <v>9.6525096525096527E-4</v>
      </c>
      <c r="G489" s="12" t="str">
        <f t="shared" si="39"/>
        <v>0</v>
      </c>
      <c r="H489" s="15" t="str">
        <f t="shared" si="40"/>
        <v/>
      </c>
    </row>
    <row r="490" spans="2:8" ht="25.5" customHeight="1" x14ac:dyDescent="0.2">
      <c r="B490" s="5" t="s">
        <v>172</v>
      </c>
      <c r="C490" s="8">
        <v>0</v>
      </c>
      <c r="D490" s="8">
        <v>0</v>
      </c>
      <c r="E490" s="13" t="str">
        <f t="shared" si="37"/>
        <v/>
      </c>
      <c r="F490" s="13" t="str">
        <f t="shared" si="38"/>
        <v/>
      </c>
      <c r="G490" s="12" t="str">
        <f t="shared" si="39"/>
        <v>0</v>
      </c>
      <c r="H490" s="15" t="str">
        <f t="shared" si="40"/>
        <v/>
      </c>
    </row>
    <row r="491" spans="2:8" ht="13.5" customHeight="1" x14ac:dyDescent="0.2">
      <c r="B491" s="5" t="s">
        <v>180</v>
      </c>
      <c r="C491" s="8">
        <v>1</v>
      </c>
      <c r="D491" s="8">
        <v>5</v>
      </c>
      <c r="E491" s="13">
        <f t="shared" si="37"/>
        <v>1.2239902080783353E-3</v>
      </c>
      <c r="F491" s="13">
        <f t="shared" si="38"/>
        <v>4.8262548262548262E-3</v>
      </c>
      <c r="G491" s="12">
        <f t="shared" si="39"/>
        <v>4</v>
      </c>
      <c r="H491" s="15">
        <f t="shared" si="40"/>
        <v>4.8959608323133411E-3</v>
      </c>
    </row>
    <row r="492" spans="2:8" ht="15" x14ac:dyDescent="0.2">
      <c r="B492" s="5" t="s">
        <v>480</v>
      </c>
      <c r="C492" s="8">
        <v>0</v>
      </c>
      <c r="D492" s="8">
        <v>0</v>
      </c>
      <c r="E492" s="13" t="str">
        <f t="shared" si="37"/>
        <v/>
      </c>
      <c r="F492" s="13" t="str">
        <f t="shared" si="38"/>
        <v/>
      </c>
      <c r="G492" s="12" t="str">
        <f t="shared" si="39"/>
        <v>0</v>
      </c>
      <c r="H492" s="15" t="str">
        <f t="shared" si="40"/>
        <v/>
      </c>
    </row>
    <row r="493" spans="2:8" ht="15" x14ac:dyDescent="0.2">
      <c r="B493" s="5" t="s">
        <v>447</v>
      </c>
      <c r="C493" s="8">
        <v>0</v>
      </c>
      <c r="D493" s="8">
        <v>0</v>
      </c>
      <c r="E493" s="13" t="str">
        <f t="shared" si="37"/>
        <v/>
      </c>
      <c r="F493" s="13" t="str">
        <f t="shared" si="38"/>
        <v/>
      </c>
      <c r="G493" s="12" t="str">
        <f t="shared" si="39"/>
        <v>0</v>
      </c>
      <c r="H493" s="15" t="str">
        <f t="shared" si="40"/>
        <v/>
      </c>
    </row>
    <row r="494" spans="2:8" ht="15" x14ac:dyDescent="0.2">
      <c r="B494" s="5" t="s">
        <v>448</v>
      </c>
      <c r="C494" s="8">
        <v>6</v>
      </c>
      <c r="D494" s="8">
        <v>0</v>
      </c>
      <c r="E494" s="13">
        <f t="shared" si="37"/>
        <v>7.3439412484700125E-3</v>
      </c>
      <c r="F494" s="13" t="str">
        <f t="shared" si="38"/>
        <v/>
      </c>
      <c r="G494" s="12" t="str">
        <f t="shared" si="39"/>
        <v>0</v>
      </c>
      <c r="H494" s="15">
        <f t="shared" si="40"/>
        <v>0</v>
      </c>
    </row>
    <row r="495" spans="2:8" ht="13.5" customHeight="1" x14ac:dyDescent="0.2">
      <c r="B495" s="5" t="s">
        <v>449</v>
      </c>
      <c r="C495" s="8">
        <v>0</v>
      </c>
      <c r="D495" s="8">
        <v>0</v>
      </c>
      <c r="E495" s="13" t="str">
        <f t="shared" si="37"/>
        <v/>
      </c>
      <c r="F495" s="13" t="str">
        <f t="shared" si="38"/>
        <v/>
      </c>
      <c r="G495" s="12" t="str">
        <f t="shared" si="39"/>
        <v>0</v>
      </c>
      <c r="H495" s="15" t="str">
        <f t="shared" si="40"/>
        <v/>
      </c>
    </row>
    <row r="496" spans="2:8" s="4" customFormat="1" ht="26.25" customHeight="1" x14ac:dyDescent="0.2">
      <c r="B496" s="5" t="s">
        <v>450</v>
      </c>
      <c r="C496" s="8">
        <v>0</v>
      </c>
      <c r="D496" s="8">
        <v>0</v>
      </c>
      <c r="E496" s="13" t="str">
        <f t="shared" si="37"/>
        <v/>
      </c>
      <c r="F496" s="13" t="str">
        <f t="shared" si="38"/>
        <v/>
      </c>
      <c r="G496" s="12" t="str">
        <f t="shared" si="39"/>
        <v>0</v>
      </c>
      <c r="H496" s="15" t="str">
        <f t="shared" si="40"/>
        <v/>
      </c>
    </row>
    <row r="497" spans="2:8" ht="15" x14ac:dyDescent="0.2">
      <c r="B497" s="5" t="s">
        <v>451</v>
      </c>
      <c r="C497" s="8">
        <v>0</v>
      </c>
      <c r="D497" s="8">
        <v>0</v>
      </c>
      <c r="E497" s="13" t="str">
        <f t="shared" si="37"/>
        <v/>
      </c>
      <c r="F497" s="13" t="str">
        <f t="shared" si="38"/>
        <v/>
      </c>
      <c r="G497" s="12" t="str">
        <f t="shared" si="39"/>
        <v>0</v>
      </c>
      <c r="H497" s="15" t="str">
        <f t="shared" si="40"/>
        <v/>
      </c>
    </row>
    <row r="498" spans="2:8" ht="30" x14ac:dyDescent="0.2">
      <c r="B498" s="5" t="s">
        <v>452</v>
      </c>
      <c r="C498" s="8">
        <v>0</v>
      </c>
      <c r="D498" s="8">
        <v>0</v>
      </c>
      <c r="E498" s="13" t="str">
        <f t="shared" si="37"/>
        <v/>
      </c>
      <c r="F498" s="13" t="str">
        <f t="shared" si="38"/>
        <v/>
      </c>
      <c r="G498" s="12" t="str">
        <f t="shared" si="39"/>
        <v>0</v>
      </c>
      <c r="H498" s="15" t="str">
        <f t="shared" si="40"/>
        <v/>
      </c>
    </row>
    <row r="499" spans="2:8" ht="15" x14ac:dyDescent="0.2">
      <c r="B499" s="5" t="s">
        <v>453</v>
      </c>
      <c r="C499" s="8">
        <v>0</v>
      </c>
      <c r="D499" s="8">
        <v>0</v>
      </c>
      <c r="E499" s="13" t="str">
        <f t="shared" si="37"/>
        <v/>
      </c>
      <c r="F499" s="13" t="str">
        <f t="shared" si="38"/>
        <v/>
      </c>
      <c r="G499" s="12" t="str">
        <f t="shared" si="39"/>
        <v>0</v>
      </c>
      <c r="H499" s="15" t="str">
        <f t="shared" si="40"/>
        <v/>
      </c>
    </row>
    <row r="502" spans="2:8" x14ac:dyDescent="0.2">
      <c r="B502" s="19"/>
      <c r="C502" s="19"/>
      <c r="D502" s="19"/>
      <c r="E502" s="19"/>
      <c r="F502" s="19"/>
    </row>
    <row r="503" spans="2:8" ht="24" customHeight="1" x14ac:dyDescent="0.2">
      <c r="B503" s="55" t="s">
        <v>517</v>
      </c>
      <c r="C503" s="53" t="s">
        <v>518</v>
      </c>
      <c r="D503" s="54"/>
      <c r="E503" s="41" t="s">
        <v>482</v>
      </c>
      <c r="F503" s="42"/>
      <c r="G503" s="39" t="s">
        <v>569</v>
      </c>
      <c r="H503" s="39" t="s">
        <v>481</v>
      </c>
    </row>
    <row r="504" spans="2:8" ht="24" customHeight="1" x14ac:dyDescent="0.2">
      <c r="B504" s="55"/>
      <c r="C504" s="38">
        <v>2015</v>
      </c>
      <c r="D504" s="38">
        <v>2016</v>
      </c>
      <c r="E504" s="38">
        <v>2015</v>
      </c>
      <c r="F504" s="38">
        <v>2016</v>
      </c>
      <c r="G504" s="40"/>
      <c r="H504" s="40"/>
    </row>
    <row r="505" spans="2:8" ht="24" customHeight="1" x14ac:dyDescent="0.2">
      <c r="B505" s="32" t="s">
        <v>523</v>
      </c>
      <c r="C505" s="33">
        <f>SUM(C506:C530)</f>
        <v>188</v>
      </c>
      <c r="D505" s="33">
        <f>SUM(D506:D530)</f>
        <v>409</v>
      </c>
      <c r="E505" s="34">
        <f>+IF(C505=0,"",C505/C$505)</f>
        <v>1</v>
      </c>
      <c r="F505" s="34">
        <f>+IF(D505=0,"",D505/D$505)</f>
        <v>1</v>
      </c>
      <c r="G505" s="34">
        <f>+IF(OR(AND(D505=0),(C505=0)),"0",((D505-C505)/C505))</f>
        <v>1.175531914893617</v>
      </c>
      <c r="H505" s="35">
        <f>+IF(OR(AND(E505=""),(G505="")),"",E505*G505)</f>
        <v>1.175531914893617</v>
      </c>
    </row>
    <row r="506" spans="2:8" ht="15" x14ac:dyDescent="0.2">
      <c r="B506" s="5" t="s">
        <v>454</v>
      </c>
      <c r="C506" s="8">
        <v>0</v>
      </c>
      <c r="D506" s="8">
        <v>0</v>
      </c>
      <c r="E506" s="13" t="str">
        <f>+IF(C506=0,"",C506/C$505)</f>
        <v/>
      </c>
      <c r="F506" s="13" t="str">
        <f>+IF(D506=0,"",D506/D$505)</f>
        <v/>
      </c>
      <c r="G506" s="12" t="str">
        <f>+IF(OR(AND(D506=0),(C506=0)),"0",((D506-C506)/C506))</f>
        <v>0</v>
      </c>
      <c r="H506" s="15" t="str">
        <f>+IF(OR(AND(E506=""),(G506="")),"",E506*G506)</f>
        <v/>
      </c>
    </row>
    <row r="507" spans="2:8" ht="15" x14ac:dyDescent="0.2">
      <c r="B507" s="5" t="s">
        <v>187</v>
      </c>
      <c r="C507" s="8">
        <v>3</v>
      </c>
      <c r="D507" s="8">
        <v>50</v>
      </c>
      <c r="E507" s="13">
        <f t="shared" ref="E507:E530" si="41">+IF(C507=0,"",C507/C$505)</f>
        <v>1.5957446808510637E-2</v>
      </c>
      <c r="F507" s="13">
        <f t="shared" ref="F507:F530" si="42">+IF(D507=0,"",D507/D$505)</f>
        <v>0.12224938875305623</v>
      </c>
      <c r="G507" s="12">
        <f t="shared" ref="G507:G530" si="43">+IF(OR(AND(D507=0),(C507=0)),"0",((D507-C507)/C507))</f>
        <v>15.666666666666666</v>
      </c>
      <c r="H507" s="15">
        <f t="shared" ref="H507:H530" si="44">+IF(OR(AND(E507=""),(G507="")),"",E507*G507)</f>
        <v>0.24999999999999997</v>
      </c>
    </row>
    <row r="508" spans="2:8" ht="15" x14ac:dyDescent="0.2">
      <c r="B508" s="5" t="s">
        <v>455</v>
      </c>
      <c r="C508" s="8">
        <v>17</v>
      </c>
      <c r="D508" s="8">
        <v>4</v>
      </c>
      <c r="E508" s="13">
        <f t="shared" si="41"/>
        <v>9.0425531914893623E-2</v>
      </c>
      <c r="F508" s="13">
        <f t="shared" si="42"/>
        <v>9.7799511002444987E-3</v>
      </c>
      <c r="G508" s="12">
        <f t="shared" si="43"/>
        <v>-0.76470588235294112</v>
      </c>
      <c r="H508" s="15">
        <f t="shared" si="44"/>
        <v>-6.9148936170212769E-2</v>
      </c>
    </row>
    <row r="509" spans="2:8" ht="15" x14ac:dyDescent="0.2">
      <c r="B509" s="5" t="s">
        <v>456</v>
      </c>
      <c r="C509" s="8">
        <v>23</v>
      </c>
      <c r="D509" s="8">
        <v>53</v>
      </c>
      <c r="E509" s="13">
        <f t="shared" si="41"/>
        <v>0.12234042553191489</v>
      </c>
      <c r="F509" s="13">
        <f t="shared" si="42"/>
        <v>0.1295843520782396</v>
      </c>
      <c r="G509" s="12">
        <f t="shared" si="43"/>
        <v>1.3043478260869565</v>
      </c>
      <c r="H509" s="15">
        <f t="shared" si="44"/>
        <v>0.15957446808510639</v>
      </c>
    </row>
    <row r="510" spans="2:8" ht="15" x14ac:dyDescent="0.2">
      <c r="B510" s="5" t="s">
        <v>188</v>
      </c>
      <c r="C510" s="8">
        <v>0</v>
      </c>
      <c r="D510" s="8">
        <v>0</v>
      </c>
      <c r="E510" s="13" t="str">
        <f t="shared" si="41"/>
        <v/>
      </c>
      <c r="F510" s="13" t="str">
        <f t="shared" si="42"/>
        <v/>
      </c>
      <c r="G510" s="12" t="str">
        <f t="shared" si="43"/>
        <v>0</v>
      </c>
      <c r="H510" s="15" t="str">
        <f t="shared" si="44"/>
        <v/>
      </c>
    </row>
    <row r="511" spans="2:8" ht="15" x14ac:dyDescent="0.2">
      <c r="B511" s="5" t="s">
        <v>186</v>
      </c>
      <c r="C511" s="8">
        <v>0</v>
      </c>
      <c r="D511" s="8">
        <v>0</v>
      </c>
      <c r="E511" s="13" t="str">
        <f t="shared" si="41"/>
        <v/>
      </c>
      <c r="F511" s="13" t="str">
        <f t="shared" si="42"/>
        <v/>
      </c>
      <c r="G511" s="12" t="str">
        <f t="shared" si="43"/>
        <v>0</v>
      </c>
      <c r="H511" s="15" t="str">
        <f t="shared" si="44"/>
        <v/>
      </c>
    </row>
    <row r="512" spans="2:8" ht="15" x14ac:dyDescent="0.2">
      <c r="B512" s="5" t="s">
        <v>189</v>
      </c>
      <c r="C512" s="8">
        <v>0</v>
      </c>
      <c r="D512" s="8">
        <v>0</v>
      </c>
      <c r="E512" s="13" t="str">
        <f t="shared" si="41"/>
        <v/>
      </c>
      <c r="F512" s="13" t="str">
        <f t="shared" si="42"/>
        <v/>
      </c>
      <c r="G512" s="12" t="str">
        <f t="shared" si="43"/>
        <v>0</v>
      </c>
      <c r="H512" s="15" t="str">
        <f t="shared" si="44"/>
        <v/>
      </c>
    </row>
    <row r="513" spans="2:8" ht="15" x14ac:dyDescent="0.2">
      <c r="B513" s="5" t="s">
        <v>457</v>
      </c>
      <c r="C513" s="8">
        <v>0</v>
      </c>
      <c r="D513" s="8">
        <v>0</v>
      </c>
      <c r="E513" s="13" t="str">
        <f t="shared" si="41"/>
        <v/>
      </c>
      <c r="F513" s="13" t="str">
        <f t="shared" si="42"/>
        <v/>
      </c>
      <c r="G513" s="12" t="str">
        <f t="shared" si="43"/>
        <v>0</v>
      </c>
      <c r="H513" s="15" t="str">
        <f t="shared" si="44"/>
        <v/>
      </c>
    </row>
    <row r="514" spans="2:8" ht="15" x14ac:dyDescent="0.2">
      <c r="B514" s="5" t="s">
        <v>458</v>
      </c>
      <c r="C514" s="8">
        <v>0</v>
      </c>
      <c r="D514" s="8">
        <v>1</v>
      </c>
      <c r="E514" s="13" t="str">
        <f t="shared" si="41"/>
        <v/>
      </c>
      <c r="F514" s="13">
        <f t="shared" si="42"/>
        <v>2.4449877750611247E-3</v>
      </c>
      <c r="G514" s="12" t="str">
        <f t="shared" si="43"/>
        <v>0</v>
      </c>
      <c r="H514" s="15" t="str">
        <f t="shared" si="44"/>
        <v/>
      </c>
    </row>
    <row r="515" spans="2:8" ht="15" x14ac:dyDescent="0.2">
      <c r="B515" s="5" t="s">
        <v>567</v>
      </c>
      <c r="C515" s="8">
        <v>1</v>
      </c>
      <c r="D515" s="8">
        <v>0</v>
      </c>
      <c r="E515" s="13">
        <f t="shared" si="41"/>
        <v>5.3191489361702126E-3</v>
      </c>
      <c r="F515" s="13" t="str">
        <f t="shared" si="42"/>
        <v/>
      </c>
      <c r="G515" s="12" t="str">
        <f t="shared" si="43"/>
        <v>0</v>
      </c>
      <c r="H515" s="15">
        <f t="shared" si="44"/>
        <v>0</v>
      </c>
    </row>
    <row r="516" spans="2:8" ht="15" x14ac:dyDescent="0.2">
      <c r="B516" s="5" t="s">
        <v>459</v>
      </c>
      <c r="C516" s="8">
        <v>0</v>
      </c>
      <c r="D516" s="8">
        <v>3</v>
      </c>
      <c r="E516" s="13" t="str">
        <f t="shared" si="41"/>
        <v/>
      </c>
      <c r="F516" s="13">
        <f t="shared" si="42"/>
        <v>7.3349633251833741E-3</v>
      </c>
      <c r="G516" s="12" t="str">
        <f t="shared" si="43"/>
        <v>0</v>
      </c>
      <c r="H516" s="15" t="str">
        <f t="shared" si="44"/>
        <v/>
      </c>
    </row>
    <row r="517" spans="2:8" ht="15" x14ac:dyDescent="0.2">
      <c r="B517" s="5" t="s">
        <v>460</v>
      </c>
      <c r="C517" s="8">
        <v>0</v>
      </c>
      <c r="D517" s="8">
        <v>11</v>
      </c>
      <c r="E517" s="13" t="str">
        <f t="shared" si="41"/>
        <v/>
      </c>
      <c r="F517" s="13">
        <f t="shared" si="42"/>
        <v>2.6894865525672371E-2</v>
      </c>
      <c r="G517" s="12" t="str">
        <f t="shared" si="43"/>
        <v>0</v>
      </c>
      <c r="H517" s="15" t="str">
        <f t="shared" si="44"/>
        <v/>
      </c>
    </row>
    <row r="518" spans="2:8" ht="15" x14ac:dyDescent="0.2">
      <c r="B518" s="5" t="s">
        <v>190</v>
      </c>
      <c r="C518" s="8">
        <v>2</v>
      </c>
      <c r="D518" s="8">
        <v>0</v>
      </c>
      <c r="E518" s="13">
        <f t="shared" si="41"/>
        <v>1.0638297872340425E-2</v>
      </c>
      <c r="F518" s="13" t="str">
        <f t="shared" si="42"/>
        <v/>
      </c>
      <c r="G518" s="12" t="str">
        <f t="shared" si="43"/>
        <v>0</v>
      </c>
      <c r="H518" s="15">
        <f t="shared" si="44"/>
        <v>0</v>
      </c>
    </row>
    <row r="519" spans="2:8" ht="15" x14ac:dyDescent="0.2">
      <c r="B519" s="5" t="s">
        <v>192</v>
      </c>
      <c r="C519" s="8">
        <v>0</v>
      </c>
      <c r="D519" s="8">
        <v>0</v>
      </c>
      <c r="E519" s="13" t="str">
        <f t="shared" si="41"/>
        <v/>
      </c>
      <c r="F519" s="13" t="str">
        <f t="shared" si="42"/>
        <v/>
      </c>
      <c r="G519" s="12" t="str">
        <f t="shared" si="43"/>
        <v>0</v>
      </c>
      <c r="H519" s="15" t="str">
        <f t="shared" si="44"/>
        <v/>
      </c>
    </row>
    <row r="520" spans="2:8" ht="13.5" customHeight="1" x14ac:dyDescent="0.2">
      <c r="B520" s="5" t="s">
        <v>191</v>
      </c>
      <c r="C520" s="8">
        <v>0</v>
      </c>
      <c r="D520" s="8">
        <v>0</v>
      </c>
      <c r="E520" s="13" t="str">
        <f t="shared" si="41"/>
        <v/>
      </c>
      <c r="F520" s="13" t="str">
        <f t="shared" si="42"/>
        <v/>
      </c>
      <c r="G520" s="12" t="str">
        <f t="shared" si="43"/>
        <v>0</v>
      </c>
      <c r="H520" s="15" t="str">
        <f t="shared" si="44"/>
        <v/>
      </c>
    </row>
    <row r="521" spans="2:8" ht="13.5" customHeight="1" x14ac:dyDescent="0.2">
      <c r="B521" s="5" t="s">
        <v>461</v>
      </c>
      <c r="C521" s="8">
        <v>135</v>
      </c>
      <c r="D521" s="8">
        <v>225</v>
      </c>
      <c r="E521" s="13">
        <f t="shared" si="41"/>
        <v>0.71808510638297873</v>
      </c>
      <c r="F521" s="13">
        <f t="shared" si="42"/>
        <v>0.55012224938875309</v>
      </c>
      <c r="G521" s="12">
        <f t="shared" si="43"/>
        <v>0.66666666666666663</v>
      </c>
      <c r="H521" s="15">
        <f t="shared" si="44"/>
        <v>0.47872340425531912</v>
      </c>
    </row>
    <row r="522" spans="2:8" ht="25.5" customHeight="1" x14ac:dyDescent="0.2">
      <c r="B522" s="5" t="s">
        <v>193</v>
      </c>
      <c r="C522" s="8">
        <v>4</v>
      </c>
      <c r="D522" s="8">
        <v>20</v>
      </c>
      <c r="E522" s="13">
        <f t="shared" si="41"/>
        <v>2.1276595744680851E-2</v>
      </c>
      <c r="F522" s="13">
        <f t="shared" si="42"/>
        <v>4.8899755501222497E-2</v>
      </c>
      <c r="G522" s="12">
        <f t="shared" si="43"/>
        <v>4</v>
      </c>
      <c r="H522" s="15">
        <f t="shared" si="44"/>
        <v>8.5106382978723402E-2</v>
      </c>
    </row>
    <row r="523" spans="2:8" ht="13.5" customHeight="1" x14ac:dyDescent="0.2">
      <c r="B523" s="5" t="s">
        <v>462</v>
      </c>
      <c r="C523" s="8">
        <v>0</v>
      </c>
      <c r="D523" s="8">
        <v>34</v>
      </c>
      <c r="E523" s="13" t="str">
        <f t="shared" si="41"/>
        <v/>
      </c>
      <c r="F523" s="13">
        <f t="shared" si="42"/>
        <v>8.3129584352078234E-2</v>
      </c>
      <c r="G523" s="12" t="str">
        <f t="shared" si="43"/>
        <v>0</v>
      </c>
      <c r="H523" s="15" t="str">
        <f t="shared" si="44"/>
        <v/>
      </c>
    </row>
    <row r="524" spans="2:8" ht="12" customHeight="1" x14ac:dyDescent="0.2">
      <c r="B524" s="5" t="s">
        <v>194</v>
      </c>
      <c r="C524" s="8">
        <v>0</v>
      </c>
      <c r="D524" s="8">
        <v>1</v>
      </c>
      <c r="E524" s="13" t="str">
        <f t="shared" si="41"/>
        <v/>
      </c>
      <c r="F524" s="13">
        <f t="shared" si="42"/>
        <v>2.4449877750611247E-3</v>
      </c>
      <c r="G524" s="12" t="str">
        <f t="shared" si="43"/>
        <v>0</v>
      </c>
      <c r="H524" s="15" t="str">
        <f t="shared" si="44"/>
        <v/>
      </c>
    </row>
    <row r="525" spans="2:8" ht="13.5" customHeight="1" x14ac:dyDescent="0.2">
      <c r="B525" s="5" t="s">
        <v>195</v>
      </c>
      <c r="C525" s="8">
        <v>0</v>
      </c>
      <c r="D525" s="8">
        <v>3</v>
      </c>
      <c r="E525" s="13" t="str">
        <f t="shared" si="41"/>
        <v/>
      </c>
      <c r="F525" s="13">
        <f t="shared" si="42"/>
        <v>7.3349633251833741E-3</v>
      </c>
      <c r="G525" s="12" t="str">
        <f t="shared" si="43"/>
        <v>0</v>
      </c>
      <c r="H525" s="15" t="str">
        <f t="shared" si="44"/>
        <v/>
      </c>
    </row>
    <row r="526" spans="2:8" ht="13.5" customHeight="1" x14ac:dyDescent="0.2">
      <c r="B526" s="5" t="s">
        <v>463</v>
      </c>
      <c r="C526" s="8">
        <v>0</v>
      </c>
      <c r="D526" s="8">
        <v>3</v>
      </c>
      <c r="E526" s="13" t="str">
        <f t="shared" si="41"/>
        <v/>
      </c>
      <c r="F526" s="13">
        <f t="shared" si="42"/>
        <v>7.3349633251833741E-3</v>
      </c>
      <c r="G526" s="12" t="str">
        <f t="shared" si="43"/>
        <v>0</v>
      </c>
      <c r="H526" s="15" t="str">
        <f t="shared" si="44"/>
        <v/>
      </c>
    </row>
    <row r="527" spans="2:8" ht="15" x14ac:dyDescent="0.2">
      <c r="B527" s="5" t="s">
        <v>464</v>
      </c>
      <c r="C527" s="8">
        <v>0</v>
      </c>
      <c r="D527" s="8">
        <v>0</v>
      </c>
      <c r="E527" s="13" t="str">
        <f t="shared" si="41"/>
        <v/>
      </c>
      <c r="F527" s="13" t="str">
        <f t="shared" si="42"/>
        <v/>
      </c>
      <c r="G527" s="12" t="str">
        <f t="shared" si="43"/>
        <v>0</v>
      </c>
      <c r="H527" s="15" t="str">
        <f t="shared" si="44"/>
        <v/>
      </c>
    </row>
    <row r="528" spans="2:8" ht="30" x14ac:dyDescent="0.2">
      <c r="B528" s="5" t="s">
        <v>465</v>
      </c>
      <c r="C528" s="8">
        <v>0</v>
      </c>
      <c r="D528" s="8">
        <v>0</v>
      </c>
      <c r="E528" s="13" t="str">
        <f t="shared" si="41"/>
        <v/>
      </c>
      <c r="F528" s="13" t="str">
        <f t="shared" si="42"/>
        <v/>
      </c>
      <c r="G528" s="12" t="str">
        <f t="shared" si="43"/>
        <v>0</v>
      </c>
      <c r="H528" s="15" t="str">
        <f t="shared" si="44"/>
        <v/>
      </c>
    </row>
    <row r="529" spans="2:8" ht="15" x14ac:dyDescent="0.2">
      <c r="B529" s="5" t="s">
        <v>466</v>
      </c>
      <c r="C529" s="8">
        <v>3</v>
      </c>
      <c r="D529" s="8">
        <v>0</v>
      </c>
      <c r="E529" s="13">
        <f t="shared" si="41"/>
        <v>1.5957446808510637E-2</v>
      </c>
      <c r="F529" s="13" t="str">
        <f t="shared" si="42"/>
        <v/>
      </c>
      <c r="G529" s="12" t="str">
        <f t="shared" si="43"/>
        <v>0</v>
      </c>
      <c r="H529" s="15">
        <f t="shared" si="44"/>
        <v>0</v>
      </c>
    </row>
    <row r="530" spans="2:8" ht="15" x14ac:dyDescent="0.2">
      <c r="B530" s="5" t="s">
        <v>467</v>
      </c>
      <c r="C530" s="8">
        <v>0</v>
      </c>
      <c r="D530" s="8">
        <v>1</v>
      </c>
      <c r="E530" s="13" t="str">
        <f t="shared" si="41"/>
        <v/>
      </c>
      <c r="F530" s="13">
        <f t="shared" si="42"/>
        <v>2.4449877750611247E-3</v>
      </c>
      <c r="G530" s="12" t="str">
        <f t="shared" si="43"/>
        <v>0</v>
      </c>
      <c r="H530" s="15" t="str">
        <f t="shared" si="44"/>
        <v/>
      </c>
    </row>
    <row r="531" spans="2:8" x14ac:dyDescent="0.2">
      <c r="B531" s="14" t="s">
        <v>525</v>
      </c>
      <c r="C531" s="10"/>
      <c r="D531" s="10"/>
    </row>
    <row r="532" spans="2:8" x14ac:dyDescent="0.2">
      <c r="C532" s="10"/>
      <c r="D532" s="10"/>
    </row>
  </sheetData>
  <mergeCells count="33">
    <mergeCell ref="B6:B7"/>
    <mergeCell ref="C6:D6"/>
    <mergeCell ref="E6:F6"/>
    <mergeCell ref="B16:B17"/>
    <mergeCell ref="B149:B150"/>
    <mergeCell ref="E16:F16"/>
    <mergeCell ref="E68:F68"/>
    <mergeCell ref="E149:F149"/>
    <mergeCell ref="C16:D16"/>
    <mergeCell ref="B68:B69"/>
    <mergeCell ref="C68:D68"/>
    <mergeCell ref="B292:B293"/>
    <mergeCell ref="B503:B504"/>
    <mergeCell ref="C503:D503"/>
    <mergeCell ref="G68:G69"/>
    <mergeCell ref="C149:D149"/>
    <mergeCell ref="E292:F292"/>
    <mergeCell ref="G292:G293"/>
    <mergeCell ref="G149:G150"/>
    <mergeCell ref="H503:H504"/>
    <mergeCell ref="E503:F503"/>
    <mergeCell ref="G503:G504"/>
    <mergeCell ref="D1:H2"/>
    <mergeCell ref="E3:H3"/>
    <mergeCell ref="D4:H5"/>
    <mergeCell ref="G6:G7"/>
    <mergeCell ref="H6:H7"/>
    <mergeCell ref="C292:D292"/>
    <mergeCell ref="H16:H17"/>
    <mergeCell ref="G16:G17"/>
    <mergeCell ref="H292:H293"/>
    <mergeCell ref="H149:H150"/>
    <mergeCell ref="H68:H69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532"/>
  <sheetViews>
    <sheetView tabSelected="1" workbookViewId="0">
      <selection activeCell="I1" sqref="I1:I1048576"/>
    </sheetView>
  </sheetViews>
  <sheetFormatPr baseColWidth="10" defaultRowHeight="12.75" x14ac:dyDescent="0.2"/>
  <cols>
    <col min="1" max="1" width="3" style="2" customWidth="1"/>
    <col min="2" max="2" width="59.140625" style="1" customWidth="1"/>
    <col min="3" max="4" width="11.42578125" style="1"/>
    <col min="5" max="5" width="12.28515625" style="2" customWidth="1"/>
    <col min="6" max="6" width="11.42578125" style="2"/>
    <col min="7" max="7" width="15" style="2" customWidth="1"/>
    <col min="8" max="16384" width="11.42578125" style="2"/>
  </cols>
  <sheetData>
    <row r="1" spans="2:9" ht="20.100000000000001" customHeight="1" x14ac:dyDescent="0.2">
      <c r="B1" s="28"/>
      <c r="D1" s="43" t="s">
        <v>526</v>
      </c>
      <c r="E1" s="43"/>
      <c r="F1" s="43"/>
      <c r="G1" s="43"/>
      <c r="H1" s="43"/>
    </row>
    <row r="2" spans="2:9" ht="20.100000000000001" customHeight="1" thickBot="1" x14ac:dyDescent="0.25">
      <c r="B2" s="28"/>
      <c r="D2" s="43" t="s">
        <v>527</v>
      </c>
      <c r="E2" s="43"/>
      <c r="F2" s="43"/>
      <c r="G2" s="43"/>
      <c r="H2" s="43"/>
    </row>
    <row r="3" spans="2:9" ht="20.100000000000001" customHeight="1" thickBot="1" x14ac:dyDescent="0.25">
      <c r="B3" s="28"/>
      <c r="D3" s="36" t="s">
        <v>528</v>
      </c>
      <c r="E3" s="44" t="s">
        <v>568</v>
      </c>
      <c r="F3" s="45"/>
      <c r="G3" s="45"/>
      <c r="H3" s="46"/>
    </row>
    <row r="4" spans="2:9" ht="20.100000000000001" customHeight="1" x14ac:dyDescent="0.2">
      <c r="B4" s="29"/>
      <c r="D4" s="47" t="s">
        <v>558</v>
      </c>
      <c r="E4" s="48"/>
      <c r="F4" s="48"/>
      <c r="G4" s="48"/>
      <c r="H4" s="49"/>
    </row>
    <row r="5" spans="2:9" ht="13.5" thickBot="1" x14ac:dyDescent="0.25">
      <c r="D5" s="50"/>
      <c r="E5" s="51"/>
      <c r="F5" s="51"/>
      <c r="G5" s="51"/>
      <c r="H5" s="52"/>
    </row>
    <row r="6" spans="2:9" ht="24" customHeight="1" x14ac:dyDescent="0.2">
      <c r="B6" s="55" t="s">
        <v>517</v>
      </c>
      <c r="C6" s="53" t="s">
        <v>518</v>
      </c>
      <c r="D6" s="54"/>
      <c r="E6" s="41" t="s">
        <v>482</v>
      </c>
      <c r="F6" s="42"/>
      <c r="G6" s="39" t="s">
        <v>569</v>
      </c>
      <c r="H6" s="39" t="s">
        <v>481</v>
      </c>
    </row>
    <row r="7" spans="2:9" ht="24" customHeight="1" x14ac:dyDescent="0.2">
      <c r="B7" s="55"/>
      <c r="C7" s="31">
        <v>2015</v>
      </c>
      <c r="D7" s="31">
        <v>2016</v>
      </c>
      <c r="E7" s="31">
        <v>2015</v>
      </c>
      <c r="F7" s="31">
        <v>2016</v>
      </c>
      <c r="G7" s="40"/>
      <c r="H7" s="40"/>
    </row>
    <row r="8" spans="2:9" ht="24" customHeight="1" x14ac:dyDescent="0.2">
      <c r="B8" s="32" t="s">
        <v>487</v>
      </c>
      <c r="C8" s="33">
        <f>+C18+C70+C151+C294+C505</f>
        <v>8411</v>
      </c>
      <c r="D8" s="33">
        <f>+D18+D70+D151+D294+D505</f>
        <v>11914</v>
      </c>
      <c r="E8" s="34">
        <f>+C8/C$8</f>
        <v>1</v>
      </c>
      <c r="F8" s="34">
        <f>+D8/D$8</f>
        <v>1</v>
      </c>
      <c r="G8" s="34">
        <f>+(D8-C8)/C8</f>
        <v>0.41647842111520628</v>
      </c>
      <c r="H8" s="35">
        <f>+E8*G8</f>
        <v>0.41647842111520628</v>
      </c>
      <c r="I8" s="9"/>
    </row>
    <row r="9" spans="2:9" x14ac:dyDescent="0.2">
      <c r="B9" s="30" t="str">
        <f>+B18</f>
        <v>Total Vacantes en ocupaciones de nivel Directivo</v>
      </c>
      <c r="C9" s="26">
        <f>+C18</f>
        <v>131</v>
      </c>
      <c r="D9" s="26">
        <f>+D18</f>
        <v>224</v>
      </c>
      <c r="E9" s="27">
        <f t="shared" ref="E9:E13" si="0">C9/$C$8</f>
        <v>1.5574842468196409E-2</v>
      </c>
      <c r="F9" s="27">
        <f>D9/$D$8</f>
        <v>1.8801410105757931E-2</v>
      </c>
      <c r="G9" s="12">
        <f>+IF(OR(AND(D9=0),(C9=0)),"0",((D9-C9)/C9))</f>
        <v>0.70992366412213737</v>
      </c>
      <c r="H9" s="15">
        <f>+IF(OR(AND(E9=""),(G9="")),"",E9*G9)</f>
        <v>1.1056949233147068E-2</v>
      </c>
      <c r="I9" s="9"/>
    </row>
    <row r="10" spans="2:9" x14ac:dyDescent="0.2">
      <c r="B10" s="30" t="str">
        <f>+B70</f>
        <v xml:space="preserve">Total Vacantes en ocupaciones de nivel Profesional </v>
      </c>
      <c r="C10" s="26">
        <f>+C70</f>
        <v>819</v>
      </c>
      <c r="D10" s="26">
        <f>+D70</f>
        <v>2242</v>
      </c>
      <c r="E10" s="27">
        <f t="shared" si="0"/>
        <v>9.7372488408037097E-2</v>
      </c>
      <c r="F10" s="27">
        <f>D10/$D$8</f>
        <v>0.18818197079066645</v>
      </c>
      <c r="G10" s="12">
        <f>+IF(OR(AND(D10=0),(C10=0)),"0",((D10-C10)/C10))</f>
        <v>1.7374847374847375</v>
      </c>
      <c r="H10" s="15">
        <f>+IF(OR(AND(E10=""),(G10="")),"",E10*G10)</f>
        <v>0.16918321245987397</v>
      </c>
      <c r="I10" s="9"/>
    </row>
    <row r="11" spans="2:9" ht="24" x14ac:dyDescent="0.2">
      <c r="B11" s="30" t="str">
        <f>+B151</f>
        <v>Total Vacantes en ocupaciones de nivel Técnicos Profesionales - Tecnólogos</v>
      </c>
      <c r="C11" s="26">
        <f>+C151</f>
        <v>1414</v>
      </c>
      <c r="D11" s="26">
        <f>+D151</f>
        <v>1606</v>
      </c>
      <c r="E11" s="27">
        <f t="shared" si="0"/>
        <v>0.16811318511473072</v>
      </c>
      <c r="F11" s="27">
        <f>D11/$D$8</f>
        <v>0.13479939566896088</v>
      </c>
      <c r="G11" s="12">
        <f>+IF(OR(AND(D11=0),(C11=0)),"0",((D11-C11)/C11))</f>
        <v>0.13578500707213578</v>
      </c>
      <c r="H11" s="15">
        <f>+IF(OR(AND(E11=""),(G11="")),"",E11*G11)</f>
        <v>2.2827250029722985E-2</v>
      </c>
      <c r="I11" s="9"/>
    </row>
    <row r="12" spans="2:9" x14ac:dyDescent="0.2">
      <c r="B12" s="30" t="str">
        <f>+B294</f>
        <v>Total Vacantes  en ocupaciones de nivel Calificados</v>
      </c>
      <c r="C12" s="26">
        <f>+C294</f>
        <v>5066</v>
      </c>
      <c r="D12" s="26">
        <f>+D294</f>
        <v>6271</v>
      </c>
      <c r="E12" s="27">
        <f t="shared" si="0"/>
        <v>0.60230650338841996</v>
      </c>
      <c r="F12" s="27">
        <f>D12/$D$8</f>
        <v>0.52635554809467855</v>
      </c>
      <c r="G12" s="12">
        <f>+IF(OR(AND(D12=0),(C12=0)),"0",((D12-C12)/C12))</f>
        <v>0.23786024476904855</v>
      </c>
      <c r="H12" s="15">
        <f>+IF(OR(AND(E12=""),(G12="")),"",E12*G12)</f>
        <v>0.14326477232195933</v>
      </c>
      <c r="I12" s="9"/>
    </row>
    <row r="13" spans="2:9" x14ac:dyDescent="0.2">
      <c r="B13" s="30" t="str">
        <f>+B505</f>
        <v>Total Vacantes en ocupaciones de nivel Elemental</v>
      </c>
      <c r="C13" s="26">
        <f>+C505</f>
        <v>981</v>
      </c>
      <c r="D13" s="26">
        <f>+D505</f>
        <v>1571</v>
      </c>
      <c r="E13" s="27">
        <f t="shared" si="0"/>
        <v>0.11663298062061586</v>
      </c>
      <c r="F13" s="27">
        <f>D13/$D$8</f>
        <v>0.1318616753399362</v>
      </c>
      <c r="G13" s="12">
        <f>+IF(OR(AND(D13=0),(C13=0)),"0",((D13-C13)/C13))</f>
        <v>0.60142711518858305</v>
      </c>
      <c r="H13" s="15">
        <f>+IF(OR(AND(E13=""),(G13="")),"",E13*G13)</f>
        <v>7.0146237070502909E-2</v>
      </c>
      <c r="I13" s="9"/>
    </row>
    <row r="16" spans="2:9" ht="24" customHeight="1" x14ac:dyDescent="0.2">
      <c r="B16" s="55" t="s">
        <v>517</v>
      </c>
      <c r="C16" s="53" t="s">
        <v>518</v>
      </c>
      <c r="D16" s="54"/>
      <c r="E16" s="41" t="s">
        <v>482</v>
      </c>
      <c r="F16" s="42"/>
      <c r="G16" s="39" t="s">
        <v>569</v>
      </c>
      <c r="H16" s="39" t="s">
        <v>481</v>
      </c>
    </row>
    <row r="17" spans="2:8" s="4" customFormat="1" ht="24" customHeight="1" x14ac:dyDescent="0.2">
      <c r="B17" s="55"/>
      <c r="C17" s="38">
        <v>2015</v>
      </c>
      <c r="D17" s="38">
        <v>2016</v>
      </c>
      <c r="E17" s="38">
        <v>2015</v>
      </c>
      <c r="F17" s="38">
        <v>2016</v>
      </c>
      <c r="G17" s="40"/>
      <c r="H17" s="40"/>
    </row>
    <row r="18" spans="2:8" s="4" customFormat="1" ht="24" customHeight="1" x14ac:dyDescent="0.2">
      <c r="B18" s="32" t="s">
        <v>519</v>
      </c>
      <c r="C18" s="33">
        <f>SUM(C19:C64)</f>
        <v>131</v>
      </c>
      <c r="D18" s="33">
        <f>SUM(D19:D64)</f>
        <v>224</v>
      </c>
      <c r="E18" s="34">
        <f>+IF(C18=0,"",C18/C$18)</f>
        <v>1</v>
      </c>
      <c r="F18" s="34">
        <f>+IF(D18=0,"",D18/D$18)</f>
        <v>1</v>
      </c>
      <c r="G18" s="34">
        <f>+IF(OR(AND(D18=0),(C18=0)),"0",((D18-C18)/C18))</f>
        <v>0.70992366412213737</v>
      </c>
      <c r="H18" s="35">
        <f>+IF(OR(AND(E18=""),(G18="")),"",E18*G18)</f>
        <v>0.70992366412213737</v>
      </c>
    </row>
    <row r="19" spans="2:8" ht="20.100000000000001" customHeight="1" x14ac:dyDescent="0.2">
      <c r="B19" s="5" t="s">
        <v>0</v>
      </c>
      <c r="C19" s="8">
        <v>0</v>
      </c>
      <c r="D19" s="8">
        <v>0</v>
      </c>
      <c r="E19" s="11" t="str">
        <f>+IF(C19=0,"",C19/C$18)</f>
        <v/>
      </c>
      <c r="F19" s="11" t="str">
        <f>+IF(D19=0,"",D19/D$18)</f>
        <v/>
      </c>
      <c r="G19" s="12" t="str">
        <f>+IF(OR(AND(D19=0),(C19=0)),"0",((D19-C19)/C19))</f>
        <v>0</v>
      </c>
      <c r="H19" s="15" t="str">
        <f>+IF(OR(AND(E19=""),(G19="")),"",E19*G19)</f>
        <v/>
      </c>
    </row>
    <row r="20" spans="2:8" ht="20.100000000000001" customHeight="1" x14ac:dyDescent="0.2">
      <c r="B20" s="5" t="s">
        <v>196</v>
      </c>
      <c r="C20" s="8">
        <v>0</v>
      </c>
      <c r="D20" s="8">
        <v>0</v>
      </c>
      <c r="E20" s="11" t="str">
        <f t="shared" ref="E20:E64" si="1">+IF(C20=0,"",C20/C$18)</f>
        <v/>
      </c>
      <c r="F20" s="11" t="str">
        <f t="shared" ref="F20:F64" si="2">+IF(D20=0,"",D20/D$18)</f>
        <v/>
      </c>
      <c r="G20" s="12" t="str">
        <f t="shared" ref="G20:G64" si="3">+IF(OR(AND(D20=0),(C20=0)),"0",((D20-C20)/C20))</f>
        <v>0</v>
      </c>
      <c r="H20" s="15" t="str">
        <f t="shared" ref="H20:H64" si="4">+IF(OR(AND(E20=""),(G20="")),"",E20*G20)</f>
        <v/>
      </c>
    </row>
    <row r="21" spans="2:8" ht="20.100000000000001" customHeight="1" x14ac:dyDescent="0.2">
      <c r="B21" s="5" t="s">
        <v>1</v>
      </c>
      <c r="C21" s="8">
        <v>0</v>
      </c>
      <c r="D21" s="8">
        <v>0</v>
      </c>
      <c r="E21" s="11" t="str">
        <f t="shared" si="1"/>
        <v/>
      </c>
      <c r="F21" s="11" t="str">
        <f t="shared" si="2"/>
        <v/>
      </c>
      <c r="G21" s="12" t="str">
        <f t="shared" si="3"/>
        <v>0</v>
      </c>
      <c r="H21" s="15" t="str">
        <f t="shared" si="4"/>
        <v/>
      </c>
    </row>
    <row r="22" spans="2:8" ht="20.100000000000001" customHeight="1" x14ac:dyDescent="0.2">
      <c r="B22" s="5" t="s">
        <v>197</v>
      </c>
      <c r="C22" s="8">
        <v>2</v>
      </c>
      <c r="D22" s="8">
        <v>2</v>
      </c>
      <c r="E22" s="11">
        <f t="shared" si="1"/>
        <v>1.5267175572519083E-2</v>
      </c>
      <c r="F22" s="11">
        <f t="shared" si="2"/>
        <v>8.9285714285714281E-3</v>
      </c>
      <c r="G22" s="12">
        <f t="shared" si="3"/>
        <v>0</v>
      </c>
      <c r="H22" s="15">
        <f t="shared" si="4"/>
        <v>0</v>
      </c>
    </row>
    <row r="23" spans="2:8" ht="20.100000000000001" customHeight="1" x14ac:dyDescent="0.2">
      <c r="B23" s="5" t="s">
        <v>198</v>
      </c>
      <c r="C23" s="8">
        <v>5</v>
      </c>
      <c r="D23" s="8">
        <v>3</v>
      </c>
      <c r="E23" s="11">
        <f t="shared" si="1"/>
        <v>3.8167938931297711E-2</v>
      </c>
      <c r="F23" s="11">
        <f t="shared" si="2"/>
        <v>1.3392857142857142E-2</v>
      </c>
      <c r="G23" s="12">
        <f t="shared" si="3"/>
        <v>-0.4</v>
      </c>
      <c r="H23" s="15">
        <f t="shared" si="4"/>
        <v>-1.5267175572519085E-2</v>
      </c>
    </row>
    <row r="24" spans="2:8" ht="20.100000000000001" customHeight="1" x14ac:dyDescent="0.2">
      <c r="B24" s="5" t="s">
        <v>199</v>
      </c>
      <c r="C24" s="8">
        <v>2</v>
      </c>
      <c r="D24" s="8">
        <v>2</v>
      </c>
      <c r="E24" s="11">
        <f t="shared" si="1"/>
        <v>1.5267175572519083E-2</v>
      </c>
      <c r="F24" s="11">
        <f t="shared" si="2"/>
        <v>8.9285714285714281E-3</v>
      </c>
      <c r="G24" s="12">
        <f t="shared" si="3"/>
        <v>0</v>
      </c>
      <c r="H24" s="15">
        <f t="shared" si="4"/>
        <v>0</v>
      </c>
    </row>
    <row r="25" spans="2:8" ht="20.100000000000001" customHeight="1" x14ac:dyDescent="0.2">
      <c r="B25" s="5" t="s">
        <v>2</v>
      </c>
      <c r="C25" s="8">
        <v>10</v>
      </c>
      <c r="D25" s="8">
        <v>13</v>
      </c>
      <c r="E25" s="11">
        <f t="shared" si="1"/>
        <v>7.6335877862595422E-2</v>
      </c>
      <c r="F25" s="11">
        <f t="shared" si="2"/>
        <v>5.8035714285714288E-2</v>
      </c>
      <c r="G25" s="12">
        <f t="shared" si="3"/>
        <v>0.3</v>
      </c>
      <c r="H25" s="15">
        <f t="shared" si="4"/>
        <v>2.2900763358778626E-2</v>
      </c>
    </row>
    <row r="26" spans="2:8" ht="20.100000000000001" customHeight="1" x14ac:dyDescent="0.2">
      <c r="B26" s="5" t="s">
        <v>6</v>
      </c>
      <c r="C26" s="8">
        <v>8</v>
      </c>
      <c r="D26" s="8">
        <v>9</v>
      </c>
      <c r="E26" s="11">
        <f t="shared" si="1"/>
        <v>6.1068702290076333E-2</v>
      </c>
      <c r="F26" s="11">
        <f t="shared" si="2"/>
        <v>4.0178571428571432E-2</v>
      </c>
      <c r="G26" s="12">
        <f t="shared" si="3"/>
        <v>0.125</v>
      </c>
      <c r="H26" s="15">
        <f t="shared" si="4"/>
        <v>7.6335877862595417E-3</v>
      </c>
    </row>
    <row r="27" spans="2:8" ht="20.100000000000001" customHeight="1" x14ac:dyDescent="0.2">
      <c r="B27" s="5" t="s">
        <v>3</v>
      </c>
      <c r="C27" s="8">
        <v>4</v>
      </c>
      <c r="D27" s="8">
        <v>3</v>
      </c>
      <c r="E27" s="11">
        <f t="shared" si="1"/>
        <v>3.0534351145038167E-2</v>
      </c>
      <c r="F27" s="11">
        <f t="shared" si="2"/>
        <v>1.3392857142857142E-2</v>
      </c>
      <c r="G27" s="12">
        <f t="shared" si="3"/>
        <v>-0.25</v>
      </c>
      <c r="H27" s="15">
        <f t="shared" si="4"/>
        <v>-7.6335877862595417E-3</v>
      </c>
    </row>
    <row r="28" spans="2:8" ht="20.100000000000001" customHeight="1" x14ac:dyDescent="0.2">
      <c r="B28" s="5" t="s">
        <v>5</v>
      </c>
      <c r="C28" s="8">
        <v>14</v>
      </c>
      <c r="D28" s="8">
        <v>18</v>
      </c>
      <c r="E28" s="11">
        <f t="shared" si="1"/>
        <v>0.10687022900763359</v>
      </c>
      <c r="F28" s="11">
        <f t="shared" si="2"/>
        <v>8.0357142857142863E-2</v>
      </c>
      <c r="G28" s="12">
        <f t="shared" si="3"/>
        <v>0.2857142857142857</v>
      </c>
      <c r="H28" s="15">
        <f t="shared" si="4"/>
        <v>3.0534351145038167E-2</v>
      </c>
    </row>
    <row r="29" spans="2:8" ht="20.100000000000001" customHeight="1" x14ac:dyDescent="0.2">
      <c r="B29" s="5" t="s">
        <v>200</v>
      </c>
      <c r="C29" s="8">
        <v>0</v>
      </c>
      <c r="D29" s="8">
        <v>0</v>
      </c>
      <c r="E29" s="11" t="str">
        <f t="shared" si="1"/>
        <v/>
      </c>
      <c r="F29" s="11" t="str">
        <f t="shared" si="2"/>
        <v/>
      </c>
      <c r="G29" s="12" t="str">
        <f t="shared" si="3"/>
        <v>0</v>
      </c>
      <c r="H29" s="15" t="str">
        <f t="shared" si="4"/>
        <v/>
      </c>
    </row>
    <row r="30" spans="2:8" ht="20.100000000000001" customHeight="1" x14ac:dyDescent="0.2">
      <c r="B30" s="5" t="s">
        <v>201</v>
      </c>
      <c r="C30" s="8">
        <v>3</v>
      </c>
      <c r="D30" s="8">
        <v>3</v>
      </c>
      <c r="E30" s="11">
        <f t="shared" si="1"/>
        <v>2.2900763358778626E-2</v>
      </c>
      <c r="F30" s="11">
        <f t="shared" si="2"/>
        <v>1.3392857142857142E-2</v>
      </c>
      <c r="G30" s="12">
        <f t="shared" si="3"/>
        <v>0</v>
      </c>
      <c r="H30" s="15">
        <f t="shared" si="4"/>
        <v>0</v>
      </c>
    </row>
    <row r="31" spans="2:8" ht="20.100000000000001" customHeight="1" x14ac:dyDescent="0.2">
      <c r="B31" s="5" t="s">
        <v>4</v>
      </c>
      <c r="C31" s="8">
        <v>0</v>
      </c>
      <c r="D31" s="8">
        <v>1</v>
      </c>
      <c r="E31" s="11" t="str">
        <f t="shared" si="1"/>
        <v/>
      </c>
      <c r="F31" s="11">
        <f t="shared" si="2"/>
        <v>4.464285714285714E-3</v>
      </c>
      <c r="G31" s="12" t="str">
        <f t="shared" si="3"/>
        <v>0</v>
      </c>
      <c r="H31" s="15" t="str">
        <f t="shared" si="4"/>
        <v/>
      </c>
    </row>
    <row r="32" spans="2:8" ht="20.100000000000001" customHeight="1" x14ac:dyDescent="0.2">
      <c r="B32" s="5" t="s">
        <v>7</v>
      </c>
      <c r="C32" s="8">
        <v>0</v>
      </c>
      <c r="D32" s="8">
        <v>0</v>
      </c>
      <c r="E32" s="11" t="str">
        <f t="shared" si="1"/>
        <v/>
      </c>
      <c r="F32" s="11" t="str">
        <f t="shared" si="2"/>
        <v/>
      </c>
      <c r="G32" s="12" t="str">
        <f t="shared" si="3"/>
        <v>0</v>
      </c>
      <c r="H32" s="15" t="str">
        <f t="shared" si="4"/>
        <v/>
      </c>
    </row>
    <row r="33" spans="2:8" ht="20.100000000000001" customHeight="1" x14ac:dyDescent="0.2">
      <c r="B33" s="5" t="s">
        <v>202</v>
      </c>
      <c r="C33" s="8">
        <v>0</v>
      </c>
      <c r="D33" s="8">
        <v>2</v>
      </c>
      <c r="E33" s="11" t="str">
        <f t="shared" si="1"/>
        <v/>
      </c>
      <c r="F33" s="11">
        <f t="shared" si="2"/>
        <v>8.9285714285714281E-3</v>
      </c>
      <c r="G33" s="12" t="str">
        <f t="shared" si="3"/>
        <v>0</v>
      </c>
      <c r="H33" s="15" t="str">
        <f t="shared" si="4"/>
        <v/>
      </c>
    </row>
    <row r="34" spans="2:8" ht="20.100000000000001" customHeight="1" x14ac:dyDescent="0.2">
      <c r="B34" s="5" t="s">
        <v>203</v>
      </c>
      <c r="C34" s="8">
        <v>2</v>
      </c>
      <c r="D34" s="8">
        <v>0</v>
      </c>
      <c r="E34" s="11">
        <f t="shared" si="1"/>
        <v>1.5267175572519083E-2</v>
      </c>
      <c r="F34" s="11" t="str">
        <f t="shared" si="2"/>
        <v/>
      </c>
      <c r="G34" s="12" t="str">
        <f t="shared" si="3"/>
        <v>0</v>
      </c>
      <c r="H34" s="15">
        <f t="shared" si="4"/>
        <v>0</v>
      </c>
    </row>
    <row r="35" spans="2:8" ht="20.100000000000001" customHeight="1" x14ac:dyDescent="0.2">
      <c r="B35" s="5" t="s">
        <v>204</v>
      </c>
      <c r="C35" s="8">
        <v>0</v>
      </c>
      <c r="D35" s="8">
        <v>3</v>
      </c>
      <c r="E35" s="11" t="str">
        <f t="shared" si="1"/>
        <v/>
      </c>
      <c r="F35" s="11">
        <f t="shared" si="2"/>
        <v>1.3392857142857142E-2</v>
      </c>
      <c r="G35" s="12" t="str">
        <f t="shared" si="3"/>
        <v>0</v>
      </c>
      <c r="H35" s="15" t="str">
        <f t="shared" si="4"/>
        <v/>
      </c>
    </row>
    <row r="36" spans="2:8" ht="20.100000000000001" customHeight="1" x14ac:dyDescent="0.2">
      <c r="B36" s="5" t="s">
        <v>205</v>
      </c>
      <c r="C36" s="8">
        <v>1</v>
      </c>
      <c r="D36" s="8">
        <v>0</v>
      </c>
      <c r="E36" s="11">
        <f t="shared" si="1"/>
        <v>7.6335877862595417E-3</v>
      </c>
      <c r="F36" s="11" t="str">
        <f t="shared" si="2"/>
        <v/>
      </c>
      <c r="G36" s="12" t="str">
        <f t="shared" si="3"/>
        <v>0</v>
      </c>
      <c r="H36" s="15">
        <f t="shared" si="4"/>
        <v>0</v>
      </c>
    </row>
    <row r="37" spans="2:8" ht="20.100000000000001" customHeight="1" x14ac:dyDescent="0.2">
      <c r="B37" s="5" t="s">
        <v>8</v>
      </c>
      <c r="C37" s="8">
        <v>3</v>
      </c>
      <c r="D37" s="8">
        <v>1</v>
      </c>
      <c r="E37" s="11">
        <f t="shared" si="1"/>
        <v>2.2900763358778626E-2</v>
      </c>
      <c r="F37" s="11">
        <f t="shared" si="2"/>
        <v>4.464285714285714E-3</v>
      </c>
      <c r="G37" s="12">
        <f t="shared" si="3"/>
        <v>-0.66666666666666663</v>
      </c>
      <c r="H37" s="15">
        <f t="shared" si="4"/>
        <v>-1.5267175572519083E-2</v>
      </c>
    </row>
    <row r="38" spans="2:8" ht="20.100000000000001" customHeight="1" x14ac:dyDescent="0.2">
      <c r="B38" s="5" t="s">
        <v>206</v>
      </c>
      <c r="C38" s="8">
        <v>0</v>
      </c>
      <c r="D38" s="8">
        <v>1</v>
      </c>
      <c r="E38" s="11" t="str">
        <f t="shared" si="1"/>
        <v/>
      </c>
      <c r="F38" s="11">
        <f t="shared" si="2"/>
        <v>4.464285714285714E-3</v>
      </c>
      <c r="G38" s="12" t="str">
        <f t="shared" si="3"/>
        <v>0</v>
      </c>
      <c r="H38" s="15" t="str">
        <f t="shared" si="4"/>
        <v/>
      </c>
    </row>
    <row r="39" spans="2:8" ht="20.100000000000001" customHeight="1" x14ac:dyDescent="0.2">
      <c r="B39" s="5" t="s">
        <v>207</v>
      </c>
      <c r="C39" s="8">
        <v>0</v>
      </c>
      <c r="D39" s="8">
        <v>0</v>
      </c>
      <c r="E39" s="11" t="str">
        <f t="shared" si="1"/>
        <v/>
      </c>
      <c r="F39" s="11" t="str">
        <f t="shared" si="2"/>
        <v/>
      </c>
      <c r="G39" s="12" t="str">
        <f t="shared" si="3"/>
        <v>0</v>
      </c>
      <c r="H39" s="15" t="str">
        <f t="shared" si="4"/>
        <v/>
      </c>
    </row>
    <row r="40" spans="2:8" ht="20.100000000000001" customHeight="1" x14ac:dyDescent="0.2">
      <c r="B40" s="5" t="s">
        <v>208</v>
      </c>
      <c r="C40" s="8">
        <v>1</v>
      </c>
      <c r="D40" s="8">
        <v>2</v>
      </c>
      <c r="E40" s="11">
        <f t="shared" si="1"/>
        <v>7.6335877862595417E-3</v>
      </c>
      <c r="F40" s="11">
        <f t="shared" si="2"/>
        <v>8.9285714285714281E-3</v>
      </c>
      <c r="G40" s="12">
        <f t="shared" si="3"/>
        <v>1</v>
      </c>
      <c r="H40" s="15">
        <f t="shared" si="4"/>
        <v>7.6335877862595417E-3</v>
      </c>
    </row>
    <row r="41" spans="2:8" ht="20.100000000000001" customHeight="1" x14ac:dyDescent="0.2">
      <c r="B41" s="5" t="s">
        <v>209</v>
      </c>
      <c r="C41" s="8">
        <v>0</v>
      </c>
      <c r="D41" s="8">
        <v>2</v>
      </c>
      <c r="E41" s="11" t="str">
        <f t="shared" si="1"/>
        <v/>
      </c>
      <c r="F41" s="11">
        <f t="shared" si="2"/>
        <v>8.9285714285714281E-3</v>
      </c>
      <c r="G41" s="12" t="str">
        <f t="shared" si="3"/>
        <v>0</v>
      </c>
      <c r="H41" s="15" t="str">
        <f t="shared" si="4"/>
        <v/>
      </c>
    </row>
    <row r="42" spans="2:8" ht="20.100000000000001" customHeight="1" x14ac:dyDescent="0.2">
      <c r="B42" s="5" t="s">
        <v>210</v>
      </c>
      <c r="C42" s="8">
        <v>1</v>
      </c>
      <c r="D42" s="8">
        <v>1</v>
      </c>
      <c r="E42" s="11">
        <f t="shared" si="1"/>
        <v>7.6335877862595417E-3</v>
      </c>
      <c r="F42" s="11">
        <f t="shared" si="2"/>
        <v>4.464285714285714E-3</v>
      </c>
      <c r="G42" s="12">
        <f t="shared" si="3"/>
        <v>0</v>
      </c>
      <c r="H42" s="15">
        <f t="shared" si="4"/>
        <v>0</v>
      </c>
    </row>
    <row r="43" spans="2:8" ht="20.100000000000001" customHeight="1" x14ac:dyDescent="0.2">
      <c r="B43" s="5" t="s">
        <v>211</v>
      </c>
      <c r="C43" s="8">
        <v>3</v>
      </c>
      <c r="D43" s="8">
        <v>2</v>
      </c>
      <c r="E43" s="11">
        <f t="shared" si="1"/>
        <v>2.2900763358778626E-2</v>
      </c>
      <c r="F43" s="11">
        <f t="shared" si="2"/>
        <v>8.9285714285714281E-3</v>
      </c>
      <c r="G43" s="12">
        <f t="shared" si="3"/>
        <v>-0.33333333333333331</v>
      </c>
      <c r="H43" s="15">
        <f t="shared" si="4"/>
        <v>-7.6335877862595417E-3</v>
      </c>
    </row>
    <row r="44" spans="2:8" ht="20.100000000000001" customHeight="1" x14ac:dyDescent="0.2">
      <c r="B44" s="5" t="s">
        <v>9</v>
      </c>
      <c r="C44" s="8">
        <v>0</v>
      </c>
      <c r="D44" s="8">
        <v>0</v>
      </c>
      <c r="E44" s="11" t="str">
        <f t="shared" si="1"/>
        <v/>
      </c>
      <c r="F44" s="11" t="str">
        <f t="shared" si="2"/>
        <v/>
      </c>
      <c r="G44" s="12" t="str">
        <f t="shared" si="3"/>
        <v>0</v>
      </c>
      <c r="H44" s="15" t="str">
        <f t="shared" si="4"/>
        <v/>
      </c>
    </row>
    <row r="45" spans="2:8" ht="20.100000000000001" customHeight="1" x14ac:dyDescent="0.2">
      <c r="B45" s="5" t="s">
        <v>212</v>
      </c>
      <c r="C45" s="8">
        <v>0</v>
      </c>
      <c r="D45" s="8">
        <v>5</v>
      </c>
      <c r="E45" s="11" t="str">
        <f t="shared" si="1"/>
        <v/>
      </c>
      <c r="F45" s="11">
        <f t="shared" si="2"/>
        <v>2.2321428571428572E-2</v>
      </c>
      <c r="G45" s="12" t="str">
        <f t="shared" si="3"/>
        <v>0</v>
      </c>
      <c r="H45" s="15" t="str">
        <f t="shared" si="4"/>
        <v/>
      </c>
    </row>
    <row r="46" spans="2:8" ht="20.100000000000001" customHeight="1" x14ac:dyDescent="0.2">
      <c r="B46" s="5" t="s">
        <v>213</v>
      </c>
      <c r="C46" s="8">
        <v>0</v>
      </c>
      <c r="D46" s="8">
        <v>0</v>
      </c>
      <c r="E46" s="11" t="str">
        <f t="shared" si="1"/>
        <v/>
      </c>
      <c r="F46" s="11" t="str">
        <f t="shared" si="2"/>
        <v/>
      </c>
      <c r="G46" s="12" t="str">
        <f t="shared" si="3"/>
        <v>0</v>
      </c>
      <c r="H46" s="15" t="str">
        <f t="shared" si="4"/>
        <v/>
      </c>
    </row>
    <row r="47" spans="2:8" ht="20.100000000000001" customHeight="1" x14ac:dyDescent="0.2">
      <c r="B47" s="5" t="s">
        <v>10</v>
      </c>
      <c r="C47" s="8">
        <v>4</v>
      </c>
      <c r="D47" s="8">
        <v>4</v>
      </c>
      <c r="E47" s="11">
        <f t="shared" si="1"/>
        <v>3.0534351145038167E-2</v>
      </c>
      <c r="F47" s="11">
        <f t="shared" si="2"/>
        <v>1.7857142857142856E-2</v>
      </c>
      <c r="G47" s="12">
        <f t="shared" si="3"/>
        <v>0</v>
      </c>
      <c r="H47" s="15">
        <f t="shared" si="4"/>
        <v>0</v>
      </c>
    </row>
    <row r="48" spans="2:8" ht="20.100000000000001" customHeight="1" x14ac:dyDescent="0.2">
      <c r="B48" s="5" t="s">
        <v>11</v>
      </c>
      <c r="C48" s="8">
        <v>24</v>
      </c>
      <c r="D48" s="8">
        <v>34</v>
      </c>
      <c r="E48" s="11">
        <f t="shared" si="1"/>
        <v>0.18320610687022901</v>
      </c>
      <c r="F48" s="11">
        <f t="shared" si="2"/>
        <v>0.15178571428571427</v>
      </c>
      <c r="G48" s="12">
        <f t="shared" si="3"/>
        <v>0.41666666666666669</v>
      </c>
      <c r="H48" s="15">
        <f t="shared" si="4"/>
        <v>7.6335877862595422E-2</v>
      </c>
    </row>
    <row r="49" spans="2:8" ht="20.100000000000001" customHeight="1" x14ac:dyDescent="0.2">
      <c r="B49" s="5" t="s">
        <v>16</v>
      </c>
      <c r="C49" s="8">
        <v>0</v>
      </c>
      <c r="D49" s="8">
        <v>0</v>
      </c>
      <c r="E49" s="11" t="str">
        <f t="shared" si="1"/>
        <v/>
      </c>
      <c r="F49" s="11" t="str">
        <f t="shared" si="2"/>
        <v/>
      </c>
      <c r="G49" s="12" t="str">
        <f t="shared" si="3"/>
        <v>0</v>
      </c>
      <c r="H49" s="15" t="str">
        <f t="shared" si="4"/>
        <v/>
      </c>
    </row>
    <row r="50" spans="2:8" ht="20.100000000000001" customHeight="1" x14ac:dyDescent="0.2">
      <c r="B50" s="5" t="s">
        <v>15</v>
      </c>
      <c r="C50" s="8">
        <v>3</v>
      </c>
      <c r="D50" s="8">
        <v>2</v>
      </c>
      <c r="E50" s="11">
        <f t="shared" si="1"/>
        <v>2.2900763358778626E-2</v>
      </c>
      <c r="F50" s="11">
        <f t="shared" si="2"/>
        <v>8.9285714285714281E-3</v>
      </c>
      <c r="G50" s="12">
        <f t="shared" si="3"/>
        <v>-0.33333333333333331</v>
      </c>
      <c r="H50" s="15">
        <f t="shared" si="4"/>
        <v>-7.6335877862595417E-3</v>
      </c>
    </row>
    <row r="51" spans="2:8" ht="20.100000000000001" customHeight="1" x14ac:dyDescent="0.2">
      <c r="B51" s="5" t="s">
        <v>13</v>
      </c>
      <c r="C51" s="8">
        <v>2</v>
      </c>
      <c r="D51" s="8">
        <v>2</v>
      </c>
      <c r="E51" s="11">
        <f t="shared" si="1"/>
        <v>1.5267175572519083E-2</v>
      </c>
      <c r="F51" s="11">
        <f t="shared" si="2"/>
        <v>8.9285714285714281E-3</v>
      </c>
      <c r="G51" s="12">
        <f t="shared" si="3"/>
        <v>0</v>
      </c>
      <c r="H51" s="15">
        <f t="shared" si="4"/>
        <v>0</v>
      </c>
    </row>
    <row r="52" spans="2:8" ht="20.100000000000001" customHeight="1" x14ac:dyDescent="0.2">
      <c r="B52" s="5" t="s">
        <v>14</v>
      </c>
      <c r="C52" s="8">
        <v>6</v>
      </c>
      <c r="D52" s="8">
        <v>28</v>
      </c>
      <c r="E52" s="11">
        <f t="shared" si="1"/>
        <v>4.5801526717557252E-2</v>
      </c>
      <c r="F52" s="11">
        <f t="shared" si="2"/>
        <v>0.125</v>
      </c>
      <c r="G52" s="12">
        <f t="shared" si="3"/>
        <v>3.6666666666666665</v>
      </c>
      <c r="H52" s="15">
        <f t="shared" si="4"/>
        <v>0.16793893129770993</v>
      </c>
    </row>
    <row r="53" spans="2:8" ht="20.100000000000001" customHeight="1" x14ac:dyDescent="0.2">
      <c r="B53" s="5" t="s">
        <v>12</v>
      </c>
      <c r="C53" s="8">
        <v>0</v>
      </c>
      <c r="D53" s="8">
        <v>0</v>
      </c>
      <c r="E53" s="11" t="str">
        <f t="shared" si="1"/>
        <v/>
      </c>
      <c r="F53" s="11" t="str">
        <f t="shared" si="2"/>
        <v/>
      </c>
      <c r="G53" s="12" t="str">
        <f t="shared" si="3"/>
        <v>0</v>
      </c>
      <c r="H53" s="15" t="str">
        <f t="shared" si="4"/>
        <v/>
      </c>
    </row>
    <row r="54" spans="2:8" ht="20.100000000000001" customHeight="1" x14ac:dyDescent="0.2">
      <c r="B54" s="5" t="s">
        <v>214</v>
      </c>
      <c r="C54" s="8">
        <v>0</v>
      </c>
      <c r="D54" s="8">
        <v>0</v>
      </c>
      <c r="E54" s="11" t="str">
        <f t="shared" si="1"/>
        <v/>
      </c>
      <c r="F54" s="11" t="str">
        <f t="shared" si="2"/>
        <v/>
      </c>
      <c r="G54" s="12" t="str">
        <f t="shared" si="3"/>
        <v>0</v>
      </c>
      <c r="H54" s="15" t="str">
        <f t="shared" si="4"/>
        <v/>
      </c>
    </row>
    <row r="55" spans="2:8" ht="20.100000000000001" customHeight="1" x14ac:dyDescent="0.2">
      <c r="B55" s="5" t="s">
        <v>17</v>
      </c>
      <c r="C55" s="8">
        <v>0</v>
      </c>
      <c r="D55" s="8">
        <v>2</v>
      </c>
      <c r="E55" s="11" t="str">
        <f t="shared" si="1"/>
        <v/>
      </c>
      <c r="F55" s="11">
        <f t="shared" si="2"/>
        <v>8.9285714285714281E-3</v>
      </c>
      <c r="G55" s="12" t="str">
        <f t="shared" si="3"/>
        <v>0</v>
      </c>
      <c r="H55" s="15" t="str">
        <f t="shared" si="4"/>
        <v/>
      </c>
    </row>
    <row r="56" spans="2:8" ht="20.100000000000001" customHeight="1" x14ac:dyDescent="0.2">
      <c r="B56" s="5" t="s">
        <v>18</v>
      </c>
      <c r="C56" s="8">
        <v>0</v>
      </c>
      <c r="D56" s="8">
        <v>2</v>
      </c>
      <c r="E56" s="11" t="str">
        <f t="shared" si="1"/>
        <v/>
      </c>
      <c r="F56" s="11">
        <f t="shared" si="2"/>
        <v>8.9285714285714281E-3</v>
      </c>
      <c r="G56" s="12" t="str">
        <f t="shared" si="3"/>
        <v>0</v>
      </c>
      <c r="H56" s="15" t="str">
        <f t="shared" si="4"/>
        <v/>
      </c>
    </row>
    <row r="57" spans="2:8" ht="20.100000000000001" customHeight="1" x14ac:dyDescent="0.2">
      <c r="B57" s="5" t="s">
        <v>215</v>
      </c>
      <c r="C57" s="8">
        <v>0</v>
      </c>
      <c r="D57" s="8">
        <v>1</v>
      </c>
      <c r="E57" s="11" t="str">
        <f t="shared" si="1"/>
        <v/>
      </c>
      <c r="F57" s="11">
        <f t="shared" si="2"/>
        <v>4.464285714285714E-3</v>
      </c>
      <c r="G57" s="12" t="str">
        <f t="shared" si="3"/>
        <v>0</v>
      </c>
      <c r="H57" s="15" t="str">
        <f t="shared" si="4"/>
        <v/>
      </c>
    </row>
    <row r="58" spans="2:8" ht="20.100000000000001" customHeight="1" x14ac:dyDescent="0.2">
      <c r="B58" s="5" t="s">
        <v>216</v>
      </c>
      <c r="C58" s="8">
        <v>3</v>
      </c>
      <c r="D58" s="8">
        <v>2</v>
      </c>
      <c r="E58" s="11">
        <f t="shared" si="1"/>
        <v>2.2900763358778626E-2</v>
      </c>
      <c r="F58" s="11">
        <f t="shared" si="2"/>
        <v>8.9285714285714281E-3</v>
      </c>
      <c r="G58" s="12">
        <f t="shared" si="3"/>
        <v>-0.33333333333333331</v>
      </c>
      <c r="H58" s="15">
        <f t="shared" si="4"/>
        <v>-7.6335877862595417E-3</v>
      </c>
    </row>
    <row r="59" spans="2:8" ht="20.100000000000001" customHeight="1" x14ac:dyDescent="0.2">
      <c r="B59" s="5" t="s">
        <v>217</v>
      </c>
      <c r="C59" s="8">
        <v>0</v>
      </c>
      <c r="D59" s="8">
        <v>32</v>
      </c>
      <c r="E59" s="11" t="str">
        <f t="shared" si="1"/>
        <v/>
      </c>
      <c r="F59" s="11">
        <f t="shared" si="2"/>
        <v>0.14285714285714285</v>
      </c>
      <c r="G59" s="12" t="str">
        <f t="shared" si="3"/>
        <v>0</v>
      </c>
      <c r="H59" s="15" t="str">
        <f t="shared" si="4"/>
        <v/>
      </c>
    </row>
    <row r="60" spans="2:8" ht="20.100000000000001" customHeight="1" x14ac:dyDescent="0.2">
      <c r="B60" s="5" t="s">
        <v>218</v>
      </c>
      <c r="C60" s="8">
        <v>21</v>
      </c>
      <c r="D60" s="8">
        <v>26</v>
      </c>
      <c r="E60" s="11">
        <f t="shared" si="1"/>
        <v>0.16030534351145037</v>
      </c>
      <c r="F60" s="11">
        <f t="shared" si="2"/>
        <v>0.11607142857142858</v>
      </c>
      <c r="G60" s="12">
        <f t="shared" si="3"/>
        <v>0.23809523809523808</v>
      </c>
      <c r="H60" s="15">
        <f t="shared" si="4"/>
        <v>3.8167938931297704E-2</v>
      </c>
    </row>
    <row r="61" spans="2:8" ht="20.100000000000001" customHeight="1" x14ac:dyDescent="0.2">
      <c r="B61" s="5" t="s">
        <v>219</v>
      </c>
      <c r="C61" s="8">
        <v>1</v>
      </c>
      <c r="D61" s="8">
        <v>0</v>
      </c>
      <c r="E61" s="11">
        <f t="shared" si="1"/>
        <v>7.6335877862595417E-3</v>
      </c>
      <c r="F61" s="11" t="str">
        <f t="shared" si="2"/>
        <v/>
      </c>
      <c r="G61" s="12" t="str">
        <f t="shared" si="3"/>
        <v>0</v>
      </c>
      <c r="H61" s="15">
        <f t="shared" si="4"/>
        <v>0</v>
      </c>
    </row>
    <row r="62" spans="2:8" ht="20.100000000000001" customHeight="1" x14ac:dyDescent="0.2">
      <c r="B62" s="5" t="s">
        <v>19</v>
      </c>
      <c r="C62" s="8">
        <v>3</v>
      </c>
      <c r="D62" s="8">
        <v>12</v>
      </c>
      <c r="E62" s="11">
        <f t="shared" si="1"/>
        <v>2.2900763358778626E-2</v>
      </c>
      <c r="F62" s="11">
        <f t="shared" si="2"/>
        <v>5.3571428571428568E-2</v>
      </c>
      <c r="G62" s="12">
        <f t="shared" si="3"/>
        <v>3</v>
      </c>
      <c r="H62" s="15">
        <f t="shared" si="4"/>
        <v>6.8702290076335881E-2</v>
      </c>
    </row>
    <row r="63" spans="2:8" ht="20.100000000000001" customHeight="1" x14ac:dyDescent="0.2">
      <c r="B63" s="5" t="s">
        <v>220</v>
      </c>
      <c r="C63" s="8">
        <v>5</v>
      </c>
      <c r="D63" s="8">
        <v>4</v>
      </c>
      <c r="E63" s="11">
        <f t="shared" si="1"/>
        <v>3.8167938931297711E-2</v>
      </c>
      <c r="F63" s="11">
        <f t="shared" si="2"/>
        <v>1.7857142857142856E-2</v>
      </c>
      <c r="G63" s="12">
        <f t="shared" si="3"/>
        <v>-0.2</v>
      </c>
      <c r="H63" s="15">
        <f t="shared" si="4"/>
        <v>-7.6335877862595426E-3</v>
      </c>
    </row>
    <row r="64" spans="2:8" ht="20.100000000000001" customHeight="1" x14ac:dyDescent="0.2">
      <c r="B64" s="5" t="s">
        <v>221</v>
      </c>
      <c r="C64" s="8">
        <v>0</v>
      </c>
      <c r="D64" s="8">
        <v>0</v>
      </c>
      <c r="E64" s="11" t="str">
        <f t="shared" si="1"/>
        <v/>
      </c>
      <c r="F64" s="11" t="str">
        <f t="shared" si="2"/>
        <v/>
      </c>
      <c r="G64" s="12" t="str">
        <f t="shared" si="3"/>
        <v>0</v>
      </c>
      <c r="H64" s="15" t="str">
        <f t="shared" si="4"/>
        <v/>
      </c>
    </row>
    <row r="65" spans="2:8" x14ac:dyDescent="0.2">
      <c r="B65" s="2"/>
      <c r="C65" s="2"/>
      <c r="D65" s="2"/>
    </row>
    <row r="66" spans="2:8" x14ac:dyDescent="0.2">
      <c r="B66" s="2"/>
      <c r="C66" s="2"/>
      <c r="D66" s="2"/>
    </row>
    <row r="67" spans="2:8" x14ac:dyDescent="0.2">
      <c r="B67" s="19"/>
      <c r="C67" s="2"/>
      <c r="D67" s="2"/>
    </row>
    <row r="68" spans="2:8" ht="24" customHeight="1" x14ac:dyDescent="0.2">
      <c r="B68" s="55" t="s">
        <v>517</v>
      </c>
      <c r="C68" s="53" t="s">
        <v>518</v>
      </c>
      <c r="D68" s="54"/>
      <c r="E68" s="41" t="s">
        <v>482</v>
      </c>
      <c r="F68" s="42"/>
      <c r="G68" s="39" t="s">
        <v>569</v>
      </c>
      <c r="H68" s="39" t="s">
        <v>481</v>
      </c>
    </row>
    <row r="69" spans="2:8" s="4" customFormat="1" ht="24" customHeight="1" x14ac:dyDescent="0.2">
      <c r="B69" s="55"/>
      <c r="C69" s="38">
        <v>2015</v>
      </c>
      <c r="D69" s="38">
        <v>2016</v>
      </c>
      <c r="E69" s="38">
        <v>2015</v>
      </c>
      <c r="F69" s="38">
        <v>2016</v>
      </c>
      <c r="G69" s="40"/>
      <c r="H69" s="40"/>
    </row>
    <row r="70" spans="2:8" s="4" customFormat="1" ht="24" customHeight="1" x14ac:dyDescent="0.2">
      <c r="B70" s="32" t="s">
        <v>520</v>
      </c>
      <c r="C70" s="33">
        <f>SUM(C71:C145)</f>
        <v>819</v>
      </c>
      <c r="D70" s="33">
        <f>SUM(D71:D145)</f>
        <v>2242</v>
      </c>
      <c r="E70" s="34">
        <f>+IF(C70=0,"",C70/C$70)</f>
        <v>1</v>
      </c>
      <c r="F70" s="34">
        <f>+IF(D70=0,"",D70/D$70)</f>
        <v>1</v>
      </c>
      <c r="G70" s="34">
        <f>+IF(OR(AND(D70=0),(C70=0)),"0",((D70-C70)/C70))</f>
        <v>1.7374847374847375</v>
      </c>
      <c r="H70" s="35">
        <f>+IF(OR(AND(E70=""),(G70="")),"",E70*G70)</f>
        <v>1.7374847374847375</v>
      </c>
    </row>
    <row r="71" spans="2:8" ht="15" x14ac:dyDescent="0.2">
      <c r="B71" s="5" t="s">
        <v>20</v>
      </c>
      <c r="C71" s="8">
        <v>40</v>
      </c>
      <c r="D71" s="8">
        <v>62</v>
      </c>
      <c r="E71" s="13">
        <f>+IF(C71=0,"",C71/C$70)</f>
        <v>4.884004884004884E-2</v>
      </c>
      <c r="F71" s="13">
        <f>+IF(D71=0,"",D71/D$70)</f>
        <v>2.7653880463871544E-2</v>
      </c>
      <c r="G71" s="12">
        <f>+IF(OR(AND(D71=0),(C71=0)),"0",((D71-C71)/C71))</f>
        <v>0.55000000000000004</v>
      </c>
      <c r="H71" s="15">
        <f>+IF(OR(AND(E71=""),(G71="")),"",E71*G71)</f>
        <v>2.6862026862026864E-2</v>
      </c>
    </row>
    <row r="72" spans="2:8" ht="15" x14ac:dyDescent="0.2">
      <c r="B72" s="5" t="s">
        <v>21</v>
      </c>
      <c r="C72" s="8">
        <v>1</v>
      </c>
      <c r="D72" s="8">
        <v>2</v>
      </c>
      <c r="E72" s="13">
        <f t="shared" ref="E72:E135" si="5">+IF(C72=0,"",C72/C$70)</f>
        <v>1.221001221001221E-3</v>
      </c>
      <c r="F72" s="13">
        <f t="shared" ref="F72:F135" si="6">+IF(D72=0,"",D72/D$70)</f>
        <v>8.9206066012488853E-4</v>
      </c>
      <c r="G72" s="12">
        <f t="shared" ref="G72:G135" si="7">+IF(OR(AND(D72=0),(C72=0)),"0",((D72-C72)/C72))</f>
        <v>1</v>
      </c>
      <c r="H72" s="15">
        <f t="shared" ref="H72:H135" si="8">+IF(OR(AND(E72=""),(G72="")),"",E72*G72)</f>
        <v>1.221001221001221E-3</v>
      </c>
    </row>
    <row r="73" spans="2:8" ht="15" x14ac:dyDescent="0.2">
      <c r="B73" s="5" t="s">
        <v>22</v>
      </c>
      <c r="C73" s="8">
        <v>39</v>
      </c>
      <c r="D73" s="8">
        <v>69</v>
      </c>
      <c r="E73" s="13">
        <f t="shared" si="5"/>
        <v>4.7619047619047616E-2</v>
      </c>
      <c r="F73" s="13">
        <f t="shared" si="6"/>
        <v>3.0776092774308653E-2</v>
      </c>
      <c r="G73" s="12">
        <f t="shared" si="7"/>
        <v>0.76923076923076927</v>
      </c>
      <c r="H73" s="15">
        <f t="shared" si="8"/>
        <v>3.6630036630036632E-2</v>
      </c>
    </row>
    <row r="74" spans="2:8" ht="15" x14ac:dyDescent="0.2">
      <c r="B74" s="5" t="s">
        <v>222</v>
      </c>
      <c r="C74" s="8">
        <v>23</v>
      </c>
      <c r="D74" s="8">
        <v>28</v>
      </c>
      <c r="E74" s="13">
        <f t="shared" si="5"/>
        <v>2.8083028083028084E-2</v>
      </c>
      <c r="F74" s="13">
        <f t="shared" si="6"/>
        <v>1.2488849241748439E-2</v>
      </c>
      <c r="G74" s="12">
        <f t="shared" si="7"/>
        <v>0.21739130434782608</v>
      </c>
      <c r="H74" s="15">
        <f t="shared" si="8"/>
        <v>6.105006105006105E-3</v>
      </c>
    </row>
    <row r="75" spans="2:8" ht="15" x14ac:dyDescent="0.2">
      <c r="B75" s="5" t="s">
        <v>23</v>
      </c>
      <c r="C75" s="8">
        <v>1</v>
      </c>
      <c r="D75" s="8">
        <v>8</v>
      </c>
      <c r="E75" s="13">
        <f t="shared" si="5"/>
        <v>1.221001221001221E-3</v>
      </c>
      <c r="F75" s="13">
        <f t="shared" si="6"/>
        <v>3.5682426404995541E-3</v>
      </c>
      <c r="G75" s="12">
        <f t="shared" si="7"/>
        <v>7</v>
      </c>
      <c r="H75" s="15">
        <f t="shared" si="8"/>
        <v>8.5470085470085479E-3</v>
      </c>
    </row>
    <row r="76" spans="2:8" ht="15" x14ac:dyDescent="0.2">
      <c r="B76" s="5" t="s">
        <v>223</v>
      </c>
      <c r="C76" s="8">
        <v>0</v>
      </c>
      <c r="D76" s="8">
        <v>0</v>
      </c>
      <c r="E76" s="13" t="str">
        <f t="shared" si="5"/>
        <v/>
      </c>
      <c r="F76" s="13" t="str">
        <f t="shared" si="6"/>
        <v/>
      </c>
      <c r="G76" s="12" t="str">
        <f t="shared" si="7"/>
        <v>0</v>
      </c>
      <c r="H76" s="15" t="str">
        <f t="shared" si="8"/>
        <v/>
      </c>
    </row>
    <row r="77" spans="2:8" ht="15" x14ac:dyDescent="0.2">
      <c r="B77" s="5" t="s">
        <v>224</v>
      </c>
      <c r="C77" s="8">
        <v>3</v>
      </c>
      <c r="D77" s="8">
        <v>7</v>
      </c>
      <c r="E77" s="13">
        <f t="shared" si="5"/>
        <v>3.663003663003663E-3</v>
      </c>
      <c r="F77" s="13">
        <f t="shared" si="6"/>
        <v>3.1222123104371097E-3</v>
      </c>
      <c r="G77" s="12">
        <f t="shared" si="7"/>
        <v>1.3333333333333333</v>
      </c>
      <c r="H77" s="15">
        <f t="shared" si="8"/>
        <v>4.884004884004884E-3</v>
      </c>
    </row>
    <row r="78" spans="2:8" ht="15" x14ac:dyDescent="0.2">
      <c r="B78" s="5" t="s">
        <v>225</v>
      </c>
      <c r="C78" s="8">
        <v>0</v>
      </c>
      <c r="D78" s="8">
        <v>0</v>
      </c>
      <c r="E78" s="13" t="str">
        <f t="shared" si="5"/>
        <v/>
      </c>
      <c r="F78" s="13" t="str">
        <f t="shared" si="6"/>
        <v/>
      </c>
      <c r="G78" s="12" t="str">
        <f t="shared" si="7"/>
        <v>0</v>
      </c>
      <c r="H78" s="15" t="str">
        <f t="shared" si="8"/>
        <v/>
      </c>
    </row>
    <row r="79" spans="2:8" ht="15" x14ac:dyDescent="0.2">
      <c r="B79" s="5" t="s">
        <v>226</v>
      </c>
      <c r="C79" s="8">
        <v>0</v>
      </c>
      <c r="D79" s="8">
        <v>0</v>
      </c>
      <c r="E79" s="13" t="str">
        <f t="shared" si="5"/>
        <v/>
      </c>
      <c r="F79" s="13" t="str">
        <f t="shared" si="6"/>
        <v/>
      </c>
      <c r="G79" s="12" t="str">
        <f t="shared" si="7"/>
        <v>0</v>
      </c>
      <c r="H79" s="15" t="str">
        <f t="shared" si="8"/>
        <v/>
      </c>
    </row>
    <row r="80" spans="2:8" ht="15" x14ac:dyDescent="0.2">
      <c r="B80" s="5" t="s">
        <v>227</v>
      </c>
      <c r="C80" s="8">
        <v>9</v>
      </c>
      <c r="D80" s="8">
        <v>13</v>
      </c>
      <c r="E80" s="13">
        <f t="shared" si="5"/>
        <v>1.098901098901099E-2</v>
      </c>
      <c r="F80" s="13">
        <f t="shared" si="6"/>
        <v>5.798394290811775E-3</v>
      </c>
      <c r="G80" s="12">
        <f t="shared" si="7"/>
        <v>0.44444444444444442</v>
      </c>
      <c r="H80" s="15">
        <f t="shared" si="8"/>
        <v>4.884004884004884E-3</v>
      </c>
    </row>
    <row r="81" spans="2:8" ht="15" x14ac:dyDescent="0.2">
      <c r="B81" s="5" t="s">
        <v>24</v>
      </c>
      <c r="C81" s="8">
        <v>1</v>
      </c>
      <c r="D81" s="8">
        <v>1</v>
      </c>
      <c r="E81" s="13">
        <f t="shared" si="5"/>
        <v>1.221001221001221E-3</v>
      </c>
      <c r="F81" s="13">
        <f t="shared" si="6"/>
        <v>4.4603033006244426E-4</v>
      </c>
      <c r="G81" s="12">
        <f t="shared" si="7"/>
        <v>0</v>
      </c>
      <c r="H81" s="15">
        <f t="shared" si="8"/>
        <v>0</v>
      </c>
    </row>
    <row r="82" spans="2:8" ht="15" x14ac:dyDescent="0.2">
      <c r="B82" s="5" t="s">
        <v>228</v>
      </c>
      <c r="C82" s="8">
        <v>9</v>
      </c>
      <c r="D82" s="8">
        <v>8</v>
      </c>
      <c r="E82" s="13">
        <f t="shared" si="5"/>
        <v>1.098901098901099E-2</v>
      </c>
      <c r="F82" s="13">
        <f t="shared" si="6"/>
        <v>3.5682426404995541E-3</v>
      </c>
      <c r="G82" s="12">
        <f t="shared" si="7"/>
        <v>-0.1111111111111111</v>
      </c>
      <c r="H82" s="15">
        <f t="shared" si="8"/>
        <v>-1.221001221001221E-3</v>
      </c>
    </row>
    <row r="83" spans="2:8" ht="15" x14ac:dyDescent="0.2">
      <c r="B83" s="5" t="s">
        <v>229</v>
      </c>
      <c r="C83" s="8">
        <v>54</v>
      </c>
      <c r="D83" s="8">
        <v>41</v>
      </c>
      <c r="E83" s="13">
        <f t="shared" si="5"/>
        <v>6.5934065934065936E-2</v>
      </c>
      <c r="F83" s="13">
        <f t="shared" si="6"/>
        <v>1.8287243532560213E-2</v>
      </c>
      <c r="G83" s="12">
        <f t="shared" si="7"/>
        <v>-0.24074074074074073</v>
      </c>
      <c r="H83" s="15">
        <f t="shared" si="8"/>
        <v>-1.5873015873015872E-2</v>
      </c>
    </row>
    <row r="84" spans="2:8" ht="15" x14ac:dyDescent="0.2">
      <c r="B84" s="5" t="s">
        <v>230</v>
      </c>
      <c r="C84" s="8">
        <v>7</v>
      </c>
      <c r="D84" s="8">
        <v>5</v>
      </c>
      <c r="E84" s="13">
        <f t="shared" si="5"/>
        <v>8.5470085470085479E-3</v>
      </c>
      <c r="F84" s="13">
        <f t="shared" si="6"/>
        <v>2.2301516503122213E-3</v>
      </c>
      <c r="G84" s="12">
        <f t="shared" si="7"/>
        <v>-0.2857142857142857</v>
      </c>
      <c r="H84" s="15">
        <f t="shared" si="8"/>
        <v>-2.442002442002442E-3</v>
      </c>
    </row>
    <row r="85" spans="2:8" ht="15" x14ac:dyDescent="0.2">
      <c r="B85" s="5" t="s">
        <v>28</v>
      </c>
      <c r="C85" s="8">
        <v>5</v>
      </c>
      <c r="D85" s="8">
        <v>16</v>
      </c>
      <c r="E85" s="13">
        <f t="shared" si="5"/>
        <v>6.105006105006105E-3</v>
      </c>
      <c r="F85" s="13">
        <f t="shared" si="6"/>
        <v>7.1364852809991082E-3</v>
      </c>
      <c r="G85" s="12">
        <f t="shared" si="7"/>
        <v>2.2000000000000002</v>
      </c>
      <c r="H85" s="15">
        <f t="shared" si="8"/>
        <v>1.3431013431013432E-2</v>
      </c>
    </row>
    <row r="86" spans="2:8" ht="15" x14ac:dyDescent="0.2">
      <c r="B86" s="5" t="s">
        <v>231</v>
      </c>
      <c r="C86" s="8">
        <v>3</v>
      </c>
      <c r="D86" s="8">
        <v>0</v>
      </c>
      <c r="E86" s="13">
        <f t="shared" si="5"/>
        <v>3.663003663003663E-3</v>
      </c>
      <c r="F86" s="13" t="str">
        <f t="shared" si="6"/>
        <v/>
      </c>
      <c r="G86" s="12" t="str">
        <f t="shared" si="7"/>
        <v>0</v>
      </c>
      <c r="H86" s="15">
        <f t="shared" si="8"/>
        <v>0</v>
      </c>
    </row>
    <row r="87" spans="2:8" ht="15" x14ac:dyDescent="0.2">
      <c r="B87" s="5" t="s">
        <v>232</v>
      </c>
      <c r="C87" s="8">
        <v>1</v>
      </c>
      <c r="D87" s="8">
        <v>3</v>
      </c>
      <c r="E87" s="13">
        <f t="shared" si="5"/>
        <v>1.221001221001221E-3</v>
      </c>
      <c r="F87" s="13">
        <f t="shared" si="6"/>
        <v>1.3380909901873326E-3</v>
      </c>
      <c r="G87" s="12">
        <f t="shared" si="7"/>
        <v>2</v>
      </c>
      <c r="H87" s="15">
        <f t="shared" si="8"/>
        <v>2.442002442002442E-3</v>
      </c>
    </row>
    <row r="88" spans="2:8" ht="15" x14ac:dyDescent="0.2">
      <c r="B88" s="5" t="s">
        <v>233</v>
      </c>
      <c r="C88" s="8">
        <v>12</v>
      </c>
      <c r="D88" s="8">
        <v>5</v>
      </c>
      <c r="E88" s="13">
        <f t="shared" si="5"/>
        <v>1.4652014652014652E-2</v>
      </c>
      <c r="F88" s="13">
        <f t="shared" si="6"/>
        <v>2.2301516503122213E-3</v>
      </c>
      <c r="G88" s="12">
        <f t="shared" si="7"/>
        <v>-0.58333333333333337</v>
      </c>
      <c r="H88" s="15">
        <f t="shared" si="8"/>
        <v>-8.5470085470085479E-3</v>
      </c>
    </row>
    <row r="89" spans="2:8" ht="15" x14ac:dyDescent="0.2">
      <c r="B89" s="5" t="s">
        <v>26</v>
      </c>
      <c r="C89" s="8">
        <v>0</v>
      </c>
      <c r="D89" s="8">
        <v>2</v>
      </c>
      <c r="E89" s="13" t="str">
        <f t="shared" si="5"/>
        <v/>
      </c>
      <c r="F89" s="13">
        <f t="shared" si="6"/>
        <v>8.9206066012488853E-4</v>
      </c>
      <c r="G89" s="12" t="str">
        <f t="shared" si="7"/>
        <v>0</v>
      </c>
      <c r="H89" s="15" t="str">
        <f t="shared" si="8"/>
        <v/>
      </c>
    </row>
    <row r="90" spans="2:8" ht="15" x14ac:dyDescent="0.2">
      <c r="B90" s="5" t="s">
        <v>29</v>
      </c>
      <c r="C90" s="8">
        <v>0</v>
      </c>
      <c r="D90" s="8">
        <v>0</v>
      </c>
      <c r="E90" s="13" t="str">
        <f t="shared" si="5"/>
        <v/>
      </c>
      <c r="F90" s="13" t="str">
        <f t="shared" si="6"/>
        <v/>
      </c>
      <c r="G90" s="12" t="str">
        <f t="shared" si="7"/>
        <v>0</v>
      </c>
      <c r="H90" s="15" t="str">
        <f t="shared" si="8"/>
        <v/>
      </c>
    </row>
    <row r="91" spans="2:8" ht="15" x14ac:dyDescent="0.2">
      <c r="B91" s="5" t="s">
        <v>234</v>
      </c>
      <c r="C91" s="8">
        <v>1</v>
      </c>
      <c r="D91" s="8">
        <v>0</v>
      </c>
      <c r="E91" s="13">
        <f t="shared" si="5"/>
        <v>1.221001221001221E-3</v>
      </c>
      <c r="F91" s="13" t="str">
        <f t="shared" si="6"/>
        <v/>
      </c>
      <c r="G91" s="12" t="str">
        <f t="shared" si="7"/>
        <v>0</v>
      </c>
      <c r="H91" s="15">
        <f t="shared" si="8"/>
        <v>0</v>
      </c>
    </row>
    <row r="92" spans="2:8" ht="15" x14ac:dyDescent="0.2">
      <c r="B92" s="5" t="s">
        <v>235</v>
      </c>
      <c r="C92" s="8">
        <v>21</v>
      </c>
      <c r="D92" s="8">
        <v>13</v>
      </c>
      <c r="E92" s="13">
        <f t="shared" si="5"/>
        <v>2.564102564102564E-2</v>
      </c>
      <c r="F92" s="13">
        <f t="shared" si="6"/>
        <v>5.798394290811775E-3</v>
      </c>
      <c r="G92" s="12">
        <f t="shared" si="7"/>
        <v>-0.38095238095238093</v>
      </c>
      <c r="H92" s="15">
        <f t="shared" si="8"/>
        <v>-9.7680097680097663E-3</v>
      </c>
    </row>
    <row r="93" spans="2:8" ht="15" x14ac:dyDescent="0.2">
      <c r="B93" s="5" t="s">
        <v>562</v>
      </c>
      <c r="C93" s="8">
        <v>10</v>
      </c>
      <c r="D93" s="8">
        <v>14</v>
      </c>
      <c r="E93" s="13">
        <f t="shared" si="5"/>
        <v>1.221001221001221E-2</v>
      </c>
      <c r="F93" s="13">
        <f t="shared" si="6"/>
        <v>6.2444246208742194E-3</v>
      </c>
      <c r="G93" s="12">
        <f t="shared" si="7"/>
        <v>0.4</v>
      </c>
      <c r="H93" s="15">
        <f t="shared" si="8"/>
        <v>4.884004884004884E-3</v>
      </c>
    </row>
    <row r="94" spans="2:8" ht="15" x14ac:dyDescent="0.2">
      <c r="B94" s="5" t="s">
        <v>25</v>
      </c>
      <c r="C94" s="8">
        <v>4</v>
      </c>
      <c r="D94" s="8">
        <v>11</v>
      </c>
      <c r="E94" s="13">
        <f t="shared" si="5"/>
        <v>4.884004884004884E-3</v>
      </c>
      <c r="F94" s="13">
        <f t="shared" si="6"/>
        <v>4.906333630686887E-3</v>
      </c>
      <c r="G94" s="12">
        <f t="shared" si="7"/>
        <v>1.75</v>
      </c>
      <c r="H94" s="15">
        <f t="shared" si="8"/>
        <v>8.5470085470085479E-3</v>
      </c>
    </row>
    <row r="95" spans="2:8" ht="15" x14ac:dyDescent="0.2">
      <c r="B95" s="5" t="s">
        <v>27</v>
      </c>
      <c r="C95" s="8">
        <v>0</v>
      </c>
      <c r="D95" s="8">
        <v>1</v>
      </c>
      <c r="E95" s="13" t="str">
        <f t="shared" si="5"/>
        <v/>
      </c>
      <c r="F95" s="13">
        <f t="shared" si="6"/>
        <v>4.4603033006244426E-4</v>
      </c>
      <c r="G95" s="12" t="str">
        <f t="shared" si="7"/>
        <v>0</v>
      </c>
      <c r="H95" s="15" t="str">
        <f t="shared" si="8"/>
        <v/>
      </c>
    </row>
    <row r="96" spans="2:8" ht="15" x14ac:dyDescent="0.2">
      <c r="B96" s="5" t="s">
        <v>236</v>
      </c>
      <c r="C96" s="8">
        <v>0</v>
      </c>
      <c r="D96" s="8">
        <v>0</v>
      </c>
      <c r="E96" s="13" t="str">
        <f t="shared" si="5"/>
        <v/>
      </c>
      <c r="F96" s="13" t="str">
        <f t="shared" si="6"/>
        <v/>
      </c>
      <c r="G96" s="12" t="str">
        <f t="shared" si="7"/>
        <v>0</v>
      </c>
      <c r="H96" s="15" t="str">
        <f t="shared" si="8"/>
        <v/>
      </c>
    </row>
    <row r="97" spans="2:8" ht="15" x14ac:dyDescent="0.2">
      <c r="B97" s="5" t="s">
        <v>237</v>
      </c>
      <c r="C97" s="8">
        <v>0</v>
      </c>
      <c r="D97" s="8">
        <v>0</v>
      </c>
      <c r="E97" s="13" t="str">
        <f t="shared" si="5"/>
        <v/>
      </c>
      <c r="F97" s="13" t="str">
        <f t="shared" si="6"/>
        <v/>
      </c>
      <c r="G97" s="12" t="str">
        <f t="shared" si="7"/>
        <v>0</v>
      </c>
      <c r="H97" s="15" t="str">
        <f t="shared" si="8"/>
        <v/>
      </c>
    </row>
    <row r="98" spans="2:8" ht="15" x14ac:dyDescent="0.2">
      <c r="B98" s="5" t="s">
        <v>238</v>
      </c>
      <c r="C98" s="8">
        <v>13</v>
      </c>
      <c r="D98" s="8">
        <v>27</v>
      </c>
      <c r="E98" s="13">
        <f t="shared" si="5"/>
        <v>1.5873015873015872E-2</v>
      </c>
      <c r="F98" s="13">
        <f t="shared" si="6"/>
        <v>1.2042818911685994E-2</v>
      </c>
      <c r="G98" s="12">
        <f t="shared" si="7"/>
        <v>1.0769230769230769</v>
      </c>
      <c r="H98" s="15">
        <f t="shared" si="8"/>
        <v>1.7094017094017092E-2</v>
      </c>
    </row>
    <row r="99" spans="2:8" ht="15" x14ac:dyDescent="0.2">
      <c r="B99" s="5" t="s">
        <v>239</v>
      </c>
      <c r="C99" s="8">
        <v>5</v>
      </c>
      <c r="D99" s="8">
        <v>13</v>
      </c>
      <c r="E99" s="13">
        <f t="shared" si="5"/>
        <v>6.105006105006105E-3</v>
      </c>
      <c r="F99" s="13">
        <f t="shared" si="6"/>
        <v>5.798394290811775E-3</v>
      </c>
      <c r="G99" s="12">
        <f t="shared" si="7"/>
        <v>1.6</v>
      </c>
      <c r="H99" s="15">
        <f t="shared" si="8"/>
        <v>9.768009768009768E-3</v>
      </c>
    </row>
    <row r="100" spans="2:8" ht="15" x14ac:dyDescent="0.2">
      <c r="B100" s="5" t="s">
        <v>240</v>
      </c>
      <c r="C100" s="8">
        <v>20</v>
      </c>
      <c r="D100" s="8">
        <v>33</v>
      </c>
      <c r="E100" s="13">
        <f t="shared" si="5"/>
        <v>2.442002442002442E-2</v>
      </c>
      <c r="F100" s="13">
        <f t="shared" si="6"/>
        <v>1.4719000892060661E-2</v>
      </c>
      <c r="G100" s="12">
        <f t="shared" si="7"/>
        <v>0.65</v>
      </c>
      <c r="H100" s="15">
        <f t="shared" si="8"/>
        <v>1.5873015873015872E-2</v>
      </c>
    </row>
    <row r="101" spans="2:8" ht="15" x14ac:dyDescent="0.2">
      <c r="B101" s="5" t="s">
        <v>241</v>
      </c>
      <c r="C101" s="8">
        <v>11</v>
      </c>
      <c r="D101" s="8">
        <v>5</v>
      </c>
      <c r="E101" s="13">
        <f t="shared" si="5"/>
        <v>1.3431013431013432E-2</v>
      </c>
      <c r="F101" s="13">
        <f t="shared" si="6"/>
        <v>2.2301516503122213E-3</v>
      </c>
      <c r="G101" s="12">
        <f t="shared" si="7"/>
        <v>-0.54545454545454541</v>
      </c>
      <c r="H101" s="15">
        <f t="shared" si="8"/>
        <v>-7.326007326007326E-3</v>
      </c>
    </row>
    <row r="102" spans="2:8" ht="15" x14ac:dyDescent="0.2">
      <c r="B102" s="5" t="s">
        <v>242</v>
      </c>
      <c r="C102" s="8">
        <v>28</v>
      </c>
      <c r="D102" s="8">
        <v>25</v>
      </c>
      <c r="E102" s="13">
        <f t="shared" si="5"/>
        <v>3.4188034188034191E-2</v>
      </c>
      <c r="F102" s="13">
        <f t="shared" si="6"/>
        <v>1.1150758251561105E-2</v>
      </c>
      <c r="G102" s="12">
        <f t="shared" si="7"/>
        <v>-0.10714285714285714</v>
      </c>
      <c r="H102" s="15">
        <f t="shared" si="8"/>
        <v>-3.663003663003663E-3</v>
      </c>
    </row>
    <row r="103" spans="2:8" ht="15" x14ac:dyDescent="0.2">
      <c r="B103" s="5" t="s">
        <v>243</v>
      </c>
      <c r="C103" s="8">
        <v>6</v>
      </c>
      <c r="D103" s="8">
        <v>3</v>
      </c>
      <c r="E103" s="13">
        <f t="shared" si="5"/>
        <v>7.326007326007326E-3</v>
      </c>
      <c r="F103" s="13">
        <f t="shared" si="6"/>
        <v>1.3380909901873326E-3</v>
      </c>
      <c r="G103" s="12">
        <f t="shared" si="7"/>
        <v>-0.5</v>
      </c>
      <c r="H103" s="15">
        <f t="shared" si="8"/>
        <v>-3.663003663003663E-3</v>
      </c>
    </row>
    <row r="104" spans="2:8" ht="15" x14ac:dyDescent="0.2">
      <c r="B104" s="5" t="s">
        <v>34</v>
      </c>
      <c r="C104" s="8">
        <v>2</v>
      </c>
      <c r="D104" s="8">
        <v>8</v>
      </c>
      <c r="E104" s="13">
        <f t="shared" si="5"/>
        <v>2.442002442002442E-3</v>
      </c>
      <c r="F104" s="13">
        <f t="shared" si="6"/>
        <v>3.5682426404995541E-3</v>
      </c>
      <c r="G104" s="12">
        <f t="shared" si="7"/>
        <v>3</v>
      </c>
      <c r="H104" s="15">
        <f t="shared" si="8"/>
        <v>7.326007326007326E-3</v>
      </c>
    </row>
    <row r="105" spans="2:8" ht="15" x14ac:dyDescent="0.2">
      <c r="B105" s="5" t="s">
        <v>244</v>
      </c>
      <c r="C105" s="8">
        <v>3</v>
      </c>
      <c r="D105" s="8">
        <v>2</v>
      </c>
      <c r="E105" s="13">
        <f t="shared" si="5"/>
        <v>3.663003663003663E-3</v>
      </c>
      <c r="F105" s="13">
        <f t="shared" si="6"/>
        <v>8.9206066012488853E-4</v>
      </c>
      <c r="G105" s="12">
        <f t="shared" si="7"/>
        <v>-0.33333333333333331</v>
      </c>
      <c r="H105" s="15">
        <f t="shared" si="8"/>
        <v>-1.221001221001221E-3</v>
      </c>
    </row>
    <row r="106" spans="2:8" ht="30" x14ac:dyDescent="0.2">
      <c r="B106" s="5" t="s">
        <v>245</v>
      </c>
      <c r="C106" s="8">
        <v>0</v>
      </c>
      <c r="D106" s="8">
        <v>0</v>
      </c>
      <c r="E106" s="13" t="str">
        <f t="shared" si="5"/>
        <v/>
      </c>
      <c r="F106" s="13" t="str">
        <f t="shared" si="6"/>
        <v/>
      </c>
      <c r="G106" s="12" t="str">
        <f t="shared" si="7"/>
        <v>0</v>
      </c>
      <c r="H106" s="15" t="str">
        <f t="shared" si="8"/>
        <v/>
      </c>
    </row>
    <row r="107" spans="2:8" ht="15" x14ac:dyDescent="0.2">
      <c r="B107" s="5" t="s">
        <v>246</v>
      </c>
      <c r="C107" s="8">
        <v>15</v>
      </c>
      <c r="D107" s="8">
        <v>27</v>
      </c>
      <c r="E107" s="13">
        <f t="shared" si="5"/>
        <v>1.8315018315018316E-2</v>
      </c>
      <c r="F107" s="13">
        <f t="shared" si="6"/>
        <v>1.2042818911685994E-2</v>
      </c>
      <c r="G107" s="12">
        <f t="shared" si="7"/>
        <v>0.8</v>
      </c>
      <c r="H107" s="15">
        <f t="shared" si="8"/>
        <v>1.4652014652014654E-2</v>
      </c>
    </row>
    <row r="108" spans="2:8" ht="15" x14ac:dyDescent="0.2">
      <c r="B108" s="5" t="s">
        <v>31</v>
      </c>
      <c r="C108" s="8">
        <v>11</v>
      </c>
      <c r="D108" s="8">
        <v>10</v>
      </c>
      <c r="E108" s="13">
        <f t="shared" si="5"/>
        <v>1.3431013431013432E-2</v>
      </c>
      <c r="F108" s="13">
        <f t="shared" si="6"/>
        <v>4.4603033006244425E-3</v>
      </c>
      <c r="G108" s="12">
        <f t="shared" si="7"/>
        <v>-9.0909090909090912E-2</v>
      </c>
      <c r="H108" s="15">
        <f t="shared" si="8"/>
        <v>-1.2210012210012212E-3</v>
      </c>
    </row>
    <row r="109" spans="2:8" ht="15" x14ac:dyDescent="0.2">
      <c r="B109" s="5" t="s">
        <v>247</v>
      </c>
      <c r="C109" s="8">
        <v>4</v>
      </c>
      <c r="D109" s="8">
        <v>1</v>
      </c>
      <c r="E109" s="13">
        <f t="shared" si="5"/>
        <v>4.884004884004884E-3</v>
      </c>
      <c r="F109" s="13">
        <f t="shared" si="6"/>
        <v>4.4603033006244426E-4</v>
      </c>
      <c r="G109" s="12">
        <f t="shared" si="7"/>
        <v>-0.75</v>
      </c>
      <c r="H109" s="15">
        <f t="shared" si="8"/>
        <v>-3.663003663003663E-3</v>
      </c>
    </row>
    <row r="110" spans="2:8" ht="15" x14ac:dyDescent="0.2">
      <c r="B110" s="5" t="s">
        <v>32</v>
      </c>
      <c r="C110" s="8">
        <v>2</v>
      </c>
      <c r="D110" s="8">
        <v>20</v>
      </c>
      <c r="E110" s="13">
        <f t="shared" si="5"/>
        <v>2.442002442002442E-3</v>
      </c>
      <c r="F110" s="13">
        <f t="shared" si="6"/>
        <v>8.9206066012488851E-3</v>
      </c>
      <c r="G110" s="12">
        <f t="shared" si="7"/>
        <v>9</v>
      </c>
      <c r="H110" s="15">
        <f t="shared" si="8"/>
        <v>2.1978021978021976E-2</v>
      </c>
    </row>
    <row r="111" spans="2:8" ht="15" x14ac:dyDescent="0.2">
      <c r="B111" s="5" t="s">
        <v>30</v>
      </c>
      <c r="C111" s="8">
        <v>5</v>
      </c>
      <c r="D111" s="8">
        <v>1</v>
      </c>
      <c r="E111" s="13">
        <f t="shared" si="5"/>
        <v>6.105006105006105E-3</v>
      </c>
      <c r="F111" s="13">
        <f t="shared" si="6"/>
        <v>4.4603033006244426E-4</v>
      </c>
      <c r="G111" s="12">
        <f t="shared" si="7"/>
        <v>-0.8</v>
      </c>
      <c r="H111" s="15">
        <f t="shared" si="8"/>
        <v>-4.884004884004884E-3</v>
      </c>
    </row>
    <row r="112" spans="2:8" ht="15" x14ac:dyDescent="0.2">
      <c r="B112" s="5" t="s">
        <v>33</v>
      </c>
      <c r="C112" s="8">
        <v>81</v>
      </c>
      <c r="D112" s="8">
        <v>146</v>
      </c>
      <c r="E112" s="13">
        <f t="shared" si="5"/>
        <v>9.8901098901098897E-2</v>
      </c>
      <c r="F112" s="13">
        <f t="shared" si="6"/>
        <v>6.5120428189116855E-2</v>
      </c>
      <c r="G112" s="12">
        <f t="shared" si="7"/>
        <v>0.80246913580246915</v>
      </c>
      <c r="H112" s="15">
        <f t="shared" si="8"/>
        <v>7.9365079365079361E-2</v>
      </c>
    </row>
    <row r="113" spans="2:8" ht="15" x14ac:dyDescent="0.2">
      <c r="B113" s="5" t="s">
        <v>248</v>
      </c>
      <c r="C113" s="8">
        <v>45</v>
      </c>
      <c r="D113" s="8">
        <v>39</v>
      </c>
      <c r="E113" s="13">
        <f t="shared" si="5"/>
        <v>5.4945054945054944E-2</v>
      </c>
      <c r="F113" s="13">
        <f t="shared" si="6"/>
        <v>1.7395182872435324E-2</v>
      </c>
      <c r="G113" s="12">
        <f t="shared" si="7"/>
        <v>-0.13333333333333333</v>
      </c>
      <c r="H113" s="15">
        <f t="shared" si="8"/>
        <v>-7.326007326007326E-3</v>
      </c>
    </row>
    <row r="114" spans="2:8" ht="15" x14ac:dyDescent="0.2">
      <c r="B114" s="5" t="s">
        <v>38</v>
      </c>
      <c r="C114" s="8">
        <v>0</v>
      </c>
      <c r="D114" s="8">
        <v>0</v>
      </c>
      <c r="E114" s="13" t="str">
        <f t="shared" si="5"/>
        <v/>
      </c>
      <c r="F114" s="13" t="str">
        <f t="shared" si="6"/>
        <v/>
      </c>
      <c r="G114" s="12" t="str">
        <f t="shared" si="7"/>
        <v>0</v>
      </c>
      <c r="H114" s="15" t="str">
        <f t="shared" si="8"/>
        <v/>
      </c>
    </row>
    <row r="115" spans="2:8" ht="15" x14ac:dyDescent="0.2">
      <c r="B115" s="5" t="s">
        <v>40</v>
      </c>
      <c r="C115" s="8">
        <v>6</v>
      </c>
      <c r="D115" s="8">
        <v>12</v>
      </c>
      <c r="E115" s="13">
        <f t="shared" si="5"/>
        <v>7.326007326007326E-3</v>
      </c>
      <c r="F115" s="13">
        <f t="shared" si="6"/>
        <v>5.3523639607493305E-3</v>
      </c>
      <c r="G115" s="12">
        <f t="shared" si="7"/>
        <v>1</v>
      </c>
      <c r="H115" s="15">
        <f t="shared" si="8"/>
        <v>7.326007326007326E-3</v>
      </c>
    </row>
    <row r="116" spans="2:8" ht="15" x14ac:dyDescent="0.2">
      <c r="B116" s="5" t="s">
        <v>249</v>
      </c>
      <c r="C116" s="8">
        <v>30</v>
      </c>
      <c r="D116" s="8">
        <v>58</v>
      </c>
      <c r="E116" s="13">
        <f t="shared" si="5"/>
        <v>3.6630036630036632E-2</v>
      </c>
      <c r="F116" s="13">
        <f t="shared" si="6"/>
        <v>2.5869759143621766E-2</v>
      </c>
      <c r="G116" s="12">
        <f t="shared" si="7"/>
        <v>0.93333333333333335</v>
      </c>
      <c r="H116" s="15">
        <f t="shared" si="8"/>
        <v>3.4188034188034191E-2</v>
      </c>
    </row>
    <row r="117" spans="2:8" ht="15" x14ac:dyDescent="0.2">
      <c r="B117" s="5" t="s">
        <v>250</v>
      </c>
      <c r="C117" s="8">
        <v>0</v>
      </c>
      <c r="D117" s="8">
        <v>3</v>
      </c>
      <c r="E117" s="13" t="str">
        <f t="shared" si="5"/>
        <v/>
      </c>
      <c r="F117" s="13">
        <f t="shared" si="6"/>
        <v>1.3380909901873326E-3</v>
      </c>
      <c r="G117" s="12" t="str">
        <f t="shared" si="7"/>
        <v>0</v>
      </c>
      <c r="H117" s="15" t="str">
        <f t="shared" si="8"/>
        <v/>
      </c>
    </row>
    <row r="118" spans="2:8" ht="15" x14ac:dyDescent="0.2">
      <c r="B118" s="5" t="s">
        <v>251</v>
      </c>
      <c r="C118" s="8">
        <v>173</v>
      </c>
      <c r="D118" s="8">
        <v>1164</v>
      </c>
      <c r="E118" s="13">
        <f t="shared" si="5"/>
        <v>0.21123321123321123</v>
      </c>
      <c r="F118" s="13">
        <f t="shared" si="6"/>
        <v>0.5191793041926851</v>
      </c>
      <c r="G118" s="12">
        <f t="shared" si="7"/>
        <v>5.7283236994219653</v>
      </c>
      <c r="H118" s="15">
        <f t="shared" si="8"/>
        <v>1.2100122100122099</v>
      </c>
    </row>
    <row r="119" spans="2:8" ht="15" x14ac:dyDescent="0.2">
      <c r="B119" s="5" t="s">
        <v>252</v>
      </c>
      <c r="C119" s="8">
        <v>18</v>
      </c>
      <c r="D119" s="8">
        <v>55</v>
      </c>
      <c r="E119" s="13">
        <f t="shared" si="5"/>
        <v>2.197802197802198E-2</v>
      </c>
      <c r="F119" s="13">
        <f t="shared" si="6"/>
        <v>2.4531668153434435E-2</v>
      </c>
      <c r="G119" s="12">
        <f t="shared" si="7"/>
        <v>2.0555555555555554</v>
      </c>
      <c r="H119" s="15">
        <f t="shared" si="8"/>
        <v>4.5177045177045176E-2</v>
      </c>
    </row>
    <row r="120" spans="2:8" ht="15" x14ac:dyDescent="0.2">
      <c r="B120" s="5" t="s">
        <v>253</v>
      </c>
      <c r="C120" s="8">
        <v>14</v>
      </c>
      <c r="D120" s="8">
        <v>27</v>
      </c>
      <c r="E120" s="13">
        <f t="shared" si="5"/>
        <v>1.7094017094017096E-2</v>
      </c>
      <c r="F120" s="13">
        <f t="shared" si="6"/>
        <v>1.2042818911685994E-2</v>
      </c>
      <c r="G120" s="12">
        <f t="shared" si="7"/>
        <v>0.9285714285714286</v>
      </c>
      <c r="H120" s="15">
        <f t="shared" si="8"/>
        <v>1.5873015873015876E-2</v>
      </c>
    </row>
    <row r="121" spans="2:8" ht="15" x14ac:dyDescent="0.2">
      <c r="B121" s="5" t="s">
        <v>35</v>
      </c>
      <c r="C121" s="8">
        <v>26</v>
      </c>
      <c r="D121" s="8">
        <v>3</v>
      </c>
      <c r="E121" s="13">
        <f t="shared" si="5"/>
        <v>3.1746031746031744E-2</v>
      </c>
      <c r="F121" s="13">
        <f t="shared" si="6"/>
        <v>1.3380909901873326E-3</v>
      </c>
      <c r="G121" s="12">
        <f t="shared" si="7"/>
        <v>-0.88461538461538458</v>
      </c>
      <c r="H121" s="15">
        <f t="shared" si="8"/>
        <v>-2.808302808302808E-2</v>
      </c>
    </row>
    <row r="122" spans="2:8" ht="15" x14ac:dyDescent="0.2">
      <c r="B122" s="5" t="s">
        <v>39</v>
      </c>
      <c r="C122" s="8">
        <v>0</v>
      </c>
      <c r="D122" s="8">
        <v>1</v>
      </c>
      <c r="E122" s="13" t="str">
        <f t="shared" si="5"/>
        <v/>
      </c>
      <c r="F122" s="13">
        <f t="shared" si="6"/>
        <v>4.4603033006244426E-4</v>
      </c>
      <c r="G122" s="12" t="str">
        <f t="shared" si="7"/>
        <v>0</v>
      </c>
      <c r="H122" s="15" t="str">
        <f t="shared" si="8"/>
        <v/>
      </c>
    </row>
    <row r="123" spans="2:8" ht="15" x14ac:dyDescent="0.2">
      <c r="B123" s="5" t="s">
        <v>37</v>
      </c>
      <c r="C123" s="8">
        <v>17</v>
      </c>
      <c r="D123" s="8">
        <v>111</v>
      </c>
      <c r="E123" s="13">
        <f t="shared" si="5"/>
        <v>2.0757020757020756E-2</v>
      </c>
      <c r="F123" s="13">
        <f t="shared" si="6"/>
        <v>4.9509366636931312E-2</v>
      </c>
      <c r="G123" s="12">
        <f t="shared" si="7"/>
        <v>5.5294117647058822</v>
      </c>
      <c r="H123" s="15">
        <f t="shared" si="8"/>
        <v>0.11477411477411477</v>
      </c>
    </row>
    <row r="124" spans="2:8" ht="15" x14ac:dyDescent="0.2">
      <c r="B124" s="5" t="s">
        <v>36</v>
      </c>
      <c r="C124" s="8">
        <v>0</v>
      </c>
      <c r="D124" s="8">
        <v>0</v>
      </c>
      <c r="E124" s="13" t="str">
        <f t="shared" si="5"/>
        <v/>
      </c>
      <c r="F124" s="13" t="str">
        <f t="shared" si="6"/>
        <v/>
      </c>
      <c r="G124" s="12" t="str">
        <f t="shared" si="7"/>
        <v>0</v>
      </c>
      <c r="H124" s="15" t="str">
        <f t="shared" si="8"/>
        <v/>
      </c>
    </row>
    <row r="125" spans="2:8" ht="15" x14ac:dyDescent="0.2">
      <c r="B125" s="5" t="s">
        <v>254</v>
      </c>
      <c r="C125" s="8">
        <v>0</v>
      </c>
      <c r="D125" s="8">
        <v>3</v>
      </c>
      <c r="E125" s="13" t="str">
        <f t="shared" si="5"/>
        <v/>
      </c>
      <c r="F125" s="13">
        <f t="shared" si="6"/>
        <v>1.3380909901873326E-3</v>
      </c>
      <c r="G125" s="12" t="str">
        <f t="shared" si="7"/>
        <v>0</v>
      </c>
      <c r="H125" s="15" t="str">
        <f t="shared" si="8"/>
        <v/>
      </c>
    </row>
    <row r="126" spans="2:8" ht="15" x14ac:dyDescent="0.2">
      <c r="B126" s="5" t="s">
        <v>255</v>
      </c>
      <c r="C126" s="8">
        <v>0</v>
      </c>
      <c r="D126" s="8">
        <v>0</v>
      </c>
      <c r="E126" s="13" t="str">
        <f t="shared" si="5"/>
        <v/>
      </c>
      <c r="F126" s="13" t="str">
        <f t="shared" si="6"/>
        <v/>
      </c>
      <c r="G126" s="12" t="str">
        <f t="shared" si="7"/>
        <v>0</v>
      </c>
      <c r="H126" s="15" t="str">
        <f t="shared" si="8"/>
        <v/>
      </c>
    </row>
    <row r="127" spans="2:8" ht="15" x14ac:dyDescent="0.2">
      <c r="B127" s="5" t="s">
        <v>256</v>
      </c>
      <c r="C127" s="8">
        <v>1</v>
      </c>
      <c r="D127" s="8">
        <v>0</v>
      </c>
      <c r="E127" s="13">
        <f t="shared" si="5"/>
        <v>1.221001221001221E-3</v>
      </c>
      <c r="F127" s="13" t="str">
        <f t="shared" si="6"/>
        <v/>
      </c>
      <c r="G127" s="12" t="str">
        <f t="shared" si="7"/>
        <v>0</v>
      </c>
      <c r="H127" s="15">
        <f t="shared" si="8"/>
        <v>0</v>
      </c>
    </row>
    <row r="128" spans="2:8" ht="15" x14ac:dyDescent="0.2">
      <c r="B128" s="5" t="s">
        <v>257</v>
      </c>
      <c r="C128" s="8">
        <v>9</v>
      </c>
      <c r="D128" s="8">
        <v>22</v>
      </c>
      <c r="E128" s="13">
        <f t="shared" si="5"/>
        <v>1.098901098901099E-2</v>
      </c>
      <c r="F128" s="13">
        <f t="shared" si="6"/>
        <v>9.8126672613737739E-3</v>
      </c>
      <c r="G128" s="12">
        <f t="shared" si="7"/>
        <v>1.4444444444444444</v>
      </c>
      <c r="H128" s="15">
        <f t="shared" si="8"/>
        <v>1.5873015873015876E-2</v>
      </c>
    </row>
    <row r="129" spans="2:8" ht="30" x14ac:dyDescent="0.2">
      <c r="B129" s="5" t="s">
        <v>258</v>
      </c>
      <c r="C129" s="8">
        <v>6</v>
      </c>
      <c r="D129" s="8">
        <v>32</v>
      </c>
      <c r="E129" s="13">
        <f t="shared" si="5"/>
        <v>7.326007326007326E-3</v>
      </c>
      <c r="F129" s="13">
        <f t="shared" si="6"/>
        <v>1.4272970561998216E-2</v>
      </c>
      <c r="G129" s="12">
        <f t="shared" si="7"/>
        <v>4.333333333333333</v>
      </c>
      <c r="H129" s="15">
        <f t="shared" si="8"/>
        <v>3.1746031746031744E-2</v>
      </c>
    </row>
    <row r="130" spans="2:8" ht="30" x14ac:dyDescent="0.2">
      <c r="B130" s="5" t="s">
        <v>259</v>
      </c>
      <c r="C130" s="8">
        <v>0</v>
      </c>
      <c r="D130" s="8">
        <v>3</v>
      </c>
      <c r="E130" s="13" t="str">
        <f t="shared" si="5"/>
        <v/>
      </c>
      <c r="F130" s="13">
        <f t="shared" si="6"/>
        <v>1.3380909901873326E-3</v>
      </c>
      <c r="G130" s="12" t="str">
        <f t="shared" si="7"/>
        <v>0</v>
      </c>
      <c r="H130" s="15" t="str">
        <f t="shared" si="8"/>
        <v/>
      </c>
    </row>
    <row r="131" spans="2:8" ht="30" x14ac:dyDescent="0.2">
      <c r="B131" s="5" t="s">
        <v>260</v>
      </c>
      <c r="C131" s="8">
        <v>6</v>
      </c>
      <c r="D131" s="8">
        <v>33</v>
      </c>
      <c r="E131" s="13">
        <f t="shared" si="5"/>
        <v>7.326007326007326E-3</v>
      </c>
      <c r="F131" s="13">
        <f t="shared" si="6"/>
        <v>1.4719000892060661E-2</v>
      </c>
      <c r="G131" s="12">
        <f t="shared" si="7"/>
        <v>4.5</v>
      </c>
      <c r="H131" s="15">
        <f t="shared" si="8"/>
        <v>3.2967032967032968E-2</v>
      </c>
    </row>
    <row r="132" spans="2:8" ht="15" x14ac:dyDescent="0.2">
      <c r="B132" s="5" t="s">
        <v>50</v>
      </c>
      <c r="C132" s="8">
        <v>3</v>
      </c>
      <c r="D132" s="8">
        <v>2</v>
      </c>
      <c r="E132" s="13">
        <f t="shared" si="5"/>
        <v>3.663003663003663E-3</v>
      </c>
      <c r="F132" s="13">
        <f t="shared" si="6"/>
        <v>8.9206066012488853E-4</v>
      </c>
      <c r="G132" s="12">
        <f t="shared" si="7"/>
        <v>-0.33333333333333331</v>
      </c>
      <c r="H132" s="15">
        <f t="shared" si="8"/>
        <v>-1.221001221001221E-3</v>
      </c>
    </row>
    <row r="133" spans="2:8" ht="15" x14ac:dyDescent="0.2">
      <c r="B133" s="5" t="s">
        <v>45</v>
      </c>
      <c r="C133" s="8">
        <v>0</v>
      </c>
      <c r="D133" s="8">
        <v>0</v>
      </c>
      <c r="E133" s="13" t="str">
        <f t="shared" si="5"/>
        <v/>
      </c>
      <c r="F133" s="13" t="str">
        <f t="shared" si="6"/>
        <v/>
      </c>
      <c r="G133" s="12" t="str">
        <f t="shared" si="7"/>
        <v>0</v>
      </c>
      <c r="H133" s="15" t="str">
        <f t="shared" si="8"/>
        <v/>
      </c>
    </row>
    <row r="134" spans="2:8" ht="15" x14ac:dyDescent="0.2">
      <c r="B134" s="5" t="s">
        <v>42</v>
      </c>
      <c r="C134" s="8">
        <v>1</v>
      </c>
      <c r="D134" s="8">
        <v>23</v>
      </c>
      <c r="E134" s="13">
        <f t="shared" si="5"/>
        <v>1.221001221001221E-3</v>
      </c>
      <c r="F134" s="13">
        <f t="shared" si="6"/>
        <v>1.0258697591436218E-2</v>
      </c>
      <c r="G134" s="12">
        <f t="shared" si="7"/>
        <v>22</v>
      </c>
      <c r="H134" s="15">
        <f t="shared" si="8"/>
        <v>2.6862026862026864E-2</v>
      </c>
    </row>
    <row r="135" spans="2:8" ht="15" x14ac:dyDescent="0.2">
      <c r="B135" s="5" t="s">
        <v>43</v>
      </c>
      <c r="C135" s="8">
        <v>0</v>
      </c>
      <c r="D135" s="8">
        <v>0</v>
      </c>
      <c r="E135" s="13" t="str">
        <f t="shared" si="5"/>
        <v/>
      </c>
      <c r="F135" s="13" t="str">
        <f t="shared" si="6"/>
        <v/>
      </c>
      <c r="G135" s="12" t="str">
        <f t="shared" si="7"/>
        <v>0</v>
      </c>
      <c r="H135" s="15" t="str">
        <f t="shared" si="8"/>
        <v/>
      </c>
    </row>
    <row r="136" spans="2:8" ht="15" x14ac:dyDescent="0.2">
      <c r="B136" s="5" t="s">
        <v>44</v>
      </c>
      <c r="C136" s="8">
        <v>0</v>
      </c>
      <c r="D136" s="8">
        <v>1</v>
      </c>
      <c r="E136" s="13" t="str">
        <f t="shared" ref="E136:E145" si="9">+IF(C136=0,"",C136/C$70)</f>
        <v/>
      </c>
      <c r="F136" s="13">
        <f t="shared" ref="F136:F145" si="10">+IF(D136=0,"",D136/D$70)</f>
        <v>4.4603033006244426E-4</v>
      </c>
      <c r="G136" s="12" t="str">
        <f t="shared" ref="G136:G145" si="11">+IF(OR(AND(D136=0),(C136=0)),"0",((D136-C136)/C136))</f>
        <v>0</v>
      </c>
      <c r="H136" s="15" t="str">
        <f t="shared" ref="H136:H145" si="12">+IF(OR(AND(E136=""),(G136="")),"",E136*G136)</f>
        <v/>
      </c>
    </row>
    <row r="137" spans="2:8" ht="15" x14ac:dyDescent="0.2">
      <c r="B137" s="5" t="s">
        <v>41</v>
      </c>
      <c r="C137" s="8">
        <v>4</v>
      </c>
      <c r="D137" s="8">
        <v>4</v>
      </c>
      <c r="E137" s="13">
        <f t="shared" si="9"/>
        <v>4.884004884004884E-3</v>
      </c>
      <c r="F137" s="13">
        <f t="shared" si="10"/>
        <v>1.7841213202497771E-3</v>
      </c>
      <c r="G137" s="12">
        <f t="shared" si="11"/>
        <v>0</v>
      </c>
      <c r="H137" s="15">
        <f t="shared" si="12"/>
        <v>0</v>
      </c>
    </row>
    <row r="138" spans="2:8" ht="15" x14ac:dyDescent="0.2">
      <c r="B138" s="5" t="s">
        <v>261</v>
      </c>
      <c r="C138" s="8">
        <v>0</v>
      </c>
      <c r="D138" s="8">
        <v>4</v>
      </c>
      <c r="E138" s="13" t="str">
        <f t="shared" si="9"/>
        <v/>
      </c>
      <c r="F138" s="13">
        <f t="shared" si="10"/>
        <v>1.7841213202497771E-3</v>
      </c>
      <c r="G138" s="12" t="str">
        <f t="shared" si="11"/>
        <v>0</v>
      </c>
      <c r="H138" s="15" t="str">
        <f t="shared" si="12"/>
        <v/>
      </c>
    </row>
    <row r="139" spans="2:8" ht="30" x14ac:dyDescent="0.2">
      <c r="B139" s="5" t="s">
        <v>262</v>
      </c>
      <c r="C139" s="8">
        <v>0</v>
      </c>
      <c r="D139" s="8">
        <v>0</v>
      </c>
      <c r="E139" s="13" t="str">
        <f t="shared" si="9"/>
        <v/>
      </c>
      <c r="F139" s="13" t="str">
        <f t="shared" si="10"/>
        <v/>
      </c>
      <c r="G139" s="12" t="str">
        <f t="shared" si="11"/>
        <v>0</v>
      </c>
      <c r="H139" s="15" t="str">
        <f t="shared" si="12"/>
        <v/>
      </c>
    </row>
    <row r="140" spans="2:8" ht="30" x14ac:dyDescent="0.2">
      <c r="B140" s="5" t="s">
        <v>263</v>
      </c>
      <c r="C140" s="8">
        <v>0</v>
      </c>
      <c r="D140" s="8">
        <v>0</v>
      </c>
      <c r="E140" s="13" t="str">
        <f t="shared" si="9"/>
        <v/>
      </c>
      <c r="F140" s="13" t="str">
        <f t="shared" si="10"/>
        <v/>
      </c>
      <c r="G140" s="12" t="str">
        <f t="shared" si="11"/>
        <v>0</v>
      </c>
      <c r="H140" s="15" t="str">
        <f t="shared" si="12"/>
        <v/>
      </c>
    </row>
    <row r="141" spans="2:8" ht="15" x14ac:dyDescent="0.2">
      <c r="B141" s="5" t="s">
        <v>48</v>
      </c>
      <c r="C141" s="8">
        <v>0</v>
      </c>
      <c r="D141" s="8">
        <v>0</v>
      </c>
      <c r="E141" s="13" t="str">
        <f t="shared" si="9"/>
        <v/>
      </c>
      <c r="F141" s="13" t="str">
        <f t="shared" si="10"/>
        <v/>
      </c>
      <c r="G141" s="12" t="str">
        <f t="shared" si="11"/>
        <v>0</v>
      </c>
      <c r="H141" s="15" t="str">
        <f t="shared" si="12"/>
        <v/>
      </c>
    </row>
    <row r="142" spans="2:8" ht="15" x14ac:dyDescent="0.2">
      <c r="B142" s="5" t="s">
        <v>264</v>
      </c>
      <c r="C142" s="8">
        <v>4</v>
      </c>
      <c r="D142" s="8">
        <v>6</v>
      </c>
      <c r="E142" s="13">
        <f t="shared" si="9"/>
        <v>4.884004884004884E-3</v>
      </c>
      <c r="F142" s="13">
        <f t="shared" si="10"/>
        <v>2.6761819803746653E-3</v>
      </c>
      <c r="G142" s="12">
        <f t="shared" si="11"/>
        <v>0.5</v>
      </c>
      <c r="H142" s="15">
        <f t="shared" si="12"/>
        <v>2.442002442002442E-3</v>
      </c>
    </row>
    <row r="143" spans="2:8" ht="15" x14ac:dyDescent="0.2">
      <c r="B143" s="5" t="s">
        <v>49</v>
      </c>
      <c r="C143" s="8">
        <v>1</v>
      </c>
      <c r="D143" s="8">
        <v>5</v>
      </c>
      <c r="E143" s="13">
        <f t="shared" si="9"/>
        <v>1.221001221001221E-3</v>
      </c>
      <c r="F143" s="13">
        <f t="shared" si="10"/>
        <v>2.2301516503122213E-3</v>
      </c>
      <c r="G143" s="12">
        <f t="shared" si="11"/>
        <v>4</v>
      </c>
      <c r="H143" s="15">
        <f t="shared" si="12"/>
        <v>4.884004884004884E-3</v>
      </c>
    </row>
    <row r="144" spans="2:8" ht="15" x14ac:dyDescent="0.2">
      <c r="B144" s="5" t="s">
        <v>46</v>
      </c>
      <c r="C144" s="8">
        <v>1</v>
      </c>
      <c r="D144" s="8">
        <v>1</v>
      </c>
      <c r="E144" s="13">
        <f t="shared" si="9"/>
        <v>1.221001221001221E-3</v>
      </c>
      <c r="F144" s="13">
        <f t="shared" si="10"/>
        <v>4.4603033006244426E-4</v>
      </c>
      <c r="G144" s="12">
        <f t="shared" si="11"/>
        <v>0</v>
      </c>
      <c r="H144" s="15">
        <f t="shared" si="12"/>
        <v>0</v>
      </c>
    </row>
    <row r="145" spans="2:8" ht="13.5" customHeight="1" x14ac:dyDescent="0.2">
      <c r="B145" s="5" t="s">
        <v>47</v>
      </c>
      <c r="C145" s="8">
        <v>4</v>
      </c>
      <c r="D145" s="8">
        <v>0</v>
      </c>
      <c r="E145" s="13">
        <f t="shared" si="9"/>
        <v>4.884004884004884E-3</v>
      </c>
      <c r="F145" s="13" t="str">
        <f t="shared" si="10"/>
        <v/>
      </c>
      <c r="G145" s="12" t="str">
        <f t="shared" si="11"/>
        <v>0</v>
      </c>
      <c r="H145" s="15">
        <f t="shared" si="12"/>
        <v>0</v>
      </c>
    </row>
    <row r="146" spans="2:8" x14ac:dyDescent="0.2">
      <c r="B146" s="2"/>
      <c r="C146" s="2"/>
      <c r="D146" s="2"/>
    </row>
    <row r="147" spans="2:8" x14ac:dyDescent="0.2">
      <c r="B147" s="2"/>
      <c r="C147" s="2"/>
      <c r="D147" s="2"/>
    </row>
    <row r="148" spans="2:8" x14ac:dyDescent="0.2">
      <c r="B148" s="16"/>
      <c r="C148" s="16"/>
      <c r="D148" s="16"/>
      <c r="E148" s="16"/>
      <c r="F148" s="16"/>
    </row>
    <row r="149" spans="2:8" ht="24" customHeight="1" x14ac:dyDescent="0.2">
      <c r="B149" s="55" t="s">
        <v>517</v>
      </c>
      <c r="C149" s="53" t="s">
        <v>518</v>
      </c>
      <c r="D149" s="54"/>
      <c r="E149" s="41" t="s">
        <v>482</v>
      </c>
      <c r="F149" s="42"/>
      <c r="G149" s="39" t="s">
        <v>569</v>
      </c>
      <c r="H149" s="39" t="s">
        <v>481</v>
      </c>
    </row>
    <row r="150" spans="2:8" s="4" customFormat="1" ht="24" customHeight="1" x14ac:dyDescent="0.2">
      <c r="B150" s="55"/>
      <c r="C150" s="38">
        <v>2015</v>
      </c>
      <c r="D150" s="38">
        <v>2016</v>
      </c>
      <c r="E150" s="38">
        <v>2015</v>
      </c>
      <c r="F150" s="38">
        <v>2016</v>
      </c>
      <c r="G150" s="40"/>
      <c r="H150" s="40"/>
    </row>
    <row r="151" spans="2:8" s="4" customFormat="1" ht="24" customHeight="1" x14ac:dyDescent="0.2">
      <c r="B151" s="32" t="s">
        <v>521</v>
      </c>
      <c r="C151" s="33">
        <f>SUM(C152:C288)</f>
        <v>1414</v>
      </c>
      <c r="D151" s="33">
        <f>SUM(D152:D288)</f>
        <v>1606</v>
      </c>
      <c r="E151" s="34">
        <f>+IF(C151=0,"",C151/C$151)</f>
        <v>1</v>
      </c>
      <c r="F151" s="34">
        <f>+IF(D151=0,"",D151/D$151)</f>
        <v>1</v>
      </c>
      <c r="G151" s="34">
        <f>+IF(OR(AND(D151=0),(C151=0)),"0",((D151-C151)/C151))</f>
        <v>0.13578500707213578</v>
      </c>
      <c r="H151" s="35">
        <f>+IF(OR(AND(E151=""),(G151="")),"",E151*G151)</f>
        <v>0.13578500707213578</v>
      </c>
    </row>
    <row r="152" spans="2:8" ht="15" x14ac:dyDescent="0.2">
      <c r="B152" s="7" t="s">
        <v>54</v>
      </c>
      <c r="C152" s="8">
        <v>7</v>
      </c>
      <c r="D152" s="8">
        <v>20</v>
      </c>
      <c r="E152" s="13">
        <f>+IF(C152=0,"",C152/C$151)</f>
        <v>4.9504950495049506E-3</v>
      </c>
      <c r="F152" s="13">
        <f>+IF(D152=0,"",D152/D$151)</f>
        <v>1.2453300124533001E-2</v>
      </c>
      <c r="G152" s="12">
        <f>+IF(OR(AND(D152=0),(C152=0)),"0",((D152-C152)/C152))</f>
        <v>1.8571428571428572</v>
      </c>
      <c r="H152" s="15">
        <f>+IF(OR(AND(E152=""),(G152="")),"",E152*G152)</f>
        <v>9.1937765205091938E-3</v>
      </c>
    </row>
    <row r="153" spans="2:8" ht="15" x14ac:dyDescent="0.2">
      <c r="B153" s="7" t="s">
        <v>58</v>
      </c>
      <c r="C153" s="8">
        <v>5</v>
      </c>
      <c r="D153" s="8">
        <v>2</v>
      </c>
      <c r="E153" s="13">
        <f t="shared" ref="E153:E216" si="13">+IF(C153=0,"",C153/C$151)</f>
        <v>3.5360678925035359E-3</v>
      </c>
      <c r="F153" s="13">
        <f t="shared" ref="F153:F216" si="14">+IF(D153=0,"",D153/D$151)</f>
        <v>1.2453300124533001E-3</v>
      </c>
      <c r="G153" s="12">
        <f t="shared" ref="G153:G216" si="15">+IF(OR(AND(D153=0),(C153=0)),"0",((D153-C153)/C153))</f>
        <v>-0.6</v>
      </c>
      <c r="H153" s="15">
        <f t="shared" ref="H153:H216" si="16">+IF(OR(AND(E153=""),(G153="")),"",E153*G153)</f>
        <v>-2.1216407355021216E-3</v>
      </c>
    </row>
    <row r="154" spans="2:8" ht="15" x14ac:dyDescent="0.2">
      <c r="B154" s="7" t="s">
        <v>265</v>
      </c>
      <c r="C154" s="8">
        <v>3</v>
      </c>
      <c r="D154" s="8">
        <v>4</v>
      </c>
      <c r="E154" s="13">
        <f t="shared" si="13"/>
        <v>2.1216407355021216E-3</v>
      </c>
      <c r="F154" s="13">
        <f t="shared" si="14"/>
        <v>2.4906600249066002E-3</v>
      </c>
      <c r="G154" s="12">
        <f t="shared" si="15"/>
        <v>0.33333333333333331</v>
      </c>
      <c r="H154" s="15">
        <f t="shared" si="16"/>
        <v>7.0721357850070713E-4</v>
      </c>
    </row>
    <row r="155" spans="2:8" ht="15" x14ac:dyDescent="0.2">
      <c r="B155" s="7" t="s">
        <v>266</v>
      </c>
      <c r="C155" s="8">
        <v>0</v>
      </c>
      <c r="D155" s="8">
        <v>0</v>
      </c>
      <c r="E155" s="13" t="str">
        <f t="shared" si="13"/>
        <v/>
      </c>
      <c r="F155" s="13" t="str">
        <f t="shared" si="14"/>
        <v/>
      </c>
      <c r="G155" s="12" t="str">
        <f t="shared" si="15"/>
        <v>0</v>
      </c>
      <c r="H155" s="15" t="str">
        <f t="shared" si="16"/>
        <v/>
      </c>
    </row>
    <row r="156" spans="2:8" ht="30" x14ac:dyDescent="0.2">
      <c r="B156" s="7" t="s">
        <v>267</v>
      </c>
      <c r="C156" s="8">
        <v>14</v>
      </c>
      <c r="D156" s="8">
        <v>20</v>
      </c>
      <c r="E156" s="13">
        <f t="shared" si="13"/>
        <v>9.9009900990099011E-3</v>
      </c>
      <c r="F156" s="13">
        <f t="shared" si="14"/>
        <v>1.2453300124533001E-2</v>
      </c>
      <c r="G156" s="12">
        <f t="shared" si="15"/>
        <v>0.42857142857142855</v>
      </c>
      <c r="H156" s="15">
        <f t="shared" si="16"/>
        <v>4.2432814710042432E-3</v>
      </c>
    </row>
    <row r="157" spans="2:8" ht="15" x14ac:dyDescent="0.2">
      <c r="B157" s="7" t="s">
        <v>53</v>
      </c>
      <c r="C157" s="8">
        <v>151</v>
      </c>
      <c r="D157" s="8">
        <v>136</v>
      </c>
      <c r="E157" s="13">
        <f t="shared" si="13"/>
        <v>0.10678925035360678</v>
      </c>
      <c r="F157" s="13">
        <f t="shared" si="14"/>
        <v>8.4682440846824414E-2</v>
      </c>
      <c r="G157" s="12">
        <f t="shared" si="15"/>
        <v>-9.9337748344370855E-2</v>
      </c>
      <c r="H157" s="15">
        <f t="shared" si="16"/>
        <v>-1.0608203677510607E-2</v>
      </c>
    </row>
    <row r="158" spans="2:8" ht="15" x14ac:dyDescent="0.2">
      <c r="B158" s="7" t="s">
        <v>59</v>
      </c>
      <c r="C158" s="8">
        <v>3</v>
      </c>
      <c r="D158" s="8">
        <v>2</v>
      </c>
      <c r="E158" s="13">
        <f t="shared" si="13"/>
        <v>2.1216407355021216E-3</v>
      </c>
      <c r="F158" s="13">
        <f t="shared" si="14"/>
        <v>1.2453300124533001E-3</v>
      </c>
      <c r="G158" s="12">
        <f t="shared" si="15"/>
        <v>-0.33333333333333331</v>
      </c>
      <c r="H158" s="15">
        <f t="shared" si="16"/>
        <v>-7.0721357850070713E-4</v>
      </c>
    </row>
    <row r="159" spans="2:8" ht="15" x14ac:dyDescent="0.2">
      <c r="B159" s="7" t="s">
        <v>268</v>
      </c>
      <c r="C159" s="8">
        <v>17</v>
      </c>
      <c r="D159" s="8">
        <v>16</v>
      </c>
      <c r="E159" s="13">
        <f t="shared" si="13"/>
        <v>1.2022630834512023E-2</v>
      </c>
      <c r="F159" s="13">
        <f t="shared" si="14"/>
        <v>9.9626400996264009E-3</v>
      </c>
      <c r="G159" s="12">
        <f t="shared" si="15"/>
        <v>-5.8823529411764705E-2</v>
      </c>
      <c r="H159" s="15">
        <f t="shared" si="16"/>
        <v>-7.0721357850070724E-4</v>
      </c>
    </row>
    <row r="160" spans="2:8" ht="15" x14ac:dyDescent="0.2">
      <c r="B160" s="7" t="s">
        <v>55</v>
      </c>
      <c r="C160" s="8">
        <v>9</v>
      </c>
      <c r="D160" s="8">
        <v>11</v>
      </c>
      <c r="E160" s="13">
        <f t="shared" si="13"/>
        <v>6.3649222065063652E-3</v>
      </c>
      <c r="F160" s="13">
        <f t="shared" si="14"/>
        <v>6.8493150684931503E-3</v>
      </c>
      <c r="G160" s="12">
        <f t="shared" si="15"/>
        <v>0.22222222222222221</v>
      </c>
      <c r="H160" s="15">
        <f t="shared" si="16"/>
        <v>1.4144271570014145E-3</v>
      </c>
    </row>
    <row r="161" spans="2:8" ht="15" x14ac:dyDescent="0.2">
      <c r="B161" s="7" t="s">
        <v>51</v>
      </c>
      <c r="C161" s="8">
        <v>0</v>
      </c>
      <c r="D161" s="8">
        <v>0</v>
      </c>
      <c r="E161" s="13" t="str">
        <f t="shared" si="13"/>
        <v/>
      </c>
      <c r="F161" s="13" t="str">
        <f t="shared" si="14"/>
        <v/>
      </c>
      <c r="G161" s="12" t="str">
        <f t="shared" si="15"/>
        <v>0</v>
      </c>
      <c r="H161" s="15" t="str">
        <f t="shared" si="16"/>
        <v/>
      </c>
    </row>
    <row r="162" spans="2:8" ht="30" x14ac:dyDescent="0.2">
      <c r="B162" s="7" t="s">
        <v>269</v>
      </c>
      <c r="C162" s="8">
        <v>0</v>
      </c>
      <c r="D162" s="8">
        <v>0</v>
      </c>
      <c r="E162" s="13" t="str">
        <f t="shared" si="13"/>
        <v/>
      </c>
      <c r="F162" s="13" t="str">
        <f t="shared" si="14"/>
        <v/>
      </c>
      <c r="G162" s="12" t="str">
        <f t="shared" si="15"/>
        <v>0</v>
      </c>
      <c r="H162" s="15" t="str">
        <f t="shared" si="16"/>
        <v/>
      </c>
    </row>
    <row r="163" spans="2:8" ht="15" x14ac:dyDescent="0.2">
      <c r="B163" s="7" t="s">
        <v>61</v>
      </c>
      <c r="C163" s="8">
        <v>1</v>
      </c>
      <c r="D163" s="8">
        <v>1</v>
      </c>
      <c r="E163" s="13">
        <f t="shared" si="13"/>
        <v>7.0721357850070724E-4</v>
      </c>
      <c r="F163" s="13">
        <f t="shared" si="14"/>
        <v>6.2266500622665006E-4</v>
      </c>
      <c r="G163" s="12">
        <f t="shared" si="15"/>
        <v>0</v>
      </c>
      <c r="H163" s="15">
        <f t="shared" si="16"/>
        <v>0</v>
      </c>
    </row>
    <row r="164" spans="2:8" ht="15" x14ac:dyDescent="0.2">
      <c r="B164" s="7" t="s">
        <v>56</v>
      </c>
      <c r="C164" s="8">
        <v>3</v>
      </c>
      <c r="D164" s="8">
        <v>16</v>
      </c>
      <c r="E164" s="13">
        <f t="shared" si="13"/>
        <v>2.1216407355021216E-3</v>
      </c>
      <c r="F164" s="13">
        <f t="shared" si="14"/>
        <v>9.9626400996264009E-3</v>
      </c>
      <c r="G164" s="12">
        <f t="shared" si="15"/>
        <v>4.333333333333333</v>
      </c>
      <c r="H164" s="15">
        <f t="shared" si="16"/>
        <v>9.1937765205091938E-3</v>
      </c>
    </row>
    <row r="165" spans="2:8" ht="15" x14ac:dyDescent="0.2">
      <c r="B165" s="7" t="s">
        <v>57</v>
      </c>
      <c r="C165" s="8">
        <v>40</v>
      </c>
      <c r="D165" s="8">
        <v>31</v>
      </c>
      <c r="E165" s="13">
        <f t="shared" si="13"/>
        <v>2.8288543140028287E-2</v>
      </c>
      <c r="F165" s="13">
        <f t="shared" si="14"/>
        <v>1.9302615193026153E-2</v>
      </c>
      <c r="G165" s="12">
        <f t="shared" si="15"/>
        <v>-0.22500000000000001</v>
      </c>
      <c r="H165" s="15">
        <f t="shared" si="16"/>
        <v>-6.3649222065063644E-3</v>
      </c>
    </row>
    <row r="166" spans="2:8" ht="15" x14ac:dyDescent="0.2">
      <c r="B166" s="7" t="s">
        <v>270</v>
      </c>
      <c r="C166" s="8">
        <v>31</v>
      </c>
      <c r="D166" s="8">
        <v>10</v>
      </c>
      <c r="E166" s="13">
        <f t="shared" si="13"/>
        <v>2.1923620933521924E-2</v>
      </c>
      <c r="F166" s="13">
        <f t="shared" si="14"/>
        <v>6.2266500622665004E-3</v>
      </c>
      <c r="G166" s="12">
        <f t="shared" si="15"/>
        <v>-0.67741935483870963</v>
      </c>
      <c r="H166" s="15">
        <f t="shared" si="16"/>
        <v>-1.4851485148514851E-2</v>
      </c>
    </row>
    <row r="167" spans="2:8" ht="15" x14ac:dyDescent="0.2">
      <c r="B167" s="7" t="s">
        <v>52</v>
      </c>
      <c r="C167" s="8">
        <v>1</v>
      </c>
      <c r="D167" s="8">
        <v>1</v>
      </c>
      <c r="E167" s="13">
        <f t="shared" si="13"/>
        <v>7.0721357850070724E-4</v>
      </c>
      <c r="F167" s="13">
        <f t="shared" si="14"/>
        <v>6.2266500622665006E-4</v>
      </c>
      <c r="G167" s="12">
        <f t="shared" si="15"/>
        <v>0</v>
      </c>
      <c r="H167" s="15">
        <f t="shared" si="16"/>
        <v>0</v>
      </c>
    </row>
    <row r="168" spans="2:8" ht="15" x14ac:dyDescent="0.2">
      <c r="B168" s="7" t="s">
        <v>60</v>
      </c>
      <c r="C168" s="8">
        <v>0</v>
      </c>
      <c r="D168" s="8">
        <v>0</v>
      </c>
      <c r="E168" s="13" t="str">
        <f t="shared" si="13"/>
        <v/>
      </c>
      <c r="F168" s="13" t="str">
        <f t="shared" si="14"/>
        <v/>
      </c>
      <c r="G168" s="12" t="str">
        <f t="shared" si="15"/>
        <v>0</v>
      </c>
      <c r="H168" s="15" t="str">
        <f t="shared" si="16"/>
        <v/>
      </c>
    </row>
    <row r="169" spans="2:8" ht="15" x14ac:dyDescent="0.2">
      <c r="B169" s="7" t="s">
        <v>271</v>
      </c>
      <c r="C169" s="8">
        <v>39</v>
      </c>
      <c r="D169" s="8">
        <v>58</v>
      </c>
      <c r="E169" s="13">
        <f t="shared" si="13"/>
        <v>2.7581329561527583E-2</v>
      </c>
      <c r="F169" s="13">
        <f t="shared" si="14"/>
        <v>3.6114570361145702E-2</v>
      </c>
      <c r="G169" s="12">
        <f t="shared" si="15"/>
        <v>0.48717948717948717</v>
      </c>
      <c r="H169" s="15">
        <f t="shared" si="16"/>
        <v>1.3437057991513438E-2</v>
      </c>
    </row>
    <row r="170" spans="2:8" ht="15" x14ac:dyDescent="0.2">
      <c r="B170" s="7" t="s">
        <v>272</v>
      </c>
      <c r="C170" s="8">
        <v>1</v>
      </c>
      <c r="D170" s="8">
        <v>10</v>
      </c>
      <c r="E170" s="13">
        <f t="shared" si="13"/>
        <v>7.0721357850070724E-4</v>
      </c>
      <c r="F170" s="13">
        <f t="shared" si="14"/>
        <v>6.2266500622665004E-3</v>
      </c>
      <c r="G170" s="12">
        <f t="shared" si="15"/>
        <v>9</v>
      </c>
      <c r="H170" s="15">
        <f t="shared" si="16"/>
        <v>6.3649222065063652E-3</v>
      </c>
    </row>
    <row r="171" spans="2:8" ht="15" x14ac:dyDescent="0.2">
      <c r="B171" s="7" t="s">
        <v>273</v>
      </c>
      <c r="C171" s="8">
        <v>1</v>
      </c>
      <c r="D171" s="8">
        <v>0</v>
      </c>
      <c r="E171" s="13">
        <f t="shared" si="13"/>
        <v>7.0721357850070724E-4</v>
      </c>
      <c r="F171" s="13" t="str">
        <f t="shared" si="14"/>
        <v/>
      </c>
      <c r="G171" s="12" t="str">
        <f t="shared" si="15"/>
        <v>0</v>
      </c>
      <c r="H171" s="15">
        <f t="shared" si="16"/>
        <v>0</v>
      </c>
    </row>
    <row r="172" spans="2:8" ht="15" x14ac:dyDescent="0.2">
      <c r="B172" s="7" t="s">
        <v>274</v>
      </c>
      <c r="C172" s="8">
        <v>1</v>
      </c>
      <c r="D172" s="8">
        <v>3</v>
      </c>
      <c r="E172" s="13">
        <f t="shared" si="13"/>
        <v>7.0721357850070724E-4</v>
      </c>
      <c r="F172" s="13">
        <f t="shared" si="14"/>
        <v>1.8679950186799503E-3</v>
      </c>
      <c r="G172" s="12">
        <f t="shared" si="15"/>
        <v>2</v>
      </c>
      <c r="H172" s="15">
        <f t="shared" si="16"/>
        <v>1.4144271570014145E-3</v>
      </c>
    </row>
    <row r="173" spans="2:8" ht="15" x14ac:dyDescent="0.2">
      <c r="B173" s="7" t="s">
        <v>275</v>
      </c>
      <c r="C173" s="8">
        <v>29</v>
      </c>
      <c r="D173" s="8">
        <v>77</v>
      </c>
      <c r="E173" s="13">
        <f t="shared" si="13"/>
        <v>2.050919377652051E-2</v>
      </c>
      <c r="F173" s="13">
        <f t="shared" si="14"/>
        <v>4.7945205479452052E-2</v>
      </c>
      <c r="G173" s="12">
        <f t="shared" si="15"/>
        <v>1.6551724137931034</v>
      </c>
      <c r="H173" s="15">
        <f t="shared" si="16"/>
        <v>3.3946251768033946E-2</v>
      </c>
    </row>
    <row r="174" spans="2:8" ht="15" x14ac:dyDescent="0.2">
      <c r="B174" s="7" t="s">
        <v>276</v>
      </c>
      <c r="C174" s="8">
        <v>11</v>
      </c>
      <c r="D174" s="8">
        <v>23</v>
      </c>
      <c r="E174" s="13">
        <f t="shared" si="13"/>
        <v>7.7793493635077791E-3</v>
      </c>
      <c r="F174" s="13">
        <f t="shared" si="14"/>
        <v>1.4321295143212951E-2</v>
      </c>
      <c r="G174" s="12">
        <f t="shared" si="15"/>
        <v>1.0909090909090908</v>
      </c>
      <c r="H174" s="15">
        <f t="shared" si="16"/>
        <v>8.4865629420084864E-3</v>
      </c>
    </row>
    <row r="175" spans="2:8" ht="15" x14ac:dyDescent="0.2">
      <c r="B175" s="7" t="s">
        <v>277</v>
      </c>
      <c r="C175" s="8">
        <v>55</v>
      </c>
      <c r="D175" s="8">
        <v>31</v>
      </c>
      <c r="E175" s="13">
        <f t="shared" si="13"/>
        <v>3.8896746817538894E-2</v>
      </c>
      <c r="F175" s="13">
        <f t="shared" si="14"/>
        <v>1.9302615193026153E-2</v>
      </c>
      <c r="G175" s="12">
        <f t="shared" si="15"/>
        <v>-0.43636363636363634</v>
      </c>
      <c r="H175" s="15">
        <f t="shared" si="16"/>
        <v>-1.6973125884016969E-2</v>
      </c>
    </row>
    <row r="176" spans="2:8" ht="15" x14ac:dyDescent="0.2">
      <c r="B176" s="7" t="s">
        <v>278</v>
      </c>
      <c r="C176" s="8">
        <v>38</v>
      </c>
      <c r="D176" s="8">
        <v>64</v>
      </c>
      <c r="E176" s="13">
        <f t="shared" si="13"/>
        <v>2.6874115983026876E-2</v>
      </c>
      <c r="F176" s="13">
        <f t="shared" si="14"/>
        <v>3.9850560398505604E-2</v>
      </c>
      <c r="G176" s="12">
        <f t="shared" si="15"/>
        <v>0.68421052631578949</v>
      </c>
      <c r="H176" s="15">
        <f t="shared" si="16"/>
        <v>1.8387553041018388E-2</v>
      </c>
    </row>
    <row r="177" spans="2:8" ht="15" x14ac:dyDescent="0.2">
      <c r="B177" s="7" t="s">
        <v>279</v>
      </c>
      <c r="C177" s="8">
        <v>68</v>
      </c>
      <c r="D177" s="8">
        <v>37</v>
      </c>
      <c r="E177" s="13">
        <f t="shared" si="13"/>
        <v>4.8090523338048093E-2</v>
      </c>
      <c r="F177" s="13">
        <f t="shared" si="14"/>
        <v>2.3038605230386051E-2</v>
      </c>
      <c r="G177" s="12">
        <f t="shared" si="15"/>
        <v>-0.45588235294117646</v>
      </c>
      <c r="H177" s="15">
        <f t="shared" si="16"/>
        <v>-2.1923620933521924E-2</v>
      </c>
    </row>
    <row r="178" spans="2:8" ht="15" x14ac:dyDescent="0.2">
      <c r="B178" s="7" t="s">
        <v>280</v>
      </c>
      <c r="C178" s="8">
        <v>43</v>
      </c>
      <c r="D178" s="8">
        <v>41</v>
      </c>
      <c r="E178" s="13">
        <f t="shared" si="13"/>
        <v>3.0410183875530409E-2</v>
      </c>
      <c r="F178" s="13">
        <f t="shared" si="14"/>
        <v>2.5529265255292654E-2</v>
      </c>
      <c r="G178" s="12">
        <f t="shared" si="15"/>
        <v>-4.6511627906976744E-2</v>
      </c>
      <c r="H178" s="15">
        <f t="shared" si="16"/>
        <v>-1.4144271570014143E-3</v>
      </c>
    </row>
    <row r="179" spans="2:8" ht="15" x14ac:dyDescent="0.2">
      <c r="B179" s="7" t="s">
        <v>281</v>
      </c>
      <c r="C179" s="8">
        <v>13</v>
      </c>
      <c r="D179" s="8">
        <v>3</v>
      </c>
      <c r="E179" s="13">
        <f t="shared" si="13"/>
        <v>9.1937765205091938E-3</v>
      </c>
      <c r="F179" s="13">
        <f t="shared" si="14"/>
        <v>1.8679950186799503E-3</v>
      </c>
      <c r="G179" s="12">
        <f t="shared" si="15"/>
        <v>-0.76923076923076927</v>
      </c>
      <c r="H179" s="15">
        <f t="shared" si="16"/>
        <v>-7.0721357850070726E-3</v>
      </c>
    </row>
    <row r="180" spans="2:8" ht="15" x14ac:dyDescent="0.2">
      <c r="B180" s="7" t="s">
        <v>282</v>
      </c>
      <c r="C180" s="8">
        <v>0</v>
      </c>
      <c r="D180" s="8">
        <v>0</v>
      </c>
      <c r="E180" s="13" t="str">
        <f t="shared" si="13"/>
        <v/>
      </c>
      <c r="F180" s="13" t="str">
        <f t="shared" si="14"/>
        <v/>
      </c>
      <c r="G180" s="12" t="str">
        <f t="shared" si="15"/>
        <v>0</v>
      </c>
      <c r="H180" s="15" t="str">
        <f t="shared" si="16"/>
        <v/>
      </c>
    </row>
    <row r="181" spans="2:8" ht="15" x14ac:dyDescent="0.2">
      <c r="B181" s="7" t="s">
        <v>283</v>
      </c>
      <c r="C181" s="8">
        <v>0</v>
      </c>
      <c r="D181" s="8">
        <v>0</v>
      </c>
      <c r="E181" s="13" t="str">
        <f t="shared" si="13"/>
        <v/>
      </c>
      <c r="F181" s="13" t="str">
        <f t="shared" si="14"/>
        <v/>
      </c>
      <c r="G181" s="12" t="str">
        <f t="shared" si="15"/>
        <v>0</v>
      </c>
      <c r="H181" s="15" t="str">
        <f t="shared" si="16"/>
        <v/>
      </c>
    </row>
    <row r="182" spans="2:8" ht="15" x14ac:dyDescent="0.2">
      <c r="B182" s="7" t="s">
        <v>284</v>
      </c>
      <c r="C182" s="8">
        <v>12</v>
      </c>
      <c r="D182" s="8">
        <v>16</v>
      </c>
      <c r="E182" s="13">
        <f t="shared" si="13"/>
        <v>8.4865629420084864E-3</v>
      </c>
      <c r="F182" s="13">
        <f t="shared" si="14"/>
        <v>9.9626400996264009E-3</v>
      </c>
      <c r="G182" s="12">
        <f t="shared" si="15"/>
        <v>0.33333333333333331</v>
      </c>
      <c r="H182" s="15">
        <f t="shared" si="16"/>
        <v>2.8288543140028285E-3</v>
      </c>
    </row>
    <row r="183" spans="2:8" ht="15" x14ac:dyDescent="0.2">
      <c r="B183" s="7" t="s">
        <v>285</v>
      </c>
      <c r="C183" s="8">
        <v>12</v>
      </c>
      <c r="D183" s="8">
        <v>14</v>
      </c>
      <c r="E183" s="13">
        <f t="shared" si="13"/>
        <v>8.4865629420084864E-3</v>
      </c>
      <c r="F183" s="13">
        <f t="shared" si="14"/>
        <v>8.717310087173101E-3</v>
      </c>
      <c r="G183" s="12">
        <f t="shared" si="15"/>
        <v>0.16666666666666666</v>
      </c>
      <c r="H183" s="15">
        <f t="shared" si="16"/>
        <v>1.4144271570014143E-3</v>
      </c>
    </row>
    <row r="184" spans="2:8" ht="15" x14ac:dyDescent="0.2">
      <c r="B184" s="7" t="s">
        <v>286</v>
      </c>
      <c r="C184" s="8">
        <v>3</v>
      </c>
      <c r="D184" s="8">
        <v>0</v>
      </c>
      <c r="E184" s="13">
        <f t="shared" si="13"/>
        <v>2.1216407355021216E-3</v>
      </c>
      <c r="F184" s="13" t="str">
        <f t="shared" si="14"/>
        <v/>
      </c>
      <c r="G184" s="12" t="str">
        <f t="shared" si="15"/>
        <v>0</v>
      </c>
      <c r="H184" s="15">
        <f t="shared" si="16"/>
        <v>0</v>
      </c>
    </row>
    <row r="185" spans="2:8" ht="15" x14ac:dyDescent="0.2">
      <c r="B185" s="7" t="s">
        <v>62</v>
      </c>
      <c r="C185" s="8">
        <v>1</v>
      </c>
      <c r="D185" s="8">
        <v>0</v>
      </c>
      <c r="E185" s="13">
        <f t="shared" si="13"/>
        <v>7.0721357850070724E-4</v>
      </c>
      <c r="F185" s="13" t="str">
        <f t="shared" si="14"/>
        <v/>
      </c>
      <c r="G185" s="12" t="str">
        <f t="shared" si="15"/>
        <v>0</v>
      </c>
      <c r="H185" s="15">
        <f t="shared" si="16"/>
        <v>0</v>
      </c>
    </row>
    <row r="186" spans="2:8" ht="15" x14ac:dyDescent="0.2">
      <c r="B186" s="7" t="s">
        <v>63</v>
      </c>
      <c r="C186" s="8">
        <v>104</v>
      </c>
      <c r="D186" s="8">
        <v>194</v>
      </c>
      <c r="E186" s="13">
        <f t="shared" si="13"/>
        <v>7.355021216407355E-2</v>
      </c>
      <c r="F186" s="13">
        <f t="shared" si="14"/>
        <v>0.12079701120797011</v>
      </c>
      <c r="G186" s="12">
        <f t="shared" si="15"/>
        <v>0.86538461538461542</v>
      </c>
      <c r="H186" s="15">
        <f t="shared" si="16"/>
        <v>6.3649222065063654E-2</v>
      </c>
    </row>
    <row r="187" spans="2:8" ht="15" x14ac:dyDescent="0.2">
      <c r="B187" s="7" t="s">
        <v>287</v>
      </c>
      <c r="C187" s="8">
        <v>11</v>
      </c>
      <c r="D187" s="8">
        <v>12</v>
      </c>
      <c r="E187" s="13">
        <f t="shared" si="13"/>
        <v>7.7793493635077791E-3</v>
      </c>
      <c r="F187" s="13">
        <f t="shared" si="14"/>
        <v>7.4719800747198011E-3</v>
      </c>
      <c r="G187" s="12">
        <f t="shared" si="15"/>
        <v>9.0909090909090912E-2</v>
      </c>
      <c r="H187" s="15">
        <f t="shared" si="16"/>
        <v>7.0721357850070724E-4</v>
      </c>
    </row>
    <row r="188" spans="2:8" ht="30" x14ac:dyDescent="0.2">
      <c r="B188" s="7" t="s">
        <v>288</v>
      </c>
      <c r="C188" s="8">
        <v>160</v>
      </c>
      <c r="D188" s="8">
        <v>4</v>
      </c>
      <c r="E188" s="13">
        <f t="shared" si="13"/>
        <v>0.11315417256011315</v>
      </c>
      <c r="F188" s="13">
        <f t="shared" si="14"/>
        <v>2.4906600249066002E-3</v>
      </c>
      <c r="G188" s="12">
        <f t="shared" si="15"/>
        <v>-0.97499999999999998</v>
      </c>
      <c r="H188" s="15">
        <f t="shared" si="16"/>
        <v>-0.11032531824611032</v>
      </c>
    </row>
    <row r="189" spans="2:8" ht="15" x14ac:dyDescent="0.2">
      <c r="B189" s="7" t="s">
        <v>289</v>
      </c>
      <c r="C189" s="8">
        <v>1</v>
      </c>
      <c r="D189" s="8">
        <v>5</v>
      </c>
      <c r="E189" s="13">
        <f t="shared" si="13"/>
        <v>7.0721357850070724E-4</v>
      </c>
      <c r="F189" s="13">
        <f t="shared" si="14"/>
        <v>3.1133250311332502E-3</v>
      </c>
      <c r="G189" s="12">
        <f t="shared" si="15"/>
        <v>4</v>
      </c>
      <c r="H189" s="15">
        <f t="shared" si="16"/>
        <v>2.828854314002829E-3</v>
      </c>
    </row>
    <row r="190" spans="2:8" ht="15" x14ac:dyDescent="0.2">
      <c r="B190" s="7" t="s">
        <v>65</v>
      </c>
      <c r="C190" s="8">
        <v>0</v>
      </c>
      <c r="D190" s="8">
        <v>0</v>
      </c>
      <c r="E190" s="13" t="str">
        <f t="shared" si="13"/>
        <v/>
      </c>
      <c r="F190" s="13" t="str">
        <f t="shared" si="14"/>
        <v/>
      </c>
      <c r="G190" s="12" t="str">
        <f t="shared" si="15"/>
        <v>0</v>
      </c>
      <c r="H190" s="15" t="str">
        <f t="shared" si="16"/>
        <v/>
      </c>
    </row>
    <row r="191" spans="2:8" ht="15" x14ac:dyDescent="0.2">
      <c r="B191" s="7" t="s">
        <v>290</v>
      </c>
      <c r="C191" s="8">
        <v>0</v>
      </c>
      <c r="D191" s="8">
        <v>0</v>
      </c>
      <c r="E191" s="13" t="str">
        <f t="shared" si="13"/>
        <v/>
      </c>
      <c r="F191" s="13" t="str">
        <f t="shared" si="14"/>
        <v/>
      </c>
      <c r="G191" s="12" t="str">
        <f t="shared" si="15"/>
        <v>0</v>
      </c>
      <c r="H191" s="15" t="str">
        <f t="shared" si="16"/>
        <v/>
      </c>
    </row>
    <row r="192" spans="2:8" ht="15" x14ac:dyDescent="0.2">
      <c r="B192" s="7" t="s">
        <v>64</v>
      </c>
      <c r="C192" s="8">
        <v>0</v>
      </c>
      <c r="D192" s="8">
        <v>0</v>
      </c>
      <c r="E192" s="13" t="str">
        <f t="shared" si="13"/>
        <v/>
      </c>
      <c r="F192" s="13" t="str">
        <f t="shared" si="14"/>
        <v/>
      </c>
      <c r="G192" s="12" t="str">
        <f t="shared" si="15"/>
        <v>0</v>
      </c>
      <c r="H192" s="15" t="str">
        <f t="shared" si="16"/>
        <v/>
      </c>
    </row>
    <row r="193" spans="2:8" ht="15" x14ac:dyDescent="0.2">
      <c r="B193" s="7" t="s">
        <v>291</v>
      </c>
      <c r="C193" s="8">
        <v>0</v>
      </c>
      <c r="D193" s="8">
        <v>0</v>
      </c>
      <c r="E193" s="13" t="str">
        <f t="shared" si="13"/>
        <v/>
      </c>
      <c r="F193" s="13" t="str">
        <f t="shared" si="14"/>
        <v/>
      </c>
      <c r="G193" s="12" t="str">
        <f t="shared" si="15"/>
        <v>0</v>
      </c>
      <c r="H193" s="15" t="str">
        <f t="shared" si="16"/>
        <v/>
      </c>
    </row>
    <row r="194" spans="2:8" ht="15" x14ac:dyDescent="0.2">
      <c r="B194" s="7" t="s">
        <v>292</v>
      </c>
      <c r="C194" s="8">
        <v>0</v>
      </c>
      <c r="D194" s="8">
        <v>0</v>
      </c>
      <c r="E194" s="13" t="str">
        <f t="shared" si="13"/>
        <v/>
      </c>
      <c r="F194" s="13" t="str">
        <f t="shared" si="14"/>
        <v/>
      </c>
      <c r="G194" s="12" t="str">
        <f t="shared" si="15"/>
        <v>0</v>
      </c>
      <c r="H194" s="15" t="str">
        <f t="shared" si="16"/>
        <v/>
      </c>
    </row>
    <row r="195" spans="2:8" ht="15" x14ac:dyDescent="0.2">
      <c r="B195" s="7" t="s">
        <v>468</v>
      </c>
      <c r="C195" s="8">
        <v>0</v>
      </c>
      <c r="D195" s="8">
        <v>1</v>
      </c>
      <c r="E195" s="13" t="str">
        <f t="shared" si="13"/>
        <v/>
      </c>
      <c r="F195" s="13">
        <f t="shared" si="14"/>
        <v>6.2266500622665006E-4</v>
      </c>
      <c r="G195" s="12" t="str">
        <f t="shared" si="15"/>
        <v>0</v>
      </c>
      <c r="H195" s="15" t="str">
        <f t="shared" si="16"/>
        <v/>
      </c>
    </row>
    <row r="196" spans="2:8" ht="15" x14ac:dyDescent="0.2">
      <c r="B196" s="7" t="s">
        <v>293</v>
      </c>
      <c r="C196" s="8">
        <v>67</v>
      </c>
      <c r="D196" s="8">
        <v>195</v>
      </c>
      <c r="E196" s="13">
        <f t="shared" si="13"/>
        <v>4.7383309759547382E-2</v>
      </c>
      <c r="F196" s="13">
        <f t="shared" si="14"/>
        <v>0.12141967621419676</v>
      </c>
      <c r="G196" s="12">
        <f t="shared" si="15"/>
        <v>1.9104477611940298</v>
      </c>
      <c r="H196" s="15">
        <f t="shared" si="16"/>
        <v>9.0523338048090513E-2</v>
      </c>
    </row>
    <row r="197" spans="2:8" ht="15" x14ac:dyDescent="0.2">
      <c r="B197" s="7" t="s">
        <v>294</v>
      </c>
      <c r="C197" s="8">
        <v>0</v>
      </c>
      <c r="D197" s="8">
        <v>0</v>
      </c>
      <c r="E197" s="13" t="str">
        <f t="shared" si="13"/>
        <v/>
      </c>
      <c r="F197" s="13" t="str">
        <f t="shared" si="14"/>
        <v/>
      </c>
      <c r="G197" s="12" t="str">
        <f t="shared" si="15"/>
        <v>0</v>
      </c>
      <c r="H197" s="15" t="str">
        <f t="shared" si="16"/>
        <v/>
      </c>
    </row>
    <row r="198" spans="2:8" ht="15" x14ac:dyDescent="0.2">
      <c r="B198" s="7" t="s">
        <v>295</v>
      </c>
      <c r="C198" s="8">
        <v>4</v>
      </c>
      <c r="D198" s="8">
        <v>0</v>
      </c>
      <c r="E198" s="13">
        <f t="shared" si="13"/>
        <v>2.828854314002829E-3</v>
      </c>
      <c r="F198" s="13" t="str">
        <f t="shared" si="14"/>
        <v/>
      </c>
      <c r="G198" s="12" t="str">
        <f t="shared" si="15"/>
        <v>0</v>
      </c>
      <c r="H198" s="15">
        <f t="shared" si="16"/>
        <v>0</v>
      </c>
    </row>
    <row r="199" spans="2:8" ht="15" x14ac:dyDescent="0.2">
      <c r="B199" s="7" t="s">
        <v>296</v>
      </c>
      <c r="C199" s="8">
        <v>2</v>
      </c>
      <c r="D199" s="8">
        <v>0</v>
      </c>
      <c r="E199" s="13">
        <f t="shared" si="13"/>
        <v>1.4144271570014145E-3</v>
      </c>
      <c r="F199" s="13" t="str">
        <f t="shared" si="14"/>
        <v/>
      </c>
      <c r="G199" s="12" t="str">
        <f t="shared" si="15"/>
        <v>0</v>
      </c>
      <c r="H199" s="15">
        <f t="shared" si="16"/>
        <v>0</v>
      </c>
    </row>
    <row r="200" spans="2:8" ht="15" x14ac:dyDescent="0.2">
      <c r="B200" s="7" t="s">
        <v>297</v>
      </c>
      <c r="C200" s="8">
        <v>0</v>
      </c>
      <c r="D200" s="8">
        <v>0</v>
      </c>
      <c r="E200" s="13" t="str">
        <f t="shared" si="13"/>
        <v/>
      </c>
      <c r="F200" s="13" t="str">
        <f t="shared" si="14"/>
        <v/>
      </c>
      <c r="G200" s="12" t="str">
        <f t="shared" si="15"/>
        <v>0</v>
      </c>
      <c r="H200" s="15" t="str">
        <f t="shared" si="16"/>
        <v/>
      </c>
    </row>
    <row r="201" spans="2:8" ht="15" x14ac:dyDescent="0.2">
      <c r="B201" s="7" t="s">
        <v>298</v>
      </c>
      <c r="C201" s="8">
        <v>1</v>
      </c>
      <c r="D201" s="8">
        <v>1</v>
      </c>
      <c r="E201" s="13">
        <f t="shared" si="13"/>
        <v>7.0721357850070724E-4</v>
      </c>
      <c r="F201" s="13">
        <f t="shared" si="14"/>
        <v>6.2266500622665006E-4</v>
      </c>
      <c r="G201" s="12">
        <f t="shared" si="15"/>
        <v>0</v>
      </c>
      <c r="H201" s="15">
        <f t="shared" si="16"/>
        <v>0</v>
      </c>
    </row>
    <row r="202" spans="2:8" ht="15" x14ac:dyDescent="0.2">
      <c r="B202" s="7" t="s">
        <v>299</v>
      </c>
      <c r="C202" s="8">
        <v>0</v>
      </c>
      <c r="D202" s="8">
        <v>0</v>
      </c>
      <c r="E202" s="13" t="str">
        <f t="shared" si="13"/>
        <v/>
      </c>
      <c r="F202" s="13" t="str">
        <f t="shared" si="14"/>
        <v/>
      </c>
      <c r="G202" s="12" t="str">
        <f t="shared" si="15"/>
        <v>0</v>
      </c>
      <c r="H202" s="15" t="str">
        <f t="shared" si="16"/>
        <v/>
      </c>
    </row>
    <row r="203" spans="2:8" ht="15" x14ac:dyDescent="0.2">
      <c r="B203" s="7" t="s">
        <v>67</v>
      </c>
      <c r="C203" s="8">
        <v>1</v>
      </c>
      <c r="D203" s="8">
        <v>1</v>
      </c>
      <c r="E203" s="13">
        <f t="shared" si="13"/>
        <v>7.0721357850070724E-4</v>
      </c>
      <c r="F203" s="13">
        <f t="shared" si="14"/>
        <v>6.2266500622665006E-4</v>
      </c>
      <c r="G203" s="12">
        <f t="shared" si="15"/>
        <v>0</v>
      </c>
      <c r="H203" s="15">
        <f t="shared" si="16"/>
        <v>0</v>
      </c>
    </row>
    <row r="204" spans="2:8" ht="15" x14ac:dyDescent="0.2">
      <c r="B204" s="7" t="s">
        <v>300</v>
      </c>
      <c r="C204" s="8">
        <v>0</v>
      </c>
      <c r="D204" s="8">
        <v>0</v>
      </c>
      <c r="E204" s="13" t="str">
        <f t="shared" si="13"/>
        <v/>
      </c>
      <c r="F204" s="13" t="str">
        <f t="shared" si="14"/>
        <v/>
      </c>
      <c r="G204" s="12" t="str">
        <f t="shared" si="15"/>
        <v>0</v>
      </c>
      <c r="H204" s="15" t="str">
        <f t="shared" si="16"/>
        <v/>
      </c>
    </row>
    <row r="205" spans="2:8" ht="15" x14ac:dyDescent="0.2">
      <c r="B205" s="7" t="s">
        <v>66</v>
      </c>
      <c r="C205" s="8">
        <v>0</v>
      </c>
      <c r="D205" s="8">
        <v>0</v>
      </c>
      <c r="E205" s="13" t="str">
        <f t="shared" si="13"/>
        <v/>
      </c>
      <c r="F205" s="13" t="str">
        <f t="shared" si="14"/>
        <v/>
      </c>
      <c r="G205" s="12" t="str">
        <f t="shared" si="15"/>
        <v>0</v>
      </c>
      <c r="H205" s="15" t="str">
        <f t="shared" si="16"/>
        <v/>
      </c>
    </row>
    <row r="206" spans="2:8" ht="15" x14ac:dyDescent="0.2">
      <c r="B206" s="7" t="s">
        <v>301</v>
      </c>
      <c r="C206" s="8">
        <v>3</v>
      </c>
      <c r="D206" s="8">
        <v>7</v>
      </c>
      <c r="E206" s="13">
        <f t="shared" si="13"/>
        <v>2.1216407355021216E-3</v>
      </c>
      <c r="F206" s="13">
        <f t="shared" si="14"/>
        <v>4.3586550435865505E-3</v>
      </c>
      <c r="G206" s="12">
        <f t="shared" si="15"/>
        <v>1.3333333333333333</v>
      </c>
      <c r="H206" s="15">
        <f t="shared" si="16"/>
        <v>2.8288543140028285E-3</v>
      </c>
    </row>
    <row r="207" spans="2:8" ht="15" x14ac:dyDescent="0.2">
      <c r="B207" s="7" t="s">
        <v>563</v>
      </c>
      <c r="C207" s="8">
        <v>0</v>
      </c>
      <c r="D207" s="8">
        <v>0</v>
      </c>
      <c r="E207" s="13" t="str">
        <f t="shared" si="13"/>
        <v/>
      </c>
      <c r="F207" s="13" t="str">
        <f t="shared" si="14"/>
        <v/>
      </c>
      <c r="G207" s="12" t="str">
        <f t="shared" si="15"/>
        <v>0</v>
      </c>
      <c r="H207" s="15" t="str">
        <f t="shared" si="16"/>
        <v/>
      </c>
    </row>
    <row r="208" spans="2:8" ht="15" x14ac:dyDescent="0.2">
      <c r="B208" s="7" t="s">
        <v>72</v>
      </c>
      <c r="C208" s="8">
        <v>4</v>
      </c>
      <c r="D208" s="8">
        <v>9</v>
      </c>
      <c r="E208" s="13">
        <f t="shared" si="13"/>
        <v>2.828854314002829E-3</v>
      </c>
      <c r="F208" s="13">
        <f t="shared" si="14"/>
        <v>5.6039850560398504E-3</v>
      </c>
      <c r="G208" s="12">
        <f t="shared" si="15"/>
        <v>1.25</v>
      </c>
      <c r="H208" s="15">
        <f t="shared" si="16"/>
        <v>3.5360678925035363E-3</v>
      </c>
    </row>
    <row r="209" spans="2:8" ht="15" x14ac:dyDescent="0.2">
      <c r="B209" s="7" t="s">
        <v>71</v>
      </c>
      <c r="C209" s="8">
        <v>0</v>
      </c>
      <c r="D209" s="8">
        <v>4</v>
      </c>
      <c r="E209" s="13" t="str">
        <f t="shared" si="13"/>
        <v/>
      </c>
      <c r="F209" s="13">
        <f t="shared" si="14"/>
        <v>2.4906600249066002E-3</v>
      </c>
      <c r="G209" s="12" t="str">
        <f t="shared" si="15"/>
        <v>0</v>
      </c>
      <c r="H209" s="15" t="str">
        <f t="shared" si="16"/>
        <v/>
      </c>
    </row>
    <row r="210" spans="2:8" ht="15" x14ac:dyDescent="0.2">
      <c r="B210" s="7" t="s">
        <v>73</v>
      </c>
      <c r="C210" s="8">
        <v>0</v>
      </c>
      <c r="D210" s="8">
        <v>31</v>
      </c>
      <c r="E210" s="13" t="str">
        <f t="shared" si="13"/>
        <v/>
      </c>
      <c r="F210" s="13">
        <f t="shared" si="14"/>
        <v>1.9302615193026153E-2</v>
      </c>
      <c r="G210" s="12" t="str">
        <f t="shared" si="15"/>
        <v>0</v>
      </c>
      <c r="H210" s="15" t="str">
        <f t="shared" si="16"/>
        <v/>
      </c>
    </row>
    <row r="211" spans="2:8" ht="15" x14ac:dyDescent="0.2">
      <c r="B211" s="7" t="s">
        <v>69</v>
      </c>
      <c r="C211" s="8">
        <v>0</v>
      </c>
      <c r="D211" s="8">
        <v>0</v>
      </c>
      <c r="E211" s="13" t="str">
        <f t="shared" si="13"/>
        <v/>
      </c>
      <c r="F211" s="13" t="str">
        <f t="shared" si="14"/>
        <v/>
      </c>
      <c r="G211" s="12" t="str">
        <f t="shared" si="15"/>
        <v>0</v>
      </c>
      <c r="H211" s="15" t="str">
        <f t="shared" si="16"/>
        <v/>
      </c>
    </row>
    <row r="212" spans="2:8" ht="15" x14ac:dyDescent="0.2">
      <c r="B212" s="7" t="s">
        <v>68</v>
      </c>
      <c r="C212" s="8">
        <v>0</v>
      </c>
      <c r="D212" s="8">
        <v>0</v>
      </c>
      <c r="E212" s="13" t="str">
        <f t="shared" si="13"/>
        <v/>
      </c>
      <c r="F212" s="13" t="str">
        <f t="shared" si="14"/>
        <v/>
      </c>
      <c r="G212" s="12" t="str">
        <f t="shared" si="15"/>
        <v>0</v>
      </c>
      <c r="H212" s="15" t="str">
        <f t="shared" si="16"/>
        <v/>
      </c>
    </row>
    <row r="213" spans="2:8" ht="15" x14ac:dyDescent="0.2">
      <c r="B213" s="7" t="s">
        <v>302</v>
      </c>
      <c r="C213" s="8">
        <v>0</v>
      </c>
      <c r="D213" s="8">
        <v>0</v>
      </c>
      <c r="E213" s="13" t="str">
        <f t="shared" si="13"/>
        <v/>
      </c>
      <c r="F213" s="13" t="str">
        <f t="shared" si="14"/>
        <v/>
      </c>
      <c r="G213" s="12" t="str">
        <f t="shared" si="15"/>
        <v>0</v>
      </c>
      <c r="H213" s="15" t="str">
        <f t="shared" si="16"/>
        <v/>
      </c>
    </row>
    <row r="214" spans="2:8" ht="15" x14ac:dyDescent="0.2">
      <c r="B214" s="7" t="s">
        <v>70</v>
      </c>
      <c r="C214" s="8">
        <v>0</v>
      </c>
      <c r="D214" s="8">
        <v>2</v>
      </c>
      <c r="E214" s="13" t="str">
        <f t="shared" si="13"/>
        <v/>
      </c>
      <c r="F214" s="13">
        <f t="shared" si="14"/>
        <v>1.2453300124533001E-3</v>
      </c>
      <c r="G214" s="12" t="str">
        <f t="shared" si="15"/>
        <v>0</v>
      </c>
      <c r="H214" s="15" t="str">
        <f t="shared" si="16"/>
        <v/>
      </c>
    </row>
    <row r="215" spans="2:8" ht="15" x14ac:dyDescent="0.2">
      <c r="B215" s="7" t="s">
        <v>303</v>
      </c>
      <c r="C215" s="8">
        <v>0</v>
      </c>
      <c r="D215" s="8">
        <v>0</v>
      </c>
      <c r="E215" s="13" t="str">
        <f t="shared" si="13"/>
        <v/>
      </c>
      <c r="F215" s="13" t="str">
        <f t="shared" si="14"/>
        <v/>
      </c>
      <c r="G215" s="12" t="str">
        <f t="shared" si="15"/>
        <v>0</v>
      </c>
      <c r="H215" s="15" t="str">
        <f t="shared" si="16"/>
        <v/>
      </c>
    </row>
    <row r="216" spans="2:8" ht="15" x14ac:dyDescent="0.2">
      <c r="B216" s="7" t="s">
        <v>304</v>
      </c>
      <c r="C216" s="8">
        <v>0</v>
      </c>
      <c r="D216" s="8">
        <v>5</v>
      </c>
      <c r="E216" s="13" t="str">
        <f t="shared" si="13"/>
        <v/>
      </c>
      <c r="F216" s="13">
        <f t="shared" si="14"/>
        <v>3.1133250311332502E-3</v>
      </c>
      <c r="G216" s="12" t="str">
        <f t="shared" si="15"/>
        <v>0</v>
      </c>
      <c r="H216" s="15" t="str">
        <f t="shared" si="16"/>
        <v/>
      </c>
    </row>
    <row r="217" spans="2:8" ht="15" x14ac:dyDescent="0.2">
      <c r="B217" s="7" t="s">
        <v>469</v>
      </c>
      <c r="C217" s="8">
        <v>0</v>
      </c>
      <c r="D217" s="8">
        <v>0</v>
      </c>
      <c r="E217" s="13" t="str">
        <f t="shared" ref="E217:E280" si="17">+IF(C217=0,"",C217/C$151)</f>
        <v/>
      </c>
      <c r="F217" s="13" t="str">
        <f t="shared" ref="F217:F280" si="18">+IF(D217=0,"",D217/D$151)</f>
        <v/>
      </c>
      <c r="G217" s="12" t="str">
        <f t="shared" ref="G217:G280" si="19">+IF(OR(AND(D217=0),(C217=0)),"0",((D217-C217)/C217))</f>
        <v>0</v>
      </c>
      <c r="H217" s="15" t="str">
        <f t="shared" ref="H217:H280" si="20">+IF(OR(AND(E217=""),(G217="")),"",E217*G217)</f>
        <v/>
      </c>
    </row>
    <row r="218" spans="2:8" ht="15" x14ac:dyDescent="0.2">
      <c r="B218" s="7" t="s">
        <v>305</v>
      </c>
      <c r="C218" s="8">
        <v>1</v>
      </c>
      <c r="D218" s="8">
        <v>0</v>
      </c>
      <c r="E218" s="13">
        <f t="shared" si="17"/>
        <v>7.0721357850070724E-4</v>
      </c>
      <c r="F218" s="13" t="str">
        <f t="shared" si="18"/>
        <v/>
      </c>
      <c r="G218" s="12" t="str">
        <f t="shared" si="19"/>
        <v>0</v>
      </c>
      <c r="H218" s="15">
        <f t="shared" si="20"/>
        <v>0</v>
      </c>
    </row>
    <row r="219" spans="2:8" ht="15" x14ac:dyDescent="0.2">
      <c r="B219" s="7" t="s">
        <v>306</v>
      </c>
      <c r="C219" s="8">
        <v>0</v>
      </c>
      <c r="D219" s="8">
        <v>0</v>
      </c>
      <c r="E219" s="13" t="str">
        <f t="shared" si="17"/>
        <v/>
      </c>
      <c r="F219" s="13" t="str">
        <f t="shared" si="18"/>
        <v/>
      </c>
      <c r="G219" s="12" t="str">
        <f t="shared" si="19"/>
        <v>0</v>
      </c>
      <c r="H219" s="15" t="str">
        <f t="shared" si="20"/>
        <v/>
      </c>
    </row>
    <row r="220" spans="2:8" ht="15" x14ac:dyDescent="0.2">
      <c r="B220" s="7" t="s">
        <v>307</v>
      </c>
      <c r="C220" s="8">
        <v>0</v>
      </c>
      <c r="D220" s="8">
        <v>0</v>
      </c>
      <c r="E220" s="13" t="str">
        <f t="shared" si="17"/>
        <v/>
      </c>
      <c r="F220" s="13" t="str">
        <f t="shared" si="18"/>
        <v/>
      </c>
      <c r="G220" s="12" t="str">
        <f t="shared" si="19"/>
        <v>0</v>
      </c>
      <c r="H220" s="15" t="str">
        <f t="shared" si="20"/>
        <v/>
      </c>
    </row>
    <row r="221" spans="2:8" ht="15" x14ac:dyDescent="0.2">
      <c r="B221" s="7" t="s">
        <v>308</v>
      </c>
      <c r="C221" s="8">
        <v>0</v>
      </c>
      <c r="D221" s="8">
        <v>0</v>
      </c>
      <c r="E221" s="13" t="str">
        <f t="shared" si="17"/>
        <v/>
      </c>
      <c r="F221" s="13" t="str">
        <f t="shared" si="18"/>
        <v/>
      </c>
      <c r="G221" s="12" t="str">
        <f t="shared" si="19"/>
        <v>0</v>
      </c>
      <c r="H221" s="15" t="str">
        <f t="shared" si="20"/>
        <v/>
      </c>
    </row>
    <row r="222" spans="2:8" ht="15" x14ac:dyDescent="0.2">
      <c r="B222" s="7" t="s">
        <v>309</v>
      </c>
      <c r="C222" s="8">
        <v>2</v>
      </c>
      <c r="D222" s="8">
        <v>0</v>
      </c>
      <c r="E222" s="13">
        <f t="shared" si="17"/>
        <v>1.4144271570014145E-3</v>
      </c>
      <c r="F222" s="13" t="str">
        <f t="shared" si="18"/>
        <v/>
      </c>
      <c r="G222" s="12" t="str">
        <f t="shared" si="19"/>
        <v>0</v>
      </c>
      <c r="H222" s="15">
        <f t="shared" si="20"/>
        <v>0</v>
      </c>
    </row>
    <row r="223" spans="2:8" ht="15" x14ac:dyDescent="0.2">
      <c r="B223" s="7" t="s">
        <v>564</v>
      </c>
      <c r="C223" s="8">
        <v>5</v>
      </c>
      <c r="D223" s="8">
        <v>13</v>
      </c>
      <c r="E223" s="13">
        <f t="shared" si="17"/>
        <v>3.5360678925035359E-3</v>
      </c>
      <c r="F223" s="13">
        <f t="shared" si="18"/>
        <v>8.0946450809464502E-3</v>
      </c>
      <c r="G223" s="12">
        <f t="shared" si="19"/>
        <v>1.6</v>
      </c>
      <c r="H223" s="15">
        <f t="shared" si="20"/>
        <v>5.6577086280056579E-3</v>
      </c>
    </row>
    <row r="224" spans="2:8" ht="15" x14ac:dyDescent="0.2">
      <c r="B224" s="7" t="s">
        <v>310</v>
      </c>
      <c r="C224" s="8">
        <v>0</v>
      </c>
      <c r="D224" s="8">
        <v>0</v>
      </c>
      <c r="E224" s="13" t="str">
        <f t="shared" si="17"/>
        <v/>
      </c>
      <c r="F224" s="13" t="str">
        <f t="shared" si="18"/>
        <v/>
      </c>
      <c r="G224" s="12" t="str">
        <f t="shared" si="19"/>
        <v>0</v>
      </c>
      <c r="H224" s="15" t="str">
        <f t="shared" si="20"/>
        <v/>
      </c>
    </row>
    <row r="225" spans="2:8" ht="15" x14ac:dyDescent="0.2">
      <c r="B225" s="7" t="s">
        <v>470</v>
      </c>
      <c r="C225" s="8">
        <v>0</v>
      </c>
      <c r="D225" s="8">
        <v>0</v>
      </c>
      <c r="E225" s="13" t="str">
        <f t="shared" si="17"/>
        <v/>
      </c>
      <c r="F225" s="13" t="str">
        <f t="shared" si="18"/>
        <v/>
      </c>
      <c r="G225" s="12" t="str">
        <f t="shared" si="19"/>
        <v>0</v>
      </c>
      <c r="H225" s="15" t="str">
        <f t="shared" si="20"/>
        <v/>
      </c>
    </row>
    <row r="226" spans="2:8" ht="15" x14ac:dyDescent="0.2">
      <c r="B226" s="7" t="s">
        <v>565</v>
      </c>
      <c r="C226" s="8">
        <v>0</v>
      </c>
      <c r="D226" s="8">
        <v>3</v>
      </c>
      <c r="E226" s="13" t="str">
        <f t="shared" si="17"/>
        <v/>
      </c>
      <c r="F226" s="13">
        <f t="shared" si="18"/>
        <v>1.8679950186799503E-3</v>
      </c>
      <c r="G226" s="12" t="str">
        <f t="shared" si="19"/>
        <v>0</v>
      </c>
      <c r="H226" s="15" t="str">
        <f t="shared" si="20"/>
        <v/>
      </c>
    </row>
    <row r="227" spans="2:8" ht="15" x14ac:dyDescent="0.2">
      <c r="B227" s="7" t="s">
        <v>471</v>
      </c>
      <c r="C227" s="8">
        <v>0</v>
      </c>
      <c r="D227" s="8">
        <v>0</v>
      </c>
      <c r="E227" s="13" t="str">
        <f t="shared" si="17"/>
        <v/>
      </c>
      <c r="F227" s="13" t="str">
        <f t="shared" si="18"/>
        <v/>
      </c>
      <c r="G227" s="12" t="str">
        <f t="shared" si="19"/>
        <v>0</v>
      </c>
      <c r="H227" s="15" t="str">
        <f t="shared" si="20"/>
        <v/>
      </c>
    </row>
    <row r="228" spans="2:8" ht="15" x14ac:dyDescent="0.2">
      <c r="B228" s="7" t="s">
        <v>76</v>
      </c>
      <c r="C228" s="8">
        <v>0</v>
      </c>
      <c r="D228" s="8">
        <v>1</v>
      </c>
      <c r="E228" s="13" t="str">
        <f t="shared" si="17"/>
        <v/>
      </c>
      <c r="F228" s="13">
        <f t="shared" si="18"/>
        <v>6.2266500622665006E-4</v>
      </c>
      <c r="G228" s="12" t="str">
        <f t="shared" si="19"/>
        <v>0</v>
      </c>
      <c r="H228" s="15" t="str">
        <f t="shared" si="20"/>
        <v/>
      </c>
    </row>
    <row r="229" spans="2:8" ht="15" x14ac:dyDescent="0.2">
      <c r="B229" s="7" t="s">
        <v>311</v>
      </c>
      <c r="C229" s="8">
        <v>17</v>
      </c>
      <c r="D229" s="8">
        <v>14</v>
      </c>
      <c r="E229" s="13">
        <f t="shared" si="17"/>
        <v>1.2022630834512023E-2</v>
      </c>
      <c r="F229" s="13">
        <f t="shared" si="18"/>
        <v>8.717310087173101E-3</v>
      </c>
      <c r="G229" s="12">
        <f t="shared" si="19"/>
        <v>-0.17647058823529413</v>
      </c>
      <c r="H229" s="15">
        <f t="shared" si="20"/>
        <v>-2.121640735502122E-3</v>
      </c>
    </row>
    <row r="230" spans="2:8" ht="15" x14ac:dyDescent="0.2">
      <c r="B230" s="7" t="s">
        <v>312</v>
      </c>
      <c r="C230" s="8">
        <v>0</v>
      </c>
      <c r="D230" s="8">
        <v>1</v>
      </c>
      <c r="E230" s="13" t="str">
        <f t="shared" si="17"/>
        <v/>
      </c>
      <c r="F230" s="13">
        <f t="shared" si="18"/>
        <v>6.2266500622665006E-4</v>
      </c>
      <c r="G230" s="12" t="str">
        <f t="shared" si="19"/>
        <v>0</v>
      </c>
      <c r="H230" s="15" t="str">
        <f t="shared" si="20"/>
        <v/>
      </c>
    </row>
    <row r="231" spans="2:8" ht="30" x14ac:dyDescent="0.2">
      <c r="B231" s="7" t="s">
        <v>313</v>
      </c>
      <c r="C231" s="8">
        <v>12</v>
      </c>
      <c r="D231" s="8">
        <v>3</v>
      </c>
      <c r="E231" s="13">
        <f t="shared" si="17"/>
        <v>8.4865629420084864E-3</v>
      </c>
      <c r="F231" s="13">
        <f t="shared" si="18"/>
        <v>1.8679950186799503E-3</v>
      </c>
      <c r="G231" s="12">
        <f t="shared" si="19"/>
        <v>-0.75</v>
      </c>
      <c r="H231" s="15">
        <f t="shared" si="20"/>
        <v>-6.3649222065063644E-3</v>
      </c>
    </row>
    <row r="232" spans="2:8" ht="15" x14ac:dyDescent="0.2">
      <c r="B232" s="7" t="s">
        <v>77</v>
      </c>
      <c r="C232" s="8">
        <v>1</v>
      </c>
      <c r="D232" s="8">
        <v>15</v>
      </c>
      <c r="E232" s="13">
        <f t="shared" si="17"/>
        <v>7.0721357850070724E-4</v>
      </c>
      <c r="F232" s="13">
        <f t="shared" si="18"/>
        <v>9.3399750933997501E-3</v>
      </c>
      <c r="G232" s="12">
        <f t="shared" si="19"/>
        <v>14</v>
      </c>
      <c r="H232" s="15">
        <f t="shared" si="20"/>
        <v>9.9009900990099011E-3</v>
      </c>
    </row>
    <row r="233" spans="2:8" ht="15" x14ac:dyDescent="0.2">
      <c r="B233" s="7" t="s">
        <v>74</v>
      </c>
      <c r="C233" s="8">
        <v>2</v>
      </c>
      <c r="D233" s="8">
        <v>4</v>
      </c>
      <c r="E233" s="13">
        <f t="shared" si="17"/>
        <v>1.4144271570014145E-3</v>
      </c>
      <c r="F233" s="13">
        <f t="shared" si="18"/>
        <v>2.4906600249066002E-3</v>
      </c>
      <c r="G233" s="12">
        <f t="shared" si="19"/>
        <v>1</v>
      </c>
      <c r="H233" s="15">
        <f t="shared" si="20"/>
        <v>1.4144271570014145E-3</v>
      </c>
    </row>
    <row r="234" spans="2:8" ht="15" x14ac:dyDescent="0.2">
      <c r="B234" s="7" t="s">
        <v>75</v>
      </c>
      <c r="C234" s="8">
        <v>0</v>
      </c>
      <c r="D234" s="8">
        <v>0</v>
      </c>
      <c r="E234" s="13" t="str">
        <f t="shared" si="17"/>
        <v/>
      </c>
      <c r="F234" s="13" t="str">
        <f t="shared" si="18"/>
        <v/>
      </c>
      <c r="G234" s="12" t="str">
        <f t="shared" si="19"/>
        <v>0</v>
      </c>
      <c r="H234" s="15" t="str">
        <f t="shared" si="20"/>
        <v/>
      </c>
    </row>
    <row r="235" spans="2:8" ht="15" x14ac:dyDescent="0.2">
      <c r="B235" s="7" t="s">
        <v>314</v>
      </c>
      <c r="C235" s="8">
        <v>43</v>
      </c>
      <c r="D235" s="8">
        <v>56</v>
      </c>
      <c r="E235" s="13">
        <f t="shared" si="17"/>
        <v>3.0410183875530409E-2</v>
      </c>
      <c r="F235" s="13">
        <f t="shared" si="18"/>
        <v>3.4869240348692404E-2</v>
      </c>
      <c r="G235" s="12">
        <f t="shared" si="19"/>
        <v>0.30232558139534882</v>
      </c>
      <c r="H235" s="15">
        <f t="shared" si="20"/>
        <v>9.193776520509192E-3</v>
      </c>
    </row>
    <row r="236" spans="2:8" ht="15" x14ac:dyDescent="0.2">
      <c r="B236" s="7" t="s">
        <v>315</v>
      </c>
      <c r="C236" s="8">
        <v>0</v>
      </c>
      <c r="D236" s="8">
        <v>0</v>
      </c>
      <c r="E236" s="13" t="str">
        <f t="shared" si="17"/>
        <v/>
      </c>
      <c r="F236" s="13" t="str">
        <f t="shared" si="18"/>
        <v/>
      </c>
      <c r="G236" s="12" t="str">
        <f t="shared" si="19"/>
        <v>0</v>
      </c>
      <c r="H236" s="15" t="str">
        <f t="shared" si="20"/>
        <v/>
      </c>
    </row>
    <row r="237" spans="2:8" ht="15" x14ac:dyDescent="0.2">
      <c r="B237" s="7" t="s">
        <v>80</v>
      </c>
      <c r="C237" s="8">
        <v>45</v>
      </c>
      <c r="D237" s="8">
        <v>53</v>
      </c>
      <c r="E237" s="13">
        <f t="shared" si="17"/>
        <v>3.1824611032531827E-2</v>
      </c>
      <c r="F237" s="13">
        <f t="shared" si="18"/>
        <v>3.3001245330012453E-2</v>
      </c>
      <c r="G237" s="12">
        <f t="shared" si="19"/>
        <v>0.17777777777777778</v>
      </c>
      <c r="H237" s="15">
        <f t="shared" si="20"/>
        <v>5.6577086280056588E-3</v>
      </c>
    </row>
    <row r="238" spans="2:8" ht="15" x14ac:dyDescent="0.2">
      <c r="B238" s="7" t="s">
        <v>85</v>
      </c>
      <c r="C238" s="8">
        <v>45</v>
      </c>
      <c r="D238" s="8">
        <v>31</v>
      </c>
      <c r="E238" s="13">
        <f t="shared" si="17"/>
        <v>3.1824611032531827E-2</v>
      </c>
      <c r="F238" s="13">
        <f t="shared" si="18"/>
        <v>1.9302615193026153E-2</v>
      </c>
      <c r="G238" s="12">
        <f t="shared" si="19"/>
        <v>-0.31111111111111112</v>
      </c>
      <c r="H238" s="15">
        <f t="shared" si="20"/>
        <v>-9.9009900990099011E-3</v>
      </c>
    </row>
    <row r="239" spans="2:8" ht="15" x14ac:dyDescent="0.2">
      <c r="B239" s="7" t="s">
        <v>81</v>
      </c>
      <c r="C239" s="8">
        <v>26</v>
      </c>
      <c r="D239" s="8">
        <v>20</v>
      </c>
      <c r="E239" s="13">
        <f t="shared" si="17"/>
        <v>1.8387553041018388E-2</v>
      </c>
      <c r="F239" s="13">
        <f t="shared" si="18"/>
        <v>1.2453300124533001E-2</v>
      </c>
      <c r="G239" s="12">
        <f t="shared" si="19"/>
        <v>-0.23076923076923078</v>
      </c>
      <c r="H239" s="15">
        <f t="shared" si="20"/>
        <v>-4.2432814710042432E-3</v>
      </c>
    </row>
    <row r="240" spans="2:8" ht="15" x14ac:dyDescent="0.2">
      <c r="B240" s="7" t="s">
        <v>316</v>
      </c>
      <c r="C240" s="8">
        <v>4</v>
      </c>
      <c r="D240" s="8">
        <v>6</v>
      </c>
      <c r="E240" s="13">
        <f t="shared" si="17"/>
        <v>2.828854314002829E-3</v>
      </c>
      <c r="F240" s="13">
        <f t="shared" si="18"/>
        <v>3.7359900373599006E-3</v>
      </c>
      <c r="G240" s="12">
        <f t="shared" si="19"/>
        <v>0.5</v>
      </c>
      <c r="H240" s="15">
        <f t="shared" si="20"/>
        <v>1.4144271570014145E-3</v>
      </c>
    </row>
    <row r="241" spans="2:8" ht="15" x14ac:dyDescent="0.2">
      <c r="B241" s="7" t="s">
        <v>78</v>
      </c>
      <c r="C241" s="8">
        <v>0</v>
      </c>
      <c r="D241" s="8">
        <v>0</v>
      </c>
      <c r="E241" s="13" t="str">
        <f t="shared" si="17"/>
        <v/>
      </c>
      <c r="F241" s="13" t="str">
        <f t="shared" si="18"/>
        <v/>
      </c>
      <c r="G241" s="12" t="str">
        <f t="shared" si="19"/>
        <v>0</v>
      </c>
      <c r="H241" s="15" t="str">
        <f t="shared" si="20"/>
        <v/>
      </c>
    </row>
    <row r="242" spans="2:8" ht="15" x14ac:dyDescent="0.2">
      <c r="B242" s="7" t="s">
        <v>83</v>
      </c>
      <c r="C242" s="8">
        <v>0</v>
      </c>
      <c r="D242" s="8">
        <v>0</v>
      </c>
      <c r="E242" s="13" t="str">
        <f t="shared" si="17"/>
        <v/>
      </c>
      <c r="F242" s="13" t="str">
        <f t="shared" si="18"/>
        <v/>
      </c>
      <c r="G242" s="12" t="str">
        <f t="shared" si="19"/>
        <v>0</v>
      </c>
      <c r="H242" s="15" t="str">
        <f t="shared" si="20"/>
        <v/>
      </c>
    </row>
    <row r="243" spans="2:8" ht="15" x14ac:dyDescent="0.2">
      <c r="B243" s="7" t="s">
        <v>317</v>
      </c>
      <c r="C243" s="8">
        <v>0</v>
      </c>
      <c r="D243" s="8">
        <v>0</v>
      </c>
      <c r="E243" s="13" t="str">
        <f t="shared" si="17"/>
        <v/>
      </c>
      <c r="F243" s="13" t="str">
        <f t="shared" si="18"/>
        <v/>
      </c>
      <c r="G243" s="12" t="str">
        <f t="shared" si="19"/>
        <v>0</v>
      </c>
      <c r="H243" s="15" t="str">
        <f t="shared" si="20"/>
        <v/>
      </c>
    </row>
    <row r="244" spans="2:8" ht="15" x14ac:dyDescent="0.2">
      <c r="B244" s="7" t="s">
        <v>79</v>
      </c>
      <c r="C244" s="8">
        <v>5</v>
      </c>
      <c r="D244" s="8">
        <v>0</v>
      </c>
      <c r="E244" s="13">
        <f t="shared" si="17"/>
        <v>3.5360678925035359E-3</v>
      </c>
      <c r="F244" s="13" t="str">
        <f t="shared" si="18"/>
        <v/>
      </c>
      <c r="G244" s="12" t="str">
        <f t="shared" si="19"/>
        <v>0</v>
      </c>
      <c r="H244" s="15">
        <f t="shared" si="20"/>
        <v>0</v>
      </c>
    </row>
    <row r="245" spans="2:8" ht="15" x14ac:dyDescent="0.2">
      <c r="B245" s="7" t="s">
        <v>84</v>
      </c>
      <c r="C245" s="8">
        <v>0</v>
      </c>
      <c r="D245" s="8">
        <v>4</v>
      </c>
      <c r="E245" s="13" t="str">
        <f t="shared" si="17"/>
        <v/>
      </c>
      <c r="F245" s="13">
        <f t="shared" si="18"/>
        <v>2.4906600249066002E-3</v>
      </c>
      <c r="G245" s="12" t="str">
        <f t="shared" si="19"/>
        <v>0</v>
      </c>
      <c r="H245" s="15" t="str">
        <f t="shared" si="20"/>
        <v/>
      </c>
    </row>
    <row r="246" spans="2:8" ht="15" x14ac:dyDescent="0.2">
      <c r="B246" s="7" t="s">
        <v>318</v>
      </c>
      <c r="C246" s="8">
        <v>10</v>
      </c>
      <c r="D246" s="8">
        <v>2</v>
      </c>
      <c r="E246" s="13">
        <f t="shared" si="17"/>
        <v>7.0721357850070717E-3</v>
      </c>
      <c r="F246" s="13">
        <f t="shared" si="18"/>
        <v>1.2453300124533001E-3</v>
      </c>
      <c r="G246" s="12">
        <f t="shared" si="19"/>
        <v>-0.8</v>
      </c>
      <c r="H246" s="15">
        <f t="shared" si="20"/>
        <v>-5.6577086280056579E-3</v>
      </c>
    </row>
    <row r="247" spans="2:8" ht="15" x14ac:dyDescent="0.2">
      <c r="B247" s="7" t="s">
        <v>319</v>
      </c>
      <c r="C247" s="8">
        <v>47</v>
      </c>
      <c r="D247" s="8">
        <v>57</v>
      </c>
      <c r="E247" s="13">
        <f t="shared" si="17"/>
        <v>3.3239038189533242E-2</v>
      </c>
      <c r="F247" s="13">
        <f t="shared" si="18"/>
        <v>3.5491905354919057E-2</v>
      </c>
      <c r="G247" s="12">
        <f t="shared" si="19"/>
        <v>0.21276595744680851</v>
      </c>
      <c r="H247" s="15">
        <f t="shared" si="20"/>
        <v>7.0721357850070726E-3</v>
      </c>
    </row>
    <row r="248" spans="2:8" ht="15" x14ac:dyDescent="0.2">
      <c r="B248" s="7" t="s">
        <v>86</v>
      </c>
      <c r="C248" s="8">
        <v>1</v>
      </c>
      <c r="D248" s="8">
        <v>2</v>
      </c>
      <c r="E248" s="13">
        <f t="shared" si="17"/>
        <v>7.0721357850070724E-4</v>
      </c>
      <c r="F248" s="13">
        <f t="shared" si="18"/>
        <v>1.2453300124533001E-3</v>
      </c>
      <c r="G248" s="12">
        <f t="shared" si="19"/>
        <v>1</v>
      </c>
      <c r="H248" s="15">
        <f t="shared" si="20"/>
        <v>7.0721357850070724E-4</v>
      </c>
    </row>
    <row r="249" spans="2:8" ht="15" x14ac:dyDescent="0.2">
      <c r="B249" s="7" t="s">
        <v>87</v>
      </c>
      <c r="C249" s="8">
        <v>36</v>
      </c>
      <c r="D249" s="8">
        <v>48</v>
      </c>
      <c r="E249" s="13">
        <f t="shared" si="17"/>
        <v>2.5459688826025461E-2</v>
      </c>
      <c r="F249" s="13">
        <f t="shared" si="18"/>
        <v>2.9887920298879204E-2</v>
      </c>
      <c r="G249" s="12">
        <f t="shared" si="19"/>
        <v>0.33333333333333331</v>
      </c>
      <c r="H249" s="15">
        <f t="shared" si="20"/>
        <v>8.4865629420084864E-3</v>
      </c>
    </row>
    <row r="250" spans="2:8" ht="15" x14ac:dyDescent="0.2">
      <c r="B250" s="7" t="s">
        <v>82</v>
      </c>
      <c r="C250" s="8">
        <v>0</v>
      </c>
      <c r="D250" s="8">
        <v>0</v>
      </c>
      <c r="E250" s="13" t="str">
        <f t="shared" si="17"/>
        <v/>
      </c>
      <c r="F250" s="13" t="str">
        <f t="shared" si="18"/>
        <v/>
      </c>
      <c r="G250" s="12" t="str">
        <f t="shared" si="19"/>
        <v>0</v>
      </c>
      <c r="H250" s="15" t="str">
        <f t="shared" si="20"/>
        <v/>
      </c>
    </row>
    <row r="251" spans="2:8" ht="15" x14ac:dyDescent="0.2">
      <c r="B251" s="7" t="s">
        <v>320</v>
      </c>
      <c r="C251" s="8">
        <v>0</v>
      </c>
      <c r="D251" s="8">
        <v>0</v>
      </c>
      <c r="E251" s="13" t="str">
        <f t="shared" si="17"/>
        <v/>
      </c>
      <c r="F251" s="13" t="str">
        <f t="shared" si="18"/>
        <v/>
      </c>
      <c r="G251" s="12" t="str">
        <f t="shared" si="19"/>
        <v>0</v>
      </c>
      <c r="H251" s="15" t="str">
        <f t="shared" si="20"/>
        <v/>
      </c>
    </row>
    <row r="252" spans="2:8" ht="15" x14ac:dyDescent="0.2">
      <c r="B252" s="7" t="s">
        <v>321</v>
      </c>
      <c r="C252" s="8">
        <v>3</v>
      </c>
      <c r="D252" s="8">
        <v>2</v>
      </c>
      <c r="E252" s="13">
        <f t="shared" si="17"/>
        <v>2.1216407355021216E-3</v>
      </c>
      <c r="F252" s="13">
        <f t="shared" si="18"/>
        <v>1.2453300124533001E-3</v>
      </c>
      <c r="G252" s="12">
        <f t="shared" si="19"/>
        <v>-0.33333333333333331</v>
      </c>
      <c r="H252" s="15">
        <f t="shared" si="20"/>
        <v>-7.0721357850070713E-4</v>
      </c>
    </row>
    <row r="253" spans="2:8" ht="15" x14ac:dyDescent="0.2">
      <c r="B253" s="7" t="s">
        <v>322</v>
      </c>
      <c r="C253" s="8">
        <v>32</v>
      </c>
      <c r="D253" s="8">
        <v>28</v>
      </c>
      <c r="E253" s="13">
        <f t="shared" si="17"/>
        <v>2.2630834512022632E-2</v>
      </c>
      <c r="F253" s="13">
        <f t="shared" si="18"/>
        <v>1.7434620174346202E-2</v>
      </c>
      <c r="G253" s="12">
        <f t="shared" si="19"/>
        <v>-0.125</v>
      </c>
      <c r="H253" s="15">
        <f t="shared" si="20"/>
        <v>-2.828854314002829E-3</v>
      </c>
    </row>
    <row r="254" spans="2:8" ht="15" x14ac:dyDescent="0.2">
      <c r="B254" s="7" t="s">
        <v>323</v>
      </c>
      <c r="C254" s="8">
        <v>1</v>
      </c>
      <c r="D254" s="8">
        <v>2</v>
      </c>
      <c r="E254" s="13">
        <f t="shared" si="17"/>
        <v>7.0721357850070724E-4</v>
      </c>
      <c r="F254" s="13">
        <f t="shared" si="18"/>
        <v>1.2453300124533001E-3</v>
      </c>
      <c r="G254" s="12">
        <f t="shared" si="19"/>
        <v>1</v>
      </c>
      <c r="H254" s="15">
        <f t="shared" si="20"/>
        <v>7.0721357850070724E-4</v>
      </c>
    </row>
    <row r="255" spans="2:8" ht="15" x14ac:dyDescent="0.2">
      <c r="B255" s="7" t="s">
        <v>324</v>
      </c>
      <c r="C255" s="8">
        <v>0</v>
      </c>
      <c r="D255" s="8">
        <v>0</v>
      </c>
      <c r="E255" s="13" t="str">
        <f t="shared" si="17"/>
        <v/>
      </c>
      <c r="F255" s="13" t="str">
        <f t="shared" si="18"/>
        <v/>
      </c>
      <c r="G255" s="12" t="str">
        <f t="shared" si="19"/>
        <v>0</v>
      </c>
      <c r="H255" s="15" t="str">
        <f t="shared" si="20"/>
        <v/>
      </c>
    </row>
    <row r="256" spans="2:8" ht="15" x14ac:dyDescent="0.2">
      <c r="B256" s="7" t="s">
        <v>88</v>
      </c>
      <c r="C256" s="8">
        <v>27</v>
      </c>
      <c r="D256" s="8">
        <v>45</v>
      </c>
      <c r="E256" s="13">
        <f t="shared" si="17"/>
        <v>1.9094766619519095E-2</v>
      </c>
      <c r="F256" s="13">
        <f t="shared" si="18"/>
        <v>2.8019925280199254E-2</v>
      </c>
      <c r="G256" s="12">
        <f t="shared" si="19"/>
        <v>0.66666666666666663</v>
      </c>
      <c r="H256" s="15">
        <f t="shared" si="20"/>
        <v>1.2729844413012729E-2</v>
      </c>
    </row>
    <row r="257" spans="2:8" ht="15" x14ac:dyDescent="0.2">
      <c r="B257" s="7" t="s">
        <v>325</v>
      </c>
      <c r="C257" s="8">
        <v>0</v>
      </c>
      <c r="D257" s="8">
        <v>0</v>
      </c>
      <c r="E257" s="13" t="str">
        <f t="shared" si="17"/>
        <v/>
      </c>
      <c r="F257" s="13" t="str">
        <f t="shared" si="18"/>
        <v/>
      </c>
      <c r="G257" s="12" t="str">
        <f t="shared" si="19"/>
        <v>0</v>
      </c>
      <c r="H257" s="15" t="str">
        <f t="shared" si="20"/>
        <v/>
      </c>
    </row>
    <row r="258" spans="2:8" ht="30" x14ac:dyDescent="0.2">
      <c r="B258" s="7" t="s">
        <v>326</v>
      </c>
      <c r="C258" s="8">
        <v>0</v>
      </c>
      <c r="D258" s="8">
        <v>0</v>
      </c>
      <c r="E258" s="13" t="str">
        <f t="shared" si="17"/>
        <v/>
      </c>
      <c r="F258" s="13" t="str">
        <f t="shared" si="18"/>
        <v/>
      </c>
      <c r="G258" s="12" t="str">
        <f t="shared" si="19"/>
        <v>0</v>
      </c>
      <c r="H258" s="15" t="str">
        <f t="shared" si="20"/>
        <v/>
      </c>
    </row>
    <row r="259" spans="2:8" ht="15" x14ac:dyDescent="0.2">
      <c r="B259" s="7" t="s">
        <v>327</v>
      </c>
      <c r="C259" s="8">
        <v>32</v>
      </c>
      <c r="D259" s="8">
        <v>33</v>
      </c>
      <c r="E259" s="13">
        <f t="shared" si="17"/>
        <v>2.2630834512022632E-2</v>
      </c>
      <c r="F259" s="13">
        <f t="shared" si="18"/>
        <v>2.0547945205479451E-2</v>
      </c>
      <c r="G259" s="12">
        <f t="shared" si="19"/>
        <v>3.125E-2</v>
      </c>
      <c r="H259" s="15">
        <f t="shared" si="20"/>
        <v>7.0721357850070724E-4</v>
      </c>
    </row>
    <row r="260" spans="2:8" ht="15" x14ac:dyDescent="0.2">
      <c r="B260" s="7" t="s">
        <v>89</v>
      </c>
      <c r="C260" s="8">
        <v>0</v>
      </c>
      <c r="D260" s="8">
        <v>0</v>
      </c>
      <c r="E260" s="13" t="str">
        <f t="shared" si="17"/>
        <v/>
      </c>
      <c r="F260" s="13" t="str">
        <f t="shared" si="18"/>
        <v/>
      </c>
      <c r="G260" s="12" t="str">
        <f t="shared" si="19"/>
        <v>0</v>
      </c>
      <c r="H260" s="15" t="str">
        <f t="shared" si="20"/>
        <v/>
      </c>
    </row>
    <row r="261" spans="2:8" ht="30" x14ac:dyDescent="0.2">
      <c r="B261" s="7" t="s">
        <v>328</v>
      </c>
      <c r="C261" s="8">
        <v>2</v>
      </c>
      <c r="D261" s="8">
        <v>1</v>
      </c>
      <c r="E261" s="13">
        <f t="shared" si="17"/>
        <v>1.4144271570014145E-3</v>
      </c>
      <c r="F261" s="13">
        <f t="shared" si="18"/>
        <v>6.2266500622665006E-4</v>
      </c>
      <c r="G261" s="12">
        <f t="shared" si="19"/>
        <v>-0.5</v>
      </c>
      <c r="H261" s="15">
        <f t="shared" si="20"/>
        <v>-7.0721357850070724E-4</v>
      </c>
    </row>
    <row r="262" spans="2:8" ht="15" x14ac:dyDescent="0.2">
      <c r="B262" s="7" t="s">
        <v>90</v>
      </c>
      <c r="C262" s="8">
        <v>4</v>
      </c>
      <c r="D262" s="8">
        <v>3</v>
      </c>
      <c r="E262" s="13">
        <f t="shared" si="17"/>
        <v>2.828854314002829E-3</v>
      </c>
      <c r="F262" s="13">
        <f t="shared" si="18"/>
        <v>1.8679950186799503E-3</v>
      </c>
      <c r="G262" s="12">
        <f t="shared" si="19"/>
        <v>-0.25</v>
      </c>
      <c r="H262" s="15">
        <f t="shared" si="20"/>
        <v>-7.0721357850070724E-4</v>
      </c>
    </row>
    <row r="263" spans="2:8" ht="15" x14ac:dyDescent="0.2">
      <c r="B263" s="7" t="s">
        <v>329</v>
      </c>
      <c r="C263" s="8">
        <v>1</v>
      </c>
      <c r="D263" s="8">
        <v>1</v>
      </c>
      <c r="E263" s="13">
        <f t="shared" si="17"/>
        <v>7.0721357850070724E-4</v>
      </c>
      <c r="F263" s="13">
        <f t="shared" si="18"/>
        <v>6.2266500622665006E-4</v>
      </c>
      <c r="G263" s="12">
        <f t="shared" si="19"/>
        <v>0</v>
      </c>
      <c r="H263" s="15">
        <f t="shared" si="20"/>
        <v>0</v>
      </c>
    </row>
    <row r="264" spans="2:8" ht="30" x14ac:dyDescent="0.2">
      <c r="B264" s="7" t="s">
        <v>330</v>
      </c>
      <c r="C264" s="8">
        <v>0</v>
      </c>
      <c r="D264" s="8">
        <v>0</v>
      </c>
      <c r="E264" s="13" t="str">
        <f t="shared" si="17"/>
        <v/>
      </c>
      <c r="F264" s="13" t="str">
        <f t="shared" si="18"/>
        <v/>
      </c>
      <c r="G264" s="12" t="str">
        <f t="shared" si="19"/>
        <v>0</v>
      </c>
      <c r="H264" s="15" t="str">
        <f t="shared" si="20"/>
        <v/>
      </c>
    </row>
    <row r="265" spans="2:8" ht="15" x14ac:dyDescent="0.2">
      <c r="B265" s="7" t="s">
        <v>331</v>
      </c>
      <c r="C265" s="8">
        <v>0</v>
      </c>
      <c r="D265" s="8">
        <v>1</v>
      </c>
      <c r="E265" s="13" t="str">
        <f t="shared" si="17"/>
        <v/>
      </c>
      <c r="F265" s="13">
        <f t="shared" si="18"/>
        <v>6.2266500622665006E-4</v>
      </c>
      <c r="G265" s="12" t="str">
        <f t="shared" si="19"/>
        <v>0</v>
      </c>
      <c r="H265" s="15" t="str">
        <f t="shared" si="20"/>
        <v/>
      </c>
    </row>
    <row r="266" spans="2:8" ht="15" x14ac:dyDescent="0.2">
      <c r="B266" s="7" t="s">
        <v>332</v>
      </c>
      <c r="C266" s="8">
        <v>4</v>
      </c>
      <c r="D266" s="8">
        <v>5</v>
      </c>
      <c r="E266" s="13">
        <f t="shared" si="17"/>
        <v>2.828854314002829E-3</v>
      </c>
      <c r="F266" s="13">
        <f t="shared" si="18"/>
        <v>3.1133250311332502E-3</v>
      </c>
      <c r="G266" s="12">
        <f t="shared" si="19"/>
        <v>0.25</v>
      </c>
      <c r="H266" s="15">
        <f t="shared" si="20"/>
        <v>7.0721357850070724E-4</v>
      </c>
    </row>
    <row r="267" spans="2:8" ht="15" x14ac:dyDescent="0.2">
      <c r="B267" s="7" t="s">
        <v>333</v>
      </c>
      <c r="C267" s="8">
        <v>0</v>
      </c>
      <c r="D267" s="8">
        <v>1</v>
      </c>
      <c r="E267" s="13" t="str">
        <f t="shared" si="17"/>
        <v/>
      </c>
      <c r="F267" s="13">
        <f t="shared" si="18"/>
        <v>6.2266500622665006E-4</v>
      </c>
      <c r="G267" s="12" t="str">
        <f t="shared" si="19"/>
        <v>0</v>
      </c>
      <c r="H267" s="15" t="str">
        <f t="shared" si="20"/>
        <v/>
      </c>
    </row>
    <row r="268" spans="2:8" ht="30" x14ac:dyDescent="0.2">
      <c r="B268" s="7" t="s">
        <v>334</v>
      </c>
      <c r="C268" s="8">
        <v>17</v>
      </c>
      <c r="D268" s="8">
        <v>20</v>
      </c>
      <c r="E268" s="13">
        <f t="shared" si="17"/>
        <v>1.2022630834512023E-2</v>
      </c>
      <c r="F268" s="13">
        <f t="shared" si="18"/>
        <v>1.2453300124533001E-2</v>
      </c>
      <c r="G268" s="12">
        <f t="shared" si="19"/>
        <v>0.17647058823529413</v>
      </c>
      <c r="H268" s="15">
        <f t="shared" si="20"/>
        <v>2.121640735502122E-3</v>
      </c>
    </row>
    <row r="269" spans="2:8" ht="15" x14ac:dyDescent="0.2">
      <c r="B269" s="7" t="s">
        <v>335</v>
      </c>
      <c r="C269" s="8">
        <v>0</v>
      </c>
      <c r="D269" s="8">
        <v>2</v>
      </c>
      <c r="E269" s="13" t="str">
        <f t="shared" si="17"/>
        <v/>
      </c>
      <c r="F269" s="13">
        <f t="shared" si="18"/>
        <v>1.2453300124533001E-3</v>
      </c>
      <c r="G269" s="12" t="str">
        <f t="shared" si="19"/>
        <v>0</v>
      </c>
      <c r="H269" s="15" t="str">
        <f t="shared" si="20"/>
        <v/>
      </c>
    </row>
    <row r="270" spans="2:8" ht="30" x14ac:dyDescent="0.2">
      <c r="B270" s="7" t="s">
        <v>336</v>
      </c>
      <c r="C270" s="8">
        <v>2</v>
      </c>
      <c r="D270" s="8">
        <v>1</v>
      </c>
      <c r="E270" s="13">
        <f t="shared" si="17"/>
        <v>1.4144271570014145E-3</v>
      </c>
      <c r="F270" s="13">
        <f t="shared" si="18"/>
        <v>6.2266500622665006E-4</v>
      </c>
      <c r="G270" s="12">
        <f t="shared" si="19"/>
        <v>-0.5</v>
      </c>
      <c r="H270" s="15">
        <f t="shared" si="20"/>
        <v>-7.0721357850070724E-4</v>
      </c>
    </row>
    <row r="271" spans="2:8" ht="15" x14ac:dyDescent="0.2">
      <c r="B271" s="7" t="s">
        <v>93</v>
      </c>
      <c r="C271" s="8">
        <v>1</v>
      </c>
      <c r="D271" s="8">
        <v>0</v>
      </c>
      <c r="E271" s="13">
        <f t="shared" si="17"/>
        <v>7.0721357850070724E-4</v>
      </c>
      <c r="F271" s="13" t="str">
        <f t="shared" si="18"/>
        <v/>
      </c>
      <c r="G271" s="12" t="str">
        <f t="shared" si="19"/>
        <v>0</v>
      </c>
      <c r="H271" s="15">
        <f t="shared" si="20"/>
        <v>0</v>
      </c>
    </row>
    <row r="272" spans="2:8" ht="30" x14ac:dyDescent="0.2">
      <c r="B272" s="7" t="s">
        <v>337</v>
      </c>
      <c r="C272" s="8">
        <v>1</v>
      </c>
      <c r="D272" s="8">
        <v>0</v>
      </c>
      <c r="E272" s="13">
        <f t="shared" si="17"/>
        <v>7.0721357850070724E-4</v>
      </c>
      <c r="F272" s="13" t="str">
        <f t="shared" si="18"/>
        <v/>
      </c>
      <c r="G272" s="12" t="str">
        <f t="shared" si="19"/>
        <v>0</v>
      </c>
      <c r="H272" s="15">
        <f t="shared" si="20"/>
        <v>0</v>
      </c>
    </row>
    <row r="273" spans="2:8" ht="15" x14ac:dyDescent="0.2">
      <c r="B273" s="7" t="s">
        <v>91</v>
      </c>
      <c r="C273" s="8">
        <v>13</v>
      </c>
      <c r="D273" s="8">
        <v>5</v>
      </c>
      <c r="E273" s="13">
        <f t="shared" si="17"/>
        <v>9.1937765205091938E-3</v>
      </c>
      <c r="F273" s="13">
        <f t="shared" si="18"/>
        <v>3.1133250311332502E-3</v>
      </c>
      <c r="G273" s="12">
        <f t="shared" si="19"/>
        <v>-0.61538461538461542</v>
      </c>
      <c r="H273" s="15">
        <f t="shared" si="20"/>
        <v>-5.6577086280056579E-3</v>
      </c>
    </row>
    <row r="274" spans="2:8" ht="15" x14ac:dyDescent="0.2">
      <c r="B274" s="7" t="s">
        <v>338</v>
      </c>
      <c r="C274" s="8">
        <v>0</v>
      </c>
      <c r="D274" s="8">
        <v>0</v>
      </c>
      <c r="E274" s="13" t="str">
        <f t="shared" si="17"/>
        <v/>
      </c>
      <c r="F274" s="13" t="str">
        <f t="shared" si="18"/>
        <v/>
      </c>
      <c r="G274" s="12" t="str">
        <f t="shared" si="19"/>
        <v>0</v>
      </c>
      <c r="H274" s="15" t="str">
        <f t="shared" si="20"/>
        <v/>
      </c>
    </row>
    <row r="275" spans="2:8" ht="30" x14ac:dyDescent="0.2">
      <c r="B275" s="7" t="s">
        <v>339</v>
      </c>
      <c r="C275" s="8">
        <v>0</v>
      </c>
      <c r="D275" s="8">
        <v>0</v>
      </c>
      <c r="E275" s="13" t="str">
        <f t="shared" si="17"/>
        <v/>
      </c>
      <c r="F275" s="13" t="str">
        <f t="shared" si="18"/>
        <v/>
      </c>
      <c r="G275" s="12" t="str">
        <f t="shared" si="19"/>
        <v>0</v>
      </c>
      <c r="H275" s="15" t="str">
        <f t="shared" si="20"/>
        <v/>
      </c>
    </row>
    <row r="276" spans="2:8" ht="15" x14ac:dyDescent="0.2">
      <c r="B276" s="7" t="s">
        <v>92</v>
      </c>
      <c r="C276" s="8">
        <v>0</v>
      </c>
      <c r="D276" s="8">
        <v>0</v>
      </c>
      <c r="E276" s="13" t="str">
        <f t="shared" si="17"/>
        <v/>
      </c>
      <c r="F276" s="13" t="str">
        <f t="shared" si="18"/>
        <v/>
      </c>
      <c r="G276" s="12" t="str">
        <f t="shared" si="19"/>
        <v>0</v>
      </c>
      <c r="H276" s="15" t="str">
        <f t="shared" si="20"/>
        <v/>
      </c>
    </row>
    <row r="277" spans="2:8" ht="15" x14ac:dyDescent="0.2">
      <c r="B277" s="7" t="s">
        <v>340</v>
      </c>
      <c r="C277" s="8">
        <v>0</v>
      </c>
      <c r="D277" s="8">
        <v>0</v>
      </c>
      <c r="E277" s="13" t="str">
        <f t="shared" si="17"/>
        <v/>
      </c>
      <c r="F277" s="13" t="str">
        <f t="shared" si="18"/>
        <v/>
      </c>
      <c r="G277" s="12" t="str">
        <f t="shared" si="19"/>
        <v>0</v>
      </c>
      <c r="H277" s="15" t="str">
        <f t="shared" si="20"/>
        <v/>
      </c>
    </row>
    <row r="278" spans="2:8" ht="15" x14ac:dyDescent="0.2">
      <c r="B278" s="7" t="s">
        <v>341</v>
      </c>
      <c r="C278" s="8">
        <v>0</v>
      </c>
      <c r="D278" s="8">
        <v>0</v>
      </c>
      <c r="E278" s="13" t="str">
        <f t="shared" si="17"/>
        <v/>
      </c>
      <c r="F278" s="13" t="str">
        <f t="shared" si="18"/>
        <v/>
      </c>
      <c r="G278" s="12" t="str">
        <f t="shared" si="19"/>
        <v>0</v>
      </c>
      <c r="H278" s="15" t="str">
        <f t="shared" si="20"/>
        <v/>
      </c>
    </row>
    <row r="279" spans="2:8" ht="15" x14ac:dyDescent="0.2">
      <c r="B279" s="7" t="s">
        <v>342</v>
      </c>
      <c r="C279" s="8">
        <v>0</v>
      </c>
      <c r="D279" s="8">
        <v>0</v>
      </c>
      <c r="E279" s="13" t="str">
        <f t="shared" si="17"/>
        <v/>
      </c>
      <c r="F279" s="13" t="str">
        <f t="shared" si="18"/>
        <v/>
      </c>
      <c r="G279" s="12" t="str">
        <f t="shared" si="19"/>
        <v>0</v>
      </c>
      <c r="H279" s="15" t="str">
        <f t="shared" si="20"/>
        <v/>
      </c>
    </row>
    <row r="280" spans="2:8" ht="15" x14ac:dyDescent="0.2">
      <c r="B280" s="7" t="s">
        <v>343</v>
      </c>
      <c r="C280" s="8">
        <v>0</v>
      </c>
      <c r="D280" s="8">
        <v>0</v>
      </c>
      <c r="E280" s="13" t="str">
        <f t="shared" si="17"/>
        <v/>
      </c>
      <c r="F280" s="13" t="str">
        <f t="shared" si="18"/>
        <v/>
      </c>
      <c r="G280" s="12" t="str">
        <f t="shared" si="19"/>
        <v>0</v>
      </c>
      <c r="H280" s="15" t="str">
        <f t="shared" si="20"/>
        <v/>
      </c>
    </row>
    <row r="281" spans="2:8" ht="15" x14ac:dyDescent="0.2">
      <c r="B281" s="7" t="s">
        <v>344</v>
      </c>
      <c r="C281" s="8">
        <v>0</v>
      </c>
      <c r="D281" s="8">
        <v>4</v>
      </c>
      <c r="E281" s="13" t="str">
        <f t="shared" ref="E281:E288" si="21">+IF(C281=0,"",C281/C$151)</f>
        <v/>
      </c>
      <c r="F281" s="13">
        <f t="shared" ref="F281:F288" si="22">+IF(D281=0,"",D281/D$151)</f>
        <v>2.4906600249066002E-3</v>
      </c>
      <c r="G281" s="12" t="str">
        <f t="shared" ref="G281:G288" si="23">+IF(OR(AND(D281=0),(C281=0)),"0",((D281-C281)/C281))</f>
        <v>0</v>
      </c>
      <c r="H281" s="15" t="str">
        <f t="shared" ref="H281:H288" si="24">+IF(OR(AND(E281=""),(G281="")),"",E281*G281)</f>
        <v/>
      </c>
    </row>
    <row r="282" spans="2:8" ht="15" x14ac:dyDescent="0.2">
      <c r="B282" s="7" t="s">
        <v>345</v>
      </c>
      <c r="C282" s="8">
        <v>0</v>
      </c>
      <c r="D282" s="8">
        <v>0</v>
      </c>
      <c r="E282" s="13" t="str">
        <f t="shared" si="21"/>
        <v/>
      </c>
      <c r="F282" s="13" t="str">
        <f t="shared" si="22"/>
        <v/>
      </c>
      <c r="G282" s="12" t="str">
        <f t="shared" si="23"/>
        <v>0</v>
      </c>
      <c r="H282" s="15" t="str">
        <f t="shared" si="24"/>
        <v/>
      </c>
    </row>
    <row r="283" spans="2:8" ht="30" x14ac:dyDescent="0.2">
      <c r="B283" s="7" t="s">
        <v>346</v>
      </c>
      <c r="C283" s="8">
        <v>1</v>
      </c>
      <c r="D283" s="8">
        <v>0</v>
      </c>
      <c r="E283" s="13">
        <f t="shared" si="21"/>
        <v>7.0721357850070724E-4</v>
      </c>
      <c r="F283" s="13" t="str">
        <f t="shared" si="22"/>
        <v/>
      </c>
      <c r="G283" s="12" t="str">
        <f t="shared" si="23"/>
        <v>0</v>
      </c>
      <c r="H283" s="15">
        <f t="shared" si="24"/>
        <v>0</v>
      </c>
    </row>
    <row r="284" spans="2:8" ht="13.5" customHeight="1" x14ac:dyDescent="0.2">
      <c r="B284" s="7" t="s">
        <v>347</v>
      </c>
      <c r="C284" s="8">
        <v>0</v>
      </c>
      <c r="D284" s="8">
        <v>0</v>
      </c>
      <c r="E284" s="13" t="str">
        <f t="shared" si="21"/>
        <v/>
      </c>
      <c r="F284" s="13" t="str">
        <f t="shared" si="22"/>
        <v/>
      </c>
      <c r="G284" s="12" t="str">
        <f t="shared" si="23"/>
        <v>0</v>
      </c>
      <c r="H284" s="15" t="str">
        <f t="shared" si="24"/>
        <v/>
      </c>
    </row>
    <row r="285" spans="2:8" ht="13.5" customHeight="1" x14ac:dyDescent="0.2">
      <c r="B285" s="7" t="s">
        <v>94</v>
      </c>
      <c r="C285" s="8">
        <v>0</v>
      </c>
      <c r="D285" s="8">
        <v>0</v>
      </c>
      <c r="E285" s="13" t="str">
        <f t="shared" si="21"/>
        <v/>
      </c>
      <c r="F285" s="13" t="str">
        <f t="shared" si="22"/>
        <v/>
      </c>
      <c r="G285" s="12" t="str">
        <f t="shared" si="23"/>
        <v>0</v>
      </c>
      <c r="H285" s="15" t="str">
        <f t="shared" si="24"/>
        <v/>
      </c>
    </row>
    <row r="286" spans="2:8" ht="25.5" customHeight="1" x14ac:dyDescent="0.2">
      <c r="B286" s="7" t="s">
        <v>348</v>
      </c>
      <c r="C286" s="8">
        <v>1</v>
      </c>
      <c r="D286" s="8">
        <v>1</v>
      </c>
      <c r="E286" s="13">
        <f t="shared" si="21"/>
        <v>7.0721357850070724E-4</v>
      </c>
      <c r="F286" s="13">
        <f t="shared" si="22"/>
        <v>6.2266500622665006E-4</v>
      </c>
      <c r="G286" s="12">
        <f t="shared" si="23"/>
        <v>0</v>
      </c>
      <c r="H286" s="15">
        <f t="shared" si="24"/>
        <v>0</v>
      </c>
    </row>
    <row r="287" spans="2:8" ht="13.5" customHeight="1" x14ac:dyDescent="0.2">
      <c r="B287" s="7" t="s">
        <v>349</v>
      </c>
      <c r="C287" s="8">
        <v>0</v>
      </c>
      <c r="D287" s="8">
        <v>0</v>
      </c>
      <c r="E287" s="13" t="str">
        <f t="shared" si="21"/>
        <v/>
      </c>
      <c r="F287" s="13" t="str">
        <f t="shared" si="22"/>
        <v/>
      </c>
      <c r="G287" s="12" t="str">
        <f t="shared" si="23"/>
        <v>0</v>
      </c>
      <c r="H287" s="15" t="str">
        <f t="shared" si="24"/>
        <v/>
      </c>
    </row>
    <row r="288" spans="2:8" ht="15" x14ac:dyDescent="0.2">
      <c r="B288" s="7" t="s">
        <v>350</v>
      </c>
      <c r="C288" s="8">
        <v>0</v>
      </c>
      <c r="D288" s="8">
        <v>0</v>
      </c>
      <c r="E288" s="13" t="str">
        <f t="shared" si="21"/>
        <v/>
      </c>
      <c r="F288" s="13" t="str">
        <f t="shared" si="22"/>
        <v/>
      </c>
      <c r="G288" s="12" t="str">
        <f t="shared" si="23"/>
        <v>0</v>
      </c>
      <c r="H288" s="15" t="str">
        <f t="shared" si="24"/>
        <v/>
      </c>
    </row>
    <row r="289" spans="2:8" ht="15" x14ac:dyDescent="0.2">
      <c r="B289" s="20"/>
      <c r="C289" s="23"/>
      <c r="D289" s="23"/>
      <c r="E289" s="24"/>
      <c r="F289" s="24"/>
      <c r="G289" s="21"/>
      <c r="H289" s="22"/>
    </row>
    <row r="290" spans="2:8" ht="15" x14ac:dyDescent="0.2">
      <c r="B290" s="20"/>
      <c r="C290" s="23"/>
      <c r="D290" s="23"/>
      <c r="E290" s="24"/>
      <c r="F290" s="24"/>
      <c r="G290" s="21"/>
      <c r="H290" s="22"/>
    </row>
    <row r="291" spans="2:8" s="4" customFormat="1" ht="26.25" customHeight="1" x14ac:dyDescent="0.2">
      <c r="B291" s="19"/>
      <c r="C291" s="19"/>
      <c r="D291" s="19"/>
      <c r="E291" s="19"/>
      <c r="F291" s="19"/>
      <c r="H291" s="3"/>
    </row>
    <row r="292" spans="2:8" ht="24" customHeight="1" x14ac:dyDescent="0.2">
      <c r="B292" s="55" t="s">
        <v>517</v>
      </c>
      <c r="C292" s="53" t="s">
        <v>518</v>
      </c>
      <c r="D292" s="54"/>
      <c r="E292" s="41" t="s">
        <v>482</v>
      </c>
      <c r="F292" s="42"/>
      <c r="G292" s="39" t="s">
        <v>569</v>
      </c>
      <c r="H292" s="39" t="s">
        <v>481</v>
      </c>
    </row>
    <row r="293" spans="2:8" ht="24" customHeight="1" x14ac:dyDescent="0.2">
      <c r="B293" s="55"/>
      <c r="C293" s="38">
        <v>2015</v>
      </c>
      <c r="D293" s="38">
        <v>2016</v>
      </c>
      <c r="E293" s="38">
        <v>2015</v>
      </c>
      <c r="F293" s="38">
        <v>2016</v>
      </c>
      <c r="G293" s="40"/>
      <c r="H293" s="40"/>
    </row>
    <row r="294" spans="2:8" ht="24" customHeight="1" x14ac:dyDescent="0.2">
      <c r="B294" s="32" t="s">
        <v>522</v>
      </c>
      <c r="C294" s="33">
        <f>SUM(C295:C499)</f>
        <v>5066</v>
      </c>
      <c r="D294" s="33">
        <f>SUM(D295:D499)</f>
        <v>6271</v>
      </c>
      <c r="E294" s="34">
        <f>+IF(C294=0,"",C294/C$294)</f>
        <v>1</v>
      </c>
      <c r="F294" s="34">
        <f>+IF(D294=0,"",D294/D$294)</f>
        <v>1</v>
      </c>
      <c r="G294" s="34">
        <f>+IF(OR(AND(D294=0),(C294=0)),"0",((D294-C294)/C294))</f>
        <v>0.23786024476904855</v>
      </c>
      <c r="H294" s="35">
        <f>+IF(OR(AND(E294=""),(G294="")),"",E294*G294)</f>
        <v>0.23786024476904855</v>
      </c>
    </row>
    <row r="295" spans="2:8" ht="15" x14ac:dyDescent="0.2">
      <c r="B295" s="5" t="s">
        <v>100</v>
      </c>
      <c r="C295" s="8">
        <v>132</v>
      </c>
      <c r="D295" s="8">
        <v>137</v>
      </c>
      <c r="E295" s="13">
        <f>+IF(C295=0,"",C295/C$294)</f>
        <v>2.6056060007895777E-2</v>
      </c>
      <c r="F295" s="13">
        <f>+IF(D295=0,"",D295/D$294)</f>
        <v>2.1846595439323872E-2</v>
      </c>
      <c r="G295" s="12">
        <f>+IF(OR(AND(D295=0),(C295=0)),"0",((D295-C295)/C295))</f>
        <v>3.787878787878788E-2</v>
      </c>
      <c r="H295" s="15">
        <f>+IF(OR(AND(E295=""),(G295="")),"",E295*G295)</f>
        <v>9.8697196999605213E-4</v>
      </c>
    </row>
    <row r="296" spans="2:8" ht="15" x14ac:dyDescent="0.2">
      <c r="B296" s="5" t="s">
        <v>113</v>
      </c>
      <c r="C296" s="8">
        <v>5</v>
      </c>
      <c r="D296" s="8">
        <v>13</v>
      </c>
      <c r="E296" s="13">
        <f t="shared" ref="E296:E359" si="25">+IF(C296=0,"",C296/C$294)</f>
        <v>9.8697196999605213E-4</v>
      </c>
      <c r="F296" s="13">
        <f t="shared" ref="F296:F359" si="26">+IF(D296=0,"",D296/D$294)</f>
        <v>2.0730346037314625E-3</v>
      </c>
      <c r="G296" s="12">
        <f t="shared" ref="G296:G359" si="27">+IF(OR(AND(D296=0),(C296=0)),"0",((D296-C296)/C296))</f>
        <v>1.6</v>
      </c>
      <c r="H296" s="15">
        <f t="shared" ref="H296:H359" si="28">+IF(OR(AND(E296=""),(G296="")),"",E296*G296)</f>
        <v>1.5791551519936835E-3</v>
      </c>
    </row>
    <row r="297" spans="2:8" ht="15" x14ac:dyDescent="0.2">
      <c r="B297" s="5" t="s">
        <v>104</v>
      </c>
      <c r="C297" s="8">
        <v>16</v>
      </c>
      <c r="D297" s="8">
        <v>14</v>
      </c>
      <c r="E297" s="13">
        <f t="shared" si="25"/>
        <v>3.1583103039873666E-3</v>
      </c>
      <c r="F297" s="13">
        <f t="shared" si="26"/>
        <v>2.2324988040184979E-3</v>
      </c>
      <c r="G297" s="12">
        <f t="shared" si="27"/>
        <v>-0.125</v>
      </c>
      <c r="H297" s="15">
        <f t="shared" si="28"/>
        <v>-3.9478878799842083E-4</v>
      </c>
    </row>
    <row r="298" spans="2:8" ht="15" x14ac:dyDescent="0.2">
      <c r="B298" s="5" t="s">
        <v>95</v>
      </c>
      <c r="C298" s="8">
        <v>13</v>
      </c>
      <c r="D298" s="8">
        <v>11</v>
      </c>
      <c r="E298" s="13">
        <f t="shared" si="25"/>
        <v>2.5661271219897357E-3</v>
      </c>
      <c r="F298" s="13">
        <f t="shared" si="26"/>
        <v>1.7541062031573912E-3</v>
      </c>
      <c r="G298" s="12">
        <f t="shared" si="27"/>
        <v>-0.15384615384615385</v>
      </c>
      <c r="H298" s="15">
        <f t="shared" si="28"/>
        <v>-3.9478878799842088E-4</v>
      </c>
    </row>
    <row r="299" spans="2:8" ht="15" x14ac:dyDescent="0.2">
      <c r="B299" s="5" t="s">
        <v>112</v>
      </c>
      <c r="C299" s="8">
        <v>1</v>
      </c>
      <c r="D299" s="8">
        <v>0</v>
      </c>
      <c r="E299" s="13">
        <f t="shared" si="25"/>
        <v>1.9739439399921041E-4</v>
      </c>
      <c r="F299" s="13" t="str">
        <f t="shared" si="26"/>
        <v/>
      </c>
      <c r="G299" s="12" t="str">
        <f t="shared" si="27"/>
        <v>0</v>
      </c>
      <c r="H299" s="15">
        <f t="shared" si="28"/>
        <v>0</v>
      </c>
    </row>
    <row r="300" spans="2:8" ht="15" x14ac:dyDescent="0.2">
      <c r="B300" s="5" t="s">
        <v>111</v>
      </c>
      <c r="C300" s="8">
        <v>0</v>
      </c>
      <c r="D300" s="8">
        <v>0</v>
      </c>
      <c r="E300" s="13" t="str">
        <f t="shared" si="25"/>
        <v/>
      </c>
      <c r="F300" s="13" t="str">
        <f t="shared" si="26"/>
        <v/>
      </c>
      <c r="G300" s="12" t="str">
        <f t="shared" si="27"/>
        <v>0</v>
      </c>
      <c r="H300" s="15" t="str">
        <f t="shared" si="28"/>
        <v/>
      </c>
    </row>
    <row r="301" spans="2:8" ht="15" x14ac:dyDescent="0.2">
      <c r="B301" s="5" t="s">
        <v>105</v>
      </c>
      <c r="C301" s="8">
        <v>212</v>
      </c>
      <c r="D301" s="8">
        <v>464</v>
      </c>
      <c r="E301" s="13">
        <f t="shared" si="25"/>
        <v>4.1847611527832611E-2</v>
      </c>
      <c r="F301" s="13">
        <f t="shared" si="26"/>
        <v>7.3991388933184493E-2</v>
      </c>
      <c r="G301" s="12">
        <f t="shared" si="27"/>
        <v>1.1886792452830188</v>
      </c>
      <c r="H301" s="15">
        <f t="shared" si="28"/>
        <v>4.9743387287801026E-2</v>
      </c>
    </row>
    <row r="302" spans="2:8" ht="15" x14ac:dyDescent="0.2">
      <c r="B302" s="5" t="s">
        <v>109</v>
      </c>
      <c r="C302" s="8">
        <v>22</v>
      </c>
      <c r="D302" s="8">
        <v>13</v>
      </c>
      <c r="E302" s="13">
        <f t="shared" si="25"/>
        <v>4.3426766679826295E-3</v>
      </c>
      <c r="F302" s="13">
        <f t="shared" si="26"/>
        <v>2.0730346037314625E-3</v>
      </c>
      <c r="G302" s="12">
        <f t="shared" si="27"/>
        <v>-0.40909090909090912</v>
      </c>
      <c r="H302" s="15">
        <f t="shared" si="28"/>
        <v>-1.776549545992894E-3</v>
      </c>
    </row>
    <row r="303" spans="2:8" ht="15" x14ac:dyDescent="0.2">
      <c r="B303" s="5" t="s">
        <v>108</v>
      </c>
      <c r="C303" s="8">
        <v>22</v>
      </c>
      <c r="D303" s="8">
        <v>9</v>
      </c>
      <c r="E303" s="13">
        <f t="shared" si="25"/>
        <v>4.3426766679826295E-3</v>
      </c>
      <c r="F303" s="13">
        <f t="shared" si="26"/>
        <v>1.4351778025833201E-3</v>
      </c>
      <c r="G303" s="12">
        <f t="shared" si="27"/>
        <v>-0.59090909090909094</v>
      </c>
      <c r="H303" s="15">
        <f t="shared" si="28"/>
        <v>-2.5661271219897357E-3</v>
      </c>
    </row>
    <row r="304" spans="2:8" ht="15" x14ac:dyDescent="0.2">
      <c r="B304" s="5" t="s">
        <v>107</v>
      </c>
      <c r="C304" s="8">
        <v>93</v>
      </c>
      <c r="D304" s="8">
        <v>52</v>
      </c>
      <c r="E304" s="13">
        <f t="shared" si="25"/>
        <v>1.835767864192657E-2</v>
      </c>
      <c r="F304" s="13">
        <f t="shared" si="26"/>
        <v>8.2921384149258499E-3</v>
      </c>
      <c r="G304" s="12">
        <f t="shared" si="27"/>
        <v>-0.44086021505376344</v>
      </c>
      <c r="H304" s="15">
        <f t="shared" si="28"/>
        <v>-8.0931701539676271E-3</v>
      </c>
    </row>
    <row r="305" spans="2:8" ht="15" x14ac:dyDescent="0.2">
      <c r="B305" s="5" t="s">
        <v>351</v>
      </c>
      <c r="C305" s="8">
        <v>14</v>
      </c>
      <c r="D305" s="8">
        <v>14</v>
      </c>
      <c r="E305" s="13">
        <f t="shared" si="25"/>
        <v>2.7635215159889457E-3</v>
      </c>
      <c r="F305" s="13">
        <f t="shared" si="26"/>
        <v>2.2324988040184979E-3</v>
      </c>
      <c r="G305" s="12">
        <f t="shared" si="27"/>
        <v>0</v>
      </c>
      <c r="H305" s="15">
        <f t="shared" si="28"/>
        <v>0</v>
      </c>
    </row>
    <row r="306" spans="2:8" ht="15" x14ac:dyDescent="0.2">
      <c r="B306" s="5" t="s">
        <v>524</v>
      </c>
      <c r="C306" s="8">
        <v>0</v>
      </c>
      <c r="D306" s="8">
        <v>0</v>
      </c>
      <c r="E306" s="13" t="str">
        <f t="shared" si="25"/>
        <v/>
      </c>
      <c r="F306" s="13" t="str">
        <f t="shared" si="26"/>
        <v/>
      </c>
      <c r="G306" s="12" t="str">
        <f t="shared" si="27"/>
        <v>0</v>
      </c>
      <c r="H306" s="15" t="str">
        <f t="shared" si="28"/>
        <v/>
      </c>
    </row>
    <row r="307" spans="2:8" ht="15" x14ac:dyDescent="0.2">
      <c r="B307" s="5" t="s">
        <v>110</v>
      </c>
      <c r="C307" s="8">
        <v>200</v>
      </c>
      <c r="D307" s="8">
        <v>459</v>
      </c>
      <c r="E307" s="13">
        <f t="shared" si="25"/>
        <v>3.9478878799842083E-2</v>
      </c>
      <c r="F307" s="13">
        <f t="shared" si="26"/>
        <v>7.3194067931749318E-2</v>
      </c>
      <c r="G307" s="12">
        <f t="shared" si="27"/>
        <v>1.2949999999999999</v>
      </c>
      <c r="H307" s="15">
        <f t="shared" si="28"/>
        <v>5.1125148045795495E-2</v>
      </c>
    </row>
    <row r="308" spans="2:8" ht="15" x14ac:dyDescent="0.2">
      <c r="B308" s="5" t="s">
        <v>99</v>
      </c>
      <c r="C308" s="8">
        <v>12</v>
      </c>
      <c r="D308" s="8">
        <v>29</v>
      </c>
      <c r="E308" s="13">
        <f t="shared" si="25"/>
        <v>2.3687327279905252E-3</v>
      </c>
      <c r="F308" s="13">
        <f t="shared" si="26"/>
        <v>4.6244618083240308E-3</v>
      </c>
      <c r="G308" s="12">
        <f t="shared" si="27"/>
        <v>1.4166666666666667</v>
      </c>
      <c r="H308" s="15">
        <f t="shared" si="28"/>
        <v>3.3557046979865775E-3</v>
      </c>
    </row>
    <row r="309" spans="2:8" ht="15" x14ac:dyDescent="0.2">
      <c r="B309" s="5" t="s">
        <v>96</v>
      </c>
      <c r="C309" s="8">
        <v>0</v>
      </c>
      <c r="D309" s="8">
        <v>0</v>
      </c>
      <c r="E309" s="13" t="str">
        <f t="shared" si="25"/>
        <v/>
      </c>
      <c r="F309" s="13" t="str">
        <f t="shared" si="26"/>
        <v/>
      </c>
      <c r="G309" s="12" t="str">
        <f t="shared" si="27"/>
        <v>0</v>
      </c>
      <c r="H309" s="15" t="str">
        <f t="shared" si="28"/>
        <v/>
      </c>
    </row>
    <row r="310" spans="2:8" ht="15" x14ac:dyDescent="0.2">
      <c r="B310" s="5" t="s">
        <v>106</v>
      </c>
      <c r="C310" s="8">
        <v>37</v>
      </c>
      <c r="D310" s="8">
        <v>137</v>
      </c>
      <c r="E310" s="13">
        <f t="shared" si="25"/>
        <v>7.3035925779707861E-3</v>
      </c>
      <c r="F310" s="13">
        <f t="shared" si="26"/>
        <v>2.1846595439323872E-2</v>
      </c>
      <c r="G310" s="12">
        <f t="shared" si="27"/>
        <v>2.7027027027027026</v>
      </c>
      <c r="H310" s="15">
        <f t="shared" si="28"/>
        <v>1.9739439399921042E-2</v>
      </c>
    </row>
    <row r="311" spans="2:8" ht="15" x14ac:dyDescent="0.2">
      <c r="B311" s="5" t="s">
        <v>102</v>
      </c>
      <c r="C311" s="8">
        <v>15</v>
      </c>
      <c r="D311" s="8">
        <v>55</v>
      </c>
      <c r="E311" s="13">
        <f t="shared" si="25"/>
        <v>2.9609159099881562E-3</v>
      </c>
      <c r="F311" s="13">
        <f t="shared" si="26"/>
        <v>8.7705310157869566E-3</v>
      </c>
      <c r="G311" s="12">
        <f t="shared" si="27"/>
        <v>2.6666666666666665</v>
      </c>
      <c r="H311" s="15">
        <f t="shared" si="28"/>
        <v>7.8957757599684153E-3</v>
      </c>
    </row>
    <row r="312" spans="2:8" ht="15" x14ac:dyDescent="0.2">
      <c r="B312" s="5" t="s">
        <v>97</v>
      </c>
      <c r="C312" s="8">
        <v>0</v>
      </c>
      <c r="D312" s="8">
        <v>1</v>
      </c>
      <c r="E312" s="13" t="str">
        <f t="shared" si="25"/>
        <v/>
      </c>
      <c r="F312" s="13">
        <f t="shared" si="26"/>
        <v>1.5946420028703555E-4</v>
      </c>
      <c r="G312" s="12" t="str">
        <f t="shared" si="27"/>
        <v>0</v>
      </c>
      <c r="H312" s="15" t="str">
        <f t="shared" si="28"/>
        <v/>
      </c>
    </row>
    <row r="313" spans="2:8" ht="15" x14ac:dyDescent="0.2">
      <c r="B313" s="5" t="s">
        <v>352</v>
      </c>
      <c r="C313" s="8">
        <v>0</v>
      </c>
      <c r="D313" s="8">
        <v>0</v>
      </c>
      <c r="E313" s="13" t="str">
        <f t="shared" si="25"/>
        <v/>
      </c>
      <c r="F313" s="13" t="str">
        <f t="shared" si="26"/>
        <v/>
      </c>
      <c r="G313" s="12" t="str">
        <f t="shared" si="27"/>
        <v>0</v>
      </c>
      <c r="H313" s="15" t="str">
        <f t="shared" si="28"/>
        <v/>
      </c>
    </row>
    <row r="314" spans="2:8" ht="15" x14ac:dyDescent="0.2">
      <c r="B314" s="5" t="s">
        <v>353</v>
      </c>
      <c r="C314" s="8">
        <v>156</v>
      </c>
      <c r="D314" s="8">
        <v>161</v>
      </c>
      <c r="E314" s="13">
        <f t="shared" si="25"/>
        <v>3.0793525463876825E-2</v>
      </c>
      <c r="F314" s="13">
        <f t="shared" si="26"/>
        <v>2.5673736246212726E-2</v>
      </c>
      <c r="G314" s="12">
        <f t="shared" si="27"/>
        <v>3.2051282051282048E-2</v>
      </c>
      <c r="H314" s="15">
        <f t="shared" si="28"/>
        <v>9.8697196999605191E-4</v>
      </c>
    </row>
    <row r="315" spans="2:8" ht="15" x14ac:dyDescent="0.2">
      <c r="B315" s="5" t="s">
        <v>354</v>
      </c>
      <c r="C315" s="8">
        <v>36</v>
      </c>
      <c r="D315" s="8">
        <v>194</v>
      </c>
      <c r="E315" s="13">
        <f t="shared" si="25"/>
        <v>7.1061981839715752E-3</v>
      </c>
      <c r="F315" s="13">
        <f t="shared" si="26"/>
        <v>3.0936054855684899E-2</v>
      </c>
      <c r="G315" s="12">
        <f t="shared" si="27"/>
        <v>4.3888888888888893</v>
      </c>
      <c r="H315" s="15">
        <f t="shared" si="28"/>
        <v>3.1188314251875248E-2</v>
      </c>
    </row>
    <row r="316" spans="2:8" ht="15" x14ac:dyDescent="0.2">
      <c r="B316" s="5" t="s">
        <v>101</v>
      </c>
      <c r="C316" s="8">
        <v>0</v>
      </c>
      <c r="D316" s="8">
        <v>0</v>
      </c>
      <c r="E316" s="13" t="str">
        <f t="shared" si="25"/>
        <v/>
      </c>
      <c r="F316" s="13" t="str">
        <f t="shared" si="26"/>
        <v/>
      </c>
      <c r="G316" s="12" t="str">
        <f t="shared" si="27"/>
        <v>0</v>
      </c>
      <c r="H316" s="15" t="str">
        <f t="shared" si="28"/>
        <v/>
      </c>
    </row>
    <row r="317" spans="2:8" ht="15" x14ac:dyDescent="0.2">
      <c r="B317" s="5" t="s">
        <v>103</v>
      </c>
      <c r="C317" s="8">
        <v>38</v>
      </c>
      <c r="D317" s="8">
        <v>38</v>
      </c>
      <c r="E317" s="13">
        <f t="shared" si="25"/>
        <v>7.5009869719699961E-3</v>
      </c>
      <c r="F317" s="13">
        <f t="shared" si="26"/>
        <v>6.0596396109073511E-3</v>
      </c>
      <c r="G317" s="12">
        <f t="shared" si="27"/>
        <v>0</v>
      </c>
      <c r="H317" s="15">
        <f t="shared" si="28"/>
        <v>0</v>
      </c>
    </row>
    <row r="318" spans="2:8" ht="15" x14ac:dyDescent="0.2">
      <c r="B318" s="5" t="s">
        <v>355</v>
      </c>
      <c r="C318" s="8">
        <v>125</v>
      </c>
      <c r="D318" s="8">
        <v>210</v>
      </c>
      <c r="E318" s="13">
        <f t="shared" si="25"/>
        <v>2.4674299249901301E-2</v>
      </c>
      <c r="F318" s="13">
        <f t="shared" si="26"/>
        <v>3.3487482060277469E-2</v>
      </c>
      <c r="G318" s="12">
        <f t="shared" si="27"/>
        <v>0.68</v>
      </c>
      <c r="H318" s="15">
        <f t="shared" si="28"/>
        <v>1.6778523489932886E-2</v>
      </c>
    </row>
    <row r="319" spans="2:8" ht="15" x14ac:dyDescent="0.2">
      <c r="B319" s="5" t="s">
        <v>115</v>
      </c>
      <c r="C319" s="8">
        <v>31</v>
      </c>
      <c r="D319" s="8">
        <v>24</v>
      </c>
      <c r="E319" s="13">
        <f t="shared" si="25"/>
        <v>6.1192262139755232E-3</v>
      </c>
      <c r="F319" s="13">
        <f t="shared" si="26"/>
        <v>3.8271408068888536E-3</v>
      </c>
      <c r="G319" s="12">
        <f t="shared" si="27"/>
        <v>-0.22580645161290322</v>
      </c>
      <c r="H319" s="15">
        <f t="shared" si="28"/>
        <v>-1.3817607579944729E-3</v>
      </c>
    </row>
    <row r="320" spans="2:8" ht="15" x14ac:dyDescent="0.2">
      <c r="B320" s="5" t="s">
        <v>114</v>
      </c>
      <c r="C320" s="8">
        <v>5</v>
      </c>
      <c r="D320" s="8">
        <v>4</v>
      </c>
      <c r="E320" s="13">
        <f t="shared" si="25"/>
        <v>9.8697196999605213E-4</v>
      </c>
      <c r="F320" s="13">
        <f t="shared" si="26"/>
        <v>6.378568011481422E-4</v>
      </c>
      <c r="G320" s="12">
        <f t="shared" si="27"/>
        <v>-0.2</v>
      </c>
      <c r="H320" s="15">
        <f t="shared" si="28"/>
        <v>-1.9739439399921044E-4</v>
      </c>
    </row>
    <row r="321" spans="2:8" ht="15" x14ac:dyDescent="0.2">
      <c r="B321" s="5" t="s">
        <v>98</v>
      </c>
      <c r="C321" s="8">
        <v>4</v>
      </c>
      <c r="D321" s="8">
        <v>6</v>
      </c>
      <c r="E321" s="13">
        <f t="shared" si="25"/>
        <v>7.8957757599684166E-4</v>
      </c>
      <c r="F321" s="13">
        <f t="shared" si="26"/>
        <v>9.567852017222134E-4</v>
      </c>
      <c r="G321" s="12">
        <f t="shared" si="27"/>
        <v>0.5</v>
      </c>
      <c r="H321" s="15">
        <f t="shared" si="28"/>
        <v>3.9478878799842083E-4</v>
      </c>
    </row>
    <row r="322" spans="2:8" ht="15" x14ac:dyDescent="0.2">
      <c r="B322" s="5" t="s">
        <v>356</v>
      </c>
      <c r="C322" s="8">
        <v>1</v>
      </c>
      <c r="D322" s="8">
        <v>1</v>
      </c>
      <c r="E322" s="13">
        <f t="shared" si="25"/>
        <v>1.9739439399921041E-4</v>
      </c>
      <c r="F322" s="13">
        <f t="shared" si="26"/>
        <v>1.5946420028703555E-4</v>
      </c>
      <c r="G322" s="12">
        <f t="shared" si="27"/>
        <v>0</v>
      </c>
      <c r="H322" s="15">
        <f t="shared" si="28"/>
        <v>0</v>
      </c>
    </row>
    <row r="323" spans="2:8" ht="15" x14ac:dyDescent="0.2">
      <c r="B323" s="5" t="s">
        <v>472</v>
      </c>
      <c r="C323" s="8">
        <v>1</v>
      </c>
      <c r="D323" s="8">
        <v>37</v>
      </c>
      <c r="E323" s="13">
        <f t="shared" si="25"/>
        <v>1.9739439399921041E-4</v>
      </c>
      <c r="F323" s="13">
        <f t="shared" si="26"/>
        <v>5.9001754106203161E-3</v>
      </c>
      <c r="G323" s="12">
        <f t="shared" si="27"/>
        <v>36</v>
      </c>
      <c r="H323" s="15">
        <f t="shared" si="28"/>
        <v>7.1061981839715752E-3</v>
      </c>
    </row>
    <row r="324" spans="2:8" ht="15" x14ac:dyDescent="0.2">
      <c r="B324" s="5" t="s">
        <v>473</v>
      </c>
      <c r="C324" s="8">
        <v>0</v>
      </c>
      <c r="D324" s="8">
        <v>2</v>
      </c>
      <c r="E324" s="13" t="str">
        <f t="shared" si="25"/>
        <v/>
      </c>
      <c r="F324" s="13">
        <f t="shared" si="26"/>
        <v>3.189284005740711E-4</v>
      </c>
      <c r="G324" s="12" t="str">
        <f t="shared" si="27"/>
        <v>0</v>
      </c>
      <c r="H324" s="15" t="str">
        <f t="shared" si="28"/>
        <v/>
      </c>
    </row>
    <row r="325" spans="2:8" ht="15" x14ac:dyDescent="0.2">
      <c r="B325" s="5" t="s">
        <v>474</v>
      </c>
      <c r="C325" s="8">
        <v>0</v>
      </c>
      <c r="D325" s="8">
        <v>2</v>
      </c>
      <c r="E325" s="13" t="str">
        <f t="shared" si="25"/>
        <v/>
      </c>
      <c r="F325" s="13">
        <f t="shared" si="26"/>
        <v>3.189284005740711E-4</v>
      </c>
      <c r="G325" s="12" t="str">
        <f t="shared" si="27"/>
        <v>0</v>
      </c>
      <c r="H325" s="15" t="str">
        <f t="shared" si="28"/>
        <v/>
      </c>
    </row>
    <row r="326" spans="2:8" ht="15" x14ac:dyDescent="0.2">
      <c r="B326" s="5" t="s">
        <v>357</v>
      </c>
      <c r="C326" s="8">
        <v>434</v>
      </c>
      <c r="D326" s="8">
        <v>270</v>
      </c>
      <c r="E326" s="13">
        <f t="shared" si="25"/>
        <v>8.5669166995657325E-2</v>
      </c>
      <c r="F326" s="13">
        <f t="shared" si="26"/>
        <v>4.3055334077499605E-2</v>
      </c>
      <c r="G326" s="12">
        <f t="shared" si="27"/>
        <v>-0.37788018433179721</v>
      </c>
      <c r="H326" s="15">
        <f t="shared" si="28"/>
        <v>-3.2372680615870508E-2</v>
      </c>
    </row>
    <row r="327" spans="2:8" ht="15" x14ac:dyDescent="0.2">
      <c r="B327" s="5" t="s">
        <v>358</v>
      </c>
      <c r="C327" s="8">
        <v>3</v>
      </c>
      <c r="D327" s="8">
        <v>8</v>
      </c>
      <c r="E327" s="13">
        <f t="shared" si="25"/>
        <v>5.921831819976313E-4</v>
      </c>
      <c r="F327" s="13">
        <f t="shared" si="26"/>
        <v>1.2757136022962844E-3</v>
      </c>
      <c r="G327" s="12">
        <f t="shared" si="27"/>
        <v>1.6666666666666667</v>
      </c>
      <c r="H327" s="15">
        <f t="shared" si="28"/>
        <v>9.8697196999605213E-4</v>
      </c>
    </row>
    <row r="328" spans="2:8" ht="15" x14ac:dyDescent="0.2">
      <c r="B328" s="5" t="s">
        <v>116</v>
      </c>
      <c r="C328" s="8">
        <v>0</v>
      </c>
      <c r="D328" s="8">
        <v>1</v>
      </c>
      <c r="E328" s="13" t="str">
        <f t="shared" si="25"/>
        <v/>
      </c>
      <c r="F328" s="13">
        <f t="shared" si="26"/>
        <v>1.5946420028703555E-4</v>
      </c>
      <c r="G328" s="12" t="str">
        <f t="shared" si="27"/>
        <v>0</v>
      </c>
      <c r="H328" s="15" t="str">
        <f t="shared" si="28"/>
        <v/>
      </c>
    </row>
    <row r="329" spans="2:8" ht="15" x14ac:dyDescent="0.2">
      <c r="B329" s="5" t="s">
        <v>359</v>
      </c>
      <c r="C329" s="8">
        <v>0</v>
      </c>
      <c r="D329" s="8">
        <v>0</v>
      </c>
      <c r="E329" s="13" t="str">
        <f t="shared" si="25"/>
        <v/>
      </c>
      <c r="F329" s="13" t="str">
        <f t="shared" si="26"/>
        <v/>
      </c>
      <c r="G329" s="12" t="str">
        <f t="shared" si="27"/>
        <v>0</v>
      </c>
      <c r="H329" s="15" t="str">
        <f t="shared" si="28"/>
        <v/>
      </c>
    </row>
    <row r="330" spans="2:8" ht="15" x14ac:dyDescent="0.2">
      <c r="B330" s="5" t="s">
        <v>360</v>
      </c>
      <c r="C330" s="8">
        <v>52</v>
      </c>
      <c r="D330" s="8">
        <v>43</v>
      </c>
      <c r="E330" s="13">
        <f t="shared" si="25"/>
        <v>1.0264508487958943E-2</v>
      </c>
      <c r="F330" s="13">
        <f t="shared" si="26"/>
        <v>6.8569606123425287E-3</v>
      </c>
      <c r="G330" s="12">
        <f t="shared" si="27"/>
        <v>-0.17307692307692307</v>
      </c>
      <c r="H330" s="15">
        <f t="shared" si="28"/>
        <v>-1.7765495459928938E-3</v>
      </c>
    </row>
    <row r="331" spans="2:8" ht="15" x14ac:dyDescent="0.2">
      <c r="B331" s="5" t="s">
        <v>117</v>
      </c>
      <c r="C331" s="8">
        <v>0</v>
      </c>
      <c r="D331" s="8">
        <v>1</v>
      </c>
      <c r="E331" s="13" t="str">
        <f t="shared" si="25"/>
        <v/>
      </c>
      <c r="F331" s="13">
        <f t="shared" si="26"/>
        <v>1.5946420028703555E-4</v>
      </c>
      <c r="G331" s="12" t="str">
        <f t="shared" si="27"/>
        <v>0</v>
      </c>
      <c r="H331" s="15" t="str">
        <f t="shared" si="28"/>
        <v/>
      </c>
    </row>
    <row r="332" spans="2:8" ht="15" x14ac:dyDescent="0.2">
      <c r="B332" s="5" t="s">
        <v>361</v>
      </c>
      <c r="C332" s="8">
        <v>735</v>
      </c>
      <c r="D332" s="8">
        <v>1039</v>
      </c>
      <c r="E332" s="13">
        <f t="shared" si="25"/>
        <v>0.14508487958941965</v>
      </c>
      <c r="F332" s="13">
        <f t="shared" si="26"/>
        <v>0.16568330409822996</v>
      </c>
      <c r="G332" s="12">
        <f t="shared" si="27"/>
        <v>0.41360544217687073</v>
      </c>
      <c r="H332" s="15">
        <f t="shared" si="28"/>
        <v>6.0007895775759962E-2</v>
      </c>
    </row>
    <row r="333" spans="2:8" ht="15" x14ac:dyDescent="0.2">
      <c r="B333" s="5" t="s">
        <v>130</v>
      </c>
      <c r="C333" s="8">
        <v>118</v>
      </c>
      <c r="D333" s="8">
        <v>88</v>
      </c>
      <c r="E333" s="13">
        <f t="shared" si="25"/>
        <v>2.3292538491906829E-2</v>
      </c>
      <c r="F333" s="13">
        <f t="shared" si="26"/>
        <v>1.4032849625259129E-2</v>
      </c>
      <c r="G333" s="12">
        <f t="shared" si="27"/>
        <v>-0.25423728813559321</v>
      </c>
      <c r="H333" s="15">
        <f t="shared" si="28"/>
        <v>-5.9218318199763123E-3</v>
      </c>
    </row>
    <row r="334" spans="2:8" ht="15" x14ac:dyDescent="0.2">
      <c r="B334" s="5" t="s">
        <v>119</v>
      </c>
      <c r="C334" s="8">
        <v>163</v>
      </c>
      <c r="D334" s="8">
        <v>386</v>
      </c>
      <c r="E334" s="13">
        <f t="shared" si="25"/>
        <v>3.2175286221871296E-2</v>
      </c>
      <c r="F334" s="13">
        <f t="shared" si="26"/>
        <v>6.1553181310795728E-2</v>
      </c>
      <c r="G334" s="12">
        <f t="shared" si="27"/>
        <v>1.3680981595092025</v>
      </c>
      <c r="H334" s="15">
        <f t="shared" si="28"/>
        <v>4.4018949861823926E-2</v>
      </c>
    </row>
    <row r="335" spans="2:8" ht="15" x14ac:dyDescent="0.2">
      <c r="B335" s="5" t="s">
        <v>128</v>
      </c>
      <c r="C335" s="8">
        <v>101</v>
      </c>
      <c r="D335" s="8">
        <v>84</v>
      </c>
      <c r="E335" s="13">
        <f t="shared" si="25"/>
        <v>1.9936833793920253E-2</v>
      </c>
      <c r="F335" s="13">
        <f t="shared" si="26"/>
        <v>1.3394992824110987E-2</v>
      </c>
      <c r="G335" s="12">
        <f t="shared" si="27"/>
        <v>-0.16831683168316833</v>
      </c>
      <c r="H335" s="15">
        <f t="shared" si="28"/>
        <v>-3.3557046979865775E-3</v>
      </c>
    </row>
    <row r="336" spans="2:8" ht="15" x14ac:dyDescent="0.2">
      <c r="B336" s="5" t="s">
        <v>132</v>
      </c>
      <c r="C336" s="8">
        <v>25</v>
      </c>
      <c r="D336" s="8">
        <v>1</v>
      </c>
      <c r="E336" s="13">
        <f t="shared" si="25"/>
        <v>4.9348598499802604E-3</v>
      </c>
      <c r="F336" s="13">
        <f t="shared" si="26"/>
        <v>1.5946420028703555E-4</v>
      </c>
      <c r="G336" s="12">
        <f t="shared" si="27"/>
        <v>-0.96</v>
      </c>
      <c r="H336" s="15">
        <f t="shared" si="28"/>
        <v>-4.7374654559810495E-3</v>
      </c>
    </row>
    <row r="337" spans="2:8" ht="15" x14ac:dyDescent="0.2">
      <c r="B337" s="5" t="s">
        <v>133</v>
      </c>
      <c r="C337" s="8">
        <v>3</v>
      </c>
      <c r="D337" s="8">
        <v>2</v>
      </c>
      <c r="E337" s="13">
        <f t="shared" si="25"/>
        <v>5.921831819976313E-4</v>
      </c>
      <c r="F337" s="13">
        <f t="shared" si="26"/>
        <v>3.189284005740711E-4</v>
      </c>
      <c r="G337" s="12">
        <f t="shared" si="27"/>
        <v>-0.33333333333333331</v>
      </c>
      <c r="H337" s="15">
        <f t="shared" si="28"/>
        <v>-1.9739439399921041E-4</v>
      </c>
    </row>
    <row r="338" spans="2:8" ht="30" x14ac:dyDescent="0.2">
      <c r="B338" s="5" t="s">
        <v>362</v>
      </c>
      <c r="C338" s="8">
        <v>0</v>
      </c>
      <c r="D338" s="8">
        <v>7</v>
      </c>
      <c r="E338" s="13" t="str">
        <f t="shared" si="25"/>
        <v/>
      </c>
      <c r="F338" s="13">
        <f t="shared" si="26"/>
        <v>1.116249402009249E-3</v>
      </c>
      <c r="G338" s="12" t="str">
        <f t="shared" si="27"/>
        <v>0</v>
      </c>
      <c r="H338" s="15" t="str">
        <f t="shared" si="28"/>
        <v/>
      </c>
    </row>
    <row r="339" spans="2:8" ht="15" x14ac:dyDescent="0.2">
      <c r="B339" s="5" t="s">
        <v>363</v>
      </c>
      <c r="C339" s="8">
        <v>28</v>
      </c>
      <c r="D339" s="8">
        <v>31</v>
      </c>
      <c r="E339" s="13">
        <f t="shared" si="25"/>
        <v>5.5270430319778914E-3</v>
      </c>
      <c r="F339" s="13">
        <f t="shared" si="26"/>
        <v>4.9433902088981026E-3</v>
      </c>
      <c r="G339" s="12">
        <f t="shared" si="27"/>
        <v>0.10714285714285714</v>
      </c>
      <c r="H339" s="15">
        <f t="shared" si="28"/>
        <v>5.9218318199763119E-4</v>
      </c>
    </row>
    <row r="340" spans="2:8" ht="15" x14ac:dyDescent="0.2">
      <c r="B340" s="5" t="s">
        <v>364</v>
      </c>
      <c r="C340" s="8">
        <v>62</v>
      </c>
      <c r="D340" s="8">
        <v>4</v>
      </c>
      <c r="E340" s="13">
        <f t="shared" si="25"/>
        <v>1.2238452427951046E-2</v>
      </c>
      <c r="F340" s="13">
        <f t="shared" si="26"/>
        <v>6.378568011481422E-4</v>
      </c>
      <c r="G340" s="12">
        <f t="shared" si="27"/>
        <v>-0.93548387096774188</v>
      </c>
      <c r="H340" s="15">
        <f t="shared" si="28"/>
        <v>-1.1448874851954205E-2</v>
      </c>
    </row>
    <row r="341" spans="2:8" ht="15" x14ac:dyDescent="0.2">
      <c r="B341" s="5" t="s">
        <v>118</v>
      </c>
      <c r="C341" s="8">
        <v>11</v>
      </c>
      <c r="D341" s="8">
        <v>10</v>
      </c>
      <c r="E341" s="13">
        <f t="shared" si="25"/>
        <v>2.1713383339913147E-3</v>
      </c>
      <c r="F341" s="13">
        <f t="shared" si="26"/>
        <v>1.5946420028703557E-3</v>
      </c>
      <c r="G341" s="12">
        <f t="shared" si="27"/>
        <v>-9.0909090909090912E-2</v>
      </c>
      <c r="H341" s="15">
        <f t="shared" si="28"/>
        <v>-1.9739439399921044E-4</v>
      </c>
    </row>
    <row r="342" spans="2:8" ht="15" x14ac:dyDescent="0.2">
      <c r="B342" s="5" t="s">
        <v>365</v>
      </c>
      <c r="C342" s="8">
        <v>0</v>
      </c>
      <c r="D342" s="8">
        <v>3</v>
      </c>
      <c r="E342" s="13" t="str">
        <f t="shared" si="25"/>
        <v/>
      </c>
      <c r="F342" s="13">
        <f t="shared" si="26"/>
        <v>4.783926008611067E-4</v>
      </c>
      <c r="G342" s="12" t="str">
        <f t="shared" si="27"/>
        <v>0</v>
      </c>
      <c r="H342" s="15" t="str">
        <f t="shared" si="28"/>
        <v/>
      </c>
    </row>
    <row r="343" spans="2:8" ht="15" x14ac:dyDescent="0.2">
      <c r="B343" s="5" t="s">
        <v>129</v>
      </c>
      <c r="C343" s="8">
        <v>18</v>
      </c>
      <c r="D343" s="8">
        <v>14</v>
      </c>
      <c r="E343" s="13">
        <f t="shared" si="25"/>
        <v>3.5530990919857876E-3</v>
      </c>
      <c r="F343" s="13">
        <f t="shared" si="26"/>
        <v>2.2324988040184979E-3</v>
      </c>
      <c r="G343" s="12">
        <f t="shared" si="27"/>
        <v>-0.22222222222222221</v>
      </c>
      <c r="H343" s="15">
        <f t="shared" si="28"/>
        <v>-7.8957757599684166E-4</v>
      </c>
    </row>
    <row r="344" spans="2:8" ht="15" x14ac:dyDescent="0.2">
      <c r="B344" s="5" t="s">
        <v>131</v>
      </c>
      <c r="C344" s="8">
        <v>40</v>
      </c>
      <c r="D344" s="8">
        <v>28</v>
      </c>
      <c r="E344" s="13">
        <f t="shared" si="25"/>
        <v>7.895775759968417E-3</v>
      </c>
      <c r="F344" s="13">
        <f t="shared" si="26"/>
        <v>4.4649976080369958E-3</v>
      </c>
      <c r="G344" s="12">
        <f t="shared" si="27"/>
        <v>-0.3</v>
      </c>
      <c r="H344" s="15">
        <f t="shared" si="28"/>
        <v>-2.3687327279905252E-3</v>
      </c>
    </row>
    <row r="345" spans="2:8" ht="15" x14ac:dyDescent="0.2">
      <c r="B345" s="5" t="s">
        <v>366</v>
      </c>
      <c r="C345" s="8">
        <v>385</v>
      </c>
      <c r="D345" s="8">
        <v>102</v>
      </c>
      <c r="E345" s="13">
        <f t="shared" si="25"/>
        <v>7.5996841689696018E-2</v>
      </c>
      <c r="F345" s="13">
        <f t="shared" si="26"/>
        <v>1.6265348429277626E-2</v>
      </c>
      <c r="G345" s="12">
        <f t="shared" si="27"/>
        <v>-0.73506493506493509</v>
      </c>
      <c r="H345" s="15">
        <f t="shared" si="28"/>
        <v>-5.5862613501776556E-2</v>
      </c>
    </row>
    <row r="346" spans="2:8" ht="15" x14ac:dyDescent="0.2">
      <c r="B346" s="5" t="s">
        <v>122</v>
      </c>
      <c r="C346" s="8">
        <v>17</v>
      </c>
      <c r="D346" s="8">
        <v>11</v>
      </c>
      <c r="E346" s="13">
        <f t="shared" si="25"/>
        <v>3.3557046979865771E-3</v>
      </c>
      <c r="F346" s="13">
        <f t="shared" si="26"/>
        <v>1.7541062031573912E-3</v>
      </c>
      <c r="G346" s="12">
        <f t="shared" si="27"/>
        <v>-0.35294117647058826</v>
      </c>
      <c r="H346" s="15">
        <f t="shared" si="28"/>
        <v>-1.1843663639952626E-3</v>
      </c>
    </row>
    <row r="347" spans="2:8" ht="15" x14ac:dyDescent="0.2">
      <c r="B347" s="5" t="s">
        <v>121</v>
      </c>
      <c r="C347" s="8">
        <v>85</v>
      </c>
      <c r="D347" s="8">
        <v>82</v>
      </c>
      <c r="E347" s="13">
        <f t="shared" si="25"/>
        <v>1.6778523489932886E-2</v>
      </c>
      <c r="F347" s="13">
        <f t="shared" si="26"/>
        <v>1.3076064423536916E-2</v>
      </c>
      <c r="G347" s="12">
        <f t="shared" si="27"/>
        <v>-3.5294117647058823E-2</v>
      </c>
      <c r="H347" s="15">
        <f t="shared" si="28"/>
        <v>-5.921831819976313E-4</v>
      </c>
    </row>
    <row r="348" spans="2:8" ht="15" x14ac:dyDescent="0.2">
      <c r="B348" s="5" t="s">
        <v>367</v>
      </c>
      <c r="C348" s="8">
        <v>0</v>
      </c>
      <c r="D348" s="8">
        <v>2</v>
      </c>
      <c r="E348" s="13" t="str">
        <f t="shared" si="25"/>
        <v/>
      </c>
      <c r="F348" s="13">
        <f t="shared" si="26"/>
        <v>3.189284005740711E-4</v>
      </c>
      <c r="G348" s="12" t="str">
        <f t="shared" si="27"/>
        <v>0</v>
      </c>
      <c r="H348" s="15" t="str">
        <f t="shared" si="28"/>
        <v/>
      </c>
    </row>
    <row r="349" spans="2:8" ht="15" x14ac:dyDescent="0.2">
      <c r="B349" s="5" t="s">
        <v>368</v>
      </c>
      <c r="C349" s="8">
        <v>0</v>
      </c>
      <c r="D349" s="8">
        <v>0</v>
      </c>
      <c r="E349" s="13" t="str">
        <f t="shared" si="25"/>
        <v/>
      </c>
      <c r="F349" s="13" t="str">
        <f t="shared" si="26"/>
        <v/>
      </c>
      <c r="G349" s="12" t="str">
        <f t="shared" si="27"/>
        <v>0</v>
      </c>
      <c r="H349" s="15" t="str">
        <f t="shared" si="28"/>
        <v/>
      </c>
    </row>
    <row r="350" spans="2:8" ht="15" x14ac:dyDescent="0.2">
      <c r="B350" s="5" t="s">
        <v>369</v>
      </c>
      <c r="C350" s="8">
        <v>0</v>
      </c>
      <c r="D350" s="8">
        <v>0</v>
      </c>
      <c r="E350" s="13" t="str">
        <f t="shared" si="25"/>
        <v/>
      </c>
      <c r="F350" s="13" t="str">
        <f t="shared" si="26"/>
        <v/>
      </c>
      <c r="G350" s="12" t="str">
        <f t="shared" si="27"/>
        <v>0</v>
      </c>
      <c r="H350" s="15" t="str">
        <f t="shared" si="28"/>
        <v/>
      </c>
    </row>
    <row r="351" spans="2:8" ht="15" x14ac:dyDescent="0.2">
      <c r="B351" s="5" t="s">
        <v>120</v>
      </c>
      <c r="C351" s="8">
        <v>0</v>
      </c>
      <c r="D351" s="8">
        <v>0</v>
      </c>
      <c r="E351" s="13" t="str">
        <f t="shared" si="25"/>
        <v/>
      </c>
      <c r="F351" s="13" t="str">
        <f t="shared" si="26"/>
        <v/>
      </c>
      <c r="G351" s="12" t="str">
        <f t="shared" si="27"/>
        <v>0</v>
      </c>
      <c r="H351" s="15" t="str">
        <f t="shared" si="28"/>
        <v/>
      </c>
    </row>
    <row r="352" spans="2:8" ht="15" x14ac:dyDescent="0.2">
      <c r="B352" s="5" t="s">
        <v>370</v>
      </c>
      <c r="C352" s="8">
        <v>0</v>
      </c>
      <c r="D352" s="8">
        <v>1</v>
      </c>
      <c r="E352" s="13" t="str">
        <f t="shared" si="25"/>
        <v/>
      </c>
      <c r="F352" s="13">
        <f t="shared" si="26"/>
        <v>1.5946420028703555E-4</v>
      </c>
      <c r="G352" s="12" t="str">
        <f t="shared" si="27"/>
        <v>0</v>
      </c>
      <c r="H352" s="15" t="str">
        <f t="shared" si="28"/>
        <v/>
      </c>
    </row>
    <row r="353" spans="2:8" ht="15" x14ac:dyDescent="0.2">
      <c r="B353" s="5" t="s">
        <v>125</v>
      </c>
      <c r="C353" s="8">
        <v>0</v>
      </c>
      <c r="D353" s="8">
        <v>1</v>
      </c>
      <c r="E353" s="13" t="str">
        <f t="shared" si="25"/>
        <v/>
      </c>
      <c r="F353" s="13">
        <f t="shared" si="26"/>
        <v>1.5946420028703555E-4</v>
      </c>
      <c r="G353" s="12" t="str">
        <f t="shared" si="27"/>
        <v>0</v>
      </c>
      <c r="H353" s="15" t="str">
        <f t="shared" si="28"/>
        <v/>
      </c>
    </row>
    <row r="354" spans="2:8" ht="15" x14ac:dyDescent="0.2">
      <c r="B354" s="5" t="s">
        <v>124</v>
      </c>
      <c r="C354" s="8">
        <v>177</v>
      </c>
      <c r="D354" s="8">
        <v>187</v>
      </c>
      <c r="E354" s="13">
        <f t="shared" si="25"/>
        <v>3.4938807737860247E-2</v>
      </c>
      <c r="F354" s="13">
        <f t="shared" si="26"/>
        <v>2.981980545367565E-2</v>
      </c>
      <c r="G354" s="12">
        <f t="shared" si="27"/>
        <v>5.6497175141242938E-2</v>
      </c>
      <c r="H354" s="15">
        <f t="shared" si="28"/>
        <v>1.9739439399921043E-3</v>
      </c>
    </row>
    <row r="355" spans="2:8" ht="15" x14ac:dyDescent="0.2">
      <c r="B355" s="5" t="s">
        <v>126</v>
      </c>
      <c r="C355" s="8">
        <v>0</v>
      </c>
      <c r="D355" s="8">
        <v>0</v>
      </c>
      <c r="E355" s="13" t="str">
        <f t="shared" si="25"/>
        <v/>
      </c>
      <c r="F355" s="13" t="str">
        <f t="shared" si="26"/>
        <v/>
      </c>
      <c r="G355" s="12" t="str">
        <f t="shared" si="27"/>
        <v>0</v>
      </c>
      <c r="H355" s="15" t="str">
        <f t="shared" si="28"/>
        <v/>
      </c>
    </row>
    <row r="356" spans="2:8" ht="15" x14ac:dyDescent="0.2">
      <c r="B356" s="5" t="s">
        <v>371</v>
      </c>
      <c r="C356" s="8">
        <v>1</v>
      </c>
      <c r="D356" s="8">
        <v>0</v>
      </c>
      <c r="E356" s="13">
        <f t="shared" si="25"/>
        <v>1.9739439399921041E-4</v>
      </c>
      <c r="F356" s="13" t="str">
        <f t="shared" si="26"/>
        <v/>
      </c>
      <c r="G356" s="12" t="str">
        <f t="shared" si="27"/>
        <v>0</v>
      </c>
      <c r="H356" s="15">
        <f t="shared" si="28"/>
        <v>0</v>
      </c>
    </row>
    <row r="357" spans="2:8" ht="15" x14ac:dyDescent="0.2">
      <c r="B357" s="5" t="s">
        <v>372</v>
      </c>
      <c r="C357" s="8">
        <v>18</v>
      </c>
      <c r="D357" s="8">
        <v>4</v>
      </c>
      <c r="E357" s="13">
        <f t="shared" si="25"/>
        <v>3.5530990919857876E-3</v>
      </c>
      <c r="F357" s="13">
        <f t="shared" si="26"/>
        <v>6.378568011481422E-4</v>
      </c>
      <c r="G357" s="12">
        <f t="shared" si="27"/>
        <v>-0.77777777777777779</v>
      </c>
      <c r="H357" s="15">
        <f t="shared" si="28"/>
        <v>-2.7635215159889461E-3</v>
      </c>
    </row>
    <row r="358" spans="2:8" ht="15" x14ac:dyDescent="0.2">
      <c r="B358" s="5" t="s">
        <v>127</v>
      </c>
      <c r="C358" s="8">
        <v>34</v>
      </c>
      <c r="D358" s="8">
        <v>83</v>
      </c>
      <c r="E358" s="13">
        <f t="shared" si="25"/>
        <v>6.7114093959731542E-3</v>
      </c>
      <c r="F358" s="13">
        <f t="shared" si="26"/>
        <v>1.3235528623823951E-2</v>
      </c>
      <c r="G358" s="12">
        <f t="shared" si="27"/>
        <v>1.4411764705882353</v>
      </c>
      <c r="H358" s="15">
        <f t="shared" si="28"/>
        <v>9.6723253059613108E-3</v>
      </c>
    </row>
    <row r="359" spans="2:8" ht="15" x14ac:dyDescent="0.2">
      <c r="B359" s="5" t="s">
        <v>123</v>
      </c>
      <c r="C359" s="8">
        <v>1</v>
      </c>
      <c r="D359" s="8">
        <v>3</v>
      </c>
      <c r="E359" s="13">
        <f t="shared" si="25"/>
        <v>1.9739439399921041E-4</v>
      </c>
      <c r="F359" s="13">
        <f t="shared" si="26"/>
        <v>4.783926008611067E-4</v>
      </c>
      <c r="G359" s="12">
        <f t="shared" si="27"/>
        <v>2</v>
      </c>
      <c r="H359" s="15">
        <f t="shared" si="28"/>
        <v>3.9478878799842083E-4</v>
      </c>
    </row>
    <row r="360" spans="2:8" ht="15" x14ac:dyDescent="0.2">
      <c r="B360" s="5" t="s">
        <v>373</v>
      </c>
      <c r="C360" s="8">
        <v>1</v>
      </c>
      <c r="D360" s="8">
        <v>2</v>
      </c>
      <c r="E360" s="13">
        <f t="shared" ref="E360:E423" si="29">+IF(C360=0,"",C360/C$294)</f>
        <v>1.9739439399921041E-4</v>
      </c>
      <c r="F360" s="13">
        <f t="shared" ref="F360:F423" si="30">+IF(D360=0,"",D360/D$294)</f>
        <v>3.189284005740711E-4</v>
      </c>
      <c r="G360" s="12">
        <f t="shared" ref="G360:G423" si="31">+IF(OR(AND(D360=0),(C360=0)),"0",((D360-C360)/C360))</f>
        <v>1</v>
      </c>
      <c r="H360" s="15">
        <f t="shared" ref="H360:H423" si="32">+IF(OR(AND(E360=""),(G360="")),"",E360*G360)</f>
        <v>1.9739439399921041E-4</v>
      </c>
    </row>
    <row r="361" spans="2:8" ht="15" x14ac:dyDescent="0.2">
      <c r="B361" s="5" t="s">
        <v>374</v>
      </c>
      <c r="C361" s="8">
        <v>0</v>
      </c>
      <c r="D361" s="8">
        <v>0</v>
      </c>
      <c r="E361" s="13" t="str">
        <f t="shared" si="29"/>
        <v/>
      </c>
      <c r="F361" s="13" t="str">
        <f t="shared" si="30"/>
        <v/>
      </c>
      <c r="G361" s="12" t="str">
        <f t="shared" si="31"/>
        <v>0</v>
      </c>
      <c r="H361" s="15" t="str">
        <f t="shared" si="32"/>
        <v/>
      </c>
    </row>
    <row r="362" spans="2:8" ht="15" x14ac:dyDescent="0.2">
      <c r="B362" s="5" t="s">
        <v>375</v>
      </c>
      <c r="C362" s="8">
        <v>0</v>
      </c>
      <c r="D362" s="8">
        <v>0</v>
      </c>
      <c r="E362" s="13" t="str">
        <f t="shared" si="29"/>
        <v/>
      </c>
      <c r="F362" s="13" t="str">
        <f t="shared" si="30"/>
        <v/>
      </c>
      <c r="G362" s="12" t="str">
        <f t="shared" si="31"/>
        <v>0</v>
      </c>
      <c r="H362" s="15" t="str">
        <f t="shared" si="32"/>
        <v/>
      </c>
    </row>
    <row r="363" spans="2:8" ht="15" x14ac:dyDescent="0.2">
      <c r="B363" s="5" t="s">
        <v>376</v>
      </c>
      <c r="C363" s="8">
        <v>2</v>
      </c>
      <c r="D363" s="8">
        <v>4</v>
      </c>
      <c r="E363" s="13">
        <f t="shared" si="29"/>
        <v>3.9478878799842083E-4</v>
      </c>
      <c r="F363" s="13">
        <f t="shared" si="30"/>
        <v>6.378568011481422E-4</v>
      </c>
      <c r="G363" s="12">
        <f t="shared" si="31"/>
        <v>1</v>
      </c>
      <c r="H363" s="15">
        <f t="shared" si="32"/>
        <v>3.9478878799842083E-4</v>
      </c>
    </row>
    <row r="364" spans="2:8" ht="15" x14ac:dyDescent="0.2">
      <c r="B364" s="5" t="s">
        <v>377</v>
      </c>
      <c r="C364" s="8">
        <v>0</v>
      </c>
      <c r="D364" s="8">
        <v>1</v>
      </c>
      <c r="E364" s="13" t="str">
        <f t="shared" si="29"/>
        <v/>
      </c>
      <c r="F364" s="13">
        <f t="shared" si="30"/>
        <v>1.5946420028703555E-4</v>
      </c>
      <c r="G364" s="12" t="str">
        <f t="shared" si="31"/>
        <v>0</v>
      </c>
      <c r="H364" s="15" t="str">
        <f t="shared" si="32"/>
        <v/>
      </c>
    </row>
    <row r="365" spans="2:8" ht="30" x14ac:dyDescent="0.2">
      <c r="B365" s="5" t="s">
        <v>378</v>
      </c>
      <c r="C365" s="8">
        <v>0</v>
      </c>
      <c r="D365" s="8">
        <v>1</v>
      </c>
      <c r="E365" s="13" t="str">
        <f t="shared" si="29"/>
        <v/>
      </c>
      <c r="F365" s="13">
        <f t="shared" si="30"/>
        <v>1.5946420028703555E-4</v>
      </c>
      <c r="G365" s="12" t="str">
        <f t="shared" si="31"/>
        <v>0</v>
      </c>
      <c r="H365" s="15" t="str">
        <f t="shared" si="32"/>
        <v/>
      </c>
    </row>
    <row r="366" spans="2:8" ht="15" x14ac:dyDescent="0.2">
      <c r="B366" s="5" t="s">
        <v>475</v>
      </c>
      <c r="C366" s="8">
        <v>0</v>
      </c>
      <c r="D366" s="8">
        <v>4</v>
      </c>
      <c r="E366" s="13" t="str">
        <f t="shared" si="29"/>
        <v/>
      </c>
      <c r="F366" s="13">
        <f t="shared" si="30"/>
        <v>6.378568011481422E-4</v>
      </c>
      <c r="G366" s="12" t="str">
        <f t="shared" si="31"/>
        <v>0</v>
      </c>
      <c r="H366" s="15" t="str">
        <f t="shared" si="32"/>
        <v/>
      </c>
    </row>
    <row r="367" spans="2:8" ht="15" x14ac:dyDescent="0.2">
      <c r="B367" s="5" t="s">
        <v>379</v>
      </c>
      <c r="C367" s="8">
        <v>1</v>
      </c>
      <c r="D367" s="8">
        <v>10</v>
      </c>
      <c r="E367" s="13">
        <f t="shared" si="29"/>
        <v>1.9739439399921041E-4</v>
      </c>
      <c r="F367" s="13">
        <f t="shared" si="30"/>
        <v>1.5946420028703557E-3</v>
      </c>
      <c r="G367" s="12">
        <f t="shared" si="31"/>
        <v>9</v>
      </c>
      <c r="H367" s="15">
        <f t="shared" si="32"/>
        <v>1.7765495459928938E-3</v>
      </c>
    </row>
    <row r="368" spans="2:8" ht="15" x14ac:dyDescent="0.2">
      <c r="B368" s="5" t="s">
        <v>380</v>
      </c>
      <c r="C368" s="8">
        <v>2</v>
      </c>
      <c r="D368" s="8">
        <v>3</v>
      </c>
      <c r="E368" s="13">
        <f t="shared" si="29"/>
        <v>3.9478878799842083E-4</v>
      </c>
      <c r="F368" s="13">
        <f t="shared" si="30"/>
        <v>4.783926008611067E-4</v>
      </c>
      <c r="G368" s="12">
        <f t="shared" si="31"/>
        <v>0.5</v>
      </c>
      <c r="H368" s="15">
        <f t="shared" si="32"/>
        <v>1.9739439399921041E-4</v>
      </c>
    </row>
    <row r="369" spans="2:8" ht="15" x14ac:dyDescent="0.2">
      <c r="B369" s="5" t="s">
        <v>381</v>
      </c>
      <c r="C369" s="8">
        <v>60</v>
      </c>
      <c r="D369" s="8">
        <v>54</v>
      </c>
      <c r="E369" s="13">
        <f t="shared" si="29"/>
        <v>1.1843663639952625E-2</v>
      </c>
      <c r="F369" s="13">
        <f t="shared" si="30"/>
        <v>8.6110668154999199E-3</v>
      </c>
      <c r="G369" s="12">
        <f t="shared" si="31"/>
        <v>-0.1</v>
      </c>
      <c r="H369" s="15">
        <f t="shared" si="32"/>
        <v>-1.1843663639952626E-3</v>
      </c>
    </row>
    <row r="370" spans="2:8" ht="15" x14ac:dyDescent="0.2">
      <c r="B370" s="5" t="s">
        <v>135</v>
      </c>
      <c r="C370" s="8">
        <v>75</v>
      </c>
      <c r="D370" s="8">
        <v>76</v>
      </c>
      <c r="E370" s="13">
        <f t="shared" si="29"/>
        <v>1.4804579549940782E-2</v>
      </c>
      <c r="F370" s="13">
        <f t="shared" si="30"/>
        <v>1.2119279221814702E-2</v>
      </c>
      <c r="G370" s="12">
        <f t="shared" si="31"/>
        <v>1.3333333333333334E-2</v>
      </c>
      <c r="H370" s="15">
        <f t="shared" si="32"/>
        <v>1.9739439399921044E-4</v>
      </c>
    </row>
    <row r="371" spans="2:8" ht="15" x14ac:dyDescent="0.2">
      <c r="B371" s="5" t="s">
        <v>136</v>
      </c>
      <c r="C371" s="8">
        <v>0</v>
      </c>
      <c r="D371" s="8">
        <v>0</v>
      </c>
      <c r="E371" s="13" t="str">
        <f t="shared" si="29"/>
        <v/>
      </c>
      <c r="F371" s="13" t="str">
        <f t="shared" si="30"/>
        <v/>
      </c>
      <c r="G371" s="12" t="str">
        <f t="shared" si="31"/>
        <v>0</v>
      </c>
      <c r="H371" s="15" t="str">
        <f t="shared" si="32"/>
        <v/>
      </c>
    </row>
    <row r="372" spans="2:8" ht="15" x14ac:dyDescent="0.2">
      <c r="B372" s="5" t="s">
        <v>137</v>
      </c>
      <c r="C372" s="8">
        <v>8</v>
      </c>
      <c r="D372" s="8">
        <v>9</v>
      </c>
      <c r="E372" s="13">
        <f t="shared" si="29"/>
        <v>1.5791551519936833E-3</v>
      </c>
      <c r="F372" s="13">
        <f t="shared" si="30"/>
        <v>1.4351778025833201E-3</v>
      </c>
      <c r="G372" s="12">
        <f t="shared" si="31"/>
        <v>0.125</v>
      </c>
      <c r="H372" s="15">
        <f t="shared" si="32"/>
        <v>1.9739439399921041E-4</v>
      </c>
    </row>
    <row r="373" spans="2:8" ht="15" x14ac:dyDescent="0.2">
      <c r="B373" s="5" t="s">
        <v>382</v>
      </c>
      <c r="C373" s="8">
        <v>0</v>
      </c>
      <c r="D373" s="8">
        <v>0</v>
      </c>
      <c r="E373" s="13" t="str">
        <f t="shared" si="29"/>
        <v/>
      </c>
      <c r="F373" s="13" t="str">
        <f t="shared" si="30"/>
        <v/>
      </c>
      <c r="G373" s="12" t="str">
        <f t="shared" si="31"/>
        <v>0</v>
      </c>
      <c r="H373" s="15" t="str">
        <f t="shared" si="32"/>
        <v/>
      </c>
    </row>
    <row r="374" spans="2:8" ht="15" x14ac:dyDescent="0.2">
      <c r="B374" s="5" t="s">
        <v>134</v>
      </c>
      <c r="C374" s="8">
        <v>0</v>
      </c>
      <c r="D374" s="8">
        <v>0</v>
      </c>
      <c r="E374" s="13" t="str">
        <f t="shared" si="29"/>
        <v/>
      </c>
      <c r="F374" s="13" t="str">
        <f t="shared" si="30"/>
        <v/>
      </c>
      <c r="G374" s="12" t="str">
        <f t="shared" si="31"/>
        <v>0</v>
      </c>
      <c r="H374" s="15" t="str">
        <f t="shared" si="32"/>
        <v/>
      </c>
    </row>
    <row r="375" spans="2:8" ht="15" x14ac:dyDescent="0.2">
      <c r="B375" s="5" t="s">
        <v>383</v>
      </c>
      <c r="C375" s="8">
        <v>0</v>
      </c>
      <c r="D375" s="8">
        <v>2</v>
      </c>
      <c r="E375" s="13" t="str">
        <f t="shared" si="29"/>
        <v/>
      </c>
      <c r="F375" s="13">
        <f t="shared" si="30"/>
        <v>3.189284005740711E-4</v>
      </c>
      <c r="G375" s="12" t="str">
        <f t="shared" si="31"/>
        <v>0</v>
      </c>
      <c r="H375" s="15" t="str">
        <f t="shared" si="32"/>
        <v/>
      </c>
    </row>
    <row r="376" spans="2:8" ht="15" x14ac:dyDescent="0.2">
      <c r="B376" s="5" t="s">
        <v>141</v>
      </c>
      <c r="C376" s="8">
        <v>1</v>
      </c>
      <c r="D376" s="8">
        <v>1</v>
      </c>
      <c r="E376" s="13">
        <f t="shared" si="29"/>
        <v>1.9739439399921041E-4</v>
      </c>
      <c r="F376" s="13">
        <f t="shared" si="30"/>
        <v>1.5946420028703555E-4</v>
      </c>
      <c r="G376" s="12">
        <f t="shared" si="31"/>
        <v>0</v>
      </c>
      <c r="H376" s="15">
        <f t="shared" si="32"/>
        <v>0</v>
      </c>
    </row>
    <row r="377" spans="2:8" ht="15" x14ac:dyDescent="0.2">
      <c r="B377" s="5" t="s">
        <v>150</v>
      </c>
      <c r="C377" s="8">
        <v>22</v>
      </c>
      <c r="D377" s="8">
        <v>21</v>
      </c>
      <c r="E377" s="13">
        <f t="shared" si="29"/>
        <v>4.3426766679826295E-3</v>
      </c>
      <c r="F377" s="13">
        <f t="shared" si="30"/>
        <v>3.3487482060277469E-3</v>
      </c>
      <c r="G377" s="12">
        <f t="shared" si="31"/>
        <v>-4.5454545454545456E-2</v>
      </c>
      <c r="H377" s="15">
        <f t="shared" si="32"/>
        <v>-1.9739439399921044E-4</v>
      </c>
    </row>
    <row r="378" spans="2:8" ht="15" x14ac:dyDescent="0.2">
      <c r="B378" s="5" t="s">
        <v>149</v>
      </c>
      <c r="C378" s="8">
        <v>14</v>
      </c>
      <c r="D378" s="8">
        <v>10</v>
      </c>
      <c r="E378" s="13">
        <f t="shared" si="29"/>
        <v>2.7635215159889457E-3</v>
      </c>
      <c r="F378" s="13">
        <f t="shared" si="30"/>
        <v>1.5946420028703557E-3</v>
      </c>
      <c r="G378" s="12">
        <f t="shared" si="31"/>
        <v>-0.2857142857142857</v>
      </c>
      <c r="H378" s="15">
        <f t="shared" si="32"/>
        <v>-7.8957757599684155E-4</v>
      </c>
    </row>
    <row r="379" spans="2:8" ht="15" x14ac:dyDescent="0.2">
      <c r="B379" s="5" t="s">
        <v>384</v>
      </c>
      <c r="C379" s="8">
        <v>8</v>
      </c>
      <c r="D379" s="8">
        <v>20</v>
      </c>
      <c r="E379" s="13">
        <f t="shared" si="29"/>
        <v>1.5791551519936833E-3</v>
      </c>
      <c r="F379" s="13">
        <f t="shared" si="30"/>
        <v>3.1892840057407114E-3</v>
      </c>
      <c r="G379" s="12">
        <f t="shared" si="31"/>
        <v>1.5</v>
      </c>
      <c r="H379" s="15">
        <f t="shared" si="32"/>
        <v>2.3687327279905248E-3</v>
      </c>
    </row>
    <row r="380" spans="2:8" ht="30" x14ac:dyDescent="0.2">
      <c r="B380" s="5" t="s">
        <v>385</v>
      </c>
      <c r="C380" s="8">
        <v>10</v>
      </c>
      <c r="D380" s="8">
        <v>15</v>
      </c>
      <c r="E380" s="13">
        <f t="shared" si="29"/>
        <v>1.9739439399921043E-3</v>
      </c>
      <c r="F380" s="13">
        <f t="shared" si="30"/>
        <v>2.3919630043055333E-3</v>
      </c>
      <c r="G380" s="12">
        <f t="shared" si="31"/>
        <v>0.5</v>
      </c>
      <c r="H380" s="15">
        <f t="shared" si="32"/>
        <v>9.8697196999605213E-4</v>
      </c>
    </row>
    <row r="381" spans="2:8" ht="30" x14ac:dyDescent="0.2">
      <c r="B381" s="5" t="s">
        <v>386</v>
      </c>
      <c r="C381" s="8">
        <v>1</v>
      </c>
      <c r="D381" s="8">
        <v>22</v>
      </c>
      <c r="E381" s="13">
        <f t="shared" si="29"/>
        <v>1.9739439399921041E-4</v>
      </c>
      <c r="F381" s="13">
        <f t="shared" si="30"/>
        <v>3.5082124063147823E-3</v>
      </c>
      <c r="G381" s="12">
        <f t="shared" si="31"/>
        <v>21</v>
      </c>
      <c r="H381" s="15">
        <f t="shared" si="32"/>
        <v>4.1452822739834186E-3</v>
      </c>
    </row>
    <row r="382" spans="2:8" ht="15" x14ac:dyDescent="0.2">
      <c r="B382" s="5" t="s">
        <v>387</v>
      </c>
      <c r="C382" s="8">
        <v>1</v>
      </c>
      <c r="D382" s="8">
        <v>7</v>
      </c>
      <c r="E382" s="13">
        <f t="shared" si="29"/>
        <v>1.9739439399921041E-4</v>
      </c>
      <c r="F382" s="13">
        <f t="shared" si="30"/>
        <v>1.116249402009249E-3</v>
      </c>
      <c r="G382" s="12">
        <f t="shared" si="31"/>
        <v>6</v>
      </c>
      <c r="H382" s="15">
        <f t="shared" si="32"/>
        <v>1.1843663639952624E-3</v>
      </c>
    </row>
    <row r="383" spans="2:8" ht="15" x14ac:dyDescent="0.2">
      <c r="B383" s="5" t="s">
        <v>145</v>
      </c>
      <c r="C383" s="8">
        <v>22</v>
      </c>
      <c r="D383" s="8">
        <v>9</v>
      </c>
      <c r="E383" s="13">
        <f t="shared" si="29"/>
        <v>4.3426766679826295E-3</v>
      </c>
      <c r="F383" s="13">
        <f t="shared" si="30"/>
        <v>1.4351778025833201E-3</v>
      </c>
      <c r="G383" s="12">
        <f t="shared" si="31"/>
        <v>-0.59090909090909094</v>
      </c>
      <c r="H383" s="15">
        <f t="shared" si="32"/>
        <v>-2.5661271219897357E-3</v>
      </c>
    </row>
    <row r="384" spans="2:8" ht="15" x14ac:dyDescent="0.2">
      <c r="B384" s="5" t="s">
        <v>388</v>
      </c>
      <c r="C384" s="8">
        <v>0</v>
      </c>
      <c r="D384" s="8">
        <v>2</v>
      </c>
      <c r="E384" s="13" t="str">
        <f t="shared" si="29"/>
        <v/>
      </c>
      <c r="F384" s="13">
        <f t="shared" si="30"/>
        <v>3.189284005740711E-4</v>
      </c>
      <c r="G384" s="12" t="str">
        <f t="shared" si="31"/>
        <v>0</v>
      </c>
      <c r="H384" s="15" t="str">
        <f t="shared" si="32"/>
        <v/>
      </c>
    </row>
    <row r="385" spans="2:8" ht="15" x14ac:dyDescent="0.2">
      <c r="B385" s="5" t="s">
        <v>146</v>
      </c>
      <c r="C385" s="8">
        <v>49</v>
      </c>
      <c r="D385" s="8">
        <v>3</v>
      </c>
      <c r="E385" s="13">
        <f t="shared" si="29"/>
        <v>9.6723253059613108E-3</v>
      </c>
      <c r="F385" s="13">
        <f t="shared" si="30"/>
        <v>4.783926008611067E-4</v>
      </c>
      <c r="G385" s="12">
        <f t="shared" si="31"/>
        <v>-0.93877551020408168</v>
      </c>
      <c r="H385" s="15">
        <f t="shared" si="32"/>
        <v>-9.0801421239636807E-3</v>
      </c>
    </row>
    <row r="386" spans="2:8" ht="15" x14ac:dyDescent="0.2">
      <c r="B386" s="5" t="s">
        <v>566</v>
      </c>
      <c r="C386" s="8">
        <v>2</v>
      </c>
      <c r="D386" s="8">
        <v>4</v>
      </c>
      <c r="E386" s="13">
        <f t="shared" si="29"/>
        <v>3.9478878799842083E-4</v>
      </c>
      <c r="F386" s="13">
        <f t="shared" si="30"/>
        <v>6.378568011481422E-4</v>
      </c>
      <c r="G386" s="12">
        <f t="shared" si="31"/>
        <v>1</v>
      </c>
      <c r="H386" s="15">
        <f t="shared" si="32"/>
        <v>3.9478878799842083E-4</v>
      </c>
    </row>
    <row r="387" spans="2:8" ht="15" x14ac:dyDescent="0.2">
      <c r="B387" s="5" t="s">
        <v>144</v>
      </c>
      <c r="C387" s="8">
        <v>76</v>
      </c>
      <c r="D387" s="8">
        <v>113</v>
      </c>
      <c r="E387" s="13">
        <f t="shared" si="29"/>
        <v>1.5001973943939992E-2</v>
      </c>
      <c r="F387" s="13">
        <f t="shared" si="30"/>
        <v>1.8019454632435018E-2</v>
      </c>
      <c r="G387" s="12">
        <f t="shared" si="31"/>
        <v>0.48684210526315791</v>
      </c>
      <c r="H387" s="15">
        <f t="shared" si="32"/>
        <v>7.3035925779707861E-3</v>
      </c>
    </row>
    <row r="388" spans="2:8" ht="15" x14ac:dyDescent="0.2">
      <c r="B388" s="5" t="s">
        <v>389</v>
      </c>
      <c r="C388" s="8">
        <v>1</v>
      </c>
      <c r="D388" s="8">
        <v>5</v>
      </c>
      <c r="E388" s="13">
        <f t="shared" si="29"/>
        <v>1.9739439399921041E-4</v>
      </c>
      <c r="F388" s="13">
        <f t="shared" si="30"/>
        <v>7.9732100143517786E-4</v>
      </c>
      <c r="G388" s="12">
        <f t="shared" si="31"/>
        <v>4</v>
      </c>
      <c r="H388" s="15">
        <f t="shared" si="32"/>
        <v>7.8957757599684166E-4</v>
      </c>
    </row>
    <row r="389" spans="2:8" ht="15" x14ac:dyDescent="0.2">
      <c r="B389" s="5" t="s">
        <v>143</v>
      </c>
      <c r="C389" s="8">
        <v>3</v>
      </c>
      <c r="D389" s="8">
        <v>4</v>
      </c>
      <c r="E389" s="13">
        <f t="shared" si="29"/>
        <v>5.921831819976313E-4</v>
      </c>
      <c r="F389" s="13">
        <f t="shared" si="30"/>
        <v>6.378568011481422E-4</v>
      </c>
      <c r="G389" s="12">
        <f t="shared" si="31"/>
        <v>0.33333333333333331</v>
      </c>
      <c r="H389" s="15">
        <f t="shared" si="32"/>
        <v>1.9739439399921041E-4</v>
      </c>
    </row>
    <row r="390" spans="2:8" ht="15" x14ac:dyDescent="0.2">
      <c r="B390" s="5" t="s">
        <v>476</v>
      </c>
      <c r="C390" s="8">
        <v>0</v>
      </c>
      <c r="D390" s="8">
        <v>0</v>
      </c>
      <c r="E390" s="13" t="str">
        <f t="shared" si="29"/>
        <v/>
      </c>
      <c r="F390" s="13" t="str">
        <f t="shared" si="30"/>
        <v/>
      </c>
      <c r="G390" s="12" t="str">
        <f t="shared" si="31"/>
        <v>0</v>
      </c>
      <c r="H390" s="15" t="str">
        <f t="shared" si="32"/>
        <v/>
      </c>
    </row>
    <row r="391" spans="2:8" ht="15" x14ac:dyDescent="0.2">
      <c r="B391" s="5" t="s">
        <v>153</v>
      </c>
      <c r="C391" s="8">
        <v>4</v>
      </c>
      <c r="D391" s="8">
        <v>28</v>
      </c>
      <c r="E391" s="13">
        <f t="shared" si="29"/>
        <v>7.8957757599684166E-4</v>
      </c>
      <c r="F391" s="13">
        <f t="shared" si="30"/>
        <v>4.4649976080369958E-3</v>
      </c>
      <c r="G391" s="12">
        <f t="shared" si="31"/>
        <v>6</v>
      </c>
      <c r="H391" s="15">
        <f t="shared" si="32"/>
        <v>4.7374654559810495E-3</v>
      </c>
    </row>
    <row r="392" spans="2:8" ht="15" x14ac:dyDescent="0.2">
      <c r="B392" s="5" t="s">
        <v>140</v>
      </c>
      <c r="C392" s="8">
        <v>2</v>
      </c>
      <c r="D392" s="8">
        <v>5</v>
      </c>
      <c r="E392" s="13">
        <f t="shared" si="29"/>
        <v>3.9478878799842083E-4</v>
      </c>
      <c r="F392" s="13">
        <f t="shared" si="30"/>
        <v>7.9732100143517786E-4</v>
      </c>
      <c r="G392" s="12">
        <f t="shared" si="31"/>
        <v>1.5</v>
      </c>
      <c r="H392" s="15">
        <f t="shared" si="32"/>
        <v>5.9218318199763119E-4</v>
      </c>
    </row>
    <row r="393" spans="2:8" ht="15" x14ac:dyDescent="0.2">
      <c r="B393" s="5" t="s">
        <v>390</v>
      </c>
      <c r="C393" s="8">
        <v>84</v>
      </c>
      <c r="D393" s="8">
        <v>94</v>
      </c>
      <c r="E393" s="13">
        <f t="shared" si="29"/>
        <v>1.6581129095933674E-2</v>
      </c>
      <c r="F393" s="13">
        <f t="shared" si="30"/>
        <v>1.4989634826981343E-2</v>
      </c>
      <c r="G393" s="12">
        <f t="shared" si="31"/>
        <v>0.11904761904761904</v>
      </c>
      <c r="H393" s="15">
        <f t="shared" si="32"/>
        <v>1.9739439399921038E-3</v>
      </c>
    </row>
    <row r="394" spans="2:8" ht="15" x14ac:dyDescent="0.2">
      <c r="B394" s="5" t="s">
        <v>391</v>
      </c>
      <c r="C394" s="8">
        <v>1</v>
      </c>
      <c r="D394" s="8">
        <v>1</v>
      </c>
      <c r="E394" s="13">
        <f t="shared" si="29"/>
        <v>1.9739439399921041E-4</v>
      </c>
      <c r="F394" s="13">
        <f t="shared" si="30"/>
        <v>1.5946420028703555E-4</v>
      </c>
      <c r="G394" s="12">
        <f t="shared" si="31"/>
        <v>0</v>
      </c>
      <c r="H394" s="15">
        <f t="shared" si="32"/>
        <v>0</v>
      </c>
    </row>
    <row r="395" spans="2:8" ht="15" x14ac:dyDescent="0.2">
      <c r="B395" s="5" t="s">
        <v>147</v>
      </c>
      <c r="C395" s="8">
        <v>0</v>
      </c>
      <c r="D395" s="8">
        <v>1</v>
      </c>
      <c r="E395" s="13" t="str">
        <f t="shared" si="29"/>
        <v/>
      </c>
      <c r="F395" s="13">
        <f t="shared" si="30"/>
        <v>1.5946420028703555E-4</v>
      </c>
      <c r="G395" s="12" t="str">
        <f t="shared" si="31"/>
        <v>0</v>
      </c>
      <c r="H395" s="15" t="str">
        <f t="shared" si="32"/>
        <v/>
      </c>
    </row>
    <row r="396" spans="2:8" ht="15" x14ac:dyDescent="0.2">
      <c r="B396" s="5" t="s">
        <v>151</v>
      </c>
      <c r="C396" s="8">
        <v>0</v>
      </c>
      <c r="D396" s="8">
        <v>0</v>
      </c>
      <c r="E396" s="13" t="str">
        <f t="shared" si="29"/>
        <v/>
      </c>
      <c r="F396" s="13" t="str">
        <f t="shared" si="30"/>
        <v/>
      </c>
      <c r="G396" s="12" t="str">
        <f t="shared" si="31"/>
        <v>0</v>
      </c>
      <c r="H396" s="15" t="str">
        <f t="shared" si="32"/>
        <v/>
      </c>
    </row>
    <row r="397" spans="2:8" ht="15" x14ac:dyDescent="0.2">
      <c r="B397" s="5" t="s">
        <v>138</v>
      </c>
      <c r="C397" s="8">
        <v>0</v>
      </c>
      <c r="D397" s="8">
        <v>3</v>
      </c>
      <c r="E397" s="13" t="str">
        <f t="shared" si="29"/>
        <v/>
      </c>
      <c r="F397" s="13">
        <f t="shared" si="30"/>
        <v>4.783926008611067E-4</v>
      </c>
      <c r="G397" s="12" t="str">
        <f t="shared" si="31"/>
        <v>0</v>
      </c>
      <c r="H397" s="15" t="str">
        <f t="shared" si="32"/>
        <v/>
      </c>
    </row>
    <row r="398" spans="2:8" ht="15" x14ac:dyDescent="0.2">
      <c r="B398" s="5" t="s">
        <v>142</v>
      </c>
      <c r="C398" s="8">
        <v>6</v>
      </c>
      <c r="D398" s="8">
        <v>2</v>
      </c>
      <c r="E398" s="13">
        <f t="shared" si="29"/>
        <v>1.1843663639952626E-3</v>
      </c>
      <c r="F398" s="13">
        <f t="shared" si="30"/>
        <v>3.189284005740711E-4</v>
      </c>
      <c r="G398" s="12">
        <f t="shared" si="31"/>
        <v>-0.66666666666666663</v>
      </c>
      <c r="H398" s="15">
        <f t="shared" si="32"/>
        <v>-7.8957757599684166E-4</v>
      </c>
    </row>
    <row r="399" spans="2:8" ht="15" x14ac:dyDescent="0.2">
      <c r="B399" s="5" t="s">
        <v>148</v>
      </c>
      <c r="C399" s="8">
        <v>0</v>
      </c>
      <c r="D399" s="8">
        <v>0</v>
      </c>
      <c r="E399" s="13" t="str">
        <f t="shared" si="29"/>
        <v/>
      </c>
      <c r="F399" s="13" t="str">
        <f t="shared" si="30"/>
        <v/>
      </c>
      <c r="G399" s="12" t="str">
        <f t="shared" si="31"/>
        <v>0</v>
      </c>
      <c r="H399" s="15" t="str">
        <f t="shared" si="32"/>
        <v/>
      </c>
    </row>
    <row r="400" spans="2:8" ht="15" x14ac:dyDescent="0.2">
      <c r="B400" s="5" t="s">
        <v>152</v>
      </c>
      <c r="C400" s="8">
        <v>0</v>
      </c>
      <c r="D400" s="8">
        <v>0</v>
      </c>
      <c r="E400" s="13" t="str">
        <f t="shared" si="29"/>
        <v/>
      </c>
      <c r="F400" s="13" t="str">
        <f t="shared" si="30"/>
        <v/>
      </c>
      <c r="G400" s="12" t="str">
        <f t="shared" si="31"/>
        <v>0</v>
      </c>
      <c r="H400" s="15" t="str">
        <f t="shared" si="32"/>
        <v/>
      </c>
    </row>
    <row r="401" spans="2:8" ht="15" x14ac:dyDescent="0.2">
      <c r="B401" s="5" t="s">
        <v>392</v>
      </c>
      <c r="C401" s="8">
        <v>61</v>
      </c>
      <c r="D401" s="8">
        <v>63</v>
      </c>
      <c r="E401" s="13">
        <f t="shared" si="29"/>
        <v>1.2041058033951836E-2</v>
      </c>
      <c r="F401" s="13">
        <f t="shared" si="30"/>
        <v>1.004624461808324E-2</v>
      </c>
      <c r="G401" s="12">
        <f t="shared" si="31"/>
        <v>3.2786885245901641E-2</v>
      </c>
      <c r="H401" s="15">
        <f t="shared" si="32"/>
        <v>3.9478878799842088E-4</v>
      </c>
    </row>
    <row r="402" spans="2:8" ht="15" x14ac:dyDescent="0.2">
      <c r="B402" s="5" t="s">
        <v>393</v>
      </c>
      <c r="C402" s="8">
        <v>0</v>
      </c>
      <c r="D402" s="8">
        <v>0</v>
      </c>
      <c r="E402" s="13" t="str">
        <f t="shared" si="29"/>
        <v/>
      </c>
      <c r="F402" s="13" t="str">
        <f t="shared" si="30"/>
        <v/>
      </c>
      <c r="G402" s="12" t="str">
        <f t="shared" si="31"/>
        <v>0</v>
      </c>
      <c r="H402" s="15" t="str">
        <f t="shared" si="32"/>
        <v/>
      </c>
    </row>
    <row r="403" spans="2:8" ht="15" x14ac:dyDescent="0.2">
      <c r="B403" s="5" t="s">
        <v>394</v>
      </c>
      <c r="C403" s="8">
        <v>11</v>
      </c>
      <c r="D403" s="8">
        <v>30</v>
      </c>
      <c r="E403" s="13">
        <f t="shared" si="29"/>
        <v>2.1713383339913147E-3</v>
      </c>
      <c r="F403" s="13">
        <f t="shared" si="30"/>
        <v>4.7839260086110667E-3</v>
      </c>
      <c r="G403" s="12">
        <f t="shared" si="31"/>
        <v>1.7272727272727273</v>
      </c>
      <c r="H403" s="15">
        <f t="shared" si="32"/>
        <v>3.750493485984998E-3</v>
      </c>
    </row>
    <row r="404" spans="2:8" ht="15" x14ac:dyDescent="0.2">
      <c r="B404" s="5" t="s">
        <v>395</v>
      </c>
      <c r="C404" s="8">
        <v>0</v>
      </c>
      <c r="D404" s="8">
        <v>0</v>
      </c>
      <c r="E404" s="13" t="str">
        <f t="shared" si="29"/>
        <v/>
      </c>
      <c r="F404" s="13" t="str">
        <f t="shared" si="30"/>
        <v/>
      </c>
      <c r="G404" s="12" t="str">
        <f t="shared" si="31"/>
        <v>0</v>
      </c>
      <c r="H404" s="15" t="str">
        <f t="shared" si="32"/>
        <v/>
      </c>
    </row>
    <row r="405" spans="2:8" ht="15" x14ac:dyDescent="0.2">
      <c r="B405" s="5" t="s">
        <v>396</v>
      </c>
      <c r="C405" s="8">
        <v>3</v>
      </c>
      <c r="D405" s="8">
        <v>6</v>
      </c>
      <c r="E405" s="13">
        <f t="shared" si="29"/>
        <v>5.921831819976313E-4</v>
      </c>
      <c r="F405" s="13">
        <f t="shared" si="30"/>
        <v>9.567852017222134E-4</v>
      </c>
      <c r="G405" s="12">
        <f t="shared" si="31"/>
        <v>1</v>
      </c>
      <c r="H405" s="15">
        <f t="shared" si="32"/>
        <v>5.921831819976313E-4</v>
      </c>
    </row>
    <row r="406" spans="2:8" ht="15" x14ac:dyDescent="0.2">
      <c r="B406" s="5" t="s">
        <v>397</v>
      </c>
      <c r="C406" s="8">
        <v>24</v>
      </c>
      <c r="D406" s="8">
        <v>60</v>
      </c>
      <c r="E406" s="13">
        <f t="shared" si="29"/>
        <v>4.7374654559810504E-3</v>
      </c>
      <c r="F406" s="13">
        <f t="shared" si="30"/>
        <v>9.5678520172221334E-3</v>
      </c>
      <c r="G406" s="12">
        <f t="shared" si="31"/>
        <v>1.5</v>
      </c>
      <c r="H406" s="15">
        <f t="shared" si="32"/>
        <v>7.1061981839715752E-3</v>
      </c>
    </row>
    <row r="407" spans="2:8" ht="15" x14ac:dyDescent="0.2">
      <c r="B407" s="5" t="s">
        <v>398</v>
      </c>
      <c r="C407" s="8">
        <v>3</v>
      </c>
      <c r="D407" s="8">
        <v>4</v>
      </c>
      <c r="E407" s="13">
        <f t="shared" si="29"/>
        <v>5.921831819976313E-4</v>
      </c>
      <c r="F407" s="13">
        <f t="shared" si="30"/>
        <v>6.378568011481422E-4</v>
      </c>
      <c r="G407" s="12">
        <f t="shared" si="31"/>
        <v>0.33333333333333331</v>
      </c>
      <c r="H407" s="15">
        <f t="shared" si="32"/>
        <v>1.9739439399921041E-4</v>
      </c>
    </row>
    <row r="408" spans="2:8" ht="15" x14ac:dyDescent="0.2">
      <c r="B408" s="5" t="s">
        <v>399</v>
      </c>
      <c r="C408" s="8">
        <v>7</v>
      </c>
      <c r="D408" s="8">
        <v>18</v>
      </c>
      <c r="E408" s="13">
        <f t="shared" si="29"/>
        <v>1.3817607579944729E-3</v>
      </c>
      <c r="F408" s="13">
        <f t="shared" si="30"/>
        <v>2.8703556051666401E-3</v>
      </c>
      <c r="G408" s="12">
        <f t="shared" si="31"/>
        <v>1.5714285714285714</v>
      </c>
      <c r="H408" s="15">
        <f t="shared" si="32"/>
        <v>2.1713383339913143E-3</v>
      </c>
    </row>
    <row r="409" spans="2:8" ht="15" x14ac:dyDescent="0.2">
      <c r="B409" s="5" t="s">
        <v>139</v>
      </c>
      <c r="C409" s="8">
        <v>5</v>
      </c>
      <c r="D409" s="8">
        <v>1</v>
      </c>
      <c r="E409" s="13">
        <f t="shared" si="29"/>
        <v>9.8697196999605213E-4</v>
      </c>
      <c r="F409" s="13">
        <f t="shared" si="30"/>
        <v>1.5946420028703555E-4</v>
      </c>
      <c r="G409" s="12">
        <f t="shared" si="31"/>
        <v>-0.8</v>
      </c>
      <c r="H409" s="15">
        <f t="shared" si="32"/>
        <v>-7.8957757599684177E-4</v>
      </c>
    </row>
    <row r="410" spans="2:8" ht="15" x14ac:dyDescent="0.2">
      <c r="B410" s="5" t="s">
        <v>400</v>
      </c>
      <c r="C410" s="8">
        <v>3</v>
      </c>
      <c r="D410" s="8">
        <v>3</v>
      </c>
      <c r="E410" s="13">
        <f t="shared" si="29"/>
        <v>5.921831819976313E-4</v>
      </c>
      <c r="F410" s="13">
        <f t="shared" si="30"/>
        <v>4.783926008611067E-4</v>
      </c>
      <c r="G410" s="12">
        <f t="shared" si="31"/>
        <v>0</v>
      </c>
      <c r="H410" s="15">
        <f t="shared" si="32"/>
        <v>0</v>
      </c>
    </row>
    <row r="411" spans="2:8" ht="15" x14ac:dyDescent="0.2">
      <c r="B411" s="5" t="s">
        <v>401</v>
      </c>
      <c r="C411" s="8">
        <v>21</v>
      </c>
      <c r="D411" s="8">
        <v>40</v>
      </c>
      <c r="E411" s="13">
        <f t="shared" si="29"/>
        <v>4.1452822739834186E-3</v>
      </c>
      <c r="F411" s="13">
        <f t="shared" si="30"/>
        <v>6.3785680114814228E-3</v>
      </c>
      <c r="G411" s="12">
        <f t="shared" si="31"/>
        <v>0.90476190476190477</v>
      </c>
      <c r="H411" s="15">
        <f t="shared" si="32"/>
        <v>3.7504934859849976E-3</v>
      </c>
    </row>
    <row r="412" spans="2:8" ht="15" x14ac:dyDescent="0.2">
      <c r="B412" s="5" t="s">
        <v>402</v>
      </c>
      <c r="C412" s="8">
        <v>8</v>
      </c>
      <c r="D412" s="8">
        <v>18</v>
      </c>
      <c r="E412" s="13">
        <f t="shared" si="29"/>
        <v>1.5791551519936833E-3</v>
      </c>
      <c r="F412" s="13">
        <f t="shared" si="30"/>
        <v>2.8703556051666401E-3</v>
      </c>
      <c r="G412" s="12">
        <f t="shared" si="31"/>
        <v>1.25</v>
      </c>
      <c r="H412" s="15">
        <f t="shared" si="32"/>
        <v>1.9739439399921043E-3</v>
      </c>
    </row>
    <row r="413" spans="2:8" ht="15" x14ac:dyDescent="0.2">
      <c r="B413" s="5" t="s">
        <v>403</v>
      </c>
      <c r="C413" s="8">
        <v>1</v>
      </c>
      <c r="D413" s="8">
        <v>0</v>
      </c>
      <c r="E413" s="13">
        <f t="shared" si="29"/>
        <v>1.9739439399921041E-4</v>
      </c>
      <c r="F413" s="13" t="str">
        <f t="shared" si="30"/>
        <v/>
      </c>
      <c r="G413" s="12" t="str">
        <f t="shared" si="31"/>
        <v>0</v>
      </c>
      <c r="H413" s="15">
        <f t="shared" si="32"/>
        <v>0</v>
      </c>
    </row>
    <row r="414" spans="2:8" ht="15" x14ac:dyDescent="0.2">
      <c r="B414" s="5" t="s">
        <v>404</v>
      </c>
      <c r="C414" s="8">
        <v>0</v>
      </c>
      <c r="D414" s="8">
        <v>0</v>
      </c>
      <c r="E414" s="13" t="str">
        <f t="shared" si="29"/>
        <v/>
      </c>
      <c r="F414" s="13" t="str">
        <f t="shared" si="30"/>
        <v/>
      </c>
      <c r="G414" s="12" t="str">
        <f t="shared" si="31"/>
        <v>0</v>
      </c>
      <c r="H414" s="15" t="str">
        <f t="shared" si="32"/>
        <v/>
      </c>
    </row>
    <row r="415" spans="2:8" ht="15" x14ac:dyDescent="0.2">
      <c r="B415" s="5" t="s">
        <v>405</v>
      </c>
      <c r="C415" s="8">
        <v>0</v>
      </c>
      <c r="D415" s="8">
        <v>0</v>
      </c>
      <c r="E415" s="13" t="str">
        <f t="shared" si="29"/>
        <v/>
      </c>
      <c r="F415" s="13" t="str">
        <f t="shared" si="30"/>
        <v/>
      </c>
      <c r="G415" s="12" t="str">
        <f t="shared" si="31"/>
        <v>0</v>
      </c>
      <c r="H415" s="15" t="str">
        <f t="shared" si="32"/>
        <v/>
      </c>
    </row>
    <row r="416" spans="2:8" ht="15" x14ac:dyDescent="0.2">
      <c r="B416" s="5" t="s">
        <v>406</v>
      </c>
      <c r="C416" s="8">
        <v>2</v>
      </c>
      <c r="D416" s="8">
        <v>0</v>
      </c>
      <c r="E416" s="13">
        <f t="shared" si="29"/>
        <v>3.9478878799842083E-4</v>
      </c>
      <c r="F416" s="13" t="str">
        <f t="shared" si="30"/>
        <v/>
      </c>
      <c r="G416" s="12" t="str">
        <f t="shared" si="31"/>
        <v>0</v>
      </c>
      <c r="H416" s="15">
        <f t="shared" si="32"/>
        <v>0</v>
      </c>
    </row>
    <row r="417" spans="2:8" ht="15" x14ac:dyDescent="0.2">
      <c r="B417" s="5" t="s">
        <v>165</v>
      </c>
      <c r="C417" s="8">
        <v>0</v>
      </c>
      <c r="D417" s="8">
        <v>1</v>
      </c>
      <c r="E417" s="13" t="str">
        <f t="shared" si="29"/>
        <v/>
      </c>
      <c r="F417" s="13">
        <f t="shared" si="30"/>
        <v>1.5946420028703555E-4</v>
      </c>
      <c r="G417" s="12" t="str">
        <f t="shared" si="31"/>
        <v>0</v>
      </c>
      <c r="H417" s="15" t="str">
        <f t="shared" si="32"/>
        <v/>
      </c>
    </row>
    <row r="418" spans="2:8" ht="30" x14ac:dyDescent="0.2">
      <c r="B418" s="5" t="s">
        <v>166</v>
      </c>
      <c r="C418" s="8">
        <v>0</v>
      </c>
      <c r="D418" s="8">
        <v>0</v>
      </c>
      <c r="E418" s="13" t="str">
        <f t="shared" si="29"/>
        <v/>
      </c>
      <c r="F418" s="13" t="str">
        <f t="shared" si="30"/>
        <v/>
      </c>
      <c r="G418" s="12" t="str">
        <f t="shared" si="31"/>
        <v>0</v>
      </c>
      <c r="H418" s="15" t="str">
        <f t="shared" si="32"/>
        <v/>
      </c>
    </row>
    <row r="419" spans="2:8" ht="15" x14ac:dyDescent="0.2">
      <c r="B419" s="5" t="s">
        <v>407</v>
      </c>
      <c r="C419" s="8">
        <v>0</v>
      </c>
      <c r="D419" s="8">
        <v>0</v>
      </c>
      <c r="E419" s="13" t="str">
        <f t="shared" si="29"/>
        <v/>
      </c>
      <c r="F419" s="13" t="str">
        <f t="shared" si="30"/>
        <v/>
      </c>
      <c r="G419" s="12" t="str">
        <f t="shared" si="31"/>
        <v>0</v>
      </c>
      <c r="H419" s="15" t="str">
        <f t="shared" si="32"/>
        <v/>
      </c>
    </row>
    <row r="420" spans="2:8" ht="15" x14ac:dyDescent="0.2">
      <c r="B420" s="5" t="s">
        <v>408</v>
      </c>
      <c r="C420" s="8">
        <v>2</v>
      </c>
      <c r="D420" s="8">
        <v>2</v>
      </c>
      <c r="E420" s="13">
        <f t="shared" si="29"/>
        <v>3.9478878799842083E-4</v>
      </c>
      <c r="F420" s="13">
        <f t="shared" si="30"/>
        <v>3.189284005740711E-4</v>
      </c>
      <c r="G420" s="12">
        <f t="shared" si="31"/>
        <v>0</v>
      </c>
      <c r="H420" s="15">
        <f t="shared" si="32"/>
        <v>0</v>
      </c>
    </row>
    <row r="421" spans="2:8" ht="30" x14ac:dyDescent="0.2">
      <c r="B421" s="5" t="s">
        <v>409</v>
      </c>
      <c r="C421" s="8">
        <v>0</v>
      </c>
      <c r="D421" s="8">
        <v>0</v>
      </c>
      <c r="E421" s="13" t="str">
        <f t="shared" si="29"/>
        <v/>
      </c>
      <c r="F421" s="13" t="str">
        <f t="shared" si="30"/>
        <v/>
      </c>
      <c r="G421" s="12" t="str">
        <f t="shared" si="31"/>
        <v>0</v>
      </c>
      <c r="H421" s="15" t="str">
        <f t="shared" si="32"/>
        <v/>
      </c>
    </row>
    <row r="422" spans="2:8" ht="15" x14ac:dyDescent="0.2">
      <c r="B422" s="5" t="s">
        <v>163</v>
      </c>
      <c r="C422" s="8">
        <v>27</v>
      </c>
      <c r="D422" s="8">
        <v>83</v>
      </c>
      <c r="E422" s="13">
        <f t="shared" si="29"/>
        <v>5.3296486379786814E-3</v>
      </c>
      <c r="F422" s="13">
        <f t="shared" si="30"/>
        <v>1.3235528623823951E-2</v>
      </c>
      <c r="G422" s="12">
        <f t="shared" si="31"/>
        <v>2.074074074074074</v>
      </c>
      <c r="H422" s="15">
        <f t="shared" si="32"/>
        <v>1.1054086063955783E-2</v>
      </c>
    </row>
    <row r="423" spans="2:8" ht="15" x14ac:dyDescent="0.2">
      <c r="B423" s="5" t="s">
        <v>410</v>
      </c>
      <c r="C423" s="8">
        <v>2</v>
      </c>
      <c r="D423" s="8">
        <v>2</v>
      </c>
      <c r="E423" s="13">
        <f t="shared" si="29"/>
        <v>3.9478878799842083E-4</v>
      </c>
      <c r="F423" s="13">
        <f t="shared" si="30"/>
        <v>3.189284005740711E-4</v>
      </c>
      <c r="G423" s="12">
        <f t="shared" si="31"/>
        <v>0</v>
      </c>
      <c r="H423" s="15">
        <f t="shared" si="32"/>
        <v>0</v>
      </c>
    </row>
    <row r="424" spans="2:8" ht="15" x14ac:dyDescent="0.2">
      <c r="B424" s="5" t="s">
        <v>411</v>
      </c>
      <c r="C424" s="8">
        <v>0</v>
      </c>
      <c r="D424" s="8">
        <v>0</v>
      </c>
      <c r="E424" s="13" t="str">
        <f t="shared" ref="E424:E487" si="33">+IF(C424=0,"",C424/C$294)</f>
        <v/>
      </c>
      <c r="F424" s="13" t="str">
        <f t="shared" ref="F424:F487" si="34">+IF(D424=0,"",D424/D$294)</f>
        <v/>
      </c>
      <c r="G424" s="12" t="str">
        <f t="shared" ref="G424:G487" si="35">+IF(OR(AND(D424=0),(C424=0)),"0",((D424-C424)/C424))</f>
        <v>0</v>
      </c>
      <c r="H424" s="15" t="str">
        <f t="shared" ref="H424:H487" si="36">+IF(OR(AND(E424=""),(G424="")),"",E424*G424)</f>
        <v/>
      </c>
    </row>
    <row r="425" spans="2:8" ht="15" x14ac:dyDescent="0.2">
      <c r="B425" s="5" t="s">
        <v>412</v>
      </c>
      <c r="C425" s="8">
        <v>1</v>
      </c>
      <c r="D425" s="8">
        <v>1</v>
      </c>
      <c r="E425" s="13">
        <f t="shared" si="33"/>
        <v>1.9739439399921041E-4</v>
      </c>
      <c r="F425" s="13">
        <f t="shared" si="34"/>
        <v>1.5946420028703555E-4</v>
      </c>
      <c r="G425" s="12">
        <f t="shared" si="35"/>
        <v>0</v>
      </c>
      <c r="H425" s="15">
        <f t="shared" si="36"/>
        <v>0</v>
      </c>
    </row>
    <row r="426" spans="2:8" ht="30" x14ac:dyDescent="0.2">
      <c r="B426" s="5" t="s">
        <v>413</v>
      </c>
      <c r="C426" s="8">
        <v>0</v>
      </c>
      <c r="D426" s="8">
        <v>0</v>
      </c>
      <c r="E426" s="13" t="str">
        <f t="shared" si="33"/>
        <v/>
      </c>
      <c r="F426" s="13" t="str">
        <f t="shared" si="34"/>
        <v/>
      </c>
      <c r="G426" s="12" t="str">
        <f t="shared" si="35"/>
        <v>0</v>
      </c>
      <c r="H426" s="15" t="str">
        <f t="shared" si="36"/>
        <v/>
      </c>
    </row>
    <row r="427" spans="2:8" ht="15" x14ac:dyDescent="0.2">
      <c r="B427" s="5" t="s">
        <v>160</v>
      </c>
      <c r="C427" s="8">
        <v>0</v>
      </c>
      <c r="D427" s="8">
        <v>0</v>
      </c>
      <c r="E427" s="13" t="str">
        <f t="shared" si="33"/>
        <v/>
      </c>
      <c r="F427" s="13" t="str">
        <f t="shared" si="34"/>
        <v/>
      </c>
      <c r="G427" s="12" t="str">
        <f t="shared" si="35"/>
        <v>0</v>
      </c>
      <c r="H427" s="15" t="str">
        <f t="shared" si="36"/>
        <v/>
      </c>
    </row>
    <row r="428" spans="2:8" ht="15" x14ac:dyDescent="0.2">
      <c r="B428" s="5" t="s">
        <v>414</v>
      </c>
      <c r="C428" s="8">
        <v>0</v>
      </c>
      <c r="D428" s="8">
        <v>0</v>
      </c>
      <c r="E428" s="13" t="str">
        <f t="shared" si="33"/>
        <v/>
      </c>
      <c r="F428" s="13" t="str">
        <f t="shared" si="34"/>
        <v/>
      </c>
      <c r="G428" s="12" t="str">
        <f t="shared" si="35"/>
        <v>0</v>
      </c>
      <c r="H428" s="15" t="str">
        <f t="shared" si="36"/>
        <v/>
      </c>
    </row>
    <row r="429" spans="2:8" ht="15" x14ac:dyDescent="0.2">
      <c r="B429" s="5" t="s">
        <v>415</v>
      </c>
      <c r="C429" s="8">
        <v>0</v>
      </c>
      <c r="D429" s="8">
        <v>0</v>
      </c>
      <c r="E429" s="13" t="str">
        <f t="shared" si="33"/>
        <v/>
      </c>
      <c r="F429" s="13" t="str">
        <f t="shared" si="34"/>
        <v/>
      </c>
      <c r="G429" s="12" t="str">
        <f t="shared" si="35"/>
        <v>0</v>
      </c>
      <c r="H429" s="15" t="str">
        <f t="shared" si="36"/>
        <v/>
      </c>
    </row>
    <row r="430" spans="2:8" ht="15" x14ac:dyDescent="0.2">
      <c r="B430" s="5" t="s">
        <v>416</v>
      </c>
      <c r="C430" s="8">
        <v>6</v>
      </c>
      <c r="D430" s="8">
        <v>2</v>
      </c>
      <c r="E430" s="13">
        <f t="shared" si="33"/>
        <v>1.1843663639952626E-3</v>
      </c>
      <c r="F430" s="13">
        <f t="shared" si="34"/>
        <v>3.189284005740711E-4</v>
      </c>
      <c r="G430" s="12">
        <f t="shared" si="35"/>
        <v>-0.66666666666666663</v>
      </c>
      <c r="H430" s="15">
        <f t="shared" si="36"/>
        <v>-7.8957757599684166E-4</v>
      </c>
    </row>
    <row r="431" spans="2:8" ht="15" x14ac:dyDescent="0.2">
      <c r="B431" s="5" t="s">
        <v>169</v>
      </c>
      <c r="C431" s="8">
        <v>2</v>
      </c>
      <c r="D431" s="8">
        <v>0</v>
      </c>
      <c r="E431" s="13">
        <f t="shared" si="33"/>
        <v>3.9478878799842083E-4</v>
      </c>
      <c r="F431" s="13" t="str">
        <f t="shared" si="34"/>
        <v/>
      </c>
      <c r="G431" s="12" t="str">
        <f t="shared" si="35"/>
        <v>0</v>
      </c>
      <c r="H431" s="15">
        <f t="shared" si="36"/>
        <v>0</v>
      </c>
    </row>
    <row r="432" spans="2:8" ht="15" x14ac:dyDescent="0.2">
      <c r="B432" s="5" t="s">
        <v>417</v>
      </c>
      <c r="C432" s="8">
        <v>55</v>
      </c>
      <c r="D432" s="8">
        <v>134</v>
      </c>
      <c r="E432" s="13">
        <f t="shared" si="33"/>
        <v>1.0856691669956573E-2</v>
      </c>
      <c r="F432" s="13">
        <f t="shared" si="34"/>
        <v>2.1368202838462764E-2</v>
      </c>
      <c r="G432" s="12">
        <f t="shared" si="35"/>
        <v>1.4363636363636363</v>
      </c>
      <c r="H432" s="15">
        <f t="shared" si="36"/>
        <v>1.5594157125937622E-2</v>
      </c>
    </row>
    <row r="433" spans="2:8" ht="15" x14ac:dyDescent="0.2">
      <c r="B433" s="5" t="s">
        <v>162</v>
      </c>
      <c r="C433" s="8">
        <v>42</v>
      </c>
      <c r="D433" s="8">
        <v>43</v>
      </c>
      <c r="E433" s="13">
        <f t="shared" si="33"/>
        <v>8.2905645479668371E-3</v>
      </c>
      <c r="F433" s="13">
        <f t="shared" si="34"/>
        <v>6.8569606123425287E-3</v>
      </c>
      <c r="G433" s="12">
        <f t="shared" si="35"/>
        <v>2.3809523809523808E-2</v>
      </c>
      <c r="H433" s="15">
        <f t="shared" si="36"/>
        <v>1.9739439399921039E-4</v>
      </c>
    </row>
    <row r="434" spans="2:8" ht="30" x14ac:dyDescent="0.2">
      <c r="B434" s="5" t="s">
        <v>418</v>
      </c>
      <c r="C434" s="8">
        <v>1</v>
      </c>
      <c r="D434" s="8">
        <v>0</v>
      </c>
      <c r="E434" s="13">
        <f t="shared" si="33"/>
        <v>1.9739439399921041E-4</v>
      </c>
      <c r="F434" s="13" t="str">
        <f t="shared" si="34"/>
        <v/>
      </c>
      <c r="G434" s="12" t="str">
        <f t="shared" si="35"/>
        <v>0</v>
      </c>
      <c r="H434" s="15">
        <f t="shared" si="36"/>
        <v>0</v>
      </c>
    </row>
    <row r="435" spans="2:8" ht="15" x14ac:dyDescent="0.2">
      <c r="B435" s="5" t="s">
        <v>164</v>
      </c>
      <c r="C435" s="8">
        <v>0</v>
      </c>
      <c r="D435" s="8">
        <v>0</v>
      </c>
      <c r="E435" s="13" t="str">
        <f t="shared" si="33"/>
        <v/>
      </c>
      <c r="F435" s="13" t="str">
        <f t="shared" si="34"/>
        <v/>
      </c>
      <c r="G435" s="12" t="str">
        <f t="shared" si="35"/>
        <v>0</v>
      </c>
      <c r="H435" s="15" t="str">
        <f t="shared" si="36"/>
        <v/>
      </c>
    </row>
    <row r="436" spans="2:8" ht="30" x14ac:dyDescent="0.2">
      <c r="B436" s="5" t="s">
        <v>419</v>
      </c>
      <c r="C436" s="8">
        <v>1</v>
      </c>
      <c r="D436" s="8">
        <v>1</v>
      </c>
      <c r="E436" s="13">
        <f t="shared" si="33"/>
        <v>1.9739439399921041E-4</v>
      </c>
      <c r="F436" s="13">
        <f t="shared" si="34"/>
        <v>1.5946420028703555E-4</v>
      </c>
      <c r="G436" s="12">
        <f t="shared" si="35"/>
        <v>0</v>
      </c>
      <c r="H436" s="15">
        <f t="shared" si="36"/>
        <v>0</v>
      </c>
    </row>
    <row r="437" spans="2:8" ht="30" x14ac:dyDescent="0.2">
      <c r="B437" s="5" t="s">
        <v>420</v>
      </c>
      <c r="C437" s="8">
        <v>10</v>
      </c>
      <c r="D437" s="8">
        <v>23</v>
      </c>
      <c r="E437" s="13">
        <f t="shared" si="33"/>
        <v>1.9739439399921043E-3</v>
      </c>
      <c r="F437" s="13">
        <f t="shared" si="34"/>
        <v>3.6676766066018177E-3</v>
      </c>
      <c r="G437" s="12">
        <f t="shared" si="35"/>
        <v>1.3</v>
      </c>
      <c r="H437" s="15">
        <f t="shared" si="36"/>
        <v>2.5661271219897357E-3</v>
      </c>
    </row>
    <row r="438" spans="2:8" ht="15" x14ac:dyDescent="0.2">
      <c r="B438" s="5" t="s">
        <v>155</v>
      </c>
      <c r="C438" s="8">
        <v>32</v>
      </c>
      <c r="D438" s="8">
        <v>8</v>
      </c>
      <c r="E438" s="13">
        <f t="shared" si="33"/>
        <v>6.3166206079747333E-3</v>
      </c>
      <c r="F438" s="13">
        <f t="shared" si="34"/>
        <v>1.2757136022962844E-3</v>
      </c>
      <c r="G438" s="12">
        <f t="shared" si="35"/>
        <v>-0.75</v>
      </c>
      <c r="H438" s="15">
        <f t="shared" si="36"/>
        <v>-4.7374654559810495E-3</v>
      </c>
    </row>
    <row r="439" spans="2:8" ht="15" x14ac:dyDescent="0.2">
      <c r="B439" s="5" t="s">
        <v>154</v>
      </c>
      <c r="C439" s="8">
        <v>0</v>
      </c>
      <c r="D439" s="8">
        <v>0</v>
      </c>
      <c r="E439" s="13" t="str">
        <f t="shared" si="33"/>
        <v/>
      </c>
      <c r="F439" s="13" t="str">
        <f t="shared" si="34"/>
        <v/>
      </c>
      <c r="G439" s="12" t="str">
        <f t="shared" si="35"/>
        <v>0</v>
      </c>
      <c r="H439" s="15" t="str">
        <f t="shared" si="36"/>
        <v/>
      </c>
    </row>
    <row r="440" spans="2:8" ht="30" x14ac:dyDescent="0.2">
      <c r="B440" s="5" t="s">
        <v>421</v>
      </c>
      <c r="C440" s="8">
        <v>0</v>
      </c>
      <c r="D440" s="8">
        <v>0</v>
      </c>
      <c r="E440" s="13" t="str">
        <f t="shared" si="33"/>
        <v/>
      </c>
      <c r="F440" s="13" t="str">
        <f t="shared" si="34"/>
        <v/>
      </c>
      <c r="G440" s="12" t="str">
        <f t="shared" si="35"/>
        <v>0</v>
      </c>
      <c r="H440" s="15" t="str">
        <f t="shared" si="36"/>
        <v/>
      </c>
    </row>
    <row r="441" spans="2:8" ht="30" x14ac:dyDescent="0.2">
      <c r="B441" s="5" t="s">
        <v>159</v>
      </c>
      <c r="C441" s="8">
        <v>1</v>
      </c>
      <c r="D441" s="8">
        <v>4</v>
      </c>
      <c r="E441" s="13">
        <f t="shared" si="33"/>
        <v>1.9739439399921041E-4</v>
      </c>
      <c r="F441" s="13">
        <f t="shared" si="34"/>
        <v>6.378568011481422E-4</v>
      </c>
      <c r="G441" s="12">
        <f t="shared" si="35"/>
        <v>3</v>
      </c>
      <c r="H441" s="15">
        <f t="shared" si="36"/>
        <v>5.9218318199763119E-4</v>
      </c>
    </row>
    <row r="442" spans="2:8" ht="15" x14ac:dyDescent="0.2">
      <c r="B442" s="5" t="s">
        <v>422</v>
      </c>
      <c r="C442" s="8">
        <v>0</v>
      </c>
      <c r="D442" s="8">
        <v>4</v>
      </c>
      <c r="E442" s="13" t="str">
        <f t="shared" si="33"/>
        <v/>
      </c>
      <c r="F442" s="13">
        <f t="shared" si="34"/>
        <v>6.378568011481422E-4</v>
      </c>
      <c r="G442" s="12" t="str">
        <f t="shared" si="35"/>
        <v>0</v>
      </c>
      <c r="H442" s="15" t="str">
        <f t="shared" si="36"/>
        <v/>
      </c>
    </row>
    <row r="443" spans="2:8" ht="15" x14ac:dyDescent="0.2">
      <c r="B443" s="5" t="s">
        <v>423</v>
      </c>
      <c r="C443" s="8">
        <v>1</v>
      </c>
      <c r="D443" s="8">
        <v>0</v>
      </c>
      <c r="E443" s="13">
        <f t="shared" si="33"/>
        <v>1.9739439399921041E-4</v>
      </c>
      <c r="F443" s="13" t="str">
        <f t="shared" si="34"/>
        <v/>
      </c>
      <c r="G443" s="12" t="str">
        <f t="shared" si="35"/>
        <v>0</v>
      </c>
      <c r="H443" s="15">
        <f t="shared" si="36"/>
        <v>0</v>
      </c>
    </row>
    <row r="444" spans="2:8" ht="15" x14ac:dyDescent="0.2">
      <c r="B444" s="5" t="s">
        <v>424</v>
      </c>
      <c r="C444" s="8">
        <v>1</v>
      </c>
      <c r="D444" s="8">
        <v>2</v>
      </c>
      <c r="E444" s="13">
        <f t="shared" si="33"/>
        <v>1.9739439399921041E-4</v>
      </c>
      <c r="F444" s="13">
        <f t="shared" si="34"/>
        <v>3.189284005740711E-4</v>
      </c>
      <c r="G444" s="12">
        <f t="shared" si="35"/>
        <v>1</v>
      </c>
      <c r="H444" s="15">
        <f t="shared" si="36"/>
        <v>1.9739439399921041E-4</v>
      </c>
    </row>
    <row r="445" spans="2:8" ht="15" x14ac:dyDescent="0.2">
      <c r="B445" s="5" t="s">
        <v>425</v>
      </c>
      <c r="C445" s="8">
        <v>0</v>
      </c>
      <c r="D445" s="8">
        <v>0</v>
      </c>
      <c r="E445" s="13" t="str">
        <f t="shared" si="33"/>
        <v/>
      </c>
      <c r="F445" s="13" t="str">
        <f t="shared" si="34"/>
        <v/>
      </c>
      <c r="G445" s="12" t="str">
        <f t="shared" si="35"/>
        <v>0</v>
      </c>
      <c r="H445" s="15" t="str">
        <f t="shared" si="36"/>
        <v/>
      </c>
    </row>
    <row r="446" spans="2:8" ht="15" x14ac:dyDescent="0.2">
      <c r="B446" s="5" t="s">
        <v>426</v>
      </c>
      <c r="C446" s="8">
        <v>0</v>
      </c>
      <c r="D446" s="8">
        <v>1</v>
      </c>
      <c r="E446" s="13" t="str">
        <f t="shared" si="33"/>
        <v/>
      </c>
      <c r="F446" s="13">
        <f t="shared" si="34"/>
        <v>1.5946420028703555E-4</v>
      </c>
      <c r="G446" s="12" t="str">
        <f t="shared" si="35"/>
        <v>0</v>
      </c>
      <c r="H446" s="15" t="str">
        <f t="shared" si="36"/>
        <v/>
      </c>
    </row>
    <row r="447" spans="2:8" ht="30" x14ac:dyDescent="0.2">
      <c r="B447" s="5" t="s">
        <v>427</v>
      </c>
      <c r="C447" s="8">
        <v>0</v>
      </c>
      <c r="D447" s="8">
        <v>0</v>
      </c>
      <c r="E447" s="13" t="str">
        <f t="shared" si="33"/>
        <v/>
      </c>
      <c r="F447" s="13" t="str">
        <f t="shared" si="34"/>
        <v/>
      </c>
      <c r="G447" s="12" t="str">
        <f t="shared" si="35"/>
        <v>0</v>
      </c>
      <c r="H447" s="15" t="str">
        <f t="shared" si="36"/>
        <v/>
      </c>
    </row>
    <row r="448" spans="2:8" ht="15" x14ac:dyDescent="0.2">
      <c r="B448" s="5" t="s">
        <v>428</v>
      </c>
      <c r="C448" s="8">
        <v>0</v>
      </c>
      <c r="D448" s="8">
        <v>0</v>
      </c>
      <c r="E448" s="13" t="str">
        <f t="shared" si="33"/>
        <v/>
      </c>
      <c r="F448" s="13" t="str">
        <f t="shared" si="34"/>
        <v/>
      </c>
      <c r="G448" s="12" t="str">
        <f t="shared" si="35"/>
        <v>0</v>
      </c>
      <c r="H448" s="15" t="str">
        <f t="shared" si="36"/>
        <v/>
      </c>
    </row>
    <row r="449" spans="2:8" ht="30" x14ac:dyDescent="0.2">
      <c r="B449" s="5" t="s">
        <v>429</v>
      </c>
      <c r="C449" s="8">
        <v>2</v>
      </c>
      <c r="D449" s="8">
        <v>0</v>
      </c>
      <c r="E449" s="13">
        <f t="shared" si="33"/>
        <v>3.9478878799842083E-4</v>
      </c>
      <c r="F449" s="13" t="str">
        <f t="shared" si="34"/>
        <v/>
      </c>
      <c r="G449" s="12" t="str">
        <f t="shared" si="35"/>
        <v>0</v>
      </c>
      <c r="H449" s="15">
        <f t="shared" si="36"/>
        <v>0</v>
      </c>
    </row>
    <row r="450" spans="2:8" ht="15" x14ac:dyDescent="0.2">
      <c r="B450" s="5" t="s">
        <v>430</v>
      </c>
      <c r="C450" s="8">
        <v>0</v>
      </c>
      <c r="D450" s="8">
        <v>1</v>
      </c>
      <c r="E450" s="13" t="str">
        <f t="shared" si="33"/>
        <v/>
      </c>
      <c r="F450" s="13">
        <f t="shared" si="34"/>
        <v>1.5946420028703555E-4</v>
      </c>
      <c r="G450" s="12" t="str">
        <f t="shared" si="35"/>
        <v>0</v>
      </c>
      <c r="H450" s="15" t="str">
        <f t="shared" si="36"/>
        <v/>
      </c>
    </row>
    <row r="451" spans="2:8" ht="15" x14ac:dyDescent="0.2">
      <c r="B451" s="5" t="s">
        <v>157</v>
      </c>
      <c r="C451" s="8">
        <v>0</v>
      </c>
      <c r="D451" s="8">
        <v>0</v>
      </c>
      <c r="E451" s="13" t="str">
        <f t="shared" si="33"/>
        <v/>
      </c>
      <c r="F451" s="13" t="str">
        <f t="shared" si="34"/>
        <v/>
      </c>
      <c r="G451" s="12" t="str">
        <f t="shared" si="35"/>
        <v>0</v>
      </c>
      <c r="H451" s="15" t="str">
        <f t="shared" si="36"/>
        <v/>
      </c>
    </row>
    <row r="452" spans="2:8" ht="30" x14ac:dyDescent="0.2">
      <c r="B452" s="5" t="s">
        <v>431</v>
      </c>
      <c r="C452" s="8">
        <v>0</v>
      </c>
      <c r="D452" s="8">
        <v>0</v>
      </c>
      <c r="E452" s="13" t="str">
        <f t="shared" si="33"/>
        <v/>
      </c>
      <c r="F452" s="13" t="str">
        <f t="shared" si="34"/>
        <v/>
      </c>
      <c r="G452" s="12" t="str">
        <f t="shared" si="35"/>
        <v>0</v>
      </c>
      <c r="H452" s="15" t="str">
        <f t="shared" si="36"/>
        <v/>
      </c>
    </row>
    <row r="453" spans="2:8" ht="15" x14ac:dyDescent="0.2">
      <c r="B453" s="5" t="s">
        <v>167</v>
      </c>
      <c r="C453" s="8">
        <v>0</v>
      </c>
      <c r="D453" s="8">
        <v>0</v>
      </c>
      <c r="E453" s="13" t="str">
        <f t="shared" si="33"/>
        <v/>
      </c>
      <c r="F453" s="13" t="str">
        <f t="shared" si="34"/>
        <v/>
      </c>
      <c r="G453" s="12" t="str">
        <f t="shared" si="35"/>
        <v>0</v>
      </c>
      <c r="H453" s="15" t="str">
        <f t="shared" si="36"/>
        <v/>
      </c>
    </row>
    <row r="454" spans="2:8" ht="15" x14ac:dyDescent="0.2">
      <c r="B454" s="5" t="s">
        <v>156</v>
      </c>
      <c r="C454" s="8">
        <v>0</v>
      </c>
      <c r="D454" s="8">
        <v>0</v>
      </c>
      <c r="E454" s="13" t="str">
        <f t="shared" si="33"/>
        <v/>
      </c>
      <c r="F454" s="13" t="str">
        <f t="shared" si="34"/>
        <v/>
      </c>
      <c r="G454" s="12" t="str">
        <f t="shared" si="35"/>
        <v>0</v>
      </c>
      <c r="H454" s="15" t="str">
        <f t="shared" si="36"/>
        <v/>
      </c>
    </row>
    <row r="455" spans="2:8" ht="15" x14ac:dyDescent="0.2">
      <c r="B455" s="5" t="s">
        <v>158</v>
      </c>
      <c r="C455" s="8">
        <v>0</v>
      </c>
      <c r="D455" s="8">
        <v>0</v>
      </c>
      <c r="E455" s="13" t="str">
        <f t="shared" si="33"/>
        <v/>
      </c>
      <c r="F455" s="13" t="str">
        <f t="shared" si="34"/>
        <v/>
      </c>
      <c r="G455" s="12" t="str">
        <f t="shared" si="35"/>
        <v>0</v>
      </c>
      <c r="H455" s="15" t="str">
        <f t="shared" si="36"/>
        <v/>
      </c>
    </row>
    <row r="456" spans="2:8" ht="15" x14ac:dyDescent="0.2">
      <c r="B456" s="5" t="s">
        <v>432</v>
      </c>
      <c r="C456" s="8">
        <v>0</v>
      </c>
      <c r="D456" s="8">
        <v>0</v>
      </c>
      <c r="E456" s="13" t="str">
        <f t="shared" si="33"/>
        <v/>
      </c>
      <c r="F456" s="13" t="str">
        <f t="shared" si="34"/>
        <v/>
      </c>
      <c r="G456" s="12" t="str">
        <f t="shared" si="35"/>
        <v>0</v>
      </c>
      <c r="H456" s="15" t="str">
        <f t="shared" si="36"/>
        <v/>
      </c>
    </row>
    <row r="457" spans="2:8" ht="15" x14ac:dyDescent="0.2">
      <c r="B457" s="5" t="s">
        <v>433</v>
      </c>
      <c r="C457" s="8">
        <v>0</v>
      </c>
      <c r="D457" s="8">
        <v>0</v>
      </c>
      <c r="E457" s="13" t="str">
        <f t="shared" si="33"/>
        <v/>
      </c>
      <c r="F457" s="13" t="str">
        <f t="shared" si="34"/>
        <v/>
      </c>
      <c r="G457" s="12" t="str">
        <f t="shared" si="35"/>
        <v>0</v>
      </c>
      <c r="H457" s="15" t="str">
        <f t="shared" si="36"/>
        <v/>
      </c>
    </row>
    <row r="458" spans="2:8" ht="15" x14ac:dyDescent="0.2">
      <c r="B458" s="5" t="s">
        <v>168</v>
      </c>
      <c r="C458" s="8">
        <v>2</v>
      </c>
      <c r="D458" s="8">
        <v>2</v>
      </c>
      <c r="E458" s="13">
        <f t="shared" si="33"/>
        <v>3.9478878799842083E-4</v>
      </c>
      <c r="F458" s="13">
        <f t="shared" si="34"/>
        <v>3.189284005740711E-4</v>
      </c>
      <c r="G458" s="12">
        <f t="shared" si="35"/>
        <v>0</v>
      </c>
      <c r="H458" s="15">
        <f t="shared" si="36"/>
        <v>0</v>
      </c>
    </row>
    <row r="459" spans="2:8" ht="15" x14ac:dyDescent="0.2">
      <c r="B459" s="5" t="s">
        <v>161</v>
      </c>
      <c r="C459" s="8">
        <v>0</v>
      </c>
      <c r="D459" s="8">
        <v>0</v>
      </c>
      <c r="E459" s="13" t="str">
        <f t="shared" si="33"/>
        <v/>
      </c>
      <c r="F459" s="13" t="str">
        <f t="shared" si="34"/>
        <v/>
      </c>
      <c r="G459" s="12" t="str">
        <f t="shared" si="35"/>
        <v>0</v>
      </c>
      <c r="H459" s="15" t="str">
        <f t="shared" si="36"/>
        <v/>
      </c>
    </row>
    <row r="460" spans="2:8" ht="15" x14ac:dyDescent="0.2">
      <c r="B460" s="5" t="s">
        <v>176</v>
      </c>
      <c r="C460" s="8">
        <v>54</v>
      </c>
      <c r="D460" s="8">
        <v>49</v>
      </c>
      <c r="E460" s="13">
        <f t="shared" si="33"/>
        <v>1.0659297275957363E-2</v>
      </c>
      <c r="F460" s="13">
        <f t="shared" si="34"/>
        <v>7.8137458140647431E-3</v>
      </c>
      <c r="G460" s="12">
        <f t="shared" si="35"/>
        <v>-9.2592592592592587E-2</v>
      </c>
      <c r="H460" s="15">
        <f t="shared" si="36"/>
        <v>-9.8697196999605213E-4</v>
      </c>
    </row>
    <row r="461" spans="2:8" ht="30" x14ac:dyDescent="0.2">
      <c r="B461" s="5" t="s">
        <v>173</v>
      </c>
      <c r="C461" s="8">
        <v>3</v>
      </c>
      <c r="D461" s="8">
        <v>3</v>
      </c>
      <c r="E461" s="13">
        <f t="shared" si="33"/>
        <v>5.921831819976313E-4</v>
      </c>
      <c r="F461" s="13">
        <f t="shared" si="34"/>
        <v>4.783926008611067E-4</v>
      </c>
      <c r="G461" s="12">
        <f t="shared" si="35"/>
        <v>0</v>
      </c>
      <c r="H461" s="15">
        <f t="shared" si="36"/>
        <v>0</v>
      </c>
    </row>
    <row r="462" spans="2:8" ht="15" x14ac:dyDescent="0.2">
      <c r="B462" s="5" t="s">
        <v>174</v>
      </c>
      <c r="C462" s="8">
        <v>0</v>
      </c>
      <c r="D462" s="8">
        <v>0</v>
      </c>
      <c r="E462" s="13" t="str">
        <f t="shared" si="33"/>
        <v/>
      </c>
      <c r="F462" s="13" t="str">
        <f t="shared" si="34"/>
        <v/>
      </c>
      <c r="G462" s="12" t="str">
        <f t="shared" si="35"/>
        <v>0</v>
      </c>
      <c r="H462" s="15" t="str">
        <f t="shared" si="36"/>
        <v/>
      </c>
    </row>
    <row r="463" spans="2:8" ht="15" x14ac:dyDescent="0.2">
      <c r="B463" s="5" t="s">
        <v>477</v>
      </c>
      <c r="C463" s="8">
        <v>32</v>
      </c>
      <c r="D463" s="8">
        <v>25</v>
      </c>
      <c r="E463" s="13">
        <f t="shared" si="33"/>
        <v>6.3166206079747333E-3</v>
      </c>
      <c r="F463" s="13">
        <f t="shared" si="34"/>
        <v>3.9866050071758891E-3</v>
      </c>
      <c r="G463" s="12">
        <f t="shared" si="35"/>
        <v>-0.21875</v>
      </c>
      <c r="H463" s="15">
        <f t="shared" si="36"/>
        <v>-1.3817607579944729E-3</v>
      </c>
    </row>
    <row r="464" spans="2:8" ht="15" x14ac:dyDescent="0.2">
      <c r="B464" s="5" t="s">
        <v>478</v>
      </c>
      <c r="C464" s="8">
        <v>3</v>
      </c>
      <c r="D464" s="8">
        <v>14</v>
      </c>
      <c r="E464" s="13">
        <f t="shared" si="33"/>
        <v>5.921831819976313E-4</v>
      </c>
      <c r="F464" s="13">
        <f t="shared" si="34"/>
        <v>2.2324988040184979E-3</v>
      </c>
      <c r="G464" s="12">
        <f t="shared" si="35"/>
        <v>3.6666666666666665</v>
      </c>
      <c r="H464" s="15">
        <f t="shared" si="36"/>
        <v>2.1713383339913147E-3</v>
      </c>
    </row>
    <row r="465" spans="2:8" ht="15" x14ac:dyDescent="0.2">
      <c r="B465" s="5" t="s">
        <v>183</v>
      </c>
      <c r="C465" s="8">
        <v>1</v>
      </c>
      <c r="D465" s="8">
        <v>1</v>
      </c>
      <c r="E465" s="13">
        <f t="shared" si="33"/>
        <v>1.9739439399921041E-4</v>
      </c>
      <c r="F465" s="13">
        <f t="shared" si="34"/>
        <v>1.5946420028703555E-4</v>
      </c>
      <c r="G465" s="12">
        <f t="shared" si="35"/>
        <v>0</v>
      </c>
      <c r="H465" s="15">
        <f t="shared" si="36"/>
        <v>0</v>
      </c>
    </row>
    <row r="466" spans="2:8" ht="15" x14ac:dyDescent="0.2">
      <c r="B466" s="5" t="s">
        <v>178</v>
      </c>
      <c r="C466" s="8">
        <v>2</v>
      </c>
      <c r="D466" s="8">
        <v>0</v>
      </c>
      <c r="E466" s="13">
        <f t="shared" si="33"/>
        <v>3.9478878799842083E-4</v>
      </c>
      <c r="F466" s="13" t="str">
        <f t="shared" si="34"/>
        <v/>
      </c>
      <c r="G466" s="12" t="str">
        <f t="shared" si="35"/>
        <v>0</v>
      </c>
      <c r="H466" s="15">
        <f t="shared" si="36"/>
        <v>0</v>
      </c>
    </row>
    <row r="467" spans="2:8" ht="15" x14ac:dyDescent="0.2">
      <c r="B467" s="5" t="s">
        <v>479</v>
      </c>
      <c r="C467" s="8">
        <v>0</v>
      </c>
      <c r="D467" s="8">
        <v>0</v>
      </c>
      <c r="E467" s="13" t="str">
        <f t="shared" si="33"/>
        <v/>
      </c>
      <c r="F467" s="13" t="str">
        <f t="shared" si="34"/>
        <v/>
      </c>
      <c r="G467" s="12" t="str">
        <f t="shared" si="35"/>
        <v>0</v>
      </c>
      <c r="H467" s="15" t="str">
        <f t="shared" si="36"/>
        <v/>
      </c>
    </row>
    <row r="468" spans="2:8" ht="15" x14ac:dyDescent="0.2">
      <c r="B468" s="5" t="s">
        <v>182</v>
      </c>
      <c r="C468" s="8">
        <v>0</v>
      </c>
      <c r="D468" s="8">
        <v>0</v>
      </c>
      <c r="E468" s="13" t="str">
        <f t="shared" si="33"/>
        <v/>
      </c>
      <c r="F468" s="13" t="str">
        <f t="shared" si="34"/>
        <v/>
      </c>
      <c r="G468" s="12" t="str">
        <f t="shared" si="35"/>
        <v>0</v>
      </c>
      <c r="H468" s="15" t="str">
        <f t="shared" si="36"/>
        <v/>
      </c>
    </row>
    <row r="469" spans="2:8" ht="15" x14ac:dyDescent="0.2">
      <c r="B469" s="5" t="s">
        <v>175</v>
      </c>
      <c r="C469" s="8">
        <v>0</v>
      </c>
      <c r="D469" s="8">
        <v>0</v>
      </c>
      <c r="E469" s="13" t="str">
        <f t="shared" si="33"/>
        <v/>
      </c>
      <c r="F469" s="13" t="str">
        <f t="shared" si="34"/>
        <v/>
      </c>
      <c r="G469" s="12" t="str">
        <f t="shared" si="35"/>
        <v>0</v>
      </c>
      <c r="H469" s="15" t="str">
        <f t="shared" si="36"/>
        <v/>
      </c>
    </row>
    <row r="470" spans="2:8" ht="15" x14ac:dyDescent="0.2">
      <c r="B470" s="5" t="s">
        <v>434</v>
      </c>
      <c r="C470" s="8">
        <v>0</v>
      </c>
      <c r="D470" s="8">
        <v>0</v>
      </c>
      <c r="E470" s="13" t="str">
        <f t="shared" si="33"/>
        <v/>
      </c>
      <c r="F470" s="13" t="str">
        <f t="shared" si="34"/>
        <v/>
      </c>
      <c r="G470" s="12" t="str">
        <f t="shared" si="35"/>
        <v>0</v>
      </c>
      <c r="H470" s="15" t="str">
        <f t="shared" si="36"/>
        <v/>
      </c>
    </row>
    <row r="471" spans="2:8" ht="15" x14ac:dyDescent="0.2">
      <c r="B471" s="5" t="s">
        <v>170</v>
      </c>
      <c r="C471" s="8">
        <v>0</v>
      </c>
      <c r="D471" s="8">
        <v>0</v>
      </c>
      <c r="E471" s="13" t="str">
        <f t="shared" si="33"/>
        <v/>
      </c>
      <c r="F471" s="13" t="str">
        <f t="shared" si="34"/>
        <v/>
      </c>
      <c r="G471" s="12" t="str">
        <f t="shared" si="35"/>
        <v>0</v>
      </c>
      <c r="H471" s="15" t="str">
        <f t="shared" si="36"/>
        <v/>
      </c>
    </row>
    <row r="472" spans="2:8" ht="15" x14ac:dyDescent="0.2">
      <c r="B472" s="5" t="s">
        <v>185</v>
      </c>
      <c r="C472" s="8">
        <v>0</v>
      </c>
      <c r="D472" s="8">
        <v>2</v>
      </c>
      <c r="E472" s="13" t="str">
        <f t="shared" si="33"/>
        <v/>
      </c>
      <c r="F472" s="13">
        <f t="shared" si="34"/>
        <v>3.189284005740711E-4</v>
      </c>
      <c r="G472" s="12" t="str">
        <f t="shared" si="35"/>
        <v>0</v>
      </c>
      <c r="H472" s="15" t="str">
        <f t="shared" si="36"/>
        <v/>
      </c>
    </row>
    <row r="473" spans="2:8" ht="15" x14ac:dyDescent="0.2">
      <c r="B473" s="5" t="s">
        <v>435</v>
      </c>
      <c r="C473" s="8">
        <v>3</v>
      </c>
      <c r="D473" s="8">
        <v>2</v>
      </c>
      <c r="E473" s="13">
        <f t="shared" si="33"/>
        <v>5.921831819976313E-4</v>
      </c>
      <c r="F473" s="13">
        <f t="shared" si="34"/>
        <v>3.189284005740711E-4</v>
      </c>
      <c r="G473" s="12">
        <f t="shared" si="35"/>
        <v>-0.33333333333333331</v>
      </c>
      <c r="H473" s="15">
        <f t="shared" si="36"/>
        <v>-1.9739439399921041E-4</v>
      </c>
    </row>
    <row r="474" spans="2:8" ht="15" x14ac:dyDescent="0.2">
      <c r="B474" s="5" t="s">
        <v>436</v>
      </c>
      <c r="C474" s="8">
        <v>0</v>
      </c>
      <c r="D474" s="8">
        <v>2</v>
      </c>
      <c r="E474" s="13" t="str">
        <f t="shared" si="33"/>
        <v/>
      </c>
      <c r="F474" s="13">
        <f t="shared" si="34"/>
        <v>3.189284005740711E-4</v>
      </c>
      <c r="G474" s="12" t="str">
        <f t="shared" si="35"/>
        <v>0</v>
      </c>
      <c r="H474" s="15" t="str">
        <f t="shared" si="36"/>
        <v/>
      </c>
    </row>
    <row r="475" spans="2:8" ht="15" x14ac:dyDescent="0.2">
      <c r="B475" s="5" t="s">
        <v>437</v>
      </c>
      <c r="C475" s="8">
        <v>10</v>
      </c>
      <c r="D475" s="8">
        <v>11</v>
      </c>
      <c r="E475" s="13">
        <f t="shared" si="33"/>
        <v>1.9739439399921043E-3</v>
      </c>
      <c r="F475" s="13">
        <f t="shared" si="34"/>
        <v>1.7541062031573912E-3</v>
      </c>
      <c r="G475" s="12">
        <f t="shared" si="35"/>
        <v>0.1</v>
      </c>
      <c r="H475" s="15">
        <f t="shared" si="36"/>
        <v>1.9739439399921044E-4</v>
      </c>
    </row>
    <row r="476" spans="2:8" ht="30" x14ac:dyDescent="0.2">
      <c r="B476" s="5" t="s">
        <v>438</v>
      </c>
      <c r="C476" s="8">
        <v>0</v>
      </c>
      <c r="D476" s="8">
        <v>0</v>
      </c>
      <c r="E476" s="13" t="str">
        <f t="shared" si="33"/>
        <v/>
      </c>
      <c r="F476" s="13" t="str">
        <f t="shared" si="34"/>
        <v/>
      </c>
      <c r="G476" s="12" t="str">
        <f t="shared" si="35"/>
        <v>0</v>
      </c>
      <c r="H476" s="15" t="str">
        <f t="shared" si="36"/>
        <v/>
      </c>
    </row>
    <row r="477" spans="2:8" ht="15" x14ac:dyDescent="0.2">
      <c r="B477" s="5" t="s">
        <v>181</v>
      </c>
      <c r="C477" s="8">
        <v>0</v>
      </c>
      <c r="D477" s="8">
        <v>0</v>
      </c>
      <c r="E477" s="13" t="str">
        <f t="shared" si="33"/>
        <v/>
      </c>
      <c r="F477" s="13" t="str">
        <f t="shared" si="34"/>
        <v/>
      </c>
      <c r="G477" s="12" t="str">
        <f t="shared" si="35"/>
        <v>0</v>
      </c>
      <c r="H477" s="15" t="str">
        <f t="shared" si="36"/>
        <v/>
      </c>
    </row>
    <row r="478" spans="2:8" ht="15" x14ac:dyDescent="0.2">
      <c r="B478" s="5" t="s">
        <v>439</v>
      </c>
      <c r="C478" s="8">
        <v>51</v>
      </c>
      <c r="D478" s="8">
        <v>44</v>
      </c>
      <c r="E478" s="13">
        <f t="shared" si="33"/>
        <v>1.0067114093959731E-2</v>
      </c>
      <c r="F478" s="13">
        <f t="shared" si="34"/>
        <v>7.0164248126295646E-3</v>
      </c>
      <c r="G478" s="12">
        <f t="shared" si="35"/>
        <v>-0.13725490196078433</v>
      </c>
      <c r="H478" s="15">
        <f t="shared" si="36"/>
        <v>-1.3817607579944731E-3</v>
      </c>
    </row>
    <row r="479" spans="2:8" ht="15" x14ac:dyDescent="0.2">
      <c r="B479" s="5" t="s">
        <v>440</v>
      </c>
      <c r="C479" s="8">
        <v>0</v>
      </c>
      <c r="D479" s="8">
        <v>0</v>
      </c>
      <c r="E479" s="13" t="str">
        <f t="shared" si="33"/>
        <v/>
      </c>
      <c r="F479" s="13" t="str">
        <f t="shared" si="34"/>
        <v/>
      </c>
      <c r="G479" s="12" t="str">
        <f t="shared" si="35"/>
        <v>0</v>
      </c>
      <c r="H479" s="15" t="str">
        <f t="shared" si="36"/>
        <v/>
      </c>
    </row>
    <row r="480" spans="2:8" ht="15" x14ac:dyDescent="0.2">
      <c r="B480" s="5" t="s">
        <v>441</v>
      </c>
      <c r="C480" s="8">
        <v>28</v>
      </c>
      <c r="D480" s="8">
        <v>4</v>
      </c>
      <c r="E480" s="13">
        <f t="shared" si="33"/>
        <v>5.5270430319778914E-3</v>
      </c>
      <c r="F480" s="13">
        <f t="shared" si="34"/>
        <v>6.378568011481422E-4</v>
      </c>
      <c r="G480" s="12">
        <f t="shared" si="35"/>
        <v>-0.8571428571428571</v>
      </c>
      <c r="H480" s="15">
        <f t="shared" si="36"/>
        <v>-4.7374654559810495E-3</v>
      </c>
    </row>
    <row r="481" spans="2:8" ht="15" x14ac:dyDescent="0.2">
      <c r="B481" s="5" t="s">
        <v>177</v>
      </c>
      <c r="C481" s="8">
        <v>0</v>
      </c>
      <c r="D481" s="8">
        <v>0</v>
      </c>
      <c r="E481" s="13" t="str">
        <f t="shared" si="33"/>
        <v/>
      </c>
      <c r="F481" s="13" t="str">
        <f t="shared" si="34"/>
        <v/>
      </c>
      <c r="G481" s="12" t="str">
        <f t="shared" si="35"/>
        <v>0</v>
      </c>
      <c r="H481" s="15" t="str">
        <f t="shared" si="36"/>
        <v/>
      </c>
    </row>
    <row r="482" spans="2:8" ht="15" x14ac:dyDescent="0.2">
      <c r="B482" s="5" t="s">
        <v>179</v>
      </c>
      <c r="C482" s="8">
        <v>0</v>
      </c>
      <c r="D482" s="8">
        <v>0</v>
      </c>
      <c r="E482" s="13" t="str">
        <f t="shared" si="33"/>
        <v/>
      </c>
      <c r="F482" s="13" t="str">
        <f t="shared" si="34"/>
        <v/>
      </c>
      <c r="G482" s="12" t="str">
        <f t="shared" si="35"/>
        <v>0</v>
      </c>
      <c r="H482" s="15" t="str">
        <f t="shared" si="36"/>
        <v/>
      </c>
    </row>
    <row r="483" spans="2:8" ht="15" x14ac:dyDescent="0.2">
      <c r="B483" s="5" t="s">
        <v>442</v>
      </c>
      <c r="C483" s="8">
        <v>87</v>
      </c>
      <c r="D483" s="8">
        <v>139</v>
      </c>
      <c r="E483" s="13">
        <f t="shared" si="33"/>
        <v>1.7173312277931306E-2</v>
      </c>
      <c r="F483" s="13">
        <f t="shared" si="34"/>
        <v>2.2165523839897942E-2</v>
      </c>
      <c r="G483" s="12">
        <f t="shared" si="35"/>
        <v>0.5977011494252874</v>
      </c>
      <c r="H483" s="15">
        <f t="shared" si="36"/>
        <v>1.0264508487958943E-2</v>
      </c>
    </row>
    <row r="484" spans="2:8" ht="30" x14ac:dyDescent="0.2">
      <c r="B484" s="5" t="s">
        <v>184</v>
      </c>
      <c r="C484" s="8">
        <v>71</v>
      </c>
      <c r="D484" s="8">
        <v>90</v>
      </c>
      <c r="E484" s="13">
        <f t="shared" si="33"/>
        <v>1.401500197394394E-2</v>
      </c>
      <c r="F484" s="13">
        <f t="shared" si="34"/>
        <v>1.4351778025833201E-2</v>
      </c>
      <c r="G484" s="12">
        <f t="shared" si="35"/>
        <v>0.26760563380281688</v>
      </c>
      <c r="H484" s="15">
        <f t="shared" si="36"/>
        <v>3.7504934859849976E-3</v>
      </c>
    </row>
    <row r="485" spans="2:8" ht="15" x14ac:dyDescent="0.2">
      <c r="B485" s="5" t="s">
        <v>443</v>
      </c>
      <c r="C485" s="8">
        <v>85</v>
      </c>
      <c r="D485" s="8">
        <v>118</v>
      </c>
      <c r="E485" s="13">
        <f t="shared" si="33"/>
        <v>1.6778523489932886E-2</v>
      </c>
      <c r="F485" s="13">
        <f t="shared" si="34"/>
        <v>1.8816775633870197E-2</v>
      </c>
      <c r="G485" s="12">
        <f t="shared" si="35"/>
        <v>0.38823529411764707</v>
      </c>
      <c r="H485" s="15">
        <f t="shared" si="36"/>
        <v>6.5140150019739442E-3</v>
      </c>
    </row>
    <row r="486" spans="2:8" ht="15" x14ac:dyDescent="0.2">
      <c r="B486" s="5" t="s">
        <v>171</v>
      </c>
      <c r="C486" s="8">
        <v>0</v>
      </c>
      <c r="D486" s="8">
        <v>0</v>
      </c>
      <c r="E486" s="13" t="str">
        <f t="shared" si="33"/>
        <v/>
      </c>
      <c r="F486" s="13" t="str">
        <f t="shared" si="34"/>
        <v/>
      </c>
      <c r="G486" s="12" t="str">
        <f t="shared" si="35"/>
        <v>0</v>
      </c>
      <c r="H486" s="15" t="str">
        <f t="shared" si="36"/>
        <v/>
      </c>
    </row>
    <row r="487" spans="2:8" ht="15" x14ac:dyDescent="0.2">
      <c r="B487" s="5" t="s">
        <v>444</v>
      </c>
      <c r="C487" s="8">
        <v>0</v>
      </c>
      <c r="D487" s="8">
        <v>0</v>
      </c>
      <c r="E487" s="13" t="str">
        <f t="shared" si="33"/>
        <v/>
      </c>
      <c r="F487" s="13" t="str">
        <f t="shared" si="34"/>
        <v/>
      </c>
      <c r="G487" s="12" t="str">
        <f t="shared" si="35"/>
        <v>0</v>
      </c>
      <c r="H487" s="15" t="str">
        <f t="shared" si="36"/>
        <v/>
      </c>
    </row>
    <row r="488" spans="2:8" ht="13.5" customHeight="1" x14ac:dyDescent="0.2">
      <c r="B488" s="5" t="s">
        <v>445</v>
      </c>
      <c r="C488" s="8">
        <v>0</v>
      </c>
      <c r="D488" s="8">
        <v>0</v>
      </c>
      <c r="E488" s="13" t="str">
        <f t="shared" ref="E488:E499" si="37">+IF(C488=0,"",C488/C$294)</f>
        <v/>
      </c>
      <c r="F488" s="13" t="str">
        <f t="shared" ref="F488:F499" si="38">+IF(D488=0,"",D488/D$294)</f>
        <v/>
      </c>
      <c r="G488" s="12" t="str">
        <f t="shared" ref="G488:G499" si="39">+IF(OR(AND(D488=0),(C488=0)),"0",((D488-C488)/C488))</f>
        <v>0</v>
      </c>
      <c r="H488" s="15" t="str">
        <f t="shared" ref="H488:H499" si="40">+IF(OR(AND(E488=""),(G488="")),"",E488*G488)</f>
        <v/>
      </c>
    </row>
    <row r="489" spans="2:8" ht="13.5" customHeight="1" x14ac:dyDescent="0.2">
      <c r="B489" s="5" t="s">
        <v>446</v>
      </c>
      <c r="C489" s="8">
        <v>0</v>
      </c>
      <c r="D489" s="8">
        <v>5</v>
      </c>
      <c r="E489" s="13" t="str">
        <f t="shared" si="37"/>
        <v/>
      </c>
      <c r="F489" s="13">
        <f t="shared" si="38"/>
        <v>7.9732100143517786E-4</v>
      </c>
      <c r="G489" s="12" t="str">
        <f t="shared" si="39"/>
        <v>0</v>
      </c>
      <c r="H489" s="15" t="str">
        <f t="shared" si="40"/>
        <v/>
      </c>
    </row>
    <row r="490" spans="2:8" ht="25.5" customHeight="1" x14ac:dyDescent="0.2">
      <c r="B490" s="5" t="s">
        <v>172</v>
      </c>
      <c r="C490" s="8">
        <v>0</v>
      </c>
      <c r="D490" s="8">
        <v>0</v>
      </c>
      <c r="E490" s="13" t="str">
        <f t="shared" si="37"/>
        <v/>
      </c>
      <c r="F490" s="13" t="str">
        <f t="shared" si="38"/>
        <v/>
      </c>
      <c r="G490" s="12" t="str">
        <f t="shared" si="39"/>
        <v>0</v>
      </c>
      <c r="H490" s="15" t="str">
        <f t="shared" si="40"/>
        <v/>
      </c>
    </row>
    <row r="491" spans="2:8" ht="13.5" customHeight="1" x14ac:dyDescent="0.2">
      <c r="B491" s="5" t="s">
        <v>180</v>
      </c>
      <c r="C491" s="8">
        <v>69</v>
      </c>
      <c r="D491" s="8">
        <v>49</v>
      </c>
      <c r="E491" s="13">
        <f t="shared" si="37"/>
        <v>1.3620213185945518E-2</v>
      </c>
      <c r="F491" s="13">
        <f t="shared" si="38"/>
        <v>7.8137458140647431E-3</v>
      </c>
      <c r="G491" s="12">
        <f t="shared" si="39"/>
        <v>-0.28985507246376813</v>
      </c>
      <c r="H491" s="15">
        <f t="shared" si="40"/>
        <v>-3.9478878799842085E-3</v>
      </c>
    </row>
    <row r="492" spans="2:8" ht="15" x14ac:dyDescent="0.2">
      <c r="B492" s="5" t="s">
        <v>480</v>
      </c>
      <c r="C492" s="8">
        <v>1</v>
      </c>
      <c r="D492" s="8">
        <v>8</v>
      </c>
      <c r="E492" s="13">
        <f t="shared" si="37"/>
        <v>1.9739439399921041E-4</v>
      </c>
      <c r="F492" s="13">
        <f t="shared" si="38"/>
        <v>1.2757136022962844E-3</v>
      </c>
      <c r="G492" s="12">
        <f t="shared" si="39"/>
        <v>7</v>
      </c>
      <c r="H492" s="15">
        <f t="shared" si="40"/>
        <v>1.3817607579944729E-3</v>
      </c>
    </row>
    <row r="493" spans="2:8" ht="15" x14ac:dyDescent="0.2">
      <c r="B493" s="5" t="s">
        <v>447</v>
      </c>
      <c r="C493" s="8">
        <v>55</v>
      </c>
      <c r="D493" s="8">
        <v>12</v>
      </c>
      <c r="E493" s="13">
        <f t="shared" si="37"/>
        <v>1.0856691669956573E-2</v>
      </c>
      <c r="F493" s="13">
        <f t="shared" si="38"/>
        <v>1.9135704034444268E-3</v>
      </c>
      <c r="G493" s="12">
        <f t="shared" si="39"/>
        <v>-0.78181818181818186</v>
      </c>
      <c r="H493" s="15">
        <f t="shared" si="40"/>
        <v>-8.4879589419660489E-3</v>
      </c>
    </row>
    <row r="494" spans="2:8" ht="15" x14ac:dyDescent="0.2">
      <c r="B494" s="5" t="s">
        <v>448</v>
      </c>
      <c r="C494" s="8">
        <v>0</v>
      </c>
      <c r="D494" s="8">
        <v>0</v>
      </c>
      <c r="E494" s="13" t="str">
        <f t="shared" si="37"/>
        <v/>
      </c>
      <c r="F494" s="13" t="str">
        <f t="shared" si="38"/>
        <v/>
      </c>
      <c r="G494" s="12" t="str">
        <f t="shared" si="39"/>
        <v>0</v>
      </c>
      <c r="H494" s="15" t="str">
        <f t="shared" si="40"/>
        <v/>
      </c>
    </row>
    <row r="495" spans="2:8" ht="13.5" customHeight="1" x14ac:dyDescent="0.2">
      <c r="B495" s="5" t="s">
        <v>449</v>
      </c>
      <c r="C495" s="8">
        <v>2</v>
      </c>
      <c r="D495" s="8">
        <v>0</v>
      </c>
      <c r="E495" s="13">
        <f t="shared" si="37"/>
        <v>3.9478878799842083E-4</v>
      </c>
      <c r="F495" s="13" t="str">
        <f t="shared" si="38"/>
        <v/>
      </c>
      <c r="G495" s="12" t="str">
        <f t="shared" si="39"/>
        <v>0</v>
      </c>
      <c r="H495" s="15">
        <f t="shared" si="40"/>
        <v>0</v>
      </c>
    </row>
    <row r="496" spans="2:8" s="4" customFormat="1" ht="26.25" customHeight="1" x14ac:dyDescent="0.2">
      <c r="B496" s="5" t="s">
        <v>450</v>
      </c>
      <c r="C496" s="8">
        <v>0</v>
      </c>
      <c r="D496" s="8">
        <v>0</v>
      </c>
      <c r="E496" s="13" t="str">
        <f t="shared" si="37"/>
        <v/>
      </c>
      <c r="F496" s="13" t="str">
        <f t="shared" si="38"/>
        <v/>
      </c>
      <c r="G496" s="12" t="str">
        <f t="shared" si="39"/>
        <v>0</v>
      </c>
      <c r="H496" s="15" t="str">
        <f t="shared" si="40"/>
        <v/>
      </c>
    </row>
    <row r="497" spans="2:8" ht="15" x14ac:dyDescent="0.2">
      <c r="B497" s="5" t="s">
        <v>451</v>
      </c>
      <c r="C497" s="8">
        <v>14</v>
      </c>
      <c r="D497" s="8">
        <v>17</v>
      </c>
      <c r="E497" s="13">
        <f t="shared" si="37"/>
        <v>2.7635215159889457E-3</v>
      </c>
      <c r="F497" s="13">
        <f t="shared" si="38"/>
        <v>2.7108914048796047E-3</v>
      </c>
      <c r="G497" s="12">
        <f t="shared" si="39"/>
        <v>0.21428571428571427</v>
      </c>
      <c r="H497" s="15">
        <f t="shared" si="40"/>
        <v>5.9218318199763119E-4</v>
      </c>
    </row>
    <row r="498" spans="2:8" ht="30" x14ac:dyDescent="0.2">
      <c r="B498" s="5" t="s">
        <v>452</v>
      </c>
      <c r="C498" s="8">
        <v>0</v>
      </c>
      <c r="D498" s="8">
        <v>0</v>
      </c>
      <c r="E498" s="13" t="str">
        <f t="shared" si="37"/>
        <v/>
      </c>
      <c r="F498" s="13" t="str">
        <f t="shared" si="38"/>
        <v/>
      </c>
      <c r="G498" s="12" t="str">
        <f t="shared" si="39"/>
        <v>0</v>
      </c>
      <c r="H498" s="15" t="str">
        <f t="shared" si="40"/>
        <v/>
      </c>
    </row>
    <row r="499" spans="2:8" ht="15" x14ac:dyDescent="0.2">
      <c r="B499" s="5" t="s">
        <v>453</v>
      </c>
      <c r="C499" s="8">
        <v>0</v>
      </c>
      <c r="D499" s="8">
        <v>0</v>
      </c>
      <c r="E499" s="13" t="str">
        <f t="shared" si="37"/>
        <v/>
      </c>
      <c r="F499" s="13" t="str">
        <f t="shared" si="38"/>
        <v/>
      </c>
      <c r="G499" s="12" t="str">
        <f t="shared" si="39"/>
        <v>0</v>
      </c>
      <c r="H499" s="15" t="str">
        <f t="shared" si="40"/>
        <v/>
      </c>
    </row>
    <row r="502" spans="2:8" x14ac:dyDescent="0.2">
      <c r="B502" s="19"/>
      <c r="C502" s="19"/>
      <c r="D502" s="19"/>
      <c r="E502" s="19"/>
      <c r="F502" s="19"/>
    </row>
    <row r="503" spans="2:8" ht="24" customHeight="1" x14ac:dyDescent="0.2">
      <c r="B503" s="55" t="s">
        <v>517</v>
      </c>
      <c r="C503" s="53" t="s">
        <v>518</v>
      </c>
      <c r="D503" s="54"/>
      <c r="E503" s="41" t="s">
        <v>482</v>
      </c>
      <c r="F503" s="42"/>
      <c r="G503" s="39" t="s">
        <v>569</v>
      </c>
      <c r="H503" s="39" t="s">
        <v>481</v>
      </c>
    </row>
    <row r="504" spans="2:8" ht="24" customHeight="1" x14ac:dyDescent="0.2">
      <c r="B504" s="55"/>
      <c r="C504" s="38">
        <v>2015</v>
      </c>
      <c r="D504" s="38">
        <v>2016</v>
      </c>
      <c r="E504" s="38">
        <v>2015</v>
      </c>
      <c r="F504" s="38">
        <v>2016</v>
      </c>
      <c r="G504" s="40"/>
      <c r="H504" s="40"/>
    </row>
    <row r="505" spans="2:8" ht="24" customHeight="1" x14ac:dyDescent="0.2">
      <c r="B505" s="32" t="s">
        <v>523</v>
      </c>
      <c r="C505" s="33">
        <f>SUM(C506:C530)</f>
        <v>981</v>
      </c>
      <c r="D505" s="33">
        <f>SUM(D506:D530)</f>
        <v>1571</v>
      </c>
      <c r="E505" s="34">
        <f>+IF(C505=0,"",C505/C$505)</f>
        <v>1</v>
      </c>
      <c r="F505" s="34">
        <f>+IF(D505=0,"",D505/D$505)</f>
        <v>1</v>
      </c>
      <c r="G505" s="34">
        <f>+IF(OR(AND(D505=0),(C505=0)),"0",((D505-C505)/C505))</f>
        <v>0.60142711518858305</v>
      </c>
      <c r="H505" s="35">
        <f>+IF(OR(AND(E505=""),(G505="")),"",E505*G505)</f>
        <v>0.60142711518858305</v>
      </c>
    </row>
    <row r="506" spans="2:8" ht="15" x14ac:dyDescent="0.2">
      <c r="B506" s="5" t="s">
        <v>454</v>
      </c>
      <c r="C506" s="8">
        <v>17</v>
      </c>
      <c r="D506" s="8">
        <v>10</v>
      </c>
      <c r="E506" s="13">
        <f>+IF(C506=0,"",C506/C$505)</f>
        <v>1.7329255861365953E-2</v>
      </c>
      <c r="F506" s="13">
        <f>+IF(D506=0,"",D506/D$505)</f>
        <v>6.3653723742838958E-3</v>
      </c>
      <c r="G506" s="12">
        <f>+IF(OR(AND(D506=0),(C506=0)),"0",((D506-C506)/C506))</f>
        <v>-0.41176470588235292</v>
      </c>
      <c r="H506" s="15">
        <f>+IF(OR(AND(E506=""),(G506="")),"",E506*G506)</f>
        <v>-7.1355759429153915E-3</v>
      </c>
    </row>
    <row r="507" spans="2:8" ht="15" x14ac:dyDescent="0.2">
      <c r="B507" s="5" t="s">
        <v>187</v>
      </c>
      <c r="C507" s="8">
        <v>76</v>
      </c>
      <c r="D507" s="8">
        <v>79</v>
      </c>
      <c r="E507" s="13">
        <f t="shared" ref="E507:E530" si="41">+IF(C507=0,"",C507/C$505)</f>
        <v>7.7471967380224258E-2</v>
      </c>
      <c r="F507" s="13">
        <f t="shared" ref="F507:F530" si="42">+IF(D507=0,"",D507/D$505)</f>
        <v>5.0286441756842777E-2</v>
      </c>
      <c r="G507" s="12">
        <f t="shared" ref="G507:G530" si="43">+IF(OR(AND(D507=0),(C507=0)),"0",((D507-C507)/C507))</f>
        <v>3.9473684210526314E-2</v>
      </c>
      <c r="H507" s="15">
        <f t="shared" ref="H507:H530" si="44">+IF(OR(AND(E507=""),(G507="")),"",E507*G507)</f>
        <v>3.0581039755351678E-3</v>
      </c>
    </row>
    <row r="508" spans="2:8" ht="15" x14ac:dyDescent="0.2">
      <c r="B508" s="5" t="s">
        <v>455</v>
      </c>
      <c r="C508" s="8">
        <v>135</v>
      </c>
      <c r="D508" s="8">
        <v>177</v>
      </c>
      <c r="E508" s="13">
        <f t="shared" si="41"/>
        <v>0.13761467889908258</v>
      </c>
      <c r="F508" s="13">
        <f t="shared" si="42"/>
        <v>0.11266709102482496</v>
      </c>
      <c r="G508" s="12">
        <f t="shared" si="43"/>
        <v>0.31111111111111112</v>
      </c>
      <c r="H508" s="15">
        <f t="shared" si="44"/>
        <v>4.2813455657492359E-2</v>
      </c>
    </row>
    <row r="509" spans="2:8" ht="15" x14ac:dyDescent="0.2">
      <c r="B509" s="5" t="s">
        <v>456</v>
      </c>
      <c r="C509" s="8">
        <v>150</v>
      </c>
      <c r="D509" s="8">
        <v>497</v>
      </c>
      <c r="E509" s="13">
        <f t="shared" si="41"/>
        <v>0.1529051987767584</v>
      </c>
      <c r="F509" s="13">
        <f t="shared" si="42"/>
        <v>0.31635900700190961</v>
      </c>
      <c r="G509" s="12">
        <f t="shared" si="43"/>
        <v>2.3133333333333335</v>
      </c>
      <c r="H509" s="15">
        <f t="shared" si="44"/>
        <v>0.35372069317023447</v>
      </c>
    </row>
    <row r="510" spans="2:8" ht="15" x14ac:dyDescent="0.2">
      <c r="B510" s="5" t="s">
        <v>188</v>
      </c>
      <c r="C510" s="8">
        <v>28</v>
      </c>
      <c r="D510" s="8">
        <v>64</v>
      </c>
      <c r="E510" s="13">
        <f t="shared" si="41"/>
        <v>2.8542303771661569E-2</v>
      </c>
      <c r="F510" s="13">
        <f t="shared" si="42"/>
        <v>4.0738383195416929E-2</v>
      </c>
      <c r="G510" s="12">
        <f t="shared" si="43"/>
        <v>1.2857142857142858</v>
      </c>
      <c r="H510" s="15">
        <f t="shared" si="44"/>
        <v>3.669724770642202E-2</v>
      </c>
    </row>
    <row r="511" spans="2:8" ht="15" x14ac:dyDescent="0.2">
      <c r="B511" s="5" t="s">
        <v>186</v>
      </c>
      <c r="C511" s="8">
        <v>0</v>
      </c>
      <c r="D511" s="8">
        <v>5</v>
      </c>
      <c r="E511" s="13" t="str">
        <f t="shared" si="41"/>
        <v/>
      </c>
      <c r="F511" s="13">
        <f t="shared" si="42"/>
        <v>3.1826861871419479E-3</v>
      </c>
      <c r="G511" s="12" t="str">
        <f t="shared" si="43"/>
        <v>0</v>
      </c>
      <c r="H511" s="15" t="str">
        <f t="shared" si="44"/>
        <v/>
      </c>
    </row>
    <row r="512" spans="2:8" ht="15" x14ac:dyDescent="0.2">
      <c r="B512" s="5" t="s">
        <v>189</v>
      </c>
      <c r="C512" s="8">
        <v>2</v>
      </c>
      <c r="D512" s="8">
        <v>6</v>
      </c>
      <c r="E512" s="13">
        <f t="shared" si="41"/>
        <v>2.0387359836901123E-3</v>
      </c>
      <c r="F512" s="13">
        <f t="shared" si="42"/>
        <v>3.8192234245703373E-3</v>
      </c>
      <c r="G512" s="12">
        <f t="shared" si="43"/>
        <v>2</v>
      </c>
      <c r="H512" s="15">
        <f t="shared" si="44"/>
        <v>4.0774719673802246E-3</v>
      </c>
    </row>
    <row r="513" spans="2:8" ht="15" x14ac:dyDescent="0.2">
      <c r="B513" s="5" t="s">
        <v>457</v>
      </c>
      <c r="C513" s="8">
        <v>0</v>
      </c>
      <c r="D513" s="8">
        <v>7</v>
      </c>
      <c r="E513" s="13" t="str">
        <f t="shared" si="41"/>
        <v/>
      </c>
      <c r="F513" s="13">
        <f t="shared" si="42"/>
        <v>4.4557606619987271E-3</v>
      </c>
      <c r="G513" s="12" t="str">
        <f t="shared" si="43"/>
        <v>0</v>
      </c>
      <c r="H513" s="15" t="str">
        <f t="shared" si="44"/>
        <v/>
      </c>
    </row>
    <row r="514" spans="2:8" ht="15" x14ac:dyDescent="0.2">
      <c r="B514" s="5" t="s">
        <v>458</v>
      </c>
      <c r="C514" s="8">
        <v>0</v>
      </c>
      <c r="D514" s="8">
        <v>10</v>
      </c>
      <c r="E514" s="13" t="str">
        <f t="shared" si="41"/>
        <v/>
      </c>
      <c r="F514" s="13">
        <f t="shared" si="42"/>
        <v>6.3653723742838958E-3</v>
      </c>
      <c r="G514" s="12" t="str">
        <f t="shared" si="43"/>
        <v>0</v>
      </c>
      <c r="H514" s="15" t="str">
        <f t="shared" si="44"/>
        <v/>
      </c>
    </row>
    <row r="515" spans="2:8" ht="15" x14ac:dyDescent="0.2">
      <c r="B515" s="5" t="s">
        <v>567</v>
      </c>
      <c r="C515" s="8">
        <v>13</v>
      </c>
      <c r="D515" s="8">
        <v>8</v>
      </c>
      <c r="E515" s="13">
        <f t="shared" si="41"/>
        <v>1.3251783893985729E-2</v>
      </c>
      <c r="F515" s="13">
        <f t="shared" si="42"/>
        <v>5.0922978994271161E-3</v>
      </c>
      <c r="G515" s="12">
        <f t="shared" si="43"/>
        <v>-0.38461538461538464</v>
      </c>
      <c r="H515" s="15">
        <f t="shared" si="44"/>
        <v>-5.0968399592252805E-3</v>
      </c>
    </row>
    <row r="516" spans="2:8" ht="15" x14ac:dyDescent="0.2">
      <c r="B516" s="5" t="s">
        <v>459</v>
      </c>
      <c r="C516" s="8">
        <v>0</v>
      </c>
      <c r="D516" s="8">
        <v>14</v>
      </c>
      <c r="E516" s="13" t="str">
        <f t="shared" si="41"/>
        <v/>
      </c>
      <c r="F516" s="13">
        <f t="shared" si="42"/>
        <v>8.9115213239974542E-3</v>
      </c>
      <c r="G516" s="12" t="str">
        <f t="shared" si="43"/>
        <v>0</v>
      </c>
      <c r="H516" s="15" t="str">
        <f t="shared" si="44"/>
        <v/>
      </c>
    </row>
    <row r="517" spans="2:8" ht="15" x14ac:dyDescent="0.2">
      <c r="B517" s="5" t="s">
        <v>460</v>
      </c>
      <c r="C517" s="8">
        <v>15</v>
      </c>
      <c r="D517" s="8">
        <v>55</v>
      </c>
      <c r="E517" s="13">
        <f t="shared" si="41"/>
        <v>1.5290519877675841E-2</v>
      </c>
      <c r="F517" s="13">
        <f t="shared" si="42"/>
        <v>3.5009548058561428E-2</v>
      </c>
      <c r="G517" s="12">
        <f t="shared" si="43"/>
        <v>2.6666666666666665</v>
      </c>
      <c r="H517" s="15">
        <f t="shared" si="44"/>
        <v>4.0774719673802237E-2</v>
      </c>
    </row>
    <row r="518" spans="2:8" ht="15" x14ac:dyDescent="0.2">
      <c r="B518" s="5" t="s">
        <v>190</v>
      </c>
      <c r="C518" s="8">
        <v>12</v>
      </c>
      <c r="D518" s="8">
        <v>16</v>
      </c>
      <c r="E518" s="13">
        <f t="shared" si="41"/>
        <v>1.2232415902140673E-2</v>
      </c>
      <c r="F518" s="13">
        <f t="shared" si="42"/>
        <v>1.0184595798854232E-2</v>
      </c>
      <c r="G518" s="12">
        <f t="shared" si="43"/>
        <v>0.33333333333333331</v>
      </c>
      <c r="H518" s="15">
        <f t="shared" si="44"/>
        <v>4.0774719673802237E-3</v>
      </c>
    </row>
    <row r="519" spans="2:8" ht="15" x14ac:dyDescent="0.2">
      <c r="B519" s="5" t="s">
        <v>192</v>
      </c>
      <c r="C519" s="8">
        <v>56</v>
      </c>
      <c r="D519" s="8">
        <v>37</v>
      </c>
      <c r="E519" s="13">
        <f t="shared" si="41"/>
        <v>5.7084607543323139E-2</v>
      </c>
      <c r="F519" s="13">
        <f t="shared" si="42"/>
        <v>2.3551877784850413E-2</v>
      </c>
      <c r="G519" s="12">
        <f t="shared" si="43"/>
        <v>-0.3392857142857143</v>
      </c>
      <c r="H519" s="15">
        <f t="shared" si="44"/>
        <v>-1.9367991845056064E-2</v>
      </c>
    </row>
    <row r="520" spans="2:8" ht="13.5" customHeight="1" x14ac:dyDescent="0.2">
      <c r="B520" s="5" t="s">
        <v>191</v>
      </c>
      <c r="C520" s="8">
        <v>1</v>
      </c>
      <c r="D520" s="8">
        <v>1</v>
      </c>
      <c r="E520" s="13">
        <f t="shared" si="41"/>
        <v>1.0193679918450561E-3</v>
      </c>
      <c r="F520" s="13">
        <f t="shared" si="42"/>
        <v>6.3653723742838951E-4</v>
      </c>
      <c r="G520" s="12">
        <f t="shared" si="43"/>
        <v>0</v>
      </c>
      <c r="H520" s="15">
        <f t="shared" si="44"/>
        <v>0</v>
      </c>
    </row>
    <row r="521" spans="2:8" ht="13.5" customHeight="1" x14ac:dyDescent="0.2">
      <c r="B521" s="5" t="s">
        <v>461</v>
      </c>
      <c r="C521" s="8">
        <v>353</v>
      </c>
      <c r="D521" s="8">
        <v>297</v>
      </c>
      <c r="E521" s="13">
        <f t="shared" si="41"/>
        <v>0.35983690112130479</v>
      </c>
      <c r="F521" s="13">
        <f t="shared" si="42"/>
        <v>0.1890515595162317</v>
      </c>
      <c r="G521" s="12">
        <f t="shared" si="43"/>
        <v>-0.15864022662889518</v>
      </c>
      <c r="H521" s="15">
        <f t="shared" si="44"/>
        <v>-5.7084607543323139E-2</v>
      </c>
    </row>
    <row r="522" spans="2:8" ht="25.5" customHeight="1" x14ac:dyDescent="0.2">
      <c r="B522" s="5" t="s">
        <v>193</v>
      </c>
      <c r="C522" s="8">
        <v>25</v>
      </c>
      <c r="D522" s="8">
        <v>50</v>
      </c>
      <c r="E522" s="13">
        <f t="shared" si="41"/>
        <v>2.54841997961264E-2</v>
      </c>
      <c r="F522" s="13">
        <f t="shared" si="42"/>
        <v>3.1826861871419476E-2</v>
      </c>
      <c r="G522" s="12">
        <f t="shared" si="43"/>
        <v>1</v>
      </c>
      <c r="H522" s="15">
        <f t="shared" si="44"/>
        <v>2.54841997961264E-2</v>
      </c>
    </row>
    <row r="523" spans="2:8" ht="13.5" customHeight="1" x14ac:dyDescent="0.2">
      <c r="B523" s="5" t="s">
        <v>462</v>
      </c>
      <c r="C523" s="8">
        <v>0</v>
      </c>
      <c r="D523" s="8">
        <v>19</v>
      </c>
      <c r="E523" s="13" t="str">
        <f t="shared" si="41"/>
        <v/>
      </c>
      <c r="F523" s="13">
        <f t="shared" si="42"/>
        <v>1.2094207511139401E-2</v>
      </c>
      <c r="G523" s="12" t="str">
        <f t="shared" si="43"/>
        <v>0</v>
      </c>
      <c r="H523" s="15" t="str">
        <f t="shared" si="44"/>
        <v/>
      </c>
    </row>
    <row r="524" spans="2:8" ht="12" customHeight="1" x14ac:dyDescent="0.2">
      <c r="B524" s="5" t="s">
        <v>194</v>
      </c>
      <c r="C524" s="8">
        <v>9</v>
      </c>
      <c r="D524" s="8">
        <v>5</v>
      </c>
      <c r="E524" s="13">
        <f t="shared" si="41"/>
        <v>9.1743119266055051E-3</v>
      </c>
      <c r="F524" s="13">
        <f t="shared" si="42"/>
        <v>3.1826861871419479E-3</v>
      </c>
      <c r="G524" s="12">
        <f t="shared" si="43"/>
        <v>-0.44444444444444442</v>
      </c>
      <c r="H524" s="15">
        <f t="shared" si="44"/>
        <v>-4.0774719673802246E-3</v>
      </c>
    </row>
    <row r="525" spans="2:8" ht="13.5" customHeight="1" x14ac:dyDescent="0.2">
      <c r="B525" s="5" t="s">
        <v>195</v>
      </c>
      <c r="C525" s="8">
        <v>0</v>
      </c>
      <c r="D525" s="8">
        <v>3</v>
      </c>
      <c r="E525" s="13" t="str">
        <f t="shared" si="41"/>
        <v/>
      </c>
      <c r="F525" s="13">
        <f t="shared" si="42"/>
        <v>1.9096117122851686E-3</v>
      </c>
      <c r="G525" s="12" t="str">
        <f t="shared" si="43"/>
        <v>0</v>
      </c>
      <c r="H525" s="15" t="str">
        <f t="shared" si="44"/>
        <v/>
      </c>
    </row>
    <row r="526" spans="2:8" ht="13.5" customHeight="1" x14ac:dyDescent="0.2">
      <c r="B526" s="5" t="s">
        <v>463</v>
      </c>
      <c r="C526" s="8">
        <v>7</v>
      </c>
      <c r="D526" s="8">
        <v>25</v>
      </c>
      <c r="E526" s="13">
        <f t="shared" si="41"/>
        <v>7.1355759429153924E-3</v>
      </c>
      <c r="F526" s="13">
        <f t="shared" si="42"/>
        <v>1.5913430935709738E-2</v>
      </c>
      <c r="G526" s="12">
        <f t="shared" si="43"/>
        <v>2.5714285714285716</v>
      </c>
      <c r="H526" s="15">
        <f t="shared" si="44"/>
        <v>1.834862385321101E-2</v>
      </c>
    </row>
    <row r="527" spans="2:8" ht="15" x14ac:dyDescent="0.2">
      <c r="B527" s="5" t="s">
        <v>464</v>
      </c>
      <c r="C527" s="8">
        <v>1</v>
      </c>
      <c r="D527" s="8">
        <v>1</v>
      </c>
      <c r="E527" s="13">
        <f t="shared" si="41"/>
        <v>1.0193679918450561E-3</v>
      </c>
      <c r="F527" s="13">
        <f t="shared" si="42"/>
        <v>6.3653723742838951E-4</v>
      </c>
      <c r="G527" s="12">
        <f t="shared" si="43"/>
        <v>0</v>
      </c>
      <c r="H527" s="15">
        <f t="shared" si="44"/>
        <v>0</v>
      </c>
    </row>
    <row r="528" spans="2:8" ht="30" x14ac:dyDescent="0.2">
      <c r="B528" s="5" t="s">
        <v>465</v>
      </c>
      <c r="C528" s="8">
        <v>0</v>
      </c>
      <c r="D528" s="8">
        <v>13</v>
      </c>
      <c r="E528" s="13" t="str">
        <f t="shared" si="41"/>
        <v/>
      </c>
      <c r="F528" s="13">
        <f t="shared" si="42"/>
        <v>8.2749840865690635E-3</v>
      </c>
      <c r="G528" s="12" t="str">
        <f t="shared" si="43"/>
        <v>0</v>
      </c>
      <c r="H528" s="15" t="str">
        <f t="shared" si="44"/>
        <v/>
      </c>
    </row>
    <row r="529" spans="2:8" ht="15" x14ac:dyDescent="0.2">
      <c r="B529" s="5" t="s">
        <v>466</v>
      </c>
      <c r="C529" s="8">
        <v>30</v>
      </c>
      <c r="D529" s="8">
        <v>84</v>
      </c>
      <c r="E529" s="13">
        <f t="shared" si="41"/>
        <v>3.0581039755351681E-2</v>
      </c>
      <c r="F529" s="13">
        <f t="shared" si="42"/>
        <v>5.3469127943984722E-2</v>
      </c>
      <c r="G529" s="12">
        <f t="shared" si="43"/>
        <v>1.8</v>
      </c>
      <c r="H529" s="15">
        <f t="shared" si="44"/>
        <v>5.5045871559633031E-2</v>
      </c>
    </row>
    <row r="530" spans="2:8" ht="15" x14ac:dyDescent="0.2">
      <c r="B530" s="5" t="s">
        <v>467</v>
      </c>
      <c r="C530" s="8">
        <v>51</v>
      </c>
      <c r="D530" s="8">
        <v>88</v>
      </c>
      <c r="E530" s="13">
        <f t="shared" si="41"/>
        <v>5.1987767584097858E-2</v>
      </c>
      <c r="F530" s="13">
        <f t="shared" si="42"/>
        <v>5.6015276893698285E-2</v>
      </c>
      <c r="G530" s="12">
        <f t="shared" si="43"/>
        <v>0.72549019607843135</v>
      </c>
      <c r="H530" s="15">
        <f t="shared" si="44"/>
        <v>3.7716615698267071E-2</v>
      </c>
    </row>
    <row r="531" spans="2:8" x14ac:dyDescent="0.2">
      <c r="B531" s="14" t="s">
        <v>525</v>
      </c>
      <c r="C531" s="10"/>
      <c r="D531" s="10"/>
    </row>
    <row r="532" spans="2:8" x14ac:dyDescent="0.2">
      <c r="C532" s="10"/>
      <c r="D532" s="10"/>
    </row>
  </sheetData>
  <mergeCells count="33">
    <mergeCell ref="B6:B7"/>
    <mergeCell ref="C6:D6"/>
    <mergeCell ref="E6:F6"/>
    <mergeCell ref="B16:B17"/>
    <mergeCell ref="B149:B150"/>
    <mergeCell ref="E16:F16"/>
    <mergeCell ref="E68:F68"/>
    <mergeCell ref="E149:F149"/>
    <mergeCell ref="C16:D16"/>
    <mergeCell ref="B68:B69"/>
    <mergeCell ref="C68:D68"/>
    <mergeCell ref="B292:B293"/>
    <mergeCell ref="B503:B504"/>
    <mergeCell ref="C503:D503"/>
    <mergeCell ref="G68:G69"/>
    <mergeCell ref="C149:D149"/>
    <mergeCell ref="E292:F292"/>
    <mergeCell ref="G292:G293"/>
    <mergeCell ref="G149:G150"/>
    <mergeCell ref="H503:H504"/>
    <mergeCell ref="E503:F503"/>
    <mergeCell ref="G503:G504"/>
    <mergeCell ref="D1:H2"/>
    <mergeCell ref="E3:H3"/>
    <mergeCell ref="D4:H5"/>
    <mergeCell ref="G6:G7"/>
    <mergeCell ref="H6:H7"/>
    <mergeCell ref="C292:D292"/>
    <mergeCell ref="H16:H17"/>
    <mergeCell ref="G16:G17"/>
    <mergeCell ref="H292:H293"/>
    <mergeCell ref="H149:H150"/>
    <mergeCell ref="H68:H69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531"/>
  <sheetViews>
    <sheetView tabSelected="1" workbookViewId="0">
      <selection activeCell="I1" sqref="I1:I1048576"/>
    </sheetView>
  </sheetViews>
  <sheetFormatPr baseColWidth="10" defaultRowHeight="12.75" x14ac:dyDescent="0.2"/>
  <cols>
    <col min="1" max="1" width="3" style="2" customWidth="1"/>
    <col min="2" max="2" width="59.140625" style="1" customWidth="1"/>
    <col min="3" max="4" width="11.42578125" style="1"/>
    <col min="5" max="5" width="12.28515625" style="2" customWidth="1"/>
    <col min="6" max="6" width="11.42578125" style="2"/>
    <col min="7" max="7" width="15" style="2" customWidth="1"/>
    <col min="8" max="16384" width="11.42578125" style="2"/>
  </cols>
  <sheetData>
    <row r="1" spans="2:9" ht="20.100000000000001" customHeight="1" x14ac:dyDescent="0.2">
      <c r="B1" s="28"/>
      <c r="D1" s="43" t="s">
        <v>526</v>
      </c>
      <c r="E1" s="43"/>
      <c r="F1" s="43"/>
      <c r="G1" s="43"/>
      <c r="H1" s="43"/>
    </row>
    <row r="2" spans="2:9" ht="20.100000000000001" customHeight="1" thickBot="1" x14ac:dyDescent="0.25">
      <c r="B2" s="28"/>
      <c r="D2" s="43" t="s">
        <v>527</v>
      </c>
      <c r="E2" s="43"/>
      <c r="F2" s="43"/>
      <c r="G2" s="43"/>
      <c r="H2" s="43"/>
    </row>
    <row r="3" spans="2:9" ht="20.100000000000001" customHeight="1" thickBot="1" x14ac:dyDescent="0.25">
      <c r="B3" s="28"/>
      <c r="D3" s="36" t="s">
        <v>528</v>
      </c>
      <c r="E3" s="44" t="s">
        <v>568</v>
      </c>
      <c r="F3" s="45"/>
      <c r="G3" s="45"/>
      <c r="H3" s="46"/>
    </row>
    <row r="4" spans="2:9" ht="20.100000000000001" customHeight="1" x14ac:dyDescent="0.2">
      <c r="B4" s="29"/>
      <c r="D4" s="47" t="s">
        <v>559</v>
      </c>
      <c r="E4" s="48"/>
      <c r="F4" s="48"/>
      <c r="G4" s="48"/>
      <c r="H4" s="49"/>
    </row>
    <row r="5" spans="2:9" ht="13.5" thickBot="1" x14ac:dyDescent="0.25">
      <c r="D5" s="50"/>
      <c r="E5" s="51"/>
      <c r="F5" s="51"/>
      <c r="G5" s="51"/>
      <c r="H5" s="52"/>
    </row>
    <row r="6" spans="2:9" ht="24" customHeight="1" x14ac:dyDescent="0.2">
      <c r="B6" s="55" t="s">
        <v>517</v>
      </c>
      <c r="C6" s="53" t="s">
        <v>518</v>
      </c>
      <c r="D6" s="54"/>
      <c r="E6" s="41" t="s">
        <v>482</v>
      </c>
      <c r="F6" s="42"/>
      <c r="G6" s="39" t="s">
        <v>569</v>
      </c>
      <c r="H6" s="39" t="s">
        <v>481</v>
      </c>
    </row>
    <row r="7" spans="2:9" ht="24" customHeight="1" x14ac:dyDescent="0.2">
      <c r="B7" s="55"/>
      <c r="C7" s="31">
        <v>2015</v>
      </c>
      <c r="D7" s="31">
        <v>2016</v>
      </c>
      <c r="E7" s="31">
        <v>2015</v>
      </c>
      <c r="F7" s="31">
        <v>2016</v>
      </c>
      <c r="G7" s="40"/>
      <c r="H7" s="40"/>
    </row>
    <row r="8" spans="2:9" ht="24" customHeight="1" x14ac:dyDescent="0.2">
      <c r="B8" s="32" t="s">
        <v>486</v>
      </c>
      <c r="C8" s="33">
        <f>+C18+C70+C151+C294+C505</f>
        <v>39254</v>
      </c>
      <c r="D8" s="33">
        <f>+D18+D70+D151+D294+D505</f>
        <v>51290</v>
      </c>
      <c r="E8" s="34">
        <f>+C8/C$8</f>
        <v>1</v>
      </c>
      <c r="F8" s="34">
        <f>+D8/D$8</f>
        <v>1</v>
      </c>
      <c r="G8" s="34">
        <f>+(D8-C8)/C8</f>
        <v>0.30661843379018699</v>
      </c>
      <c r="H8" s="35">
        <f>+E8*G8</f>
        <v>0.30661843379018699</v>
      </c>
      <c r="I8" s="9"/>
    </row>
    <row r="9" spans="2:9" x14ac:dyDescent="0.2">
      <c r="B9" s="30" t="str">
        <f>+B18</f>
        <v>Total Vacantes en ocupaciones de nivel Directivo</v>
      </c>
      <c r="C9" s="26">
        <f>+C18</f>
        <v>293</v>
      </c>
      <c r="D9" s="26">
        <f>+D18</f>
        <v>414</v>
      </c>
      <c r="E9" s="27">
        <f t="shared" ref="E9:E13" si="0">C9/$C$8</f>
        <v>7.4642074693024914E-3</v>
      </c>
      <c r="F9" s="27">
        <f>D9/$D$8</f>
        <v>8.0717488789237672E-3</v>
      </c>
      <c r="G9" s="12">
        <f>+IF(OR(AND(D9=0),(C9=0)),"0",((D9-C9)/C9))</f>
        <v>0.41296928327645049</v>
      </c>
      <c r="H9" s="15">
        <f>+IF(OR(AND(E9=""),(G9="")),"",E9*G9)</f>
        <v>3.0824884088245783E-3</v>
      </c>
      <c r="I9" s="9"/>
    </row>
    <row r="10" spans="2:9" x14ac:dyDescent="0.2">
      <c r="B10" s="30" t="str">
        <f>+B70</f>
        <v xml:space="preserve">Total Vacantes en ocupaciones de nivel Profesional </v>
      </c>
      <c r="C10" s="26">
        <f>+C70</f>
        <v>4196</v>
      </c>
      <c r="D10" s="26">
        <f>+D70</f>
        <v>4909</v>
      </c>
      <c r="E10" s="27">
        <f t="shared" si="0"/>
        <v>0.10689356498700769</v>
      </c>
      <c r="F10" s="27">
        <f>D10/$D$8</f>
        <v>9.571066484694872E-2</v>
      </c>
      <c r="G10" s="12">
        <f>+IF(OR(AND(D10=0),(C10=0)),"0",((D10-C10)/C10))</f>
        <v>0.16992373689227835</v>
      </c>
      <c r="H10" s="15">
        <f>+IF(OR(AND(E10=""),(G10="")),"",E10*G10)</f>
        <v>1.8163754012329954E-2</v>
      </c>
      <c r="I10" s="9"/>
    </row>
    <row r="11" spans="2:9" ht="24" x14ac:dyDescent="0.2">
      <c r="B11" s="30" t="str">
        <f>+B151</f>
        <v>Total Vacantes en ocupaciones de nivel Técnicos Profesionales - Tecnólogos</v>
      </c>
      <c r="C11" s="26">
        <f>+C151</f>
        <v>5029</v>
      </c>
      <c r="D11" s="26">
        <f>+D151</f>
        <v>7055</v>
      </c>
      <c r="E11" s="27">
        <f t="shared" si="0"/>
        <v>0.12811433229734551</v>
      </c>
      <c r="F11" s="27">
        <f>D11/$D$8</f>
        <v>0.13755117956716709</v>
      </c>
      <c r="G11" s="12">
        <f>+IF(OR(AND(D11=0),(C11=0)),"0",((D11-C11)/C11))</f>
        <v>0.40286339232451779</v>
      </c>
      <c r="H11" s="15">
        <f>+IF(OR(AND(E11=""),(G11="")),"",E11*G11)</f>
        <v>5.1612574514699146E-2</v>
      </c>
      <c r="I11" s="9"/>
    </row>
    <row r="12" spans="2:9" x14ac:dyDescent="0.2">
      <c r="B12" s="30" t="str">
        <f>+B294</f>
        <v>Total Vacantes  en ocupaciones de nivel Calificados</v>
      </c>
      <c r="C12" s="26">
        <f>+C294</f>
        <v>23843</v>
      </c>
      <c r="D12" s="26">
        <f>+D294</f>
        <v>32095</v>
      </c>
      <c r="E12" s="27">
        <f t="shared" si="0"/>
        <v>0.60740306720334236</v>
      </c>
      <c r="F12" s="27">
        <f>D12/$D$8</f>
        <v>0.6257555078962761</v>
      </c>
      <c r="G12" s="12">
        <f>+IF(OR(AND(D12=0),(C12=0)),"0",((D12-C12)/C12))</f>
        <v>0.3460973870737743</v>
      </c>
      <c r="H12" s="15">
        <f>+IF(OR(AND(E12=""),(G12="")),"",E12*G12)</f>
        <v>0.21022061445967291</v>
      </c>
      <c r="I12" s="9"/>
    </row>
    <row r="13" spans="2:9" x14ac:dyDescent="0.2">
      <c r="B13" s="30" t="str">
        <f>+B505</f>
        <v>Total Vacantes en ocupaciones de nivel Elemental</v>
      </c>
      <c r="C13" s="26">
        <f>+C505</f>
        <v>5893</v>
      </c>
      <c r="D13" s="26">
        <f>+D505</f>
        <v>6817</v>
      </c>
      <c r="E13" s="27">
        <f t="shared" si="0"/>
        <v>0.15012482804300198</v>
      </c>
      <c r="F13" s="27">
        <f>D13/$D$8</f>
        <v>0.13291089881068435</v>
      </c>
      <c r="G13" s="12">
        <f>+IF(OR(AND(D13=0),(C13=0)),"0",((D13-C13)/C13))</f>
        <v>0.15679619888002716</v>
      </c>
      <c r="H13" s="15">
        <f>+IF(OR(AND(E13=""),(G13="")),"",E13*G13)</f>
        <v>2.3539002394660415E-2</v>
      </c>
      <c r="I13" s="9"/>
    </row>
    <row r="16" spans="2:9" ht="24" customHeight="1" x14ac:dyDescent="0.2">
      <c r="B16" s="55" t="s">
        <v>517</v>
      </c>
      <c r="C16" s="53" t="s">
        <v>518</v>
      </c>
      <c r="D16" s="54"/>
      <c r="E16" s="41" t="s">
        <v>482</v>
      </c>
      <c r="F16" s="42"/>
      <c r="G16" s="39" t="s">
        <v>569</v>
      </c>
      <c r="H16" s="39" t="s">
        <v>481</v>
      </c>
    </row>
    <row r="17" spans="2:8" s="4" customFormat="1" ht="24" customHeight="1" x14ac:dyDescent="0.2">
      <c r="B17" s="55"/>
      <c r="C17" s="38">
        <v>2015</v>
      </c>
      <c r="D17" s="38">
        <v>2016</v>
      </c>
      <c r="E17" s="38">
        <v>2015</v>
      </c>
      <c r="F17" s="38">
        <v>2016</v>
      </c>
      <c r="G17" s="40"/>
      <c r="H17" s="40"/>
    </row>
    <row r="18" spans="2:8" s="4" customFormat="1" ht="24" customHeight="1" x14ac:dyDescent="0.2">
      <c r="B18" s="32" t="s">
        <v>519</v>
      </c>
      <c r="C18" s="33">
        <f>SUM(C19:C64)</f>
        <v>293</v>
      </c>
      <c r="D18" s="33">
        <f>SUM(D19:D64)</f>
        <v>414</v>
      </c>
      <c r="E18" s="34">
        <f>+IF(C18=0,"",C18/C$18)</f>
        <v>1</v>
      </c>
      <c r="F18" s="34">
        <f>+IF(D18=0,"",D18/D$18)</f>
        <v>1</v>
      </c>
      <c r="G18" s="34">
        <f>+IF(OR(AND(D18=0),(C18=0)),"0",((D18-C18)/C18))</f>
        <v>0.41296928327645049</v>
      </c>
      <c r="H18" s="35">
        <f>+IF(OR(AND(E18=""),(G18="")),"",E18*G18)</f>
        <v>0.41296928327645049</v>
      </c>
    </row>
    <row r="19" spans="2:8" ht="20.100000000000001" customHeight="1" x14ac:dyDescent="0.2">
      <c r="B19" s="5" t="s">
        <v>0</v>
      </c>
      <c r="C19" s="8">
        <v>0</v>
      </c>
      <c r="D19" s="8">
        <v>0</v>
      </c>
      <c r="E19" s="11" t="str">
        <f>+IF(C19=0,"",C19/C$18)</f>
        <v/>
      </c>
      <c r="F19" s="11" t="str">
        <f>+IF(D19=0,"",D19/D$18)</f>
        <v/>
      </c>
      <c r="G19" s="12" t="str">
        <f>+IF(OR(AND(D19=0),(C19=0)),"0",((D19-C19)/C19))</f>
        <v>0</v>
      </c>
      <c r="H19" s="15" t="str">
        <f>+IF(OR(AND(E19=""),(G19="")),"",E19*G19)</f>
        <v/>
      </c>
    </row>
    <row r="20" spans="2:8" ht="20.100000000000001" customHeight="1" x14ac:dyDescent="0.2">
      <c r="B20" s="5" t="s">
        <v>196</v>
      </c>
      <c r="C20" s="8">
        <v>0</v>
      </c>
      <c r="D20" s="8">
        <v>20</v>
      </c>
      <c r="E20" s="11" t="str">
        <f t="shared" ref="E20:E64" si="1">+IF(C20=0,"",C20/C$18)</f>
        <v/>
      </c>
      <c r="F20" s="11">
        <f t="shared" ref="F20:F64" si="2">+IF(D20=0,"",D20/D$18)</f>
        <v>4.8309178743961352E-2</v>
      </c>
      <c r="G20" s="12" t="str">
        <f t="shared" ref="G20:G64" si="3">+IF(OR(AND(D20=0),(C20=0)),"0",((D20-C20)/C20))</f>
        <v>0</v>
      </c>
      <c r="H20" s="15" t="str">
        <f t="shared" ref="H20:H64" si="4">+IF(OR(AND(E20=""),(G20="")),"",E20*G20)</f>
        <v/>
      </c>
    </row>
    <row r="21" spans="2:8" ht="20.100000000000001" customHeight="1" x14ac:dyDescent="0.2">
      <c r="B21" s="5" t="s">
        <v>1</v>
      </c>
      <c r="C21" s="8">
        <v>0</v>
      </c>
      <c r="D21" s="8">
        <v>0</v>
      </c>
      <c r="E21" s="11" t="str">
        <f t="shared" si="1"/>
        <v/>
      </c>
      <c r="F21" s="11" t="str">
        <f t="shared" si="2"/>
        <v/>
      </c>
      <c r="G21" s="12" t="str">
        <f t="shared" si="3"/>
        <v>0</v>
      </c>
      <c r="H21" s="15" t="str">
        <f t="shared" si="4"/>
        <v/>
      </c>
    </row>
    <row r="22" spans="2:8" ht="20.100000000000001" customHeight="1" x14ac:dyDescent="0.2">
      <c r="B22" s="5" t="s">
        <v>197</v>
      </c>
      <c r="C22" s="8">
        <v>1</v>
      </c>
      <c r="D22" s="8">
        <v>2</v>
      </c>
      <c r="E22" s="11">
        <f t="shared" si="1"/>
        <v>3.4129692832764505E-3</v>
      </c>
      <c r="F22" s="11">
        <f t="shared" si="2"/>
        <v>4.830917874396135E-3</v>
      </c>
      <c r="G22" s="12">
        <f t="shared" si="3"/>
        <v>1</v>
      </c>
      <c r="H22" s="15">
        <f t="shared" si="4"/>
        <v>3.4129692832764505E-3</v>
      </c>
    </row>
    <row r="23" spans="2:8" ht="20.100000000000001" customHeight="1" x14ac:dyDescent="0.2">
      <c r="B23" s="5" t="s">
        <v>198</v>
      </c>
      <c r="C23" s="8">
        <v>10</v>
      </c>
      <c r="D23" s="8">
        <v>1</v>
      </c>
      <c r="E23" s="11">
        <f t="shared" si="1"/>
        <v>3.4129692832764506E-2</v>
      </c>
      <c r="F23" s="11">
        <f t="shared" si="2"/>
        <v>2.4154589371980675E-3</v>
      </c>
      <c r="G23" s="12">
        <f t="shared" si="3"/>
        <v>-0.9</v>
      </c>
      <c r="H23" s="15">
        <f t="shared" si="4"/>
        <v>-3.0716723549488057E-2</v>
      </c>
    </row>
    <row r="24" spans="2:8" ht="20.100000000000001" customHeight="1" x14ac:dyDescent="0.2">
      <c r="B24" s="5" t="s">
        <v>199</v>
      </c>
      <c r="C24" s="8">
        <v>10</v>
      </c>
      <c r="D24" s="8">
        <v>0</v>
      </c>
      <c r="E24" s="11">
        <f t="shared" si="1"/>
        <v>3.4129692832764506E-2</v>
      </c>
      <c r="F24" s="11" t="str">
        <f t="shared" si="2"/>
        <v/>
      </c>
      <c r="G24" s="12" t="str">
        <f t="shared" si="3"/>
        <v>0</v>
      </c>
      <c r="H24" s="15">
        <f t="shared" si="4"/>
        <v>0</v>
      </c>
    </row>
    <row r="25" spans="2:8" ht="20.100000000000001" customHeight="1" x14ac:dyDescent="0.2">
      <c r="B25" s="5" t="s">
        <v>2</v>
      </c>
      <c r="C25" s="8">
        <v>9</v>
      </c>
      <c r="D25" s="8">
        <v>16</v>
      </c>
      <c r="E25" s="11">
        <f t="shared" si="1"/>
        <v>3.0716723549488054E-2</v>
      </c>
      <c r="F25" s="11">
        <f t="shared" si="2"/>
        <v>3.864734299516908E-2</v>
      </c>
      <c r="G25" s="12">
        <f t="shared" si="3"/>
        <v>0.77777777777777779</v>
      </c>
      <c r="H25" s="15">
        <f t="shared" si="4"/>
        <v>2.3890784982935152E-2</v>
      </c>
    </row>
    <row r="26" spans="2:8" ht="20.100000000000001" customHeight="1" x14ac:dyDescent="0.2">
      <c r="B26" s="5" t="s">
        <v>6</v>
      </c>
      <c r="C26" s="8">
        <v>22</v>
      </c>
      <c r="D26" s="8">
        <v>39</v>
      </c>
      <c r="E26" s="11">
        <f t="shared" si="1"/>
        <v>7.5085324232081918E-2</v>
      </c>
      <c r="F26" s="11">
        <f t="shared" si="2"/>
        <v>9.420289855072464E-2</v>
      </c>
      <c r="G26" s="12">
        <f t="shared" si="3"/>
        <v>0.77272727272727271</v>
      </c>
      <c r="H26" s="15">
        <f t="shared" si="4"/>
        <v>5.8020477815699661E-2</v>
      </c>
    </row>
    <row r="27" spans="2:8" ht="20.100000000000001" customHeight="1" x14ac:dyDescent="0.2">
      <c r="B27" s="5" t="s">
        <v>3</v>
      </c>
      <c r="C27" s="8">
        <v>18</v>
      </c>
      <c r="D27" s="8">
        <v>13</v>
      </c>
      <c r="E27" s="11">
        <f t="shared" si="1"/>
        <v>6.1433447098976107E-2</v>
      </c>
      <c r="F27" s="11">
        <f t="shared" si="2"/>
        <v>3.140096618357488E-2</v>
      </c>
      <c r="G27" s="12">
        <f t="shared" si="3"/>
        <v>-0.27777777777777779</v>
      </c>
      <c r="H27" s="15">
        <f t="shared" si="4"/>
        <v>-1.7064846416382253E-2</v>
      </c>
    </row>
    <row r="28" spans="2:8" ht="20.100000000000001" customHeight="1" x14ac:dyDescent="0.2">
      <c r="B28" s="5" t="s">
        <v>5</v>
      </c>
      <c r="C28" s="8">
        <v>25</v>
      </c>
      <c r="D28" s="8">
        <v>23</v>
      </c>
      <c r="E28" s="11">
        <f t="shared" si="1"/>
        <v>8.5324232081911269E-2</v>
      </c>
      <c r="F28" s="11">
        <f t="shared" si="2"/>
        <v>5.5555555555555552E-2</v>
      </c>
      <c r="G28" s="12">
        <f t="shared" si="3"/>
        <v>-0.08</v>
      </c>
      <c r="H28" s="15">
        <f t="shared" si="4"/>
        <v>-6.825938566552902E-3</v>
      </c>
    </row>
    <row r="29" spans="2:8" ht="20.100000000000001" customHeight="1" x14ac:dyDescent="0.2">
      <c r="B29" s="5" t="s">
        <v>200</v>
      </c>
      <c r="C29" s="8">
        <v>0</v>
      </c>
      <c r="D29" s="8">
        <v>0</v>
      </c>
      <c r="E29" s="11" t="str">
        <f t="shared" si="1"/>
        <v/>
      </c>
      <c r="F29" s="11" t="str">
        <f t="shared" si="2"/>
        <v/>
      </c>
      <c r="G29" s="12" t="str">
        <f t="shared" si="3"/>
        <v>0</v>
      </c>
      <c r="H29" s="15" t="str">
        <f t="shared" si="4"/>
        <v/>
      </c>
    </row>
    <row r="30" spans="2:8" ht="20.100000000000001" customHeight="1" x14ac:dyDescent="0.2">
      <c r="B30" s="5" t="s">
        <v>201</v>
      </c>
      <c r="C30" s="8">
        <v>3</v>
      </c>
      <c r="D30" s="8">
        <v>13</v>
      </c>
      <c r="E30" s="11">
        <f t="shared" si="1"/>
        <v>1.0238907849829351E-2</v>
      </c>
      <c r="F30" s="11">
        <f t="shared" si="2"/>
        <v>3.140096618357488E-2</v>
      </c>
      <c r="G30" s="12">
        <f t="shared" si="3"/>
        <v>3.3333333333333335</v>
      </c>
      <c r="H30" s="15">
        <f t="shared" si="4"/>
        <v>3.4129692832764506E-2</v>
      </c>
    </row>
    <row r="31" spans="2:8" ht="20.100000000000001" customHeight="1" x14ac:dyDescent="0.2">
      <c r="B31" s="5" t="s">
        <v>4</v>
      </c>
      <c r="C31" s="8">
        <v>0</v>
      </c>
      <c r="D31" s="8">
        <v>0</v>
      </c>
      <c r="E31" s="11" t="str">
        <f t="shared" si="1"/>
        <v/>
      </c>
      <c r="F31" s="11" t="str">
        <f t="shared" si="2"/>
        <v/>
      </c>
      <c r="G31" s="12" t="str">
        <f t="shared" si="3"/>
        <v>0</v>
      </c>
      <c r="H31" s="15" t="str">
        <f t="shared" si="4"/>
        <v/>
      </c>
    </row>
    <row r="32" spans="2:8" ht="20.100000000000001" customHeight="1" x14ac:dyDescent="0.2">
      <c r="B32" s="5" t="s">
        <v>7</v>
      </c>
      <c r="C32" s="8">
        <v>0</v>
      </c>
      <c r="D32" s="8">
        <v>0</v>
      </c>
      <c r="E32" s="11" t="str">
        <f t="shared" si="1"/>
        <v/>
      </c>
      <c r="F32" s="11" t="str">
        <f t="shared" si="2"/>
        <v/>
      </c>
      <c r="G32" s="12" t="str">
        <f t="shared" si="3"/>
        <v>0</v>
      </c>
      <c r="H32" s="15" t="str">
        <f t="shared" si="4"/>
        <v/>
      </c>
    </row>
    <row r="33" spans="2:8" ht="20.100000000000001" customHeight="1" x14ac:dyDescent="0.2">
      <c r="B33" s="5" t="s">
        <v>202</v>
      </c>
      <c r="C33" s="8">
        <v>0</v>
      </c>
      <c r="D33" s="8">
        <v>0</v>
      </c>
      <c r="E33" s="11" t="str">
        <f t="shared" si="1"/>
        <v/>
      </c>
      <c r="F33" s="11" t="str">
        <f t="shared" si="2"/>
        <v/>
      </c>
      <c r="G33" s="12" t="str">
        <f t="shared" si="3"/>
        <v>0</v>
      </c>
      <c r="H33" s="15" t="str">
        <f t="shared" si="4"/>
        <v/>
      </c>
    </row>
    <row r="34" spans="2:8" ht="20.100000000000001" customHeight="1" x14ac:dyDescent="0.2">
      <c r="B34" s="5" t="s">
        <v>203</v>
      </c>
      <c r="C34" s="8">
        <v>10</v>
      </c>
      <c r="D34" s="8">
        <v>21</v>
      </c>
      <c r="E34" s="11">
        <f t="shared" si="1"/>
        <v>3.4129692832764506E-2</v>
      </c>
      <c r="F34" s="11">
        <f t="shared" si="2"/>
        <v>5.0724637681159424E-2</v>
      </c>
      <c r="G34" s="12">
        <f t="shared" si="3"/>
        <v>1.1000000000000001</v>
      </c>
      <c r="H34" s="15">
        <f t="shared" si="4"/>
        <v>3.7542662116040959E-2</v>
      </c>
    </row>
    <row r="35" spans="2:8" ht="20.100000000000001" customHeight="1" x14ac:dyDescent="0.2">
      <c r="B35" s="5" t="s">
        <v>204</v>
      </c>
      <c r="C35" s="8">
        <v>3</v>
      </c>
      <c r="D35" s="8">
        <v>1</v>
      </c>
      <c r="E35" s="11">
        <f t="shared" si="1"/>
        <v>1.0238907849829351E-2</v>
      </c>
      <c r="F35" s="11">
        <f t="shared" si="2"/>
        <v>2.4154589371980675E-3</v>
      </c>
      <c r="G35" s="12">
        <f t="shared" si="3"/>
        <v>-0.66666666666666663</v>
      </c>
      <c r="H35" s="15">
        <f t="shared" si="4"/>
        <v>-6.8259385665529002E-3</v>
      </c>
    </row>
    <row r="36" spans="2:8" ht="20.100000000000001" customHeight="1" x14ac:dyDescent="0.2">
      <c r="B36" s="5" t="s">
        <v>205</v>
      </c>
      <c r="C36" s="8">
        <v>0</v>
      </c>
      <c r="D36" s="8">
        <v>7</v>
      </c>
      <c r="E36" s="11" t="str">
        <f t="shared" si="1"/>
        <v/>
      </c>
      <c r="F36" s="11">
        <f t="shared" si="2"/>
        <v>1.6908212560386472E-2</v>
      </c>
      <c r="G36" s="12" t="str">
        <f t="shared" si="3"/>
        <v>0</v>
      </c>
      <c r="H36" s="15" t="str">
        <f t="shared" si="4"/>
        <v/>
      </c>
    </row>
    <row r="37" spans="2:8" ht="20.100000000000001" customHeight="1" x14ac:dyDescent="0.2">
      <c r="B37" s="5" t="s">
        <v>8</v>
      </c>
      <c r="C37" s="8">
        <v>7</v>
      </c>
      <c r="D37" s="8">
        <v>17</v>
      </c>
      <c r="E37" s="11">
        <f t="shared" si="1"/>
        <v>2.3890784982935155E-2</v>
      </c>
      <c r="F37" s="11">
        <f t="shared" si="2"/>
        <v>4.1062801932367152E-2</v>
      </c>
      <c r="G37" s="12">
        <f t="shared" si="3"/>
        <v>1.4285714285714286</v>
      </c>
      <c r="H37" s="15">
        <f t="shared" si="4"/>
        <v>3.4129692832764506E-2</v>
      </c>
    </row>
    <row r="38" spans="2:8" ht="20.100000000000001" customHeight="1" x14ac:dyDescent="0.2">
      <c r="B38" s="5" t="s">
        <v>206</v>
      </c>
      <c r="C38" s="8">
        <v>0</v>
      </c>
      <c r="D38" s="8">
        <v>0</v>
      </c>
      <c r="E38" s="11" t="str">
        <f t="shared" si="1"/>
        <v/>
      </c>
      <c r="F38" s="11" t="str">
        <f t="shared" si="2"/>
        <v/>
      </c>
      <c r="G38" s="12" t="str">
        <f t="shared" si="3"/>
        <v>0</v>
      </c>
      <c r="H38" s="15" t="str">
        <f t="shared" si="4"/>
        <v/>
      </c>
    </row>
    <row r="39" spans="2:8" ht="20.100000000000001" customHeight="1" x14ac:dyDescent="0.2">
      <c r="B39" s="5" t="s">
        <v>207</v>
      </c>
      <c r="C39" s="8">
        <v>0</v>
      </c>
      <c r="D39" s="8">
        <v>0</v>
      </c>
      <c r="E39" s="11" t="str">
        <f t="shared" si="1"/>
        <v/>
      </c>
      <c r="F39" s="11" t="str">
        <f t="shared" si="2"/>
        <v/>
      </c>
      <c r="G39" s="12" t="str">
        <f t="shared" si="3"/>
        <v>0</v>
      </c>
      <c r="H39" s="15" t="str">
        <f t="shared" si="4"/>
        <v/>
      </c>
    </row>
    <row r="40" spans="2:8" ht="20.100000000000001" customHeight="1" x14ac:dyDescent="0.2">
      <c r="B40" s="5" t="s">
        <v>208</v>
      </c>
      <c r="C40" s="8">
        <v>16</v>
      </c>
      <c r="D40" s="8">
        <v>12</v>
      </c>
      <c r="E40" s="11">
        <f t="shared" si="1"/>
        <v>5.4607508532423209E-2</v>
      </c>
      <c r="F40" s="11">
        <f t="shared" si="2"/>
        <v>2.8985507246376812E-2</v>
      </c>
      <c r="G40" s="12">
        <f t="shared" si="3"/>
        <v>-0.25</v>
      </c>
      <c r="H40" s="15">
        <f t="shared" si="4"/>
        <v>-1.3651877133105802E-2</v>
      </c>
    </row>
    <row r="41" spans="2:8" ht="20.100000000000001" customHeight="1" x14ac:dyDescent="0.2">
      <c r="B41" s="5" t="s">
        <v>209</v>
      </c>
      <c r="C41" s="8">
        <v>0</v>
      </c>
      <c r="D41" s="8">
        <v>0</v>
      </c>
      <c r="E41" s="11" t="str">
        <f t="shared" si="1"/>
        <v/>
      </c>
      <c r="F41" s="11" t="str">
        <f t="shared" si="2"/>
        <v/>
      </c>
      <c r="G41" s="12" t="str">
        <f t="shared" si="3"/>
        <v>0</v>
      </c>
      <c r="H41" s="15" t="str">
        <f t="shared" si="4"/>
        <v/>
      </c>
    </row>
    <row r="42" spans="2:8" ht="20.100000000000001" customHeight="1" x14ac:dyDescent="0.2">
      <c r="B42" s="5" t="s">
        <v>210</v>
      </c>
      <c r="C42" s="8">
        <v>7</v>
      </c>
      <c r="D42" s="8">
        <v>5</v>
      </c>
      <c r="E42" s="11">
        <f t="shared" si="1"/>
        <v>2.3890784982935155E-2</v>
      </c>
      <c r="F42" s="11">
        <f t="shared" si="2"/>
        <v>1.2077294685990338E-2</v>
      </c>
      <c r="G42" s="12">
        <f t="shared" si="3"/>
        <v>-0.2857142857142857</v>
      </c>
      <c r="H42" s="15">
        <f t="shared" si="4"/>
        <v>-6.8259385665529011E-3</v>
      </c>
    </row>
    <row r="43" spans="2:8" ht="20.100000000000001" customHeight="1" x14ac:dyDescent="0.2">
      <c r="B43" s="5" t="s">
        <v>211</v>
      </c>
      <c r="C43" s="8">
        <v>14</v>
      </c>
      <c r="D43" s="8">
        <v>21</v>
      </c>
      <c r="E43" s="11">
        <f t="shared" si="1"/>
        <v>4.778156996587031E-2</v>
      </c>
      <c r="F43" s="11">
        <f t="shared" si="2"/>
        <v>5.0724637681159424E-2</v>
      </c>
      <c r="G43" s="12">
        <f t="shared" si="3"/>
        <v>0.5</v>
      </c>
      <c r="H43" s="15">
        <f t="shared" si="4"/>
        <v>2.3890784982935155E-2</v>
      </c>
    </row>
    <row r="44" spans="2:8" ht="20.100000000000001" customHeight="1" x14ac:dyDescent="0.2">
      <c r="B44" s="5" t="s">
        <v>9</v>
      </c>
      <c r="C44" s="8">
        <v>0</v>
      </c>
      <c r="D44" s="8">
        <v>0</v>
      </c>
      <c r="E44" s="11" t="str">
        <f t="shared" si="1"/>
        <v/>
      </c>
      <c r="F44" s="11" t="str">
        <f t="shared" si="2"/>
        <v/>
      </c>
      <c r="G44" s="12" t="str">
        <f t="shared" si="3"/>
        <v>0</v>
      </c>
      <c r="H44" s="15" t="str">
        <f t="shared" si="4"/>
        <v/>
      </c>
    </row>
    <row r="45" spans="2:8" ht="20.100000000000001" customHeight="1" x14ac:dyDescent="0.2">
      <c r="B45" s="5" t="s">
        <v>212</v>
      </c>
      <c r="C45" s="8">
        <v>0</v>
      </c>
      <c r="D45" s="8">
        <v>3</v>
      </c>
      <c r="E45" s="11" t="str">
        <f t="shared" si="1"/>
        <v/>
      </c>
      <c r="F45" s="11">
        <f t="shared" si="2"/>
        <v>7.246376811594203E-3</v>
      </c>
      <c r="G45" s="12" t="str">
        <f t="shared" si="3"/>
        <v>0</v>
      </c>
      <c r="H45" s="15" t="str">
        <f t="shared" si="4"/>
        <v/>
      </c>
    </row>
    <row r="46" spans="2:8" ht="20.100000000000001" customHeight="1" x14ac:dyDescent="0.2">
      <c r="B46" s="5" t="s">
        <v>213</v>
      </c>
      <c r="C46" s="8">
        <v>0</v>
      </c>
      <c r="D46" s="8">
        <v>0</v>
      </c>
      <c r="E46" s="11" t="str">
        <f t="shared" si="1"/>
        <v/>
      </c>
      <c r="F46" s="11" t="str">
        <f t="shared" si="2"/>
        <v/>
      </c>
      <c r="G46" s="12" t="str">
        <f t="shared" si="3"/>
        <v>0</v>
      </c>
      <c r="H46" s="15" t="str">
        <f t="shared" si="4"/>
        <v/>
      </c>
    </row>
    <row r="47" spans="2:8" ht="20.100000000000001" customHeight="1" x14ac:dyDescent="0.2">
      <c r="B47" s="5" t="s">
        <v>10</v>
      </c>
      <c r="C47" s="8">
        <v>1</v>
      </c>
      <c r="D47" s="8">
        <v>0</v>
      </c>
      <c r="E47" s="11">
        <f t="shared" si="1"/>
        <v>3.4129692832764505E-3</v>
      </c>
      <c r="F47" s="11" t="str">
        <f t="shared" si="2"/>
        <v/>
      </c>
      <c r="G47" s="12" t="str">
        <f t="shared" si="3"/>
        <v>0</v>
      </c>
      <c r="H47" s="15">
        <f t="shared" si="4"/>
        <v>0</v>
      </c>
    </row>
    <row r="48" spans="2:8" ht="20.100000000000001" customHeight="1" x14ac:dyDescent="0.2">
      <c r="B48" s="5" t="s">
        <v>11</v>
      </c>
      <c r="C48" s="8">
        <v>61</v>
      </c>
      <c r="D48" s="8">
        <v>111</v>
      </c>
      <c r="E48" s="11">
        <f t="shared" si="1"/>
        <v>0.20819112627986347</v>
      </c>
      <c r="F48" s="11">
        <f t="shared" si="2"/>
        <v>0.26811594202898553</v>
      </c>
      <c r="G48" s="12">
        <f t="shared" si="3"/>
        <v>0.81967213114754101</v>
      </c>
      <c r="H48" s="15">
        <f t="shared" si="4"/>
        <v>0.17064846416382251</v>
      </c>
    </row>
    <row r="49" spans="2:8" ht="20.100000000000001" customHeight="1" x14ac:dyDescent="0.2">
      <c r="B49" s="5" t="s">
        <v>16</v>
      </c>
      <c r="C49" s="8">
        <v>3</v>
      </c>
      <c r="D49" s="8">
        <v>4</v>
      </c>
      <c r="E49" s="11">
        <f t="shared" si="1"/>
        <v>1.0238907849829351E-2</v>
      </c>
      <c r="F49" s="11">
        <f t="shared" si="2"/>
        <v>9.6618357487922701E-3</v>
      </c>
      <c r="G49" s="12">
        <f t="shared" si="3"/>
        <v>0.33333333333333331</v>
      </c>
      <c r="H49" s="15">
        <f t="shared" si="4"/>
        <v>3.4129692832764501E-3</v>
      </c>
    </row>
    <row r="50" spans="2:8" ht="20.100000000000001" customHeight="1" x14ac:dyDescent="0.2">
      <c r="B50" s="5" t="s">
        <v>15</v>
      </c>
      <c r="C50" s="8">
        <v>1</v>
      </c>
      <c r="D50" s="8">
        <v>8</v>
      </c>
      <c r="E50" s="11">
        <f t="shared" si="1"/>
        <v>3.4129692832764505E-3</v>
      </c>
      <c r="F50" s="11">
        <f t="shared" si="2"/>
        <v>1.932367149758454E-2</v>
      </c>
      <c r="G50" s="12">
        <f t="shared" si="3"/>
        <v>7</v>
      </c>
      <c r="H50" s="15">
        <f t="shared" si="4"/>
        <v>2.3890784982935155E-2</v>
      </c>
    </row>
    <row r="51" spans="2:8" ht="20.100000000000001" customHeight="1" x14ac:dyDescent="0.2">
      <c r="B51" s="5" t="s">
        <v>13</v>
      </c>
      <c r="C51" s="8">
        <v>2</v>
      </c>
      <c r="D51" s="8">
        <v>2</v>
      </c>
      <c r="E51" s="11">
        <f t="shared" si="1"/>
        <v>6.8259385665529011E-3</v>
      </c>
      <c r="F51" s="11">
        <f t="shared" si="2"/>
        <v>4.830917874396135E-3</v>
      </c>
      <c r="G51" s="12">
        <f t="shared" si="3"/>
        <v>0</v>
      </c>
      <c r="H51" s="15">
        <f t="shared" si="4"/>
        <v>0</v>
      </c>
    </row>
    <row r="52" spans="2:8" ht="20.100000000000001" customHeight="1" x14ac:dyDescent="0.2">
      <c r="B52" s="5" t="s">
        <v>14</v>
      </c>
      <c r="C52" s="8">
        <v>6</v>
      </c>
      <c r="D52" s="8">
        <v>5</v>
      </c>
      <c r="E52" s="11">
        <f t="shared" si="1"/>
        <v>2.0477815699658702E-2</v>
      </c>
      <c r="F52" s="11">
        <f t="shared" si="2"/>
        <v>1.2077294685990338E-2</v>
      </c>
      <c r="G52" s="12">
        <f t="shared" si="3"/>
        <v>-0.16666666666666666</v>
      </c>
      <c r="H52" s="15">
        <f t="shared" si="4"/>
        <v>-3.4129692832764501E-3</v>
      </c>
    </row>
    <row r="53" spans="2:8" ht="20.100000000000001" customHeight="1" x14ac:dyDescent="0.2">
      <c r="B53" s="5" t="s">
        <v>12</v>
      </c>
      <c r="C53" s="8">
        <v>0</v>
      </c>
      <c r="D53" s="8">
        <v>0</v>
      </c>
      <c r="E53" s="11" t="str">
        <f t="shared" si="1"/>
        <v/>
      </c>
      <c r="F53" s="11" t="str">
        <f t="shared" si="2"/>
        <v/>
      </c>
      <c r="G53" s="12" t="str">
        <f t="shared" si="3"/>
        <v>0</v>
      </c>
      <c r="H53" s="15" t="str">
        <f t="shared" si="4"/>
        <v/>
      </c>
    </row>
    <row r="54" spans="2:8" ht="20.100000000000001" customHeight="1" x14ac:dyDescent="0.2">
      <c r="B54" s="5" t="s">
        <v>214</v>
      </c>
      <c r="C54" s="8">
        <v>0</v>
      </c>
      <c r="D54" s="8">
        <v>0</v>
      </c>
      <c r="E54" s="11" t="str">
        <f t="shared" si="1"/>
        <v/>
      </c>
      <c r="F54" s="11" t="str">
        <f t="shared" si="2"/>
        <v/>
      </c>
      <c r="G54" s="12" t="str">
        <f t="shared" si="3"/>
        <v>0</v>
      </c>
      <c r="H54" s="15" t="str">
        <f t="shared" si="4"/>
        <v/>
      </c>
    </row>
    <row r="55" spans="2:8" ht="20.100000000000001" customHeight="1" x14ac:dyDescent="0.2">
      <c r="B55" s="5" t="s">
        <v>17</v>
      </c>
      <c r="C55" s="8">
        <v>0</v>
      </c>
      <c r="D55" s="8">
        <v>0</v>
      </c>
      <c r="E55" s="11" t="str">
        <f t="shared" si="1"/>
        <v/>
      </c>
      <c r="F55" s="11" t="str">
        <f t="shared" si="2"/>
        <v/>
      </c>
      <c r="G55" s="12" t="str">
        <f t="shared" si="3"/>
        <v>0</v>
      </c>
      <c r="H55" s="15" t="str">
        <f t="shared" si="4"/>
        <v/>
      </c>
    </row>
    <row r="56" spans="2:8" ht="20.100000000000001" customHeight="1" x14ac:dyDescent="0.2">
      <c r="B56" s="5" t="s">
        <v>18</v>
      </c>
      <c r="C56" s="8">
        <v>0</v>
      </c>
      <c r="D56" s="8">
        <v>1</v>
      </c>
      <c r="E56" s="11" t="str">
        <f t="shared" si="1"/>
        <v/>
      </c>
      <c r="F56" s="11">
        <f t="shared" si="2"/>
        <v>2.4154589371980675E-3</v>
      </c>
      <c r="G56" s="12" t="str">
        <f t="shared" si="3"/>
        <v>0</v>
      </c>
      <c r="H56" s="15" t="str">
        <f t="shared" si="4"/>
        <v/>
      </c>
    </row>
    <row r="57" spans="2:8" ht="20.100000000000001" customHeight="1" x14ac:dyDescent="0.2">
      <c r="B57" s="5" t="s">
        <v>215</v>
      </c>
      <c r="C57" s="8">
        <v>0</v>
      </c>
      <c r="D57" s="8">
        <v>0</v>
      </c>
      <c r="E57" s="11" t="str">
        <f t="shared" si="1"/>
        <v/>
      </c>
      <c r="F57" s="11" t="str">
        <f t="shared" si="2"/>
        <v/>
      </c>
      <c r="G57" s="12" t="str">
        <f t="shared" si="3"/>
        <v>0</v>
      </c>
      <c r="H57" s="15" t="str">
        <f t="shared" si="4"/>
        <v/>
      </c>
    </row>
    <row r="58" spans="2:8" ht="20.100000000000001" customHeight="1" x14ac:dyDescent="0.2">
      <c r="B58" s="5" t="s">
        <v>216</v>
      </c>
      <c r="C58" s="8">
        <v>0</v>
      </c>
      <c r="D58" s="8">
        <v>1</v>
      </c>
      <c r="E58" s="11" t="str">
        <f t="shared" si="1"/>
        <v/>
      </c>
      <c r="F58" s="11">
        <f t="shared" si="2"/>
        <v>2.4154589371980675E-3</v>
      </c>
      <c r="G58" s="12" t="str">
        <f t="shared" si="3"/>
        <v>0</v>
      </c>
      <c r="H58" s="15" t="str">
        <f t="shared" si="4"/>
        <v/>
      </c>
    </row>
    <row r="59" spans="2:8" ht="20.100000000000001" customHeight="1" x14ac:dyDescent="0.2">
      <c r="B59" s="5" t="s">
        <v>217</v>
      </c>
      <c r="C59" s="8">
        <v>0</v>
      </c>
      <c r="D59" s="8">
        <v>0</v>
      </c>
      <c r="E59" s="11" t="str">
        <f t="shared" si="1"/>
        <v/>
      </c>
      <c r="F59" s="11" t="str">
        <f t="shared" si="2"/>
        <v/>
      </c>
      <c r="G59" s="12" t="str">
        <f t="shared" si="3"/>
        <v>0</v>
      </c>
      <c r="H59" s="15" t="str">
        <f t="shared" si="4"/>
        <v/>
      </c>
    </row>
    <row r="60" spans="2:8" ht="20.100000000000001" customHeight="1" x14ac:dyDescent="0.2">
      <c r="B60" s="5" t="s">
        <v>218</v>
      </c>
      <c r="C60" s="8">
        <v>24</v>
      </c>
      <c r="D60" s="8">
        <v>31</v>
      </c>
      <c r="E60" s="11">
        <f t="shared" si="1"/>
        <v>8.191126279863481E-2</v>
      </c>
      <c r="F60" s="11">
        <f t="shared" si="2"/>
        <v>7.4879227053140096E-2</v>
      </c>
      <c r="G60" s="12">
        <f t="shared" si="3"/>
        <v>0.29166666666666669</v>
      </c>
      <c r="H60" s="15">
        <f t="shared" si="4"/>
        <v>2.3890784982935155E-2</v>
      </c>
    </row>
    <row r="61" spans="2:8" ht="20.100000000000001" customHeight="1" x14ac:dyDescent="0.2">
      <c r="B61" s="5" t="s">
        <v>219</v>
      </c>
      <c r="C61" s="8">
        <v>0</v>
      </c>
      <c r="D61" s="8">
        <v>0</v>
      </c>
      <c r="E61" s="11" t="str">
        <f t="shared" si="1"/>
        <v/>
      </c>
      <c r="F61" s="11" t="str">
        <f t="shared" si="2"/>
        <v/>
      </c>
      <c r="G61" s="12" t="str">
        <f t="shared" si="3"/>
        <v>0</v>
      </c>
      <c r="H61" s="15" t="str">
        <f t="shared" si="4"/>
        <v/>
      </c>
    </row>
    <row r="62" spans="2:8" ht="20.100000000000001" customHeight="1" x14ac:dyDescent="0.2">
      <c r="B62" s="5" t="s">
        <v>19</v>
      </c>
      <c r="C62" s="8">
        <v>3</v>
      </c>
      <c r="D62" s="8">
        <v>7</v>
      </c>
      <c r="E62" s="11">
        <f t="shared" si="1"/>
        <v>1.0238907849829351E-2</v>
      </c>
      <c r="F62" s="11">
        <f t="shared" si="2"/>
        <v>1.6908212560386472E-2</v>
      </c>
      <c r="G62" s="12">
        <f t="shared" si="3"/>
        <v>1.3333333333333333</v>
      </c>
      <c r="H62" s="15">
        <f t="shared" si="4"/>
        <v>1.36518771331058E-2</v>
      </c>
    </row>
    <row r="63" spans="2:8" ht="20.100000000000001" customHeight="1" x14ac:dyDescent="0.2">
      <c r="B63" s="5" t="s">
        <v>220</v>
      </c>
      <c r="C63" s="8">
        <v>37</v>
      </c>
      <c r="D63" s="8">
        <v>30</v>
      </c>
      <c r="E63" s="11">
        <f t="shared" si="1"/>
        <v>0.12627986348122866</v>
      </c>
      <c r="F63" s="11">
        <f t="shared" si="2"/>
        <v>7.2463768115942032E-2</v>
      </c>
      <c r="G63" s="12">
        <f t="shared" si="3"/>
        <v>-0.1891891891891892</v>
      </c>
      <c r="H63" s="15">
        <f t="shared" si="4"/>
        <v>-2.3890784982935152E-2</v>
      </c>
    </row>
    <row r="64" spans="2:8" ht="20.100000000000001" customHeight="1" x14ac:dyDescent="0.2">
      <c r="B64" s="5" t="s">
        <v>221</v>
      </c>
      <c r="C64" s="8">
        <v>0</v>
      </c>
      <c r="D64" s="8">
        <v>0</v>
      </c>
      <c r="E64" s="11" t="str">
        <f t="shared" si="1"/>
        <v/>
      </c>
      <c r="F64" s="11" t="str">
        <f t="shared" si="2"/>
        <v/>
      </c>
      <c r="G64" s="12" t="str">
        <f t="shared" si="3"/>
        <v>0</v>
      </c>
      <c r="H64" s="15" t="str">
        <f t="shared" si="4"/>
        <v/>
      </c>
    </row>
    <row r="65" spans="2:8" x14ac:dyDescent="0.2">
      <c r="B65" s="2"/>
      <c r="C65" s="2"/>
      <c r="D65" s="2"/>
    </row>
    <row r="66" spans="2:8" x14ac:dyDescent="0.2">
      <c r="B66" s="2"/>
      <c r="C66" s="2"/>
      <c r="D66" s="2"/>
    </row>
    <row r="67" spans="2:8" x14ac:dyDescent="0.2">
      <c r="B67" s="19"/>
      <c r="C67" s="2"/>
      <c r="D67" s="2"/>
    </row>
    <row r="68" spans="2:8" ht="24" customHeight="1" x14ac:dyDescent="0.2">
      <c r="B68" s="55" t="s">
        <v>517</v>
      </c>
      <c r="C68" s="53" t="s">
        <v>518</v>
      </c>
      <c r="D68" s="54"/>
      <c r="E68" s="41" t="s">
        <v>482</v>
      </c>
      <c r="F68" s="42"/>
      <c r="G68" s="39" t="s">
        <v>569</v>
      </c>
      <c r="H68" s="39" t="s">
        <v>481</v>
      </c>
    </row>
    <row r="69" spans="2:8" s="4" customFormat="1" ht="24" customHeight="1" x14ac:dyDescent="0.2">
      <c r="B69" s="55"/>
      <c r="C69" s="38">
        <v>2015</v>
      </c>
      <c r="D69" s="38">
        <v>2016</v>
      </c>
      <c r="E69" s="38">
        <v>2015</v>
      </c>
      <c r="F69" s="38">
        <v>2016</v>
      </c>
      <c r="G69" s="40"/>
      <c r="H69" s="40"/>
    </row>
    <row r="70" spans="2:8" s="4" customFormat="1" ht="24" customHeight="1" x14ac:dyDescent="0.2">
      <c r="B70" s="32" t="s">
        <v>520</v>
      </c>
      <c r="C70" s="33">
        <f>SUM(C71:C145)</f>
        <v>4196</v>
      </c>
      <c r="D70" s="33">
        <f>SUM(D71:D145)</f>
        <v>4909</v>
      </c>
      <c r="E70" s="34">
        <f>+IF(C70=0,"",C70/C$70)</f>
        <v>1</v>
      </c>
      <c r="F70" s="34">
        <f>+IF(D70=0,"",D70/D$70)</f>
        <v>1</v>
      </c>
      <c r="G70" s="34">
        <f>+IF(OR(AND(D70=0),(C70=0)),"0",((D70-C70)/C70))</f>
        <v>0.16992373689227835</v>
      </c>
      <c r="H70" s="35">
        <f>+IF(OR(AND(E70=""),(G70="")),"",E70*G70)</f>
        <v>0.16992373689227835</v>
      </c>
    </row>
    <row r="71" spans="2:8" ht="15" x14ac:dyDescent="0.2">
      <c r="B71" s="5" t="s">
        <v>20</v>
      </c>
      <c r="C71" s="8">
        <v>145</v>
      </c>
      <c r="D71" s="8">
        <v>145</v>
      </c>
      <c r="E71" s="13">
        <f>+IF(C71=0,"",C71/C$70)</f>
        <v>3.4556720686367969E-2</v>
      </c>
      <c r="F71" s="13">
        <f>+IF(D71=0,"",D71/D$70)</f>
        <v>2.9537584029333878E-2</v>
      </c>
      <c r="G71" s="12">
        <f>+IF(OR(AND(D71=0),(C71=0)),"0",((D71-C71)/C71))</f>
        <v>0</v>
      </c>
      <c r="H71" s="15">
        <f>+IF(OR(AND(E71=""),(G71="")),"",E71*G71)</f>
        <v>0</v>
      </c>
    </row>
    <row r="72" spans="2:8" ht="15" x14ac:dyDescent="0.2">
      <c r="B72" s="5" t="s">
        <v>21</v>
      </c>
      <c r="C72" s="8">
        <v>13</v>
      </c>
      <c r="D72" s="8">
        <v>26</v>
      </c>
      <c r="E72" s="13">
        <f t="shared" ref="E72:E135" si="5">+IF(C72=0,"",C72/C$70)</f>
        <v>3.0981887511916111E-3</v>
      </c>
      <c r="F72" s="13">
        <f t="shared" ref="F72:F135" si="6">+IF(D72=0,"",D72/D$70)</f>
        <v>5.2963943776736608E-3</v>
      </c>
      <c r="G72" s="12">
        <f t="shared" ref="G72:G135" si="7">+IF(OR(AND(D72=0),(C72=0)),"0",((D72-C72)/C72))</f>
        <v>1</v>
      </c>
      <c r="H72" s="15">
        <f t="shared" ref="H72:H135" si="8">+IF(OR(AND(E72=""),(G72="")),"",E72*G72)</f>
        <v>3.0981887511916111E-3</v>
      </c>
    </row>
    <row r="73" spans="2:8" ht="15" x14ac:dyDescent="0.2">
      <c r="B73" s="5" t="s">
        <v>22</v>
      </c>
      <c r="C73" s="8">
        <v>152</v>
      </c>
      <c r="D73" s="8">
        <v>241</v>
      </c>
      <c r="E73" s="13">
        <f t="shared" si="5"/>
        <v>3.6224976167778838E-2</v>
      </c>
      <c r="F73" s="13">
        <f t="shared" si="6"/>
        <v>4.9093501731513549E-2</v>
      </c>
      <c r="G73" s="12">
        <f t="shared" si="7"/>
        <v>0.58552631578947367</v>
      </c>
      <c r="H73" s="15">
        <f t="shared" si="8"/>
        <v>2.121067683508103E-2</v>
      </c>
    </row>
    <row r="74" spans="2:8" ht="15" x14ac:dyDescent="0.2">
      <c r="B74" s="5" t="s">
        <v>222</v>
      </c>
      <c r="C74" s="8">
        <v>162</v>
      </c>
      <c r="D74" s="8">
        <v>270</v>
      </c>
      <c r="E74" s="13">
        <f t="shared" si="5"/>
        <v>3.8608198284080075E-2</v>
      </c>
      <c r="F74" s="13">
        <f t="shared" si="6"/>
        <v>5.500101853738032E-2</v>
      </c>
      <c r="G74" s="12">
        <f t="shared" si="7"/>
        <v>0.66666666666666663</v>
      </c>
      <c r="H74" s="15">
        <f t="shared" si="8"/>
        <v>2.5738798856053381E-2</v>
      </c>
    </row>
    <row r="75" spans="2:8" ht="15" x14ac:dyDescent="0.2">
      <c r="B75" s="5" t="s">
        <v>23</v>
      </c>
      <c r="C75" s="8">
        <v>48</v>
      </c>
      <c r="D75" s="8">
        <v>94</v>
      </c>
      <c r="E75" s="13">
        <f t="shared" si="5"/>
        <v>1.1439466158245948E-2</v>
      </c>
      <c r="F75" s="13">
        <f t="shared" si="6"/>
        <v>1.9148502750050925E-2</v>
      </c>
      <c r="G75" s="12">
        <f t="shared" si="7"/>
        <v>0.95833333333333337</v>
      </c>
      <c r="H75" s="15">
        <f t="shared" si="8"/>
        <v>1.09628217349857E-2</v>
      </c>
    </row>
    <row r="76" spans="2:8" ht="15" x14ac:dyDescent="0.2">
      <c r="B76" s="5" t="s">
        <v>223</v>
      </c>
      <c r="C76" s="8">
        <v>2</v>
      </c>
      <c r="D76" s="8">
        <v>1</v>
      </c>
      <c r="E76" s="13">
        <f t="shared" si="5"/>
        <v>4.7664442326024784E-4</v>
      </c>
      <c r="F76" s="13">
        <f t="shared" si="6"/>
        <v>2.0370747606437156E-4</v>
      </c>
      <c r="G76" s="12">
        <f t="shared" si="7"/>
        <v>-0.5</v>
      </c>
      <c r="H76" s="15">
        <f t="shared" si="8"/>
        <v>-2.3832221163012392E-4</v>
      </c>
    </row>
    <row r="77" spans="2:8" ht="15" x14ac:dyDescent="0.2">
      <c r="B77" s="5" t="s">
        <v>224</v>
      </c>
      <c r="C77" s="8">
        <v>12</v>
      </c>
      <c r="D77" s="8">
        <v>16</v>
      </c>
      <c r="E77" s="13">
        <f t="shared" si="5"/>
        <v>2.859866539561487E-3</v>
      </c>
      <c r="F77" s="13">
        <f t="shared" si="6"/>
        <v>3.259319617029945E-3</v>
      </c>
      <c r="G77" s="12">
        <f t="shared" si="7"/>
        <v>0.33333333333333331</v>
      </c>
      <c r="H77" s="15">
        <f t="shared" si="8"/>
        <v>9.5328884652049568E-4</v>
      </c>
    </row>
    <row r="78" spans="2:8" ht="15" x14ac:dyDescent="0.2">
      <c r="B78" s="5" t="s">
        <v>225</v>
      </c>
      <c r="C78" s="8">
        <v>0</v>
      </c>
      <c r="D78" s="8">
        <v>0</v>
      </c>
      <c r="E78" s="13" t="str">
        <f t="shared" si="5"/>
        <v/>
      </c>
      <c r="F78" s="13" t="str">
        <f t="shared" si="6"/>
        <v/>
      </c>
      <c r="G78" s="12" t="str">
        <f t="shared" si="7"/>
        <v>0</v>
      </c>
      <c r="H78" s="15" t="str">
        <f t="shared" si="8"/>
        <v/>
      </c>
    </row>
    <row r="79" spans="2:8" ht="15" x14ac:dyDescent="0.2">
      <c r="B79" s="5" t="s">
        <v>226</v>
      </c>
      <c r="C79" s="8">
        <v>0</v>
      </c>
      <c r="D79" s="8">
        <v>0</v>
      </c>
      <c r="E79" s="13" t="str">
        <f t="shared" si="5"/>
        <v/>
      </c>
      <c r="F79" s="13" t="str">
        <f t="shared" si="6"/>
        <v/>
      </c>
      <c r="G79" s="12" t="str">
        <f t="shared" si="7"/>
        <v>0</v>
      </c>
      <c r="H79" s="15" t="str">
        <f t="shared" si="8"/>
        <v/>
      </c>
    </row>
    <row r="80" spans="2:8" ht="15" x14ac:dyDescent="0.2">
      <c r="B80" s="5" t="s">
        <v>227</v>
      </c>
      <c r="C80" s="8">
        <v>9</v>
      </c>
      <c r="D80" s="8">
        <v>17</v>
      </c>
      <c r="E80" s="13">
        <f t="shared" si="5"/>
        <v>2.1448999046711154E-3</v>
      </c>
      <c r="F80" s="13">
        <f t="shared" si="6"/>
        <v>3.4630270930943166E-3</v>
      </c>
      <c r="G80" s="12">
        <f t="shared" si="7"/>
        <v>0.88888888888888884</v>
      </c>
      <c r="H80" s="15">
        <f t="shared" si="8"/>
        <v>1.9065776930409914E-3</v>
      </c>
    </row>
    <row r="81" spans="2:8" ht="15" x14ac:dyDescent="0.2">
      <c r="B81" s="5" t="s">
        <v>24</v>
      </c>
      <c r="C81" s="8">
        <v>10</v>
      </c>
      <c r="D81" s="8">
        <v>0</v>
      </c>
      <c r="E81" s="13">
        <f t="shared" si="5"/>
        <v>2.3832221163012394E-3</v>
      </c>
      <c r="F81" s="13" t="str">
        <f t="shared" si="6"/>
        <v/>
      </c>
      <c r="G81" s="12" t="str">
        <f t="shared" si="7"/>
        <v>0</v>
      </c>
      <c r="H81" s="15">
        <f t="shared" si="8"/>
        <v>0</v>
      </c>
    </row>
    <row r="82" spans="2:8" ht="15" x14ac:dyDescent="0.2">
      <c r="B82" s="5" t="s">
        <v>228</v>
      </c>
      <c r="C82" s="8">
        <v>36</v>
      </c>
      <c r="D82" s="8">
        <v>18</v>
      </c>
      <c r="E82" s="13">
        <f t="shared" si="5"/>
        <v>8.5795996186844616E-3</v>
      </c>
      <c r="F82" s="13">
        <f t="shared" si="6"/>
        <v>3.6667345691586881E-3</v>
      </c>
      <c r="G82" s="12">
        <f t="shared" si="7"/>
        <v>-0.5</v>
      </c>
      <c r="H82" s="15">
        <f t="shared" si="8"/>
        <v>-4.2897998093422308E-3</v>
      </c>
    </row>
    <row r="83" spans="2:8" ht="15" x14ac:dyDescent="0.2">
      <c r="B83" s="5" t="s">
        <v>229</v>
      </c>
      <c r="C83" s="8">
        <v>125</v>
      </c>
      <c r="D83" s="8">
        <v>63</v>
      </c>
      <c r="E83" s="13">
        <f t="shared" si="5"/>
        <v>2.9790276453765491E-2</v>
      </c>
      <c r="F83" s="13">
        <f t="shared" si="6"/>
        <v>1.2833570992055409E-2</v>
      </c>
      <c r="G83" s="12">
        <f t="shared" si="7"/>
        <v>-0.496</v>
      </c>
      <c r="H83" s="15">
        <f t="shared" si="8"/>
        <v>-1.4775977121067683E-2</v>
      </c>
    </row>
    <row r="84" spans="2:8" ht="15" x14ac:dyDescent="0.2">
      <c r="B84" s="5" t="s">
        <v>230</v>
      </c>
      <c r="C84" s="8">
        <v>44</v>
      </c>
      <c r="D84" s="8">
        <v>174</v>
      </c>
      <c r="E84" s="13">
        <f t="shared" si="5"/>
        <v>1.0486177311725452E-2</v>
      </c>
      <c r="F84" s="13">
        <f t="shared" si="6"/>
        <v>3.5445100835200652E-2</v>
      </c>
      <c r="G84" s="12">
        <f t="shared" si="7"/>
        <v>2.9545454545454546</v>
      </c>
      <c r="H84" s="15">
        <f t="shared" si="8"/>
        <v>3.098188751191611E-2</v>
      </c>
    </row>
    <row r="85" spans="2:8" ht="15" x14ac:dyDescent="0.2">
      <c r="B85" s="5" t="s">
        <v>28</v>
      </c>
      <c r="C85" s="8">
        <v>38</v>
      </c>
      <c r="D85" s="8">
        <v>28</v>
      </c>
      <c r="E85" s="13">
        <f t="shared" si="5"/>
        <v>9.0562440419447096E-3</v>
      </c>
      <c r="F85" s="13">
        <f t="shared" si="6"/>
        <v>5.7038093298024039E-3</v>
      </c>
      <c r="G85" s="12">
        <f t="shared" si="7"/>
        <v>-0.26315789473684209</v>
      </c>
      <c r="H85" s="15">
        <f t="shared" si="8"/>
        <v>-2.3832221163012394E-3</v>
      </c>
    </row>
    <row r="86" spans="2:8" ht="15" x14ac:dyDescent="0.2">
      <c r="B86" s="5" t="s">
        <v>231</v>
      </c>
      <c r="C86" s="8">
        <v>50</v>
      </c>
      <c r="D86" s="8">
        <v>112</v>
      </c>
      <c r="E86" s="13">
        <f t="shared" si="5"/>
        <v>1.1916110581506196E-2</v>
      </c>
      <c r="F86" s="13">
        <f t="shared" si="6"/>
        <v>2.2815237319209616E-2</v>
      </c>
      <c r="G86" s="12">
        <f t="shared" si="7"/>
        <v>1.24</v>
      </c>
      <c r="H86" s="15">
        <f t="shared" si="8"/>
        <v>1.4775977121067683E-2</v>
      </c>
    </row>
    <row r="87" spans="2:8" ht="15" x14ac:dyDescent="0.2">
      <c r="B87" s="5" t="s">
        <v>232</v>
      </c>
      <c r="C87" s="8">
        <v>6</v>
      </c>
      <c r="D87" s="8">
        <v>5</v>
      </c>
      <c r="E87" s="13">
        <f t="shared" si="5"/>
        <v>1.4299332697807435E-3</v>
      </c>
      <c r="F87" s="13">
        <f t="shared" si="6"/>
        <v>1.0185373803218579E-3</v>
      </c>
      <c r="G87" s="12">
        <f t="shared" si="7"/>
        <v>-0.16666666666666666</v>
      </c>
      <c r="H87" s="15">
        <f t="shared" si="8"/>
        <v>-2.3832221163012392E-4</v>
      </c>
    </row>
    <row r="88" spans="2:8" ht="15" x14ac:dyDescent="0.2">
      <c r="B88" s="5" t="s">
        <v>233</v>
      </c>
      <c r="C88" s="8">
        <v>74</v>
      </c>
      <c r="D88" s="8">
        <v>112</v>
      </c>
      <c r="E88" s="13">
        <f t="shared" si="5"/>
        <v>1.7635843660629171E-2</v>
      </c>
      <c r="F88" s="13">
        <f t="shared" si="6"/>
        <v>2.2815237319209616E-2</v>
      </c>
      <c r="G88" s="12">
        <f t="shared" si="7"/>
        <v>0.51351351351351349</v>
      </c>
      <c r="H88" s="15">
        <f t="shared" si="8"/>
        <v>9.0562440419447096E-3</v>
      </c>
    </row>
    <row r="89" spans="2:8" ht="15" x14ac:dyDescent="0.2">
      <c r="B89" s="5" t="s">
        <v>26</v>
      </c>
      <c r="C89" s="8">
        <v>7</v>
      </c>
      <c r="D89" s="8">
        <v>8</v>
      </c>
      <c r="E89" s="13">
        <f t="shared" si="5"/>
        <v>1.6682554814108675E-3</v>
      </c>
      <c r="F89" s="13">
        <f t="shared" si="6"/>
        <v>1.6296598085149725E-3</v>
      </c>
      <c r="G89" s="12">
        <f t="shared" si="7"/>
        <v>0.14285714285714285</v>
      </c>
      <c r="H89" s="15">
        <f t="shared" si="8"/>
        <v>2.3832221163012392E-4</v>
      </c>
    </row>
    <row r="90" spans="2:8" ht="15" x14ac:dyDescent="0.2">
      <c r="B90" s="5" t="s">
        <v>29</v>
      </c>
      <c r="C90" s="8">
        <v>0</v>
      </c>
      <c r="D90" s="8">
        <v>0</v>
      </c>
      <c r="E90" s="13" t="str">
        <f t="shared" si="5"/>
        <v/>
      </c>
      <c r="F90" s="13" t="str">
        <f t="shared" si="6"/>
        <v/>
      </c>
      <c r="G90" s="12" t="str">
        <f t="shared" si="7"/>
        <v>0</v>
      </c>
      <c r="H90" s="15" t="str">
        <f t="shared" si="8"/>
        <v/>
      </c>
    </row>
    <row r="91" spans="2:8" ht="15" x14ac:dyDescent="0.2">
      <c r="B91" s="5" t="s">
        <v>234</v>
      </c>
      <c r="C91" s="8">
        <v>0</v>
      </c>
      <c r="D91" s="8">
        <v>0</v>
      </c>
      <c r="E91" s="13" t="str">
        <f t="shared" si="5"/>
        <v/>
      </c>
      <c r="F91" s="13" t="str">
        <f t="shared" si="6"/>
        <v/>
      </c>
      <c r="G91" s="12" t="str">
        <f t="shared" si="7"/>
        <v>0</v>
      </c>
      <c r="H91" s="15" t="str">
        <f t="shared" si="8"/>
        <v/>
      </c>
    </row>
    <row r="92" spans="2:8" ht="15" x14ac:dyDescent="0.2">
      <c r="B92" s="5" t="s">
        <v>235</v>
      </c>
      <c r="C92" s="8">
        <v>56</v>
      </c>
      <c r="D92" s="8">
        <v>64</v>
      </c>
      <c r="E92" s="13">
        <f t="shared" si="5"/>
        <v>1.334604385128694E-2</v>
      </c>
      <c r="F92" s="13">
        <f t="shared" si="6"/>
        <v>1.303727846811978E-2</v>
      </c>
      <c r="G92" s="12">
        <f t="shared" si="7"/>
        <v>0.14285714285714285</v>
      </c>
      <c r="H92" s="15">
        <f t="shared" si="8"/>
        <v>1.9065776930409914E-3</v>
      </c>
    </row>
    <row r="93" spans="2:8" ht="15" x14ac:dyDescent="0.2">
      <c r="B93" s="5" t="s">
        <v>562</v>
      </c>
      <c r="C93" s="8">
        <v>32</v>
      </c>
      <c r="D93" s="8">
        <v>60</v>
      </c>
      <c r="E93" s="13">
        <f t="shared" si="5"/>
        <v>7.6263107721639654E-3</v>
      </c>
      <c r="F93" s="13">
        <f t="shared" si="6"/>
        <v>1.2222448563862294E-2</v>
      </c>
      <c r="G93" s="12">
        <f t="shared" si="7"/>
        <v>0.875</v>
      </c>
      <c r="H93" s="15">
        <f t="shared" si="8"/>
        <v>6.6730219256434693E-3</v>
      </c>
    </row>
    <row r="94" spans="2:8" ht="15" x14ac:dyDescent="0.2">
      <c r="B94" s="5" t="s">
        <v>25</v>
      </c>
      <c r="C94" s="8">
        <v>26</v>
      </c>
      <c r="D94" s="8">
        <v>31</v>
      </c>
      <c r="E94" s="13">
        <f t="shared" si="5"/>
        <v>6.1963775023832221E-3</v>
      </c>
      <c r="F94" s="13">
        <f t="shared" si="6"/>
        <v>6.3149317579955181E-3</v>
      </c>
      <c r="G94" s="12">
        <f t="shared" si="7"/>
        <v>0.19230769230769232</v>
      </c>
      <c r="H94" s="15">
        <f t="shared" si="8"/>
        <v>1.1916110581506197E-3</v>
      </c>
    </row>
    <row r="95" spans="2:8" ht="15" x14ac:dyDescent="0.2">
      <c r="B95" s="5" t="s">
        <v>27</v>
      </c>
      <c r="C95" s="8">
        <v>1</v>
      </c>
      <c r="D95" s="8">
        <v>1</v>
      </c>
      <c r="E95" s="13">
        <f t="shared" si="5"/>
        <v>2.3832221163012392E-4</v>
      </c>
      <c r="F95" s="13">
        <f t="shared" si="6"/>
        <v>2.0370747606437156E-4</v>
      </c>
      <c r="G95" s="12">
        <f t="shared" si="7"/>
        <v>0</v>
      </c>
      <c r="H95" s="15">
        <f t="shared" si="8"/>
        <v>0</v>
      </c>
    </row>
    <row r="96" spans="2:8" ht="15" x14ac:dyDescent="0.2">
      <c r="B96" s="5" t="s">
        <v>236</v>
      </c>
      <c r="C96" s="8">
        <v>3</v>
      </c>
      <c r="D96" s="8">
        <v>4</v>
      </c>
      <c r="E96" s="13">
        <f t="shared" si="5"/>
        <v>7.1496663489037176E-4</v>
      </c>
      <c r="F96" s="13">
        <f t="shared" si="6"/>
        <v>8.1482990425748626E-4</v>
      </c>
      <c r="G96" s="12">
        <f t="shared" si="7"/>
        <v>0.33333333333333331</v>
      </c>
      <c r="H96" s="15">
        <f t="shared" si="8"/>
        <v>2.3832221163012392E-4</v>
      </c>
    </row>
    <row r="97" spans="2:8" ht="15" x14ac:dyDescent="0.2">
      <c r="B97" s="5" t="s">
        <v>237</v>
      </c>
      <c r="C97" s="8">
        <v>6</v>
      </c>
      <c r="D97" s="8">
        <v>6</v>
      </c>
      <c r="E97" s="13">
        <f t="shared" si="5"/>
        <v>1.4299332697807435E-3</v>
      </c>
      <c r="F97" s="13">
        <f t="shared" si="6"/>
        <v>1.2222448563862294E-3</v>
      </c>
      <c r="G97" s="12">
        <f t="shared" si="7"/>
        <v>0</v>
      </c>
      <c r="H97" s="15">
        <f t="shared" si="8"/>
        <v>0</v>
      </c>
    </row>
    <row r="98" spans="2:8" ht="15" x14ac:dyDescent="0.2">
      <c r="B98" s="5" t="s">
        <v>238</v>
      </c>
      <c r="C98" s="8">
        <v>54</v>
      </c>
      <c r="D98" s="8">
        <v>106</v>
      </c>
      <c r="E98" s="13">
        <f t="shared" si="5"/>
        <v>1.2869399428026692E-2</v>
      </c>
      <c r="F98" s="13">
        <f t="shared" si="6"/>
        <v>2.1592992462823386E-2</v>
      </c>
      <c r="G98" s="12">
        <f t="shared" si="7"/>
        <v>0.96296296296296291</v>
      </c>
      <c r="H98" s="15">
        <f t="shared" si="8"/>
        <v>1.2392755004766444E-2</v>
      </c>
    </row>
    <row r="99" spans="2:8" ht="15" x14ac:dyDescent="0.2">
      <c r="B99" s="5" t="s">
        <v>239</v>
      </c>
      <c r="C99" s="8">
        <v>14</v>
      </c>
      <c r="D99" s="8">
        <v>19</v>
      </c>
      <c r="E99" s="13">
        <f t="shared" si="5"/>
        <v>3.3365109628217351E-3</v>
      </c>
      <c r="F99" s="13">
        <f t="shared" si="6"/>
        <v>3.8704420452230597E-3</v>
      </c>
      <c r="G99" s="12">
        <f t="shared" si="7"/>
        <v>0.35714285714285715</v>
      </c>
      <c r="H99" s="15">
        <f t="shared" si="8"/>
        <v>1.1916110581506197E-3</v>
      </c>
    </row>
    <row r="100" spans="2:8" ht="15" x14ac:dyDescent="0.2">
      <c r="B100" s="5" t="s">
        <v>240</v>
      </c>
      <c r="C100" s="8">
        <v>76</v>
      </c>
      <c r="D100" s="8">
        <v>113</v>
      </c>
      <c r="E100" s="13">
        <f t="shared" si="5"/>
        <v>1.8112488083889419E-2</v>
      </c>
      <c r="F100" s="13">
        <f t="shared" si="6"/>
        <v>2.3018944795273985E-2</v>
      </c>
      <c r="G100" s="12">
        <f t="shared" si="7"/>
        <v>0.48684210526315791</v>
      </c>
      <c r="H100" s="15">
        <f t="shared" si="8"/>
        <v>8.8179218303145856E-3</v>
      </c>
    </row>
    <row r="101" spans="2:8" ht="15" x14ac:dyDescent="0.2">
      <c r="B101" s="5" t="s">
        <v>241</v>
      </c>
      <c r="C101" s="8">
        <v>16</v>
      </c>
      <c r="D101" s="8">
        <v>16</v>
      </c>
      <c r="E101" s="13">
        <f t="shared" si="5"/>
        <v>3.8131553860819827E-3</v>
      </c>
      <c r="F101" s="13">
        <f t="shared" si="6"/>
        <v>3.259319617029945E-3</v>
      </c>
      <c r="G101" s="12">
        <f t="shared" si="7"/>
        <v>0</v>
      </c>
      <c r="H101" s="15">
        <f t="shared" si="8"/>
        <v>0</v>
      </c>
    </row>
    <row r="102" spans="2:8" ht="15" x14ac:dyDescent="0.2">
      <c r="B102" s="5" t="s">
        <v>242</v>
      </c>
      <c r="C102" s="8">
        <v>86</v>
      </c>
      <c r="D102" s="8">
        <v>138</v>
      </c>
      <c r="E102" s="13">
        <f t="shared" si="5"/>
        <v>2.0495710200190656E-2</v>
      </c>
      <c r="F102" s="13">
        <f t="shared" si="6"/>
        <v>2.8111631696883275E-2</v>
      </c>
      <c r="G102" s="12">
        <f t="shared" si="7"/>
        <v>0.60465116279069764</v>
      </c>
      <c r="H102" s="15">
        <f t="shared" si="8"/>
        <v>1.2392755004766443E-2</v>
      </c>
    </row>
    <row r="103" spans="2:8" ht="15" x14ac:dyDescent="0.2">
      <c r="B103" s="5" t="s">
        <v>243</v>
      </c>
      <c r="C103" s="8">
        <v>4</v>
      </c>
      <c r="D103" s="8">
        <v>9</v>
      </c>
      <c r="E103" s="13">
        <f t="shared" si="5"/>
        <v>9.5328884652049568E-4</v>
      </c>
      <c r="F103" s="13">
        <f t="shared" si="6"/>
        <v>1.8333672845793441E-3</v>
      </c>
      <c r="G103" s="12">
        <f t="shared" si="7"/>
        <v>1.25</v>
      </c>
      <c r="H103" s="15">
        <f t="shared" si="8"/>
        <v>1.1916110581506197E-3</v>
      </c>
    </row>
    <row r="104" spans="2:8" ht="15" x14ac:dyDescent="0.2">
      <c r="B104" s="5" t="s">
        <v>34</v>
      </c>
      <c r="C104" s="8">
        <v>8</v>
      </c>
      <c r="D104" s="8">
        <v>12</v>
      </c>
      <c r="E104" s="13">
        <f t="shared" si="5"/>
        <v>1.9065776930409914E-3</v>
      </c>
      <c r="F104" s="13">
        <f t="shared" si="6"/>
        <v>2.4444897127724589E-3</v>
      </c>
      <c r="G104" s="12">
        <f t="shared" si="7"/>
        <v>0.5</v>
      </c>
      <c r="H104" s="15">
        <f t="shared" si="8"/>
        <v>9.5328884652049568E-4</v>
      </c>
    </row>
    <row r="105" spans="2:8" ht="15" x14ac:dyDescent="0.2">
      <c r="B105" s="5" t="s">
        <v>244</v>
      </c>
      <c r="C105" s="8">
        <v>0</v>
      </c>
      <c r="D105" s="8">
        <v>7</v>
      </c>
      <c r="E105" s="13" t="str">
        <f t="shared" si="5"/>
        <v/>
      </c>
      <c r="F105" s="13">
        <f t="shared" si="6"/>
        <v>1.425952332450601E-3</v>
      </c>
      <c r="G105" s="12" t="str">
        <f t="shared" si="7"/>
        <v>0</v>
      </c>
      <c r="H105" s="15" t="str">
        <f t="shared" si="8"/>
        <v/>
      </c>
    </row>
    <row r="106" spans="2:8" ht="30" x14ac:dyDescent="0.2">
      <c r="B106" s="5" t="s">
        <v>245</v>
      </c>
      <c r="C106" s="8">
        <v>0</v>
      </c>
      <c r="D106" s="8">
        <v>0</v>
      </c>
      <c r="E106" s="13" t="str">
        <f t="shared" si="5"/>
        <v/>
      </c>
      <c r="F106" s="13" t="str">
        <f t="shared" si="6"/>
        <v/>
      </c>
      <c r="G106" s="12" t="str">
        <f t="shared" si="7"/>
        <v>0</v>
      </c>
      <c r="H106" s="15" t="str">
        <f t="shared" si="8"/>
        <v/>
      </c>
    </row>
    <row r="107" spans="2:8" ht="15" x14ac:dyDescent="0.2">
      <c r="B107" s="5" t="s">
        <v>246</v>
      </c>
      <c r="C107" s="8">
        <v>39</v>
      </c>
      <c r="D107" s="8">
        <v>51</v>
      </c>
      <c r="E107" s="13">
        <f t="shared" si="5"/>
        <v>9.2945662535748336E-3</v>
      </c>
      <c r="F107" s="13">
        <f t="shared" si="6"/>
        <v>1.0389081279282949E-2</v>
      </c>
      <c r="G107" s="12">
        <f t="shared" si="7"/>
        <v>0.30769230769230771</v>
      </c>
      <c r="H107" s="15">
        <f t="shared" si="8"/>
        <v>2.8598665395614875E-3</v>
      </c>
    </row>
    <row r="108" spans="2:8" ht="15" x14ac:dyDescent="0.2">
      <c r="B108" s="5" t="s">
        <v>31</v>
      </c>
      <c r="C108" s="8">
        <v>12</v>
      </c>
      <c r="D108" s="8">
        <v>12</v>
      </c>
      <c r="E108" s="13">
        <f t="shared" si="5"/>
        <v>2.859866539561487E-3</v>
      </c>
      <c r="F108" s="13">
        <f t="shared" si="6"/>
        <v>2.4444897127724589E-3</v>
      </c>
      <c r="G108" s="12">
        <f t="shared" si="7"/>
        <v>0</v>
      </c>
      <c r="H108" s="15">
        <f t="shared" si="8"/>
        <v>0</v>
      </c>
    </row>
    <row r="109" spans="2:8" ht="15" x14ac:dyDescent="0.2">
      <c r="B109" s="5" t="s">
        <v>247</v>
      </c>
      <c r="C109" s="8">
        <v>7</v>
      </c>
      <c r="D109" s="8">
        <v>13</v>
      </c>
      <c r="E109" s="13">
        <f t="shared" si="5"/>
        <v>1.6682554814108675E-3</v>
      </c>
      <c r="F109" s="13">
        <f t="shared" si="6"/>
        <v>2.6481971888368304E-3</v>
      </c>
      <c r="G109" s="12">
        <f t="shared" si="7"/>
        <v>0.8571428571428571</v>
      </c>
      <c r="H109" s="15">
        <f t="shared" si="8"/>
        <v>1.4299332697807435E-3</v>
      </c>
    </row>
    <row r="110" spans="2:8" ht="15" x14ac:dyDescent="0.2">
      <c r="B110" s="5" t="s">
        <v>32</v>
      </c>
      <c r="C110" s="8">
        <v>6</v>
      </c>
      <c r="D110" s="8">
        <v>30</v>
      </c>
      <c r="E110" s="13">
        <f t="shared" si="5"/>
        <v>1.4299332697807435E-3</v>
      </c>
      <c r="F110" s="13">
        <f t="shared" si="6"/>
        <v>6.111224281931147E-3</v>
      </c>
      <c r="G110" s="12">
        <f t="shared" si="7"/>
        <v>4</v>
      </c>
      <c r="H110" s="15">
        <f t="shared" si="8"/>
        <v>5.7197330791229741E-3</v>
      </c>
    </row>
    <row r="111" spans="2:8" ht="15" x14ac:dyDescent="0.2">
      <c r="B111" s="5" t="s">
        <v>30</v>
      </c>
      <c r="C111" s="8">
        <v>10</v>
      </c>
      <c r="D111" s="8">
        <v>15</v>
      </c>
      <c r="E111" s="13">
        <f t="shared" si="5"/>
        <v>2.3832221163012394E-3</v>
      </c>
      <c r="F111" s="13">
        <f t="shared" si="6"/>
        <v>3.0556121409655735E-3</v>
      </c>
      <c r="G111" s="12">
        <f t="shared" si="7"/>
        <v>0.5</v>
      </c>
      <c r="H111" s="15">
        <f t="shared" si="8"/>
        <v>1.1916110581506197E-3</v>
      </c>
    </row>
    <row r="112" spans="2:8" ht="15" x14ac:dyDescent="0.2">
      <c r="B112" s="5" t="s">
        <v>33</v>
      </c>
      <c r="C112" s="8">
        <v>76</v>
      </c>
      <c r="D112" s="8">
        <v>162</v>
      </c>
      <c r="E112" s="13">
        <f t="shared" si="5"/>
        <v>1.8112488083889419E-2</v>
      </c>
      <c r="F112" s="13">
        <f t="shared" si="6"/>
        <v>3.3000611122428192E-2</v>
      </c>
      <c r="G112" s="12">
        <f t="shared" si="7"/>
        <v>1.131578947368421</v>
      </c>
      <c r="H112" s="15">
        <f t="shared" si="8"/>
        <v>2.049571020019066E-2</v>
      </c>
    </row>
    <row r="113" spans="2:8" ht="15" x14ac:dyDescent="0.2">
      <c r="B113" s="5" t="s">
        <v>248</v>
      </c>
      <c r="C113" s="8">
        <v>94</v>
      </c>
      <c r="D113" s="8">
        <v>81</v>
      </c>
      <c r="E113" s="13">
        <f t="shared" si="5"/>
        <v>2.2402287893231648E-2</v>
      </c>
      <c r="F113" s="13">
        <f t="shared" si="6"/>
        <v>1.6500305561214096E-2</v>
      </c>
      <c r="G113" s="12">
        <f t="shared" si="7"/>
        <v>-0.13829787234042554</v>
      </c>
      <c r="H113" s="15">
        <f t="shared" si="8"/>
        <v>-3.0981887511916111E-3</v>
      </c>
    </row>
    <row r="114" spans="2:8" ht="15" x14ac:dyDescent="0.2">
      <c r="B114" s="5" t="s">
        <v>38</v>
      </c>
      <c r="C114" s="8">
        <v>0</v>
      </c>
      <c r="D114" s="8">
        <v>0</v>
      </c>
      <c r="E114" s="13" t="str">
        <f t="shared" si="5"/>
        <v/>
      </c>
      <c r="F114" s="13" t="str">
        <f t="shared" si="6"/>
        <v/>
      </c>
      <c r="G114" s="12" t="str">
        <f t="shared" si="7"/>
        <v>0</v>
      </c>
      <c r="H114" s="15" t="str">
        <f t="shared" si="8"/>
        <v/>
      </c>
    </row>
    <row r="115" spans="2:8" ht="15" x14ac:dyDescent="0.2">
      <c r="B115" s="5" t="s">
        <v>40</v>
      </c>
      <c r="C115" s="8">
        <v>48</v>
      </c>
      <c r="D115" s="8">
        <v>41</v>
      </c>
      <c r="E115" s="13">
        <f t="shared" si="5"/>
        <v>1.1439466158245948E-2</v>
      </c>
      <c r="F115" s="13">
        <f t="shared" si="6"/>
        <v>8.3520065186392344E-3</v>
      </c>
      <c r="G115" s="12">
        <f t="shared" si="7"/>
        <v>-0.14583333333333334</v>
      </c>
      <c r="H115" s="15">
        <f t="shared" si="8"/>
        <v>-1.6682554814108675E-3</v>
      </c>
    </row>
    <row r="116" spans="2:8" ht="15" x14ac:dyDescent="0.2">
      <c r="B116" s="5" t="s">
        <v>249</v>
      </c>
      <c r="C116" s="8">
        <v>57</v>
      </c>
      <c r="D116" s="8">
        <v>53</v>
      </c>
      <c r="E116" s="13">
        <f t="shared" si="5"/>
        <v>1.3584366062917064E-2</v>
      </c>
      <c r="F116" s="13">
        <f t="shared" si="6"/>
        <v>1.0796496231411693E-2</v>
      </c>
      <c r="G116" s="12">
        <f t="shared" si="7"/>
        <v>-7.0175438596491224E-2</v>
      </c>
      <c r="H116" s="15">
        <f t="shared" si="8"/>
        <v>-9.5328884652049568E-4</v>
      </c>
    </row>
    <row r="117" spans="2:8" ht="15" x14ac:dyDescent="0.2">
      <c r="B117" s="5" t="s">
        <v>250</v>
      </c>
      <c r="C117" s="8">
        <v>24</v>
      </c>
      <c r="D117" s="8">
        <v>18</v>
      </c>
      <c r="E117" s="13">
        <f t="shared" si="5"/>
        <v>5.7197330791229741E-3</v>
      </c>
      <c r="F117" s="13">
        <f t="shared" si="6"/>
        <v>3.6667345691586881E-3</v>
      </c>
      <c r="G117" s="12">
        <f t="shared" si="7"/>
        <v>-0.25</v>
      </c>
      <c r="H117" s="15">
        <f t="shared" si="8"/>
        <v>-1.4299332697807435E-3</v>
      </c>
    </row>
    <row r="118" spans="2:8" ht="15" x14ac:dyDescent="0.2">
      <c r="B118" s="5" t="s">
        <v>251</v>
      </c>
      <c r="C118" s="8">
        <v>2106</v>
      </c>
      <c r="D118" s="8">
        <v>2125</v>
      </c>
      <c r="E118" s="13">
        <f t="shared" si="5"/>
        <v>0.50190657769304103</v>
      </c>
      <c r="F118" s="13">
        <f t="shared" si="6"/>
        <v>0.43287838663678957</v>
      </c>
      <c r="G118" s="12">
        <f t="shared" si="7"/>
        <v>9.0218423551756879E-3</v>
      </c>
      <c r="H118" s="15">
        <f t="shared" si="8"/>
        <v>4.5281220209723548E-3</v>
      </c>
    </row>
    <row r="119" spans="2:8" ht="15" x14ac:dyDescent="0.2">
      <c r="B119" s="5" t="s">
        <v>252</v>
      </c>
      <c r="C119" s="8">
        <v>210</v>
      </c>
      <c r="D119" s="8">
        <v>102</v>
      </c>
      <c r="E119" s="13">
        <f t="shared" si="5"/>
        <v>5.0047664442326022E-2</v>
      </c>
      <c r="F119" s="13">
        <f t="shared" si="6"/>
        <v>2.0778162558565898E-2</v>
      </c>
      <c r="G119" s="12">
        <f t="shared" si="7"/>
        <v>-0.51428571428571423</v>
      </c>
      <c r="H119" s="15">
        <f t="shared" si="8"/>
        <v>-2.5738798856053381E-2</v>
      </c>
    </row>
    <row r="120" spans="2:8" ht="15" x14ac:dyDescent="0.2">
      <c r="B120" s="5" t="s">
        <v>253</v>
      </c>
      <c r="C120" s="8">
        <v>6</v>
      </c>
      <c r="D120" s="8">
        <v>11</v>
      </c>
      <c r="E120" s="13">
        <f t="shared" si="5"/>
        <v>1.4299332697807435E-3</v>
      </c>
      <c r="F120" s="13">
        <f t="shared" si="6"/>
        <v>2.2407822367080873E-3</v>
      </c>
      <c r="G120" s="12">
        <f t="shared" si="7"/>
        <v>0.83333333333333337</v>
      </c>
      <c r="H120" s="15">
        <f t="shared" si="8"/>
        <v>1.1916110581506197E-3</v>
      </c>
    </row>
    <row r="121" spans="2:8" ht="15" x14ac:dyDescent="0.2">
      <c r="B121" s="5" t="s">
        <v>35</v>
      </c>
      <c r="C121" s="8">
        <v>14</v>
      </c>
      <c r="D121" s="8">
        <v>10</v>
      </c>
      <c r="E121" s="13">
        <f t="shared" si="5"/>
        <v>3.3365109628217351E-3</v>
      </c>
      <c r="F121" s="13">
        <f t="shared" si="6"/>
        <v>2.0370747606437158E-3</v>
      </c>
      <c r="G121" s="12">
        <f t="shared" si="7"/>
        <v>-0.2857142857142857</v>
      </c>
      <c r="H121" s="15">
        <f t="shared" si="8"/>
        <v>-9.5328884652049568E-4</v>
      </c>
    </row>
    <row r="122" spans="2:8" ht="15" x14ac:dyDescent="0.2">
      <c r="B122" s="5" t="s">
        <v>39</v>
      </c>
      <c r="C122" s="8">
        <v>1</v>
      </c>
      <c r="D122" s="8">
        <v>6</v>
      </c>
      <c r="E122" s="13">
        <f t="shared" si="5"/>
        <v>2.3832221163012392E-4</v>
      </c>
      <c r="F122" s="13">
        <f t="shared" si="6"/>
        <v>1.2222448563862294E-3</v>
      </c>
      <c r="G122" s="12">
        <f t="shared" si="7"/>
        <v>5</v>
      </c>
      <c r="H122" s="15">
        <f t="shared" si="8"/>
        <v>1.1916110581506197E-3</v>
      </c>
    </row>
    <row r="123" spans="2:8" ht="15" x14ac:dyDescent="0.2">
      <c r="B123" s="5" t="s">
        <v>37</v>
      </c>
      <c r="C123" s="8">
        <v>39</v>
      </c>
      <c r="D123" s="8">
        <v>37</v>
      </c>
      <c r="E123" s="13">
        <f t="shared" si="5"/>
        <v>9.2945662535748336E-3</v>
      </c>
      <c r="F123" s="13">
        <f t="shared" si="6"/>
        <v>7.5371766143817482E-3</v>
      </c>
      <c r="G123" s="12">
        <f t="shared" si="7"/>
        <v>-5.128205128205128E-2</v>
      </c>
      <c r="H123" s="15">
        <f t="shared" si="8"/>
        <v>-4.7664442326024784E-4</v>
      </c>
    </row>
    <row r="124" spans="2:8" ht="15" x14ac:dyDescent="0.2">
      <c r="B124" s="5" t="s">
        <v>36</v>
      </c>
      <c r="C124" s="8">
        <v>6</v>
      </c>
      <c r="D124" s="8">
        <v>6</v>
      </c>
      <c r="E124" s="13">
        <f t="shared" si="5"/>
        <v>1.4299332697807435E-3</v>
      </c>
      <c r="F124" s="13">
        <f t="shared" si="6"/>
        <v>1.2222448563862294E-3</v>
      </c>
      <c r="G124" s="12">
        <f t="shared" si="7"/>
        <v>0</v>
      </c>
      <c r="H124" s="15">
        <f t="shared" si="8"/>
        <v>0</v>
      </c>
    </row>
    <row r="125" spans="2:8" ht="15" x14ac:dyDescent="0.2">
      <c r="B125" s="5" t="s">
        <v>254</v>
      </c>
      <c r="C125" s="8">
        <v>16</v>
      </c>
      <c r="D125" s="8">
        <v>0</v>
      </c>
      <c r="E125" s="13">
        <f t="shared" si="5"/>
        <v>3.8131553860819827E-3</v>
      </c>
      <c r="F125" s="13" t="str">
        <f t="shared" si="6"/>
        <v/>
      </c>
      <c r="G125" s="12" t="str">
        <f t="shared" si="7"/>
        <v>0</v>
      </c>
      <c r="H125" s="15">
        <f t="shared" si="8"/>
        <v>0</v>
      </c>
    </row>
    <row r="126" spans="2:8" ht="15" x14ac:dyDescent="0.2">
      <c r="B126" s="5" t="s">
        <v>255</v>
      </c>
      <c r="C126" s="8">
        <v>0</v>
      </c>
      <c r="D126" s="8">
        <v>0</v>
      </c>
      <c r="E126" s="13" t="str">
        <f t="shared" si="5"/>
        <v/>
      </c>
      <c r="F126" s="13" t="str">
        <f t="shared" si="6"/>
        <v/>
      </c>
      <c r="G126" s="12" t="str">
        <f t="shared" si="7"/>
        <v>0</v>
      </c>
      <c r="H126" s="15" t="str">
        <f t="shared" si="8"/>
        <v/>
      </c>
    </row>
    <row r="127" spans="2:8" ht="15" x14ac:dyDescent="0.2">
      <c r="B127" s="5" t="s">
        <v>256</v>
      </c>
      <c r="C127" s="8">
        <v>4</v>
      </c>
      <c r="D127" s="8">
        <v>4</v>
      </c>
      <c r="E127" s="13">
        <f t="shared" si="5"/>
        <v>9.5328884652049568E-4</v>
      </c>
      <c r="F127" s="13">
        <f t="shared" si="6"/>
        <v>8.1482990425748626E-4</v>
      </c>
      <c r="G127" s="12">
        <f t="shared" si="7"/>
        <v>0</v>
      </c>
      <c r="H127" s="15">
        <f t="shared" si="8"/>
        <v>0</v>
      </c>
    </row>
    <row r="128" spans="2:8" ht="15" x14ac:dyDescent="0.2">
      <c r="B128" s="5" t="s">
        <v>257</v>
      </c>
      <c r="C128" s="8">
        <v>8</v>
      </c>
      <c r="D128" s="8">
        <v>18</v>
      </c>
      <c r="E128" s="13">
        <f t="shared" si="5"/>
        <v>1.9065776930409914E-3</v>
      </c>
      <c r="F128" s="13">
        <f t="shared" si="6"/>
        <v>3.6667345691586881E-3</v>
      </c>
      <c r="G128" s="12">
        <f t="shared" si="7"/>
        <v>1.25</v>
      </c>
      <c r="H128" s="15">
        <f t="shared" si="8"/>
        <v>2.3832221163012394E-3</v>
      </c>
    </row>
    <row r="129" spans="2:8" ht="30" x14ac:dyDescent="0.2">
      <c r="B129" s="5" t="s">
        <v>258</v>
      </c>
      <c r="C129" s="8">
        <v>24</v>
      </c>
      <c r="D129" s="8">
        <v>24</v>
      </c>
      <c r="E129" s="13">
        <f t="shared" si="5"/>
        <v>5.7197330791229741E-3</v>
      </c>
      <c r="F129" s="13">
        <f t="shared" si="6"/>
        <v>4.8889794255449178E-3</v>
      </c>
      <c r="G129" s="12">
        <f t="shared" si="7"/>
        <v>0</v>
      </c>
      <c r="H129" s="15">
        <f t="shared" si="8"/>
        <v>0</v>
      </c>
    </row>
    <row r="130" spans="2:8" ht="30" x14ac:dyDescent="0.2">
      <c r="B130" s="5" t="s">
        <v>259</v>
      </c>
      <c r="C130" s="8">
        <v>0</v>
      </c>
      <c r="D130" s="8">
        <v>2</v>
      </c>
      <c r="E130" s="13" t="str">
        <f t="shared" si="5"/>
        <v/>
      </c>
      <c r="F130" s="13">
        <f t="shared" si="6"/>
        <v>4.0741495212874313E-4</v>
      </c>
      <c r="G130" s="12" t="str">
        <f t="shared" si="7"/>
        <v>0</v>
      </c>
      <c r="H130" s="15" t="str">
        <f t="shared" si="8"/>
        <v/>
      </c>
    </row>
    <row r="131" spans="2:8" ht="30" x14ac:dyDescent="0.2">
      <c r="B131" s="5" t="s">
        <v>260</v>
      </c>
      <c r="C131" s="8">
        <v>5</v>
      </c>
      <c r="D131" s="8">
        <v>31</v>
      </c>
      <c r="E131" s="13">
        <f t="shared" si="5"/>
        <v>1.1916110581506197E-3</v>
      </c>
      <c r="F131" s="13">
        <f t="shared" si="6"/>
        <v>6.3149317579955181E-3</v>
      </c>
      <c r="G131" s="12">
        <f t="shared" si="7"/>
        <v>5.2</v>
      </c>
      <c r="H131" s="15">
        <f t="shared" si="8"/>
        <v>6.196377502383223E-3</v>
      </c>
    </row>
    <row r="132" spans="2:8" ht="15" x14ac:dyDescent="0.2">
      <c r="B132" s="5" t="s">
        <v>50</v>
      </c>
      <c r="C132" s="8">
        <v>11</v>
      </c>
      <c r="D132" s="8">
        <v>14</v>
      </c>
      <c r="E132" s="13">
        <f t="shared" si="5"/>
        <v>2.621544327931363E-3</v>
      </c>
      <c r="F132" s="13">
        <f t="shared" si="6"/>
        <v>2.851904664901202E-3</v>
      </c>
      <c r="G132" s="12">
        <f t="shared" si="7"/>
        <v>0.27272727272727271</v>
      </c>
      <c r="H132" s="15">
        <f t="shared" si="8"/>
        <v>7.1496663489037165E-4</v>
      </c>
    </row>
    <row r="133" spans="2:8" ht="15" x14ac:dyDescent="0.2">
      <c r="B133" s="5" t="s">
        <v>45</v>
      </c>
      <c r="C133" s="8">
        <v>0</v>
      </c>
      <c r="D133" s="8">
        <v>0</v>
      </c>
      <c r="E133" s="13" t="str">
        <f t="shared" si="5"/>
        <v/>
      </c>
      <c r="F133" s="13" t="str">
        <f t="shared" si="6"/>
        <v/>
      </c>
      <c r="G133" s="12" t="str">
        <f t="shared" si="7"/>
        <v>0</v>
      </c>
      <c r="H133" s="15" t="str">
        <f t="shared" si="8"/>
        <v/>
      </c>
    </row>
    <row r="134" spans="2:8" ht="15" x14ac:dyDescent="0.2">
      <c r="B134" s="5" t="s">
        <v>42</v>
      </c>
      <c r="C134" s="8">
        <v>5</v>
      </c>
      <c r="D134" s="8">
        <v>8</v>
      </c>
      <c r="E134" s="13">
        <f t="shared" si="5"/>
        <v>1.1916110581506197E-3</v>
      </c>
      <c r="F134" s="13">
        <f t="shared" si="6"/>
        <v>1.6296598085149725E-3</v>
      </c>
      <c r="G134" s="12">
        <f t="shared" si="7"/>
        <v>0.6</v>
      </c>
      <c r="H134" s="15">
        <f t="shared" si="8"/>
        <v>7.1496663489037176E-4</v>
      </c>
    </row>
    <row r="135" spans="2:8" ht="15" x14ac:dyDescent="0.2">
      <c r="B135" s="5" t="s">
        <v>43</v>
      </c>
      <c r="C135" s="8">
        <v>0</v>
      </c>
      <c r="D135" s="8">
        <v>0</v>
      </c>
      <c r="E135" s="13" t="str">
        <f t="shared" si="5"/>
        <v/>
      </c>
      <c r="F135" s="13" t="str">
        <f t="shared" si="6"/>
        <v/>
      </c>
      <c r="G135" s="12" t="str">
        <f t="shared" si="7"/>
        <v>0</v>
      </c>
      <c r="H135" s="15" t="str">
        <f t="shared" si="8"/>
        <v/>
      </c>
    </row>
    <row r="136" spans="2:8" ht="15" x14ac:dyDescent="0.2">
      <c r="B136" s="5" t="s">
        <v>44</v>
      </c>
      <c r="C136" s="8">
        <v>2</v>
      </c>
      <c r="D136" s="8">
        <v>2</v>
      </c>
      <c r="E136" s="13">
        <f t="shared" ref="E136:E145" si="9">+IF(C136=0,"",C136/C$70)</f>
        <v>4.7664442326024784E-4</v>
      </c>
      <c r="F136" s="13">
        <f t="shared" ref="F136:F145" si="10">+IF(D136=0,"",D136/D$70)</f>
        <v>4.0741495212874313E-4</v>
      </c>
      <c r="G136" s="12">
        <f t="shared" ref="G136:G145" si="11">+IF(OR(AND(D136=0),(C136=0)),"0",((D136-C136)/C136))</f>
        <v>0</v>
      </c>
      <c r="H136" s="15">
        <f t="shared" ref="H136:H145" si="12">+IF(OR(AND(E136=""),(G136="")),"",E136*G136)</f>
        <v>0</v>
      </c>
    </row>
    <row r="137" spans="2:8" ht="15" x14ac:dyDescent="0.2">
      <c r="B137" s="5" t="s">
        <v>41</v>
      </c>
      <c r="C137" s="8">
        <v>8</v>
      </c>
      <c r="D137" s="8">
        <v>69</v>
      </c>
      <c r="E137" s="13">
        <f t="shared" si="9"/>
        <v>1.9065776930409914E-3</v>
      </c>
      <c r="F137" s="13">
        <f t="shared" si="10"/>
        <v>1.4055815848441637E-2</v>
      </c>
      <c r="G137" s="12">
        <f t="shared" si="11"/>
        <v>7.625</v>
      </c>
      <c r="H137" s="15">
        <f t="shared" si="12"/>
        <v>1.4537654909437559E-2</v>
      </c>
    </row>
    <row r="138" spans="2:8" ht="15" x14ac:dyDescent="0.2">
      <c r="B138" s="5" t="s">
        <v>261</v>
      </c>
      <c r="C138" s="8">
        <v>5</v>
      </c>
      <c r="D138" s="8">
        <v>8</v>
      </c>
      <c r="E138" s="13">
        <f t="shared" si="9"/>
        <v>1.1916110581506197E-3</v>
      </c>
      <c r="F138" s="13">
        <f t="shared" si="10"/>
        <v>1.6296598085149725E-3</v>
      </c>
      <c r="G138" s="12">
        <f t="shared" si="11"/>
        <v>0.6</v>
      </c>
      <c r="H138" s="15">
        <f t="shared" si="12"/>
        <v>7.1496663489037176E-4</v>
      </c>
    </row>
    <row r="139" spans="2:8" ht="30" x14ac:dyDescent="0.2">
      <c r="B139" s="5" t="s">
        <v>262</v>
      </c>
      <c r="C139" s="8">
        <v>9</v>
      </c>
      <c r="D139" s="8">
        <v>18</v>
      </c>
      <c r="E139" s="13">
        <f t="shared" si="9"/>
        <v>2.1448999046711154E-3</v>
      </c>
      <c r="F139" s="13">
        <f t="shared" si="10"/>
        <v>3.6667345691586881E-3</v>
      </c>
      <c r="G139" s="12">
        <f t="shared" si="11"/>
        <v>1</v>
      </c>
      <c r="H139" s="15">
        <f t="shared" si="12"/>
        <v>2.1448999046711154E-3</v>
      </c>
    </row>
    <row r="140" spans="2:8" ht="30" x14ac:dyDescent="0.2">
      <c r="B140" s="5" t="s">
        <v>263</v>
      </c>
      <c r="C140" s="8">
        <v>5</v>
      </c>
      <c r="D140" s="8">
        <v>2</v>
      </c>
      <c r="E140" s="13">
        <f t="shared" si="9"/>
        <v>1.1916110581506197E-3</v>
      </c>
      <c r="F140" s="13">
        <f t="shared" si="10"/>
        <v>4.0741495212874313E-4</v>
      </c>
      <c r="G140" s="12">
        <f t="shared" si="11"/>
        <v>-0.6</v>
      </c>
      <c r="H140" s="15">
        <f t="shared" si="12"/>
        <v>-7.1496663489037176E-4</v>
      </c>
    </row>
    <row r="141" spans="2:8" ht="15" x14ac:dyDescent="0.2">
      <c r="B141" s="5" t="s">
        <v>48</v>
      </c>
      <c r="C141" s="8">
        <v>0</v>
      </c>
      <c r="D141" s="8">
        <v>0</v>
      </c>
      <c r="E141" s="13" t="str">
        <f t="shared" si="9"/>
        <v/>
      </c>
      <c r="F141" s="13" t="str">
        <f t="shared" si="10"/>
        <v/>
      </c>
      <c r="G141" s="12" t="str">
        <f t="shared" si="11"/>
        <v>0</v>
      </c>
      <c r="H141" s="15" t="str">
        <f t="shared" si="12"/>
        <v/>
      </c>
    </row>
    <row r="142" spans="2:8" ht="15" x14ac:dyDescent="0.2">
      <c r="B142" s="5" t="s">
        <v>264</v>
      </c>
      <c r="C142" s="8">
        <v>7</v>
      </c>
      <c r="D142" s="8">
        <v>4</v>
      </c>
      <c r="E142" s="13">
        <f t="shared" si="9"/>
        <v>1.6682554814108675E-3</v>
      </c>
      <c r="F142" s="13">
        <f t="shared" si="10"/>
        <v>8.1482990425748626E-4</v>
      </c>
      <c r="G142" s="12">
        <f t="shared" si="11"/>
        <v>-0.42857142857142855</v>
      </c>
      <c r="H142" s="15">
        <f t="shared" si="12"/>
        <v>-7.1496663489037176E-4</v>
      </c>
    </row>
    <row r="143" spans="2:8" ht="15" x14ac:dyDescent="0.2">
      <c r="B143" s="5" t="s">
        <v>49</v>
      </c>
      <c r="C143" s="8">
        <v>11</v>
      </c>
      <c r="D143" s="8">
        <v>11</v>
      </c>
      <c r="E143" s="13">
        <f t="shared" si="9"/>
        <v>2.621544327931363E-3</v>
      </c>
      <c r="F143" s="13">
        <f t="shared" si="10"/>
        <v>2.2407822367080873E-3</v>
      </c>
      <c r="G143" s="12">
        <f t="shared" si="11"/>
        <v>0</v>
      </c>
      <c r="H143" s="15">
        <f t="shared" si="12"/>
        <v>0</v>
      </c>
    </row>
    <row r="144" spans="2:8" ht="15" x14ac:dyDescent="0.2">
      <c r="B144" s="5" t="s">
        <v>46</v>
      </c>
      <c r="C144" s="8">
        <v>6</v>
      </c>
      <c r="D144" s="8">
        <v>5</v>
      </c>
      <c r="E144" s="13">
        <f t="shared" si="9"/>
        <v>1.4299332697807435E-3</v>
      </c>
      <c r="F144" s="13">
        <f t="shared" si="10"/>
        <v>1.0185373803218579E-3</v>
      </c>
      <c r="G144" s="12">
        <f t="shared" si="11"/>
        <v>-0.16666666666666666</v>
      </c>
      <c r="H144" s="15">
        <f t="shared" si="12"/>
        <v>-2.3832221163012392E-4</v>
      </c>
    </row>
    <row r="145" spans="2:8" ht="13.5" customHeight="1" x14ac:dyDescent="0.2">
      <c r="B145" s="5" t="s">
        <v>47</v>
      </c>
      <c r="C145" s="8">
        <v>0</v>
      </c>
      <c r="D145" s="8">
        <v>0</v>
      </c>
      <c r="E145" s="13" t="str">
        <f t="shared" si="9"/>
        <v/>
      </c>
      <c r="F145" s="13" t="str">
        <f t="shared" si="10"/>
        <v/>
      </c>
      <c r="G145" s="12" t="str">
        <f t="shared" si="11"/>
        <v>0</v>
      </c>
      <c r="H145" s="15" t="str">
        <f t="shared" si="12"/>
        <v/>
      </c>
    </row>
    <row r="146" spans="2:8" x14ac:dyDescent="0.2">
      <c r="B146" s="2"/>
      <c r="C146" s="2"/>
      <c r="D146" s="2"/>
    </row>
    <row r="147" spans="2:8" x14ac:dyDescent="0.2">
      <c r="B147" s="2"/>
      <c r="C147" s="2"/>
      <c r="D147" s="2"/>
    </row>
    <row r="148" spans="2:8" x14ac:dyDescent="0.2">
      <c r="B148" s="16"/>
      <c r="C148" s="16"/>
      <c r="D148" s="16"/>
      <c r="E148" s="16"/>
      <c r="F148" s="16"/>
    </row>
    <row r="149" spans="2:8" ht="24" customHeight="1" x14ac:dyDescent="0.2">
      <c r="B149" s="55" t="s">
        <v>517</v>
      </c>
      <c r="C149" s="53" t="s">
        <v>518</v>
      </c>
      <c r="D149" s="54"/>
      <c r="E149" s="41" t="s">
        <v>482</v>
      </c>
      <c r="F149" s="42"/>
      <c r="G149" s="39" t="s">
        <v>569</v>
      </c>
      <c r="H149" s="39" t="s">
        <v>481</v>
      </c>
    </row>
    <row r="150" spans="2:8" s="4" customFormat="1" ht="24" customHeight="1" x14ac:dyDescent="0.2">
      <c r="B150" s="55"/>
      <c r="C150" s="38">
        <v>2015</v>
      </c>
      <c r="D150" s="38">
        <v>2016</v>
      </c>
      <c r="E150" s="38">
        <v>2015</v>
      </c>
      <c r="F150" s="38">
        <v>2016</v>
      </c>
      <c r="G150" s="40"/>
      <c r="H150" s="40"/>
    </row>
    <row r="151" spans="2:8" s="4" customFormat="1" ht="24" customHeight="1" x14ac:dyDescent="0.2">
      <c r="B151" s="32" t="s">
        <v>521</v>
      </c>
      <c r="C151" s="33">
        <f>SUM(C152:C288)</f>
        <v>5029</v>
      </c>
      <c r="D151" s="33">
        <f>SUM(D152:D288)</f>
        <v>7055</v>
      </c>
      <c r="E151" s="34">
        <f>+IF(C151=0,"",C151/C$151)</f>
        <v>1</v>
      </c>
      <c r="F151" s="34">
        <f>+IF(D151=0,"",D151/D$151)</f>
        <v>1</v>
      </c>
      <c r="G151" s="34">
        <f>+IF(OR(AND(D151=0),(C151=0)),"0",((D151-C151)/C151))</f>
        <v>0.40286339232451779</v>
      </c>
      <c r="H151" s="35">
        <f>+IF(OR(AND(E151=""),(G151="")),"",E151*G151)</f>
        <v>0.40286339232451779</v>
      </c>
    </row>
    <row r="152" spans="2:8" ht="15" x14ac:dyDescent="0.2">
      <c r="B152" s="7" t="s">
        <v>54</v>
      </c>
      <c r="C152" s="8">
        <v>19</v>
      </c>
      <c r="D152" s="8">
        <v>64</v>
      </c>
      <c r="E152" s="13">
        <f>+IF(C152=0,"",C152/C$151)</f>
        <v>3.7780870948498709E-3</v>
      </c>
      <c r="F152" s="13">
        <f>+IF(D152=0,"",D152/D$151)</f>
        <v>9.0715804394046768E-3</v>
      </c>
      <c r="G152" s="12">
        <f>+IF(OR(AND(D152=0),(C152=0)),"0",((D152-C152)/C152))</f>
        <v>2.3684210526315788</v>
      </c>
      <c r="H152" s="15">
        <f>+IF(OR(AND(E152=""),(G152="")),"",E152*G152)</f>
        <v>8.9481010141181146E-3</v>
      </c>
    </row>
    <row r="153" spans="2:8" ht="15" x14ac:dyDescent="0.2">
      <c r="B153" s="7" t="s">
        <v>58</v>
      </c>
      <c r="C153" s="8">
        <v>18</v>
      </c>
      <c r="D153" s="8">
        <v>16</v>
      </c>
      <c r="E153" s="13">
        <f t="shared" ref="E153:E216" si="13">+IF(C153=0,"",C153/C$151)</f>
        <v>3.5792404056472459E-3</v>
      </c>
      <c r="F153" s="13">
        <f t="shared" ref="F153:F216" si="14">+IF(D153=0,"",D153/D$151)</f>
        <v>2.2678951098511692E-3</v>
      </c>
      <c r="G153" s="12">
        <f t="shared" ref="G153:G216" si="15">+IF(OR(AND(D153=0),(C153=0)),"0",((D153-C153)/C153))</f>
        <v>-0.1111111111111111</v>
      </c>
      <c r="H153" s="15">
        <f t="shared" ref="H153:H216" si="16">+IF(OR(AND(E153=""),(G153="")),"",E153*G153)</f>
        <v>-3.9769337840524953E-4</v>
      </c>
    </row>
    <row r="154" spans="2:8" ht="15" x14ac:dyDescent="0.2">
      <c r="B154" s="7" t="s">
        <v>265</v>
      </c>
      <c r="C154" s="8">
        <v>6</v>
      </c>
      <c r="D154" s="8">
        <v>145</v>
      </c>
      <c r="E154" s="13">
        <f t="shared" si="13"/>
        <v>1.1930801352157488E-3</v>
      </c>
      <c r="F154" s="13">
        <f t="shared" si="14"/>
        <v>2.0552799433026223E-2</v>
      </c>
      <c r="G154" s="12">
        <f t="shared" si="15"/>
        <v>23.166666666666668</v>
      </c>
      <c r="H154" s="15">
        <f t="shared" si="16"/>
        <v>2.7639689799164847E-2</v>
      </c>
    </row>
    <row r="155" spans="2:8" ht="15" x14ac:dyDescent="0.2">
      <c r="B155" s="7" t="s">
        <v>266</v>
      </c>
      <c r="C155" s="8">
        <v>0</v>
      </c>
      <c r="D155" s="8">
        <v>2</v>
      </c>
      <c r="E155" s="13" t="str">
        <f t="shared" si="13"/>
        <v/>
      </c>
      <c r="F155" s="13">
        <f t="shared" si="14"/>
        <v>2.8348688873139615E-4</v>
      </c>
      <c r="G155" s="12" t="str">
        <f t="shared" si="15"/>
        <v>0</v>
      </c>
      <c r="H155" s="15" t="str">
        <f t="shared" si="16"/>
        <v/>
      </c>
    </row>
    <row r="156" spans="2:8" ht="30" x14ac:dyDescent="0.2">
      <c r="B156" s="7" t="s">
        <v>267</v>
      </c>
      <c r="C156" s="8">
        <v>574</v>
      </c>
      <c r="D156" s="8">
        <v>91</v>
      </c>
      <c r="E156" s="13">
        <f t="shared" si="13"/>
        <v>0.11413799960230663</v>
      </c>
      <c r="F156" s="13">
        <f t="shared" si="14"/>
        <v>1.2898653437278525E-2</v>
      </c>
      <c r="G156" s="12">
        <f t="shared" si="15"/>
        <v>-0.84146341463414631</v>
      </c>
      <c r="H156" s="15">
        <f t="shared" si="16"/>
        <v>-9.6042950884867764E-2</v>
      </c>
    </row>
    <row r="157" spans="2:8" ht="15" x14ac:dyDescent="0.2">
      <c r="B157" s="7" t="s">
        <v>53</v>
      </c>
      <c r="C157" s="8">
        <v>239</v>
      </c>
      <c r="D157" s="8">
        <v>604</v>
      </c>
      <c r="E157" s="13">
        <f t="shared" si="13"/>
        <v>4.7524358719427319E-2</v>
      </c>
      <c r="F157" s="13">
        <f t="shared" si="14"/>
        <v>8.561304039688164E-2</v>
      </c>
      <c r="G157" s="12">
        <f t="shared" si="15"/>
        <v>1.5271966527196652</v>
      </c>
      <c r="H157" s="15">
        <f t="shared" si="16"/>
        <v>7.257904155895803E-2</v>
      </c>
    </row>
    <row r="158" spans="2:8" ht="15" x14ac:dyDescent="0.2">
      <c r="B158" s="7" t="s">
        <v>59</v>
      </c>
      <c r="C158" s="8">
        <v>5</v>
      </c>
      <c r="D158" s="8">
        <v>3</v>
      </c>
      <c r="E158" s="13">
        <f t="shared" si="13"/>
        <v>9.9423344601312397E-4</v>
      </c>
      <c r="F158" s="13">
        <f t="shared" si="14"/>
        <v>4.2523033309709425E-4</v>
      </c>
      <c r="G158" s="12">
        <f t="shared" si="15"/>
        <v>-0.4</v>
      </c>
      <c r="H158" s="15">
        <f t="shared" si="16"/>
        <v>-3.9769337840524959E-4</v>
      </c>
    </row>
    <row r="159" spans="2:8" ht="15" x14ac:dyDescent="0.2">
      <c r="B159" s="7" t="s">
        <v>268</v>
      </c>
      <c r="C159" s="8">
        <v>86</v>
      </c>
      <c r="D159" s="8">
        <v>71</v>
      </c>
      <c r="E159" s="13">
        <f t="shared" si="13"/>
        <v>1.7100815271425731E-2</v>
      </c>
      <c r="F159" s="13">
        <f t="shared" si="14"/>
        <v>1.0063784549964564E-2</v>
      </c>
      <c r="G159" s="12">
        <f t="shared" si="15"/>
        <v>-0.1744186046511628</v>
      </c>
      <c r="H159" s="15">
        <f t="shared" si="16"/>
        <v>-2.9827003380393717E-3</v>
      </c>
    </row>
    <row r="160" spans="2:8" ht="15" x14ac:dyDescent="0.2">
      <c r="B160" s="7" t="s">
        <v>55</v>
      </c>
      <c r="C160" s="8">
        <v>31</v>
      </c>
      <c r="D160" s="8">
        <v>44</v>
      </c>
      <c r="E160" s="13">
        <f t="shared" si="13"/>
        <v>6.164247365281368E-3</v>
      </c>
      <c r="F160" s="13">
        <f t="shared" si="14"/>
        <v>6.2367115520907158E-3</v>
      </c>
      <c r="G160" s="12">
        <f t="shared" si="15"/>
        <v>0.41935483870967744</v>
      </c>
      <c r="H160" s="15">
        <f t="shared" si="16"/>
        <v>2.5850069596341221E-3</v>
      </c>
    </row>
    <row r="161" spans="2:8" ht="15" x14ac:dyDescent="0.2">
      <c r="B161" s="7" t="s">
        <v>51</v>
      </c>
      <c r="C161" s="8">
        <v>0</v>
      </c>
      <c r="D161" s="8">
        <v>0</v>
      </c>
      <c r="E161" s="13" t="str">
        <f t="shared" si="13"/>
        <v/>
      </c>
      <c r="F161" s="13" t="str">
        <f t="shared" si="14"/>
        <v/>
      </c>
      <c r="G161" s="12" t="str">
        <f t="shared" si="15"/>
        <v>0</v>
      </c>
      <c r="H161" s="15" t="str">
        <f t="shared" si="16"/>
        <v/>
      </c>
    </row>
    <row r="162" spans="2:8" ht="30" x14ac:dyDescent="0.2">
      <c r="B162" s="7" t="s">
        <v>269</v>
      </c>
      <c r="C162" s="8">
        <v>4</v>
      </c>
      <c r="D162" s="8">
        <v>2</v>
      </c>
      <c r="E162" s="13">
        <f t="shared" si="13"/>
        <v>7.9538675681049907E-4</v>
      </c>
      <c r="F162" s="13">
        <f t="shared" si="14"/>
        <v>2.8348688873139615E-4</v>
      </c>
      <c r="G162" s="12">
        <f t="shared" si="15"/>
        <v>-0.5</v>
      </c>
      <c r="H162" s="15">
        <f t="shared" si="16"/>
        <v>-3.9769337840524953E-4</v>
      </c>
    </row>
    <row r="163" spans="2:8" ht="15" x14ac:dyDescent="0.2">
      <c r="B163" s="7" t="s">
        <v>61</v>
      </c>
      <c r="C163" s="8">
        <v>48</v>
      </c>
      <c r="D163" s="8">
        <v>131</v>
      </c>
      <c r="E163" s="13">
        <f t="shared" si="13"/>
        <v>9.5446410817259901E-3</v>
      </c>
      <c r="F163" s="13">
        <f t="shared" si="14"/>
        <v>1.8568391211906451E-2</v>
      </c>
      <c r="G163" s="12">
        <f t="shared" si="15"/>
        <v>1.7291666666666667</v>
      </c>
      <c r="H163" s="15">
        <f t="shared" si="16"/>
        <v>1.6504275203817857E-2</v>
      </c>
    </row>
    <row r="164" spans="2:8" ht="15" x14ac:dyDescent="0.2">
      <c r="B164" s="7" t="s">
        <v>56</v>
      </c>
      <c r="C164" s="8">
        <v>61</v>
      </c>
      <c r="D164" s="8">
        <v>10</v>
      </c>
      <c r="E164" s="13">
        <f t="shared" si="13"/>
        <v>1.2129648041360111E-2</v>
      </c>
      <c r="F164" s="13">
        <f t="shared" si="14"/>
        <v>1.4174344436569809E-3</v>
      </c>
      <c r="G164" s="12">
        <f t="shared" si="15"/>
        <v>-0.83606557377049184</v>
      </c>
      <c r="H164" s="15">
        <f t="shared" si="16"/>
        <v>-1.0141181149333864E-2</v>
      </c>
    </row>
    <row r="165" spans="2:8" ht="15" x14ac:dyDescent="0.2">
      <c r="B165" s="7" t="s">
        <v>57</v>
      </c>
      <c r="C165" s="8">
        <v>125</v>
      </c>
      <c r="D165" s="8">
        <v>218</v>
      </c>
      <c r="E165" s="13">
        <f t="shared" si="13"/>
        <v>2.4855836150328096E-2</v>
      </c>
      <c r="F165" s="13">
        <f t="shared" si="14"/>
        <v>3.0900070871722182E-2</v>
      </c>
      <c r="G165" s="12">
        <f t="shared" si="15"/>
        <v>0.74399999999999999</v>
      </c>
      <c r="H165" s="15">
        <f t="shared" si="16"/>
        <v>1.8492742095844103E-2</v>
      </c>
    </row>
    <row r="166" spans="2:8" ht="15" x14ac:dyDescent="0.2">
      <c r="B166" s="7" t="s">
        <v>270</v>
      </c>
      <c r="C166" s="8">
        <v>50</v>
      </c>
      <c r="D166" s="8">
        <v>53</v>
      </c>
      <c r="E166" s="13">
        <f t="shared" si="13"/>
        <v>9.9423344601312393E-3</v>
      </c>
      <c r="F166" s="13">
        <f t="shared" si="14"/>
        <v>7.5124025513819987E-3</v>
      </c>
      <c r="G166" s="12">
        <f t="shared" si="15"/>
        <v>0.06</v>
      </c>
      <c r="H166" s="15">
        <f t="shared" si="16"/>
        <v>5.9654006760787438E-4</v>
      </c>
    </row>
    <row r="167" spans="2:8" ht="15" x14ac:dyDescent="0.2">
      <c r="B167" s="7" t="s">
        <v>52</v>
      </c>
      <c r="C167" s="8">
        <v>4</v>
      </c>
      <c r="D167" s="8">
        <v>11</v>
      </c>
      <c r="E167" s="13">
        <f t="shared" si="13"/>
        <v>7.9538675681049907E-4</v>
      </c>
      <c r="F167" s="13">
        <f t="shared" si="14"/>
        <v>1.559177888022679E-3</v>
      </c>
      <c r="G167" s="12">
        <f t="shared" si="15"/>
        <v>1.75</v>
      </c>
      <c r="H167" s="15">
        <f t="shared" si="16"/>
        <v>1.3919268244183733E-3</v>
      </c>
    </row>
    <row r="168" spans="2:8" ht="15" x14ac:dyDescent="0.2">
      <c r="B168" s="7" t="s">
        <v>60</v>
      </c>
      <c r="C168" s="8">
        <v>0</v>
      </c>
      <c r="D168" s="8">
        <v>2</v>
      </c>
      <c r="E168" s="13" t="str">
        <f t="shared" si="13"/>
        <v/>
      </c>
      <c r="F168" s="13">
        <f t="shared" si="14"/>
        <v>2.8348688873139615E-4</v>
      </c>
      <c r="G168" s="12" t="str">
        <f t="shared" si="15"/>
        <v>0</v>
      </c>
      <c r="H168" s="15" t="str">
        <f t="shared" si="16"/>
        <v/>
      </c>
    </row>
    <row r="169" spans="2:8" ht="15" x14ac:dyDescent="0.2">
      <c r="B169" s="7" t="s">
        <v>271</v>
      </c>
      <c r="C169" s="8">
        <v>102</v>
      </c>
      <c r="D169" s="8">
        <v>228</v>
      </c>
      <c r="E169" s="13">
        <f t="shared" si="13"/>
        <v>2.0282362298667728E-2</v>
      </c>
      <c r="F169" s="13">
        <f t="shared" si="14"/>
        <v>3.2317505315379164E-2</v>
      </c>
      <c r="G169" s="12">
        <f t="shared" si="15"/>
        <v>1.2352941176470589</v>
      </c>
      <c r="H169" s="15">
        <f t="shared" si="16"/>
        <v>2.5054682839530724E-2</v>
      </c>
    </row>
    <row r="170" spans="2:8" ht="15" x14ac:dyDescent="0.2">
      <c r="B170" s="7" t="s">
        <v>272</v>
      </c>
      <c r="C170" s="8">
        <v>1</v>
      </c>
      <c r="D170" s="8">
        <v>0</v>
      </c>
      <c r="E170" s="13">
        <f t="shared" si="13"/>
        <v>1.9884668920262477E-4</v>
      </c>
      <c r="F170" s="13" t="str">
        <f t="shared" si="14"/>
        <v/>
      </c>
      <c r="G170" s="12" t="str">
        <f t="shared" si="15"/>
        <v>0</v>
      </c>
      <c r="H170" s="15">
        <f t="shared" si="16"/>
        <v>0</v>
      </c>
    </row>
    <row r="171" spans="2:8" ht="15" x14ac:dyDescent="0.2">
      <c r="B171" s="7" t="s">
        <v>273</v>
      </c>
      <c r="C171" s="8">
        <v>0</v>
      </c>
      <c r="D171" s="8">
        <v>0</v>
      </c>
      <c r="E171" s="13" t="str">
        <f t="shared" si="13"/>
        <v/>
      </c>
      <c r="F171" s="13" t="str">
        <f t="shared" si="14"/>
        <v/>
      </c>
      <c r="G171" s="12" t="str">
        <f t="shared" si="15"/>
        <v>0</v>
      </c>
      <c r="H171" s="15" t="str">
        <f t="shared" si="16"/>
        <v/>
      </c>
    </row>
    <row r="172" spans="2:8" ht="15" x14ac:dyDescent="0.2">
      <c r="B172" s="7" t="s">
        <v>274</v>
      </c>
      <c r="C172" s="8">
        <v>3</v>
      </c>
      <c r="D172" s="8">
        <v>6</v>
      </c>
      <c r="E172" s="13">
        <f t="shared" si="13"/>
        <v>5.9654006760787438E-4</v>
      </c>
      <c r="F172" s="13">
        <f t="shared" si="14"/>
        <v>8.504606661941885E-4</v>
      </c>
      <c r="G172" s="12">
        <f t="shared" si="15"/>
        <v>1</v>
      </c>
      <c r="H172" s="15">
        <f t="shared" si="16"/>
        <v>5.9654006760787438E-4</v>
      </c>
    </row>
    <row r="173" spans="2:8" ht="15" x14ac:dyDescent="0.2">
      <c r="B173" s="7" t="s">
        <v>275</v>
      </c>
      <c r="C173" s="8">
        <v>15</v>
      </c>
      <c r="D173" s="8">
        <v>114</v>
      </c>
      <c r="E173" s="13">
        <f t="shared" si="13"/>
        <v>2.9827003380393717E-3</v>
      </c>
      <c r="F173" s="13">
        <f t="shared" si="14"/>
        <v>1.6158752657689582E-2</v>
      </c>
      <c r="G173" s="12">
        <f t="shared" si="15"/>
        <v>6.6</v>
      </c>
      <c r="H173" s="15">
        <f t="shared" si="16"/>
        <v>1.968582223105985E-2</v>
      </c>
    </row>
    <row r="174" spans="2:8" ht="15" x14ac:dyDescent="0.2">
      <c r="B174" s="7" t="s">
        <v>276</v>
      </c>
      <c r="C174" s="8">
        <v>140</v>
      </c>
      <c r="D174" s="8">
        <v>227</v>
      </c>
      <c r="E174" s="13">
        <f t="shared" si="13"/>
        <v>2.7838536488367469E-2</v>
      </c>
      <c r="F174" s="13">
        <f t="shared" si="14"/>
        <v>3.2175761871013467E-2</v>
      </c>
      <c r="G174" s="12">
        <f t="shared" si="15"/>
        <v>0.62142857142857144</v>
      </c>
      <c r="H174" s="15">
        <f t="shared" si="16"/>
        <v>1.7299661960628356E-2</v>
      </c>
    </row>
    <row r="175" spans="2:8" ht="15" x14ac:dyDescent="0.2">
      <c r="B175" s="7" t="s">
        <v>277</v>
      </c>
      <c r="C175" s="8">
        <v>68</v>
      </c>
      <c r="D175" s="8">
        <v>226</v>
      </c>
      <c r="E175" s="13">
        <f t="shared" si="13"/>
        <v>1.3521574865778485E-2</v>
      </c>
      <c r="F175" s="13">
        <f t="shared" si="14"/>
        <v>3.203401842664777E-2</v>
      </c>
      <c r="G175" s="12">
        <f t="shared" si="15"/>
        <v>2.3235294117647061</v>
      </c>
      <c r="H175" s="15">
        <f t="shared" si="16"/>
        <v>3.1417776894014718E-2</v>
      </c>
    </row>
    <row r="176" spans="2:8" ht="15" x14ac:dyDescent="0.2">
      <c r="B176" s="7" t="s">
        <v>278</v>
      </c>
      <c r="C176" s="8">
        <v>131</v>
      </c>
      <c r="D176" s="8">
        <v>413</v>
      </c>
      <c r="E176" s="13">
        <f t="shared" si="13"/>
        <v>2.6048916285543847E-2</v>
      </c>
      <c r="F176" s="13">
        <f t="shared" si="14"/>
        <v>5.8540042523033312E-2</v>
      </c>
      <c r="G176" s="12">
        <f t="shared" si="15"/>
        <v>2.1526717557251906</v>
      </c>
      <c r="H176" s="15">
        <f t="shared" si="16"/>
        <v>5.6074766355140186E-2</v>
      </c>
    </row>
    <row r="177" spans="2:8" ht="15" x14ac:dyDescent="0.2">
      <c r="B177" s="7" t="s">
        <v>279</v>
      </c>
      <c r="C177" s="8">
        <v>187</v>
      </c>
      <c r="D177" s="8">
        <v>205</v>
      </c>
      <c r="E177" s="13">
        <f t="shared" si="13"/>
        <v>3.7184330880890834E-2</v>
      </c>
      <c r="F177" s="13">
        <f t="shared" si="14"/>
        <v>2.9057406094968107E-2</v>
      </c>
      <c r="G177" s="12">
        <f t="shared" si="15"/>
        <v>9.6256684491978606E-2</v>
      </c>
      <c r="H177" s="15">
        <f t="shared" si="16"/>
        <v>3.5792404056472459E-3</v>
      </c>
    </row>
    <row r="178" spans="2:8" ht="15" x14ac:dyDescent="0.2">
      <c r="B178" s="7" t="s">
        <v>280</v>
      </c>
      <c r="C178" s="8">
        <v>218</v>
      </c>
      <c r="D178" s="8">
        <v>405</v>
      </c>
      <c r="E178" s="13">
        <f t="shared" si="13"/>
        <v>4.3348578246172199E-2</v>
      </c>
      <c r="F178" s="13">
        <f t="shared" si="14"/>
        <v>5.7406094968107724E-2</v>
      </c>
      <c r="G178" s="12">
        <f t="shared" si="15"/>
        <v>0.85779816513761464</v>
      </c>
      <c r="H178" s="15">
        <f t="shared" si="16"/>
        <v>3.7184330880890827E-2</v>
      </c>
    </row>
    <row r="179" spans="2:8" ht="15" x14ac:dyDescent="0.2">
      <c r="B179" s="7" t="s">
        <v>281</v>
      </c>
      <c r="C179" s="8">
        <v>173</v>
      </c>
      <c r="D179" s="8">
        <v>157</v>
      </c>
      <c r="E179" s="13">
        <f t="shared" si="13"/>
        <v>3.4400477232054083E-2</v>
      </c>
      <c r="F179" s="13">
        <f t="shared" si="14"/>
        <v>2.2253720765414601E-2</v>
      </c>
      <c r="G179" s="12">
        <f t="shared" si="15"/>
        <v>-9.2485549132947972E-2</v>
      </c>
      <c r="H179" s="15">
        <f t="shared" si="16"/>
        <v>-3.1815470272419958E-3</v>
      </c>
    </row>
    <row r="180" spans="2:8" ht="15" x14ac:dyDescent="0.2">
      <c r="B180" s="7" t="s">
        <v>282</v>
      </c>
      <c r="C180" s="8">
        <v>0</v>
      </c>
      <c r="D180" s="8">
        <v>0</v>
      </c>
      <c r="E180" s="13" t="str">
        <f t="shared" si="13"/>
        <v/>
      </c>
      <c r="F180" s="13" t="str">
        <f t="shared" si="14"/>
        <v/>
      </c>
      <c r="G180" s="12" t="str">
        <f t="shared" si="15"/>
        <v>0</v>
      </c>
      <c r="H180" s="15" t="str">
        <f t="shared" si="16"/>
        <v/>
      </c>
    </row>
    <row r="181" spans="2:8" ht="15" x14ac:dyDescent="0.2">
      <c r="B181" s="7" t="s">
        <v>283</v>
      </c>
      <c r="C181" s="8">
        <v>16</v>
      </c>
      <c r="D181" s="8">
        <v>45</v>
      </c>
      <c r="E181" s="13">
        <f t="shared" si="13"/>
        <v>3.1815470272419963E-3</v>
      </c>
      <c r="F181" s="13">
        <f t="shared" si="14"/>
        <v>6.3784549964564135E-3</v>
      </c>
      <c r="G181" s="12">
        <f t="shared" si="15"/>
        <v>1.8125</v>
      </c>
      <c r="H181" s="15">
        <f t="shared" si="16"/>
        <v>5.7665539868761179E-3</v>
      </c>
    </row>
    <row r="182" spans="2:8" ht="15" x14ac:dyDescent="0.2">
      <c r="B182" s="7" t="s">
        <v>284</v>
      </c>
      <c r="C182" s="8">
        <v>97</v>
      </c>
      <c r="D182" s="8">
        <v>148</v>
      </c>
      <c r="E182" s="13">
        <f t="shared" si="13"/>
        <v>1.9288128852654605E-2</v>
      </c>
      <c r="F182" s="13">
        <f t="shared" si="14"/>
        <v>2.0978029766123316E-2</v>
      </c>
      <c r="G182" s="12">
        <f t="shared" si="15"/>
        <v>0.52577319587628868</v>
      </c>
      <c r="H182" s="15">
        <f t="shared" si="16"/>
        <v>1.0141181149333866E-2</v>
      </c>
    </row>
    <row r="183" spans="2:8" ht="15" x14ac:dyDescent="0.2">
      <c r="B183" s="7" t="s">
        <v>285</v>
      </c>
      <c r="C183" s="8">
        <v>28</v>
      </c>
      <c r="D183" s="8">
        <v>43</v>
      </c>
      <c r="E183" s="13">
        <f t="shared" si="13"/>
        <v>5.5677072976734934E-3</v>
      </c>
      <c r="F183" s="13">
        <f t="shared" si="14"/>
        <v>6.0949681077250174E-3</v>
      </c>
      <c r="G183" s="12">
        <f t="shared" si="15"/>
        <v>0.5357142857142857</v>
      </c>
      <c r="H183" s="15">
        <f t="shared" si="16"/>
        <v>2.9827003380393713E-3</v>
      </c>
    </row>
    <row r="184" spans="2:8" ht="15" x14ac:dyDescent="0.2">
      <c r="B184" s="7" t="s">
        <v>286</v>
      </c>
      <c r="C184" s="8">
        <v>0</v>
      </c>
      <c r="D184" s="8">
        <v>0</v>
      </c>
      <c r="E184" s="13" t="str">
        <f t="shared" si="13"/>
        <v/>
      </c>
      <c r="F184" s="13" t="str">
        <f t="shared" si="14"/>
        <v/>
      </c>
      <c r="G184" s="12" t="str">
        <f t="shared" si="15"/>
        <v>0</v>
      </c>
      <c r="H184" s="15" t="str">
        <f t="shared" si="16"/>
        <v/>
      </c>
    </row>
    <row r="185" spans="2:8" ht="15" x14ac:dyDescent="0.2">
      <c r="B185" s="7" t="s">
        <v>62</v>
      </c>
      <c r="C185" s="8">
        <v>16</v>
      </c>
      <c r="D185" s="8">
        <v>23</v>
      </c>
      <c r="E185" s="13">
        <f t="shared" si="13"/>
        <v>3.1815470272419963E-3</v>
      </c>
      <c r="F185" s="13">
        <f t="shared" si="14"/>
        <v>3.260099220411056E-3</v>
      </c>
      <c r="G185" s="12">
        <f t="shared" si="15"/>
        <v>0.4375</v>
      </c>
      <c r="H185" s="15">
        <f t="shared" si="16"/>
        <v>1.3919268244183733E-3</v>
      </c>
    </row>
    <row r="186" spans="2:8" ht="15" x14ac:dyDescent="0.2">
      <c r="B186" s="7" t="s">
        <v>63</v>
      </c>
      <c r="C186" s="8">
        <v>366</v>
      </c>
      <c r="D186" s="8">
        <v>690</v>
      </c>
      <c r="E186" s="13">
        <f t="shared" si="13"/>
        <v>7.2777888248160671E-2</v>
      </c>
      <c r="F186" s="13">
        <f t="shared" si="14"/>
        <v>9.7802976612331685E-2</v>
      </c>
      <c r="G186" s="12">
        <f t="shared" si="15"/>
        <v>0.88524590163934425</v>
      </c>
      <c r="H186" s="15">
        <f t="shared" si="16"/>
        <v>6.4426327301650432E-2</v>
      </c>
    </row>
    <row r="187" spans="2:8" ht="15" x14ac:dyDescent="0.2">
      <c r="B187" s="7" t="s">
        <v>287</v>
      </c>
      <c r="C187" s="8">
        <v>42</v>
      </c>
      <c r="D187" s="8">
        <v>49</v>
      </c>
      <c r="E187" s="13">
        <f t="shared" si="13"/>
        <v>8.3515609465102409E-3</v>
      </c>
      <c r="F187" s="13">
        <f t="shared" si="14"/>
        <v>6.9454287739192065E-3</v>
      </c>
      <c r="G187" s="12">
        <f t="shared" si="15"/>
        <v>0.16666666666666666</v>
      </c>
      <c r="H187" s="15">
        <f t="shared" si="16"/>
        <v>1.3919268244183733E-3</v>
      </c>
    </row>
    <row r="188" spans="2:8" ht="30" x14ac:dyDescent="0.2">
      <c r="B188" s="7" t="s">
        <v>288</v>
      </c>
      <c r="C188" s="8">
        <v>6</v>
      </c>
      <c r="D188" s="8">
        <v>17</v>
      </c>
      <c r="E188" s="13">
        <f t="shared" si="13"/>
        <v>1.1930801352157488E-3</v>
      </c>
      <c r="F188" s="13">
        <f t="shared" si="14"/>
        <v>2.4096385542168677E-3</v>
      </c>
      <c r="G188" s="12">
        <f t="shared" si="15"/>
        <v>1.8333333333333333</v>
      </c>
      <c r="H188" s="15">
        <f t="shared" si="16"/>
        <v>2.1873135812288725E-3</v>
      </c>
    </row>
    <row r="189" spans="2:8" ht="15" x14ac:dyDescent="0.2">
      <c r="B189" s="7" t="s">
        <v>289</v>
      </c>
      <c r="C189" s="8">
        <v>0</v>
      </c>
      <c r="D189" s="8">
        <v>0</v>
      </c>
      <c r="E189" s="13" t="str">
        <f t="shared" si="13"/>
        <v/>
      </c>
      <c r="F189" s="13" t="str">
        <f t="shared" si="14"/>
        <v/>
      </c>
      <c r="G189" s="12" t="str">
        <f t="shared" si="15"/>
        <v>0</v>
      </c>
      <c r="H189" s="15" t="str">
        <f t="shared" si="16"/>
        <v/>
      </c>
    </row>
    <row r="190" spans="2:8" ht="15" x14ac:dyDescent="0.2">
      <c r="B190" s="7" t="s">
        <v>65</v>
      </c>
      <c r="C190" s="8">
        <v>0</v>
      </c>
      <c r="D190" s="8">
        <v>0</v>
      </c>
      <c r="E190" s="13" t="str">
        <f t="shared" si="13"/>
        <v/>
      </c>
      <c r="F190" s="13" t="str">
        <f t="shared" si="14"/>
        <v/>
      </c>
      <c r="G190" s="12" t="str">
        <f t="shared" si="15"/>
        <v>0</v>
      </c>
      <c r="H190" s="15" t="str">
        <f t="shared" si="16"/>
        <v/>
      </c>
    </row>
    <row r="191" spans="2:8" ht="15" x14ac:dyDescent="0.2">
      <c r="B191" s="7" t="s">
        <v>290</v>
      </c>
      <c r="C191" s="8">
        <v>0</v>
      </c>
      <c r="D191" s="8">
        <v>0</v>
      </c>
      <c r="E191" s="13" t="str">
        <f t="shared" si="13"/>
        <v/>
      </c>
      <c r="F191" s="13" t="str">
        <f t="shared" si="14"/>
        <v/>
      </c>
      <c r="G191" s="12" t="str">
        <f t="shared" si="15"/>
        <v>0</v>
      </c>
      <c r="H191" s="15" t="str">
        <f t="shared" si="16"/>
        <v/>
      </c>
    </row>
    <row r="192" spans="2:8" ht="15" x14ac:dyDescent="0.2">
      <c r="B192" s="7" t="s">
        <v>64</v>
      </c>
      <c r="C192" s="8">
        <v>0</v>
      </c>
      <c r="D192" s="8">
        <v>0</v>
      </c>
      <c r="E192" s="13" t="str">
        <f t="shared" si="13"/>
        <v/>
      </c>
      <c r="F192" s="13" t="str">
        <f t="shared" si="14"/>
        <v/>
      </c>
      <c r="G192" s="12" t="str">
        <f t="shared" si="15"/>
        <v>0</v>
      </c>
      <c r="H192" s="15" t="str">
        <f t="shared" si="16"/>
        <v/>
      </c>
    </row>
    <row r="193" spans="2:8" ht="15" x14ac:dyDescent="0.2">
      <c r="B193" s="7" t="s">
        <v>291</v>
      </c>
      <c r="C193" s="8">
        <v>8</v>
      </c>
      <c r="D193" s="8">
        <v>0</v>
      </c>
      <c r="E193" s="13">
        <f t="shared" si="13"/>
        <v>1.5907735136209981E-3</v>
      </c>
      <c r="F193" s="13" t="str">
        <f t="shared" si="14"/>
        <v/>
      </c>
      <c r="G193" s="12" t="str">
        <f t="shared" si="15"/>
        <v>0</v>
      </c>
      <c r="H193" s="15">
        <f t="shared" si="16"/>
        <v>0</v>
      </c>
    </row>
    <row r="194" spans="2:8" ht="15" x14ac:dyDescent="0.2">
      <c r="B194" s="7" t="s">
        <v>292</v>
      </c>
      <c r="C194" s="8">
        <v>1</v>
      </c>
      <c r="D194" s="8">
        <v>0</v>
      </c>
      <c r="E194" s="13">
        <f t="shared" si="13"/>
        <v>1.9884668920262477E-4</v>
      </c>
      <c r="F194" s="13" t="str">
        <f t="shared" si="14"/>
        <v/>
      </c>
      <c r="G194" s="12" t="str">
        <f t="shared" si="15"/>
        <v>0</v>
      </c>
      <c r="H194" s="15">
        <f t="shared" si="16"/>
        <v>0</v>
      </c>
    </row>
    <row r="195" spans="2:8" ht="15" x14ac:dyDescent="0.2">
      <c r="B195" s="7" t="s">
        <v>468</v>
      </c>
      <c r="C195" s="8">
        <v>0</v>
      </c>
      <c r="D195" s="8">
        <v>3</v>
      </c>
      <c r="E195" s="13" t="str">
        <f t="shared" si="13"/>
        <v/>
      </c>
      <c r="F195" s="13">
        <f t="shared" si="14"/>
        <v>4.2523033309709425E-4</v>
      </c>
      <c r="G195" s="12" t="str">
        <f t="shared" si="15"/>
        <v>0</v>
      </c>
      <c r="H195" s="15" t="str">
        <f t="shared" si="16"/>
        <v/>
      </c>
    </row>
    <row r="196" spans="2:8" ht="15" x14ac:dyDescent="0.2">
      <c r="B196" s="7" t="s">
        <v>293</v>
      </c>
      <c r="C196" s="8">
        <v>612</v>
      </c>
      <c r="D196" s="8">
        <v>550</v>
      </c>
      <c r="E196" s="13">
        <f t="shared" si="13"/>
        <v>0.12169417379200637</v>
      </c>
      <c r="F196" s="13">
        <f t="shared" si="14"/>
        <v>7.7958894401133946E-2</v>
      </c>
      <c r="G196" s="12">
        <f t="shared" si="15"/>
        <v>-0.10130718954248366</v>
      </c>
      <c r="H196" s="15">
        <f t="shared" si="16"/>
        <v>-1.2328494730562736E-2</v>
      </c>
    </row>
    <row r="197" spans="2:8" ht="15" x14ac:dyDescent="0.2">
      <c r="B197" s="7" t="s">
        <v>294</v>
      </c>
      <c r="C197" s="8">
        <v>1</v>
      </c>
      <c r="D197" s="8">
        <v>0</v>
      </c>
      <c r="E197" s="13">
        <f t="shared" si="13"/>
        <v>1.9884668920262477E-4</v>
      </c>
      <c r="F197" s="13" t="str">
        <f t="shared" si="14"/>
        <v/>
      </c>
      <c r="G197" s="12" t="str">
        <f t="shared" si="15"/>
        <v>0</v>
      </c>
      <c r="H197" s="15">
        <f t="shared" si="16"/>
        <v>0</v>
      </c>
    </row>
    <row r="198" spans="2:8" ht="15" x14ac:dyDescent="0.2">
      <c r="B198" s="7" t="s">
        <v>295</v>
      </c>
      <c r="C198" s="8">
        <v>0</v>
      </c>
      <c r="D198" s="8">
        <v>8</v>
      </c>
      <c r="E198" s="13" t="str">
        <f t="shared" si="13"/>
        <v/>
      </c>
      <c r="F198" s="13">
        <f t="shared" si="14"/>
        <v>1.1339475549255846E-3</v>
      </c>
      <c r="G198" s="12" t="str">
        <f t="shared" si="15"/>
        <v>0</v>
      </c>
      <c r="H198" s="15" t="str">
        <f t="shared" si="16"/>
        <v/>
      </c>
    </row>
    <row r="199" spans="2:8" ht="15" x14ac:dyDescent="0.2">
      <c r="B199" s="7" t="s">
        <v>296</v>
      </c>
      <c r="C199" s="8">
        <v>8</v>
      </c>
      <c r="D199" s="8">
        <v>10</v>
      </c>
      <c r="E199" s="13">
        <f t="shared" si="13"/>
        <v>1.5907735136209981E-3</v>
      </c>
      <c r="F199" s="13">
        <f t="shared" si="14"/>
        <v>1.4174344436569809E-3</v>
      </c>
      <c r="G199" s="12">
        <f t="shared" si="15"/>
        <v>0.25</v>
      </c>
      <c r="H199" s="15">
        <f t="shared" si="16"/>
        <v>3.9769337840524953E-4</v>
      </c>
    </row>
    <row r="200" spans="2:8" ht="15" x14ac:dyDescent="0.2">
      <c r="B200" s="7" t="s">
        <v>297</v>
      </c>
      <c r="C200" s="8">
        <v>3</v>
      </c>
      <c r="D200" s="8">
        <v>6</v>
      </c>
      <c r="E200" s="13">
        <f t="shared" si="13"/>
        <v>5.9654006760787438E-4</v>
      </c>
      <c r="F200" s="13">
        <f t="shared" si="14"/>
        <v>8.504606661941885E-4</v>
      </c>
      <c r="G200" s="12">
        <f t="shared" si="15"/>
        <v>1</v>
      </c>
      <c r="H200" s="15">
        <f t="shared" si="16"/>
        <v>5.9654006760787438E-4</v>
      </c>
    </row>
    <row r="201" spans="2:8" ht="15" x14ac:dyDescent="0.2">
      <c r="B201" s="7" t="s">
        <v>298</v>
      </c>
      <c r="C201" s="8">
        <v>18</v>
      </c>
      <c r="D201" s="8">
        <v>16</v>
      </c>
      <c r="E201" s="13">
        <f t="shared" si="13"/>
        <v>3.5792404056472459E-3</v>
      </c>
      <c r="F201" s="13">
        <f t="shared" si="14"/>
        <v>2.2678951098511692E-3</v>
      </c>
      <c r="G201" s="12">
        <f t="shared" si="15"/>
        <v>-0.1111111111111111</v>
      </c>
      <c r="H201" s="15">
        <f t="shared" si="16"/>
        <v>-3.9769337840524953E-4</v>
      </c>
    </row>
    <row r="202" spans="2:8" ht="15" x14ac:dyDescent="0.2">
      <c r="B202" s="7" t="s">
        <v>299</v>
      </c>
      <c r="C202" s="8">
        <v>3</v>
      </c>
      <c r="D202" s="8">
        <v>1</v>
      </c>
      <c r="E202" s="13">
        <f t="shared" si="13"/>
        <v>5.9654006760787438E-4</v>
      </c>
      <c r="F202" s="13">
        <f t="shared" si="14"/>
        <v>1.4174344436569808E-4</v>
      </c>
      <c r="G202" s="12">
        <f t="shared" si="15"/>
        <v>-0.66666666666666663</v>
      </c>
      <c r="H202" s="15">
        <f t="shared" si="16"/>
        <v>-3.9769337840524959E-4</v>
      </c>
    </row>
    <row r="203" spans="2:8" ht="15" x14ac:dyDescent="0.2">
      <c r="B203" s="7" t="s">
        <v>67</v>
      </c>
      <c r="C203" s="8">
        <v>1</v>
      </c>
      <c r="D203" s="8">
        <v>0</v>
      </c>
      <c r="E203" s="13">
        <f t="shared" si="13"/>
        <v>1.9884668920262477E-4</v>
      </c>
      <c r="F203" s="13" t="str">
        <f t="shared" si="14"/>
        <v/>
      </c>
      <c r="G203" s="12" t="str">
        <f t="shared" si="15"/>
        <v>0</v>
      </c>
      <c r="H203" s="15">
        <f t="shared" si="16"/>
        <v>0</v>
      </c>
    </row>
    <row r="204" spans="2:8" ht="15" x14ac:dyDescent="0.2">
      <c r="B204" s="7" t="s">
        <v>300</v>
      </c>
      <c r="C204" s="8">
        <v>0</v>
      </c>
      <c r="D204" s="8">
        <v>0</v>
      </c>
      <c r="E204" s="13" t="str">
        <f t="shared" si="13"/>
        <v/>
      </c>
      <c r="F204" s="13" t="str">
        <f t="shared" si="14"/>
        <v/>
      </c>
      <c r="G204" s="12" t="str">
        <f t="shared" si="15"/>
        <v>0</v>
      </c>
      <c r="H204" s="15" t="str">
        <f t="shared" si="16"/>
        <v/>
      </c>
    </row>
    <row r="205" spans="2:8" ht="15" x14ac:dyDescent="0.2">
      <c r="B205" s="7" t="s">
        <v>66</v>
      </c>
      <c r="C205" s="8">
        <v>2</v>
      </c>
      <c r="D205" s="8">
        <v>2</v>
      </c>
      <c r="E205" s="13">
        <f t="shared" si="13"/>
        <v>3.9769337840524953E-4</v>
      </c>
      <c r="F205" s="13">
        <f t="shared" si="14"/>
        <v>2.8348688873139615E-4</v>
      </c>
      <c r="G205" s="12">
        <f t="shared" si="15"/>
        <v>0</v>
      </c>
      <c r="H205" s="15">
        <f t="shared" si="16"/>
        <v>0</v>
      </c>
    </row>
    <row r="206" spans="2:8" ht="15" x14ac:dyDescent="0.2">
      <c r="B206" s="7" t="s">
        <v>301</v>
      </c>
      <c r="C206" s="8">
        <v>13</v>
      </c>
      <c r="D206" s="8">
        <v>24</v>
      </c>
      <c r="E206" s="13">
        <f t="shared" si="13"/>
        <v>2.5850069596341221E-3</v>
      </c>
      <c r="F206" s="13">
        <f t="shared" si="14"/>
        <v>3.401842664776754E-3</v>
      </c>
      <c r="G206" s="12">
        <f t="shared" si="15"/>
        <v>0.84615384615384615</v>
      </c>
      <c r="H206" s="15">
        <f t="shared" si="16"/>
        <v>2.1873135812288725E-3</v>
      </c>
    </row>
    <row r="207" spans="2:8" ht="15" x14ac:dyDescent="0.2">
      <c r="B207" s="7" t="s">
        <v>563</v>
      </c>
      <c r="C207" s="8">
        <v>0</v>
      </c>
      <c r="D207" s="8">
        <v>0</v>
      </c>
      <c r="E207" s="13" t="str">
        <f t="shared" si="13"/>
        <v/>
      </c>
      <c r="F207" s="13" t="str">
        <f t="shared" si="14"/>
        <v/>
      </c>
      <c r="G207" s="12" t="str">
        <f t="shared" si="15"/>
        <v>0</v>
      </c>
      <c r="H207" s="15" t="str">
        <f t="shared" si="16"/>
        <v/>
      </c>
    </row>
    <row r="208" spans="2:8" ht="15" x14ac:dyDescent="0.2">
      <c r="B208" s="7" t="s">
        <v>72</v>
      </c>
      <c r="C208" s="8">
        <v>3</v>
      </c>
      <c r="D208" s="8">
        <v>23</v>
      </c>
      <c r="E208" s="13">
        <f t="shared" si="13"/>
        <v>5.9654006760787438E-4</v>
      </c>
      <c r="F208" s="13">
        <f t="shared" si="14"/>
        <v>3.260099220411056E-3</v>
      </c>
      <c r="G208" s="12">
        <f t="shared" si="15"/>
        <v>6.666666666666667</v>
      </c>
      <c r="H208" s="15">
        <f t="shared" si="16"/>
        <v>3.9769337840524959E-3</v>
      </c>
    </row>
    <row r="209" spans="2:8" ht="15" x14ac:dyDescent="0.2">
      <c r="B209" s="7" t="s">
        <v>71</v>
      </c>
      <c r="C209" s="8">
        <v>21</v>
      </c>
      <c r="D209" s="8">
        <v>24</v>
      </c>
      <c r="E209" s="13">
        <f t="shared" si="13"/>
        <v>4.1757804732551205E-3</v>
      </c>
      <c r="F209" s="13">
        <f t="shared" si="14"/>
        <v>3.401842664776754E-3</v>
      </c>
      <c r="G209" s="12">
        <f t="shared" si="15"/>
        <v>0.14285714285714285</v>
      </c>
      <c r="H209" s="15">
        <f t="shared" si="16"/>
        <v>5.9654006760787427E-4</v>
      </c>
    </row>
    <row r="210" spans="2:8" ht="15" x14ac:dyDescent="0.2">
      <c r="B210" s="7" t="s">
        <v>73</v>
      </c>
      <c r="C210" s="8">
        <v>2</v>
      </c>
      <c r="D210" s="8">
        <v>0</v>
      </c>
      <c r="E210" s="13">
        <f t="shared" si="13"/>
        <v>3.9769337840524953E-4</v>
      </c>
      <c r="F210" s="13" t="str">
        <f t="shared" si="14"/>
        <v/>
      </c>
      <c r="G210" s="12" t="str">
        <f t="shared" si="15"/>
        <v>0</v>
      </c>
      <c r="H210" s="15">
        <f t="shared" si="16"/>
        <v>0</v>
      </c>
    </row>
    <row r="211" spans="2:8" ht="15" x14ac:dyDescent="0.2">
      <c r="B211" s="7" t="s">
        <v>69</v>
      </c>
      <c r="C211" s="8">
        <v>8</v>
      </c>
      <c r="D211" s="8">
        <v>8</v>
      </c>
      <c r="E211" s="13">
        <f t="shared" si="13"/>
        <v>1.5907735136209981E-3</v>
      </c>
      <c r="F211" s="13">
        <f t="shared" si="14"/>
        <v>1.1339475549255846E-3</v>
      </c>
      <c r="G211" s="12">
        <f t="shared" si="15"/>
        <v>0</v>
      </c>
      <c r="H211" s="15">
        <f t="shared" si="16"/>
        <v>0</v>
      </c>
    </row>
    <row r="212" spans="2:8" ht="15" x14ac:dyDescent="0.2">
      <c r="B212" s="7" t="s">
        <v>68</v>
      </c>
      <c r="C212" s="8">
        <v>0</v>
      </c>
      <c r="D212" s="8">
        <v>0</v>
      </c>
      <c r="E212" s="13" t="str">
        <f t="shared" si="13"/>
        <v/>
      </c>
      <c r="F212" s="13" t="str">
        <f t="shared" si="14"/>
        <v/>
      </c>
      <c r="G212" s="12" t="str">
        <f t="shared" si="15"/>
        <v>0</v>
      </c>
      <c r="H212" s="15" t="str">
        <f t="shared" si="16"/>
        <v/>
      </c>
    </row>
    <row r="213" spans="2:8" ht="15" x14ac:dyDescent="0.2">
      <c r="B213" s="7" t="s">
        <v>302</v>
      </c>
      <c r="C213" s="8">
        <v>1</v>
      </c>
      <c r="D213" s="8">
        <v>2</v>
      </c>
      <c r="E213" s="13">
        <f t="shared" si="13"/>
        <v>1.9884668920262477E-4</v>
      </c>
      <c r="F213" s="13">
        <f t="shared" si="14"/>
        <v>2.8348688873139615E-4</v>
      </c>
      <c r="G213" s="12">
        <f t="shared" si="15"/>
        <v>1</v>
      </c>
      <c r="H213" s="15">
        <f t="shared" si="16"/>
        <v>1.9884668920262477E-4</v>
      </c>
    </row>
    <row r="214" spans="2:8" ht="15" x14ac:dyDescent="0.2">
      <c r="B214" s="7" t="s">
        <v>70</v>
      </c>
      <c r="C214" s="8">
        <v>3</v>
      </c>
      <c r="D214" s="8">
        <v>4</v>
      </c>
      <c r="E214" s="13">
        <f t="shared" si="13"/>
        <v>5.9654006760787438E-4</v>
      </c>
      <c r="F214" s="13">
        <f t="shared" si="14"/>
        <v>5.669737774627923E-4</v>
      </c>
      <c r="G214" s="12">
        <f t="shared" si="15"/>
        <v>0.33333333333333331</v>
      </c>
      <c r="H214" s="15">
        <f t="shared" si="16"/>
        <v>1.9884668920262479E-4</v>
      </c>
    </row>
    <row r="215" spans="2:8" ht="15" x14ac:dyDescent="0.2">
      <c r="B215" s="7" t="s">
        <v>303</v>
      </c>
      <c r="C215" s="8">
        <v>0</v>
      </c>
      <c r="D215" s="8">
        <v>0</v>
      </c>
      <c r="E215" s="13" t="str">
        <f t="shared" si="13"/>
        <v/>
      </c>
      <c r="F215" s="13" t="str">
        <f t="shared" si="14"/>
        <v/>
      </c>
      <c r="G215" s="12" t="str">
        <f t="shared" si="15"/>
        <v>0</v>
      </c>
      <c r="H215" s="15" t="str">
        <f t="shared" si="16"/>
        <v/>
      </c>
    </row>
    <row r="216" spans="2:8" ht="15" x14ac:dyDescent="0.2">
      <c r="B216" s="7" t="s">
        <v>304</v>
      </c>
      <c r="C216" s="8">
        <v>7</v>
      </c>
      <c r="D216" s="8">
        <v>5</v>
      </c>
      <c r="E216" s="13">
        <f t="shared" si="13"/>
        <v>1.3919268244183733E-3</v>
      </c>
      <c r="F216" s="13">
        <f t="shared" si="14"/>
        <v>7.0871722182849046E-4</v>
      </c>
      <c r="G216" s="12">
        <f t="shared" si="15"/>
        <v>-0.2857142857142857</v>
      </c>
      <c r="H216" s="15">
        <f t="shared" si="16"/>
        <v>-3.9769337840524948E-4</v>
      </c>
    </row>
    <row r="217" spans="2:8" ht="15" x14ac:dyDescent="0.2">
      <c r="B217" s="7" t="s">
        <v>469</v>
      </c>
      <c r="C217" s="8">
        <v>8</v>
      </c>
      <c r="D217" s="8">
        <v>0</v>
      </c>
      <c r="E217" s="13">
        <f t="shared" ref="E217:E280" si="17">+IF(C217=0,"",C217/C$151)</f>
        <v>1.5907735136209981E-3</v>
      </c>
      <c r="F217" s="13" t="str">
        <f t="shared" ref="F217:F280" si="18">+IF(D217=0,"",D217/D$151)</f>
        <v/>
      </c>
      <c r="G217" s="12" t="str">
        <f t="shared" ref="G217:G280" si="19">+IF(OR(AND(D217=0),(C217=0)),"0",((D217-C217)/C217))</f>
        <v>0</v>
      </c>
      <c r="H217" s="15">
        <f t="shared" ref="H217:H280" si="20">+IF(OR(AND(E217=""),(G217="")),"",E217*G217)</f>
        <v>0</v>
      </c>
    </row>
    <row r="218" spans="2:8" ht="15" x14ac:dyDescent="0.2">
      <c r="B218" s="7" t="s">
        <v>305</v>
      </c>
      <c r="C218" s="8">
        <v>3</v>
      </c>
      <c r="D218" s="8">
        <v>1</v>
      </c>
      <c r="E218" s="13">
        <f t="shared" si="17"/>
        <v>5.9654006760787438E-4</v>
      </c>
      <c r="F218" s="13">
        <f t="shared" si="18"/>
        <v>1.4174344436569808E-4</v>
      </c>
      <c r="G218" s="12">
        <f t="shared" si="19"/>
        <v>-0.66666666666666663</v>
      </c>
      <c r="H218" s="15">
        <f t="shared" si="20"/>
        <v>-3.9769337840524959E-4</v>
      </c>
    </row>
    <row r="219" spans="2:8" ht="15" x14ac:dyDescent="0.2">
      <c r="B219" s="7" t="s">
        <v>306</v>
      </c>
      <c r="C219" s="8">
        <v>0</v>
      </c>
      <c r="D219" s="8">
        <v>0</v>
      </c>
      <c r="E219" s="13" t="str">
        <f t="shared" si="17"/>
        <v/>
      </c>
      <c r="F219" s="13" t="str">
        <f t="shared" si="18"/>
        <v/>
      </c>
      <c r="G219" s="12" t="str">
        <f t="shared" si="19"/>
        <v>0</v>
      </c>
      <c r="H219" s="15" t="str">
        <f t="shared" si="20"/>
        <v/>
      </c>
    </row>
    <row r="220" spans="2:8" ht="15" x14ac:dyDescent="0.2">
      <c r="B220" s="7" t="s">
        <v>307</v>
      </c>
      <c r="C220" s="8">
        <v>1</v>
      </c>
      <c r="D220" s="8">
        <v>9</v>
      </c>
      <c r="E220" s="13">
        <f t="shared" si="17"/>
        <v>1.9884668920262477E-4</v>
      </c>
      <c r="F220" s="13">
        <f t="shared" si="18"/>
        <v>1.2756909992912829E-3</v>
      </c>
      <c r="G220" s="12">
        <f t="shared" si="19"/>
        <v>8</v>
      </c>
      <c r="H220" s="15">
        <f t="shared" si="20"/>
        <v>1.5907735136209981E-3</v>
      </c>
    </row>
    <row r="221" spans="2:8" ht="15" x14ac:dyDescent="0.2">
      <c r="B221" s="7" t="s">
        <v>308</v>
      </c>
      <c r="C221" s="8">
        <v>0</v>
      </c>
      <c r="D221" s="8">
        <v>0</v>
      </c>
      <c r="E221" s="13" t="str">
        <f t="shared" si="17"/>
        <v/>
      </c>
      <c r="F221" s="13" t="str">
        <f t="shared" si="18"/>
        <v/>
      </c>
      <c r="G221" s="12" t="str">
        <f t="shared" si="19"/>
        <v>0</v>
      </c>
      <c r="H221" s="15" t="str">
        <f t="shared" si="20"/>
        <v/>
      </c>
    </row>
    <row r="222" spans="2:8" ht="15" x14ac:dyDescent="0.2">
      <c r="B222" s="7" t="s">
        <v>309</v>
      </c>
      <c r="C222" s="8">
        <v>12</v>
      </c>
      <c r="D222" s="8">
        <v>19</v>
      </c>
      <c r="E222" s="13">
        <f t="shared" si="17"/>
        <v>2.3861602704314975E-3</v>
      </c>
      <c r="F222" s="13">
        <f t="shared" si="18"/>
        <v>2.6931254429482638E-3</v>
      </c>
      <c r="G222" s="12">
        <f t="shared" si="19"/>
        <v>0.58333333333333337</v>
      </c>
      <c r="H222" s="15">
        <f t="shared" si="20"/>
        <v>1.3919268244183736E-3</v>
      </c>
    </row>
    <row r="223" spans="2:8" ht="15" x14ac:dyDescent="0.2">
      <c r="B223" s="7" t="s">
        <v>564</v>
      </c>
      <c r="C223" s="8">
        <v>1</v>
      </c>
      <c r="D223" s="8">
        <v>0</v>
      </c>
      <c r="E223" s="13">
        <f t="shared" si="17"/>
        <v>1.9884668920262477E-4</v>
      </c>
      <c r="F223" s="13" t="str">
        <f t="shared" si="18"/>
        <v/>
      </c>
      <c r="G223" s="12" t="str">
        <f t="shared" si="19"/>
        <v>0</v>
      </c>
      <c r="H223" s="15">
        <f t="shared" si="20"/>
        <v>0</v>
      </c>
    </row>
    <row r="224" spans="2:8" ht="15" x14ac:dyDescent="0.2">
      <c r="B224" s="7" t="s">
        <v>310</v>
      </c>
      <c r="C224" s="8">
        <v>0</v>
      </c>
      <c r="D224" s="8">
        <v>0</v>
      </c>
      <c r="E224" s="13" t="str">
        <f t="shared" si="17"/>
        <v/>
      </c>
      <c r="F224" s="13" t="str">
        <f t="shared" si="18"/>
        <v/>
      </c>
      <c r="G224" s="12" t="str">
        <f t="shared" si="19"/>
        <v>0</v>
      </c>
      <c r="H224" s="15" t="str">
        <f t="shared" si="20"/>
        <v/>
      </c>
    </row>
    <row r="225" spans="2:8" ht="15" x14ac:dyDescent="0.2">
      <c r="B225" s="7" t="s">
        <v>470</v>
      </c>
      <c r="C225" s="8">
        <v>0</v>
      </c>
      <c r="D225" s="8">
        <v>0</v>
      </c>
      <c r="E225" s="13" t="str">
        <f t="shared" si="17"/>
        <v/>
      </c>
      <c r="F225" s="13" t="str">
        <f t="shared" si="18"/>
        <v/>
      </c>
      <c r="G225" s="12" t="str">
        <f t="shared" si="19"/>
        <v>0</v>
      </c>
      <c r="H225" s="15" t="str">
        <f t="shared" si="20"/>
        <v/>
      </c>
    </row>
    <row r="226" spans="2:8" ht="15" x14ac:dyDescent="0.2">
      <c r="B226" s="7" t="s">
        <v>565</v>
      </c>
      <c r="C226" s="8">
        <v>9</v>
      </c>
      <c r="D226" s="8">
        <v>4</v>
      </c>
      <c r="E226" s="13">
        <f t="shared" si="17"/>
        <v>1.7896202028236229E-3</v>
      </c>
      <c r="F226" s="13">
        <f t="shared" si="18"/>
        <v>5.669737774627923E-4</v>
      </c>
      <c r="G226" s="12">
        <f t="shared" si="19"/>
        <v>-0.55555555555555558</v>
      </c>
      <c r="H226" s="15">
        <f t="shared" si="20"/>
        <v>-9.9423344601312397E-4</v>
      </c>
    </row>
    <row r="227" spans="2:8" ht="15" x14ac:dyDescent="0.2">
      <c r="B227" s="7" t="s">
        <v>471</v>
      </c>
      <c r="C227" s="8">
        <v>0</v>
      </c>
      <c r="D227" s="8">
        <v>0</v>
      </c>
      <c r="E227" s="13" t="str">
        <f t="shared" si="17"/>
        <v/>
      </c>
      <c r="F227" s="13" t="str">
        <f t="shared" si="18"/>
        <v/>
      </c>
      <c r="G227" s="12" t="str">
        <f t="shared" si="19"/>
        <v>0</v>
      </c>
      <c r="H227" s="15" t="str">
        <f t="shared" si="20"/>
        <v/>
      </c>
    </row>
    <row r="228" spans="2:8" ht="15" x14ac:dyDescent="0.2">
      <c r="B228" s="7" t="s">
        <v>76</v>
      </c>
      <c r="C228" s="8">
        <v>0</v>
      </c>
      <c r="D228" s="8">
        <v>0</v>
      </c>
      <c r="E228" s="13" t="str">
        <f t="shared" si="17"/>
        <v/>
      </c>
      <c r="F228" s="13" t="str">
        <f t="shared" si="18"/>
        <v/>
      </c>
      <c r="G228" s="12" t="str">
        <f t="shared" si="19"/>
        <v>0</v>
      </c>
      <c r="H228" s="15" t="str">
        <f t="shared" si="20"/>
        <v/>
      </c>
    </row>
    <row r="229" spans="2:8" ht="15" x14ac:dyDescent="0.2">
      <c r="B229" s="7" t="s">
        <v>311</v>
      </c>
      <c r="C229" s="8">
        <v>119</v>
      </c>
      <c r="D229" s="8">
        <v>132</v>
      </c>
      <c r="E229" s="13">
        <f t="shared" si="17"/>
        <v>2.3662756015112349E-2</v>
      </c>
      <c r="F229" s="13">
        <f t="shared" si="18"/>
        <v>1.8710134656272148E-2</v>
      </c>
      <c r="G229" s="12">
        <f t="shared" si="19"/>
        <v>0.1092436974789916</v>
      </c>
      <c r="H229" s="15">
        <f t="shared" si="20"/>
        <v>2.5850069596341221E-3</v>
      </c>
    </row>
    <row r="230" spans="2:8" ht="15" x14ac:dyDescent="0.2">
      <c r="B230" s="7" t="s">
        <v>312</v>
      </c>
      <c r="C230" s="8">
        <v>1</v>
      </c>
      <c r="D230" s="8">
        <v>7</v>
      </c>
      <c r="E230" s="13">
        <f t="shared" si="17"/>
        <v>1.9884668920262477E-4</v>
      </c>
      <c r="F230" s="13">
        <f t="shared" si="18"/>
        <v>9.9220411055988655E-4</v>
      </c>
      <c r="G230" s="12">
        <f t="shared" si="19"/>
        <v>6</v>
      </c>
      <c r="H230" s="15">
        <f t="shared" si="20"/>
        <v>1.1930801352157485E-3</v>
      </c>
    </row>
    <row r="231" spans="2:8" ht="30" x14ac:dyDescent="0.2">
      <c r="B231" s="7" t="s">
        <v>313</v>
      </c>
      <c r="C231" s="8">
        <v>23</v>
      </c>
      <c r="D231" s="8">
        <v>43</v>
      </c>
      <c r="E231" s="13">
        <f t="shared" si="17"/>
        <v>4.5734738516603696E-3</v>
      </c>
      <c r="F231" s="13">
        <f t="shared" si="18"/>
        <v>6.0949681077250174E-3</v>
      </c>
      <c r="G231" s="12">
        <f t="shared" si="19"/>
        <v>0.86956521739130432</v>
      </c>
      <c r="H231" s="15">
        <f t="shared" si="20"/>
        <v>3.976933784052495E-3</v>
      </c>
    </row>
    <row r="232" spans="2:8" ht="15" x14ac:dyDescent="0.2">
      <c r="B232" s="7" t="s">
        <v>77</v>
      </c>
      <c r="C232" s="8">
        <v>19</v>
      </c>
      <c r="D232" s="8">
        <v>34</v>
      </c>
      <c r="E232" s="13">
        <f t="shared" si="17"/>
        <v>3.7780870948498709E-3</v>
      </c>
      <c r="F232" s="13">
        <f t="shared" si="18"/>
        <v>4.8192771084337354E-3</v>
      </c>
      <c r="G232" s="12">
        <f t="shared" si="19"/>
        <v>0.78947368421052633</v>
      </c>
      <c r="H232" s="15">
        <f t="shared" si="20"/>
        <v>2.9827003380393717E-3</v>
      </c>
    </row>
    <row r="233" spans="2:8" ht="15" x14ac:dyDescent="0.2">
      <c r="B233" s="7" t="s">
        <v>74</v>
      </c>
      <c r="C233" s="8">
        <v>42</v>
      </c>
      <c r="D233" s="8">
        <v>30</v>
      </c>
      <c r="E233" s="13">
        <f t="shared" si="17"/>
        <v>8.3515609465102409E-3</v>
      </c>
      <c r="F233" s="13">
        <f t="shared" si="18"/>
        <v>4.2523033309709423E-3</v>
      </c>
      <c r="G233" s="12">
        <f t="shared" si="19"/>
        <v>-0.2857142857142857</v>
      </c>
      <c r="H233" s="15">
        <f t="shared" si="20"/>
        <v>-2.3861602704314971E-3</v>
      </c>
    </row>
    <row r="234" spans="2:8" ht="15" x14ac:dyDescent="0.2">
      <c r="B234" s="7" t="s">
        <v>75</v>
      </c>
      <c r="C234" s="8">
        <v>0</v>
      </c>
      <c r="D234" s="8">
        <v>0</v>
      </c>
      <c r="E234" s="13" t="str">
        <f t="shared" si="17"/>
        <v/>
      </c>
      <c r="F234" s="13" t="str">
        <f t="shared" si="18"/>
        <v/>
      </c>
      <c r="G234" s="12" t="str">
        <f t="shared" si="19"/>
        <v>0</v>
      </c>
      <c r="H234" s="15" t="str">
        <f t="shared" si="20"/>
        <v/>
      </c>
    </row>
    <row r="235" spans="2:8" ht="15" x14ac:dyDescent="0.2">
      <c r="B235" s="7" t="s">
        <v>314</v>
      </c>
      <c r="C235" s="8">
        <v>85</v>
      </c>
      <c r="D235" s="8">
        <v>75</v>
      </c>
      <c r="E235" s="13">
        <f t="shared" si="17"/>
        <v>1.6901968582223106E-2</v>
      </c>
      <c r="F235" s="13">
        <f t="shared" si="18"/>
        <v>1.0630758327427357E-2</v>
      </c>
      <c r="G235" s="12">
        <f t="shared" si="19"/>
        <v>-0.11764705882352941</v>
      </c>
      <c r="H235" s="15">
        <f t="shared" si="20"/>
        <v>-1.9884668920262479E-3</v>
      </c>
    </row>
    <row r="236" spans="2:8" ht="15" x14ac:dyDescent="0.2">
      <c r="B236" s="7" t="s">
        <v>315</v>
      </c>
      <c r="C236" s="8">
        <v>0</v>
      </c>
      <c r="D236" s="8">
        <v>0</v>
      </c>
      <c r="E236" s="13" t="str">
        <f t="shared" si="17"/>
        <v/>
      </c>
      <c r="F236" s="13" t="str">
        <f t="shared" si="18"/>
        <v/>
      </c>
      <c r="G236" s="12" t="str">
        <f t="shared" si="19"/>
        <v>0</v>
      </c>
      <c r="H236" s="15" t="str">
        <f t="shared" si="20"/>
        <v/>
      </c>
    </row>
    <row r="237" spans="2:8" ht="15" x14ac:dyDescent="0.2">
      <c r="B237" s="7" t="s">
        <v>80</v>
      </c>
      <c r="C237" s="8">
        <v>196</v>
      </c>
      <c r="D237" s="8">
        <v>98</v>
      </c>
      <c r="E237" s="13">
        <f t="shared" si="17"/>
        <v>3.8973951083714459E-2</v>
      </c>
      <c r="F237" s="13">
        <f t="shared" si="18"/>
        <v>1.3890857547838413E-2</v>
      </c>
      <c r="G237" s="12">
        <f t="shared" si="19"/>
        <v>-0.5</v>
      </c>
      <c r="H237" s="15">
        <f t="shared" si="20"/>
        <v>-1.9486975541857229E-2</v>
      </c>
    </row>
    <row r="238" spans="2:8" ht="15" x14ac:dyDescent="0.2">
      <c r="B238" s="7" t="s">
        <v>85</v>
      </c>
      <c r="C238" s="8">
        <v>72</v>
      </c>
      <c r="D238" s="8">
        <v>371</v>
      </c>
      <c r="E238" s="13">
        <f t="shared" si="17"/>
        <v>1.4316961622588983E-2</v>
      </c>
      <c r="F238" s="13">
        <f t="shared" si="18"/>
        <v>5.2586817859673993E-2</v>
      </c>
      <c r="G238" s="12">
        <f t="shared" si="19"/>
        <v>4.1527777777777777</v>
      </c>
      <c r="H238" s="15">
        <f t="shared" si="20"/>
        <v>5.9455160071584807E-2</v>
      </c>
    </row>
    <row r="239" spans="2:8" ht="15" x14ac:dyDescent="0.2">
      <c r="B239" s="7" t="s">
        <v>81</v>
      </c>
      <c r="C239" s="8">
        <v>27</v>
      </c>
      <c r="D239" s="8">
        <v>44</v>
      </c>
      <c r="E239" s="13">
        <f t="shared" si="17"/>
        <v>5.3688606084708688E-3</v>
      </c>
      <c r="F239" s="13">
        <f t="shared" si="18"/>
        <v>6.2367115520907158E-3</v>
      </c>
      <c r="G239" s="12">
        <f t="shared" si="19"/>
        <v>0.62962962962962965</v>
      </c>
      <c r="H239" s="15">
        <f t="shared" si="20"/>
        <v>3.3803937164446213E-3</v>
      </c>
    </row>
    <row r="240" spans="2:8" ht="15" x14ac:dyDescent="0.2">
      <c r="B240" s="7" t="s">
        <v>316</v>
      </c>
      <c r="C240" s="8">
        <v>22</v>
      </c>
      <c r="D240" s="8">
        <v>32</v>
      </c>
      <c r="E240" s="13">
        <f t="shared" si="17"/>
        <v>4.374627162457745E-3</v>
      </c>
      <c r="F240" s="13">
        <f t="shared" si="18"/>
        <v>4.5357902197023384E-3</v>
      </c>
      <c r="G240" s="12">
        <f t="shared" si="19"/>
        <v>0.45454545454545453</v>
      </c>
      <c r="H240" s="15">
        <f t="shared" si="20"/>
        <v>1.9884668920262475E-3</v>
      </c>
    </row>
    <row r="241" spans="2:8" ht="15" x14ac:dyDescent="0.2">
      <c r="B241" s="7" t="s">
        <v>78</v>
      </c>
      <c r="C241" s="8">
        <v>0</v>
      </c>
      <c r="D241" s="8">
        <v>0</v>
      </c>
      <c r="E241" s="13" t="str">
        <f t="shared" si="17"/>
        <v/>
      </c>
      <c r="F241" s="13" t="str">
        <f t="shared" si="18"/>
        <v/>
      </c>
      <c r="G241" s="12" t="str">
        <f t="shared" si="19"/>
        <v>0</v>
      </c>
      <c r="H241" s="15" t="str">
        <f t="shared" si="20"/>
        <v/>
      </c>
    </row>
    <row r="242" spans="2:8" ht="15" x14ac:dyDescent="0.2">
      <c r="B242" s="7" t="s">
        <v>83</v>
      </c>
      <c r="C242" s="8">
        <v>0</v>
      </c>
      <c r="D242" s="8">
        <v>0</v>
      </c>
      <c r="E242" s="13" t="str">
        <f t="shared" si="17"/>
        <v/>
      </c>
      <c r="F242" s="13" t="str">
        <f t="shared" si="18"/>
        <v/>
      </c>
      <c r="G242" s="12" t="str">
        <f t="shared" si="19"/>
        <v>0</v>
      </c>
      <c r="H242" s="15" t="str">
        <f t="shared" si="20"/>
        <v/>
      </c>
    </row>
    <row r="243" spans="2:8" ht="15" x14ac:dyDescent="0.2">
      <c r="B243" s="7" t="s">
        <v>317</v>
      </c>
      <c r="C243" s="8">
        <v>0</v>
      </c>
      <c r="D243" s="8">
        <v>0</v>
      </c>
      <c r="E243" s="13" t="str">
        <f t="shared" si="17"/>
        <v/>
      </c>
      <c r="F243" s="13" t="str">
        <f t="shared" si="18"/>
        <v/>
      </c>
      <c r="G243" s="12" t="str">
        <f t="shared" si="19"/>
        <v>0</v>
      </c>
      <c r="H243" s="15" t="str">
        <f t="shared" si="20"/>
        <v/>
      </c>
    </row>
    <row r="244" spans="2:8" ht="15" x14ac:dyDescent="0.2">
      <c r="B244" s="7" t="s">
        <v>79</v>
      </c>
      <c r="C244" s="8">
        <v>10</v>
      </c>
      <c r="D244" s="8">
        <v>17</v>
      </c>
      <c r="E244" s="13">
        <f t="shared" si="17"/>
        <v>1.9884668920262479E-3</v>
      </c>
      <c r="F244" s="13">
        <f t="shared" si="18"/>
        <v>2.4096385542168677E-3</v>
      </c>
      <c r="G244" s="12">
        <f t="shared" si="19"/>
        <v>0.7</v>
      </c>
      <c r="H244" s="15">
        <f t="shared" si="20"/>
        <v>1.3919268244183736E-3</v>
      </c>
    </row>
    <row r="245" spans="2:8" ht="15" x14ac:dyDescent="0.2">
      <c r="B245" s="7" t="s">
        <v>84</v>
      </c>
      <c r="C245" s="8">
        <v>3</v>
      </c>
      <c r="D245" s="8">
        <v>20</v>
      </c>
      <c r="E245" s="13">
        <f t="shared" si="17"/>
        <v>5.9654006760787438E-4</v>
      </c>
      <c r="F245" s="13">
        <f t="shared" si="18"/>
        <v>2.8348688873139618E-3</v>
      </c>
      <c r="G245" s="12">
        <f t="shared" si="19"/>
        <v>5.666666666666667</v>
      </c>
      <c r="H245" s="15">
        <f t="shared" si="20"/>
        <v>3.3803937164446217E-3</v>
      </c>
    </row>
    <row r="246" spans="2:8" ht="15" x14ac:dyDescent="0.2">
      <c r="B246" s="7" t="s">
        <v>318</v>
      </c>
      <c r="C246" s="8">
        <v>3</v>
      </c>
      <c r="D246" s="8">
        <v>12</v>
      </c>
      <c r="E246" s="13">
        <f t="shared" si="17"/>
        <v>5.9654006760787438E-4</v>
      </c>
      <c r="F246" s="13">
        <f t="shared" si="18"/>
        <v>1.700921332388377E-3</v>
      </c>
      <c r="G246" s="12">
        <f t="shared" si="19"/>
        <v>3</v>
      </c>
      <c r="H246" s="15">
        <f t="shared" si="20"/>
        <v>1.7896202028236231E-3</v>
      </c>
    </row>
    <row r="247" spans="2:8" ht="15" x14ac:dyDescent="0.2">
      <c r="B247" s="7" t="s">
        <v>319</v>
      </c>
      <c r="C247" s="8">
        <v>312</v>
      </c>
      <c r="D247" s="8">
        <v>325</v>
      </c>
      <c r="E247" s="13">
        <f t="shared" si="17"/>
        <v>6.204016703121893E-2</v>
      </c>
      <c r="F247" s="13">
        <f t="shared" si="18"/>
        <v>4.606661941885188E-2</v>
      </c>
      <c r="G247" s="12">
        <f t="shared" si="19"/>
        <v>4.1666666666666664E-2</v>
      </c>
      <c r="H247" s="15">
        <f t="shared" si="20"/>
        <v>2.5850069596341221E-3</v>
      </c>
    </row>
    <row r="248" spans="2:8" ht="15" x14ac:dyDescent="0.2">
      <c r="B248" s="7" t="s">
        <v>86</v>
      </c>
      <c r="C248" s="8">
        <v>1</v>
      </c>
      <c r="D248" s="8">
        <v>17</v>
      </c>
      <c r="E248" s="13">
        <f t="shared" si="17"/>
        <v>1.9884668920262477E-4</v>
      </c>
      <c r="F248" s="13">
        <f t="shared" si="18"/>
        <v>2.4096385542168677E-3</v>
      </c>
      <c r="G248" s="12">
        <f t="shared" si="19"/>
        <v>16</v>
      </c>
      <c r="H248" s="15">
        <f t="shared" si="20"/>
        <v>3.1815470272419963E-3</v>
      </c>
    </row>
    <row r="249" spans="2:8" ht="15" x14ac:dyDescent="0.2">
      <c r="B249" s="7" t="s">
        <v>87</v>
      </c>
      <c r="C249" s="8">
        <v>47</v>
      </c>
      <c r="D249" s="8">
        <v>102</v>
      </c>
      <c r="E249" s="13">
        <f t="shared" si="17"/>
        <v>9.3457943925233638E-3</v>
      </c>
      <c r="F249" s="13">
        <f t="shared" si="18"/>
        <v>1.4457831325301205E-2</v>
      </c>
      <c r="G249" s="12">
        <f t="shared" si="19"/>
        <v>1.1702127659574468</v>
      </c>
      <c r="H249" s="15">
        <f t="shared" si="20"/>
        <v>1.0936567906144362E-2</v>
      </c>
    </row>
    <row r="250" spans="2:8" ht="15" x14ac:dyDescent="0.2">
      <c r="B250" s="7" t="s">
        <v>82</v>
      </c>
      <c r="C250" s="8">
        <v>0</v>
      </c>
      <c r="D250" s="8">
        <v>0</v>
      </c>
      <c r="E250" s="13" t="str">
        <f t="shared" si="17"/>
        <v/>
      </c>
      <c r="F250" s="13" t="str">
        <f t="shared" si="18"/>
        <v/>
      </c>
      <c r="G250" s="12" t="str">
        <f t="shared" si="19"/>
        <v>0</v>
      </c>
      <c r="H250" s="15" t="str">
        <f t="shared" si="20"/>
        <v/>
      </c>
    </row>
    <row r="251" spans="2:8" ht="15" x14ac:dyDescent="0.2">
      <c r="B251" s="7" t="s">
        <v>320</v>
      </c>
      <c r="C251" s="8">
        <v>0</v>
      </c>
      <c r="D251" s="8">
        <v>0</v>
      </c>
      <c r="E251" s="13" t="str">
        <f t="shared" si="17"/>
        <v/>
      </c>
      <c r="F251" s="13" t="str">
        <f t="shared" si="18"/>
        <v/>
      </c>
      <c r="G251" s="12" t="str">
        <f t="shared" si="19"/>
        <v>0</v>
      </c>
      <c r="H251" s="15" t="str">
        <f t="shared" si="20"/>
        <v/>
      </c>
    </row>
    <row r="252" spans="2:8" ht="15" x14ac:dyDescent="0.2">
      <c r="B252" s="7" t="s">
        <v>321</v>
      </c>
      <c r="C252" s="8">
        <v>1</v>
      </c>
      <c r="D252" s="8">
        <v>4</v>
      </c>
      <c r="E252" s="13">
        <f t="shared" si="17"/>
        <v>1.9884668920262477E-4</v>
      </c>
      <c r="F252" s="13">
        <f t="shared" si="18"/>
        <v>5.669737774627923E-4</v>
      </c>
      <c r="G252" s="12">
        <f t="shared" si="19"/>
        <v>3</v>
      </c>
      <c r="H252" s="15">
        <f t="shared" si="20"/>
        <v>5.9654006760787427E-4</v>
      </c>
    </row>
    <row r="253" spans="2:8" ht="15" x14ac:dyDescent="0.2">
      <c r="B253" s="7" t="s">
        <v>322</v>
      </c>
      <c r="C253" s="8">
        <v>10</v>
      </c>
      <c r="D253" s="8">
        <v>28</v>
      </c>
      <c r="E253" s="13">
        <f t="shared" si="17"/>
        <v>1.9884668920262479E-3</v>
      </c>
      <c r="F253" s="13">
        <f t="shared" si="18"/>
        <v>3.9688164422395462E-3</v>
      </c>
      <c r="G253" s="12">
        <f t="shared" si="19"/>
        <v>1.8</v>
      </c>
      <c r="H253" s="15">
        <f t="shared" si="20"/>
        <v>3.5792404056472463E-3</v>
      </c>
    </row>
    <row r="254" spans="2:8" ht="15" x14ac:dyDescent="0.2">
      <c r="B254" s="7" t="s">
        <v>323</v>
      </c>
      <c r="C254" s="8">
        <v>1</v>
      </c>
      <c r="D254" s="8">
        <v>2</v>
      </c>
      <c r="E254" s="13">
        <f t="shared" si="17"/>
        <v>1.9884668920262477E-4</v>
      </c>
      <c r="F254" s="13">
        <f t="shared" si="18"/>
        <v>2.8348688873139615E-4</v>
      </c>
      <c r="G254" s="12">
        <f t="shared" si="19"/>
        <v>1</v>
      </c>
      <c r="H254" s="15">
        <f t="shared" si="20"/>
        <v>1.9884668920262477E-4</v>
      </c>
    </row>
    <row r="255" spans="2:8" ht="15" x14ac:dyDescent="0.2">
      <c r="B255" s="7" t="s">
        <v>324</v>
      </c>
      <c r="C255" s="8">
        <v>1</v>
      </c>
      <c r="D255" s="8">
        <v>0</v>
      </c>
      <c r="E255" s="13">
        <f t="shared" si="17"/>
        <v>1.9884668920262477E-4</v>
      </c>
      <c r="F255" s="13" t="str">
        <f t="shared" si="18"/>
        <v/>
      </c>
      <c r="G255" s="12" t="str">
        <f t="shared" si="19"/>
        <v>0</v>
      </c>
      <c r="H255" s="15">
        <f t="shared" si="20"/>
        <v>0</v>
      </c>
    </row>
    <row r="256" spans="2:8" ht="15" x14ac:dyDescent="0.2">
      <c r="B256" s="7" t="s">
        <v>88</v>
      </c>
      <c r="C256" s="8">
        <v>6</v>
      </c>
      <c r="D256" s="8">
        <v>86</v>
      </c>
      <c r="E256" s="13">
        <f t="shared" si="17"/>
        <v>1.1930801352157488E-3</v>
      </c>
      <c r="F256" s="13">
        <f t="shared" si="18"/>
        <v>1.2189936215450035E-2</v>
      </c>
      <c r="G256" s="12">
        <f t="shared" si="19"/>
        <v>13.333333333333334</v>
      </c>
      <c r="H256" s="15">
        <f t="shared" si="20"/>
        <v>1.5907735136209984E-2</v>
      </c>
    </row>
    <row r="257" spans="2:8" ht="15" x14ac:dyDescent="0.2">
      <c r="B257" s="7" t="s">
        <v>325</v>
      </c>
      <c r="C257" s="8">
        <v>0</v>
      </c>
      <c r="D257" s="8">
        <v>0</v>
      </c>
      <c r="E257" s="13" t="str">
        <f t="shared" si="17"/>
        <v/>
      </c>
      <c r="F257" s="13" t="str">
        <f t="shared" si="18"/>
        <v/>
      </c>
      <c r="G257" s="12" t="str">
        <f t="shared" si="19"/>
        <v>0</v>
      </c>
      <c r="H257" s="15" t="str">
        <f t="shared" si="20"/>
        <v/>
      </c>
    </row>
    <row r="258" spans="2:8" ht="30" x14ac:dyDescent="0.2">
      <c r="B258" s="7" t="s">
        <v>326</v>
      </c>
      <c r="C258" s="8">
        <v>1</v>
      </c>
      <c r="D258" s="8">
        <v>8</v>
      </c>
      <c r="E258" s="13">
        <f t="shared" si="17"/>
        <v>1.9884668920262477E-4</v>
      </c>
      <c r="F258" s="13">
        <f t="shared" si="18"/>
        <v>1.1339475549255846E-3</v>
      </c>
      <c r="G258" s="12">
        <f t="shared" si="19"/>
        <v>7</v>
      </c>
      <c r="H258" s="15">
        <f t="shared" si="20"/>
        <v>1.3919268244183733E-3</v>
      </c>
    </row>
    <row r="259" spans="2:8" ht="15" x14ac:dyDescent="0.2">
      <c r="B259" s="7" t="s">
        <v>327</v>
      </c>
      <c r="C259" s="8">
        <v>0</v>
      </c>
      <c r="D259" s="8">
        <v>2</v>
      </c>
      <c r="E259" s="13" t="str">
        <f t="shared" si="17"/>
        <v/>
      </c>
      <c r="F259" s="13">
        <f t="shared" si="18"/>
        <v>2.8348688873139615E-4</v>
      </c>
      <c r="G259" s="12" t="str">
        <f t="shared" si="19"/>
        <v>0</v>
      </c>
      <c r="H259" s="15" t="str">
        <f t="shared" si="20"/>
        <v/>
      </c>
    </row>
    <row r="260" spans="2:8" ht="15" x14ac:dyDescent="0.2">
      <c r="B260" s="7" t="s">
        <v>89</v>
      </c>
      <c r="C260" s="8">
        <v>0</v>
      </c>
      <c r="D260" s="8">
        <v>0</v>
      </c>
      <c r="E260" s="13" t="str">
        <f t="shared" si="17"/>
        <v/>
      </c>
      <c r="F260" s="13" t="str">
        <f t="shared" si="18"/>
        <v/>
      </c>
      <c r="G260" s="12" t="str">
        <f t="shared" si="19"/>
        <v>0</v>
      </c>
      <c r="H260" s="15" t="str">
        <f t="shared" si="20"/>
        <v/>
      </c>
    </row>
    <row r="261" spans="2:8" ht="30" x14ac:dyDescent="0.2">
      <c r="B261" s="7" t="s">
        <v>328</v>
      </c>
      <c r="C261" s="8">
        <v>3</v>
      </c>
      <c r="D261" s="8">
        <v>1</v>
      </c>
      <c r="E261" s="13">
        <f t="shared" si="17"/>
        <v>5.9654006760787438E-4</v>
      </c>
      <c r="F261" s="13">
        <f t="shared" si="18"/>
        <v>1.4174344436569808E-4</v>
      </c>
      <c r="G261" s="12">
        <f t="shared" si="19"/>
        <v>-0.66666666666666663</v>
      </c>
      <c r="H261" s="15">
        <f t="shared" si="20"/>
        <v>-3.9769337840524959E-4</v>
      </c>
    </row>
    <row r="262" spans="2:8" ht="15" x14ac:dyDescent="0.2">
      <c r="B262" s="7" t="s">
        <v>90</v>
      </c>
      <c r="C262" s="8">
        <v>37</v>
      </c>
      <c r="D262" s="8">
        <v>14</v>
      </c>
      <c r="E262" s="13">
        <f t="shared" si="17"/>
        <v>7.3573275004971172E-3</v>
      </c>
      <c r="F262" s="13">
        <f t="shared" si="18"/>
        <v>1.9844082211197731E-3</v>
      </c>
      <c r="G262" s="12">
        <f t="shared" si="19"/>
        <v>-0.6216216216216216</v>
      </c>
      <c r="H262" s="15">
        <f t="shared" si="20"/>
        <v>-4.5734738516603696E-3</v>
      </c>
    </row>
    <row r="263" spans="2:8" ht="15" x14ac:dyDescent="0.2">
      <c r="B263" s="7" t="s">
        <v>329</v>
      </c>
      <c r="C263" s="8">
        <v>33</v>
      </c>
      <c r="D263" s="8">
        <v>34</v>
      </c>
      <c r="E263" s="13">
        <f t="shared" si="17"/>
        <v>6.561940743686618E-3</v>
      </c>
      <c r="F263" s="13">
        <f t="shared" si="18"/>
        <v>4.8192771084337354E-3</v>
      </c>
      <c r="G263" s="12">
        <f t="shared" si="19"/>
        <v>3.0303030303030304E-2</v>
      </c>
      <c r="H263" s="15">
        <f t="shared" si="20"/>
        <v>1.9884668920262479E-4</v>
      </c>
    </row>
    <row r="264" spans="2:8" ht="30" x14ac:dyDescent="0.2">
      <c r="B264" s="7" t="s">
        <v>330</v>
      </c>
      <c r="C264" s="8">
        <v>2</v>
      </c>
      <c r="D264" s="8">
        <v>5</v>
      </c>
      <c r="E264" s="13">
        <f t="shared" si="17"/>
        <v>3.9769337840524953E-4</v>
      </c>
      <c r="F264" s="13">
        <f t="shared" si="18"/>
        <v>7.0871722182849046E-4</v>
      </c>
      <c r="G264" s="12">
        <f t="shared" si="19"/>
        <v>1.5</v>
      </c>
      <c r="H264" s="15">
        <f t="shared" si="20"/>
        <v>5.9654006760787427E-4</v>
      </c>
    </row>
    <row r="265" spans="2:8" ht="15" x14ac:dyDescent="0.2">
      <c r="B265" s="7" t="s">
        <v>331</v>
      </c>
      <c r="C265" s="8">
        <v>0</v>
      </c>
      <c r="D265" s="8">
        <v>5</v>
      </c>
      <c r="E265" s="13" t="str">
        <f t="shared" si="17"/>
        <v/>
      </c>
      <c r="F265" s="13">
        <f t="shared" si="18"/>
        <v>7.0871722182849046E-4</v>
      </c>
      <c r="G265" s="12" t="str">
        <f t="shared" si="19"/>
        <v>0</v>
      </c>
      <c r="H265" s="15" t="str">
        <f t="shared" si="20"/>
        <v/>
      </c>
    </row>
    <row r="266" spans="2:8" ht="15" x14ac:dyDescent="0.2">
      <c r="B266" s="7" t="s">
        <v>332</v>
      </c>
      <c r="C266" s="8">
        <v>52</v>
      </c>
      <c r="D266" s="8">
        <v>38</v>
      </c>
      <c r="E266" s="13">
        <f t="shared" si="17"/>
        <v>1.0340027838536488E-2</v>
      </c>
      <c r="F266" s="13">
        <f t="shared" si="18"/>
        <v>5.3862508858965276E-3</v>
      </c>
      <c r="G266" s="12">
        <f t="shared" si="19"/>
        <v>-0.26923076923076922</v>
      </c>
      <c r="H266" s="15">
        <f t="shared" si="20"/>
        <v>-2.7838536488367467E-3</v>
      </c>
    </row>
    <row r="267" spans="2:8" ht="15" x14ac:dyDescent="0.2">
      <c r="B267" s="7" t="s">
        <v>333</v>
      </c>
      <c r="C267" s="8">
        <v>0</v>
      </c>
      <c r="D267" s="8">
        <v>1</v>
      </c>
      <c r="E267" s="13" t="str">
        <f t="shared" si="17"/>
        <v/>
      </c>
      <c r="F267" s="13">
        <f t="shared" si="18"/>
        <v>1.4174344436569808E-4</v>
      </c>
      <c r="G267" s="12" t="str">
        <f t="shared" si="19"/>
        <v>0</v>
      </c>
      <c r="H267" s="15" t="str">
        <f t="shared" si="20"/>
        <v/>
      </c>
    </row>
    <row r="268" spans="2:8" ht="30" x14ac:dyDescent="0.2">
      <c r="B268" s="7" t="s">
        <v>334</v>
      </c>
      <c r="C268" s="8">
        <v>64</v>
      </c>
      <c r="D268" s="8">
        <v>111</v>
      </c>
      <c r="E268" s="13">
        <f t="shared" si="17"/>
        <v>1.2726188108967985E-2</v>
      </c>
      <c r="F268" s="13">
        <f t="shared" si="18"/>
        <v>1.5733522324592488E-2</v>
      </c>
      <c r="G268" s="12">
        <f t="shared" si="19"/>
        <v>0.734375</v>
      </c>
      <c r="H268" s="15">
        <f t="shared" si="20"/>
        <v>9.3457943925233638E-3</v>
      </c>
    </row>
    <row r="269" spans="2:8" ht="15" x14ac:dyDescent="0.2">
      <c r="B269" s="7" t="s">
        <v>335</v>
      </c>
      <c r="C269" s="8">
        <v>0</v>
      </c>
      <c r="D269" s="8">
        <v>0</v>
      </c>
      <c r="E269" s="13" t="str">
        <f t="shared" si="17"/>
        <v/>
      </c>
      <c r="F269" s="13" t="str">
        <f t="shared" si="18"/>
        <v/>
      </c>
      <c r="G269" s="12" t="str">
        <f t="shared" si="19"/>
        <v>0</v>
      </c>
      <c r="H269" s="15" t="str">
        <f t="shared" si="20"/>
        <v/>
      </c>
    </row>
    <row r="270" spans="2:8" ht="30" x14ac:dyDescent="0.2">
      <c r="B270" s="7" t="s">
        <v>336</v>
      </c>
      <c r="C270" s="8">
        <v>12</v>
      </c>
      <c r="D270" s="8">
        <v>18</v>
      </c>
      <c r="E270" s="13">
        <f t="shared" si="17"/>
        <v>2.3861602704314975E-3</v>
      </c>
      <c r="F270" s="13">
        <f t="shared" si="18"/>
        <v>2.5513819985825657E-3</v>
      </c>
      <c r="G270" s="12">
        <f t="shared" si="19"/>
        <v>0.5</v>
      </c>
      <c r="H270" s="15">
        <f t="shared" si="20"/>
        <v>1.1930801352157488E-3</v>
      </c>
    </row>
    <row r="271" spans="2:8" ht="15" x14ac:dyDescent="0.2">
      <c r="B271" s="7" t="s">
        <v>93</v>
      </c>
      <c r="C271" s="8">
        <v>0</v>
      </c>
      <c r="D271" s="8">
        <v>0</v>
      </c>
      <c r="E271" s="13" t="str">
        <f t="shared" si="17"/>
        <v/>
      </c>
      <c r="F271" s="13" t="str">
        <f t="shared" si="18"/>
        <v/>
      </c>
      <c r="G271" s="12" t="str">
        <f t="shared" si="19"/>
        <v>0</v>
      </c>
      <c r="H271" s="15" t="str">
        <f t="shared" si="20"/>
        <v/>
      </c>
    </row>
    <row r="272" spans="2:8" ht="30" x14ac:dyDescent="0.2">
      <c r="B272" s="7" t="s">
        <v>337</v>
      </c>
      <c r="C272" s="8">
        <v>3</v>
      </c>
      <c r="D272" s="8">
        <v>4</v>
      </c>
      <c r="E272" s="13">
        <f t="shared" si="17"/>
        <v>5.9654006760787438E-4</v>
      </c>
      <c r="F272" s="13">
        <f t="shared" si="18"/>
        <v>5.669737774627923E-4</v>
      </c>
      <c r="G272" s="12">
        <f t="shared" si="19"/>
        <v>0.33333333333333331</v>
      </c>
      <c r="H272" s="15">
        <f t="shared" si="20"/>
        <v>1.9884668920262479E-4</v>
      </c>
    </row>
    <row r="273" spans="2:8" ht="15" x14ac:dyDescent="0.2">
      <c r="B273" s="7" t="s">
        <v>91</v>
      </c>
      <c r="C273" s="8">
        <v>20</v>
      </c>
      <c r="D273" s="8">
        <v>23</v>
      </c>
      <c r="E273" s="13">
        <f t="shared" si="17"/>
        <v>3.9769337840524959E-3</v>
      </c>
      <c r="F273" s="13">
        <f t="shared" si="18"/>
        <v>3.260099220411056E-3</v>
      </c>
      <c r="G273" s="12">
        <f t="shared" si="19"/>
        <v>0.15</v>
      </c>
      <c r="H273" s="15">
        <f t="shared" si="20"/>
        <v>5.9654006760787438E-4</v>
      </c>
    </row>
    <row r="274" spans="2:8" ht="15" x14ac:dyDescent="0.2">
      <c r="B274" s="7" t="s">
        <v>338</v>
      </c>
      <c r="C274" s="8">
        <v>11</v>
      </c>
      <c r="D274" s="8">
        <v>4</v>
      </c>
      <c r="E274" s="13">
        <f t="shared" si="17"/>
        <v>2.1873135812288725E-3</v>
      </c>
      <c r="F274" s="13">
        <f t="shared" si="18"/>
        <v>5.669737774627923E-4</v>
      </c>
      <c r="G274" s="12">
        <f t="shared" si="19"/>
        <v>-0.63636363636363635</v>
      </c>
      <c r="H274" s="15">
        <f t="shared" si="20"/>
        <v>-1.3919268244183733E-3</v>
      </c>
    </row>
    <row r="275" spans="2:8" ht="30" x14ac:dyDescent="0.2">
      <c r="B275" s="7" t="s">
        <v>339</v>
      </c>
      <c r="C275" s="8">
        <v>3</v>
      </c>
      <c r="D275" s="8">
        <v>1</v>
      </c>
      <c r="E275" s="13">
        <f t="shared" si="17"/>
        <v>5.9654006760787438E-4</v>
      </c>
      <c r="F275" s="13">
        <f t="shared" si="18"/>
        <v>1.4174344436569808E-4</v>
      </c>
      <c r="G275" s="12">
        <f t="shared" si="19"/>
        <v>-0.66666666666666663</v>
      </c>
      <c r="H275" s="15">
        <f t="shared" si="20"/>
        <v>-3.9769337840524959E-4</v>
      </c>
    </row>
    <row r="276" spans="2:8" ht="15" x14ac:dyDescent="0.2">
      <c r="B276" s="7" t="s">
        <v>92</v>
      </c>
      <c r="C276" s="8">
        <v>14</v>
      </c>
      <c r="D276" s="8">
        <v>20</v>
      </c>
      <c r="E276" s="13">
        <f t="shared" si="17"/>
        <v>2.7838536488367467E-3</v>
      </c>
      <c r="F276" s="13">
        <f t="shared" si="18"/>
        <v>2.8348688873139618E-3</v>
      </c>
      <c r="G276" s="12">
        <f t="shared" si="19"/>
        <v>0.42857142857142855</v>
      </c>
      <c r="H276" s="15">
        <f t="shared" si="20"/>
        <v>1.1930801352157485E-3</v>
      </c>
    </row>
    <row r="277" spans="2:8" ht="15" x14ac:dyDescent="0.2">
      <c r="B277" s="7" t="s">
        <v>340</v>
      </c>
      <c r="C277" s="8">
        <v>0</v>
      </c>
      <c r="D277" s="8">
        <v>3</v>
      </c>
      <c r="E277" s="13" t="str">
        <f t="shared" si="17"/>
        <v/>
      </c>
      <c r="F277" s="13">
        <f t="shared" si="18"/>
        <v>4.2523033309709425E-4</v>
      </c>
      <c r="G277" s="12" t="str">
        <f t="shared" si="19"/>
        <v>0</v>
      </c>
      <c r="H277" s="15" t="str">
        <f t="shared" si="20"/>
        <v/>
      </c>
    </row>
    <row r="278" spans="2:8" ht="15" x14ac:dyDescent="0.2">
      <c r="B278" s="7" t="s">
        <v>341</v>
      </c>
      <c r="C278" s="8">
        <v>0</v>
      </c>
      <c r="D278" s="8">
        <v>0</v>
      </c>
      <c r="E278" s="13" t="str">
        <f t="shared" si="17"/>
        <v/>
      </c>
      <c r="F278" s="13" t="str">
        <f t="shared" si="18"/>
        <v/>
      </c>
      <c r="G278" s="12" t="str">
        <f t="shared" si="19"/>
        <v>0</v>
      </c>
      <c r="H278" s="15" t="str">
        <f t="shared" si="20"/>
        <v/>
      </c>
    </row>
    <row r="279" spans="2:8" ht="15" x14ac:dyDescent="0.2">
      <c r="B279" s="7" t="s">
        <v>342</v>
      </c>
      <c r="C279" s="8">
        <v>0</v>
      </c>
      <c r="D279" s="8">
        <v>0</v>
      </c>
      <c r="E279" s="13" t="str">
        <f t="shared" si="17"/>
        <v/>
      </c>
      <c r="F279" s="13" t="str">
        <f t="shared" si="18"/>
        <v/>
      </c>
      <c r="G279" s="12" t="str">
        <f t="shared" si="19"/>
        <v>0</v>
      </c>
      <c r="H279" s="15" t="str">
        <f t="shared" si="20"/>
        <v/>
      </c>
    </row>
    <row r="280" spans="2:8" ht="15" x14ac:dyDescent="0.2">
      <c r="B280" s="7" t="s">
        <v>343</v>
      </c>
      <c r="C280" s="8">
        <v>1</v>
      </c>
      <c r="D280" s="8">
        <v>4</v>
      </c>
      <c r="E280" s="13">
        <f t="shared" si="17"/>
        <v>1.9884668920262477E-4</v>
      </c>
      <c r="F280" s="13">
        <f t="shared" si="18"/>
        <v>5.669737774627923E-4</v>
      </c>
      <c r="G280" s="12">
        <f t="shared" si="19"/>
        <v>3</v>
      </c>
      <c r="H280" s="15">
        <f t="shared" si="20"/>
        <v>5.9654006760787427E-4</v>
      </c>
    </row>
    <row r="281" spans="2:8" ht="15" x14ac:dyDescent="0.2">
      <c r="B281" s="7" t="s">
        <v>344</v>
      </c>
      <c r="C281" s="8">
        <v>29</v>
      </c>
      <c r="D281" s="8">
        <v>37</v>
      </c>
      <c r="E281" s="13">
        <f t="shared" ref="E281:E288" si="21">+IF(C281=0,"",C281/C$151)</f>
        <v>5.7665539868761188E-3</v>
      </c>
      <c r="F281" s="13">
        <f t="shared" ref="F281:F288" si="22">+IF(D281=0,"",D281/D$151)</f>
        <v>5.2445074415308291E-3</v>
      </c>
      <c r="G281" s="12">
        <f t="shared" ref="G281:G288" si="23">+IF(OR(AND(D281=0),(C281=0)),"0",((D281-C281)/C281))</f>
        <v>0.27586206896551724</v>
      </c>
      <c r="H281" s="15">
        <f t="shared" ref="H281:H288" si="24">+IF(OR(AND(E281=""),(G281="")),"",E281*G281)</f>
        <v>1.5907735136209984E-3</v>
      </c>
    </row>
    <row r="282" spans="2:8" ht="15" x14ac:dyDescent="0.2">
      <c r="B282" s="7" t="s">
        <v>345</v>
      </c>
      <c r="C282" s="8">
        <v>20</v>
      </c>
      <c r="D282" s="8">
        <v>39</v>
      </c>
      <c r="E282" s="13">
        <f t="shared" si="21"/>
        <v>3.9769337840524959E-3</v>
      </c>
      <c r="F282" s="13">
        <f t="shared" si="22"/>
        <v>5.5279943302622252E-3</v>
      </c>
      <c r="G282" s="12">
        <f t="shared" si="23"/>
        <v>0.95</v>
      </c>
      <c r="H282" s="15">
        <f t="shared" si="24"/>
        <v>3.7780870948498709E-3</v>
      </c>
    </row>
    <row r="283" spans="2:8" ht="30" x14ac:dyDescent="0.2">
      <c r="B283" s="7" t="s">
        <v>346</v>
      </c>
      <c r="C283" s="8">
        <v>12</v>
      </c>
      <c r="D283" s="8">
        <v>13</v>
      </c>
      <c r="E283" s="13">
        <f t="shared" si="21"/>
        <v>2.3861602704314975E-3</v>
      </c>
      <c r="F283" s="13">
        <f t="shared" si="22"/>
        <v>1.8426647767540751E-3</v>
      </c>
      <c r="G283" s="12">
        <f t="shared" si="23"/>
        <v>8.3333333333333329E-2</v>
      </c>
      <c r="H283" s="15">
        <f t="shared" si="24"/>
        <v>1.9884668920262479E-4</v>
      </c>
    </row>
    <row r="284" spans="2:8" ht="13.5" customHeight="1" x14ac:dyDescent="0.2">
      <c r="B284" s="7" t="s">
        <v>347</v>
      </c>
      <c r="C284" s="8">
        <v>0</v>
      </c>
      <c r="D284" s="8">
        <v>2</v>
      </c>
      <c r="E284" s="13" t="str">
        <f t="shared" si="21"/>
        <v/>
      </c>
      <c r="F284" s="13">
        <f t="shared" si="22"/>
        <v>2.8348688873139615E-4</v>
      </c>
      <c r="G284" s="12" t="str">
        <f t="shared" si="23"/>
        <v>0</v>
      </c>
      <c r="H284" s="15" t="str">
        <f t="shared" si="24"/>
        <v/>
      </c>
    </row>
    <row r="285" spans="2:8" ht="13.5" customHeight="1" x14ac:dyDescent="0.2">
      <c r="B285" s="7" t="s">
        <v>94</v>
      </c>
      <c r="C285" s="8">
        <v>0</v>
      </c>
      <c r="D285" s="8">
        <v>2</v>
      </c>
      <c r="E285" s="13" t="str">
        <f t="shared" si="21"/>
        <v/>
      </c>
      <c r="F285" s="13">
        <f t="shared" si="22"/>
        <v>2.8348688873139615E-4</v>
      </c>
      <c r="G285" s="12" t="str">
        <f t="shared" si="23"/>
        <v>0</v>
      </c>
      <c r="H285" s="15" t="str">
        <f t="shared" si="24"/>
        <v/>
      </c>
    </row>
    <row r="286" spans="2:8" ht="25.5" customHeight="1" x14ac:dyDescent="0.2">
      <c r="B286" s="7" t="s">
        <v>348</v>
      </c>
      <c r="C286" s="8">
        <v>11</v>
      </c>
      <c r="D286" s="8">
        <v>4</v>
      </c>
      <c r="E286" s="13">
        <f t="shared" si="21"/>
        <v>2.1873135812288725E-3</v>
      </c>
      <c r="F286" s="13">
        <f t="shared" si="22"/>
        <v>5.669737774627923E-4</v>
      </c>
      <c r="G286" s="12">
        <f t="shared" si="23"/>
        <v>-0.63636363636363635</v>
      </c>
      <c r="H286" s="15">
        <f t="shared" si="24"/>
        <v>-1.3919268244183733E-3</v>
      </c>
    </row>
    <row r="287" spans="2:8" ht="13.5" customHeight="1" x14ac:dyDescent="0.2">
      <c r="B287" s="7" t="s">
        <v>349</v>
      </c>
      <c r="C287" s="8">
        <v>0</v>
      </c>
      <c r="D287" s="8">
        <v>1</v>
      </c>
      <c r="E287" s="13" t="str">
        <f t="shared" si="21"/>
        <v/>
      </c>
      <c r="F287" s="13">
        <f t="shared" si="22"/>
        <v>1.4174344436569808E-4</v>
      </c>
      <c r="G287" s="12" t="str">
        <f t="shared" si="23"/>
        <v>0</v>
      </c>
      <c r="H287" s="15" t="str">
        <f t="shared" si="24"/>
        <v/>
      </c>
    </row>
    <row r="288" spans="2:8" ht="15" x14ac:dyDescent="0.2">
      <c r="B288" s="7" t="s">
        <v>350</v>
      </c>
      <c r="C288" s="8">
        <v>72</v>
      </c>
      <c r="D288" s="8">
        <v>0</v>
      </c>
      <c r="E288" s="13">
        <f t="shared" si="21"/>
        <v>1.4316961622588983E-2</v>
      </c>
      <c r="F288" s="13" t="str">
        <f t="shared" si="22"/>
        <v/>
      </c>
      <c r="G288" s="12" t="str">
        <f t="shared" si="23"/>
        <v>0</v>
      </c>
      <c r="H288" s="15">
        <f t="shared" si="24"/>
        <v>0</v>
      </c>
    </row>
    <row r="289" spans="2:8" ht="15" x14ac:dyDescent="0.2">
      <c r="B289" s="20"/>
      <c r="C289" s="23"/>
      <c r="D289" s="23"/>
      <c r="E289" s="24"/>
      <c r="F289" s="24"/>
      <c r="G289" s="21"/>
      <c r="H289" s="22"/>
    </row>
    <row r="290" spans="2:8" ht="15" x14ac:dyDescent="0.2">
      <c r="B290" s="20"/>
      <c r="C290" s="23"/>
      <c r="D290" s="23"/>
      <c r="E290" s="24"/>
      <c r="F290" s="24"/>
      <c r="G290" s="21"/>
      <c r="H290" s="22"/>
    </row>
    <row r="291" spans="2:8" s="4" customFormat="1" ht="26.25" customHeight="1" x14ac:dyDescent="0.2">
      <c r="B291" s="19"/>
      <c r="C291" s="19"/>
      <c r="D291" s="19"/>
      <c r="E291" s="19"/>
      <c r="F291" s="19"/>
      <c r="H291" s="3"/>
    </row>
    <row r="292" spans="2:8" ht="24" customHeight="1" x14ac:dyDescent="0.2">
      <c r="B292" s="55" t="s">
        <v>517</v>
      </c>
      <c r="C292" s="53" t="s">
        <v>518</v>
      </c>
      <c r="D292" s="54"/>
      <c r="E292" s="41" t="s">
        <v>482</v>
      </c>
      <c r="F292" s="42"/>
      <c r="G292" s="39" t="s">
        <v>569</v>
      </c>
      <c r="H292" s="39" t="s">
        <v>481</v>
      </c>
    </row>
    <row r="293" spans="2:8" ht="24" customHeight="1" x14ac:dyDescent="0.2">
      <c r="B293" s="55"/>
      <c r="C293" s="38">
        <v>2015</v>
      </c>
      <c r="D293" s="38">
        <v>2016</v>
      </c>
      <c r="E293" s="38">
        <v>2015</v>
      </c>
      <c r="F293" s="38">
        <v>2016</v>
      </c>
      <c r="G293" s="40"/>
      <c r="H293" s="40"/>
    </row>
    <row r="294" spans="2:8" ht="24" customHeight="1" x14ac:dyDescent="0.2">
      <c r="B294" s="32" t="s">
        <v>522</v>
      </c>
      <c r="C294" s="33">
        <f>SUM(C295:C499)</f>
        <v>23843</v>
      </c>
      <c r="D294" s="33">
        <f>SUM(D295:D499)</f>
        <v>32095</v>
      </c>
      <c r="E294" s="34">
        <f>+IF(C294=0,"",C294/C$294)</f>
        <v>1</v>
      </c>
      <c r="F294" s="34">
        <f>+IF(D294=0,"",D294/D$294)</f>
        <v>1</v>
      </c>
      <c r="G294" s="34">
        <f>+IF(OR(AND(D294=0),(C294=0)),"0",((D294-C294)/C294))</f>
        <v>0.3460973870737743</v>
      </c>
      <c r="H294" s="35">
        <f>+IF(OR(AND(E294=""),(G294="")),"",E294*G294)</f>
        <v>0.3460973870737743</v>
      </c>
    </row>
    <row r="295" spans="2:8" ht="15" x14ac:dyDescent="0.2">
      <c r="B295" s="5" t="s">
        <v>100</v>
      </c>
      <c r="C295" s="8">
        <v>463</v>
      </c>
      <c r="D295" s="8">
        <v>624</v>
      </c>
      <c r="E295" s="13">
        <f>+IF(C295=0,"",C295/C$294)</f>
        <v>1.941869731157992E-2</v>
      </c>
      <c r="F295" s="13">
        <f>+IF(D295=0,"",D295/D$294)</f>
        <v>1.9442280729085527E-2</v>
      </c>
      <c r="G295" s="12">
        <f>+IF(OR(AND(D295=0),(C295=0)),"0",((D295-C295)/C295))</f>
        <v>0.34773218142548595</v>
      </c>
      <c r="H295" s="15">
        <f>+IF(OR(AND(E295=""),(G295="")),"",E295*G295)</f>
        <v>6.7525059765969056E-3</v>
      </c>
    </row>
    <row r="296" spans="2:8" ht="15" x14ac:dyDescent="0.2">
      <c r="B296" s="5" t="s">
        <v>113</v>
      </c>
      <c r="C296" s="8">
        <v>59</v>
      </c>
      <c r="D296" s="8">
        <v>438</v>
      </c>
      <c r="E296" s="13">
        <f t="shared" ref="E296:E359" si="25">+IF(C296=0,"",C296/C$294)</f>
        <v>2.4745208237218473E-3</v>
      </c>
      <c r="F296" s="13">
        <f t="shared" ref="F296:F359" si="26">+IF(D296=0,"",D296/D$294)</f>
        <v>1.3646985511761956E-2</v>
      </c>
      <c r="G296" s="12">
        <f t="shared" ref="G296:G359" si="27">+IF(OR(AND(D296=0),(C296=0)),"0",((D296-C296)/C296))</f>
        <v>6.4237288135593218</v>
      </c>
      <c r="H296" s="15">
        <f t="shared" ref="H296:H359" si="28">+IF(OR(AND(E296=""),(G296="")),"",E296*G296)</f>
        <v>1.5895650715094578E-2</v>
      </c>
    </row>
    <row r="297" spans="2:8" ht="15" x14ac:dyDescent="0.2">
      <c r="B297" s="5" t="s">
        <v>104</v>
      </c>
      <c r="C297" s="8">
        <v>257</v>
      </c>
      <c r="D297" s="8">
        <v>260</v>
      </c>
      <c r="E297" s="13">
        <f t="shared" si="25"/>
        <v>1.0778844944008725E-2</v>
      </c>
      <c r="F297" s="13">
        <f t="shared" si="26"/>
        <v>8.1009503037856364E-3</v>
      </c>
      <c r="G297" s="12">
        <f t="shared" si="27"/>
        <v>1.1673151750972763E-2</v>
      </c>
      <c r="H297" s="15">
        <f t="shared" si="28"/>
        <v>1.2582309273161934E-4</v>
      </c>
    </row>
    <row r="298" spans="2:8" ht="15" x14ac:dyDescent="0.2">
      <c r="B298" s="5" t="s">
        <v>95</v>
      </c>
      <c r="C298" s="8">
        <v>59</v>
      </c>
      <c r="D298" s="8">
        <v>98</v>
      </c>
      <c r="E298" s="13">
        <f t="shared" si="25"/>
        <v>2.4745208237218473E-3</v>
      </c>
      <c r="F298" s="13">
        <f t="shared" si="26"/>
        <v>3.0534351145038168E-3</v>
      </c>
      <c r="G298" s="12">
        <f t="shared" si="27"/>
        <v>0.66101694915254239</v>
      </c>
      <c r="H298" s="15">
        <f t="shared" si="28"/>
        <v>1.6357002055110517E-3</v>
      </c>
    </row>
    <row r="299" spans="2:8" ht="15" x14ac:dyDescent="0.2">
      <c r="B299" s="5" t="s">
        <v>112</v>
      </c>
      <c r="C299" s="8">
        <v>0</v>
      </c>
      <c r="D299" s="8">
        <v>1</v>
      </c>
      <c r="E299" s="13" t="str">
        <f t="shared" si="25"/>
        <v/>
      </c>
      <c r="F299" s="13">
        <f t="shared" si="26"/>
        <v>3.1157501168406295E-5</v>
      </c>
      <c r="G299" s="12" t="str">
        <f t="shared" si="27"/>
        <v>0</v>
      </c>
      <c r="H299" s="15" t="str">
        <f t="shared" si="28"/>
        <v/>
      </c>
    </row>
    <row r="300" spans="2:8" ht="15" x14ac:dyDescent="0.2">
      <c r="B300" s="5" t="s">
        <v>111</v>
      </c>
      <c r="C300" s="8">
        <v>15</v>
      </c>
      <c r="D300" s="8">
        <v>25</v>
      </c>
      <c r="E300" s="13">
        <f t="shared" si="25"/>
        <v>6.2911546365809669E-4</v>
      </c>
      <c r="F300" s="13">
        <f t="shared" si="26"/>
        <v>7.789375292101573E-4</v>
      </c>
      <c r="G300" s="12">
        <f t="shared" si="27"/>
        <v>0.66666666666666663</v>
      </c>
      <c r="H300" s="15">
        <f t="shared" si="28"/>
        <v>4.194103091053978E-4</v>
      </c>
    </row>
    <row r="301" spans="2:8" ht="15" x14ac:dyDescent="0.2">
      <c r="B301" s="5" t="s">
        <v>105</v>
      </c>
      <c r="C301" s="8">
        <v>948</v>
      </c>
      <c r="D301" s="8">
        <v>1178</v>
      </c>
      <c r="E301" s="13">
        <f t="shared" si="25"/>
        <v>3.9760097303191709E-2</v>
      </c>
      <c r="F301" s="13">
        <f t="shared" si="26"/>
        <v>3.6703536376382614E-2</v>
      </c>
      <c r="G301" s="12">
        <f t="shared" si="27"/>
        <v>0.24261603375527427</v>
      </c>
      <c r="H301" s="15">
        <f t="shared" si="28"/>
        <v>9.6464371094241493E-3</v>
      </c>
    </row>
    <row r="302" spans="2:8" ht="15" x14ac:dyDescent="0.2">
      <c r="B302" s="5" t="s">
        <v>109</v>
      </c>
      <c r="C302" s="8">
        <v>43</v>
      </c>
      <c r="D302" s="8">
        <v>69</v>
      </c>
      <c r="E302" s="13">
        <f t="shared" si="25"/>
        <v>1.8034643291532106E-3</v>
      </c>
      <c r="F302" s="13">
        <f t="shared" si="26"/>
        <v>2.1498675806200344E-3</v>
      </c>
      <c r="G302" s="12">
        <f t="shared" si="27"/>
        <v>0.60465116279069764</v>
      </c>
      <c r="H302" s="15">
        <f t="shared" si="28"/>
        <v>1.0904668036740342E-3</v>
      </c>
    </row>
    <row r="303" spans="2:8" ht="15" x14ac:dyDescent="0.2">
      <c r="B303" s="5" t="s">
        <v>108</v>
      </c>
      <c r="C303" s="8">
        <v>42</v>
      </c>
      <c r="D303" s="8">
        <v>156</v>
      </c>
      <c r="E303" s="13">
        <f t="shared" si="25"/>
        <v>1.7615232982426709E-3</v>
      </c>
      <c r="F303" s="13">
        <f t="shared" si="26"/>
        <v>4.8605701822713818E-3</v>
      </c>
      <c r="G303" s="12">
        <f t="shared" si="27"/>
        <v>2.7142857142857144</v>
      </c>
      <c r="H303" s="15">
        <f t="shared" si="28"/>
        <v>4.7812775238015356E-3</v>
      </c>
    </row>
    <row r="304" spans="2:8" ht="15" x14ac:dyDescent="0.2">
      <c r="B304" s="5" t="s">
        <v>107</v>
      </c>
      <c r="C304" s="8">
        <v>92</v>
      </c>
      <c r="D304" s="8">
        <v>241</v>
      </c>
      <c r="E304" s="13">
        <f t="shared" si="25"/>
        <v>3.8585748437696596E-3</v>
      </c>
      <c r="F304" s="13">
        <f t="shared" si="26"/>
        <v>7.5089577815859168E-3</v>
      </c>
      <c r="G304" s="12">
        <f t="shared" si="27"/>
        <v>1.6195652173913044</v>
      </c>
      <c r="H304" s="15">
        <f t="shared" si="28"/>
        <v>6.249213605670427E-3</v>
      </c>
    </row>
    <row r="305" spans="2:8" ht="15" x14ac:dyDescent="0.2">
      <c r="B305" s="5" t="s">
        <v>351</v>
      </c>
      <c r="C305" s="8">
        <v>60</v>
      </c>
      <c r="D305" s="8">
        <v>68</v>
      </c>
      <c r="E305" s="13">
        <f t="shared" si="25"/>
        <v>2.5164618546323868E-3</v>
      </c>
      <c r="F305" s="13">
        <f t="shared" si="26"/>
        <v>2.1187100794516278E-3</v>
      </c>
      <c r="G305" s="12">
        <f t="shared" si="27"/>
        <v>0.13333333333333333</v>
      </c>
      <c r="H305" s="15">
        <f t="shared" si="28"/>
        <v>3.3552824728431822E-4</v>
      </c>
    </row>
    <row r="306" spans="2:8" ht="15" x14ac:dyDescent="0.2">
      <c r="B306" s="5" t="s">
        <v>524</v>
      </c>
      <c r="C306" s="8">
        <v>0</v>
      </c>
      <c r="D306" s="8">
        <v>0</v>
      </c>
      <c r="E306" s="13" t="str">
        <f t="shared" si="25"/>
        <v/>
      </c>
      <c r="F306" s="13" t="str">
        <f t="shared" si="26"/>
        <v/>
      </c>
      <c r="G306" s="12" t="str">
        <f t="shared" si="27"/>
        <v>0</v>
      </c>
      <c r="H306" s="15" t="str">
        <f t="shared" si="28"/>
        <v/>
      </c>
    </row>
    <row r="307" spans="2:8" ht="15" x14ac:dyDescent="0.2">
      <c r="B307" s="5" t="s">
        <v>110</v>
      </c>
      <c r="C307" s="8">
        <v>373</v>
      </c>
      <c r="D307" s="8">
        <v>1118</v>
      </c>
      <c r="E307" s="13">
        <f t="shared" si="25"/>
        <v>1.5644004529631338E-2</v>
      </c>
      <c r="F307" s="13">
        <f t="shared" si="26"/>
        <v>3.4834086306278239E-2</v>
      </c>
      <c r="G307" s="12">
        <f t="shared" si="27"/>
        <v>1.9973190348525469</v>
      </c>
      <c r="H307" s="15">
        <f t="shared" si="28"/>
        <v>3.1246068028352138E-2</v>
      </c>
    </row>
    <row r="308" spans="2:8" ht="15" x14ac:dyDescent="0.2">
      <c r="B308" s="5" t="s">
        <v>99</v>
      </c>
      <c r="C308" s="8">
        <v>87</v>
      </c>
      <c r="D308" s="8">
        <v>306</v>
      </c>
      <c r="E308" s="13">
        <f t="shared" si="25"/>
        <v>3.6488696892169607E-3</v>
      </c>
      <c r="F308" s="13">
        <f t="shared" si="26"/>
        <v>9.5341953575323254E-3</v>
      </c>
      <c r="G308" s="12">
        <f t="shared" si="27"/>
        <v>2.5172413793103448</v>
      </c>
      <c r="H308" s="15">
        <f t="shared" si="28"/>
        <v>9.1850857694082116E-3</v>
      </c>
    </row>
    <row r="309" spans="2:8" ht="15" x14ac:dyDescent="0.2">
      <c r="B309" s="5" t="s">
        <v>96</v>
      </c>
      <c r="C309" s="8">
        <v>1</v>
      </c>
      <c r="D309" s="8">
        <v>0</v>
      </c>
      <c r="E309" s="13">
        <f t="shared" si="25"/>
        <v>4.1941030910539784E-5</v>
      </c>
      <c r="F309" s="13" t="str">
        <f t="shared" si="26"/>
        <v/>
      </c>
      <c r="G309" s="12" t="str">
        <f t="shared" si="27"/>
        <v>0</v>
      </c>
      <c r="H309" s="15">
        <f t="shared" si="28"/>
        <v>0</v>
      </c>
    </row>
    <row r="310" spans="2:8" ht="15" x14ac:dyDescent="0.2">
      <c r="B310" s="5" t="s">
        <v>106</v>
      </c>
      <c r="C310" s="8">
        <v>227</v>
      </c>
      <c r="D310" s="8">
        <v>357</v>
      </c>
      <c r="E310" s="13">
        <f t="shared" si="25"/>
        <v>9.5206140166925295E-3</v>
      </c>
      <c r="F310" s="13">
        <f t="shared" si="26"/>
        <v>1.1123227917121047E-2</v>
      </c>
      <c r="G310" s="12">
        <f t="shared" si="27"/>
        <v>0.57268722466960353</v>
      </c>
      <c r="H310" s="15">
        <f t="shared" si="28"/>
        <v>5.4523340183701714E-3</v>
      </c>
    </row>
    <row r="311" spans="2:8" ht="15" x14ac:dyDescent="0.2">
      <c r="B311" s="5" t="s">
        <v>102</v>
      </c>
      <c r="C311" s="8">
        <v>29</v>
      </c>
      <c r="D311" s="8">
        <v>107</v>
      </c>
      <c r="E311" s="13">
        <f t="shared" si="25"/>
        <v>1.2162898964056537E-3</v>
      </c>
      <c r="F311" s="13">
        <f t="shared" si="26"/>
        <v>3.3338526250194732E-3</v>
      </c>
      <c r="G311" s="12">
        <f t="shared" si="27"/>
        <v>2.6896551724137931</v>
      </c>
      <c r="H311" s="15">
        <f t="shared" si="28"/>
        <v>3.2714004110221029E-3</v>
      </c>
    </row>
    <row r="312" spans="2:8" ht="15" x14ac:dyDescent="0.2">
      <c r="B312" s="5" t="s">
        <v>97</v>
      </c>
      <c r="C312" s="8">
        <v>4</v>
      </c>
      <c r="D312" s="8">
        <v>2</v>
      </c>
      <c r="E312" s="13">
        <f t="shared" si="25"/>
        <v>1.6776412364215913E-4</v>
      </c>
      <c r="F312" s="13">
        <f t="shared" si="26"/>
        <v>6.231500233681259E-5</v>
      </c>
      <c r="G312" s="12">
        <f t="shared" si="27"/>
        <v>-0.5</v>
      </c>
      <c r="H312" s="15">
        <f t="shared" si="28"/>
        <v>-8.3882061821079567E-5</v>
      </c>
    </row>
    <row r="313" spans="2:8" ht="15" x14ac:dyDescent="0.2">
      <c r="B313" s="5" t="s">
        <v>352</v>
      </c>
      <c r="C313" s="8">
        <v>0</v>
      </c>
      <c r="D313" s="8">
        <v>20</v>
      </c>
      <c r="E313" s="13" t="str">
        <f t="shared" si="25"/>
        <v/>
      </c>
      <c r="F313" s="13">
        <f t="shared" si="26"/>
        <v>6.2315002336812584E-4</v>
      </c>
      <c r="G313" s="12" t="str">
        <f t="shared" si="27"/>
        <v>0</v>
      </c>
      <c r="H313" s="15" t="str">
        <f t="shared" si="28"/>
        <v/>
      </c>
    </row>
    <row r="314" spans="2:8" ht="15" x14ac:dyDescent="0.2">
      <c r="B314" s="5" t="s">
        <v>353</v>
      </c>
      <c r="C314" s="8">
        <v>989</v>
      </c>
      <c r="D314" s="8">
        <v>2087</v>
      </c>
      <c r="E314" s="13">
        <f t="shared" si="25"/>
        <v>4.1479679570523842E-2</v>
      </c>
      <c r="F314" s="13">
        <f t="shared" si="26"/>
        <v>6.5025704938463935E-2</v>
      </c>
      <c r="G314" s="12">
        <f t="shared" si="27"/>
        <v>1.1102123356926188</v>
      </c>
      <c r="H314" s="15">
        <f t="shared" si="28"/>
        <v>4.6051251939772678E-2</v>
      </c>
    </row>
    <row r="315" spans="2:8" ht="15" x14ac:dyDescent="0.2">
      <c r="B315" s="5" t="s">
        <v>354</v>
      </c>
      <c r="C315" s="8">
        <v>253</v>
      </c>
      <c r="D315" s="8">
        <v>391</v>
      </c>
      <c r="E315" s="13">
        <f t="shared" si="25"/>
        <v>1.0611080820366565E-2</v>
      </c>
      <c r="F315" s="13">
        <f t="shared" si="26"/>
        <v>1.2182582956846861E-2</v>
      </c>
      <c r="G315" s="12">
        <f t="shared" si="27"/>
        <v>0.54545454545454541</v>
      </c>
      <c r="H315" s="15">
        <f t="shared" si="28"/>
        <v>5.7878622656544892E-3</v>
      </c>
    </row>
    <row r="316" spans="2:8" ht="15" x14ac:dyDescent="0.2">
      <c r="B316" s="5" t="s">
        <v>101</v>
      </c>
      <c r="C316" s="8">
        <v>0</v>
      </c>
      <c r="D316" s="8">
        <v>0</v>
      </c>
      <c r="E316" s="13" t="str">
        <f t="shared" si="25"/>
        <v/>
      </c>
      <c r="F316" s="13" t="str">
        <f t="shared" si="26"/>
        <v/>
      </c>
      <c r="G316" s="12" t="str">
        <f t="shared" si="27"/>
        <v>0</v>
      </c>
      <c r="H316" s="15" t="str">
        <f t="shared" si="28"/>
        <v/>
      </c>
    </row>
    <row r="317" spans="2:8" ht="15" x14ac:dyDescent="0.2">
      <c r="B317" s="5" t="s">
        <v>103</v>
      </c>
      <c r="C317" s="8">
        <v>370</v>
      </c>
      <c r="D317" s="8">
        <v>330</v>
      </c>
      <c r="E317" s="13">
        <f t="shared" si="25"/>
        <v>1.5518181436899718E-2</v>
      </c>
      <c r="F317" s="13">
        <f t="shared" si="26"/>
        <v>1.0281975385574077E-2</v>
      </c>
      <c r="G317" s="12">
        <f t="shared" si="27"/>
        <v>-0.10810810810810811</v>
      </c>
      <c r="H317" s="15">
        <f t="shared" si="28"/>
        <v>-1.6776412364215912E-3</v>
      </c>
    </row>
    <row r="318" spans="2:8" ht="15" x14ac:dyDescent="0.2">
      <c r="B318" s="5" t="s">
        <v>355</v>
      </c>
      <c r="C318" s="8">
        <v>749</v>
      </c>
      <c r="D318" s="8">
        <v>963</v>
      </c>
      <c r="E318" s="13">
        <f t="shared" si="25"/>
        <v>3.1413832151994295E-2</v>
      </c>
      <c r="F318" s="13">
        <f t="shared" si="26"/>
        <v>3.0004673625175261E-2</v>
      </c>
      <c r="G318" s="12">
        <f t="shared" si="27"/>
        <v>0.2857142857142857</v>
      </c>
      <c r="H318" s="15">
        <f t="shared" si="28"/>
        <v>8.9753806148555118E-3</v>
      </c>
    </row>
    <row r="319" spans="2:8" ht="15" x14ac:dyDescent="0.2">
      <c r="B319" s="5" t="s">
        <v>115</v>
      </c>
      <c r="C319" s="8">
        <v>279</v>
      </c>
      <c r="D319" s="8">
        <v>135</v>
      </c>
      <c r="E319" s="13">
        <f t="shared" si="25"/>
        <v>1.1701547624040598E-2</v>
      </c>
      <c r="F319" s="13">
        <f t="shared" si="26"/>
        <v>4.2062626577348498E-3</v>
      </c>
      <c r="G319" s="12">
        <f t="shared" si="27"/>
        <v>-0.5161290322580645</v>
      </c>
      <c r="H319" s="15">
        <f t="shared" si="28"/>
        <v>-6.0395084511177281E-3</v>
      </c>
    </row>
    <row r="320" spans="2:8" ht="15" x14ac:dyDescent="0.2">
      <c r="B320" s="5" t="s">
        <v>114</v>
      </c>
      <c r="C320" s="8">
        <v>2</v>
      </c>
      <c r="D320" s="8">
        <v>6</v>
      </c>
      <c r="E320" s="13">
        <f t="shared" si="25"/>
        <v>8.3882061821079567E-5</v>
      </c>
      <c r="F320" s="13">
        <f t="shared" si="26"/>
        <v>1.8694500701043777E-4</v>
      </c>
      <c r="G320" s="12">
        <f t="shared" si="27"/>
        <v>2</v>
      </c>
      <c r="H320" s="15">
        <f t="shared" si="28"/>
        <v>1.6776412364215913E-4</v>
      </c>
    </row>
    <row r="321" spans="2:8" ht="15" x14ac:dyDescent="0.2">
      <c r="B321" s="5" t="s">
        <v>98</v>
      </c>
      <c r="C321" s="8">
        <v>38</v>
      </c>
      <c r="D321" s="8">
        <v>30</v>
      </c>
      <c r="E321" s="13">
        <f t="shared" si="25"/>
        <v>1.5937591746005117E-3</v>
      </c>
      <c r="F321" s="13">
        <f t="shared" si="26"/>
        <v>9.3472503505218876E-4</v>
      </c>
      <c r="G321" s="12">
        <f t="shared" si="27"/>
        <v>-0.21052631578947367</v>
      </c>
      <c r="H321" s="15">
        <f t="shared" si="28"/>
        <v>-3.3552824728431822E-4</v>
      </c>
    </row>
    <row r="322" spans="2:8" ht="15" x14ac:dyDescent="0.2">
      <c r="B322" s="5" t="s">
        <v>356</v>
      </c>
      <c r="C322" s="8">
        <v>0</v>
      </c>
      <c r="D322" s="8">
        <v>0</v>
      </c>
      <c r="E322" s="13" t="str">
        <f t="shared" si="25"/>
        <v/>
      </c>
      <c r="F322" s="13" t="str">
        <f t="shared" si="26"/>
        <v/>
      </c>
      <c r="G322" s="12" t="str">
        <f t="shared" si="27"/>
        <v>0</v>
      </c>
      <c r="H322" s="15" t="str">
        <f t="shared" si="28"/>
        <v/>
      </c>
    </row>
    <row r="323" spans="2:8" ht="15" x14ac:dyDescent="0.2">
      <c r="B323" s="5" t="s">
        <v>472</v>
      </c>
      <c r="C323" s="8">
        <v>34</v>
      </c>
      <c r="D323" s="8">
        <v>58</v>
      </c>
      <c r="E323" s="13">
        <f t="shared" si="25"/>
        <v>1.4259950509583526E-3</v>
      </c>
      <c r="F323" s="13">
        <f t="shared" si="26"/>
        <v>1.8071350677675651E-3</v>
      </c>
      <c r="G323" s="12">
        <f t="shared" si="27"/>
        <v>0.70588235294117652</v>
      </c>
      <c r="H323" s="15">
        <f t="shared" si="28"/>
        <v>1.0065847418529548E-3</v>
      </c>
    </row>
    <row r="324" spans="2:8" ht="15" x14ac:dyDescent="0.2">
      <c r="B324" s="5" t="s">
        <v>473</v>
      </c>
      <c r="C324" s="8">
        <v>13</v>
      </c>
      <c r="D324" s="8">
        <v>33</v>
      </c>
      <c r="E324" s="13">
        <f t="shared" si="25"/>
        <v>5.4523340183701711E-4</v>
      </c>
      <c r="F324" s="13">
        <f t="shared" si="26"/>
        <v>1.0281975385574077E-3</v>
      </c>
      <c r="G324" s="12">
        <f t="shared" si="27"/>
        <v>1.5384615384615385</v>
      </c>
      <c r="H324" s="15">
        <f t="shared" si="28"/>
        <v>8.3882061821079559E-4</v>
      </c>
    </row>
    <row r="325" spans="2:8" ht="15" x14ac:dyDescent="0.2">
      <c r="B325" s="5" t="s">
        <v>474</v>
      </c>
      <c r="C325" s="8">
        <v>0</v>
      </c>
      <c r="D325" s="8">
        <v>4</v>
      </c>
      <c r="E325" s="13" t="str">
        <f t="shared" si="25"/>
        <v/>
      </c>
      <c r="F325" s="13">
        <f t="shared" si="26"/>
        <v>1.2463000467362518E-4</v>
      </c>
      <c r="G325" s="12" t="str">
        <f t="shared" si="27"/>
        <v>0</v>
      </c>
      <c r="H325" s="15" t="str">
        <f t="shared" si="28"/>
        <v/>
      </c>
    </row>
    <row r="326" spans="2:8" ht="15" x14ac:dyDescent="0.2">
      <c r="B326" s="5" t="s">
        <v>357</v>
      </c>
      <c r="C326" s="8">
        <v>221</v>
      </c>
      <c r="D326" s="8">
        <v>563</v>
      </c>
      <c r="E326" s="13">
        <f t="shared" si="25"/>
        <v>9.2689678312292915E-3</v>
      </c>
      <c r="F326" s="13">
        <f t="shared" si="26"/>
        <v>1.7541673157812743E-2</v>
      </c>
      <c r="G326" s="12">
        <f t="shared" si="27"/>
        <v>1.5475113122171946</v>
      </c>
      <c r="H326" s="15">
        <f t="shared" si="28"/>
        <v>1.4343832571404605E-2</v>
      </c>
    </row>
    <row r="327" spans="2:8" ht="15" x14ac:dyDescent="0.2">
      <c r="B327" s="5" t="s">
        <v>358</v>
      </c>
      <c r="C327" s="8">
        <v>4</v>
      </c>
      <c r="D327" s="8">
        <v>3</v>
      </c>
      <c r="E327" s="13">
        <f t="shared" si="25"/>
        <v>1.6776412364215913E-4</v>
      </c>
      <c r="F327" s="13">
        <f t="shared" si="26"/>
        <v>9.3472503505218885E-5</v>
      </c>
      <c r="G327" s="12">
        <f t="shared" si="27"/>
        <v>-0.25</v>
      </c>
      <c r="H327" s="15">
        <f t="shared" si="28"/>
        <v>-4.1941030910539784E-5</v>
      </c>
    </row>
    <row r="328" spans="2:8" ht="15" x14ac:dyDescent="0.2">
      <c r="B328" s="5" t="s">
        <v>116</v>
      </c>
      <c r="C328" s="8">
        <v>26</v>
      </c>
      <c r="D328" s="8">
        <v>1</v>
      </c>
      <c r="E328" s="13">
        <f t="shared" si="25"/>
        <v>1.0904668036740342E-3</v>
      </c>
      <c r="F328" s="13">
        <f t="shared" si="26"/>
        <v>3.1157501168406295E-5</v>
      </c>
      <c r="G328" s="12">
        <f t="shared" si="27"/>
        <v>-0.96153846153846156</v>
      </c>
      <c r="H328" s="15">
        <f t="shared" si="28"/>
        <v>-1.0485257727634945E-3</v>
      </c>
    </row>
    <row r="329" spans="2:8" ht="15" x14ac:dyDescent="0.2">
      <c r="B329" s="5" t="s">
        <v>359</v>
      </c>
      <c r="C329" s="8">
        <v>2</v>
      </c>
      <c r="D329" s="8">
        <v>24</v>
      </c>
      <c r="E329" s="13">
        <f t="shared" si="25"/>
        <v>8.3882061821079567E-5</v>
      </c>
      <c r="F329" s="13">
        <f t="shared" si="26"/>
        <v>7.4778002804175108E-4</v>
      </c>
      <c r="G329" s="12">
        <f t="shared" si="27"/>
        <v>11</v>
      </c>
      <c r="H329" s="15">
        <f t="shared" si="28"/>
        <v>9.2270268003187528E-4</v>
      </c>
    </row>
    <row r="330" spans="2:8" ht="15" x14ac:dyDescent="0.2">
      <c r="B330" s="5" t="s">
        <v>360</v>
      </c>
      <c r="C330" s="8">
        <v>89</v>
      </c>
      <c r="D330" s="8">
        <v>81</v>
      </c>
      <c r="E330" s="13">
        <f t="shared" si="25"/>
        <v>3.7327517510380407E-3</v>
      </c>
      <c r="F330" s="13">
        <f t="shared" si="26"/>
        <v>2.5237575946409096E-3</v>
      </c>
      <c r="G330" s="12">
        <f t="shared" si="27"/>
        <v>-8.98876404494382E-2</v>
      </c>
      <c r="H330" s="15">
        <f t="shared" si="28"/>
        <v>-3.3552824728431827E-4</v>
      </c>
    </row>
    <row r="331" spans="2:8" ht="15" x14ac:dyDescent="0.2">
      <c r="B331" s="5" t="s">
        <v>117</v>
      </c>
      <c r="C331" s="8">
        <v>0</v>
      </c>
      <c r="D331" s="8">
        <v>9</v>
      </c>
      <c r="E331" s="13" t="str">
        <f t="shared" si="25"/>
        <v/>
      </c>
      <c r="F331" s="13">
        <f t="shared" si="26"/>
        <v>2.8041751051565664E-4</v>
      </c>
      <c r="G331" s="12" t="str">
        <f t="shared" si="27"/>
        <v>0</v>
      </c>
      <c r="H331" s="15" t="str">
        <f t="shared" si="28"/>
        <v/>
      </c>
    </row>
    <row r="332" spans="2:8" ht="15" x14ac:dyDescent="0.2">
      <c r="B332" s="5" t="s">
        <v>361</v>
      </c>
      <c r="C332" s="8">
        <v>3247</v>
      </c>
      <c r="D332" s="8">
        <v>3295</v>
      </c>
      <c r="E332" s="13">
        <f t="shared" si="25"/>
        <v>0.13618252736652267</v>
      </c>
      <c r="F332" s="13">
        <f t="shared" si="26"/>
        <v>0.10266396634989874</v>
      </c>
      <c r="G332" s="12">
        <f t="shared" si="27"/>
        <v>1.4782876501385895E-2</v>
      </c>
      <c r="H332" s="15">
        <f t="shared" si="28"/>
        <v>2.0131694837059095E-3</v>
      </c>
    </row>
    <row r="333" spans="2:8" ht="15" x14ac:dyDescent="0.2">
      <c r="B333" s="5" t="s">
        <v>130</v>
      </c>
      <c r="C333" s="8">
        <v>999</v>
      </c>
      <c r="D333" s="8">
        <v>716</v>
      </c>
      <c r="E333" s="13">
        <f t="shared" si="25"/>
        <v>4.1899089879629238E-2</v>
      </c>
      <c r="F333" s="13">
        <f t="shared" si="26"/>
        <v>2.2308770836578905E-2</v>
      </c>
      <c r="G333" s="12">
        <f t="shared" si="27"/>
        <v>-0.28328328328328328</v>
      </c>
      <c r="H333" s="15">
        <f t="shared" si="28"/>
        <v>-1.1869311747682756E-2</v>
      </c>
    </row>
    <row r="334" spans="2:8" ht="15" x14ac:dyDescent="0.2">
      <c r="B334" s="5" t="s">
        <v>119</v>
      </c>
      <c r="C334" s="8">
        <v>1053</v>
      </c>
      <c r="D334" s="8">
        <v>2095</v>
      </c>
      <c r="E334" s="13">
        <f t="shared" si="25"/>
        <v>4.4163905548798392E-2</v>
      </c>
      <c r="F334" s="13">
        <f t="shared" si="26"/>
        <v>6.5274964947811182E-2</v>
      </c>
      <c r="G334" s="12">
        <f t="shared" si="27"/>
        <v>0.98955365622032287</v>
      </c>
      <c r="H334" s="15">
        <f t="shared" si="28"/>
        <v>4.3702554208782454E-2</v>
      </c>
    </row>
    <row r="335" spans="2:8" ht="15" x14ac:dyDescent="0.2">
      <c r="B335" s="5" t="s">
        <v>128</v>
      </c>
      <c r="C335" s="8">
        <v>305</v>
      </c>
      <c r="D335" s="8">
        <v>314</v>
      </c>
      <c r="E335" s="13">
        <f t="shared" si="25"/>
        <v>1.2792014427714634E-2</v>
      </c>
      <c r="F335" s="13">
        <f t="shared" si="26"/>
        <v>9.783455366879577E-3</v>
      </c>
      <c r="G335" s="12">
        <f t="shared" si="27"/>
        <v>2.9508196721311476E-2</v>
      </c>
      <c r="H335" s="15">
        <f t="shared" si="28"/>
        <v>3.7746927819485806E-4</v>
      </c>
    </row>
    <row r="336" spans="2:8" ht="15" x14ac:dyDescent="0.2">
      <c r="B336" s="5" t="s">
        <v>132</v>
      </c>
      <c r="C336" s="8">
        <v>0</v>
      </c>
      <c r="D336" s="8">
        <v>6</v>
      </c>
      <c r="E336" s="13" t="str">
        <f t="shared" si="25"/>
        <v/>
      </c>
      <c r="F336" s="13">
        <f t="shared" si="26"/>
        <v>1.8694500701043777E-4</v>
      </c>
      <c r="G336" s="12" t="str">
        <f t="shared" si="27"/>
        <v>0</v>
      </c>
      <c r="H336" s="15" t="str">
        <f t="shared" si="28"/>
        <v/>
      </c>
    </row>
    <row r="337" spans="2:8" ht="15" x14ac:dyDescent="0.2">
      <c r="B337" s="5" t="s">
        <v>133</v>
      </c>
      <c r="C337" s="8">
        <v>7</v>
      </c>
      <c r="D337" s="8">
        <v>17</v>
      </c>
      <c r="E337" s="13">
        <f t="shared" si="25"/>
        <v>2.9358721637377848E-4</v>
      </c>
      <c r="F337" s="13">
        <f t="shared" si="26"/>
        <v>5.2967751986290694E-4</v>
      </c>
      <c r="G337" s="12">
        <f t="shared" si="27"/>
        <v>1.4285714285714286</v>
      </c>
      <c r="H337" s="15">
        <f t="shared" si="28"/>
        <v>4.1941030910539785E-4</v>
      </c>
    </row>
    <row r="338" spans="2:8" ht="30" x14ac:dyDescent="0.2">
      <c r="B338" s="5" t="s">
        <v>362</v>
      </c>
      <c r="C338" s="8">
        <v>1</v>
      </c>
      <c r="D338" s="8">
        <v>1</v>
      </c>
      <c r="E338" s="13">
        <f t="shared" si="25"/>
        <v>4.1941030910539784E-5</v>
      </c>
      <c r="F338" s="13">
        <f t="shared" si="26"/>
        <v>3.1157501168406295E-5</v>
      </c>
      <c r="G338" s="12">
        <f t="shared" si="27"/>
        <v>0</v>
      </c>
      <c r="H338" s="15">
        <f t="shared" si="28"/>
        <v>0</v>
      </c>
    </row>
    <row r="339" spans="2:8" ht="15" x14ac:dyDescent="0.2">
      <c r="B339" s="5" t="s">
        <v>363</v>
      </c>
      <c r="C339" s="8">
        <v>32</v>
      </c>
      <c r="D339" s="8">
        <v>45</v>
      </c>
      <c r="E339" s="13">
        <f t="shared" si="25"/>
        <v>1.3421129891372731E-3</v>
      </c>
      <c r="F339" s="13">
        <f t="shared" si="26"/>
        <v>1.4020875525782833E-3</v>
      </c>
      <c r="G339" s="12">
        <f t="shared" si="27"/>
        <v>0.40625</v>
      </c>
      <c r="H339" s="15">
        <f t="shared" si="28"/>
        <v>5.4523340183701722E-4</v>
      </c>
    </row>
    <row r="340" spans="2:8" ht="15" x14ac:dyDescent="0.2">
      <c r="B340" s="5" t="s">
        <v>364</v>
      </c>
      <c r="C340" s="8">
        <v>31</v>
      </c>
      <c r="D340" s="8">
        <v>1</v>
      </c>
      <c r="E340" s="13">
        <f t="shared" si="25"/>
        <v>1.3001719582267331E-3</v>
      </c>
      <c r="F340" s="13">
        <f t="shared" si="26"/>
        <v>3.1157501168406295E-5</v>
      </c>
      <c r="G340" s="12">
        <f t="shared" si="27"/>
        <v>-0.967741935483871</v>
      </c>
      <c r="H340" s="15">
        <f t="shared" si="28"/>
        <v>-1.2582309273161934E-3</v>
      </c>
    </row>
    <row r="341" spans="2:8" ht="15" x14ac:dyDescent="0.2">
      <c r="B341" s="5" t="s">
        <v>118</v>
      </c>
      <c r="C341" s="8">
        <v>3</v>
      </c>
      <c r="D341" s="8">
        <v>2</v>
      </c>
      <c r="E341" s="13">
        <f t="shared" si="25"/>
        <v>1.2582309273161934E-4</v>
      </c>
      <c r="F341" s="13">
        <f t="shared" si="26"/>
        <v>6.231500233681259E-5</v>
      </c>
      <c r="G341" s="12">
        <f t="shared" si="27"/>
        <v>-0.33333333333333331</v>
      </c>
      <c r="H341" s="15">
        <f t="shared" si="28"/>
        <v>-4.1941030910539777E-5</v>
      </c>
    </row>
    <row r="342" spans="2:8" ht="15" x14ac:dyDescent="0.2">
      <c r="B342" s="5" t="s">
        <v>365</v>
      </c>
      <c r="C342" s="8">
        <v>15</v>
      </c>
      <c r="D342" s="8">
        <v>35</v>
      </c>
      <c r="E342" s="13">
        <f t="shared" si="25"/>
        <v>6.2911546365809669E-4</v>
      </c>
      <c r="F342" s="13">
        <f t="shared" si="26"/>
        <v>1.0905125408942203E-3</v>
      </c>
      <c r="G342" s="12">
        <f t="shared" si="27"/>
        <v>1.3333333333333333</v>
      </c>
      <c r="H342" s="15">
        <f t="shared" si="28"/>
        <v>8.3882061821079559E-4</v>
      </c>
    </row>
    <row r="343" spans="2:8" ht="15" x14ac:dyDescent="0.2">
      <c r="B343" s="5" t="s">
        <v>129</v>
      </c>
      <c r="C343" s="8">
        <v>80</v>
      </c>
      <c r="D343" s="8">
        <v>90</v>
      </c>
      <c r="E343" s="13">
        <f t="shared" si="25"/>
        <v>3.3552824728431824E-3</v>
      </c>
      <c r="F343" s="13">
        <f t="shared" si="26"/>
        <v>2.8041751051565665E-3</v>
      </c>
      <c r="G343" s="12">
        <f t="shared" si="27"/>
        <v>0.125</v>
      </c>
      <c r="H343" s="15">
        <f t="shared" si="28"/>
        <v>4.194103091053978E-4</v>
      </c>
    </row>
    <row r="344" spans="2:8" ht="15" x14ac:dyDescent="0.2">
      <c r="B344" s="5" t="s">
        <v>131</v>
      </c>
      <c r="C344" s="8">
        <v>98</v>
      </c>
      <c r="D344" s="8">
        <v>174</v>
      </c>
      <c r="E344" s="13">
        <f t="shared" si="25"/>
        <v>4.1102210292328989E-3</v>
      </c>
      <c r="F344" s="13">
        <f t="shared" si="26"/>
        <v>5.4214052033026948E-3</v>
      </c>
      <c r="G344" s="12">
        <f t="shared" si="27"/>
        <v>0.77551020408163263</v>
      </c>
      <c r="H344" s="15">
        <f t="shared" si="28"/>
        <v>3.1875183492010234E-3</v>
      </c>
    </row>
    <row r="345" spans="2:8" ht="15" x14ac:dyDescent="0.2">
      <c r="B345" s="5" t="s">
        <v>366</v>
      </c>
      <c r="C345" s="8">
        <v>632</v>
      </c>
      <c r="D345" s="8">
        <v>860</v>
      </c>
      <c r="E345" s="13">
        <f t="shared" si="25"/>
        <v>2.6506731535461143E-2</v>
      </c>
      <c r="F345" s="13">
        <f t="shared" si="26"/>
        <v>2.6795451004829413E-2</v>
      </c>
      <c r="G345" s="12">
        <f t="shared" si="27"/>
        <v>0.36075949367088606</v>
      </c>
      <c r="H345" s="15">
        <f t="shared" si="28"/>
        <v>9.5625550476030694E-3</v>
      </c>
    </row>
    <row r="346" spans="2:8" ht="15" x14ac:dyDescent="0.2">
      <c r="B346" s="5" t="s">
        <v>122</v>
      </c>
      <c r="C346" s="8">
        <v>19</v>
      </c>
      <c r="D346" s="8">
        <v>10</v>
      </c>
      <c r="E346" s="13">
        <f t="shared" si="25"/>
        <v>7.9687958730025586E-4</v>
      </c>
      <c r="F346" s="13">
        <f t="shared" si="26"/>
        <v>3.1157501168406292E-4</v>
      </c>
      <c r="G346" s="12">
        <f t="shared" si="27"/>
        <v>-0.47368421052631576</v>
      </c>
      <c r="H346" s="15">
        <f t="shared" si="28"/>
        <v>-3.7746927819485801E-4</v>
      </c>
    </row>
    <row r="347" spans="2:8" ht="15" x14ac:dyDescent="0.2">
      <c r="B347" s="5" t="s">
        <v>121</v>
      </c>
      <c r="C347" s="8">
        <v>108</v>
      </c>
      <c r="D347" s="8">
        <v>272</v>
      </c>
      <c r="E347" s="13">
        <f t="shared" si="25"/>
        <v>4.5296313383382967E-3</v>
      </c>
      <c r="F347" s="13">
        <f t="shared" si="26"/>
        <v>8.4748403178065111E-3</v>
      </c>
      <c r="G347" s="12">
        <f t="shared" si="27"/>
        <v>1.5185185185185186</v>
      </c>
      <c r="H347" s="15">
        <f t="shared" si="28"/>
        <v>6.8783290693285254E-3</v>
      </c>
    </row>
    <row r="348" spans="2:8" ht="15" x14ac:dyDescent="0.2">
      <c r="B348" s="5" t="s">
        <v>367</v>
      </c>
      <c r="C348" s="8">
        <v>0</v>
      </c>
      <c r="D348" s="8">
        <v>0</v>
      </c>
      <c r="E348" s="13" t="str">
        <f t="shared" si="25"/>
        <v/>
      </c>
      <c r="F348" s="13" t="str">
        <f t="shared" si="26"/>
        <v/>
      </c>
      <c r="G348" s="12" t="str">
        <f t="shared" si="27"/>
        <v>0</v>
      </c>
      <c r="H348" s="15" t="str">
        <f t="shared" si="28"/>
        <v/>
      </c>
    </row>
    <row r="349" spans="2:8" ht="15" x14ac:dyDescent="0.2">
      <c r="B349" s="5" t="s">
        <v>368</v>
      </c>
      <c r="C349" s="8">
        <v>0</v>
      </c>
      <c r="D349" s="8">
        <v>0</v>
      </c>
      <c r="E349" s="13" t="str">
        <f t="shared" si="25"/>
        <v/>
      </c>
      <c r="F349" s="13" t="str">
        <f t="shared" si="26"/>
        <v/>
      </c>
      <c r="G349" s="12" t="str">
        <f t="shared" si="27"/>
        <v>0</v>
      </c>
      <c r="H349" s="15" t="str">
        <f t="shared" si="28"/>
        <v/>
      </c>
    </row>
    <row r="350" spans="2:8" ht="15" x14ac:dyDescent="0.2">
      <c r="B350" s="5" t="s">
        <v>369</v>
      </c>
      <c r="C350" s="8">
        <v>0</v>
      </c>
      <c r="D350" s="8">
        <v>5</v>
      </c>
      <c r="E350" s="13" t="str">
        <f t="shared" si="25"/>
        <v/>
      </c>
      <c r="F350" s="13">
        <f t="shared" si="26"/>
        <v>1.5578750584203146E-4</v>
      </c>
      <c r="G350" s="12" t="str">
        <f t="shared" si="27"/>
        <v>0</v>
      </c>
      <c r="H350" s="15" t="str">
        <f t="shared" si="28"/>
        <v/>
      </c>
    </row>
    <row r="351" spans="2:8" ht="15" x14ac:dyDescent="0.2">
      <c r="B351" s="5" t="s">
        <v>120</v>
      </c>
      <c r="C351" s="8">
        <v>0</v>
      </c>
      <c r="D351" s="8">
        <v>189</v>
      </c>
      <c r="E351" s="13" t="str">
        <f t="shared" si="25"/>
        <v/>
      </c>
      <c r="F351" s="13">
        <f t="shared" si="26"/>
        <v>5.8887677208287895E-3</v>
      </c>
      <c r="G351" s="12" t="str">
        <f t="shared" si="27"/>
        <v>0</v>
      </c>
      <c r="H351" s="15" t="str">
        <f t="shared" si="28"/>
        <v/>
      </c>
    </row>
    <row r="352" spans="2:8" ht="15" x14ac:dyDescent="0.2">
      <c r="B352" s="5" t="s">
        <v>370</v>
      </c>
      <c r="C352" s="8">
        <v>0</v>
      </c>
      <c r="D352" s="8">
        <v>0</v>
      </c>
      <c r="E352" s="13" t="str">
        <f t="shared" si="25"/>
        <v/>
      </c>
      <c r="F352" s="13" t="str">
        <f t="shared" si="26"/>
        <v/>
      </c>
      <c r="G352" s="12" t="str">
        <f t="shared" si="27"/>
        <v>0</v>
      </c>
      <c r="H352" s="15" t="str">
        <f t="shared" si="28"/>
        <v/>
      </c>
    </row>
    <row r="353" spans="2:8" ht="15" x14ac:dyDescent="0.2">
      <c r="B353" s="5" t="s">
        <v>125</v>
      </c>
      <c r="C353" s="8">
        <v>0</v>
      </c>
      <c r="D353" s="8">
        <v>0</v>
      </c>
      <c r="E353" s="13" t="str">
        <f t="shared" si="25"/>
        <v/>
      </c>
      <c r="F353" s="13" t="str">
        <f t="shared" si="26"/>
        <v/>
      </c>
      <c r="G353" s="12" t="str">
        <f t="shared" si="27"/>
        <v>0</v>
      </c>
      <c r="H353" s="15" t="str">
        <f t="shared" si="28"/>
        <v/>
      </c>
    </row>
    <row r="354" spans="2:8" ht="15" x14ac:dyDescent="0.2">
      <c r="B354" s="5" t="s">
        <v>124</v>
      </c>
      <c r="C354" s="8">
        <v>499</v>
      </c>
      <c r="D354" s="8">
        <v>1945</v>
      </c>
      <c r="E354" s="13">
        <f t="shared" si="25"/>
        <v>2.0928574424359352E-2</v>
      </c>
      <c r="F354" s="13">
        <f t="shared" si="26"/>
        <v>6.0601339772550243E-2</v>
      </c>
      <c r="G354" s="12">
        <f t="shared" si="27"/>
        <v>2.8977955911823647</v>
      </c>
      <c r="H354" s="15">
        <f t="shared" si="28"/>
        <v>6.0646730696640526E-2</v>
      </c>
    </row>
    <row r="355" spans="2:8" ht="15" x14ac:dyDescent="0.2">
      <c r="B355" s="5" t="s">
        <v>126</v>
      </c>
      <c r="C355" s="8">
        <v>0</v>
      </c>
      <c r="D355" s="8">
        <v>0</v>
      </c>
      <c r="E355" s="13" t="str">
        <f t="shared" si="25"/>
        <v/>
      </c>
      <c r="F355" s="13" t="str">
        <f t="shared" si="26"/>
        <v/>
      </c>
      <c r="G355" s="12" t="str">
        <f t="shared" si="27"/>
        <v>0</v>
      </c>
      <c r="H355" s="15" t="str">
        <f t="shared" si="28"/>
        <v/>
      </c>
    </row>
    <row r="356" spans="2:8" ht="15" x14ac:dyDescent="0.2">
      <c r="B356" s="5" t="s">
        <v>371</v>
      </c>
      <c r="C356" s="8">
        <v>4</v>
      </c>
      <c r="D356" s="8">
        <v>48</v>
      </c>
      <c r="E356" s="13">
        <f t="shared" si="25"/>
        <v>1.6776412364215913E-4</v>
      </c>
      <c r="F356" s="13">
        <f t="shared" si="26"/>
        <v>1.4955600560835022E-3</v>
      </c>
      <c r="G356" s="12">
        <f t="shared" si="27"/>
        <v>11</v>
      </c>
      <c r="H356" s="15">
        <f t="shared" si="28"/>
        <v>1.8454053600637506E-3</v>
      </c>
    </row>
    <row r="357" spans="2:8" ht="15" x14ac:dyDescent="0.2">
      <c r="B357" s="5" t="s">
        <v>372</v>
      </c>
      <c r="C357" s="8">
        <v>10</v>
      </c>
      <c r="D357" s="8">
        <v>10</v>
      </c>
      <c r="E357" s="13">
        <f t="shared" si="25"/>
        <v>4.194103091053978E-4</v>
      </c>
      <c r="F357" s="13">
        <f t="shared" si="26"/>
        <v>3.1157501168406292E-4</v>
      </c>
      <c r="G357" s="12">
        <f t="shared" si="27"/>
        <v>0</v>
      </c>
      <c r="H357" s="15">
        <f t="shared" si="28"/>
        <v>0</v>
      </c>
    </row>
    <row r="358" spans="2:8" ht="15" x14ac:dyDescent="0.2">
      <c r="B358" s="5" t="s">
        <v>127</v>
      </c>
      <c r="C358" s="8">
        <v>134</v>
      </c>
      <c r="D358" s="8">
        <v>167</v>
      </c>
      <c r="E358" s="13">
        <f t="shared" si="25"/>
        <v>5.6200981420123303E-3</v>
      </c>
      <c r="F358" s="13">
        <f t="shared" si="26"/>
        <v>5.2033026951238508E-3</v>
      </c>
      <c r="G358" s="12">
        <f t="shared" si="27"/>
        <v>0.2462686567164179</v>
      </c>
      <c r="H358" s="15">
        <f t="shared" si="28"/>
        <v>1.3840540200478126E-3</v>
      </c>
    </row>
    <row r="359" spans="2:8" ht="15" x14ac:dyDescent="0.2">
      <c r="B359" s="5" t="s">
        <v>123</v>
      </c>
      <c r="C359" s="8">
        <v>6</v>
      </c>
      <c r="D359" s="8">
        <v>20</v>
      </c>
      <c r="E359" s="13">
        <f t="shared" si="25"/>
        <v>2.5164618546323869E-4</v>
      </c>
      <c r="F359" s="13">
        <f t="shared" si="26"/>
        <v>6.2315002336812584E-4</v>
      </c>
      <c r="G359" s="12">
        <f t="shared" si="27"/>
        <v>2.3333333333333335</v>
      </c>
      <c r="H359" s="15">
        <f t="shared" si="28"/>
        <v>5.8717443274755696E-4</v>
      </c>
    </row>
    <row r="360" spans="2:8" ht="15" x14ac:dyDescent="0.2">
      <c r="B360" s="5" t="s">
        <v>373</v>
      </c>
      <c r="C360" s="8">
        <v>4</v>
      </c>
      <c r="D360" s="8">
        <v>23</v>
      </c>
      <c r="E360" s="13">
        <f t="shared" ref="E360:E423" si="29">+IF(C360=0,"",C360/C$294)</f>
        <v>1.6776412364215913E-4</v>
      </c>
      <c r="F360" s="13">
        <f t="shared" ref="F360:F423" si="30">+IF(D360=0,"",D360/D$294)</f>
        <v>7.1662252687334474E-4</v>
      </c>
      <c r="G360" s="12">
        <f t="shared" ref="G360:G423" si="31">+IF(OR(AND(D360=0),(C360=0)),"0",((D360-C360)/C360))</f>
        <v>4.75</v>
      </c>
      <c r="H360" s="15">
        <f t="shared" ref="H360:H423" si="32">+IF(OR(AND(E360=""),(G360="")),"",E360*G360)</f>
        <v>7.9687958730025586E-4</v>
      </c>
    </row>
    <row r="361" spans="2:8" ht="15" x14ac:dyDescent="0.2">
      <c r="B361" s="5" t="s">
        <v>374</v>
      </c>
      <c r="C361" s="8">
        <v>0</v>
      </c>
      <c r="D361" s="8">
        <v>0</v>
      </c>
      <c r="E361" s="13" t="str">
        <f t="shared" si="29"/>
        <v/>
      </c>
      <c r="F361" s="13" t="str">
        <f t="shared" si="30"/>
        <v/>
      </c>
      <c r="G361" s="12" t="str">
        <f t="shared" si="31"/>
        <v>0</v>
      </c>
      <c r="H361" s="15" t="str">
        <f t="shared" si="32"/>
        <v/>
      </c>
    </row>
    <row r="362" spans="2:8" ht="15" x14ac:dyDescent="0.2">
      <c r="B362" s="5" t="s">
        <v>375</v>
      </c>
      <c r="C362" s="8">
        <v>0</v>
      </c>
      <c r="D362" s="8">
        <v>1</v>
      </c>
      <c r="E362" s="13" t="str">
        <f t="shared" si="29"/>
        <v/>
      </c>
      <c r="F362" s="13">
        <f t="shared" si="30"/>
        <v>3.1157501168406295E-5</v>
      </c>
      <c r="G362" s="12" t="str">
        <f t="shared" si="31"/>
        <v>0</v>
      </c>
      <c r="H362" s="15" t="str">
        <f t="shared" si="32"/>
        <v/>
      </c>
    </row>
    <row r="363" spans="2:8" ht="15" x14ac:dyDescent="0.2">
      <c r="B363" s="5" t="s">
        <v>376</v>
      </c>
      <c r="C363" s="8">
        <v>43</v>
      </c>
      <c r="D363" s="8">
        <v>15</v>
      </c>
      <c r="E363" s="13">
        <f t="shared" si="29"/>
        <v>1.8034643291532106E-3</v>
      </c>
      <c r="F363" s="13">
        <f t="shared" si="30"/>
        <v>4.6736251752609438E-4</v>
      </c>
      <c r="G363" s="12">
        <f t="shared" si="31"/>
        <v>-0.65116279069767447</v>
      </c>
      <c r="H363" s="15">
        <f t="shared" si="32"/>
        <v>-1.1743488654951139E-3</v>
      </c>
    </row>
    <row r="364" spans="2:8" ht="15" x14ac:dyDescent="0.2">
      <c r="B364" s="5" t="s">
        <v>377</v>
      </c>
      <c r="C364" s="8">
        <v>0</v>
      </c>
      <c r="D364" s="8">
        <v>0</v>
      </c>
      <c r="E364" s="13" t="str">
        <f t="shared" si="29"/>
        <v/>
      </c>
      <c r="F364" s="13" t="str">
        <f t="shared" si="30"/>
        <v/>
      </c>
      <c r="G364" s="12" t="str">
        <f t="shared" si="31"/>
        <v>0</v>
      </c>
      <c r="H364" s="15" t="str">
        <f t="shared" si="32"/>
        <v/>
      </c>
    </row>
    <row r="365" spans="2:8" ht="30" x14ac:dyDescent="0.2">
      <c r="B365" s="5" t="s">
        <v>378</v>
      </c>
      <c r="C365" s="8">
        <v>1</v>
      </c>
      <c r="D365" s="8">
        <v>0</v>
      </c>
      <c r="E365" s="13">
        <f t="shared" si="29"/>
        <v>4.1941030910539784E-5</v>
      </c>
      <c r="F365" s="13" t="str">
        <f t="shared" si="30"/>
        <v/>
      </c>
      <c r="G365" s="12" t="str">
        <f t="shared" si="31"/>
        <v>0</v>
      </c>
      <c r="H365" s="15">
        <f t="shared" si="32"/>
        <v>0</v>
      </c>
    </row>
    <row r="366" spans="2:8" ht="15" x14ac:dyDescent="0.2">
      <c r="B366" s="5" t="s">
        <v>475</v>
      </c>
      <c r="C366" s="8">
        <v>0</v>
      </c>
      <c r="D366" s="8">
        <v>2</v>
      </c>
      <c r="E366" s="13" t="str">
        <f t="shared" si="29"/>
        <v/>
      </c>
      <c r="F366" s="13">
        <f t="shared" si="30"/>
        <v>6.231500233681259E-5</v>
      </c>
      <c r="G366" s="12" t="str">
        <f t="shared" si="31"/>
        <v>0</v>
      </c>
      <c r="H366" s="15" t="str">
        <f t="shared" si="32"/>
        <v/>
      </c>
    </row>
    <row r="367" spans="2:8" ht="15" x14ac:dyDescent="0.2">
      <c r="B367" s="5" t="s">
        <v>379</v>
      </c>
      <c r="C367" s="8">
        <v>7</v>
      </c>
      <c r="D367" s="8">
        <v>0</v>
      </c>
      <c r="E367" s="13">
        <f t="shared" si="29"/>
        <v>2.9358721637377848E-4</v>
      </c>
      <c r="F367" s="13" t="str">
        <f t="shared" si="30"/>
        <v/>
      </c>
      <c r="G367" s="12" t="str">
        <f t="shared" si="31"/>
        <v>0</v>
      </c>
      <c r="H367" s="15">
        <f t="shared" si="32"/>
        <v>0</v>
      </c>
    </row>
    <row r="368" spans="2:8" ht="15" x14ac:dyDescent="0.2">
      <c r="B368" s="5" t="s">
        <v>380</v>
      </c>
      <c r="C368" s="8">
        <v>0</v>
      </c>
      <c r="D368" s="8">
        <v>11</v>
      </c>
      <c r="E368" s="13" t="str">
        <f t="shared" si="29"/>
        <v/>
      </c>
      <c r="F368" s="13">
        <f t="shared" si="30"/>
        <v>3.4273251285246926E-4</v>
      </c>
      <c r="G368" s="12" t="str">
        <f t="shared" si="31"/>
        <v>0</v>
      </c>
      <c r="H368" s="15" t="str">
        <f t="shared" si="32"/>
        <v/>
      </c>
    </row>
    <row r="369" spans="2:8" ht="15" x14ac:dyDescent="0.2">
      <c r="B369" s="5" t="s">
        <v>381</v>
      </c>
      <c r="C369" s="8">
        <v>9</v>
      </c>
      <c r="D369" s="8">
        <v>88</v>
      </c>
      <c r="E369" s="13">
        <f t="shared" si="29"/>
        <v>3.7746927819485801E-4</v>
      </c>
      <c r="F369" s="13">
        <f t="shared" si="30"/>
        <v>2.7418601028197541E-3</v>
      </c>
      <c r="G369" s="12">
        <f t="shared" si="31"/>
        <v>8.7777777777777786</v>
      </c>
      <c r="H369" s="15">
        <f t="shared" si="32"/>
        <v>3.3133414419326429E-3</v>
      </c>
    </row>
    <row r="370" spans="2:8" ht="15" x14ac:dyDescent="0.2">
      <c r="B370" s="5" t="s">
        <v>135</v>
      </c>
      <c r="C370" s="8">
        <v>71</v>
      </c>
      <c r="D370" s="8">
        <v>143</v>
      </c>
      <c r="E370" s="13">
        <f t="shared" si="29"/>
        <v>2.9778131946483245E-3</v>
      </c>
      <c r="F370" s="13">
        <f t="shared" si="30"/>
        <v>4.4555226670820996E-3</v>
      </c>
      <c r="G370" s="12">
        <f t="shared" si="31"/>
        <v>1.0140845070422535</v>
      </c>
      <c r="H370" s="15">
        <f t="shared" si="32"/>
        <v>3.019754225558864E-3</v>
      </c>
    </row>
    <row r="371" spans="2:8" ht="15" x14ac:dyDescent="0.2">
      <c r="B371" s="5" t="s">
        <v>136</v>
      </c>
      <c r="C371" s="8">
        <v>6</v>
      </c>
      <c r="D371" s="8">
        <v>1</v>
      </c>
      <c r="E371" s="13">
        <f t="shared" si="29"/>
        <v>2.5164618546323869E-4</v>
      </c>
      <c r="F371" s="13">
        <f t="shared" si="30"/>
        <v>3.1157501168406295E-5</v>
      </c>
      <c r="G371" s="12">
        <f t="shared" si="31"/>
        <v>-0.83333333333333337</v>
      </c>
      <c r="H371" s="15">
        <f t="shared" si="32"/>
        <v>-2.0970515455269893E-4</v>
      </c>
    </row>
    <row r="372" spans="2:8" ht="15" x14ac:dyDescent="0.2">
      <c r="B372" s="5" t="s">
        <v>137</v>
      </c>
      <c r="C372" s="8">
        <v>18</v>
      </c>
      <c r="D372" s="8">
        <v>87</v>
      </c>
      <c r="E372" s="13">
        <f t="shared" si="29"/>
        <v>7.5493855638971601E-4</v>
      </c>
      <c r="F372" s="13">
        <f t="shared" si="30"/>
        <v>2.7107026016513474E-3</v>
      </c>
      <c r="G372" s="12">
        <f t="shared" si="31"/>
        <v>3.8333333333333335</v>
      </c>
      <c r="H372" s="15">
        <f t="shared" si="32"/>
        <v>2.8939311328272446E-3</v>
      </c>
    </row>
    <row r="373" spans="2:8" ht="15" x14ac:dyDescent="0.2">
      <c r="B373" s="5" t="s">
        <v>382</v>
      </c>
      <c r="C373" s="8">
        <v>0</v>
      </c>
      <c r="D373" s="8">
        <v>0</v>
      </c>
      <c r="E373" s="13" t="str">
        <f t="shared" si="29"/>
        <v/>
      </c>
      <c r="F373" s="13" t="str">
        <f t="shared" si="30"/>
        <v/>
      </c>
      <c r="G373" s="12" t="str">
        <f t="shared" si="31"/>
        <v>0</v>
      </c>
      <c r="H373" s="15" t="str">
        <f t="shared" si="32"/>
        <v/>
      </c>
    </row>
    <row r="374" spans="2:8" ht="15" x14ac:dyDescent="0.2">
      <c r="B374" s="5" t="s">
        <v>134</v>
      </c>
      <c r="C374" s="8">
        <v>0</v>
      </c>
      <c r="D374" s="8">
        <v>0</v>
      </c>
      <c r="E374" s="13" t="str">
        <f t="shared" si="29"/>
        <v/>
      </c>
      <c r="F374" s="13" t="str">
        <f t="shared" si="30"/>
        <v/>
      </c>
      <c r="G374" s="12" t="str">
        <f t="shared" si="31"/>
        <v>0</v>
      </c>
      <c r="H374" s="15" t="str">
        <f t="shared" si="32"/>
        <v/>
      </c>
    </row>
    <row r="375" spans="2:8" ht="15" x14ac:dyDescent="0.2">
      <c r="B375" s="5" t="s">
        <v>383</v>
      </c>
      <c r="C375" s="8">
        <v>32</v>
      </c>
      <c r="D375" s="8">
        <v>44</v>
      </c>
      <c r="E375" s="13">
        <f t="shared" si="29"/>
        <v>1.3421129891372731E-3</v>
      </c>
      <c r="F375" s="13">
        <f t="shared" si="30"/>
        <v>1.370930051409877E-3</v>
      </c>
      <c r="G375" s="12">
        <f t="shared" si="31"/>
        <v>0.375</v>
      </c>
      <c r="H375" s="15">
        <f t="shared" si="32"/>
        <v>5.0329237092647738E-4</v>
      </c>
    </row>
    <row r="376" spans="2:8" ht="15" x14ac:dyDescent="0.2">
      <c r="B376" s="5" t="s">
        <v>141</v>
      </c>
      <c r="C376" s="8">
        <v>18</v>
      </c>
      <c r="D376" s="8">
        <v>20</v>
      </c>
      <c r="E376" s="13">
        <f t="shared" si="29"/>
        <v>7.5493855638971601E-4</v>
      </c>
      <c r="F376" s="13">
        <f t="shared" si="30"/>
        <v>6.2315002336812584E-4</v>
      </c>
      <c r="G376" s="12">
        <f t="shared" si="31"/>
        <v>0.1111111111111111</v>
      </c>
      <c r="H376" s="15">
        <f t="shared" si="32"/>
        <v>8.3882061821079554E-5</v>
      </c>
    </row>
    <row r="377" spans="2:8" ht="15" x14ac:dyDescent="0.2">
      <c r="B377" s="5" t="s">
        <v>150</v>
      </c>
      <c r="C377" s="8">
        <v>222</v>
      </c>
      <c r="D377" s="8">
        <v>268</v>
      </c>
      <c r="E377" s="13">
        <f t="shared" si="29"/>
        <v>9.3109088621398314E-3</v>
      </c>
      <c r="F377" s="13">
        <f t="shared" si="30"/>
        <v>8.3502103131328862E-3</v>
      </c>
      <c r="G377" s="12">
        <f t="shared" si="31"/>
        <v>0.2072072072072072</v>
      </c>
      <c r="H377" s="15">
        <f t="shared" si="32"/>
        <v>1.9292874218848298E-3</v>
      </c>
    </row>
    <row r="378" spans="2:8" ht="15" x14ac:dyDescent="0.2">
      <c r="B378" s="5" t="s">
        <v>149</v>
      </c>
      <c r="C378" s="8">
        <v>264</v>
      </c>
      <c r="D378" s="8">
        <v>316</v>
      </c>
      <c r="E378" s="13">
        <f t="shared" si="29"/>
        <v>1.1072432160382503E-2</v>
      </c>
      <c r="F378" s="13">
        <f t="shared" si="30"/>
        <v>9.8457703692163886E-3</v>
      </c>
      <c r="G378" s="12">
        <f t="shared" si="31"/>
        <v>0.19696969696969696</v>
      </c>
      <c r="H378" s="15">
        <f t="shared" si="32"/>
        <v>2.1809336073480685E-3</v>
      </c>
    </row>
    <row r="379" spans="2:8" ht="15" x14ac:dyDescent="0.2">
      <c r="B379" s="5" t="s">
        <v>384</v>
      </c>
      <c r="C379" s="8">
        <v>3</v>
      </c>
      <c r="D379" s="8">
        <v>43</v>
      </c>
      <c r="E379" s="13">
        <f t="shared" si="29"/>
        <v>1.2582309273161934E-4</v>
      </c>
      <c r="F379" s="13">
        <f t="shared" si="30"/>
        <v>1.3397725502414706E-3</v>
      </c>
      <c r="G379" s="12">
        <f t="shared" si="31"/>
        <v>13.333333333333334</v>
      </c>
      <c r="H379" s="15">
        <f t="shared" si="32"/>
        <v>1.6776412364215914E-3</v>
      </c>
    </row>
    <row r="380" spans="2:8" ht="30" x14ac:dyDescent="0.2">
      <c r="B380" s="5" t="s">
        <v>385</v>
      </c>
      <c r="C380" s="8">
        <v>58</v>
      </c>
      <c r="D380" s="8">
        <v>114</v>
      </c>
      <c r="E380" s="13">
        <f t="shared" si="29"/>
        <v>2.4325797928113073E-3</v>
      </c>
      <c r="F380" s="13">
        <f t="shared" si="30"/>
        <v>3.5519551331983177E-3</v>
      </c>
      <c r="G380" s="12">
        <f t="shared" si="31"/>
        <v>0.96551724137931039</v>
      </c>
      <c r="H380" s="15">
        <f t="shared" si="32"/>
        <v>2.3486977309902278E-3</v>
      </c>
    </row>
    <row r="381" spans="2:8" ht="30" x14ac:dyDescent="0.2">
      <c r="B381" s="5" t="s">
        <v>386</v>
      </c>
      <c r="C381" s="8">
        <v>10</v>
      </c>
      <c r="D381" s="8">
        <v>0</v>
      </c>
      <c r="E381" s="13">
        <f t="shared" si="29"/>
        <v>4.194103091053978E-4</v>
      </c>
      <c r="F381" s="13" t="str">
        <f t="shared" si="30"/>
        <v/>
      </c>
      <c r="G381" s="12" t="str">
        <f t="shared" si="31"/>
        <v>0</v>
      </c>
      <c r="H381" s="15">
        <f t="shared" si="32"/>
        <v>0</v>
      </c>
    </row>
    <row r="382" spans="2:8" ht="15" x14ac:dyDescent="0.2">
      <c r="B382" s="5" t="s">
        <v>387</v>
      </c>
      <c r="C382" s="8">
        <v>3</v>
      </c>
      <c r="D382" s="8">
        <v>4</v>
      </c>
      <c r="E382" s="13">
        <f t="shared" si="29"/>
        <v>1.2582309273161934E-4</v>
      </c>
      <c r="F382" s="13">
        <f t="shared" si="30"/>
        <v>1.2463000467362518E-4</v>
      </c>
      <c r="G382" s="12">
        <f t="shared" si="31"/>
        <v>0.33333333333333331</v>
      </c>
      <c r="H382" s="15">
        <f t="shared" si="32"/>
        <v>4.1941030910539777E-5</v>
      </c>
    </row>
    <row r="383" spans="2:8" ht="15" x14ac:dyDescent="0.2">
      <c r="B383" s="5" t="s">
        <v>145</v>
      </c>
      <c r="C383" s="8">
        <v>74</v>
      </c>
      <c r="D383" s="8">
        <v>36</v>
      </c>
      <c r="E383" s="13">
        <f t="shared" si="29"/>
        <v>3.103636287379944E-3</v>
      </c>
      <c r="F383" s="13">
        <f t="shared" si="30"/>
        <v>1.1216700420626266E-3</v>
      </c>
      <c r="G383" s="12">
        <f t="shared" si="31"/>
        <v>-0.51351351351351349</v>
      </c>
      <c r="H383" s="15">
        <f t="shared" si="32"/>
        <v>-1.5937591746005117E-3</v>
      </c>
    </row>
    <row r="384" spans="2:8" ht="15" x14ac:dyDescent="0.2">
      <c r="B384" s="5" t="s">
        <v>388</v>
      </c>
      <c r="C384" s="8">
        <v>8</v>
      </c>
      <c r="D384" s="8">
        <v>17</v>
      </c>
      <c r="E384" s="13">
        <f t="shared" si="29"/>
        <v>3.3552824728431827E-4</v>
      </c>
      <c r="F384" s="13">
        <f t="shared" si="30"/>
        <v>5.2967751986290694E-4</v>
      </c>
      <c r="G384" s="12">
        <f t="shared" si="31"/>
        <v>1.125</v>
      </c>
      <c r="H384" s="15">
        <f t="shared" si="32"/>
        <v>3.7746927819485806E-4</v>
      </c>
    </row>
    <row r="385" spans="2:8" ht="15" x14ac:dyDescent="0.2">
      <c r="B385" s="5" t="s">
        <v>146</v>
      </c>
      <c r="C385" s="8">
        <v>15</v>
      </c>
      <c r="D385" s="8">
        <v>66</v>
      </c>
      <c r="E385" s="13">
        <f t="shared" si="29"/>
        <v>6.2911546365809669E-4</v>
      </c>
      <c r="F385" s="13">
        <f t="shared" si="30"/>
        <v>2.0563950771148153E-3</v>
      </c>
      <c r="G385" s="12">
        <f t="shared" si="31"/>
        <v>3.4</v>
      </c>
      <c r="H385" s="15">
        <f t="shared" si="32"/>
        <v>2.1389925764375285E-3</v>
      </c>
    </row>
    <row r="386" spans="2:8" ht="15" x14ac:dyDescent="0.2">
      <c r="B386" s="5" t="s">
        <v>566</v>
      </c>
      <c r="C386" s="8">
        <v>17</v>
      </c>
      <c r="D386" s="8">
        <v>33</v>
      </c>
      <c r="E386" s="13">
        <f t="shared" si="29"/>
        <v>7.1299752547917628E-4</v>
      </c>
      <c r="F386" s="13">
        <f t="shared" si="30"/>
        <v>1.0281975385574077E-3</v>
      </c>
      <c r="G386" s="12">
        <f t="shared" si="31"/>
        <v>0.94117647058823528</v>
      </c>
      <c r="H386" s="15">
        <f t="shared" si="32"/>
        <v>6.7105649456863654E-4</v>
      </c>
    </row>
    <row r="387" spans="2:8" ht="15" x14ac:dyDescent="0.2">
      <c r="B387" s="5" t="s">
        <v>144</v>
      </c>
      <c r="C387" s="8">
        <v>902</v>
      </c>
      <c r="D387" s="8">
        <v>987</v>
      </c>
      <c r="E387" s="13">
        <f t="shared" si="29"/>
        <v>3.7830809881306882E-2</v>
      </c>
      <c r="F387" s="13">
        <f t="shared" si="30"/>
        <v>3.0752453653217011E-2</v>
      </c>
      <c r="G387" s="12">
        <f t="shared" si="31"/>
        <v>9.4235033259423506E-2</v>
      </c>
      <c r="H387" s="15">
        <f t="shared" si="32"/>
        <v>3.5649876273958813E-3</v>
      </c>
    </row>
    <row r="388" spans="2:8" ht="15" x14ac:dyDescent="0.2">
      <c r="B388" s="5" t="s">
        <v>389</v>
      </c>
      <c r="C388" s="8">
        <v>335</v>
      </c>
      <c r="D388" s="8">
        <v>313</v>
      </c>
      <c r="E388" s="13">
        <f t="shared" si="29"/>
        <v>1.4050245355030827E-2</v>
      </c>
      <c r="F388" s="13">
        <f t="shared" si="30"/>
        <v>9.7522978657111695E-3</v>
      </c>
      <c r="G388" s="12">
        <f t="shared" si="31"/>
        <v>-6.5671641791044774E-2</v>
      </c>
      <c r="H388" s="15">
        <f t="shared" si="32"/>
        <v>-9.2270268003187517E-4</v>
      </c>
    </row>
    <row r="389" spans="2:8" ht="15" x14ac:dyDescent="0.2">
      <c r="B389" s="5" t="s">
        <v>143</v>
      </c>
      <c r="C389" s="8">
        <v>26</v>
      </c>
      <c r="D389" s="8">
        <v>49</v>
      </c>
      <c r="E389" s="13">
        <f t="shared" si="29"/>
        <v>1.0904668036740342E-3</v>
      </c>
      <c r="F389" s="13">
        <f t="shared" si="30"/>
        <v>1.5267175572519084E-3</v>
      </c>
      <c r="G389" s="12">
        <f t="shared" si="31"/>
        <v>0.88461538461538458</v>
      </c>
      <c r="H389" s="15">
        <f t="shared" si="32"/>
        <v>9.6464371094241491E-4</v>
      </c>
    </row>
    <row r="390" spans="2:8" ht="15" x14ac:dyDescent="0.2">
      <c r="B390" s="5" t="s">
        <v>476</v>
      </c>
      <c r="C390" s="8">
        <v>0</v>
      </c>
      <c r="D390" s="8">
        <v>1</v>
      </c>
      <c r="E390" s="13" t="str">
        <f t="shared" si="29"/>
        <v/>
      </c>
      <c r="F390" s="13">
        <f t="shared" si="30"/>
        <v>3.1157501168406295E-5</v>
      </c>
      <c r="G390" s="12" t="str">
        <f t="shared" si="31"/>
        <v>0</v>
      </c>
      <c r="H390" s="15" t="str">
        <f t="shared" si="32"/>
        <v/>
      </c>
    </row>
    <row r="391" spans="2:8" ht="15" x14ac:dyDescent="0.2">
      <c r="B391" s="5" t="s">
        <v>153</v>
      </c>
      <c r="C391" s="8">
        <v>94</v>
      </c>
      <c r="D391" s="8">
        <v>78</v>
      </c>
      <c r="E391" s="13">
        <f t="shared" si="29"/>
        <v>3.9424569055907391E-3</v>
      </c>
      <c r="F391" s="13">
        <f t="shared" si="30"/>
        <v>2.4302850911356909E-3</v>
      </c>
      <c r="G391" s="12">
        <f t="shared" si="31"/>
        <v>-0.1702127659574468</v>
      </c>
      <c r="H391" s="15">
        <f t="shared" si="32"/>
        <v>-6.7105649456863643E-4</v>
      </c>
    </row>
    <row r="392" spans="2:8" ht="15" x14ac:dyDescent="0.2">
      <c r="B392" s="5" t="s">
        <v>140</v>
      </c>
      <c r="C392" s="8">
        <v>23</v>
      </c>
      <c r="D392" s="8">
        <v>52</v>
      </c>
      <c r="E392" s="13">
        <f t="shared" si="29"/>
        <v>9.6464371094241491E-4</v>
      </c>
      <c r="F392" s="13">
        <f t="shared" si="30"/>
        <v>1.6201900607571273E-3</v>
      </c>
      <c r="G392" s="12">
        <f t="shared" si="31"/>
        <v>1.2608695652173914</v>
      </c>
      <c r="H392" s="15">
        <f t="shared" si="32"/>
        <v>1.2162898964056537E-3</v>
      </c>
    </row>
    <row r="393" spans="2:8" ht="15" x14ac:dyDescent="0.2">
      <c r="B393" s="5" t="s">
        <v>390</v>
      </c>
      <c r="C393" s="8">
        <v>570</v>
      </c>
      <c r="D393" s="8">
        <v>720</v>
      </c>
      <c r="E393" s="13">
        <f t="shared" si="29"/>
        <v>2.3906387619007676E-2</v>
      </c>
      <c r="F393" s="13">
        <f t="shared" si="30"/>
        <v>2.2433400841252532E-2</v>
      </c>
      <c r="G393" s="12">
        <f t="shared" si="31"/>
        <v>0.26315789473684209</v>
      </c>
      <c r="H393" s="15">
        <f t="shared" si="32"/>
        <v>6.2911546365809669E-3</v>
      </c>
    </row>
    <row r="394" spans="2:8" ht="15" x14ac:dyDescent="0.2">
      <c r="B394" s="5" t="s">
        <v>391</v>
      </c>
      <c r="C394" s="8">
        <v>40</v>
      </c>
      <c r="D394" s="8">
        <v>6</v>
      </c>
      <c r="E394" s="13">
        <f t="shared" si="29"/>
        <v>1.6776412364215912E-3</v>
      </c>
      <c r="F394" s="13">
        <f t="shared" si="30"/>
        <v>1.8694500701043777E-4</v>
      </c>
      <c r="G394" s="12">
        <f t="shared" si="31"/>
        <v>-0.85</v>
      </c>
      <c r="H394" s="15">
        <f t="shared" si="32"/>
        <v>-1.4259950509583526E-3</v>
      </c>
    </row>
    <row r="395" spans="2:8" ht="15" x14ac:dyDescent="0.2">
      <c r="B395" s="5" t="s">
        <v>147</v>
      </c>
      <c r="C395" s="8">
        <v>0</v>
      </c>
      <c r="D395" s="8">
        <v>8</v>
      </c>
      <c r="E395" s="13" t="str">
        <f t="shared" si="29"/>
        <v/>
      </c>
      <c r="F395" s="13">
        <f t="shared" si="30"/>
        <v>2.4926000934725036E-4</v>
      </c>
      <c r="G395" s="12" t="str">
        <f t="shared" si="31"/>
        <v>0</v>
      </c>
      <c r="H395" s="15" t="str">
        <f t="shared" si="32"/>
        <v/>
      </c>
    </row>
    <row r="396" spans="2:8" ht="15" x14ac:dyDescent="0.2">
      <c r="B396" s="5" t="s">
        <v>151</v>
      </c>
      <c r="C396" s="8">
        <v>45</v>
      </c>
      <c r="D396" s="8">
        <v>29</v>
      </c>
      <c r="E396" s="13">
        <f t="shared" si="29"/>
        <v>1.8873463909742901E-3</v>
      </c>
      <c r="F396" s="13">
        <f t="shared" si="30"/>
        <v>9.0356753388378254E-4</v>
      </c>
      <c r="G396" s="12">
        <f t="shared" si="31"/>
        <v>-0.35555555555555557</v>
      </c>
      <c r="H396" s="15">
        <f t="shared" si="32"/>
        <v>-6.7105649456863654E-4</v>
      </c>
    </row>
    <row r="397" spans="2:8" ht="15" x14ac:dyDescent="0.2">
      <c r="B397" s="5" t="s">
        <v>138</v>
      </c>
      <c r="C397" s="8">
        <v>7</v>
      </c>
      <c r="D397" s="8">
        <v>4</v>
      </c>
      <c r="E397" s="13">
        <f t="shared" si="29"/>
        <v>2.9358721637377848E-4</v>
      </c>
      <c r="F397" s="13">
        <f t="shared" si="30"/>
        <v>1.2463000467362518E-4</v>
      </c>
      <c r="G397" s="12">
        <f t="shared" si="31"/>
        <v>-0.42857142857142855</v>
      </c>
      <c r="H397" s="15">
        <f t="shared" si="32"/>
        <v>-1.2582309273161934E-4</v>
      </c>
    </row>
    <row r="398" spans="2:8" ht="15" x14ac:dyDescent="0.2">
      <c r="B398" s="5" t="s">
        <v>142</v>
      </c>
      <c r="C398" s="8">
        <v>73</v>
      </c>
      <c r="D398" s="8">
        <v>45</v>
      </c>
      <c r="E398" s="13">
        <f t="shared" si="29"/>
        <v>3.061695256469404E-3</v>
      </c>
      <c r="F398" s="13">
        <f t="shared" si="30"/>
        <v>1.4020875525782833E-3</v>
      </c>
      <c r="G398" s="12">
        <f t="shared" si="31"/>
        <v>-0.38356164383561642</v>
      </c>
      <c r="H398" s="15">
        <f t="shared" si="32"/>
        <v>-1.1743488654951137E-3</v>
      </c>
    </row>
    <row r="399" spans="2:8" ht="15" x14ac:dyDescent="0.2">
      <c r="B399" s="5" t="s">
        <v>148</v>
      </c>
      <c r="C399" s="8">
        <v>0</v>
      </c>
      <c r="D399" s="8">
        <v>0</v>
      </c>
      <c r="E399" s="13" t="str">
        <f t="shared" si="29"/>
        <v/>
      </c>
      <c r="F399" s="13" t="str">
        <f t="shared" si="30"/>
        <v/>
      </c>
      <c r="G399" s="12" t="str">
        <f t="shared" si="31"/>
        <v>0</v>
      </c>
      <c r="H399" s="15" t="str">
        <f t="shared" si="32"/>
        <v/>
      </c>
    </row>
    <row r="400" spans="2:8" ht="15" x14ac:dyDescent="0.2">
      <c r="B400" s="5" t="s">
        <v>152</v>
      </c>
      <c r="C400" s="8">
        <v>0</v>
      </c>
      <c r="D400" s="8">
        <v>31</v>
      </c>
      <c r="E400" s="13" t="str">
        <f t="shared" si="29"/>
        <v/>
      </c>
      <c r="F400" s="13">
        <f t="shared" si="30"/>
        <v>9.658825362205951E-4</v>
      </c>
      <c r="G400" s="12" t="str">
        <f t="shared" si="31"/>
        <v>0</v>
      </c>
      <c r="H400" s="15" t="str">
        <f t="shared" si="32"/>
        <v/>
      </c>
    </row>
    <row r="401" spans="2:8" ht="15" x14ac:dyDescent="0.2">
      <c r="B401" s="5" t="s">
        <v>392</v>
      </c>
      <c r="C401" s="8">
        <v>468</v>
      </c>
      <c r="D401" s="8">
        <v>543</v>
      </c>
      <c r="E401" s="13">
        <f t="shared" si="29"/>
        <v>1.9628402466132618E-2</v>
      </c>
      <c r="F401" s="13">
        <f t="shared" si="30"/>
        <v>1.6918523134444616E-2</v>
      </c>
      <c r="G401" s="12">
        <f t="shared" si="31"/>
        <v>0.16025641025641027</v>
      </c>
      <c r="H401" s="15">
        <f t="shared" si="32"/>
        <v>3.1455773182904839E-3</v>
      </c>
    </row>
    <row r="402" spans="2:8" ht="15" x14ac:dyDescent="0.2">
      <c r="B402" s="5" t="s">
        <v>393</v>
      </c>
      <c r="C402" s="8">
        <v>6</v>
      </c>
      <c r="D402" s="8">
        <v>0</v>
      </c>
      <c r="E402" s="13">
        <f t="shared" si="29"/>
        <v>2.5164618546323869E-4</v>
      </c>
      <c r="F402" s="13" t="str">
        <f t="shared" si="30"/>
        <v/>
      </c>
      <c r="G402" s="12" t="str">
        <f t="shared" si="31"/>
        <v>0</v>
      </c>
      <c r="H402" s="15">
        <f t="shared" si="32"/>
        <v>0</v>
      </c>
    </row>
    <row r="403" spans="2:8" ht="15" x14ac:dyDescent="0.2">
      <c r="B403" s="5" t="s">
        <v>394</v>
      </c>
      <c r="C403" s="8">
        <v>90</v>
      </c>
      <c r="D403" s="8">
        <v>74</v>
      </c>
      <c r="E403" s="13">
        <f t="shared" si="29"/>
        <v>3.7746927819485802E-3</v>
      </c>
      <c r="F403" s="13">
        <f t="shared" si="30"/>
        <v>2.3056550864620656E-3</v>
      </c>
      <c r="G403" s="12">
        <f t="shared" si="31"/>
        <v>-0.17777777777777778</v>
      </c>
      <c r="H403" s="15">
        <f t="shared" si="32"/>
        <v>-6.7105649456863654E-4</v>
      </c>
    </row>
    <row r="404" spans="2:8" ht="15" x14ac:dyDescent="0.2">
      <c r="B404" s="5" t="s">
        <v>395</v>
      </c>
      <c r="C404" s="8">
        <v>1</v>
      </c>
      <c r="D404" s="8">
        <v>0</v>
      </c>
      <c r="E404" s="13">
        <f t="shared" si="29"/>
        <v>4.1941030910539784E-5</v>
      </c>
      <c r="F404" s="13" t="str">
        <f t="shared" si="30"/>
        <v/>
      </c>
      <c r="G404" s="12" t="str">
        <f t="shared" si="31"/>
        <v>0</v>
      </c>
      <c r="H404" s="15">
        <f t="shared" si="32"/>
        <v>0</v>
      </c>
    </row>
    <row r="405" spans="2:8" ht="15" x14ac:dyDescent="0.2">
      <c r="B405" s="5" t="s">
        <v>396</v>
      </c>
      <c r="C405" s="8">
        <v>279</v>
      </c>
      <c r="D405" s="8">
        <v>351</v>
      </c>
      <c r="E405" s="13">
        <f t="shared" si="29"/>
        <v>1.1701547624040598E-2</v>
      </c>
      <c r="F405" s="13">
        <f t="shared" si="30"/>
        <v>1.0936282910110609E-2</v>
      </c>
      <c r="G405" s="12">
        <f t="shared" si="31"/>
        <v>0.25806451612903225</v>
      </c>
      <c r="H405" s="15">
        <f t="shared" si="32"/>
        <v>3.019754225558864E-3</v>
      </c>
    </row>
    <row r="406" spans="2:8" ht="15" x14ac:dyDescent="0.2">
      <c r="B406" s="5" t="s">
        <v>397</v>
      </c>
      <c r="C406" s="8">
        <v>257</v>
      </c>
      <c r="D406" s="8">
        <v>670</v>
      </c>
      <c r="E406" s="13">
        <f t="shared" si="29"/>
        <v>1.0778844944008725E-2</v>
      </c>
      <c r="F406" s="13">
        <f t="shared" si="30"/>
        <v>2.0875525782832218E-2</v>
      </c>
      <c r="G406" s="12">
        <f t="shared" si="31"/>
        <v>1.6070038910505837</v>
      </c>
      <c r="H406" s="15">
        <f t="shared" si="32"/>
        <v>1.7321645766052933E-2</v>
      </c>
    </row>
    <row r="407" spans="2:8" ht="15" x14ac:dyDescent="0.2">
      <c r="B407" s="5" t="s">
        <v>398</v>
      </c>
      <c r="C407" s="8">
        <v>77</v>
      </c>
      <c r="D407" s="8">
        <v>83</v>
      </c>
      <c r="E407" s="13">
        <f t="shared" si="29"/>
        <v>3.2294593801115629E-3</v>
      </c>
      <c r="F407" s="13">
        <f t="shared" si="30"/>
        <v>2.5860725969777225E-3</v>
      </c>
      <c r="G407" s="12">
        <f t="shared" si="31"/>
        <v>7.792207792207792E-2</v>
      </c>
      <c r="H407" s="15">
        <f t="shared" si="32"/>
        <v>2.5164618546323869E-4</v>
      </c>
    </row>
    <row r="408" spans="2:8" ht="15" x14ac:dyDescent="0.2">
      <c r="B408" s="5" t="s">
        <v>399</v>
      </c>
      <c r="C408" s="8">
        <v>34</v>
      </c>
      <c r="D408" s="8">
        <v>38</v>
      </c>
      <c r="E408" s="13">
        <f t="shared" si="29"/>
        <v>1.4259950509583526E-3</v>
      </c>
      <c r="F408" s="13">
        <f t="shared" si="30"/>
        <v>1.1839850443994392E-3</v>
      </c>
      <c r="G408" s="12">
        <f t="shared" si="31"/>
        <v>0.11764705882352941</v>
      </c>
      <c r="H408" s="15">
        <f t="shared" si="32"/>
        <v>1.6776412364215913E-4</v>
      </c>
    </row>
    <row r="409" spans="2:8" ht="15" x14ac:dyDescent="0.2">
      <c r="B409" s="5" t="s">
        <v>139</v>
      </c>
      <c r="C409" s="8">
        <v>34</v>
      </c>
      <c r="D409" s="8">
        <v>45</v>
      </c>
      <c r="E409" s="13">
        <f t="shared" si="29"/>
        <v>1.4259950509583526E-3</v>
      </c>
      <c r="F409" s="13">
        <f t="shared" si="30"/>
        <v>1.4020875525782833E-3</v>
      </c>
      <c r="G409" s="12">
        <f t="shared" si="31"/>
        <v>0.3235294117647059</v>
      </c>
      <c r="H409" s="15">
        <f t="shared" si="32"/>
        <v>4.6135134001593759E-4</v>
      </c>
    </row>
    <row r="410" spans="2:8" ht="15" x14ac:dyDescent="0.2">
      <c r="B410" s="5" t="s">
        <v>400</v>
      </c>
      <c r="C410" s="8">
        <v>18</v>
      </c>
      <c r="D410" s="8">
        <v>7</v>
      </c>
      <c r="E410" s="13">
        <f t="shared" si="29"/>
        <v>7.5493855638971601E-4</v>
      </c>
      <c r="F410" s="13">
        <f t="shared" si="30"/>
        <v>2.1810250817884405E-4</v>
      </c>
      <c r="G410" s="12">
        <f t="shared" si="31"/>
        <v>-0.61111111111111116</v>
      </c>
      <c r="H410" s="15">
        <f t="shared" si="32"/>
        <v>-4.6135134001593759E-4</v>
      </c>
    </row>
    <row r="411" spans="2:8" ht="15" x14ac:dyDescent="0.2">
      <c r="B411" s="5" t="s">
        <v>401</v>
      </c>
      <c r="C411" s="8">
        <v>164</v>
      </c>
      <c r="D411" s="8">
        <v>328</v>
      </c>
      <c r="E411" s="13">
        <f t="shared" si="29"/>
        <v>6.8783290693285237E-3</v>
      </c>
      <c r="F411" s="13">
        <f t="shared" si="30"/>
        <v>1.0219660383237265E-2</v>
      </c>
      <c r="G411" s="12">
        <f t="shared" si="31"/>
        <v>1</v>
      </c>
      <c r="H411" s="15">
        <f t="shared" si="32"/>
        <v>6.8783290693285237E-3</v>
      </c>
    </row>
    <row r="412" spans="2:8" ht="15" x14ac:dyDescent="0.2">
      <c r="B412" s="5" t="s">
        <v>402</v>
      </c>
      <c r="C412" s="8">
        <v>53</v>
      </c>
      <c r="D412" s="8">
        <v>196</v>
      </c>
      <c r="E412" s="13">
        <f t="shared" si="29"/>
        <v>2.2228746382586084E-3</v>
      </c>
      <c r="F412" s="13">
        <f t="shared" si="30"/>
        <v>6.1068702290076335E-3</v>
      </c>
      <c r="G412" s="12">
        <f t="shared" si="31"/>
        <v>2.6981132075471699</v>
      </c>
      <c r="H412" s="15">
        <f t="shared" si="32"/>
        <v>5.997567420207189E-3</v>
      </c>
    </row>
    <row r="413" spans="2:8" ht="15" x14ac:dyDescent="0.2">
      <c r="B413" s="5" t="s">
        <v>403</v>
      </c>
      <c r="C413" s="8">
        <v>1</v>
      </c>
      <c r="D413" s="8">
        <v>3</v>
      </c>
      <c r="E413" s="13">
        <f t="shared" si="29"/>
        <v>4.1941030910539784E-5</v>
      </c>
      <c r="F413" s="13">
        <f t="shared" si="30"/>
        <v>9.3472503505218885E-5</v>
      </c>
      <c r="G413" s="12">
        <f t="shared" si="31"/>
        <v>2</v>
      </c>
      <c r="H413" s="15">
        <f t="shared" si="32"/>
        <v>8.3882061821079567E-5</v>
      </c>
    </row>
    <row r="414" spans="2:8" ht="15" x14ac:dyDescent="0.2">
      <c r="B414" s="5" t="s">
        <v>404</v>
      </c>
      <c r="C414" s="8">
        <v>16</v>
      </c>
      <c r="D414" s="8">
        <v>1</v>
      </c>
      <c r="E414" s="13">
        <f t="shared" si="29"/>
        <v>6.7105649456863654E-4</v>
      </c>
      <c r="F414" s="13">
        <f t="shared" si="30"/>
        <v>3.1157501168406295E-5</v>
      </c>
      <c r="G414" s="12">
        <f t="shared" si="31"/>
        <v>-0.9375</v>
      </c>
      <c r="H414" s="15">
        <f t="shared" si="32"/>
        <v>-6.291154636580968E-4</v>
      </c>
    </row>
    <row r="415" spans="2:8" ht="15" x14ac:dyDescent="0.2">
      <c r="B415" s="5" t="s">
        <v>405</v>
      </c>
      <c r="C415" s="8">
        <v>46</v>
      </c>
      <c r="D415" s="8">
        <v>2</v>
      </c>
      <c r="E415" s="13">
        <f t="shared" si="29"/>
        <v>1.9292874218848298E-3</v>
      </c>
      <c r="F415" s="13">
        <f t="shared" si="30"/>
        <v>6.231500233681259E-5</v>
      </c>
      <c r="G415" s="12">
        <f t="shared" si="31"/>
        <v>-0.95652173913043481</v>
      </c>
      <c r="H415" s="15">
        <f t="shared" si="32"/>
        <v>-1.8454053600637503E-3</v>
      </c>
    </row>
    <row r="416" spans="2:8" ht="15" x14ac:dyDescent="0.2">
      <c r="B416" s="5" t="s">
        <v>406</v>
      </c>
      <c r="C416" s="8">
        <v>0</v>
      </c>
      <c r="D416" s="8">
        <v>3</v>
      </c>
      <c r="E416" s="13" t="str">
        <f t="shared" si="29"/>
        <v/>
      </c>
      <c r="F416" s="13">
        <f t="shared" si="30"/>
        <v>9.3472503505218885E-5</v>
      </c>
      <c r="G416" s="12" t="str">
        <f t="shared" si="31"/>
        <v>0</v>
      </c>
      <c r="H416" s="15" t="str">
        <f t="shared" si="32"/>
        <v/>
      </c>
    </row>
    <row r="417" spans="2:8" ht="15" x14ac:dyDescent="0.2">
      <c r="B417" s="5" t="s">
        <v>165</v>
      </c>
      <c r="C417" s="8">
        <v>7</v>
      </c>
      <c r="D417" s="8">
        <v>26</v>
      </c>
      <c r="E417" s="13">
        <f t="shared" si="29"/>
        <v>2.9358721637377848E-4</v>
      </c>
      <c r="F417" s="13">
        <f t="shared" si="30"/>
        <v>8.1009503037856364E-4</v>
      </c>
      <c r="G417" s="12">
        <f t="shared" si="31"/>
        <v>2.7142857142857144</v>
      </c>
      <c r="H417" s="15">
        <f t="shared" si="32"/>
        <v>7.9687958730025586E-4</v>
      </c>
    </row>
    <row r="418" spans="2:8" ht="30" x14ac:dyDescent="0.2">
      <c r="B418" s="5" t="s">
        <v>166</v>
      </c>
      <c r="C418" s="8">
        <v>0</v>
      </c>
      <c r="D418" s="8">
        <v>0</v>
      </c>
      <c r="E418" s="13" t="str">
        <f t="shared" si="29"/>
        <v/>
      </c>
      <c r="F418" s="13" t="str">
        <f t="shared" si="30"/>
        <v/>
      </c>
      <c r="G418" s="12" t="str">
        <f t="shared" si="31"/>
        <v>0</v>
      </c>
      <c r="H418" s="15" t="str">
        <f t="shared" si="32"/>
        <v/>
      </c>
    </row>
    <row r="419" spans="2:8" ht="15" x14ac:dyDescent="0.2">
      <c r="B419" s="5" t="s">
        <v>407</v>
      </c>
      <c r="C419" s="8">
        <v>5</v>
      </c>
      <c r="D419" s="8">
        <v>11</v>
      </c>
      <c r="E419" s="13">
        <f t="shared" si="29"/>
        <v>2.097051545526989E-4</v>
      </c>
      <c r="F419" s="13">
        <f t="shared" si="30"/>
        <v>3.4273251285246926E-4</v>
      </c>
      <c r="G419" s="12">
        <f t="shared" si="31"/>
        <v>1.2</v>
      </c>
      <c r="H419" s="15">
        <f t="shared" si="32"/>
        <v>2.5164618546323869E-4</v>
      </c>
    </row>
    <row r="420" spans="2:8" ht="15" x14ac:dyDescent="0.2">
      <c r="B420" s="5" t="s">
        <v>408</v>
      </c>
      <c r="C420" s="8">
        <v>227</v>
      </c>
      <c r="D420" s="8">
        <v>407</v>
      </c>
      <c r="E420" s="13">
        <f t="shared" si="29"/>
        <v>9.5206140166925295E-3</v>
      </c>
      <c r="F420" s="13">
        <f t="shared" si="30"/>
        <v>1.2681102975541361E-2</v>
      </c>
      <c r="G420" s="12">
        <f t="shared" si="31"/>
        <v>0.79295154185022021</v>
      </c>
      <c r="H420" s="15">
        <f t="shared" si="32"/>
        <v>7.5493855638971595E-3</v>
      </c>
    </row>
    <row r="421" spans="2:8" ht="30" x14ac:dyDescent="0.2">
      <c r="B421" s="5" t="s">
        <v>409</v>
      </c>
      <c r="C421" s="8">
        <v>7</v>
      </c>
      <c r="D421" s="8">
        <v>17</v>
      </c>
      <c r="E421" s="13">
        <f t="shared" si="29"/>
        <v>2.9358721637377848E-4</v>
      </c>
      <c r="F421" s="13">
        <f t="shared" si="30"/>
        <v>5.2967751986290694E-4</v>
      </c>
      <c r="G421" s="12">
        <f t="shared" si="31"/>
        <v>1.4285714285714286</v>
      </c>
      <c r="H421" s="15">
        <f t="shared" si="32"/>
        <v>4.1941030910539785E-4</v>
      </c>
    </row>
    <row r="422" spans="2:8" ht="15" x14ac:dyDescent="0.2">
      <c r="B422" s="5" t="s">
        <v>163</v>
      </c>
      <c r="C422" s="8">
        <v>9</v>
      </c>
      <c r="D422" s="8">
        <v>57</v>
      </c>
      <c r="E422" s="13">
        <f t="shared" si="29"/>
        <v>3.7746927819485801E-4</v>
      </c>
      <c r="F422" s="13">
        <f t="shared" si="30"/>
        <v>1.7759775665991588E-3</v>
      </c>
      <c r="G422" s="12">
        <f t="shared" si="31"/>
        <v>5.333333333333333</v>
      </c>
      <c r="H422" s="15">
        <f t="shared" si="32"/>
        <v>2.0131694837059091E-3</v>
      </c>
    </row>
    <row r="423" spans="2:8" ht="15" x14ac:dyDescent="0.2">
      <c r="B423" s="5" t="s">
        <v>410</v>
      </c>
      <c r="C423" s="8">
        <v>18</v>
      </c>
      <c r="D423" s="8">
        <v>11</v>
      </c>
      <c r="E423" s="13">
        <f t="shared" si="29"/>
        <v>7.5493855638971601E-4</v>
      </c>
      <c r="F423" s="13">
        <f t="shared" si="30"/>
        <v>3.4273251285246926E-4</v>
      </c>
      <c r="G423" s="12">
        <f t="shared" si="31"/>
        <v>-0.3888888888888889</v>
      </c>
      <c r="H423" s="15">
        <f t="shared" si="32"/>
        <v>-2.9358721637377848E-4</v>
      </c>
    </row>
    <row r="424" spans="2:8" ht="15" x14ac:dyDescent="0.2">
      <c r="B424" s="5" t="s">
        <v>411</v>
      </c>
      <c r="C424" s="8">
        <v>4</v>
      </c>
      <c r="D424" s="8">
        <v>0</v>
      </c>
      <c r="E424" s="13">
        <f t="shared" ref="E424:E487" si="33">+IF(C424=0,"",C424/C$294)</f>
        <v>1.6776412364215913E-4</v>
      </c>
      <c r="F424" s="13" t="str">
        <f t="shared" ref="F424:F487" si="34">+IF(D424=0,"",D424/D$294)</f>
        <v/>
      </c>
      <c r="G424" s="12" t="str">
        <f t="shared" ref="G424:G487" si="35">+IF(OR(AND(D424=0),(C424=0)),"0",((D424-C424)/C424))</f>
        <v>0</v>
      </c>
      <c r="H424" s="15">
        <f t="shared" ref="H424:H487" si="36">+IF(OR(AND(E424=""),(G424="")),"",E424*G424)</f>
        <v>0</v>
      </c>
    </row>
    <row r="425" spans="2:8" ht="15" x14ac:dyDescent="0.2">
      <c r="B425" s="5" t="s">
        <v>412</v>
      </c>
      <c r="C425" s="8">
        <v>7</v>
      </c>
      <c r="D425" s="8">
        <v>5</v>
      </c>
      <c r="E425" s="13">
        <f t="shared" si="33"/>
        <v>2.9358721637377848E-4</v>
      </c>
      <c r="F425" s="13">
        <f t="shared" si="34"/>
        <v>1.5578750584203146E-4</v>
      </c>
      <c r="G425" s="12">
        <f t="shared" si="35"/>
        <v>-0.2857142857142857</v>
      </c>
      <c r="H425" s="15">
        <f t="shared" si="36"/>
        <v>-8.3882061821079567E-5</v>
      </c>
    </row>
    <row r="426" spans="2:8" ht="30" x14ac:dyDescent="0.2">
      <c r="B426" s="5" t="s">
        <v>413</v>
      </c>
      <c r="C426" s="8">
        <v>37</v>
      </c>
      <c r="D426" s="8">
        <v>45</v>
      </c>
      <c r="E426" s="13">
        <f t="shared" si="33"/>
        <v>1.551818143689972E-3</v>
      </c>
      <c r="F426" s="13">
        <f t="shared" si="34"/>
        <v>1.4020875525782833E-3</v>
      </c>
      <c r="G426" s="12">
        <f t="shared" si="35"/>
        <v>0.21621621621621623</v>
      </c>
      <c r="H426" s="15">
        <f t="shared" si="36"/>
        <v>3.3552824728431827E-4</v>
      </c>
    </row>
    <row r="427" spans="2:8" ht="15" x14ac:dyDescent="0.2">
      <c r="B427" s="5" t="s">
        <v>160</v>
      </c>
      <c r="C427" s="8">
        <v>0</v>
      </c>
      <c r="D427" s="8">
        <v>0</v>
      </c>
      <c r="E427" s="13" t="str">
        <f t="shared" si="33"/>
        <v/>
      </c>
      <c r="F427" s="13" t="str">
        <f t="shared" si="34"/>
        <v/>
      </c>
      <c r="G427" s="12" t="str">
        <f t="shared" si="35"/>
        <v>0</v>
      </c>
      <c r="H427" s="15" t="str">
        <f t="shared" si="36"/>
        <v/>
      </c>
    </row>
    <row r="428" spans="2:8" ht="15" x14ac:dyDescent="0.2">
      <c r="B428" s="5" t="s">
        <v>414</v>
      </c>
      <c r="C428" s="8">
        <v>4</v>
      </c>
      <c r="D428" s="8">
        <v>0</v>
      </c>
      <c r="E428" s="13">
        <f t="shared" si="33"/>
        <v>1.6776412364215913E-4</v>
      </c>
      <c r="F428" s="13" t="str">
        <f t="shared" si="34"/>
        <v/>
      </c>
      <c r="G428" s="12" t="str">
        <f t="shared" si="35"/>
        <v>0</v>
      </c>
      <c r="H428" s="15">
        <f t="shared" si="36"/>
        <v>0</v>
      </c>
    </row>
    <row r="429" spans="2:8" ht="15" x14ac:dyDescent="0.2">
      <c r="B429" s="5" t="s">
        <v>415</v>
      </c>
      <c r="C429" s="8">
        <v>16</v>
      </c>
      <c r="D429" s="8">
        <v>22</v>
      </c>
      <c r="E429" s="13">
        <f t="shared" si="33"/>
        <v>6.7105649456863654E-4</v>
      </c>
      <c r="F429" s="13">
        <f t="shared" si="34"/>
        <v>6.8546502570493851E-4</v>
      </c>
      <c r="G429" s="12">
        <f t="shared" si="35"/>
        <v>0.375</v>
      </c>
      <c r="H429" s="15">
        <f t="shared" si="36"/>
        <v>2.5164618546323869E-4</v>
      </c>
    </row>
    <row r="430" spans="2:8" ht="15" x14ac:dyDescent="0.2">
      <c r="B430" s="5" t="s">
        <v>416</v>
      </c>
      <c r="C430" s="8">
        <v>65</v>
      </c>
      <c r="D430" s="8">
        <v>56</v>
      </c>
      <c r="E430" s="13">
        <f t="shared" si="33"/>
        <v>2.7261670091850857E-3</v>
      </c>
      <c r="F430" s="13">
        <f t="shared" si="34"/>
        <v>1.7448200654307524E-3</v>
      </c>
      <c r="G430" s="12">
        <f t="shared" si="35"/>
        <v>-0.13846153846153847</v>
      </c>
      <c r="H430" s="15">
        <f t="shared" si="36"/>
        <v>-3.7746927819485806E-4</v>
      </c>
    </row>
    <row r="431" spans="2:8" ht="15" x14ac:dyDescent="0.2">
      <c r="B431" s="5" t="s">
        <v>169</v>
      </c>
      <c r="C431" s="8">
        <v>112</v>
      </c>
      <c r="D431" s="8">
        <v>55</v>
      </c>
      <c r="E431" s="13">
        <f t="shared" si="33"/>
        <v>4.6973954619804557E-3</v>
      </c>
      <c r="F431" s="13">
        <f t="shared" si="34"/>
        <v>1.7136625642623462E-3</v>
      </c>
      <c r="G431" s="12">
        <f t="shared" si="35"/>
        <v>-0.5089285714285714</v>
      </c>
      <c r="H431" s="15">
        <f t="shared" si="36"/>
        <v>-2.3906387619007674E-3</v>
      </c>
    </row>
    <row r="432" spans="2:8" ht="15" x14ac:dyDescent="0.2">
      <c r="B432" s="5" t="s">
        <v>417</v>
      </c>
      <c r="C432" s="8">
        <v>2352</v>
      </c>
      <c r="D432" s="8">
        <v>1010</v>
      </c>
      <c r="E432" s="13">
        <f t="shared" si="33"/>
        <v>9.8645304701589567E-2</v>
      </c>
      <c r="F432" s="13">
        <f t="shared" si="34"/>
        <v>3.1469076180090358E-2</v>
      </c>
      <c r="G432" s="12">
        <f t="shared" si="35"/>
        <v>-0.57057823129251706</v>
      </c>
      <c r="H432" s="15">
        <f t="shared" si="36"/>
        <v>-5.6284863481944392E-2</v>
      </c>
    </row>
    <row r="433" spans="2:8" ht="15" x14ac:dyDescent="0.2">
      <c r="B433" s="5" t="s">
        <v>162</v>
      </c>
      <c r="C433" s="8">
        <v>93</v>
      </c>
      <c r="D433" s="8">
        <v>80</v>
      </c>
      <c r="E433" s="13">
        <f t="shared" si="33"/>
        <v>3.9005158746801996E-3</v>
      </c>
      <c r="F433" s="13">
        <f t="shared" si="34"/>
        <v>2.4926000934725034E-3</v>
      </c>
      <c r="G433" s="12">
        <f t="shared" si="35"/>
        <v>-0.13978494623655913</v>
      </c>
      <c r="H433" s="15">
        <f t="shared" si="36"/>
        <v>-5.4523340183701711E-4</v>
      </c>
    </row>
    <row r="434" spans="2:8" ht="30" x14ac:dyDescent="0.2">
      <c r="B434" s="5" t="s">
        <v>418</v>
      </c>
      <c r="C434" s="8">
        <v>39</v>
      </c>
      <c r="D434" s="8">
        <v>79</v>
      </c>
      <c r="E434" s="13">
        <f t="shared" si="33"/>
        <v>1.6357002055110515E-3</v>
      </c>
      <c r="F434" s="13">
        <f t="shared" si="34"/>
        <v>2.4614425923040971E-3</v>
      </c>
      <c r="G434" s="12">
        <f t="shared" si="35"/>
        <v>1.0256410256410255</v>
      </c>
      <c r="H434" s="15">
        <f t="shared" si="36"/>
        <v>1.6776412364215912E-3</v>
      </c>
    </row>
    <row r="435" spans="2:8" ht="15" x14ac:dyDescent="0.2">
      <c r="B435" s="5" t="s">
        <v>164</v>
      </c>
      <c r="C435" s="8">
        <v>0</v>
      </c>
      <c r="D435" s="8">
        <v>1</v>
      </c>
      <c r="E435" s="13" t="str">
        <f t="shared" si="33"/>
        <v/>
      </c>
      <c r="F435" s="13">
        <f t="shared" si="34"/>
        <v>3.1157501168406295E-5</v>
      </c>
      <c r="G435" s="12" t="str">
        <f t="shared" si="35"/>
        <v>0</v>
      </c>
      <c r="H435" s="15" t="str">
        <f t="shared" si="36"/>
        <v/>
      </c>
    </row>
    <row r="436" spans="2:8" ht="30" x14ac:dyDescent="0.2">
      <c r="B436" s="5" t="s">
        <v>419</v>
      </c>
      <c r="C436" s="8">
        <v>47</v>
      </c>
      <c r="D436" s="8">
        <v>15</v>
      </c>
      <c r="E436" s="13">
        <f t="shared" si="33"/>
        <v>1.9712284527953696E-3</v>
      </c>
      <c r="F436" s="13">
        <f t="shared" si="34"/>
        <v>4.6736251752609438E-4</v>
      </c>
      <c r="G436" s="12">
        <f t="shared" si="35"/>
        <v>-0.68085106382978722</v>
      </c>
      <c r="H436" s="15">
        <f t="shared" si="36"/>
        <v>-1.3421129891372729E-3</v>
      </c>
    </row>
    <row r="437" spans="2:8" ht="30" x14ac:dyDescent="0.2">
      <c r="B437" s="5" t="s">
        <v>420</v>
      </c>
      <c r="C437" s="8">
        <v>116</v>
      </c>
      <c r="D437" s="8">
        <v>216</v>
      </c>
      <c r="E437" s="13">
        <f t="shared" si="33"/>
        <v>4.8651595856226146E-3</v>
      </c>
      <c r="F437" s="13">
        <f t="shared" si="34"/>
        <v>6.7300202523757598E-3</v>
      </c>
      <c r="G437" s="12">
        <f t="shared" si="35"/>
        <v>0.86206896551724133</v>
      </c>
      <c r="H437" s="15">
        <f t="shared" si="36"/>
        <v>4.194103091053978E-3</v>
      </c>
    </row>
    <row r="438" spans="2:8" ht="15" x14ac:dyDescent="0.2">
      <c r="B438" s="5" t="s">
        <v>155</v>
      </c>
      <c r="C438" s="8">
        <v>19</v>
      </c>
      <c r="D438" s="8">
        <v>89</v>
      </c>
      <c r="E438" s="13">
        <f t="shared" si="33"/>
        <v>7.9687958730025586E-4</v>
      </c>
      <c r="F438" s="13">
        <f t="shared" si="34"/>
        <v>2.7730176039881603E-3</v>
      </c>
      <c r="G438" s="12">
        <f t="shared" si="35"/>
        <v>3.6842105263157894</v>
      </c>
      <c r="H438" s="15">
        <f t="shared" si="36"/>
        <v>2.9358721637377846E-3</v>
      </c>
    </row>
    <row r="439" spans="2:8" ht="15" x14ac:dyDescent="0.2">
      <c r="B439" s="5" t="s">
        <v>154</v>
      </c>
      <c r="C439" s="8">
        <v>3</v>
      </c>
      <c r="D439" s="8">
        <v>0</v>
      </c>
      <c r="E439" s="13">
        <f t="shared" si="33"/>
        <v>1.2582309273161934E-4</v>
      </c>
      <c r="F439" s="13" t="str">
        <f t="shared" si="34"/>
        <v/>
      </c>
      <c r="G439" s="12" t="str">
        <f t="shared" si="35"/>
        <v>0</v>
      </c>
      <c r="H439" s="15">
        <f t="shared" si="36"/>
        <v>0</v>
      </c>
    </row>
    <row r="440" spans="2:8" ht="30" x14ac:dyDescent="0.2">
      <c r="B440" s="5" t="s">
        <v>421</v>
      </c>
      <c r="C440" s="8">
        <v>5</v>
      </c>
      <c r="D440" s="8">
        <v>0</v>
      </c>
      <c r="E440" s="13">
        <f t="shared" si="33"/>
        <v>2.097051545526989E-4</v>
      </c>
      <c r="F440" s="13" t="str">
        <f t="shared" si="34"/>
        <v/>
      </c>
      <c r="G440" s="12" t="str">
        <f t="shared" si="35"/>
        <v>0</v>
      </c>
      <c r="H440" s="15">
        <f t="shared" si="36"/>
        <v>0</v>
      </c>
    </row>
    <row r="441" spans="2:8" ht="30" x14ac:dyDescent="0.2">
      <c r="B441" s="5" t="s">
        <v>159</v>
      </c>
      <c r="C441" s="8">
        <v>7</v>
      </c>
      <c r="D441" s="8">
        <v>22</v>
      </c>
      <c r="E441" s="13">
        <f t="shared" si="33"/>
        <v>2.9358721637377848E-4</v>
      </c>
      <c r="F441" s="13">
        <f t="shared" si="34"/>
        <v>6.8546502570493851E-4</v>
      </c>
      <c r="G441" s="12">
        <f t="shared" si="35"/>
        <v>2.1428571428571428</v>
      </c>
      <c r="H441" s="15">
        <f t="shared" si="36"/>
        <v>6.2911546365809669E-4</v>
      </c>
    </row>
    <row r="442" spans="2:8" ht="15" x14ac:dyDescent="0.2">
      <c r="B442" s="5" t="s">
        <v>422</v>
      </c>
      <c r="C442" s="8">
        <v>163</v>
      </c>
      <c r="D442" s="8">
        <v>90</v>
      </c>
      <c r="E442" s="13">
        <f t="shared" si="33"/>
        <v>6.8363880384179846E-3</v>
      </c>
      <c r="F442" s="13">
        <f t="shared" si="34"/>
        <v>2.8041751051565665E-3</v>
      </c>
      <c r="G442" s="12">
        <f t="shared" si="35"/>
        <v>-0.44785276073619634</v>
      </c>
      <c r="H442" s="15">
        <f t="shared" si="36"/>
        <v>-3.0616952564694044E-3</v>
      </c>
    </row>
    <row r="443" spans="2:8" ht="15" x14ac:dyDescent="0.2">
      <c r="B443" s="5" t="s">
        <v>423</v>
      </c>
      <c r="C443" s="8">
        <v>8</v>
      </c>
      <c r="D443" s="8">
        <v>9</v>
      </c>
      <c r="E443" s="13">
        <f t="shared" si="33"/>
        <v>3.3552824728431827E-4</v>
      </c>
      <c r="F443" s="13">
        <f t="shared" si="34"/>
        <v>2.8041751051565664E-4</v>
      </c>
      <c r="G443" s="12">
        <f t="shared" si="35"/>
        <v>0.125</v>
      </c>
      <c r="H443" s="15">
        <f t="shared" si="36"/>
        <v>4.1941030910539784E-5</v>
      </c>
    </row>
    <row r="444" spans="2:8" ht="15" x14ac:dyDescent="0.2">
      <c r="B444" s="5" t="s">
        <v>424</v>
      </c>
      <c r="C444" s="8">
        <v>45</v>
      </c>
      <c r="D444" s="8">
        <v>32</v>
      </c>
      <c r="E444" s="13">
        <f t="shared" si="33"/>
        <v>1.8873463909742901E-3</v>
      </c>
      <c r="F444" s="13">
        <f t="shared" si="34"/>
        <v>9.9704003738900144E-4</v>
      </c>
      <c r="G444" s="12">
        <f t="shared" si="35"/>
        <v>-0.28888888888888886</v>
      </c>
      <c r="H444" s="15">
        <f t="shared" si="36"/>
        <v>-5.4523340183701711E-4</v>
      </c>
    </row>
    <row r="445" spans="2:8" ht="15" x14ac:dyDescent="0.2">
      <c r="B445" s="5" t="s">
        <v>425</v>
      </c>
      <c r="C445" s="8">
        <v>0</v>
      </c>
      <c r="D445" s="8">
        <v>0</v>
      </c>
      <c r="E445" s="13" t="str">
        <f t="shared" si="33"/>
        <v/>
      </c>
      <c r="F445" s="13" t="str">
        <f t="shared" si="34"/>
        <v/>
      </c>
      <c r="G445" s="12" t="str">
        <f t="shared" si="35"/>
        <v>0</v>
      </c>
      <c r="H445" s="15" t="str">
        <f t="shared" si="36"/>
        <v/>
      </c>
    </row>
    <row r="446" spans="2:8" ht="15" x14ac:dyDescent="0.2">
      <c r="B446" s="5" t="s">
        <v>426</v>
      </c>
      <c r="C446" s="8">
        <v>10</v>
      </c>
      <c r="D446" s="8">
        <v>1</v>
      </c>
      <c r="E446" s="13">
        <f t="shared" si="33"/>
        <v>4.194103091053978E-4</v>
      </c>
      <c r="F446" s="13">
        <f t="shared" si="34"/>
        <v>3.1157501168406295E-5</v>
      </c>
      <c r="G446" s="12">
        <f t="shared" si="35"/>
        <v>-0.9</v>
      </c>
      <c r="H446" s="15">
        <f t="shared" si="36"/>
        <v>-3.7746927819485801E-4</v>
      </c>
    </row>
    <row r="447" spans="2:8" ht="30" x14ac:dyDescent="0.2">
      <c r="B447" s="5" t="s">
        <v>427</v>
      </c>
      <c r="C447" s="8">
        <v>1</v>
      </c>
      <c r="D447" s="8">
        <v>2</v>
      </c>
      <c r="E447" s="13">
        <f t="shared" si="33"/>
        <v>4.1941030910539784E-5</v>
      </c>
      <c r="F447" s="13">
        <f t="shared" si="34"/>
        <v>6.231500233681259E-5</v>
      </c>
      <c r="G447" s="12">
        <f t="shared" si="35"/>
        <v>1</v>
      </c>
      <c r="H447" s="15">
        <f t="shared" si="36"/>
        <v>4.1941030910539784E-5</v>
      </c>
    </row>
    <row r="448" spans="2:8" ht="15" x14ac:dyDescent="0.2">
      <c r="B448" s="5" t="s">
        <v>428</v>
      </c>
      <c r="C448" s="8">
        <v>10</v>
      </c>
      <c r="D448" s="8">
        <v>0</v>
      </c>
      <c r="E448" s="13">
        <f t="shared" si="33"/>
        <v>4.194103091053978E-4</v>
      </c>
      <c r="F448" s="13" t="str">
        <f t="shared" si="34"/>
        <v/>
      </c>
      <c r="G448" s="12" t="str">
        <f t="shared" si="35"/>
        <v>0</v>
      </c>
      <c r="H448" s="15">
        <f t="shared" si="36"/>
        <v>0</v>
      </c>
    </row>
    <row r="449" spans="2:8" ht="30" x14ac:dyDescent="0.2">
      <c r="B449" s="5" t="s">
        <v>429</v>
      </c>
      <c r="C449" s="8">
        <v>4</v>
      </c>
      <c r="D449" s="8">
        <v>10</v>
      </c>
      <c r="E449" s="13">
        <f t="shared" si="33"/>
        <v>1.6776412364215913E-4</v>
      </c>
      <c r="F449" s="13">
        <f t="shared" si="34"/>
        <v>3.1157501168406292E-4</v>
      </c>
      <c r="G449" s="12">
        <f t="shared" si="35"/>
        <v>1.5</v>
      </c>
      <c r="H449" s="15">
        <f t="shared" si="36"/>
        <v>2.5164618546323869E-4</v>
      </c>
    </row>
    <row r="450" spans="2:8" ht="15" x14ac:dyDescent="0.2">
      <c r="B450" s="5" t="s">
        <v>430</v>
      </c>
      <c r="C450" s="8">
        <v>1</v>
      </c>
      <c r="D450" s="8">
        <v>2</v>
      </c>
      <c r="E450" s="13">
        <f t="shared" si="33"/>
        <v>4.1941030910539784E-5</v>
      </c>
      <c r="F450" s="13">
        <f t="shared" si="34"/>
        <v>6.231500233681259E-5</v>
      </c>
      <c r="G450" s="12">
        <f t="shared" si="35"/>
        <v>1</v>
      </c>
      <c r="H450" s="15">
        <f t="shared" si="36"/>
        <v>4.1941030910539784E-5</v>
      </c>
    </row>
    <row r="451" spans="2:8" ht="15" x14ac:dyDescent="0.2">
      <c r="B451" s="5" t="s">
        <v>157</v>
      </c>
      <c r="C451" s="8">
        <v>0</v>
      </c>
      <c r="D451" s="8">
        <v>0</v>
      </c>
      <c r="E451" s="13" t="str">
        <f t="shared" si="33"/>
        <v/>
      </c>
      <c r="F451" s="13" t="str">
        <f t="shared" si="34"/>
        <v/>
      </c>
      <c r="G451" s="12" t="str">
        <f t="shared" si="35"/>
        <v>0</v>
      </c>
      <c r="H451" s="15" t="str">
        <f t="shared" si="36"/>
        <v/>
      </c>
    </row>
    <row r="452" spans="2:8" ht="30" x14ac:dyDescent="0.2">
      <c r="B452" s="5" t="s">
        <v>431</v>
      </c>
      <c r="C452" s="8">
        <v>0</v>
      </c>
      <c r="D452" s="8">
        <v>2</v>
      </c>
      <c r="E452" s="13" t="str">
        <f t="shared" si="33"/>
        <v/>
      </c>
      <c r="F452" s="13">
        <f t="shared" si="34"/>
        <v>6.231500233681259E-5</v>
      </c>
      <c r="G452" s="12" t="str">
        <f t="shared" si="35"/>
        <v>0</v>
      </c>
      <c r="H452" s="15" t="str">
        <f t="shared" si="36"/>
        <v/>
      </c>
    </row>
    <row r="453" spans="2:8" ht="15" x14ac:dyDescent="0.2">
      <c r="B453" s="5" t="s">
        <v>167</v>
      </c>
      <c r="C453" s="8">
        <v>0</v>
      </c>
      <c r="D453" s="8">
        <v>0</v>
      </c>
      <c r="E453" s="13" t="str">
        <f t="shared" si="33"/>
        <v/>
      </c>
      <c r="F453" s="13" t="str">
        <f t="shared" si="34"/>
        <v/>
      </c>
      <c r="G453" s="12" t="str">
        <f t="shared" si="35"/>
        <v>0</v>
      </c>
      <c r="H453" s="15" t="str">
        <f t="shared" si="36"/>
        <v/>
      </c>
    </row>
    <row r="454" spans="2:8" ht="15" x14ac:dyDescent="0.2">
      <c r="B454" s="5" t="s">
        <v>156</v>
      </c>
      <c r="C454" s="8">
        <v>26</v>
      </c>
      <c r="D454" s="8">
        <v>2</v>
      </c>
      <c r="E454" s="13">
        <f t="shared" si="33"/>
        <v>1.0904668036740342E-3</v>
      </c>
      <c r="F454" s="13">
        <f t="shared" si="34"/>
        <v>6.231500233681259E-5</v>
      </c>
      <c r="G454" s="12">
        <f t="shared" si="35"/>
        <v>-0.92307692307692313</v>
      </c>
      <c r="H454" s="15">
        <f t="shared" si="36"/>
        <v>-1.0065847418529548E-3</v>
      </c>
    </row>
    <row r="455" spans="2:8" ht="15" x14ac:dyDescent="0.2">
      <c r="B455" s="5" t="s">
        <v>158</v>
      </c>
      <c r="C455" s="8">
        <v>4</v>
      </c>
      <c r="D455" s="8">
        <v>28</v>
      </c>
      <c r="E455" s="13">
        <f t="shared" si="33"/>
        <v>1.6776412364215913E-4</v>
      </c>
      <c r="F455" s="13">
        <f t="shared" si="34"/>
        <v>8.724100327153762E-4</v>
      </c>
      <c r="G455" s="12">
        <f t="shared" si="35"/>
        <v>6</v>
      </c>
      <c r="H455" s="15">
        <f t="shared" si="36"/>
        <v>1.0065847418529548E-3</v>
      </c>
    </row>
    <row r="456" spans="2:8" ht="15" x14ac:dyDescent="0.2">
      <c r="B456" s="5" t="s">
        <v>432</v>
      </c>
      <c r="C456" s="8">
        <v>34</v>
      </c>
      <c r="D456" s="8">
        <v>50</v>
      </c>
      <c r="E456" s="13">
        <f t="shared" si="33"/>
        <v>1.4259950509583526E-3</v>
      </c>
      <c r="F456" s="13">
        <f t="shared" si="34"/>
        <v>1.5578750584203146E-3</v>
      </c>
      <c r="G456" s="12">
        <f t="shared" si="35"/>
        <v>0.47058823529411764</v>
      </c>
      <c r="H456" s="15">
        <f t="shared" si="36"/>
        <v>6.7105649456863654E-4</v>
      </c>
    </row>
    <row r="457" spans="2:8" ht="15" x14ac:dyDescent="0.2">
      <c r="B457" s="5" t="s">
        <v>433</v>
      </c>
      <c r="C457" s="8">
        <v>2</v>
      </c>
      <c r="D457" s="8">
        <v>2</v>
      </c>
      <c r="E457" s="13">
        <f t="shared" si="33"/>
        <v>8.3882061821079567E-5</v>
      </c>
      <c r="F457" s="13">
        <f t="shared" si="34"/>
        <v>6.231500233681259E-5</v>
      </c>
      <c r="G457" s="12">
        <f t="shared" si="35"/>
        <v>0</v>
      </c>
      <c r="H457" s="15">
        <f t="shared" si="36"/>
        <v>0</v>
      </c>
    </row>
    <row r="458" spans="2:8" ht="15" x14ac:dyDescent="0.2">
      <c r="B458" s="5" t="s">
        <v>168</v>
      </c>
      <c r="C458" s="8">
        <v>126</v>
      </c>
      <c r="D458" s="8">
        <v>60</v>
      </c>
      <c r="E458" s="13">
        <f t="shared" si="33"/>
        <v>5.2845698947280124E-3</v>
      </c>
      <c r="F458" s="13">
        <f t="shared" si="34"/>
        <v>1.8694500701043775E-3</v>
      </c>
      <c r="G458" s="12">
        <f t="shared" si="35"/>
        <v>-0.52380952380952384</v>
      </c>
      <c r="H458" s="15">
        <f t="shared" si="36"/>
        <v>-2.7681080400956256E-3</v>
      </c>
    </row>
    <row r="459" spans="2:8" ht="15" x14ac:dyDescent="0.2">
      <c r="B459" s="5" t="s">
        <v>161</v>
      </c>
      <c r="C459" s="8">
        <v>0</v>
      </c>
      <c r="D459" s="8">
        <v>0</v>
      </c>
      <c r="E459" s="13" t="str">
        <f t="shared" si="33"/>
        <v/>
      </c>
      <c r="F459" s="13" t="str">
        <f t="shared" si="34"/>
        <v/>
      </c>
      <c r="G459" s="12" t="str">
        <f t="shared" si="35"/>
        <v>0</v>
      </c>
      <c r="H459" s="15" t="str">
        <f t="shared" si="36"/>
        <v/>
      </c>
    </row>
    <row r="460" spans="2:8" ht="15" x14ac:dyDescent="0.2">
      <c r="B460" s="5" t="s">
        <v>176</v>
      </c>
      <c r="C460" s="8">
        <v>138</v>
      </c>
      <c r="D460" s="8">
        <v>255</v>
      </c>
      <c r="E460" s="13">
        <f t="shared" si="33"/>
        <v>5.7878622656544901E-3</v>
      </c>
      <c r="F460" s="13">
        <f t="shared" si="34"/>
        <v>7.9451627979436057E-3</v>
      </c>
      <c r="G460" s="12">
        <f t="shared" si="35"/>
        <v>0.84782608695652173</v>
      </c>
      <c r="H460" s="15">
        <f t="shared" si="36"/>
        <v>4.9071006165331546E-3</v>
      </c>
    </row>
    <row r="461" spans="2:8" ht="30" x14ac:dyDescent="0.2">
      <c r="B461" s="5" t="s">
        <v>173</v>
      </c>
      <c r="C461" s="8">
        <v>5</v>
      </c>
      <c r="D461" s="8">
        <v>52</v>
      </c>
      <c r="E461" s="13">
        <f t="shared" si="33"/>
        <v>2.097051545526989E-4</v>
      </c>
      <c r="F461" s="13">
        <f t="shared" si="34"/>
        <v>1.6201900607571273E-3</v>
      </c>
      <c r="G461" s="12">
        <f t="shared" si="35"/>
        <v>9.4</v>
      </c>
      <c r="H461" s="15">
        <f t="shared" si="36"/>
        <v>1.9712284527953696E-3</v>
      </c>
    </row>
    <row r="462" spans="2:8" ht="15" x14ac:dyDescent="0.2">
      <c r="B462" s="5" t="s">
        <v>174</v>
      </c>
      <c r="C462" s="8">
        <v>8</v>
      </c>
      <c r="D462" s="8">
        <v>1</v>
      </c>
      <c r="E462" s="13">
        <f t="shared" si="33"/>
        <v>3.3552824728431827E-4</v>
      </c>
      <c r="F462" s="13">
        <f t="shared" si="34"/>
        <v>3.1157501168406295E-5</v>
      </c>
      <c r="G462" s="12">
        <f t="shared" si="35"/>
        <v>-0.875</v>
      </c>
      <c r="H462" s="15">
        <f t="shared" si="36"/>
        <v>-2.9358721637377848E-4</v>
      </c>
    </row>
    <row r="463" spans="2:8" ht="15" x14ac:dyDescent="0.2">
      <c r="B463" s="5" t="s">
        <v>477</v>
      </c>
      <c r="C463" s="8">
        <v>115</v>
      </c>
      <c r="D463" s="8">
        <v>268</v>
      </c>
      <c r="E463" s="13">
        <f t="shared" si="33"/>
        <v>4.8232185547120747E-3</v>
      </c>
      <c r="F463" s="13">
        <f t="shared" si="34"/>
        <v>8.3502103131328862E-3</v>
      </c>
      <c r="G463" s="12">
        <f t="shared" si="35"/>
        <v>1.3304347826086957</v>
      </c>
      <c r="H463" s="15">
        <f t="shared" si="36"/>
        <v>6.4169777293125868E-3</v>
      </c>
    </row>
    <row r="464" spans="2:8" ht="15" x14ac:dyDescent="0.2">
      <c r="B464" s="5" t="s">
        <v>478</v>
      </c>
      <c r="C464" s="8">
        <v>174</v>
      </c>
      <c r="D464" s="8">
        <v>76</v>
      </c>
      <c r="E464" s="13">
        <f t="shared" si="33"/>
        <v>7.2977393784339215E-3</v>
      </c>
      <c r="F464" s="13">
        <f t="shared" si="34"/>
        <v>2.3679700887988785E-3</v>
      </c>
      <c r="G464" s="12">
        <f t="shared" si="35"/>
        <v>-0.56321839080459768</v>
      </c>
      <c r="H464" s="15">
        <f t="shared" si="36"/>
        <v>-4.1102210292328981E-3</v>
      </c>
    </row>
    <row r="465" spans="2:8" ht="15" x14ac:dyDescent="0.2">
      <c r="B465" s="5" t="s">
        <v>183</v>
      </c>
      <c r="C465" s="8">
        <v>2</v>
      </c>
      <c r="D465" s="8">
        <v>7</v>
      </c>
      <c r="E465" s="13">
        <f t="shared" si="33"/>
        <v>8.3882061821079567E-5</v>
      </c>
      <c r="F465" s="13">
        <f t="shared" si="34"/>
        <v>2.1810250817884405E-4</v>
      </c>
      <c r="G465" s="12">
        <f t="shared" si="35"/>
        <v>2.5</v>
      </c>
      <c r="H465" s="15">
        <f t="shared" si="36"/>
        <v>2.0970515455269893E-4</v>
      </c>
    </row>
    <row r="466" spans="2:8" ht="15" x14ac:dyDescent="0.2">
      <c r="B466" s="5" t="s">
        <v>178</v>
      </c>
      <c r="C466" s="8">
        <v>26</v>
      </c>
      <c r="D466" s="8">
        <v>18</v>
      </c>
      <c r="E466" s="13">
        <f t="shared" si="33"/>
        <v>1.0904668036740342E-3</v>
      </c>
      <c r="F466" s="13">
        <f t="shared" si="34"/>
        <v>5.6083502103131328E-4</v>
      </c>
      <c r="G466" s="12">
        <f t="shared" si="35"/>
        <v>-0.30769230769230771</v>
      </c>
      <c r="H466" s="15">
        <f t="shared" si="36"/>
        <v>-3.3552824728431822E-4</v>
      </c>
    </row>
    <row r="467" spans="2:8" ht="15" x14ac:dyDescent="0.2">
      <c r="B467" s="5" t="s">
        <v>479</v>
      </c>
      <c r="C467" s="8">
        <v>44</v>
      </c>
      <c r="D467" s="8">
        <v>72</v>
      </c>
      <c r="E467" s="13">
        <f t="shared" si="33"/>
        <v>1.8454053600637503E-3</v>
      </c>
      <c r="F467" s="13">
        <f t="shared" si="34"/>
        <v>2.2433400841252531E-3</v>
      </c>
      <c r="G467" s="12">
        <f t="shared" si="35"/>
        <v>0.63636363636363635</v>
      </c>
      <c r="H467" s="15">
        <f t="shared" si="36"/>
        <v>1.1743488654951139E-3</v>
      </c>
    </row>
    <row r="468" spans="2:8" ht="15" x14ac:dyDescent="0.2">
      <c r="B468" s="5" t="s">
        <v>182</v>
      </c>
      <c r="C468" s="8">
        <v>0</v>
      </c>
      <c r="D468" s="8">
        <v>1</v>
      </c>
      <c r="E468" s="13" t="str">
        <f t="shared" si="33"/>
        <v/>
      </c>
      <c r="F468" s="13">
        <f t="shared" si="34"/>
        <v>3.1157501168406295E-5</v>
      </c>
      <c r="G468" s="12" t="str">
        <f t="shared" si="35"/>
        <v>0</v>
      </c>
      <c r="H468" s="15" t="str">
        <f t="shared" si="36"/>
        <v/>
      </c>
    </row>
    <row r="469" spans="2:8" ht="15" x14ac:dyDescent="0.2">
      <c r="B469" s="5" t="s">
        <v>175</v>
      </c>
      <c r="C469" s="8">
        <v>5</v>
      </c>
      <c r="D469" s="8">
        <v>31</v>
      </c>
      <c r="E469" s="13">
        <f t="shared" si="33"/>
        <v>2.097051545526989E-4</v>
      </c>
      <c r="F469" s="13">
        <f t="shared" si="34"/>
        <v>9.658825362205951E-4</v>
      </c>
      <c r="G469" s="12">
        <f t="shared" si="35"/>
        <v>5.2</v>
      </c>
      <c r="H469" s="15">
        <f t="shared" si="36"/>
        <v>1.0904668036740342E-3</v>
      </c>
    </row>
    <row r="470" spans="2:8" ht="15" x14ac:dyDescent="0.2">
      <c r="B470" s="5" t="s">
        <v>434</v>
      </c>
      <c r="C470" s="8">
        <v>0</v>
      </c>
      <c r="D470" s="8">
        <v>4</v>
      </c>
      <c r="E470" s="13" t="str">
        <f t="shared" si="33"/>
        <v/>
      </c>
      <c r="F470" s="13">
        <f t="shared" si="34"/>
        <v>1.2463000467362518E-4</v>
      </c>
      <c r="G470" s="12" t="str">
        <f t="shared" si="35"/>
        <v>0</v>
      </c>
      <c r="H470" s="15" t="str">
        <f t="shared" si="36"/>
        <v/>
      </c>
    </row>
    <row r="471" spans="2:8" ht="15" x14ac:dyDescent="0.2">
      <c r="B471" s="5" t="s">
        <v>170</v>
      </c>
      <c r="C471" s="8">
        <v>3</v>
      </c>
      <c r="D471" s="8">
        <v>4</v>
      </c>
      <c r="E471" s="13">
        <f t="shared" si="33"/>
        <v>1.2582309273161934E-4</v>
      </c>
      <c r="F471" s="13">
        <f t="shared" si="34"/>
        <v>1.2463000467362518E-4</v>
      </c>
      <c r="G471" s="12">
        <f t="shared" si="35"/>
        <v>0.33333333333333331</v>
      </c>
      <c r="H471" s="15">
        <f t="shared" si="36"/>
        <v>4.1941030910539777E-5</v>
      </c>
    </row>
    <row r="472" spans="2:8" ht="15" x14ac:dyDescent="0.2">
      <c r="B472" s="5" t="s">
        <v>185</v>
      </c>
      <c r="C472" s="8">
        <v>0</v>
      </c>
      <c r="D472" s="8">
        <v>0</v>
      </c>
      <c r="E472" s="13" t="str">
        <f t="shared" si="33"/>
        <v/>
      </c>
      <c r="F472" s="13" t="str">
        <f t="shared" si="34"/>
        <v/>
      </c>
      <c r="G472" s="12" t="str">
        <f t="shared" si="35"/>
        <v>0</v>
      </c>
      <c r="H472" s="15" t="str">
        <f t="shared" si="36"/>
        <v/>
      </c>
    </row>
    <row r="473" spans="2:8" ht="15" x14ac:dyDescent="0.2">
      <c r="B473" s="5" t="s">
        <v>435</v>
      </c>
      <c r="C473" s="8">
        <v>15</v>
      </c>
      <c r="D473" s="8">
        <v>23</v>
      </c>
      <c r="E473" s="13">
        <f t="shared" si="33"/>
        <v>6.2911546365809669E-4</v>
      </c>
      <c r="F473" s="13">
        <f t="shared" si="34"/>
        <v>7.1662252687334474E-4</v>
      </c>
      <c r="G473" s="12">
        <f t="shared" si="35"/>
        <v>0.53333333333333333</v>
      </c>
      <c r="H473" s="15">
        <f t="shared" si="36"/>
        <v>3.3552824728431822E-4</v>
      </c>
    </row>
    <row r="474" spans="2:8" ht="15" x14ac:dyDescent="0.2">
      <c r="B474" s="5" t="s">
        <v>436</v>
      </c>
      <c r="C474" s="8">
        <v>2</v>
      </c>
      <c r="D474" s="8">
        <v>1</v>
      </c>
      <c r="E474" s="13">
        <f t="shared" si="33"/>
        <v>8.3882061821079567E-5</v>
      </c>
      <c r="F474" s="13">
        <f t="shared" si="34"/>
        <v>3.1157501168406295E-5</v>
      </c>
      <c r="G474" s="12">
        <f t="shared" si="35"/>
        <v>-0.5</v>
      </c>
      <c r="H474" s="15">
        <f t="shared" si="36"/>
        <v>-4.1941030910539784E-5</v>
      </c>
    </row>
    <row r="475" spans="2:8" ht="15" x14ac:dyDescent="0.2">
      <c r="B475" s="5" t="s">
        <v>437</v>
      </c>
      <c r="C475" s="8">
        <v>42</v>
      </c>
      <c r="D475" s="8">
        <v>19</v>
      </c>
      <c r="E475" s="13">
        <f t="shared" si="33"/>
        <v>1.7615232982426709E-3</v>
      </c>
      <c r="F475" s="13">
        <f t="shared" si="34"/>
        <v>5.9199252219971962E-4</v>
      </c>
      <c r="G475" s="12">
        <f t="shared" si="35"/>
        <v>-0.54761904761904767</v>
      </c>
      <c r="H475" s="15">
        <f t="shared" si="36"/>
        <v>-9.6464371094241513E-4</v>
      </c>
    </row>
    <row r="476" spans="2:8" ht="30" x14ac:dyDescent="0.2">
      <c r="B476" s="5" t="s">
        <v>438</v>
      </c>
      <c r="C476" s="8">
        <v>2</v>
      </c>
      <c r="D476" s="8">
        <v>1</v>
      </c>
      <c r="E476" s="13">
        <f t="shared" si="33"/>
        <v>8.3882061821079567E-5</v>
      </c>
      <c r="F476" s="13">
        <f t="shared" si="34"/>
        <v>3.1157501168406295E-5</v>
      </c>
      <c r="G476" s="12">
        <f t="shared" si="35"/>
        <v>-0.5</v>
      </c>
      <c r="H476" s="15">
        <f t="shared" si="36"/>
        <v>-4.1941030910539784E-5</v>
      </c>
    </row>
    <row r="477" spans="2:8" ht="15" x14ac:dyDescent="0.2">
      <c r="B477" s="5" t="s">
        <v>181</v>
      </c>
      <c r="C477" s="8">
        <v>0</v>
      </c>
      <c r="D477" s="8">
        <v>0</v>
      </c>
      <c r="E477" s="13" t="str">
        <f t="shared" si="33"/>
        <v/>
      </c>
      <c r="F477" s="13" t="str">
        <f t="shared" si="34"/>
        <v/>
      </c>
      <c r="G477" s="12" t="str">
        <f t="shared" si="35"/>
        <v>0</v>
      </c>
      <c r="H477" s="15" t="str">
        <f t="shared" si="36"/>
        <v/>
      </c>
    </row>
    <row r="478" spans="2:8" ht="15" x14ac:dyDescent="0.2">
      <c r="B478" s="5" t="s">
        <v>439</v>
      </c>
      <c r="C478" s="8">
        <v>47</v>
      </c>
      <c r="D478" s="8">
        <v>79</v>
      </c>
      <c r="E478" s="13">
        <f t="shared" si="33"/>
        <v>1.9712284527953696E-3</v>
      </c>
      <c r="F478" s="13">
        <f t="shared" si="34"/>
        <v>2.4614425923040971E-3</v>
      </c>
      <c r="G478" s="12">
        <f t="shared" si="35"/>
        <v>0.68085106382978722</v>
      </c>
      <c r="H478" s="15">
        <f t="shared" si="36"/>
        <v>1.3421129891372729E-3</v>
      </c>
    </row>
    <row r="479" spans="2:8" ht="15" x14ac:dyDescent="0.2">
      <c r="B479" s="5" t="s">
        <v>440</v>
      </c>
      <c r="C479" s="8">
        <v>0</v>
      </c>
      <c r="D479" s="8">
        <v>7</v>
      </c>
      <c r="E479" s="13" t="str">
        <f t="shared" si="33"/>
        <v/>
      </c>
      <c r="F479" s="13">
        <f t="shared" si="34"/>
        <v>2.1810250817884405E-4</v>
      </c>
      <c r="G479" s="12" t="str">
        <f t="shared" si="35"/>
        <v>0</v>
      </c>
      <c r="H479" s="15" t="str">
        <f t="shared" si="36"/>
        <v/>
      </c>
    </row>
    <row r="480" spans="2:8" ht="15" x14ac:dyDescent="0.2">
      <c r="B480" s="5" t="s">
        <v>441</v>
      </c>
      <c r="C480" s="8">
        <v>40</v>
      </c>
      <c r="D480" s="8">
        <v>172</v>
      </c>
      <c r="E480" s="13">
        <f t="shared" si="33"/>
        <v>1.6776412364215912E-3</v>
      </c>
      <c r="F480" s="13">
        <f t="shared" si="34"/>
        <v>5.3590902009658823E-3</v>
      </c>
      <c r="G480" s="12">
        <f t="shared" si="35"/>
        <v>3.3</v>
      </c>
      <c r="H480" s="15">
        <f t="shared" si="36"/>
        <v>5.5362160801912504E-3</v>
      </c>
    </row>
    <row r="481" spans="2:8" ht="15" x14ac:dyDescent="0.2">
      <c r="B481" s="5" t="s">
        <v>177</v>
      </c>
      <c r="C481" s="8">
        <v>0</v>
      </c>
      <c r="D481" s="8">
        <v>0</v>
      </c>
      <c r="E481" s="13" t="str">
        <f t="shared" si="33"/>
        <v/>
      </c>
      <c r="F481" s="13" t="str">
        <f t="shared" si="34"/>
        <v/>
      </c>
      <c r="G481" s="12" t="str">
        <f t="shared" si="35"/>
        <v>0</v>
      </c>
      <c r="H481" s="15" t="str">
        <f t="shared" si="36"/>
        <v/>
      </c>
    </row>
    <row r="482" spans="2:8" ht="15" x14ac:dyDescent="0.2">
      <c r="B482" s="5" t="s">
        <v>179</v>
      </c>
      <c r="C482" s="8">
        <v>0</v>
      </c>
      <c r="D482" s="8">
        <v>1</v>
      </c>
      <c r="E482" s="13" t="str">
        <f t="shared" si="33"/>
        <v/>
      </c>
      <c r="F482" s="13">
        <f t="shared" si="34"/>
        <v>3.1157501168406295E-5</v>
      </c>
      <c r="G482" s="12" t="str">
        <f t="shared" si="35"/>
        <v>0</v>
      </c>
      <c r="H482" s="15" t="str">
        <f t="shared" si="36"/>
        <v/>
      </c>
    </row>
    <row r="483" spans="2:8" ht="15" x14ac:dyDescent="0.2">
      <c r="B483" s="5" t="s">
        <v>442</v>
      </c>
      <c r="C483" s="8">
        <v>426</v>
      </c>
      <c r="D483" s="8">
        <v>334</v>
      </c>
      <c r="E483" s="13">
        <f t="shared" si="33"/>
        <v>1.7866879167889947E-2</v>
      </c>
      <c r="F483" s="13">
        <f t="shared" si="34"/>
        <v>1.0406605390247702E-2</v>
      </c>
      <c r="G483" s="12">
        <f t="shared" si="35"/>
        <v>-0.215962441314554</v>
      </c>
      <c r="H483" s="15">
        <f t="shared" si="36"/>
        <v>-3.8585748437696601E-3</v>
      </c>
    </row>
    <row r="484" spans="2:8" ht="30" x14ac:dyDescent="0.2">
      <c r="B484" s="5" t="s">
        <v>184</v>
      </c>
      <c r="C484" s="8">
        <v>182</v>
      </c>
      <c r="D484" s="8">
        <v>833</v>
      </c>
      <c r="E484" s="13">
        <f t="shared" si="33"/>
        <v>7.6332676257182402E-3</v>
      </c>
      <c r="F484" s="13">
        <f t="shared" si="34"/>
        <v>2.5954198473282442E-2</v>
      </c>
      <c r="G484" s="12">
        <f t="shared" si="35"/>
        <v>3.5769230769230771</v>
      </c>
      <c r="H484" s="15">
        <f t="shared" si="36"/>
        <v>2.73036111227614E-2</v>
      </c>
    </row>
    <row r="485" spans="2:8" ht="15" x14ac:dyDescent="0.2">
      <c r="B485" s="5" t="s">
        <v>443</v>
      </c>
      <c r="C485" s="8">
        <v>325</v>
      </c>
      <c r="D485" s="8">
        <v>329</v>
      </c>
      <c r="E485" s="13">
        <f t="shared" si="33"/>
        <v>1.3630835045925429E-2</v>
      </c>
      <c r="F485" s="13">
        <f t="shared" si="34"/>
        <v>1.0250817884405671E-2</v>
      </c>
      <c r="G485" s="12">
        <f t="shared" si="35"/>
        <v>1.2307692307692308E-2</v>
      </c>
      <c r="H485" s="15">
        <f t="shared" si="36"/>
        <v>1.6776412364215913E-4</v>
      </c>
    </row>
    <row r="486" spans="2:8" ht="15" x14ac:dyDescent="0.2">
      <c r="B486" s="5" t="s">
        <v>171</v>
      </c>
      <c r="C486" s="8">
        <v>11</v>
      </c>
      <c r="D486" s="8">
        <v>3</v>
      </c>
      <c r="E486" s="13">
        <f t="shared" si="33"/>
        <v>4.6135134001593759E-4</v>
      </c>
      <c r="F486" s="13">
        <f t="shared" si="34"/>
        <v>9.3472503505218885E-5</v>
      </c>
      <c r="G486" s="12">
        <f t="shared" si="35"/>
        <v>-0.72727272727272729</v>
      </c>
      <c r="H486" s="15">
        <f t="shared" si="36"/>
        <v>-3.3552824728431827E-4</v>
      </c>
    </row>
    <row r="487" spans="2:8" ht="15" x14ac:dyDescent="0.2">
      <c r="B487" s="5" t="s">
        <v>444</v>
      </c>
      <c r="C487" s="8">
        <v>0</v>
      </c>
      <c r="D487" s="8">
        <v>0</v>
      </c>
      <c r="E487" s="13" t="str">
        <f t="shared" si="33"/>
        <v/>
      </c>
      <c r="F487" s="13" t="str">
        <f t="shared" si="34"/>
        <v/>
      </c>
      <c r="G487" s="12" t="str">
        <f t="shared" si="35"/>
        <v>0</v>
      </c>
      <c r="H487" s="15" t="str">
        <f t="shared" si="36"/>
        <v/>
      </c>
    </row>
    <row r="488" spans="2:8" ht="13.5" customHeight="1" x14ac:dyDescent="0.2">
      <c r="B488" s="5" t="s">
        <v>445</v>
      </c>
      <c r="C488" s="8">
        <v>0</v>
      </c>
      <c r="D488" s="8">
        <v>3</v>
      </c>
      <c r="E488" s="13" t="str">
        <f t="shared" ref="E488:E499" si="37">+IF(C488=0,"",C488/C$294)</f>
        <v/>
      </c>
      <c r="F488" s="13">
        <f t="shared" ref="F488:F499" si="38">+IF(D488=0,"",D488/D$294)</f>
        <v>9.3472503505218885E-5</v>
      </c>
      <c r="G488" s="12" t="str">
        <f t="shared" ref="G488:G499" si="39">+IF(OR(AND(D488=0),(C488=0)),"0",((D488-C488)/C488))</f>
        <v>0</v>
      </c>
      <c r="H488" s="15" t="str">
        <f t="shared" ref="H488:H499" si="40">+IF(OR(AND(E488=""),(G488="")),"",E488*G488)</f>
        <v/>
      </c>
    </row>
    <row r="489" spans="2:8" ht="13.5" customHeight="1" x14ac:dyDescent="0.2">
      <c r="B489" s="5" t="s">
        <v>446</v>
      </c>
      <c r="C489" s="8">
        <v>0</v>
      </c>
      <c r="D489" s="8">
        <v>1</v>
      </c>
      <c r="E489" s="13" t="str">
        <f t="shared" si="37"/>
        <v/>
      </c>
      <c r="F489" s="13">
        <f t="shared" si="38"/>
        <v>3.1157501168406295E-5</v>
      </c>
      <c r="G489" s="12" t="str">
        <f t="shared" si="39"/>
        <v>0</v>
      </c>
      <c r="H489" s="15" t="str">
        <f t="shared" si="40"/>
        <v/>
      </c>
    </row>
    <row r="490" spans="2:8" ht="25.5" customHeight="1" x14ac:dyDescent="0.2">
      <c r="B490" s="5" t="s">
        <v>172</v>
      </c>
      <c r="C490" s="8">
        <v>40</v>
      </c>
      <c r="D490" s="8">
        <v>12</v>
      </c>
      <c r="E490" s="13">
        <f t="shared" si="37"/>
        <v>1.6776412364215912E-3</v>
      </c>
      <c r="F490" s="13">
        <f t="shared" si="38"/>
        <v>3.7389001402087554E-4</v>
      </c>
      <c r="G490" s="12">
        <f t="shared" si="39"/>
        <v>-0.7</v>
      </c>
      <c r="H490" s="15">
        <f t="shared" si="40"/>
        <v>-1.1743488654951137E-3</v>
      </c>
    </row>
    <row r="491" spans="2:8" ht="13.5" customHeight="1" x14ac:dyDescent="0.2">
      <c r="B491" s="5" t="s">
        <v>180</v>
      </c>
      <c r="C491" s="8">
        <v>240</v>
      </c>
      <c r="D491" s="8">
        <v>444</v>
      </c>
      <c r="E491" s="13">
        <f t="shared" si="37"/>
        <v>1.0065847418529547E-2</v>
      </c>
      <c r="F491" s="13">
        <f t="shared" si="38"/>
        <v>1.3833930518772394E-2</v>
      </c>
      <c r="G491" s="12">
        <f t="shared" si="39"/>
        <v>0.85</v>
      </c>
      <c r="H491" s="15">
        <f t="shared" si="40"/>
        <v>8.555970305750114E-3</v>
      </c>
    </row>
    <row r="492" spans="2:8" ht="15" x14ac:dyDescent="0.2">
      <c r="B492" s="5" t="s">
        <v>480</v>
      </c>
      <c r="C492" s="8">
        <v>3</v>
      </c>
      <c r="D492" s="8">
        <v>6</v>
      </c>
      <c r="E492" s="13">
        <f t="shared" si="37"/>
        <v>1.2582309273161934E-4</v>
      </c>
      <c r="F492" s="13">
        <f t="shared" si="38"/>
        <v>1.8694500701043777E-4</v>
      </c>
      <c r="G492" s="12">
        <f t="shared" si="39"/>
        <v>1</v>
      </c>
      <c r="H492" s="15">
        <f t="shared" si="40"/>
        <v>1.2582309273161934E-4</v>
      </c>
    </row>
    <row r="493" spans="2:8" ht="15" x14ac:dyDescent="0.2">
      <c r="B493" s="5" t="s">
        <v>447</v>
      </c>
      <c r="C493" s="8">
        <v>459</v>
      </c>
      <c r="D493" s="8">
        <v>272</v>
      </c>
      <c r="E493" s="13">
        <f t="shared" si="37"/>
        <v>1.925093318793776E-2</v>
      </c>
      <c r="F493" s="13">
        <f t="shared" si="38"/>
        <v>8.4748403178065111E-3</v>
      </c>
      <c r="G493" s="12">
        <f t="shared" si="39"/>
        <v>-0.40740740740740738</v>
      </c>
      <c r="H493" s="15">
        <f t="shared" si="40"/>
        <v>-7.8429727802709383E-3</v>
      </c>
    </row>
    <row r="494" spans="2:8" ht="15" x14ac:dyDescent="0.2">
      <c r="B494" s="5" t="s">
        <v>448</v>
      </c>
      <c r="C494" s="8">
        <v>4</v>
      </c>
      <c r="D494" s="8">
        <v>8</v>
      </c>
      <c r="E494" s="13">
        <f t="shared" si="37"/>
        <v>1.6776412364215913E-4</v>
      </c>
      <c r="F494" s="13">
        <f t="shared" si="38"/>
        <v>2.4926000934725036E-4</v>
      </c>
      <c r="G494" s="12">
        <f t="shared" si="39"/>
        <v>1</v>
      </c>
      <c r="H494" s="15">
        <f t="shared" si="40"/>
        <v>1.6776412364215913E-4</v>
      </c>
    </row>
    <row r="495" spans="2:8" ht="13.5" customHeight="1" x14ac:dyDescent="0.2">
      <c r="B495" s="5" t="s">
        <v>449</v>
      </c>
      <c r="C495" s="8">
        <v>137</v>
      </c>
      <c r="D495" s="8">
        <v>96</v>
      </c>
      <c r="E495" s="13">
        <f t="shared" si="37"/>
        <v>5.7459212347439502E-3</v>
      </c>
      <c r="F495" s="13">
        <f t="shared" si="38"/>
        <v>2.9911201121670043E-3</v>
      </c>
      <c r="G495" s="12">
        <f t="shared" si="39"/>
        <v>-0.29927007299270075</v>
      </c>
      <c r="H495" s="15">
        <f t="shared" si="40"/>
        <v>-1.7195822673321311E-3</v>
      </c>
    </row>
    <row r="496" spans="2:8" s="4" customFormat="1" ht="26.25" customHeight="1" x14ac:dyDescent="0.2">
      <c r="B496" s="5" t="s">
        <v>450</v>
      </c>
      <c r="C496" s="8">
        <v>25</v>
      </c>
      <c r="D496" s="8">
        <v>5</v>
      </c>
      <c r="E496" s="13">
        <f t="shared" si="37"/>
        <v>1.0485257727634945E-3</v>
      </c>
      <c r="F496" s="13">
        <f t="shared" si="38"/>
        <v>1.5578750584203146E-4</v>
      </c>
      <c r="G496" s="12">
        <f t="shared" si="39"/>
        <v>-0.8</v>
      </c>
      <c r="H496" s="15">
        <f t="shared" si="40"/>
        <v>-8.3882061821079559E-4</v>
      </c>
    </row>
    <row r="497" spans="2:8" ht="15" x14ac:dyDescent="0.2">
      <c r="B497" s="5" t="s">
        <v>451</v>
      </c>
      <c r="C497" s="8">
        <v>35</v>
      </c>
      <c r="D497" s="8">
        <v>24</v>
      </c>
      <c r="E497" s="13">
        <f t="shared" si="37"/>
        <v>1.4679360818688923E-3</v>
      </c>
      <c r="F497" s="13">
        <f t="shared" si="38"/>
        <v>7.4778002804175108E-4</v>
      </c>
      <c r="G497" s="12">
        <f t="shared" si="39"/>
        <v>-0.31428571428571428</v>
      </c>
      <c r="H497" s="15">
        <f t="shared" si="40"/>
        <v>-4.6135134001593759E-4</v>
      </c>
    </row>
    <row r="498" spans="2:8" ht="30" x14ac:dyDescent="0.2">
      <c r="B498" s="5" t="s">
        <v>452</v>
      </c>
      <c r="C498" s="8">
        <v>2</v>
      </c>
      <c r="D498" s="8">
        <v>2</v>
      </c>
      <c r="E498" s="13">
        <f t="shared" si="37"/>
        <v>8.3882061821079567E-5</v>
      </c>
      <c r="F498" s="13">
        <f t="shared" si="38"/>
        <v>6.231500233681259E-5</v>
      </c>
      <c r="G498" s="12">
        <f t="shared" si="39"/>
        <v>0</v>
      </c>
      <c r="H498" s="15">
        <f t="shared" si="40"/>
        <v>0</v>
      </c>
    </row>
    <row r="499" spans="2:8" ht="15" x14ac:dyDescent="0.2">
      <c r="B499" s="5" t="s">
        <v>453</v>
      </c>
      <c r="C499" s="8">
        <v>0</v>
      </c>
      <c r="D499" s="8">
        <v>15</v>
      </c>
      <c r="E499" s="13" t="str">
        <f t="shared" si="37"/>
        <v/>
      </c>
      <c r="F499" s="13">
        <f t="shared" si="38"/>
        <v>4.6736251752609438E-4</v>
      </c>
      <c r="G499" s="12" t="str">
        <f t="shared" si="39"/>
        <v>0</v>
      </c>
      <c r="H499" s="15" t="str">
        <f t="shared" si="40"/>
        <v/>
      </c>
    </row>
    <row r="502" spans="2:8" x14ac:dyDescent="0.2">
      <c r="B502" s="19"/>
      <c r="C502" s="19"/>
      <c r="D502" s="19"/>
      <c r="E502" s="19"/>
      <c r="F502" s="19"/>
    </row>
    <row r="503" spans="2:8" ht="24" customHeight="1" x14ac:dyDescent="0.2">
      <c r="B503" s="55" t="s">
        <v>517</v>
      </c>
      <c r="C503" s="53" t="s">
        <v>518</v>
      </c>
      <c r="D503" s="54"/>
      <c r="E503" s="41" t="s">
        <v>482</v>
      </c>
      <c r="F503" s="42"/>
      <c r="G503" s="39" t="s">
        <v>569</v>
      </c>
      <c r="H503" s="39" t="s">
        <v>481</v>
      </c>
    </row>
    <row r="504" spans="2:8" ht="24" customHeight="1" x14ac:dyDescent="0.2">
      <c r="B504" s="55"/>
      <c r="C504" s="38">
        <v>2015</v>
      </c>
      <c r="D504" s="38">
        <v>2016</v>
      </c>
      <c r="E504" s="38">
        <v>2015</v>
      </c>
      <c r="F504" s="38">
        <v>2016</v>
      </c>
      <c r="G504" s="40"/>
      <c r="H504" s="40"/>
    </row>
    <row r="505" spans="2:8" ht="24" customHeight="1" x14ac:dyDescent="0.2">
      <c r="B505" s="32" t="s">
        <v>523</v>
      </c>
      <c r="C505" s="33">
        <f>SUM(C506:C530)</f>
        <v>5893</v>
      </c>
      <c r="D505" s="33">
        <f>SUM(D506:D530)</f>
        <v>6817</v>
      </c>
      <c r="E505" s="34">
        <f>+IF(C505=0,"",C505/C$505)</f>
        <v>1</v>
      </c>
      <c r="F505" s="34">
        <f>+IF(D505=0,"",D505/D$505)</f>
        <v>1</v>
      </c>
      <c r="G505" s="34">
        <f>+IF(OR(AND(D505=0),(C505=0)),"0",((D505-C505)/C505))</f>
        <v>0.15679619888002716</v>
      </c>
      <c r="H505" s="35">
        <f>+IF(OR(AND(E505=""),(G505="")),"",E505*G505)</f>
        <v>0.15679619888002716</v>
      </c>
    </row>
    <row r="506" spans="2:8" ht="15" x14ac:dyDescent="0.2">
      <c r="B506" s="5" t="s">
        <v>454</v>
      </c>
      <c r="C506" s="8">
        <v>89</v>
      </c>
      <c r="D506" s="8">
        <v>121</v>
      </c>
      <c r="E506" s="13">
        <f>+IF(C506=0,"",C506/C$505)</f>
        <v>1.5102664177838112E-2</v>
      </c>
      <c r="F506" s="13">
        <f>+IF(D506=0,"",D506/D$505)</f>
        <v>1.7749743288836731E-2</v>
      </c>
      <c r="G506" s="12">
        <f>+IF(OR(AND(D506=0),(C506=0)),"0",((D506-C506)/C506))</f>
        <v>0.3595505617977528</v>
      </c>
      <c r="H506" s="15">
        <f>+IF(OR(AND(E506=""),(G506="")),"",E506*G506)</f>
        <v>5.4301713897844895E-3</v>
      </c>
    </row>
    <row r="507" spans="2:8" ht="15" x14ac:dyDescent="0.2">
      <c r="B507" s="5" t="s">
        <v>187</v>
      </c>
      <c r="C507" s="8">
        <v>256</v>
      </c>
      <c r="D507" s="8">
        <v>242</v>
      </c>
      <c r="E507" s="13">
        <f t="shared" ref="E507:E530" si="41">+IF(C507=0,"",C507/C$505)</f>
        <v>4.3441371118275923E-2</v>
      </c>
      <c r="F507" s="13">
        <f t="shared" ref="F507:F530" si="42">+IF(D507=0,"",D507/D$505)</f>
        <v>3.5499486577673461E-2</v>
      </c>
      <c r="G507" s="12">
        <f t="shared" ref="G507:G530" si="43">+IF(OR(AND(D507=0),(C507=0)),"0",((D507-C507)/C507))</f>
        <v>-5.46875E-2</v>
      </c>
      <c r="H507" s="15">
        <f t="shared" ref="H507:H530" si="44">+IF(OR(AND(E507=""),(G507="")),"",E507*G507)</f>
        <v>-2.3756999830307143E-3</v>
      </c>
    </row>
    <row r="508" spans="2:8" ht="15" x14ac:dyDescent="0.2">
      <c r="B508" s="5" t="s">
        <v>455</v>
      </c>
      <c r="C508" s="8">
        <v>389</v>
      </c>
      <c r="D508" s="8">
        <v>706</v>
      </c>
      <c r="E508" s="13">
        <f t="shared" si="41"/>
        <v>6.6010520957067706E-2</v>
      </c>
      <c r="F508" s="13">
        <f t="shared" si="42"/>
        <v>0.10356461786709696</v>
      </c>
      <c r="G508" s="12">
        <f t="shared" si="43"/>
        <v>0.81491002570694082</v>
      </c>
      <c r="H508" s="15">
        <f t="shared" si="44"/>
        <v>5.3792635330052602E-2</v>
      </c>
    </row>
    <row r="509" spans="2:8" ht="15" x14ac:dyDescent="0.2">
      <c r="B509" s="5" t="s">
        <v>456</v>
      </c>
      <c r="C509" s="8">
        <v>840</v>
      </c>
      <c r="D509" s="8">
        <v>788</v>
      </c>
      <c r="E509" s="13">
        <f t="shared" si="41"/>
        <v>0.14254199898184286</v>
      </c>
      <c r="F509" s="13">
        <f t="shared" si="42"/>
        <v>0.11559336951738301</v>
      </c>
      <c r="G509" s="12">
        <f t="shared" si="43"/>
        <v>-6.1904761904761907E-2</v>
      </c>
      <c r="H509" s="15">
        <f t="shared" si="44"/>
        <v>-8.8240285083997956E-3</v>
      </c>
    </row>
    <row r="510" spans="2:8" ht="15" x14ac:dyDescent="0.2">
      <c r="B510" s="5" t="s">
        <v>188</v>
      </c>
      <c r="C510" s="8">
        <v>195</v>
      </c>
      <c r="D510" s="8">
        <v>343</v>
      </c>
      <c r="E510" s="13">
        <f t="shared" si="41"/>
        <v>3.3090106906499238E-2</v>
      </c>
      <c r="F510" s="13">
        <f t="shared" si="42"/>
        <v>5.0315388000586769E-2</v>
      </c>
      <c r="G510" s="12">
        <f t="shared" si="43"/>
        <v>0.75897435897435894</v>
      </c>
      <c r="H510" s="15">
        <f t="shared" si="44"/>
        <v>2.5114542677753267E-2</v>
      </c>
    </row>
    <row r="511" spans="2:8" ht="15" x14ac:dyDescent="0.2">
      <c r="B511" s="5" t="s">
        <v>186</v>
      </c>
      <c r="C511" s="8">
        <v>5</v>
      </c>
      <c r="D511" s="8">
        <v>0</v>
      </c>
      <c r="E511" s="13">
        <f t="shared" si="41"/>
        <v>8.4846427965382663E-4</v>
      </c>
      <c r="F511" s="13" t="str">
        <f t="shared" si="42"/>
        <v/>
      </c>
      <c r="G511" s="12" t="str">
        <f t="shared" si="43"/>
        <v>0</v>
      </c>
      <c r="H511" s="15">
        <f t="shared" si="44"/>
        <v>0</v>
      </c>
    </row>
    <row r="512" spans="2:8" ht="15" x14ac:dyDescent="0.2">
      <c r="B512" s="5" t="s">
        <v>189</v>
      </c>
      <c r="C512" s="8">
        <v>7</v>
      </c>
      <c r="D512" s="8">
        <v>34</v>
      </c>
      <c r="E512" s="13">
        <f t="shared" si="41"/>
        <v>1.1878499915153572E-3</v>
      </c>
      <c r="F512" s="13">
        <f t="shared" si="42"/>
        <v>4.9875311720698253E-3</v>
      </c>
      <c r="G512" s="12">
        <f t="shared" si="43"/>
        <v>3.8571428571428572</v>
      </c>
      <c r="H512" s="15">
        <f t="shared" si="44"/>
        <v>4.5817071101306632E-3</v>
      </c>
    </row>
    <row r="513" spans="2:8" ht="15" x14ac:dyDescent="0.2">
      <c r="B513" s="5" t="s">
        <v>457</v>
      </c>
      <c r="C513" s="8">
        <v>8</v>
      </c>
      <c r="D513" s="8">
        <v>2</v>
      </c>
      <c r="E513" s="13">
        <f t="shared" si="41"/>
        <v>1.3575428474461226E-3</v>
      </c>
      <c r="F513" s="13">
        <f t="shared" si="42"/>
        <v>2.9338418659234265E-4</v>
      </c>
      <c r="G513" s="12">
        <f t="shared" si="43"/>
        <v>-0.75</v>
      </c>
      <c r="H513" s="15">
        <f t="shared" si="44"/>
        <v>-1.018157135584592E-3</v>
      </c>
    </row>
    <row r="514" spans="2:8" ht="15" x14ac:dyDescent="0.2">
      <c r="B514" s="5" t="s">
        <v>458</v>
      </c>
      <c r="C514" s="8">
        <v>122</v>
      </c>
      <c r="D514" s="8">
        <v>27</v>
      </c>
      <c r="E514" s="13">
        <f t="shared" si="41"/>
        <v>2.0702528423553367E-2</v>
      </c>
      <c r="F514" s="13">
        <f t="shared" si="42"/>
        <v>3.9606865189966258E-3</v>
      </c>
      <c r="G514" s="12">
        <f t="shared" si="43"/>
        <v>-0.77868852459016391</v>
      </c>
      <c r="H514" s="15">
        <f t="shared" si="44"/>
        <v>-1.6120821313422705E-2</v>
      </c>
    </row>
    <row r="515" spans="2:8" ht="15" x14ac:dyDescent="0.2">
      <c r="B515" s="5" t="s">
        <v>567</v>
      </c>
      <c r="C515" s="8">
        <v>11</v>
      </c>
      <c r="D515" s="8">
        <v>21</v>
      </c>
      <c r="E515" s="13">
        <f t="shared" si="41"/>
        <v>1.8666214152384185E-3</v>
      </c>
      <c r="F515" s="13">
        <f t="shared" si="42"/>
        <v>3.0805339592195982E-3</v>
      </c>
      <c r="G515" s="12">
        <f t="shared" si="43"/>
        <v>0.90909090909090906</v>
      </c>
      <c r="H515" s="15">
        <f t="shared" si="44"/>
        <v>1.696928559307653E-3</v>
      </c>
    </row>
    <row r="516" spans="2:8" ht="15" x14ac:dyDescent="0.2">
      <c r="B516" s="5" t="s">
        <v>459</v>
      </c>
      <c r="C516" s="8">
        <v>2</v>
      </c>
      <c r="D516" s="8">
        <v>3</v>
      </c>
      <c r="E516" s="13">
        <f t="shared" si="41"/>
        <v>3.3938571186153065E-4</v>
      </c>
      <c r="F516" s="13">
        <f t="shared" si="42"/>
        <v>4.4007627988851402E-4</v>
      </c>
      <c r="G516" s="12">
        <f t="shared" si="43"/>
        <v>0.5</v>
      </c>
      <c r="H516" s="15">
        <f t="shared" si="44"/>
        <v>1.6969285593076533E-4</v>
      </c>
    </row>
    <row r="517" spans="2:8" ht="15" x14ac:dyDescent="0.2">
      <c r="B517" s="5" t="s">
        <v>460</v>
      </c>
      <c r="C517" s="8">
        <v>32</v>
      </c>
      <c r="D517" s="8">
        <v>54</v>
      </c>
      <c r="E517" s="13">
        <f t="shared" si="41"/>
        <v>5.4301713897844904E-3</v>
      </c>
      <c r="F517" s="13">
        <f t="shared" si="42"/>
        <v>7.9213730379932516E-3</v>
      </c>
      <c r="G517" s="12">
        <f t="shared" si="43"/>
        <v>0.6875</v>
      </c>
      <c r="H517" s="15">
        <f t="shared" si="44"/>
        <v>3.7332428304768369E-3</v>
      </c>
    </row>
    <row r="518" spans="2:8" ht="15" x14ac:dyDescent="0.2">
      <c r="B518" s="5" t="s">
        <v>190</v>
      </c>
      <c r="C518" s="8">
        <v>10</v>
      </c>
      <c r="D518" s="8">
        <v>30</v>
      </c>
      <c r="E518" s="13">
        <f t="shared" si="41"/>
        <v>1.6969285593076533E-3</v>
      </c>
      <c r="F518" s="13">
        <f t="shared" si="42"/>
        <v>4.4007627988851402E-3</v>
      </c>
      <c r="G518" s="12">
        <f t="shared" si="43"/>
        <v>2</v>
      </c>
      <c r="H518" s="15">
        <f t="shared" si="44"/>
        <v>3.3938571186153065E-3</v>
      </c>
    </row>
    <row r="519" spans="2:8" ht="15" x14ac:dyDescent="0.2">
      <c r="B519" s="5" t="s">
        <v>192</v>
      </c>
      <c r="C519" s="8">
        <v>66</v>
      </c>
      <c r="D519" s="8">
        <v>72</v>
      </c>
      <c r="E519" s="13">
        <f t="shared" si="41"/>
        <v>1.119972849143051E-2</v>
      </c>
      <c r="F519" s="13">
        <f t="shared" si="42"/>
        <v>1.0561830717324337E-2</v>
      </c>
      <c r="G519" s="12">
        <f t="shared" si="43"/>
        <v>9.0909090909090912E-2</v>
      </c>
      <c r="H519" s="15">
        <f t="shared" si="44"/>
        <v>1.0181571355845917E-3</v>
      </c>
    </row>
    <row r="520" spans="2:8" ht="13.5" customHeight="1" x14ac:dyDescent="0.2">
      <c r="B520" s="5" t="s">
        <v>191</v>
      </c>
      <c r="C520" s="8">
        <v>0</v>
      </c>
      <c r="D520" s="8">
        <v>2</v>
      </c>
      <c r="E520" s="13" t="str">
        <f t="shared" si="41"/>
        <v/>
      </c>
      <c r="F520" s="13">
        <f t="shared" si="42"/>
        <v>2.9338418659234265E-4</v>
      </c>
      <c r="G520" s="12" t="str">
        <f t="shared" si="43"/>
        <v>0</v>
      </c>
      <c r="H520" s="15" t="str">
        <f t="shared" si="44"/>
        <v/>
      </c>
    </row>
    <row r="521" spans="2:8" ht="13.5" customHeight="1" x14ac:dyDescent="0.2">
      <c r="B521" s="5" t="s">
        <v>461</v>
      </c>
      <c r="C521" s="8">
        <v>854</v>
      </c>
      <c r="D521" s="8">
        <v>1189</v>
      </c>
      <c r="E521" s="13">
        <f t="shared" si="41"/>
        <v>0.14491769896487358</v>
      </c>
      <c r="F521" s="13">
        <f t="shared" si="42"/>
        <v>0.17441689892914772</v>
      </c>
      <c r="G521" s="12">
        <f t="shared" si="43"/>
        <v>0.39227166276346603</v>
      </c>
      <c r="H521" s="15">
        <f t="shared" si="44"/>
        <v>5.6847106736806381E-2</v>
      </c>
    </row>
    <row r="522" spans="2:8" ht="25.5" customHeight="1" x14ac:dyDescent="0.2">
      <c r="B522" s="5" t="s">
        <v>193</v>
      </c>
      <c r="C522" s="8">
        <v>116</v>
      </c>
      <c r="D522" s="8">
        <v>287</v>
      </c>
      <c r="E522" s="13">
        <f t="shared" si="41"/>
        <v>1.9684371287968776E-2</v>
      </c>
      <c r="F522" s="13">
        <f t="shared" si="42"/>
        <v>4.2100630776001173E-2</v>
      </c>
      <c r="G522" s="12">
        <f t="shared" si="43"/>
        <v>1.4741379310344827</v>
      </c>
      <c r="H522" s="15">
        <f t="shared" si="44"/>
        <v>2.9017478364160867E-2</v>
      </c>
    </row>
    <row r="523" spans="2:8" ht="13.5" customHeight="1" x14ac:dyDescent="0.2">
      <c r="B523" s="5" t="s">
        <v>462</v>
      </c>
      <c r="C523" s="8">
        <v>414</v>
      </c>
      <c r="D523" s="8">
        <v>254</v>
      </c>
      <c r="E523" s="13">
        <f t="shared" si="41"/>
        <v>7.0252842355336839E-2</v>
      </c>
      <c r="F523" s="13">
        <f t="shared" si="42"/>
        <v>3.7259791697227519E-2</v>
      </c>
      <c r="G523" s="12">
        <f t="shared" si="43"/>
        <v>-0.38647342995169082</v>
      </c>
      <c r="H523" s="15">
        <f t="shared" si="44"/>
        <v>-2.7150856948922449E-2</v>
      </c>
    </row>
    <row r="524" spans="2:8" ht="12" customHeight="1" x14ac:dyDescent="0.2">
      <c r="B524" s="5" t="s">
        <v>194</v>
      </c>
      <c r="C524" s="8">
        <v>29</v>
      </c>
      <c r="D524" s="8">
        <v>145</v>
      </c>
      <c r="E524" s="13">
        <f t="shared" si="41"/>
        <v>4.9210928219921941E-3</v>
      </c>
      <c r="F524" s="13">
        <f t="shared" si="42"/>
        <v>2.1270353527944843E-2</v>
      </c>
      <c r="G524" s="12">
        <f t="shared" si="43"/>
        <v>4</v>
      </c>
      <c r="H524" s="15">
        <f t="shared" si="44"/>
        <v>1.9684371287968776E-2</v>
      </c>
    </row>
    <row r="525" spans="2:8" ht="13.5" customHeight="1" x14ac:dyDescent="0.2">
      <c r="B525" s="5" t="s">
        <v>195</v>
      </c>
      <c r="C525" s="8">
        <v>0</v>
      </c>
      <c r="D525" s="8">
        <v>18</v>
      </c>
      <c r="E525" s="13" t="str">
        <f t="shared" si="41"/>
        <v/>
      </c>
      <c r="F525" s="13">
        <f t="shared" si="42"/>
        <v>2.6404576793310841E-3</v>
      </c>
      <c r="G525" s="12" t="str">
        <f t="shared" si="43"/>
        <v>0</v>
      </c>
      <c r="H525" s="15" t="str">
        <f t="shared" si="44"/>
        <v/>
      </c>
    </row>
    <row r="526" spans="2:8" ht="13.5" customHeight="1" x14ac:dyDescent="0.2">
      <c r="B526" s="5" t="s">
        <v>463</v>
      </c>
      <c r="C526" s="8">
        <v>478</v>
      </c>
      <c r="D526" s="8">
        <v>717</v>
      </c>
      <c r="E526" s="13">
        <f t="shared" si="41"/>
        <v>8.1113185134905827E-2</v>
      </c>
      <c r="F526" s="13">
        <f t="shared" si="42"/>
        <v>0.10517823089335485</v>
      </c>
      <c r="G526" s="12">
        <f t="shared" si="43"/>
        <v>0.5</v>
      </c>
      <c r="H526" s="15">
        <f t="shared" si="44"/>
        <v>4.0556592567452913E-2</v>
      </c>
    </row>
    <row r="527" spans="2:8" ht="15" x14ac:dyDescent="0.2">
      <c r="B527" s="5" t="s">
        <v>464</v>
      </c>
      <c r="C527" s="8">
        <v>8</v>
      </c>
      <c r="D527" s="8">
        <v>4</v>
      </c>
      <c r="E527" s="13">
        <f t="shared" si="41"/>
        <v>1.3575428474461226E-3</v>
      </c>
      <c r="F527" s="13">
        <f t="shared" si="42"/>
        <v>5.8676837318468529E-4</v>
      </c>
      <c r="G527" s="12">
        <f t="shared" si="43"/>
        <v>-0.5</v>
      </c>
      <c r="H527" s="15">
        <f t="shared" si="44"/>
        <v>-6.787714237230613E-4</v>
      </c>
    </row>
    <row r="528" spans="2:8" ht="30" x14ac:dyDescent="0.2">
      <c r="B528" s="5" t="s">
        <v>465</v>
      </c>
      <c r="C528" s="8">
        <v>14</v>
      </c>
      <c r="D528" s="8">
        <v>16</v>
      </c>
      <c r="E528" s="13">
        <f t="shared" si="41"/>
        <v>2.3756999830307143E-3</v>
      </c>
      <c r="F528" s="13">
        <f t="shared" si="42"/>
        <v>2.3470734927387412E-3</v>
      </c>
      <c r="G528" s="12">
        <f t="shared" si="43"/>
        <v>0.14285714285714285</v>
      </c>
      <c r="H528" s="15">
        <f t="shared" si="44"/>
        <v>3.393857118615306E-4</v>
      </c>
    </row>
    <row r="529" spans="2:8" ht="15" x14ac:dyDescent="0.2">
      <c r="B529" s="5" t="s">
        <v>466</v>
      </c>
      <c r="C529" s="8">
        <v>89</v>
      </c>
      <c r="D529" s="8">
        <v>143</v>
      </c>
      <c r="E529" s="13">
        <f t="shared" si="41"/>
        <v>1.5102664177838112E-2</v>
      </c>
      <c r="F529" s="13">
        <f t="shared" si="42"/>
        <v>2.09769693413525E-2</v>
      </c>
      <c r="G529" s="12">
        <f t="shared" si="43"/>
        <v>0.6067415730337079</v>
      </c>
      <c r="H529" s="15">
        <f t="shared" si="44"/>
        <v>9.1634142202613265E-3</v>
      </c>
    </row>
    <row r="530" spans="2:8" ht="15" x14ac:dyDescent="0.2">
      <c r="B530" s="5" t="s">
        <v>467</v>
      </c>
      <c r="C530" s="8">
        <v>1859</v>
      </c>
      <c r="D530" s="8">
        <v>1599</v>
      </c>
      <c r="E530" s="13">
        <f t="shared" si="41"/>
        <v>0.31545901917529273</v>
      </c>
      <c r="F530" s="13">
        <f t="shared" si="42"/>
        <v>0.23456065718057797</v>
      </c>
      <c r="G530" s="12">
        <f t="shared" si="43"/>
        <v>-0.13986013986013987</v>
      </c>
      <c r="H530" s="15">
        <f t="shared" si="44"/>
        <v>-4.4120142541998988E-2</v>
      </c>
    </row>
    <row r="531" spans="2:8" x14ac:dyDescent="0.2">
      <c r="B531" s="14" t="s">
        <v>525</v>
      </c>
      <c r="C531" s="10"/>
      <c r="D531" s="10"/>
    </row>
  </sheetData>
  <mergeCells count="33">
    <mergeCell ref="B6:B7"/>
    <mergeCell ref="C6:D6"/>
    <mergeCell ref="E6:F6"/>
    <mergeCell ref="B16:B17"/>
    <mergeCell ref="B149:B150"/>
    <mergeCell ref="E16:F16"/>
    <mergeCell ref="E68:F68"/>
    <mergeCell ref="E149:F149"/>
    <mergeCell ref="C16:D16"/>
    <mergeCell ref="B68:B69"/>
    <mergeCell ref="C68:D68"/>
    <mergeCell ref="B292:B293"/>
    <mergeCell ref="B503:B504"/>
    <mergeCell ref="C503:D503"/>
    <mergeCell ref="G68:G69"/>
    <mergeCell ref="C149:D149"/>
    <mergeCell ref="E292:F292"/>
    <mergeCell ref="G292:G293"/>
    <mergeCell ref="G149:G150"/>
    <mergeCell ref="H503:H504"/>
    <mergeCell ref="E503:F503"/>
    <mergeCell ref="G503:G504"/>
    <mergeCell ref="D1:H2"/>
    <mergeCell ref="E3:H3"/>
    <mergeCell ref="D4:H5"/>
    <mergeCell ref="G6:G7"/>
    <mergeCell ref="H6:H7"/>
    <mergeCell ref="C292:D292"/>
    <mergeCell ref="H16:H17"/>
    <mergeCell ref="G16:G17"/>
    <mergeCell ref="H292:H293"/>
    <mergeCell ref="H149:H150"/>
    <mergeCell ref="H68:H69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532"/>
  <sheetViews>
    <sheetView tabSelected="1" workbookViewId="0">
      <selection activeCell="I1" sqref="I1:I1048576"/>
    </sheetView>
  </sheetViews>
  <sheetFormatPr baseColWidth="10" defaultRowHeight="12.75" x14ac:dyDescent="0.2"/>
  <cols>
    <col min="1" max="1" width="3" style="2" customWidth="1"/>
    <col min="2" max="2" width="59.140625" style="1" customWidth="1"/>
    <col min="3" max="4" width="11.42578125" style="1"/>
    <col min="5" max="5" width="12.28515625" style="2" customWidth="1"/>
    <col min="6" max="6" width="11.42578125" style="2"/>
    <col min="7" max="7" width="15" style="2" customWidth="1"/>
    <col min="8" max="16384" width="11.42578125" style="2"/>
  </cols>
  <sheetData>
    <row r="1" spans="2:9" ht="20.100000000000001" customHeight="1" x14ac:dyDescent="0.2">
      <c r="B1" s="28"/>
      <c r="D1" s="43" t="s">
        <v>526</v>
      </c>
      <c r="E1" s="43"/>
      <c r="F1" s="43"/>
      <c r="G1" s="43"/>
      <c r="H1" s="43"/>
    </row>
    <row r="2" spans="2:9" ht="20.100000000000001" customHeight="1" thickBot="1" x14ac:dyDescent="0.25">
      <c r="B2" s="28"/>
      <c r="D2" s="43" t="s">
        <v>527</v>
      </c>
      <c r="E2" s="43"/>
      <c r="F2" s="43"/>
      <c r="G2" s="43"/>
      <c r="H2" s="43"/>
    </row>
    <row r="3" spans="2:9" ht="20.100000000000001" customHeight="1" thickBot="1" x14ac:dyDescent="0.25">
      <c r="B3" s="28"/>
      <c r="D3" s="36" t="s">
        <v>528</v>
      </c>
      <c r="E3" s="44" t="s">
        <v>568</v>
      </c>
      <c r="F3" s="45"/>
      <c r="G3" s="45"/>
      <c r="H3" s="46"/>
    </row>
    <row r="4" spans="2:9" ht="20.100000000000001" customHeight="1" x14ac:dyDescent="0.2">
      <c r="B4" s="29"/>
      <c r="D4" s="47" t="s">
        <v>560</v>
      </c>
      <c r="E4" s="48"/>
      <c r="F4" s="48"/>
      <c r="G4" s="48"/>
      <c r="H4" s="49"/>
    </row>
    <row r="5" spans="2:9" ht="13.5" thickBot="1" x14ac:dyDescent="0.25">
      <c r="D5" s="50"/>
      <c r="E5" s="51"/>
      <c r="F5" s="51"/>
      <c r="G5" s="51"/>
      <c r="H5" s="52"/>
    </row>
    <row r="6" spans="2:9" ht="24" customHeight="1" x14ac:dyDescent="0.2">
      <c r="B6" s="55" t="s">
        <v>517</v>
      </c>
      <c r="C6" s="53" t="s">
        <v>518</v>
      </c>
      <c r="D6" s="54"/>
      <c r="E6" s="41" t="s">
        <v>482</v>
      </c>
      <c r="F6" s="42"/>
      <c r="G6" s="39" t="s">
        <v>569</v>
      </c>
      <c r="H6" s="39" t="s">
        <v>481</v>
      </c>
    </row>
    <row r="7" spans="2:9" ht="24" customHeight="1" x14ac:dyDescent="0.2">
      <c r="B7" s="55"/>
      <c r="C7" s="31">
        <v>2015</v>
      </c>
      <c r="D7" s="31">
        <v>2016</v>
      </c>
      <c r="E7" s="31">
        <v>2015</v>
      </c>
      <c r="F7" s="31">
        <v>2016</v>
      </c>
      <c r="G7" s="40"/>
      <c r="H7" s="40"/>
    </row>
    <row r="8" spans="2:9" ht="24" customHeight="1" x14ac:dyDescent="0.2">
      <c r="B8" s="32" t="s">
        <v>485</v>
      </c>
      <c r="C8" s="33">
        <f>+C18+C70+C151+C294+C505</f>
        <v>106</v>
      </c>
      <c r="D8" s="33">
        <f>+D18+D70+D151+D294+D505</f>
        <v>166</v>
      </c>
      <c r="E8" s="34">
        <f>+C8/C$8</f>
        <v>1</v>
      </c>
      <c r="F8" s="34">
        <f>+D8/D$8</f>
        <v>1</v>
      </c>
      <c r="G8" s="34">
        <f>+(D8-C8)/C8</f>
        <v>0.56603773584905659</v>
      </c>
      <c r="H8" s="35">
        <f>+E8*G8</f>
        <v>0.56603773584905659</v>
      </c>
      <c r="I8" s="9"/>
    </row>
    <row r="9" spans="2:9" x14ac:dyDescent="0.2">
      <c r="B9" s="30" t="str">
        <f>+B18</f>
        <v>Total Vacantes en ocupaciones de nivel Directivo</v>
      </c>
      <c r="C9" s="26">
        <f>+C18</f>
        <v>1</v>
      </c>
      <c r="D9" s="26">
        <f>+D18</f>
        <v>2</v>
      </c>
      <c r="E9" s="27">
        <f t="shared" ref="E9:E13" si="0">C9/$C$8</f>
        <v>9.433962264150943E-3</v>
      </c>
      <c r="F9" s="27">
        <f>D9/$D$8</f>
        <v>1.2048192771084338E-2</v>
      </c>
      <c r="G9" s="12">
        <f>+IF(OR(AND(D9=0),(C9=0)),"0",((D9-C9)/C9))</f>
        <v>1</v>
      </c>
      <c r="H9" s="15">
        <f>+IF(OR(AND(E9=""),(G9="")),"",E9*G9)</f>
        <v>9.433962264150943E-3</v>
      </c>
      <c r="I9" s="9"/>
    </row>
    <row r="10" spans="2:9" x14ac:dyDescent="0.2">
      <c r="B10" s="30" t="str">
        <f>+B70</f>
        <v xml:space="preserve">Total Vacantes en ocupaciones de nivel Profesional </v>
      </c>
      <c r="C10" s="26">
        <f>+C70</f>
        <v>59</v>
      </c>
      <c r="D10" s="26">
        <f>+D70</f>
        <v>117</v>
      </c>
      <c r="E10" s="27">
        <f t="shared" si="0"/>
        <v>0.55660377358490565</v>
      </c>
      <c r="F10" s="27">
        <f>D10/$D$8</f>
        <v>0.70481927710843373</v>
      </c>
      <c r="G10" s="12">
        <f>+IF(OR(AND(D10=0),(C10=0)),"0",((D10-C10)/C10))</f>
        <v>0.98305084745762716</v>
      </c>
      <c r="H10" s="15">
        <f>+IF(OR(AND(E10=""),(G10="")),"",E10*G10)</f>
        <v>0.54716981132075471</v>
      </c>
      <c r="I10" s="9"/>
    </row>
    <row r="11" spans="2:9" ht="24" x14ac:dyDescent="0.2">
      <c r="B11" s="30" t="str">
        <f>+B151</f>
        <v>Total Vacantes en ocupaciones de nivel Técnicos Profesionales - Tecnólogos</v>
      </c>
      <c r="C11" s="26">
        <f>+C151</f>
        <v>16</v>
      </c>
      <c r="D11" s="26">
        <f>+D151</f>
        <v>31</v>
      </c>
      <c r="E11" s="27">
        <f t="shared" si="0"/>
        <v>0.15094339622641509</v>
      </c>
      <c r="F11" s="27">
        <f>D11/$D$8</f>
        <v>0.18674698795180722</v>
      </c>
      <c r="G11" s="12">
        <f>+IF(OR(AND(D11=0),(C11=0)),"0",((D11-C11)/C11))</f>
        <v>0.9375</v>
      </c>
      <c r="H11" s="15">
        <f>+IF(OR(AND(E11=""),(G11="")),"",E11*G11)</f>
        <v>0.14150943396226415</v>
      </c>
      <c r="I11" s="9"/>
    </row>
    <row r="12" spans="2:9" x14ac:dyDescent="0.2">
      <c r="B12" s="30" t="str">
        <f>+B294</f>
        <v>Total Vacantes  en ocupaciones de nivel Calificados</v>
      </c>
      <c r="C12" s="26">
        <f>+C294</f>
        <v>30</v>
      </c>
      <c r="D12" s="26">
        <f>+D294</f>
        <v>16</v>
      </c>
      <c r="E12" s="27">
        <f t="shared" si="0"/>
        <v>0.28301886792452829</v>
      </c>
      <c r="F12" s="27">
        <f>D12/$D$8</f>
        <v>9.6385542168674704E-2</v>
      </c>
      <c r="G12" s="12">
        <f>+IF(OR(AND(D12=0),(C12=0)),"0",((D12-C12)/C12))</f>
        <v>-0.46666666666666667</v>
      </c>
      <c r="H12" s="15">
        <f>+IF(OR(AND(E12=""),(G12="")),"",E12*G12)</f>
        <v>-0.13207547169811321</v>
      </c>
      <c r="I12" s="9"/>
    </row>
    <row r="13" spans="2:9" x14ac:dyDescent="0.2">
      <c r="B13" s="30" t="str">
        <f>+B505</f>
        <v>Total Vacantes en ocupaciones de nivel Elemental</v>
      </c>
      <c r="C13" s="26">
        <f>+C505</f>
        <v>0</v>
      </c>
      <c r="D13" s="26">
        <f>+D505</f>
        <v>0</v>
      </c>
      <c r="E13" s="27">
        <f t="shared" si="0"/>
        <v>0</v>
      </c>
      <c r="F13" s="27">
        <f>D13/$D$8</f>
        <v>0</v>
      </c>
      <c r="G13" s="12" t="str">
        <f>+IF(OR(AND(D13=0),(C13=0)),"0",((D13-C13)/C13))</f>
        <v>0</v>
      </c>
      <c r="H13" s="15">
        <f>+IF(OR(AND(E13=""),(G13="")),"",E13*G13)</f>
        <v>0</v>
      </c>
      <c r="I13" s="9"/>
    </row>
    <row r="16" spans="2:9" ht="24" customHeight="1" x14ac:dyDescent="0.2">
      <c r="B16" s="55" t="s">
        <v>517</v>
      </c>
      <c r="C16" s="53" t="s">
        <v>518</v>
      </c>
      <c r="D16" s="54"/>
      <c r="E16" s="41" t="s">
        <v>482</v>
      </c>
      <c r="F16" s="42"/>
      <c r="G16" s="39" t="s">
        <v>569</v>
      </c>
      <c r="H16" s="39" t="s">
        <v>481</v>
      </c>
    </row>
    <row r="17" spans="2:8" s="4" customFormat="1" ht="24" customHeight="1" x14ac:dyDescent="0.2">
      <c r="B17" s="55"/>
      <c r="C17" s="38">
        <v>2015</v>
      </c>
      <c r="D17" s="38">
        <v>2016</v>
      </c>
      <c r="E17" s="38">
        <v>2015</v>
      </c>
      <c r="F17" s="38">
        <v>2016</v>
      </c>
      <c r="G17" s="40"/>
      <c r="H17" s="40"/>
    </row>
    <row r="18" spans="2:8" s="4" customFormat="1" ht="24" customHeight="1" x14ac:dyDescent="0.2">
      <c r="B18" s="32" t="s">
        <v>519</v>
      </c>
      <c r="C18" s="33">
        <f>SUM(C19:C64)</f>
        <v>1</v>
      </c>
      <c r="D18" s="33">
        <f>SUM(D19:D64)</f>
        <v>2</v>
      </c>
      <c r="E18" s="34">
        <f>+IF(C18=0,"",C18/C$18)</f>
        <v>1</v>
      </c>
      <c r="F18" s="34">
        <f>+IF(D18=0,"",D18/D$18)</f>
        <v>1</v>
      </c>
      <c r="G18" s="34">
        <f>+IF(OR(AND(D18=0),(C18=0)),"0",((D18-C18)/C18))</f>
        <v>1</v>
      </c>
      <c r="H18" s="35">
        <f>+IF(OR(AND(E18=""),(G18="")),"",E18*G18)</f>
        <v>1</v>
      </c>
    </row>
    <row r="19" spans="2:8" ht="20.100000000000001" customHeight="1" x14ac:dyDescent="0.2">
      <c r="B19" s="5" t="s">
        <v>0</v>
      </c>
      <c r="C19" s="8">
        <v>0</v>
      </c>
      <c r="D19" s="8">
        <v>0</v>
      </c>
      <c r="E19" s="11" t="str">
        <f>+IF(C19=0,"",C19/C$18)</f>
        <v/>
      </c>
      <c r="F19" s="11" t="str">
        <f>+IF(D19=0,"",D19/D$18)</f>
        <v/>
      </c>
      <c r="G19" s="12" t="str">
        <f>+IF(OR(AND(D19=0),(C19=0)),"0",((D19-C19)/C19))</f>
        <v>0</v>
      </c>
      <c r="H19" s="15" t="str">
        <f>+IF(OR(AND(E19=""),(G19="")),"",E19*G19)</f>
        <v/>
      </c>
    </row>
    <row r="20" spans="2:8" ht="20.100000000000001" customHeight="1" x14ac:dyDescent="0.2">
      <c r="B20" s="5" t="s">
        <v>196</v>
      </c>
      <c r="C20" s="8">
        <v>0</v>
      </c>
      <c r="D20" s="8">
        <v>1</v>
      </c>
      <c r="E20" s="11" t="str">
        <f t="shared" ref="E20:E64" si="1">+IF(C20=0,"",C20/C$18)</f>
        <v/>
      </c>
      <c r="F20" s="11">
        <f t="shared" ref="F20:F64" si="2">+IF(D20=0,"",D20/D$18)</f>
        <v>0.5</v>
      </c>
      <c r="G20" s="12" t="str">
        <f t="shared" ref="G20:G64" si="3">+IF(OR(AND(D20=0),(C20=0)),"0",((D20-C20)/C20))</f>
        <v>0</v>
      </c>
      <c r="H20" s="15" t="str">
        <f t="shared" ref="H20:H64" si="4">+IF(OR(AND(E20=""),(G20="")),"",E20*G20)</f>
        <v/>
      </c>
    </row>
    <row r="21" spans="2:8" ht="20.100000000000001" customHeight="1" x14ac:dyDescent="0.2">
      <c r="B21" s="5" t="s">
        <v>1</v>
      </c>
      <c r="C21" s="8">
        <v>0</v>
      </c>
      <c r="D21" s="8">
        <v>0</v>
      </c>
      <c r="E21" s="11" t="str">
        <f t="shared" si="1"/>
        <v/>
      </c>
      <c r="F21" s="11" t="str">
        <f t="shared" si="2"/>
        <v/>
      </c>
      <c r="G21" s="12" t="str">
        <f t="shared" si="3"/>
        <v>0</v>
      </c>
      <c r="H21" s="15" t="str">
        <f t="shared" si="4"/>
        <v/>
      </c>
    </row>
    <row r="22" spans="2:8" ht="20.100000000000001" customHeight="1" x14ac:dyDescent="0.2">
      <c r="B22" s="5" t="s">
        <v>197</v>
      </c>
      <c r="C22" s="8">
        <v>0</v>
      </c>
      <c r="D22" s="8">
        <v>0</v>
      </c>
      <c r="E22" s="11" t="str">
        <f t="shared" si="1"/>
        <v/>
      </c>
      <c r="F22" s="11" t="str">
        <f t="shared" si="2"/>
        <v/>
      </c>
      <c r="G22" s="12" t="str">
        <f t="shared" si="3"/>
        <v>0</v>
      </c>
      <c r="H22" s="15" t="str">
        <f t="shared" si="4"/>
        <v/>
      </c>
    </row>
    <row r="23" spans="2:8" ht="20.100000000000001" customHeight="1" x14ac:dyDescent="0.2">
      <c r="B23" s="5" t="s">
        <v>198</v>
      </c>
      <c r="C23" s="8">
        <v>0</v>
      </c>
      <c r="D23" s="8">
        <v>0</v>
      </c>
      <c r="E23" s="11" t="str">
        <f t="shared" si="1"/>
        <v/>
      </c>
      <c r="F23" s="11" t="str">
        <f t="shared" si="2"/>
        <v/>
      </c>
      <c r="G23" s="12" t="str">
        <f t="shared" si="3"/>
        <v>0</v>
      </c>
      <c r="H23" s="15" t="str">
        <f t="shared" si="4"/>
        <v/>
      </c>
    </row>
    <row r="24" spans="2:8" ht="20.100000000000001" customHeight="1" x14ac:dyDescent="0.2">
      <c r="B24" s="5" t="s">
        <v>199</v>
      </c>
      <c r="C24" s="8">
        <v>0</v>
      </c>
      <c r="D24" s="8">
        <v>0</v>
      </c>
      <c r="E24" s="11" t="str">
        <f t="shared" si="1"/>
        <v/>
      </c>
      <c r="F24" s="11" t="str">
        <f t="shared" si="2"/>
        <v/>
      </c>
      <c r="G24" s="12" t="str">
        <f t="shared" si="3"/>
        <v>0</v>
      </c>
      <c r="H24" s="15" t="str">
        <f t="shared" si="4"/>
        <v/>
      </c>
    </row>
    <row r="25" spans="2:8" ht="20.100000000000001" customHeight="1" x14ac:dyDescent="0.2">
      <c r="B25" s="5" t="s">
        <v>2</v>
      </c>
      <c r="C25" s="8">
        <v>0</v>
      </c>
      <c r="D25" s="8">
        <v>0</v>
      </c>
      <c r="E25" s="11" t="str">
        <f t="shared" si="1"/>
        <v/>
      </c>
      <c r="F25" s="11" t="str">
        <f t="shared" si="2"/>
        <v/>
      </c>
      <c r="G25" s="12" t="str">
        <f t="shared" si="3"/>
        <v>0</v>
      </c>
      <c r="H25" s="15" t="str">
        <f t="shared" si="4"/>
        <v/>
      </c>
    </row>
    <row r="26" spans="2:8" ht="20.100000000000001" customHeight="1" x14ac:dyDescent="0.2">
      <c r="B26" s="5" t="s">
        <v>6</v>
      </c>
      <c r="C26" s="8">
        <v>0</v>
      </c>
      <c r="D26" s="8">
        <v>0</v>
      </c>
      <c r="E26" s="11" t="str">
        <f t="shared" si="1"/>
        <v/>
      </c>
      <c r="F26" s="11" t="str">
        <f t="shared" si="2"/>
        <v/>
      </c>
      <c r="G26" s="12" t="str">
        <f t="shared" si="3"/>
        <v>0</v>
      </c>
      <c r="H26" s="15" t="str">
        <f t="shared" si="4"/>
        <v/>
      </c>
    </row>
    <row r="27" spans="2:8" ht="20.100000000000001" customHeight="1" x14ac:dyDescent="0.2">
      <c r="B27" s="5" t="s">
        <v>3</v>
      </c>
      <c r="C27" s="8">
        <v>0</v>
      </c>
      <c r="D27" s="8">
        <v>0</v>
      </c>
      <c r="E27" s="11" t="str">
        <f t="shared" si="1"/>
        <v/>
      </c>
      <c r="F27" s="11" t="str">
        <f t="shared" si="2"/>
        <v/>
      </c>
      <c r="G27" s="12" t="str">
        <f t="shared" si="3"/>
        <v>0</v>
      </c>
      <c r="H27" s="15" t="str">
        <f t="shared" si="4"/>
        <v/>
      </c>
    </row>
    <row r="28" spans="2:8" ht="20.100000000000001" customHeight="1" x14ac:dyDescent="0.2">
      <c r="B28" s="5" t="s">
        <v>5</v>
      </c>
      <c r="C28" s="8">
        <v>0</v>
      </c>
      <c r="D28" s="8">
        <v>1</v>
      </c>
      <c r="E28" s="11" t="str">
        <f t="shared" si="1"/>
        <v/>
      </c>
      <c r="F28" s="11">
        <f t="shared" si="2"/>
        <v>0.5</v>
      </c>
      <c r="G28" s="12" t="str">
        <f t="shared" si="3"/>
        <v>0</v>
      </c>
      <c r="H28" s="15" t="str">
        <f t="shared" si="4"/>
        <v/>
      </c>
    </row>
    <row r="29" spans="2:8" ht="20.100000000000001" customHeight="1" x14ac:dyDescent="0.2">
      <c r="B29" s="5" t="s">
        <v>200</v>
      </c>
      <c r="C29" s="8">
        <v>0</v>
      </c>
      <c r="D29" s="8">
        <v>0</v>
      </c>
      <c r="E29" s="11" t="str">
        <f t="shared" si="1"/>
        <v/>
      </c>
      <c r="F29" s="11" t="str">
        <f t="shared" si="2"/>
        <v/>
      </c>
      <c r="G29" s="12" t="str">
        <f t="shared" si="3"/>
        <v>0</v>
      </c>
      <c r="H29" s="15" t="str">
        <f t="shared" si="4"/>
        <v/>
      </c>
    </row>
    <row r="30" spans="2:8" ht="20.100000000000001" customHeight="1" x14ac:dyDescent="0.2">
      <c r="B30" s="5" t="s">
        <v>201</v>
      </c>
      <c r="C30" s="8">
        <v>0</v>
      </c>
      <c r="D30" s="8">
        <v>0</v>
      </c>
      <c r="E30" s="11" t="str">
        <f t="shared" si="1"/>
        <v/>
      </c>
      <c r="F30" s="11" t="str">
        <f t="shared" si="2"/>
        <v/>
      </c>
      <c r="G30" s="12" t="str">
        <f t="shared" si="3"/>
        <v>0</v>
      </c>
      <c r="H30" s="15" t="str">
        <f t="shared" si="4"/>
        <v/>
      </c>
    </row>
    <row r="31" spans="2:8" ht="20.100000000000001" customHeight="1" x14ac:dyDescent="0.2">
      <c r="B31" s="5" t="s">
        <v>4</v>
      </c>
      <c r="C31" s="8">
        <v>0</v>
      </c>
      <c r="D31" s="8">
        <v>0</v>
      </c>
      <c r="E31" s="11" t="str">
        <f t="shared" si="1"/>
        <v/>
      </c>
      <c r="F31" s="11" t="str">
        <f t="shared" si="2"/>
        <v/>
      </c>
      <c r="G31" s="12" t="str">
        <f t="shared" si="3"/>
        <v>0</v>
      </c>
      <c r="H31" s="15" t="str">
        <f t="shared" si="4"/>
        <v/>
      </c>
    </row>
    <row r="32" spans="2:8" ht="20.100000000000001" customHeight="1" x14ac:dyDescent="0.2">
      <c r="B32" s="5" t="s">
        <v>7</v>
      </c>
      <c r="C32" s="8">
        <v>0</v>
      </c>
      <c r="D32" s="8">
        <v>0</v>
      </c>
      <c r="E32" s="11" t="str">
        <f t="shared" si="1"/>
        <v/>
      </c>
      <c r="F32" s="11" t="str">
        <f t="shared" si="2"/>
        <v/>
      </c>
      <c r="G32" s="12" t="str">
        <f t="shared" si="3"/>
        <v>0</v>
      </c>
      <c r="H32" s="15" t="str">
        <f t="shared" si="4"/>
        <v/>
      </c>
    </row>
    <row r="33" spans="2:8" ht="20.100000000000001" customHeight="1" x14ac:dyDescent="0.2">
      <c r="B33" s="5" t="s">
        <v>202</v>
      </c>
      <c r="C33" s="8">
        <v>0</v>
      </c>
      <c r="D33" s="8">
        <v>0</v>
      </c>
      <c r="E33" s="11" t="str">
        <f t="shared" si="1"/>
        <v/>
      </c>
      <c r="F33" s="11" t="str">
        <f t="shared" si="2"/>
        <v/>
      </c>
      <c r="G33" s="12" t="str">
        <f t="shared" si="3"/>
        <v>0</v>
      </c>
      <c r="H33" s="15" t="str">
        <f t="shared" si="4"/>
        <v/>
      </c>
    </row>
    <row r="34" spans="2:8" ht="20.100000000000001" customHeight="1" x14ac:dyDescent="0.2">
      <c r="B34" s="5" t="s">
        <v>203</v>
      </c>
      <c r="C34" s="8">
        <v>0</v>
      </c>
      <c r="D34" s="8">
        <v>0</v>
      </c>
      <c r="E34" s="11" t="str">
        <f t="shared" si="1"/>
        <v/>
      </c>
      <c r="F34" s="11" t="str">
        <f t="shared" si="2"/>
        <v/>
      </c>
      <c r="G34" s="12" t="str">
        <f t="shared" si="3"/>
        <v>0</v>
      </c>
      <c r="H34" s="15" t="str">
        <f t="shared" si="4"/>
        <v/>
      </c>
    </row>
    <row r="35" spans="2:8" ht="20.100000000000001" customHeight="1" x14ac:dyDescent="0.2">
      <c r="B35" s="5" t="s">
        <v>204</v>
      </c>
      <c r="C35" s="8">
        <v>0</v>
      </c>
      <c r="D35" s="8">
        <v>0</v>
      </c>
      <c r="E35" s="11" t="str">
        <f t="shared" si="1"/>
        <v/>
      </c>
      <c r="F35" s="11" t="str">
        <f t="shared" si="2"/>
        <v/>
      </c>
      <c r="G35" s="12" t="str">
        <f t="shared" si="3"/>
        <v>0</v>
      </c>
      <c r="H35" s="15" t="str">
        <f t="shared" si="4"/>
        <v/>
      </c>
    </row>
    <row r="36" spans="2:8" ht="20.100000000000001" customHeight="1" x14ac:dyDescent="0.2">
      <c r="B36" s="5" t="s">
        <v>205</v>
      </c>
      <c r="C36" s="8">
        <v>0</v>
      </c>
      <c r="D36" s="8">
        <v>0</v>
      </c>
      <c r="E36" s="11" t="str">
        <f t="shared" si="1"/>
        <v/>
      </c>
      <c r="F36" s="11" t="str">
        <f t="shared" si="2"/>
        <v/>
      </c>
      <c r="G36" s="12" t="str">
        <f t="shared" si="3"/>
        <v>0</v>
      </c>
      <c r="H36" s="15" t="str">
        <f t="shared" si="4"/>
        <v/>
      </c>
    </row>
    <row r="37" spans="2:8" ht="20.100000000000001" customHeight="1" x14ac:dyDescent="0.2">
      <c r="B37" s="5" t="s">
        <v>8</v>
      </c>
      <c r="C37" s="8">
        <v>0</v>
      </c>
      <c r="D37" s="8">
        <v>0</v>
      </c>
      <c r="E37" s="11" t="str">
        <f t="shared" si="1"/>
        <v/>
      </c>
      <c r="F37" s="11" t="str">
        <f t="shared" si="2"/>
        <v/>
      </c>
      <c r="G37" s="12" t="str">
        <f t="shared" si="3"/>
        <v>0</v>
      </c>
      <c r="H37" s="15" t="str">
        <f t="shared" si="4"/>
        <v/>
      </c>
    </row>
    <row r="38" spans="2:8" ht="20.100000000000001" customHeight="1" x14ac:dyDescent="0.2">
      <c r="B38" s="5" t="s">
        <v>206</v>
      </c>
      <c r="C38" s="8">
        <v>0</v>
      </c>
      <c r="D38" s="8">
        <v>0</v>
      </c>
      <c r="E38" s="11" t="str">
        <f t="shared" si="1"/>
        <v/>
      </c>
      <c r="F38" s="11" t="str">
        <f t="shared" si="2"/>
        <v/>
      </c>
      <c r="G38" s="12" t="str">
        <f t="shared" si="3"/>
        <v>0</v>
      </c>
      <c r="H38" s="15" t="str">
        <f t="shared" si="4"/>
        <v/>
      </c>
    </row>
    <row r="39" spans="2:8" ht="20.100000000000001" customHeight="1" x14ac:dyDescent="0.2">
      <c r="B39" s="5" t="s">
        <v>207</v>
      </c>
      <c r="C39" s="8">
        <v>0</v>
      </c>
      <c r="D39" s="8">
        <v>0</v>
      </c>
      <c r="E39" s="11" t="str">
        <f t="shared" si="1"/>
        <v/>
      </c>
      <c r="F39" s="11" t="str">
        <f t="shared" si="2"/>
        <v/>
      </c>
      <c r="G39" s="12" t="str">
        <f t="shared" si="3"/>
        <v>0</v>
      </c>
      <c r="H39" s="15" t="str">
        <f t="shared" si="4"/>
        <v/>
      </c>
    </row>
    <row r="40" spans="2:8" ht="20.100000000000001" customHeight="1" x14ac:dyDescent="0.2">
      <c r="B40" s="5" t="s">
        <v>208</v>
      </c>
      <c r="C40" s="8">
        <v>0</v>
      </c>
      <c r="D40" s="8">
        <v>0</v>
      </c>
      <c r="E40" s="11" t="str">
        <f t="shared" si="1"/>
        <v/>
      </c>
      <c r="F40" s="11" t="str">
        <f t="shared" si="2"/>
        <v/>
      </c>
      <c r="G40" s="12" t="str">
        <f t="shared" si="3"/>
        <v>0</v>
      </c>
      <c r="H40" s="15" t="str">
        <f t="shared" si="4"/>
        <v/>
      </c>
    </row>
    <row r="41" spans="2:8" ht="20.100000000000001" customHeight="1" x14ac:dyDescent="0.2">
      <c r="B41" s="5" t="s">
        <v>209</v>
      </c>
      <c r="C41" s="8">
        <v>0</v>
      </c>
      <c r="D41" s="8">
        <v>0</v>
      </c>
      <c r="E41" s="11" t="str">
        <f t="shared" si="1"/>
        <v/>
      </c>
      <c r="F41" s="11" t="str">
        <f t="shared" si="2"/>
        <v/>
      </c>
      <c r="G41" s="12" t="str">
        <f t="shared" si="3"/>
        <v>0</v>
      </c>
      <c r="H41" s="15" t="str">
        <f t="shared" si="4"/>
        <v/>
      </c>
    </row>
    <row r="42" spans="2:8" ht="20.100000000000001" customHeight="1" x14ac:dyDescent="0.2">
      <c r="B42" s="5" t="s">
        <v>210</v>
      </c>
      <c r="C42" s="8">
        <v>0</v>
      </c>
      <c r="D42" s="8">
        <v>0</v>
      </c>
      <c r="E42" s="11" t="str">
        <f t="shared" si="1"/>
        <v/>
      </c>
      <c r="F42" s="11" t="str">
        <f t="shared" si="2"/>
        <v/>
      </c>
      <c r="G42" s="12" t="str">
        <f t="shared" si="3"/>
        <v>0</v>
      </c>
      <c r="H42" s="15" t="str">
        <f t="shared" si="4"/>
        <v/>
      </c>
    </row>
    <row r="43" spans="2:8" ht="20.100000000000001" customHeight="1" x14ac:dyDescent="0.2">
      <c r="B43" s="5" t="s">
        <v>211</v>
      </c>
      <c r="C43" s="8">
        <v>0</v>
      </c>
      <c r="D43" s="8">
        <v>0</v>
      </c>
      <c r="E43" s="11" t="str">
        <f t="shared" si="1"/>
        <v/>
      </c>
      <c r="F43" s="11" t="str">
        <f t="shared" si="2"/>
        <v/>
      </c>
      <c r="G43" s="12" t="str">
        <f t="shared" si="3"/>
        <v>0</v>
      </c>
      <c r="H43" s="15" t="str">
        <f t="shared" si="4"/>
        <v/>
      </c>
    </row>
    <row r="44" spans="2:8" ht="20.100000000000001" customHeight="1" x14ac:dyDescent="0.2">
      <c r="B44" s="5" t="s">
        <v>9</v>
      </c>
      <c r="C44" s="8">
        <v>0</v>
      </c>
      <c r="D44" s="8">
        <v>0</v>
      </c>
      <c r="E44" s="11" t="str">
        <f t="shared" si="1"/>
        <v/>
      </c>
      <c r="F44" s="11" t="str">
        <f t="shared" si="2"/>
        <v/>
      </c>
      <c r="G44" s="12" t="str">
        <f t="shared" si="3"/>
        <v>0</v>
      </c>
      <c r="H44" s="15" t="str">
        <f t="shared" si="4"/>
        <v/>
      </c>
    </row>
    <row r="45" spans="2:8" ht="20.100000000000001" customHeight="1" x14ac:dyDescent="0.2">
      <c r="B45" s="5" t="s">
        <v>212</v>
      </c>
      <c r="C45" s="8">
        <v>0</v>
      </c>
      <c r="D45" s="8">
        <v>0</v>
      </c>
      <c r="E45" s="11" t="str">
        <f t="shared" si="1"/>
        <v/>
      </c>
      <c r="F45" s="11" t="str">
        <f t="shared" si="2"/>
        <v/>
      </c>
      <c r="G45" s="12" t="str">
        <f t="shared" si="3"/>
        <v>0</v>
      </c>
      <c r="H45" s="15" t="str">
        <f t="shared" si="4"/>
        <v/>
      </c>
    </row>
    <row r="46" spans="2:8" ht="20.100000000000001" customHeight="1" x14ac:dyDescent="0.2">
      <c r="B46" s="5" t="s">
        <v>213</v>
      </c>
      <c r="C46" s="8">
        <v>0</v>
      </c>
      <c r="D46" s="8">
        <v>0</v>
      </c>
      <c r="E46" s="11" t="str">
        <f t="shared" si="1"/>
        <v/>
      </c>
      <c r="F46" s="11" t="str">
        <f t="shared" si="2"/>
        <v/>
      </c>
      <c r="G46" s="12" t="str">
        <f t="shared" si="3"/>
        <v>0</v>
      </c>
      <c r="H46" s="15" t="str">
        <f t="shared" si="4"/>
        <v/>
      </c>
    </row>
    <row r="47" spans="2:8" ht="20.100000000000001" customHeight="1" x14ac:dyDescent="0.2">
      <c r="B47" s="5" t="s">
        <v>10</v>
      </c>
      <c r="C47" s="8">
        <v>1</v>
      </c>
      <c r="D47" s="8">
        <v>0</v>
      </c>
      <c r="E47" s="11">
        <f t="shared" si="1"/>
        <v>1</v>
      </c>
      <c r="F47" s="11" t="str">
        <f t="shared" si="2"/>
        <v/>
      </c>
      <c r="G47" s="12" t="str">
        <f t="shared" si="3"/>
        <v>0</v>
      </c>
      <c r="H47" s="15">
        <f t="shared" si="4"/>
        <v>0</v>
      </c>
    </row>
    <row r="48" spans="2:8" ht="20.100000000000001" customHeight="1" x14ac:dyDescent="0.2">
      <c r="B48" s="5" t="s">
        <v>11</v>
      </c>
      <c r="C48" s="8">
        <v>0</v>
      </c>
      <c r="D48" s="8">
        <v>0</v>
      </c>
      <c r="E48" s="11" t="str">
        <f t="shared" si="1"/>
        <v/>
      </c>
      <c r="F48" s="11" t="str">
        <f t="shared" si="2"/>
        <v/>
      </c>
      <c r="G48" s="12" t="str">
        <f t="shared" si="3"/>
        <v>0</v>
      </c>
      <c r="H48" s="15" t="str">
        <f t="shared" si="4"/>
        <v/>
      </c>
    </row>
    <row r="49" spans="2:8" ht="20.100000000000001" customHeight="1" x14ac:dyDescent="0.2">
      <c r="B49" s="5" t="s">
        <v>16</v>
      </c>
      <c r="C49" s="8">
        <v>0</v>
      </c>
      <c r="D49" s="8">
        <v>0</v>
      </c>
      <c r="E49" s="11" t="str">
        <f t="shared" si="1"/>
        <v/>
      </c>
      <c r="F49" s="11" t="str">
        <f t="shared" si="2"/>
        <v/>
      </c>
      <c r="G49" s="12" t="str">
        <f t="shared" si="3"/>
        <v>0</v>
      </c>
      <c r="H49" s="15" t="str">
        <f t="shared" si="4"/>
        <v/>
      </c>
    </row>
    <row r="50" spans="2:8" ht="20.100000000000001" customHeight="1" x14ac:dyDescent="0.2">
      <c r="B50" s="5" t="s">
        <v>15</v>
      </c>
      <c r="C50" s="8">
        <v>0</v>
      </c>
      <c r="D50" s="8">
        <v>0</v>
      </c>
      <c r="E50" s="11" t="str">
        <f t="shared" si="1"/>
        <v/>
      </c>
      <c r="F50" s="11" t="str">
        <f t="shared" si="2"/>
        <v/>
      </c>
      <c r="G50" s="12" t="str">
        <f t="shared" si="3"/>
        <v>0</v>
      </c>
      <c r="H50" s="15" t="str">
        <f t="shared" si="4"/>
        <v/>
      </c>
    </row>
    <row r="51" spans="2:8" ht="20.100000000000001" customHeight="1" x14ac:dyDescent="0.2">
      <c r="B51" s="5" t="s">
        <v>13</v>
      </c>
      <c r="C51" s="8">
        <v>0</v>
      </c>
      <c r="D51" s="8">
        <v>0</v>
      </c>
      <c r="E51" s="11" t="str">
        <f t="shared" si="1"/>
        <v/>
      </c>
      <c r="F51" s="11" t="str">
        <f t="shared" si="2"/>
        <v/>
      </c>
      <c r="G51" s="12" t="str">
        <f t="shared" si="3"/>
        <v>0</v>
      </c>
      <c r="H51" s="15" t="str">
        <f t="shared" si="4"/>
        <v/>
      </c>
    </row>
    <row r="52" spans="2:8" ht="20.100000000000001" customHeight="1" x14ac:dyDescent="0.2">
      <c r="B52" s="5" t="s">
        <v>14</v>
      </c>
      <c r="C52" s="8">
        <v>0</v>
      </c>
      <c r="D52" s="8">
        <v>0</v>
      </c>
      <c r="E52" s="11" t="str">
        <f t="shared" si="1"/>
        <v/>
      </c>
      <c r="F52" s="11" t="str">
        <f t="shared" si="2"/>
        <v/>
      </c>
      <c r="G52" s="12" t="str">
        <f t="shared" si="3"/>
        <v>0</v>
      </c>
      <c r="H52" s="15" t="str">
        <f t="shared" si="4"/>
        <v/>
      </c>
    </row>
    <row r="53" spans="2:8" ht="20.100000000000001" customHeight="1" x14ac:dyDescent="0.2">
      <c r="B53" s="5" t="s">
        <v>12</v>
      </c>
      <c r="C53" s="8">
        <v>0</v>
      </c>
      <c r="D53" s="8">
        <v>0</v>
      </c>
      <c r="E53" s="11" t="str">
        <f t="shared" si="1"/>
        <v/>
      </c>
      <c r="F53" s="11" t="str">
        <f t="shared" si="2"/>
        <v/>
      </c>
      <c r="G53" s="12" t="str">
        <f t="shared" si="3"/>
        <v>0</v>
      </c>
      <c r="H53" s="15" t="str">
        <f t="shared" si="4"/>
        <v/>
      </c>
    </row>
    <row r="54" spans="2:8" ht="20.100000000000001" customHeight="1" x14ac:dyDescent="0.2">
      <c r="B54" s="5" t="s">
        <v>214</v>
      </c>
      <c r="C54" s="8">
        <v>0</v>
      </c>
      <c r="D54" s="8">
        <v>0</v>
      </c>
      <c r="E54" s="11" t="str">
        <f t="shared" si="1"/>
        <v/>
      </c>
      <c r="F54" s="11" t="str">
        <f t="shared" si="2"/>
        <v/>
      </c>
      <c r="G54" s="12" t="str">
        <f t="shared" si="3"/>
        <v>0</v>
      </c>
      <c r="H54" s="15" t="str">
        <f t="shared" si="4"/>
        <v/>
      </c>
    </row>
    <row r="55" spans="2:8" ht="20.100000000000001" customHeight="1" x14ac:dyDescent="0.2">
      <c r="B55" s="5" t="s">
        <v>17</v>
      </c>
      <c r="C55" s="8">
        <v>0</v>
      </c>
      <c r="D55" s="8">
        <v>0</v>
      </c>
      <c r="E55" s="11" t="str">
        <f t="shared" si="1"/>
        <v/>
      </c>
      <c r="F55" s="11" t="str">
        <f t="shared" si="2"/>
        <v/>
      </c>
      <c r="G55" s="12" t="str">
        <f t="shared" si="3"/>
        <v>0</v>
      </c>
      <c r="H55" s="15" t="str">
        <f t="shared" si="4"/>
        <v/>
      </c>
    </row>
    <row r="56" spans="2:8" ht="20.100000000000001" customHeight="1" x14ac:dyDescent="0.2">
      <c r="B56" s="5" t="s">
        <v>18</v>
      </c>
      <c r="C56" s="8">
        <v>0</v>
      </c>
      <c r="D56" s="8">
        <v>0</v>
      </c>
      <c r="E56" s="11" t="str">
        <f t="shared" si="1"/>
        <v/>
      </c>
      <c r="F56" s="11" t="str">
        <f t="shared" si="2"/>
        <v/>
      </c>
      <c r="G56" s="12" t="str">
        <f t="shared" si="3"/>
        <v>0</v>
      </c>
      <c r="H56" s="15" t="str">
        <f t="shared" si="4"/>
        <v/>
      </c>
    </row>
    <row r="57" spans="2:8" ht="20.100000000000001" customHeight="1" x14ac:dyDescent="0.2">
      <c r="B57" s="5" t="s">
        <v>215</v>
      </c>
      <c r="C57" s="8">
        <v>0</v>
      </c>
      <c r="D57" s="8">
        <v>0</v>
      </c>
      <c r="E57" s="11" t="str">
        <f t="shared" si="1"/>
        <v/>
      </c>
      <c r="F57" s="11" t="str">
        <f t="shared" si="2"/>
        <v/>
      </c>
      <c r="G57" s="12" t="str">
        <f t="shared" si="3"/>
        <v>0</v>
      </c>
      <c r="H57" s="15" t="str">
        <f t="shared" si="4"/>
        <v/>
      </c>
    </row>
    <row r="58" spans="2:8" ht="20.100000000000001" customHeight="1" x14ac:dyDescent="0.2">
      <c r="B58" s="5" t="s">
        <v>216</v>
      </c>
      <c r="C58" s="8">
        <v>0</v>
      </c>
      <c r="D58" s="8">
        <v>0</v>
      </c>
      <c r="E58" s="11" t="str">
        <f t="shared" si="1"/>
        <v/>
      </c>
      <c r="F58" s="11" t="str">
        <f t="shared" si="2"/>
        <v/>
      </c>
      <c r="G58" s="12" t="str">
        <f t="shared" si="3"/>
        <v>0</v>
      </c>
      <c r="H58" s="15" t="str">
        <f t="shared" si="4"/>
        <v/>
      </c>
    </row>
    <row r="59" spans="2:8" ht="20.100000000000001" customHeight="1" x14ac:dyDescent="0.2">
      <c r="B59" s="5" t="s">
        <v>217</v>
      </c>
      <c r="C59" s="8">
        <v>0</v>
      </c>
      <c r="D59" s="8">
        <v>0</v>
      </c>
      <c r="E59" s="11" t="str">
        <f t="shared" si="1"/>
        <v/>
      </c>
      <c r="F59" s="11" t="str">
        <f t="shared" si="2"/>
        <v/>
      </c>
      <c r="G59" s="12" t="str">
        <f t="shared" si="3"/>
        <v>0</v>
      </c>
      <c r="H59" s="15" t="str">
        <f t="shared" si="4"/>
        <v/>
      </c>
    </row>
    <row r="60" spans="2:8" ht="20.100000000000001" customHeight="1" x14ac:dyDescent="0.2">
      <c r="B60" s="5" t="s">
        <v>218</v>
      </c>
      <c r="C60" s="8">
        <v>0</v>
      </c>
      <c r="D60" s="8">
        <v>0</v>
      </c>
      <c r="E60" s="11" t="str">
        <f t="shared" si="1"/>
        <v/>
      </c>
      <c r="F60" s="11" t="str">
        <f t="shared" si="2"/>
        <v/>
      </c>
      <c r="G60" s="12" t="str">
        <f t="shared" si="3"/>
        <v>0</v>
      </c>
      <c r="H60" s="15" t="str">
        <f t="shared" si="4"/>
        <v/>
      </c>
    </row>
    <row r="61" spans="2:8" ht="20.100000000000001" customHeight="1" x14ac:dyDescent="0.2">
      <c r="B61" s="5" t="s">
        <v>219</v>
      </c>
      <c r="C61" s="8">
        <v>0</v>
      </c>
      <c r="D61" s="8">
        <v>0</v>
      </c>
      <c r="E61" s="11" t="str">
        <f t="shared" si="1"/>
        <v/>
      </c>
      <c r="F61" s="11" t="str">
        <f t="shared" si="2"/>
        <v/>
      </c>
      <c r="G61" s="12" t="str">
        <f t="shared" si="3"/>
        <v>0</v>
      </c>
      <c r="H61" s="15" t="str">
        <f t="shared" si="4"/>
        <v/>
      </c>
    </row>
    <row r="62" spans="2:8" ht="20.100000000000001" customHeight="1" x14ac:dyDescent="0.2">
      <c r="B62" s="5" t="s">
        <v>19</v>
      </c>
      <c r="C62" s="8">
        <v>0</v>
      </c>
      <c r="D62" s="8">
        <v>0</v>
      </c>
      <c r="E62" s="11" t="str">
        <f t="shared" si="1"/>
        <v/>
      </c>
      <c r="F62" s="11" t="str">
        <f t="shared" si="2"/>
        <v/>
      </c>
      <c r="G62" s="12" t="str">
        <f t="shared" si="3"/>
        <v>0</v>
      </c>
      <c r="H62" s="15" t="str">
        <f t="shared" si="4"/>
        <v/>
      </c>
    </row>
    <row r="63" spans="2:8" ht="20.100000000000001" customHeight="1" x14ac:dyDescent="0.2">
      <c r="B63" s="5" t="s">
        <v>220</v>
      </c>
      <c r="C63" s="8">
        <v>0</v>
      </c>
      <c r="D63" s="8">
        <v>0</v>
      </c>
      <c r="E63" s="11" t="str">
        <f t="shared" si="1"/>
        <v/>
      </c>
      <c r="F63" s="11" t="str">
        <f t="shared" si="2"/>
        <v/>
      </c>
      <c r="G63" s="12" t="str">
        <f t="shared" si="3"/>
        <v>0</v>
      </c>
      <c r="H63" s="15" t="str">
        <f t="shared" si="4"/>
        <v/>
      </c>
    </row>
    <row r="64" spans="2:8" ht="20.100000000000001" customHeight="1" x14ac:dyDescent="0.2">
      <c r="B64" s="5" t="s">
        <v>221</v>
      </c>
      <c r="C64" s="8">
        <v>0</v>
      </c>
      <c r="D64" s="8">
        <v>0</v>
      </c>
      <c r="E64" s="11" t="str">
        <f t="shared" si="1"/>
        <v/>
      </c>
      <c r="F64" s="11" t="str">
        <f t="shared" si="2"/>
        <v/>
      </c>
      <c r="G64" s="12" t="str">
        <f t="shared" si="3"/>
        <v>0</v>
      </c>
      <c r="H64" s="15" t="str">
        <f t="shared" si="4"/>
        <v/>
      </c>
    </row>
    <row r="65" spans="2:8" x14ac:dyDescent="0.2">
      <c r="B65" s="2"/>
      <c r="C65" s="2"/>
      <c r="D65" s="2"/>
    </row>
    <row r="66" spans="2:8" x14ac:dyDescent="0.2">
      <c r="B66" s="2"/>
      <c r="C66" s="2"/>
      <c r="D66" s="2"/>
    </row>
    <row r="67" spans="2:8" x14ac:dyDescent="0.2">
      <c r="B67" s="19"/>
      <c r="C67" s="2"/>
      <c r="D67" s="2"/>
    </row>
    <row r="68" spans="2:8" ht="24" customHeight="1" x14ac:dyDescent="0.2">
      <c r="B68" s="55" t="s">
        <v>517</v>
      </c>
      <c r="C68" s="53" t="s">
        <v>518</v>
      </c>
      <c r="D68" s="54"/>
      <c r="E68" s="41" t="s">
        <v>482</v>
      </c>
      <c r="F68" s="42"/>
      <c r="G68" s="39" t="s">
        <v>569</v>
      </c>
      <c r="H68" s="39" t="s">
        <v>481</v>
      </c>
    </row>
    <row r="69" spans="2:8" s="4" customFormat="1" ht="24" customHeight="1" x14ac:dyDescent="0.2">
      <c r="B69" s="55"/>
      <c r="C69" s="38">
        <v>2015</v>
      </c>
      <c r="D69" s="38">
        <v>2016</v>
      </c>
      <c r="E69" s="38">
        <v>2015</v>
      </c>
      <c r="F69" s="38">
        <v>2016</v>
      </c>
      <c r="G69" s="40"/>
      <c r="H69" s="40"/>
    </row>
    <row r="70" spans="2:8" s="4" customFormat="1" ht="24" customHeight="1" x14ac:dyDescent="0.2">
      <c r="B70" s="32" t="s">
        <v>520</v>
      </c>
      <c r="C70" s="33">
        <f>SUM(C71:C145)</f>
        <v>59</v>
      </c>
      <c r="D70" s="33">
        <f>SUM(D71:D145)</f>
        <v>117</v>
      </c>
      <c r="E70" s="34">
        <f>+IF(C70=0,"",C70/C$70)</f>
        <v>1</v>
      </c>
      <c r="F70" s="34">
        <f>+IF(D70=0,"",D70/D$70)</f>
        <v>1</v>
      </c>
      <c r="G70" s="34">
        <f>+IF(OR(AND(D70=0),(C70=0)),"0",((D70-C70)/C70))</f>
        <v>0.98305084745762716</v>
      </c>
      <c r="H70" s="35">
        <f>+IF(OR(AND(E70=""),(G70="")),"",E70*G70)</f>
        <v>0.98305084745762716</v>
      </c>
    </row>
    <row r="71" spans="2:8" ht="15" x14ac:dyDescent="0.2">
      <c r="B71" s="5" t="s">
        <v>20</v>
      </c>
      <c r="C71" s="8">
        <v>1</v>
      </c>
      <c r="D71" s="8">
        <v>0</v>
      </c>
      <c r="E71" s="13">
        <f>+IF(C71=0,"",C71/C$70)</f>
        <v>1.6949152542372881E-2</v>
      </c>
      <c r="F71" s="13" t="str">
        <f>+IF(D71=0,"",D71/D$70)</f>
        <v/>
      </c>
      <c r="G71" s="12" t="str">
        <f>+IF(OR(AND(D71=0),(C71=0)),"0",((D71-C71)/C71))</f>
        <v>0</v>
      </c>
      <c r="H71" s="15">
        <f>+IF(OR(AND(E71=""),(G71="")),"",E71*G71)</f>
        <v>0</v>
      </c>
    </row>
    <row r="72" spans="2:8" ht="15" x14ac:dyDescent="0.2">
      <c r="B72" s="5" t="s">
        <v>21</v>
      </c>
      <c r="C72" s="8">
        <v>0</v>
      </c>
      <c r="D72" s="8">
        <v>0</v>
      </c>
      <c r="E72" s="13" t="str">
        <f t="shared" ref="E72:E135" si="5">+IF(C72=0,"",C72/C$70)</f>
        <v/>
      </c>
      <c r="F72" s="13" t="str">
        <f t="shared" ref="F72:F135" si="6">+IF(D72=0,"",D72/D$70)</f>
        <v/>
      </c>
      <c r="G72" s="12" t="str">
        <f t="shared" ref="G72:G135" si="7">+IF(OR(AND(D72=0),(C72=0)),"0",((D72-C72)/C72))</f>
        <v>0</v>
      </c>
      <c r="H72" s="15" t="str">
        <f t="shared" ref="H72:H135" si="8">+IF(OR(AND(E72=""),(G72="")),"",E72*G72)</f>
        <v/>
      </c>
    </row>
    <row r="73" spans="2:8" ht="15" x14ac:dyDescent="0.2">
      <c r="B73" s="5" t="s">
        <v>22</v>
      </c>
      <c r="C73" s="8">
        <v>0</v>
      </c>
      <c r="D73" s="8">
        <v>0</v>
      </c>
      <c r="E73" s="13" t="str">
        <f t="shared" si="5"/>
        <v/>
      </c>
      <c r="F73" s="13" t="str">
        <f t="shared" si="6"/>
        <v/>
      </c>
      <c r="G73" s="12" t="str">
        <f t="shared" si="7"/>
        <v>0</v>
      </c>
      <c r="H73" s="15" t="str">
        <f t="shared" si="8"/>
        <v/>
      </c>
    </row>
    <row r="74" spans="2:8" ht="15" x14ac:dyDescent="0.2">
      <c r="B74" s="5" t="s">
        <v>222</v>
      </c>
      <c r="C74" s="8">
        <v>1</v>
      </c>
      <c r="D74" s="8">
        <v>0</v>
      </c>
      <c r="E74" s="13">
        <f t="shared" si="5"/>
        <v>1.6949152542372881E-2</v>
      </c>
      <c r="F74" s="13" t="str">
        <f t="shared" si="6"/>
        <v/>
      </c>
      <c r="G74" s="12" t="str">
        <f t="shared" si="7"/>
        <v>0</v>
      </c>
      <c r="H74" s="15">
        <f t="shared" si="8"/>
        <v>0</v>
      </c>
    </row>
    <row r="75" spans="2:8" ht="15" x14ac:dyDescent="0.2">
      <c r="B75" s="5" t="s">
        <v>23</v>
      </c>
      <c r="C75" s="8">
        <v>0</v>
      </c>
      <c r="D75" s="8">
        <v>0</v>
      </c>
      <c r="E75" s="13" t="str">
        <f t="shared" si="5"/>
        <v/>
      </c>
      <c r="F75" s="13" t="str">
        <f t="shared" si="6"/>
        <v/>
      </c>
      <c r="G75" s="12" t="str">
        <f t="shared" si="7"/>
        <v>0</v>
      </c>
      <c r="H75" s="15" t="str">
        <f t="shared" si="8"/>
        <v/>
      </c>
    </row>
    <row r="76" spans="2:8" ht="15" x14ac:dyDescent="0.2">
      <c r="B76" s="5" t="s">
        <v>223</v>
      </c>
      <c r="C76" s="8">
        <v>0</v>
      </c>
      <c r="D76" s="8">
        <v>0</v>
      </c>
      <c r="E76" s="13" t="str">
        <f t="shared" si="5"/>
        <v/>
      </c>
      <c r="F76" s="13" t="str">
        <f t="shared" si="6"/>
        <v/>
      </c>
      <c r="G76" s="12" t="str">
        <f t="shared" si="7"/>
        <v>0</v>
      </c>
      <c r="H76" s="15" t="str">
        <f t="shared" si="8"/>
        <v/>
      </c>
    </row>
    <row r="77" spans="2:8" ht="15" x14ac:dyDescent="0.2">
      <c r="B77" s="5" t="s">
        <v>224</v>
      </c>
      <c r="C77" s="8">
        <v>0</v>
      </c>
      <c r="D77" s="8">
        <v>0</v>
      </c>
      <c r="E77" s="13" t="str">
        <f t="shared" si="5"/>
        <v/>
      </c>
      <c r="F77" s="13" t="str">
        <f t="shared" si="6"/>
        <v/>
      </c>
      <c r="G77" s="12" t="str">
        <f t="shared" si="7"/>
        <v>0</v>
      </c>
      <c r="H77" s="15" t="str">
        <f t="shared" si="8"/>
        <v/>
      </c>
    </row>
    <row r="78" spans="2:8" ht="15" x14ac:dyDescent="0.2">
      <c r="B78" s="5" t="s">
        <v>225</v>
      </c>
      <c r="C78" s="8">
        <v>0</v>
      </c>
      <c r="D78" s="8">
        <v>0</v>
      </c>
      <c r="E78" s="13" t="str">
        <f t="shared" si="5"/>
        <v/>
      </c>
      <c r="F78" s="13" t="str">
        <f t="shared" si="6"/>
        <v/>
      </c>
      <c r="G78" s="12" t="str">
        <f t="shared" si="7"/>
        <v>0</v>
      </c>
      <c r="H78" s="15" t="str">
        <f t="shared" si="8"/>
        <v/>
      </c>
    </row>
    <row r="79" spans="2:8" ht="15" x14ac:dyDescent="0.2">
      <c r="B79" s="5" t="s">
        <v>226</v>
      </c>
      <c r="C79" s="8">
        <v>0</v>
      </c>
      <c r="D79" s="8">
        <v>0</v>
      </c>
      <c r="E79" s="13" t="str">
        <f t="shared" si="5"/>
        <v/>
      </c>
      <c r="F79" s="13" t="str">
        <f t="shared" si="6"/>
        <v/>
      </c>
      <c r="G79" s="12" t="str">
        <f t="shared" si="7"/>
        <v>0</v>
      </c>
      <c r="H79" s="15" t="str">
        <f t="shared" si="8"/>
        <v/>
      </c>
    </row>
    <row r="80" spans="2:8" ht="15" x14ac:dyDescent="0.2">
      <c r="B80" s="5" t="s">
        <v>227</v>
      </c>
      <c r="C80" s="8">
        <v>1</v>
      </c>
      <c r="D80" s="8">
        <v>0</v>
      </c>
      <c r="E80" s="13">
        <f t="shared" si="5"/>
        <v>1.6949152542372881E-2</v>
      </c>
      <c r="F80" s="13" t="str">
        <f t="shared" si="6"/>
        <v/>
      </c>
      <c r="G80" s="12" t="str">
        <f t="shared" si="7"/>
        <v>0</v>
      </c>
      <c r="H80" s="15">
        <f t="shared" si="8"/>
        <v>0</v>
      </c>
    </row>
    <row r="81" spans="2:8" ht="15" x14ac:dyDescent="0.2">
      <c r="B81" s="5" t="s">
        <v>24</v>
      </c>
      <c r="C81" s="8">
        <v>1</v>
      </c>
      <c r="D81" s="8">
        <v>0</v>
      </c>
      <c r="E81" s="13">
        <f t="shared" si="5"/>
        <v>1.6949152542372881E-2</v>
      </c>
      <c r="F81" s="13" t="str">
        <f t="shared" si="6"/>
        <v/>
      </c>
      <c r="G81" s="12" t="str">
        <f t="shared" si="7"/>
        <v>0</v>
      </c>
      <c r="H81" s="15">
        <f t="shared" si="8"/>
        <v>0</v>
      </c>
    </row>
    <row r="82" spans="2:8" ht="15" x14ac:dyDescent="0.2">
      <c r="B82" s="5" t="s">
        <v>228</v>
      </c>
      <c r="C82" s="8">
        <v>2</v>
      </c>
      <c r="D82" s="8">
        <v>0</v>
      </c>
      <c r="E82" s="13">
        <f t="shared" si="5"/>
        <v>3.3898305084745763E-2</v>
      </c>
      <c r="F82" s="13" t="str">
        <f t="shared" si="6"/>
        <v/>
      </c>
      <c r="G82" s="12" t="str">
        <f t="shared" si="7"/>
        <v>0</v>
      </c>
      <c r="H82" s="15">
        <f t="shared" si="8"/>
        <v>0</v>
      </c>
    </row>
    <row r="83" spans="2:8" ht="15" x14ac:dyDescent="0.2">
      <c r="B83" s="5" t="s">
        <v>229</v>
      </c>
      <c r="C83" s="8">
        <v>1</v>
      </c>
      <c r="D83" s="8">
        <v>0</v>
      </c>
      <c r="E83" s="13">
        <f t="shared" si="5"/>
        <v>1.6949152542372881E-2</v>
      </c>
      <c r="F83" s="13" t="str">
        <f t="shared" si="6"/>
        <v/>
      </c>
      <c r="G83" s="12" t="str">
        <f t="shared" si="7"/>
        <v>0</v>
      </c>
      <c r="H83" s="15">
        <f t="shared" si="8"/>
        <v>0</v>
      </c>
    </row>
    <row r="84" spans="2:8" ht="15" x14ac:dyDescent="0.2">
      <c r="B84" s="5" t="s">
        <v>230</v>
      </c>
      <c r="C84" s="8">
        <v>0</v>
      </c>
      <c r="D84" s="8">
        <v>0</v>
      </c>
      <c r="E84" s="13" t="str">
        <f t="shared" si="5"/>
        <v/>
      </c>
      <c r="F84" s="13" t="str">
        <f t="shared" si="6"/>
        <v/>
      </c>
      <c r="G84" s="12" t="str">
        <f t="shared" si="7"/>
        <v>0</v>
      </c>
      <c r="H84" s="15" t="str">
        <f t="shared" si="8"/>
        <v/>
      </c>
    </row>
    <row r="85" spans="2:8" ht="15" x14ac:dyDescent="0.2">
      <c r="B85" s="5" t="s">
        <v>28</v>
      </c>
      <c r="C85" s="8">
        <v>1</v>
      </c>
      <c r="D85" s="8">
        <v>0</v>
      </c>
      <c r="E85" s="13">
        <f t="shared" si="5"/>
        <v>1.6949152542372881E-2</v>
      </c>
      <c r="F85" s="13" t="str">
        <f t="shared" si="6"/>
        <v/>
      </c>
      <c r="G85" s="12" t="str">
        <f t="shared" si="7"/>
        <v>0</v>
      </c>
      <c r="H85" s="15">
        <f t="shared" si="8"/>
        <v>0</v>
      </c>
    </row>
    <row r="86" spans="2:8" ht="15" x14ac:dyDescent="0.2">
      <c r="B86" s="5" t="s">
        <v>231</v>
      </c>
      <c r="C86" s="8">
        <v>1</v>
      </c>
      <c r="D86" s="8">
        <v>0</v>
      </c>
      <c r="E86" s="13">
        <f t="shared" si="5"/>
        <v>1.6949152542372881E-2</v>
      </c>
      <c r="F86" s="13" t="str">
        <f t="shared" si="6"/>
        <v/>
      </c>
      <c r="G86" s="12" t="str">
        <f t="shared" si="7"/>
        <v>0</v>
      </c>
      <c r="H86" s="15">
        <f t="shared" si="8"/>
        <v>0</v>
      </c>
    </row>
    <row r="87" spans="2:8" ht="15" x14ac:dyDescent="0.2">
      <c r="B87" s="5" t="s">
        <v>232</v>
      </c>
      <c r="C87" s="8">
        <v>0</v>
      </c>
      <c r="D87" s="8">
        <v>0</v>
      </c>
      <c r="E87" s="13" t="str">
        <f t="shared" si="5"/>
        <v/>
      </c>
      <c r="F87" s="13" t="str">
        <f t="shared" si="6"/>
        <v/>
      </c>
      <c r="G87" s="12" t="str">
        <f t="shared" si="7"/>
        <v>0</v>
      </c>
      <c r="H87" s="15" t="str">
        <f t="shared" si="8"/>
        <v/>
      </c>
    </row>
    <row r="88" spans="2:8" ht="15" x14ac:dyDescent="0.2">
      <c r="B88" s="5" t="s">
        <v>233</v>
      </c>
      <c r="C88" s="8">
        <v>2</v>
      </c>
      <c r="D88" s="8">
        <v>0</v>
      </c>
      <c r="E88" s="13">
        <f t="shared" si="5"/>
        <v>3.3898305084745763E-2</v>
      </c>
      <c r="F88" s="13" t="str">
        <f t="shared" si="6"/>
        <v/>
      </c>
      <c r="G88" s="12" t="str">
        <f t="shared" si="7"/>
        <v>0</v>
      </c>
      <c r="H88" s="15">
        <f t="shared" si="8"/>
        <v>0</v>
      </c>
    </row>
    <row r="89" spans="2:8" ht="15" x14ac:dyDescent="0.2">
      <c r="B89" s="5" t="s">
        <v>26</v>
      </c>
      <c r="C89" s="8">
        <v>0</v>
      </c>
      <c r="D89" s="8">
        <v>0</v>
      </c>
      <c r="E89" s="13" t="str">
        <f t="shared" si="5"/>
        <v/>
      </c>
      <c r="F89" s="13" t="str">
        <f t="shared" si="6"/>
        <v/>
      </c>
      <c r="G89" s="12" t="str">
        <f t="shared" si="7"/>
        <v>0</v>
      </c>
      <c r="H89" s="15" t="str">
        <f t="shared" si="8"/>
        <v/>
      </c>
    </row>
    <row r="90" spans="2:8" ht="15" x14ac:dyDescent="0.2">
      <c r="B90" s="5" t="s">
        <v>29</v>
      </c>
      <c r="C90" s="8">
        <v>0</v>
      </c>
      <c r="D90" s="8">
        <v>0</v>
      </c>
      <c r="E90" s="13" t="str">
        <f t="shared" si="5"/>
        <v/>
      </c>
      <c r="F90" s="13" t="str">
        <f t="shared" si="6"/>
        <v/>
      </c>
      <c r="G90" s="12" t="str">
        <f t="shared" si="7"/>
        <v>0</v>
      </c>
      <c r="H90" s="15" t="str">
        <f t="shared" si="8"/>
        <v/>
      </c>
    </row>
    <row r="91" spans="2:8" ht="15" x14ac:dyDescent="0.2">
      <c r="B91" s="5" t="s">
        <v>234</v>
      </c>
      <c r="C91" s="8">
        <v>0</v>
      </c>
      <c r="D91" s="8">
        <v>0</v>
      </c>
      <c r="E91" s="13" t="str">
        <f t="shared" si="5"/>
        <v/>
      </c>
      <c r="F91" s="13" t="str">
        <f t="shared" si="6"/>
        <v/>
      </c>
      <c r="G91" s="12" t="str">
        <f t="shared" si="7"/>
        <v>0</v>
      </c>
      <c r="H91" s="15" t="str">
        <f t="shared" si="8"/>
        <v/>
      </c>
    </row>
    <row r="92" spans="2:8" ht="15" x14ac:dyDescent="0.2">
      <c r="B92" s="5" t="s">
        <v>235</v>
      </c>
      <c r="C92" s="8">
        <v>5</v>
      </c>
      <c r="D92" s="8">
        <v>0</v>
      </c>
      <c r="E92" s="13">
        <f t="shared" si="5"/>
        <v>8.4745762711864403E-2</v>
      </c>
      <c r="F92" s="13" t="str">
        <f t="shared" si="6"/>
        <v/>
      </c>
      <c r="G92" s="12" t="str">
        <f t="shared" si="7"/>
        <v>0</v>
      </c>
      <c r="H92" s="15">
        <f t="shared" si="8"/>
        <v>0</v>
      </c>
    </row>
    <row r="93" spans="2:8" ht="15" x14ac:dyDescent="0.2">
      <c r="B93" s="5" t="s">
        <v>562</v>
      </c>
      <c r="C93" s="8">
        <v>6</v>
      </c>
      <c r="D93" s="8">
        <v>0</v>
      </c>
      <c r="E93" s="13">
        <f t="shared" si="5"/>
        <v>0.10169491525423729</v>
      </c>
      <c r="F93" s="13" t="str">
        <f t="shared" si="6"/>
        <v/>
      </c>
      <c r="G93" s="12" t="str">
        <f t="shared" si="7"/>
        <v>0</v>
      </c>
      <c r="H93" s="15">
        <f t="shared" si="8"/>
        <v>0</v>
      </c>
    </row>
    <row r="94" spans="2:8" ht="15" x14ac:dyDescent="0.2">
      <c r="B94" s="5" t="s">
        <v>25</v>
      </c>
      <c r="C94" s="8">
        <v>1</v>
      </c>
      <c r="D94" s="8">
        <v>0</v>
      </c>
      <c r="E94" s="13">
        <f t="shared" si="5"/>
        <v>1.6949152542372881E-2</v>
      </c>
      <c r="F94" s="13" t="str">
        <f t="shared" si="6"/>
        <v/>
      </c>
      <c r="G94" s="12" t="str">
        <f t="shared" si="7"/>
        <v>0</v>
      </c>
      <c r="H94" s="15">
        <f t="shared" si="8"/>
        <v>0</v>
      </c>
    </row>
    <row r="95" spans="2:8" ht="15" x14ac:dyDescent="0.2">
      <c r="B95" s="5" t="s">
        <v>27</v>
      </c>
      <c r="C95" s="8">
        <v>0</v>
      </c>
      <c r="D95" s="8">
        <v>0</v>
      </c>
      <c r="E95" s="13" t="str">
        <f t="shared" si="5"/>
        <v/>
      </c>
      <c r="F95" s="13" t="str">
        <f t="shared" si="6"/>
        <v/>
      </c>
      <c r="G95" s="12" t="str">
        <f t="shared" si="7"/>
        <v>0</v>
      </c>
      <c r="H95" s="15" t="str">
        <f t="shared" si="8"/>
        <v/>
      </c>
    </row>
    <row r="96" spans="2:8" ht="15" x14ac:dyDescent="0.2">
      <c r="B96" s="5" t="s">
        <v>236</v>
      </c>
      <c r="C96" s="8">
        <v>0</v>
      </c>
      <c r="D96" s="8">
        <v>0</v>
      </c>
      <c r="E96" s="13" t="str">
        <f t="shared" si="5"/>
        <v/>
      </c>
      <c r="F96" s="13" t="str">
        <f t="shared" si="6"/>
        <v/>
      </c>
      <c r="G96" s="12" t="str">
        <f t="shared" si="7"/>
        <v>0</v>
      </c>
      <c r="H96" s="15" t="str">
        <f t="shared" si="8"/>
        <v/>
      </c>
    </row>
    <row r="97" spans="2:8" ht="15" x14ac:dyDescent="0.2">
      <c r="B97" s="5" t="s">
        <v>237</v>
      </c>
      <c r="C97" s="8">
        <v>0</v>
      </c>
      <c r="D97" s="8">
        <v>0</v>
      </c>
      <c r="E97" s="13" t="str">
        <f t="shared" si="5"/>
        <v/>
      </c>
      <c r="F97" s="13" t="str">
        <f t="shared" si="6"/>
        <v/>
      </c>
      <c r="G97" s="12" t="str">
        <f t="shared" si="7"/>
        <v>0</v>
      </c>
      <c r="H97" s="15" t="str">
        <f t="shared" si="8"/>
        <v/>
      </c>
    </row>
    <row r="98" spans="2:8" ht="15" x14ac:dyDescent="0.2">
      <c r="B98" s="5" t="s">
        <v>238</v>
      </c>
      <c r="C98" s="8">
        <v>0</v>
      </c>
      <c r="D98" s="8">
        <v>0</v>
      </c>
      <c r="E98" s="13" t="str">
        <f t="shared" si="5"/>
        <v/>
      </c>
      <c r="F98" s="13" t="str">
        <f t="shared" si="6"/>
        <v/>
      </c>
      <c r="G98" s="12" t="str">
        <f t="shared" si="7"/>
        <v>0</v>
      </c>
      <c r="H98" s="15" t="str">
        <f t="shared" si="8"/>
        <v/>
      </c>
    </row>
    <row r="99" spans="2:8" ht="15" x14ac:dyDescent="0.2">
      <c r="B99" s="5" t="s">
        <v>239</v>
      </c>
      <c r="C99" s="8">
        <v>0</v>
      </c>
      <c r="D99" s="8">
        <v>0</v>
      </c>
      <c r="E99" s="13" t="str">
        <f t="shared" si="5"/>
        <v/>
      </c>
      <c r="F99" s="13" t="str">
        <f t="shared" si="6"/>
        <v/>
      </c>
      <c r="G99" s="12" t="str">
        <f t="shared" si="7"/>
        <v>0</v>
      </c>
      <c r="H99" s="15" t="str">
        <f t="shared" si="8"/>
        <v/>
      </c>
    </row>
    <row r="100" spans="2:8" ht="15" x14ac:dyDescent="0.2">
      <c r="B100" s="5" t="s">
        <v>240</v>
      </c>
      <c r="C100" s="8">
        <v>0</v>
      </c>
      <c r="D100" s="8">
        <v>0</v>
      </c>
      <c r="E100" s="13" t="str">
        <f t="shared" si="5"/>
        <v/>
      </c>
      <c r="F100" s="13" t="str">
        <f t="shared" si="6"/>
        <v/>
      </c>
      <c r="G100" s="12" t="str">
        <f t="shared" si="7"/>
        <v>0</v>
      </c>
      <c r="H100" s="15" t="str">
        <f t="shared" si="8"/>
        <v/>
      </c>
    </row>
    <row r="101" spans="2:8" ht="15" x14ac:dyDescent="0.2">
      <c r="B101" s="5" t="s">
        <v>241</v>
      </c>
      <c r="C101" s="8">
        <v>0</v>
      </c>
      <c r="D101" s="8">
        <v>0</v>
      </c>
      <c r="E101" s="13" t="str">
        <f t="shared" si="5"/>
        <v/>
      </c>
      <c r="F101" s="13" t="str">
        <f t="shared" si="6"/>
        <v/>
      </c>
      <c r="G101" s="12" t="str">
        <f t="shared" si="7"/>
        <v>0</v>
      </c>
      <c r="H101" s="15" t="str">
        <f t="shared" si="8"/>
        <v/>
      </c>
    </row>
    <row r="102" spans="2:8" ht="15" x14ac:dyDescent="0.2">
      <c r="B102" s="5" t="s">
        <v>242</v>
      </c>
      <c r="C102" s="8">
        <v>0</v>
      </c>
      <c r="D102" s="8">
        <v>1</v>
      </c>
      <c r="E102" s="13" t="str">
        <f t="shared" si="5"/>
        <v/>
      </c>
      <c r="F102" s="13">
        <f t="shared" si="6"/>
        <v>8.5470085470085479E-3</v>
      </c>
      <c r="G102" s="12" t="str">
        <f t="shared" si="7"/>
        <v>0</v>
      </c>
      <c r="H102" s="15" t="str">
        <f t="shared" si="8"/>
        <v/>
      </c>
    </row>
    <row r="103" spans="2:8" ht="15" x14ac:dyDescent="0.2">
      <c r="B103" s="5" t="s">
        <v>243</v>
      </c>
      <c r="C103" s="8">
        <v>0</v>
      </c>
      <c r="D103" s="8">
        <v>0</v>
      </c>
      <c r="E103" s="13" t="str">
        <f t="shared" si="5"/>
        <v/>
      </c>
      <c r="F103" s="13" t="str">
        <f t="shared" si="6"/>
        <v/>
      </c>
      <c r="G103" s="12" t="str">
        <f t="shared" si="7"/>
        <v>0</v>
      </c>
      <c r="H103" s="15" t="str">
        <f t="shared" si="8"/>
        <v/>
      </c>
    </row>
    <row r="104" spans="2:8" ht="15" x14ac:dyDescent="0.2">
      <c r="B104" s="5" t="s">
        <v>34</v>
      </c>
      <c r="C104" s="8">
        <v>0</v>
      </c>
      <c r="D104" s="8">
        <v>0</v>
      </c>
      <c r="E104" s="13" t="str">
        <f t="shared" si="5"/>
        <v/>
      </c>
      <c r="F104" s="13" t="str">
        <f t="shared" si="6"/>
        <v/>
      </c>
      <c r="G104" s="12" t="str">
        <f t="shared" si="7"/>
        <v>0</v>
      </c>
      <c r="H104" s="15" t="str">
        <f t="shared" si="8"/>
        <v/>
      </c>
    </row>
    <row r="105" spans="2:8" ht="15" x14ac:dyDescent="0.2">
      <c r="B105" s="5" t="s">
        <v>244</v>
      </c>
      <c r="C105" s="8">
        <v>0</v>
      </c>
      <c r="D105" s="8">
        <v>0</v>
      </c>
      <c r="E105" s="13" t="str">
        <f t="shared" si="5"/>
        <v/>
      </c>
      <c r="F105" s="13" t="str">
        <f t="shared" si="6"/>
        <v/>
      </c>
      <c r="G105" s="12" t="str">
        <f t="shared" si="7"/>
        <v>0</v>
      </c>
      <c r="H105" s="15" t="str">
        <f t="shared" si="8"/>
        <v/>
      </c>
    </row>
    <row r="106" spans="2:8" ht="30" x14ac:dyDescent="0.2">
      <c r="B106" s="5" t="s">
        <v>245</v>
      </c>
      <c r="C106" s="8">
        <v>0</v>
      </c>
      <c r="D106" s="8">
        <v>0</v>
      </c>
      <c r="E106" s="13" t="str">
        <f t="shared" si="5"/>
        <v/>
      </c>
      <c r="F106" s="13" t="str">
        <f t="shared" si="6"/>
        <v/>
      </c>
      <c r="G106" s="12" t="str">
        <f t="shared" si="7"/>
        <v>0</v>
      </c>
      <c r="H106" s="15" t="str">
        <f t="shared" si="8"/>
        <v/>
      </c>
    </row>
    <row r="107" spans="2:8" ht="15" x14ac:dyDescent="0.2">
      <c r="B107" s="5" t="s">
        <v>246</v>
      </c>
      <c r="C107" s="8">
        <v>0</v>
      </c>
      <c r="D107" s="8">
        <v>0</v>
      </c>
      <c r="E107" s="13" t="str">
        <f t="shared" si="5"/>
        <v/>
      </c>
      <c r="F107" s="13" t="str">
        <f t="shared" si="6"/>
        <v/>
      </c>
      <c r="G107" s="12" t="str">
        <f t="shared" si="7"/>
        <v>0</v>
      </c>
      <c r="H107" s="15" t="str">
        <f t="shared" si="8"/>
        <v/>
      </c>
    </row>
    <row r="108" spans="2:8" ht="15" x14ac:dyDescent="0.2">
      <c r="B108" s="5" t="s">
        <v>31</v>
      </c>
      <c r="C108" s="8">
        <v>0</v>
      </c>
      <c r="D108" s="8">
        <v>0</v>
      </c>
      <c r="E108" s="13" t="str">
        <f t="shared" si="5"/>
        <v/>
      </c>
      <c r="F108" s="13" t="str">
        <f t="shared" si="6"/>
        <v/>
      </c>
      <c r="G108" s="12" t="str">
        <f t="shared" si="7"/>
        <v>0</v>
      </c>
      <c r="H108" s="15" t="str">
        <f t="shared" si="8"/>
        <v/>
      </c>
    </row>
    <row r="109" spans="2:8" ht="15" x14ac:dyDescent="0.2">
      <c r="B109" s="5" t="s">
        <v>247</v>
      </c>
      <c r="C109" s="8">
        <v>0</v>
      </c>
      <c r="D109" s="8">
        <v>0</v>
      </c>
      <c r="E109" s="13" t="str">
        <f t="shared" si="5"/>
        <v/>
      </c>
      <c r="F109" s="13" t="str">
        <f t="shared" si="6"/>
        <v/>
      </c>
      <c r="G109" s="12" t="str">
        <f t="shared" si="7"/>
        <v>0</v>
      </c>
      <c r="H109" s="15" t="str">
        <f t="shared" si="8"/>
        <v/>
      </c>
    </row>
    <row r="110" spans="2:8" ht="15" x14ac:dyDescent="0.2">
      <c r="B110" s="5" t="s">
        <v>32</v>
      </c>
      <c r="C110" s="8">
        <v>0</v>
      </c>
      <c r="D110" s="8">
        <v>0</v>
      </c>
      <c r="E110" s="13" t="str">
        <f t="shared" si="5"/>
        <v/>
      </c>
      <c r="F110" s="13" t="str">
        <f t="shared" si="6"/>
        <v/>
      </c>
      <c r="G110" s="12" t="str">
        <f t="shared" si="7"/>
        <v>0</v>
      </c>
      <c r="H110" s="15" t="str">
        <f t="shared" si="8"/>
        <v/>
      </c>
    </row>
    <row r="111" spans="2:8" ht="15" x14ac:dyDescent="0.2">
      <c r="B111" s="5" t="s">
        <v>30</v>
      </c>
      <c r="C111" s="8">
        <v>0</v>
      </c>
      <c r="D111" s="8">
        <v>0</v>
      </c>
      <c r="E111" s="13" t="str">
        <f t="shared" si="5"/>
        <v/>
      </c>
      <c r="F111" s="13" t="str">
        <f t="shared" si="6"/>
        <v/>
      </c>
      <c r="G111" s="12" t="str">
        <f t="shared" si="7"/>
        <v>0</v>
      </c>
      <c r="H111" s="15" t="str">
        <f t="shared" si="8"/>
        <v/>
      </c>
    </row>
    <row r="112" spans="2:8" ht="15" x14ac:dyDescent="0.2">
      <c r="B112" s="5" t="s">
        <v>33</v>
      </c>
      <c r="C112" s="8">
        <v>0</v>
      </c>
      <c r="D112" s="8">
        <v>1</v>
      </c>
      <c r="E112" s="13" t="str">
        <f t="shared" si="5"/>
        <v/>
      </c>
      <c r="F112" s="13">
        <f t="shared" si="6"/>
        <v>8.5470085470085479E-3</v>
      </c>
      <c r="G112" s="12" t="str">
        <f t="shared" si="7"/>
        <v>0</v>
      </c>
      <c r="H112" s="15" t="str">
        <f t="shared" si="8"/>
        <v/>
      </c>
    </row>
    <row r="113" spans="2:8" ht="15" x14ac:dyDescent="0.2">
      <c r="B113" s="5" t="s">
        <v>248</v>
      </c>
      <c r="C113" s="8">
        <v>2</v>
      </c>
      <c r="D113" s="8">
        <v>1</v>
      </c>
      <c r="E113" s="13">
        <f t="shared" si="5"/>
        <v>3.3898305084745763E-2</v>
      </c>
      <c r="F113" s="13">
        <f t="shared" si="6"/>
        <v>8.5470085470085479E-3</v>
      </c>
      <c r="G113" s="12">
        <f t="shared" si="7"/>
        <v>-0.5</v>
      </c>
      <c r="H113" s="15">
        <f t="shared" si="8"/>
        <v>-1.6949152542372881E-2</v>
      </c>
    </row>
    <row r="114" spans="2:8" ht="15" x14ac:dyDescent="0.2">
      <c r="B114" s="5" t="s">
        <v>38</v>
      </c>
      <c r="C114" s="8">
        <v>0</v>
      </c>
      <c r="D114" s="8">
        <v>0</v>
      </c>
      <c r="E114" s="13" t="str">
        <f t="shared" si="5"/>
        <v/>
      </c>
      <c r="F114" s="13" t="str">
        <f t="shared" si="6"/>
        <v/>
      </c>
      <c r="G114" s="12" t="str">
        <f t="shared" si="7"/>
        <v>0</v>
      </c>
      <c r="H114" s="15" t="str">
        <f t="shared" si="8"/>
        <v/>
      </c>
    </row>
    <row r="115" spans="2:8" ht="15" x14ac:dyDescent="0.2">
      <c r="B115" s="5" t="s">
        <v>40</v>
      </c>
      <c r="C115" s="8">
        <v>4</v>
      </c>
      <c r="D115" s="8">
        <v>1</v>
      </c>
      <c r="E115" s="13">
        <f t="shared" si="5"/>
        <v>6.7796610169491525E-2</v>
      </c>
      <c r="F115" s="13">
        <f t="shared" si="6"/>
        <v>8.5470085470085479E-3</v>
      </c>
      <c r="G115" s="12">
        <f t="shared" si="7"/>
        <v>-0.75</v>
      </c>
      <c r="H115" s="15">
        <f t="shared" si="8"/>
        <v>-5.0847457627118647E-2</v>
      </c>
    </row>
    <row r="116" spans="2:8" ht="15" x14ac:dyDescent="0.2">
      <c r="B116" s="5" t="s">
        <v>249</v>
      </c>
      <c r="C116" s="8">
        <v>0</v>
      </c>
      <c r="D116" s="8">
        <v>0</v>
      </c>
      <c r="E116" s="13" t="str">
        <f t="shared" si="5"/>
        <v/>
      </c>
      <c r="F116" s="13" t="str">
        <f t="shared" si="6"/>
        <v/>
      </c>
      <c r="G116" s="12" t="str">
        <f t="shared" si="7"/>
        <v>0</v>
      </c>
      <c r="H116" s="15" t="str">
        <f t="shared" si="8"/>
        <v/>
      </c>
    </row>
    <row r="117" spans="2:8" ht="15" x14ac:dyDescent="0.2">
      <c r="B117" s="5" t="s">
        <v>250</v>
      </c>
      <c r="C117" s="8">
        <v>0</v>
      </c>
      <c r="D117" s="8">
        <v>0</v>
      </c>
      <c r="E117" s="13" t="str">
        <f t="shared" si="5"/>
        <v/>
      </c>
      <c r="F117" s="13" t="str">
        <f t="shared" si="6"/>
        <v/>
      </c>
      <c r="G117" s="12" t="str">
        <f t="shared" si="7"/>
        <v>0</v>
      </c>
      <c r="H117" s="15" t="str">
        <f t="shared" si="8"/>
        <v/>
      </c>
    </row>
    <row r="118" spans="2:8" ht="15" x14ac:dyDescent="0.2">
      <c r="B118" s="5" t="s">
        <v>251</v>
      </c>
      <c r="C118" s="8">
        <v>23</v>
      </c>
      <c r="D118" s="8">
        <v>79</v>
      </c>
      <c r="E118" s="13">
        <f t="shared" si="5"/>
        <v>0.38983050847457629</v>
      </c>
      <c r="F118" s="13">
        <f t="shared" si="6"/>
        <v>0.67521367521367526</v>
      </c>
      <c r="G118" s="12">
        <f t="shared" si="7"/>
        <v>2.4347826086956523</v>
      </c>
      <c r="H118" s="15">
        <f t="shared" si="8"/>
        <v>0.94915254237288149</v>
      </c>
    </row>
    <row r="119" spans="2:8" ht="15" x14ac:dyDescent="0.2">
      <c r="B119" s="5" t="s">
        <v>252</v>
      </c>
      <c r="C119" s="8">
        <v>6</v>
      </c>
      <c r="D119" s="8">
        <v>6</v>
      </c>
      <c r="E119" s="13">
        <f t="shared" si="5"/>
        <v>0.10169491525423729</v>
      </c>
      <c r="F119" s="13">
        <f t="shared" si="6"/>
        <v>5.128205128205128E-2</v>
      </c>
      <c r="G119" s="12">
        <f t="shared" si="7"/>
        <v>0</v>
      </c>
      <c r="H119" s="15">
        <f t="shared" si="8"/>
        <v>0</v>
      </c>
    </row>
    <row r="120" spans="2:8" ht="15" x14ac:dyDescent="0.2">
      <c r="B120" s="5" t="s">
        <v>253</v>
      </c>
      <c r="C120" s="8">
        <v>0</v>
      </c>
      <c r="D120" s="8">
        <v>0</v>
      </c>
      <c r="E120" s="13" t="str">
        <f t="shared" si="5"/>
        <v/>
      </c>
      <c r="F120" s="13" t="str">
        <f t="shared" si="6"/>
        <v/>
      </c>
      <c r="G120" s="12" t="str">
        <f t="shared" si="7"/>
        <v>0</v>
      </c>
      <c r="H120" s="15" t="str">
        <f t="shared" si="8"/>
        <v/>
      </c>
    </row>
    <row r="121" spans="2:8" ht="15" x14ac:dyDescent="0.2">
      <c r="B121" s="5" t="s">
        <v>35</v>
      </c>
      <c r="C121" s="8">
        <v>0</v>
      </c>
      <c r="D121" s="8">
        <v>0</v>
      </c>
      <c r="E121" s="13" t="str">
        <f t="shared" si="5"/>
        <v/>
      </c>
      <c r="F121" s="13" t="str">
        <f t="shared" si="6"/>
        <v/>
      </c>
      <c r="G121" s="12" t="str">
        <f t="shared" si="7"/>
        <v>0</v>
      </c>
      <c r="H121" s="15" t="str">
        <f t="shared" si="8"/>
        <v/>
      </c>
    </row>
    <row r="122" spans="2:8" ht="15" x14ac:dyDescent="0.2">
      <c r="B122" s="5" t="s">
        <v>39</v>
      </c>
      <c r="C122" s="8">
        <v>0</v>
      </c>
      <c r="D122" s="8">
        <v>19</v>
      </c>
      <c r="E122" s="13" t="str">
        <f t="shared" si="5"/>
        <v/>
      </c>
      <c r="F122" s="13">
        <f t="shared" si="6"/>
        <v>0.1623931623931624</v>
      </c>
      <c r="G122" s="12" t="str">
        <f t="shared" si="7"/>
        <v>0</v>
      </c>
      <c r="H122" s="15" t="str">
        <f t="shared" si="8"/>
        <v/>
      </c>
    </row>
    <row r="123" spans="2:8" ht="15" x14ac:dyDescent="0.2">
      <c r="B123" s="5" t="s">
        <v>37</v>
      </c>
      <c r="C123" s="8">
        <v>0</v>
      </c>
      <c r="D123" s="8">
        <v>4</v>
      </c>
      <c r="E123" s="13" t="str">
        <f t="shared" si="5"/>
        <v/>
      </c>
      <c r="F123" s="13">
        <f t="shared" si="6"/>
        <v>3.4188034188034191E-2</v>
      </c>
      <c r="G123" s="12" t="str">
        <f t="shared" si="7"/>
        <v>0</v>
      </c>
      <c r="H123" s="15" t="str">
        <f t="shared" si="8"/>
        <v/>
      </c>
    </row>
    <row r="124" spans="2:8" ht="15" x14ac:dyDescent="0.2">
      <c r="B124" s="5" t="s">
        <v>36</v>
      </c>
      <c r="C124" s="8">
        <v>0</v>
      </c>
      <c r="D124" s="8">
        <v>0</v>
      </c>
      <c r="E124" s="13" t="str">
        <f t="shared" si="5"/>
        <v/>
      </c>
      <c r="F124" s="13" t="str">
        <f t="shared" si="6"/>
        <v/>
      </c>
      <c r="G124" s="12" t="str">
        <f t="shared" si="7"/>
        <v>0</v>
      </c>
      <c r="H124" s="15" t="str">
        <f t="shared" si="8"/>
        <v/>
      </c>
    </row>
    <row r="125" spans="2:8" ht="15" x14ac:dyDescent="0.2">
      <c r="B125" s="5" t="s">
        <v>254</v>
      </c>
      <c r="C125" s="8">
        <v>0</v>
      </c>
      <c r="D125" s="8">
        <v>1</v>
      </c>
      <c r="E125" s="13" t="str">
        <f t="shared" si="5"/>
        <v/>
      </c>
      <c r="F125" s="13">
        <f t="shared" si="6"/>
        <v>8.5470085470085479E-3</v>
      </c>
      <c r="G125" s="12" t="str">
        <f t="shared" si="7"/>
        <v>0</v>
      </c>
      <c r="H125" s="15" t="str">
        <f t="shared" si="8"/>
        <v/>
      </c>
    </row>
    <row r="126" spans="2:8" ht="15" x14ac:dyDescent="0.2">
      <c r="B126" s="5" t="s">
        <v>255</v>
      </c>
      <c r="C126" s="8">
        <v>0</v>
      </c>
      <c r="D126" s="8">
        <v>0</v>
      </c>
      <c r="E126" s="13" t="str">
        <f t="shared" si="5"/>
        <v/>
      </c>
      <c r="F126" s="13" t="str">
        <f t="shared" si="6"/>
        <v/>
      </c>
      <c r="G126" s="12" t="str">
        <f t="shared" si="7"/>
        <v>0</v>
      </c>
      <c r="H126" s="15" t="str">
        <f t="shared" si="8"/>
        <v/>
      </c>
    </row>
    <row r="127" spans="2:8" ht="15" x14ac:dyDescent="0.2">
      <c r="B127" s="5" t="s">
        <v>256</v>
      </c>
      <c r="C127" s="8">
        <v>1</v>
      </c>
      <c r="D127" s="8">
        <v>0</v>
      </c>
      <c r="E127" s="13">
        <f t="shared" si="5"/>
        <v>1.6949152542372881E-2</v>
      </c>
      <c r="F127" s="13" t="str">
        <f t="shared" si="6"/>
        <v/>
      </c>
      <c r="G127" s="12" t="str">
        <f t="shared" si="7"/>
        <v>0</v>
      </c>
      <c r="H127" s="15">
        <f t="shared" si="8"/>
        <v>0</v>
      </c>
    </row>
    <row r="128" spans="2:8" ht="15" x14ac:dyDescent="0.2">
      <c r="B128" s="5" t="s">
        <v>257</v>
      </c>
      <c r="C128" s="8">
        <v>0</v>
      </c>
      <c r="D128" s="8">
        <v>0</v>
      </c>
      <c r="E128" s="13" t="str">
        <f t="shared" si="5"/>
        <v/>
      </c>
      <c r="F128" s="13" t="str">
        <f t="shared" si="6"/>
        <v/>
      </c>
      <c r="G128" s="12" t="str">
        <f t="shared" si="7"/>
        <v>0</v>
      </c>
      <c r="H128" s="15" t="str">
        <f t="shared" si="8"/>
        <v/>
      </c>
    </row>
    <row r="129" spans="2:8" ht="30" x14ac:dyDescent="0.2">
      <c r="B129" s="5" t="s">
        <v>258</v>
      </c>
      <c r="C129" s="8">
        <v>0</v>
      </c>
      <c r="D129" s="8">
        <v>2</v>
      </c>
      <c r="E129" s="13" t="str">
        <f t="shared" si="5"/>
        <v/>
      </c>
      <c r="F129" s="13">
        <f t="shared" si="6"/>
        <v>1.7094017094017096E-2</v>
      </c>
      <c r="G129" s="12" t="str">
        <f t="shared" si="7"/>
        <v>0</v>
      </c>
      <c r="H129" s="15" t="str">
        <f t="shared" si="8"/>
        <v/>
      </c>
    </row>
    <row r="130" spans="2:8" ht="30" x14ac:dyDescent="0.2">
      <c r="B130" s="5" t="s">
        <v>259</v>
      </c>
      <c r="C130" s="8">
        <v>0</v>
      </c>
      <c r="D130" s="8">
        <v>0</v>
      </c>
      <c r="E130" s="13" t="str">
        <f t="shared" si="5"/>
        <v/>
      </c>
      <c r="F130" s="13" t="str">
        <f t="shared" si="6"/>
        <v/>
      </c>
      <c r="G130" s="12" t="str">
        <f t="shared" si="7"/>
        <v>0</v>
      </c>
      <c r="H130" s="15" t="str">
        <f t="shared" si="8"/>
        <v/>
      </c>
    </row>
    <row r="131" spans="2:8" ht="30" x14ac:dyDescent="0.2">
      <c r="B131" s="5" t="s">
        <v>260</v>
      </c>
      <c r="C131" s="8">
        <v>0</v>
      </c>
      <c r="D131" s="8">
        <v>0</v>
      </c>
      <c r="E131" s="13" t="str">
        <f t="shared" si="5"/>
        <v/>
      </c>
      <c r="F131" s="13" t="str">
        <f t="shared" si="6"/>
        <v/>
      </c>
      <c r="G131" s="12" t="str">
        <f t="shared" si="7"/>
        <v>0</v>
      </c>
      <c r="H131" s="15" t="str">
        <f t="shared" si="8"/>
        <v/>
      </c>
    </row>
    <row r="132" spans="2:8" ht="15" x14ac:dyDescent="0.2">
      <c r="B132" s="5" t="s">
        <v>50</v>
      </c>
      <c r="C132" s="8">
        <v>0</v>
      </c>
      <c r="D132" s="8">
        <v>2</v>
      </c>
      <c r="E132" s="13" t="str">
        <f t="shared" si="5"/>
        <v/>
      </c>
      <c r="F132" s="13">
        <f t="shared" si="6"/>
        <v>1.7094017094017096E-2</v>
      </c>
      <c r="G132" s="12" t="str">
        <f t="shared" si="7"/>
        <v>0</v>
      </c>
      <c r="H132" s="15" t="str">
        <f t="shared" si="8"/>
        <v/>
      </c>
    </row>
    <row r="133" spans="2:8" ht="15" x14ac:dyDescent="0.2">
      <c r="B133" s="5" t="s">
        <v>45</v>
      </c>
      <c r="C133" s="8">
        <v>0</v>
      </c>
      <c r="D133" s="8">
        <v>0</v>
      </c>
      <c r="E133" s="13" t="str">
        <f t="shared" si="5"/>
        <v/>
      </c>
      <c r="F133" s="13" t="str">
        <f t="shared" si="6"/>
        <v/>
      </c>
      <c r="G133" s="12" t="str">
        <f t="shared" si="7"/>
        <v>0</v>
      </c>
      <c r="H133" s="15" t="str">
        <f t="shared" si="8"/>
        <v/>
      </c>
    </row>
    <row r="134" spans="2:8" ht="15" x14ac:dyDescent="0.2">
      <c r="B134" s="5" t="s">
        <v>42</v>
      </c>
      <c r="C134" s="8">
        <v>0</v>
      </c>
      <c r="D134" s="8">
        <v>0</v>
      </c>
      <c r="E134" s="13" t="str">
        <f t="shared" si="5"/>
        <v/>
      </c>
      <c r="F134" s="13" t="str">
        <f t="shared" si="6"/>
        <v/>
      </c>
      <c r="G134" s="12" t="str">
        <f t="shared" si="7"/>
        <v>0</v>
      </c>
      <c r="H134" s="15" t="str">
        <f t="shared" si="8"/>
        <v/>
      </c>
    </row>
    <row r="135" spans="2:8" ht="15" x14ac:dyDescent="0.2">
      <c r="B135" s="5" t="s">
        <v>43</v>
      </c>
      <c r="C135" s="8">
        <v>0</v>
      </c>
      <c r="D135" s="8">
        <v>0</v>
      </c>
      <c r="E135" s="13" t="str">
        <f t="shared" si="5"/>
        <v/>
      </c>
      <c r="F135" s="13" t="str">
        <f t="shared" si="6"/>
        <v/>
      </c>
      <c r="G135" s="12" t="str">
        <f t="shared" si="7"/>
        <v>0</v>
      </c>
      <c r="H135" s="15" t="str">
        <f t="shared" si="8"/>
        <v/>
      </c>
    </row>
    <row r="136" spans="2:8" ht="15" x14ac:dyDescent="0.2">
      <c r="B136" s="5" t="s">
        <v>44</v>
      </c>
      <c r="C136" s="8">
        <v>0</v>
      </c>
      <c r="D136" s="8">
        <v>0</v>
      </c>
      <c r="E136" s="13" t="str">
        <f t="shared" ref="E136:E145" si="9">+IF(C136=0,"",C136/C$70)</f>
        <v/>
      </c>
      <c r="F136" s="13" t="str">
        <f t="shared" ref="F136:F145" si="10">+IF(D136=0,"",D136/D$70)</f>
        <v/>
      </c>
      <c r="G136" s="12" t="str">
        <f t="shared" ref="G136:G145" si="11">+IF(OR(AND(D136=0),(C136=0)),"0",((D136-C136)/C136))</f>
        <v>0</v>
      </c>
      <c r="H136" s="15" t="str">
        <f t="shared" ref="H136:H145" si="12">+IF(OR(AND(E136=""),(G136="")),"",E136*G136)</f>
        <v/>
      </c>
    </row>
    <row r="137" spans="2:8" ht="15" x14ac:dyDescent="0.2">
      <c r="B137" s="5" t="s">
        <v>41</v>
      </c>
      <c r="C137" s="8">
        <v>0</v>
      </c>
      <c r="D137" s="8">
        <v>0</v>
      </c>
      <c r="E137" s="13" t="str">
        <f t="shared" si="9"/>
        <v/>
      </c>
      <c r="F137" s="13" t="str">
        <f t="shared" si="10"/>
        <v/>
      </c>
      <c r="G137" s="12" t="str">
        <f t="shared" si="11"/>
        <v>0</v>
      </c>
      <c r="H137" s="15" t="str">
        <f t="shared" si="12"/>
        <v/>
      </c>
    </row>
    <row r="138" spans="2:8" ht="15" x14ac:dyDescent="0.2">
      <c r="B138" s="5" t="s">
        <v>261</v>
      </c>
      <c r="C138" s="8">
        <v>0</v>
      </c>
      <c r="D138" s="8">
        <v>0</v>
      </c>
      <c r="E138" s="13" t="str">
        <f t="shared" si="9"/>
        <v/>
      </c>
      <c r="F138" s="13" t="str">
        <f t="shared" si="10"/>
        <v/>
      </c>
      <c r="G138" s="12" t="str">
        <f t="shared" si="11"/>
        <v>0</v>
      </c>
      <c r="H138" s="15" t="str">
        <f t="shared" si="12"/>
        <v/>
      </c>
    </row>
    <row r="139" spans="2:8" ht="30" x14ac:dyDescent="0.2">
      <c r="B139" s="5" t="s">
        <v>262</v>
      </c>
      <c r="C139" s="8">
        <v>0</v>
      </c>
      <c r="D139" s="8">
        <v>0</v>
      </c>
      <c r="E139" s="13" t="str">
        <f t="shared" si="9"/>
        <v/>
      </c>
      <c r="F139" s="13" t="str">
        <f t="shared" si="10"/>
        <v/>
      </c>
      <c r="G139" s="12" t="str">
        <f t="shared" si="11"/>
        <v>0</v>
      </c>
      <c r="H139" s="15" t="str">
        <f t="shared" si="12"/>
        <v/>
      </c>
    </row>
    <row r="140" spans="2:8" ht="30" x14ac:dyDescent="0.2">
      <c r="B140" s="5" t="s">
        <v>263</v>
      </c>
      <c r="C140" s="8">
        <v>0</v>
      </c>
      <c r="D140" s="8">
        <v>0</v>
      </c>
      <c r="E140" s="13" t="str">
        <f t="shared" si="9"/>
        <v/>
      </c>
      <c r="F140" s="13" t="str">
        <f t="shared" si="10"/>
        <v/>
      </c>
      <c r="G140" s="12" t="str">
        <f t="shared" si="11"/>
        <v>0</v>
      </c>
      <c r="H140" s="15" t="str">
        <f t="shared" si="12"/>
        <v/>
      </c>
    </row>
    <row r="141" spans="2:8" ht="15" x14ac:dyDescent="0.2">
      <c r="B141" s="5" t="s">
        <v>48</v>
      </c>
      <c r="C141" s="8">
        <v>0</v>
      </c>
      <c r="D141" s="8">
        <v>0</v>
      </c>
      <c r="E141" s="13" t="str">
        <f t="shared" si="9"/>
        <v/>
      </c>
      <c r="F141" s="13" t="str">
        <f t="shared" si="10"/>
        <v/>
      </c>
      <c r="G141" s="12" t="str">
        <f t="shared" si="11"/>
        <v>0</v>
      </c>
      <c r="H141" s="15" t="str">
        <f t="shared" si="12"/>
        <v/>
      </c>
    </row>
    <row r="142" spans="2:8" ht="15" x14ac:dyDescent="0.2">
      <c r="B142" s="5" t="s">
        <v>264</v>
      </c>
      <c r="C142" s="8">
        <v>0</v>
      </c>
      <c r="D142" s="8">
        <v>0</v>
      </c>
      <c r="E142" s="13" t="str">
        <f t="shared" si="9"/>
        <v/>
      </c>
      <c r="F142" s="13" t="str">
        <f t="shared" si="10"/>
        <v/>
      </c>
      <c r="G142" s="12" t="str">
        <f t="shared" si="11"/>
        <v>0</v>
      </c>
      <c r="H142" s="15" t="str">
        <f t="shared" si="12"/>
        <v/>
      </c>
    </row>
    <row r="143" spans="2:8" ht="15" x14ac:dyDescent="0.2">
      <c r="B143" s="5" t="s">
        <v>49</v>
      </c>
      <c r="C143" s="8">
        <v>0</v>
      </c>
      <c r="D143" s="8">
        <v>0</v>
      </c>
      <c r="E143" s="13" t="str">
        <f t="shared" si="9"/>
        <v/>
      </c>
      <c r="F143" s="13" t="str">
        <f t="shared" si="10"/>
        <v/>
      </c>
      <c r="G143" s="12" t="str">
        <f t="shared" si="11"/>
        <v>0</v>
      </c>
      <c r="H143" s="15" t="str">
        <f t="shared" si="12"/>
        <v/>
      </c>
    </row>
    <row r="144" spans="2:8" ht="15" x14ac:dyDescent="0.2">
      <c r="B144" s="5" t="s">
        <v>46</v>
      </c>
      <c r="C144" s="8">
        <v>0</v>
      </c>
      <c r="D144" s="8">
        <v>0</v>
      </c>
      <c r="E144" s="13" t="str">
        <f t="shared" si="9"/>
        <v/>
      </c>
      <c r="F144" s="13" t="str">
        <f t="shared" si="10"/>
        <v/>
      </c>
      <c r="G144" s="12" t="str">
        <f t="shared" si="11"/>
        <v>0</v>
      </c>
      <c r="H144" s="15" t="str">
        <f t="shared" si="12"/>
        <v/>
      </c>
    </row>
    <row r="145" spans="2:8" ht="13.5" customHeight="1" x14ac:dyDescent="0.2">
      <c r="B145" s="5" t="s">
        <v>47</v>
      </c>
      <c r="C145" s="8">
        <v>0</v>
      </c>
      <c r="D145" s="8">
        <v>0</v>
      </c>
      <c r="E145" s="13" t="str">
        <f t="shared" si="9"/>
        <v/>
      </c>
      <c r="F145" s="13" t="str">
        <f t="shared" si="10"/>
        <v/>
      </c>
      <c r="G145" s="12" t="str">
        <f t="shared" si="11"/>
        <v>0</v>
      </c>
      <c r="H145" s="15" t="str">
        <f t="shared" si="12"/>
        <v/>
      </c>
    </row>
    <row r="146" spans="2:8" x14ac:dyDescent="0.2">
      <c r="B146" s="2"/>
      <c r="C146" s="2"/>
      <c r="D146" s="2"/>
    </row>
    <row r="147" spans="2:8" x14ac:dyDescent="0.2">
      <c r="B147" s="2"/>
      <c r="C147" s="2"/>
      <c r="D147" s="2"/>
    </row>
    <row r="148" spans="2:8" x14ac:dyDescent="0.2">
      <c r="B148" s="16"/>
      <c r="C148" s="16"/>
      <c r="D148" s="16"/>
      <c r="E148" s="16"/>
      <c r="F148" s="16"/>
    </row>
    <row r="149" spans="2:8" ht="24" customHeight="1" x14ac:dyDescent="0.2">
      <c r="B149" s="55" t="s">
        <v>517</v>
      </c>
      <c r="C149" s="53" t="s">
        <v>518</v>
      </c>
      <c r="D149" s="54"/>
      <c r="E149" s="41" t="s">
        <v>482</v>
      </c>
      <c r="F149" s="42"/>
      <c r="G149" s="39" t="s">
        <v>569</v>
      </c>
      <c r="H149" s="39" t="s">
        <v>481</v>
      </c>
    </row>
    <row r="150" spans="2:8" s="4" customFormat="1" ht="24" customHeight="1" x14ac:dyDescent="0.2">
      <c r="B150" s="55"/>
      <c r="C150" s="38">
        <v>2015</v>
      </c>
      <c r="D150" s="38">
        <v>2016</v>
      </c>
      <c r="E150" s="38">
        <v>2015</v>
      </c>
      <c r="F150" s="38">
        <v>2016</v>
      </c>
      <c r="G150" s="40"/>
      <c r="H150" s="40"/>
    </row>
    <row r="151" spans="2:8" s="4" customFormat="1" ht="24" customHeight="1" x14ac:dyDescent="0.2">
      <c r="B151" s="32" t="s">
        <v>521</v>
      </c>
      <c r="C151" s="33">
        <f>SUM(C152:C288)</f>
        <v>16</v>
      </c>
      <c r="D151" s="33">
        <f>SUM(D152:D288)</f>
        <v>31</v>
      </c>
      <c r="E151" s="34">
        <f>+IF(C151=0,"",C151/C$151)</f>
        <v>1</v>
      </c>
      <c r="F151" s="34">
        <f>+IF(D151=0,"",D151/D$151)</f>
        <v>1</v>
      </c>
      <c r="G151" s="34">
        <f>+IF(OR(AND(D151=0),(C151=0)),"0",((D151-C151)/C151))</f>
        <v>0.9375</v>
      </c>
      <c r="H151" s="35">
        <f>+IF(OR(AND(E151=""),(G151="")),"",E151*G151)</f>
        <v>0.9375</v>
      </c>
    </row>
    <row r="152" spans="2:8" ht="15" x14ac:dyDescent="0.2">
      <c r="B152" s="7" t="s">
        <v>54</v>
      </c>
      <c r="C152" s="8">
        <v>0</v>
      </c>
      <c r="D152" s="8">
        <v>0</v>
      </c>
      <c r="E152" s="13" t="str">
        <f>+IF(C152=0,"",C152/C$151)</f>
        <v/>
      </c>
      <c r="F152" s="13" t="str">
        <f>+IF(D152=0,"",D152/D$151)</f>
        <v/>
      </c>
      <c r="G152" s="12" t="str">
        <f>+IF(OR(AND(D152=0),(C152=0)),"0",((D152-C152)/C152))</f>
        <v>0</v>
      </c>
      <c r="H152" s="15" t="str">
        <f>+IF(OR(AND(E152=""),(G152="")),"",E152*G152)</f>
        <v/>
      </c>
    </row>
    <row r="153" spans="2:8" ht="15" x14ac:dyDescent="0.2">
      <c r="B153" s="7" t="s">
        <v>58</v>
      </c>
      <c r="C153" s="8">
        <v>0</v>
      </c>
      <c r="D153" s="8">
        <v>0</v>
      </c>
      <c r="E153" s="13" t="str">
        <f t="shared" ref="E153:E216" si="13">+IF(C153=0,"",C153/C$151)</f>
        <v/>
      </c>
      <c r="F153" s="13" t="str">
        <f t="shared" ref="F153:F216" si="14">+IF(D153=0,"",D153/D$151)</f>
        <v/>
      </c>
      <c r="G153" s="12" t="str">
        <f t="shared" ref="G153:G216" si="15">+IF(OR(AND(D153=0),(C153=0)),"0",((D153-C153)/C153))</f>
        <v>0</v>
      </c>
      <c r="H153" s="15" t="str">
        <f t="shared" ref="H153:H216" si="16">+IF(OR(AND(E153=""),(G153="")),"",E153*G153)</f>
        <v/>
      </c>
    </row>
    <row r="154" spans="2:8" ht="15" x14ac:dyDescent="0.2">
      <c r="B154" s="7" t="s">
        <v>265</v>
      </c>
      <c r="C154" s="8">
        <v>4</v>
      </c>
      <c r="D154" s="8">
        <v>0</v>
      </c>
      <c r="E154" s="13">
        <f t="shared" si="13"/>
        <v>0.25</v>
      </c>
      <c r="F154" s="13" t="str">
        <f t="shared" si="14"/>
        <v/>
      </c>
      <c r="G154" s="12" t="str">
        <f t="shared" si="15"/>
        <v>0</v>
      </c>
      <c r="H154" s="15">
        <f t="shared" si="16"/>
        <v>0</v>
      </c>
    </row>
    <row r="155" spans="2:8" ht="15" x14ac:dyDescent="0.2">
      <c r="B155" s="7" t="s">
        <v>266</v>
      </c>
      <c r="C155" s="8">
        <v>0</v>
      </c>
      <c r="D155" s="8">
        <v>0</v>
      </c>
      <c r="E155" s="13" t="str">
        <f t="shared" si="13"/>
        <v/>
      </c>
      <c r="F155" s="13" t="str">
        <f t="shared" si="14"/>
        <v/>
      </c>
      <c r="G155" s="12" t="str">
        <f t="shared" si="15"/>
        <v>0</v>
      </c>
      <c r="H155" s="15" t="str">
        <f t="shared" si="16"/>
        <v/>
      </c>
    </row>
    <row r="156" spans="2:8" ht="30" x14ac:dyDescent="0.2">
      <c r="B156" s="7" t="s">
        <v>267</v>
      </c>
      <c r="C156" s="8">
        <v>0</v>
      </c>
      <c r="D156" s="8">
        <v>0</v>
      </c>
      <c r="E156" s="13" t="str">
        <f t="shared" si="13"/>
        <v/>
      </c>
      <c r="F156" s="13" t="str">
        <f t="shared" si="14"/>
        <v/>
      </c>
      <c r="G156" s="12" t="str">
        <f t="shared" si="15"/>
        <v>0</v>
      </c>
      <c r="H156" s="15" t="str">
        <f t="shared" si="16"/>
        <v/>
      </c>
    </row>
    <row r="157" spans="2:8" ht="15" x14ac:dyDescent="0.2">
      <c r="B157" s="7" t="s">
        <v>53</v>
      </c>
      <c r="C157" s="8">
        <v>0</v>
      </c>
      <c r="D157" s="8">
        <v>8</v>
      </c>
      <c r="E157" s="13" t="str">
        <f t="shared" si="13"/>
        <v/>
      </c>
      <c r="F157" s="13">
        <f t="shared" si="14"/>
        <v>0.25806451612903225</v>
      </c>
      <c r="G157" s="12" t="str">
        <f t="shared" si="15"/>
        <v>0</v>
      </c>
      <c r="H157" s="15" t="str">
        <f t="shared" si="16"/>
        <v/>
      </c>
    </row>
    <row r="158" spans="2:8" ht="15" x14ac:dyDescent="0.2">
      <c r="B158" s="7" t="s">
        <v>59</v>
      </c>
      <c r="C158" s="8">
        <v>0</v>
      </c>
      <c r="D158" s="8">
        <v>0</v>
      </c>
      <c r="E158" s="13" t="str">
        <f t="shared" si="13"/>
        <v/>
      </c>
      <c r="F158" s="13" t="str">
        <f t="shared" si="14"/>
        <v/>
      </c>
      <c r="G158" s="12" t="str">
        <f t="shared" si="15"/>
        <v>0</v>
      </c>
      <c r="H158" s="15" t="str">
        <f t="shared" si="16"/>
        <v/>
      </c>
    </row>
    <row r="159" spans="2:8" ht="15" x14ac:dyDescent="0.2">
      <c r="B159" s="7" t="s">
        <v>268</v>
      </c>
      <c r="C159" s="8">
        <v>0</v>
      </c>
      <c r="D159" s="8">
        <v>0</v>
      </c>
      <c r="E159" s="13" t="str">
        <f t="shared" si="13"/>
        <v/>
      </c>
      <c r="F159" s="13" t="str">
        <f t="shared" si="14"/>
        <v/>
      </c>
      <c r="G159" s="12" t="str">
        <f t="shared" si="15"/>
        <v>0</v>
      </c>
      <c r="H159" s="15" t="str">
        <f t="shared" si="16"/>
        <v/>
      </c>
    </row>
    <row r="160" spans="2:8" ht="15" x14ac:dyDescent="0.2">
      <c r="B160" s="7" t="s">
        <v>55</v>
      </c>
      <c r="C160" s="8">
        <v>0</v>
      </c>
      <c r="D160" s="8">
        <v>0</v>
      </c>
      <c r="E160" s="13" t="str">
        <f t="shared" si="13"/>
        <v/>
      </c>
      <c r="F160" s="13" t="str">
        <f t="shared" si="14"/>
        <v/>
      </c>
      <c r="G160" s="12" t="str">
        <f t="shared" si="15"/>
        <v>0</v>
      </c>
      <c r="H160" s="15" t="str">
        <f t="shared" si="16"/>
        <v/>
      </c>
    </row>
    <row r="161" spans="2:8" ht="15" x14ac:dyDescent="0.2">
      <c r="B161" s="7" t="s">
        <v>51</v>
      </c>
      <c r="C161" s="8">
        <v>0</v>
      </c>
      <c r="D161" s="8">
        <v>0</v>
      </c>
      <c r="E161" s="13" t="str">
        <f t="shared" si="13"/>
        <v/>
      </c>
      <c r="F161" s="13" t="str">
        <f t="shared" si="14"/>
        <v/>
      </c>
      <c r="G161" s="12" t="str">
        <f t="shared" si="15"/>
        <v>0</v>
      </c>
      <c r="H161" s="15" t="str">
        <f t="shared" si="16"/>
        <v/>
      </c>
    </row>
    <row r="162" spans="2:8" ht="30" x14ac:dyDescent="0.2">
      <c r="B162" s="7" t="s">
        <v>269</v>
      </c>
      <c r="C162" s="8">
        <v>0</v>
      </c>
      <c r="D162" s="8">
        <v>0</v>
      </c>
      <c r="E162" s="13" t="str">
        <f t="shared" si="13"/>
        <v/>
      </c>
      <c r="F162" s="13" t="str">
        <f t="shared" si="14"/>
        <v/>
      </c>
      <c r="G162" s="12" t="str">
        <f t="shared" si="15"/>
        <v>0</v>
      </c>
      <c r="H162" s="15" t="str">
        <f t="shared" si="16"/>
        <v/>
      </c>
    </row>
    <row r="163" spans="2:8" ht="15" x14ac:dyDescent="0.2">
      <c r="B163" s="7" t="s">
        <v>61</v>
      </c>
      <c r="C163" s="8">
        <v>0</v>
      </c>
      <c r="D163" s="8">
        <v>0</v>
      </c>
      <c r="E163" s="13" t="str">
        <f t="shared" si="13"/>
        <v/>
      </c>
      <c r="F163" s="13" t="str">
        <f t="shared" si="14"/>
        <v/>
      </c>
      <c r="G163" s="12" t="str">
        <f t="shared" si="15"/>
        <v>0</v>
      </c>
      <c r="H163" s="15" t="str">
        <f t="shared" si="16"/>
        <v/>
      </c>
    </row>
    <row r="164" spans="2:8" ht="15" x14ac:dyDescent="0.2">
      <c r="B164" s="7" t="s">
        <v>56</v>
      </c>
      <c r="C164" s="8">
        <v>0</v>
      </c>
      <c r="D164" s="8">
        <v>0</v>
      </c>
      <c r="E164" s="13" t="str">
        <f t="shared" si="13"/>
        <v/>
      </c>
      <c r="F164" s="13" t="str">
        <f t="shared" si="14"/>
        <v/>
      </c>
      <c r="G164" s="12" t="str">
        <f t="shared" si="15"/>
        <v>0</v>
      </c>
      <c r="H164" s="15" t="str">
        <f t="shared" si="16"/>
        <v/>
      </c>
    </row>
    <row r="165" spans="2:8" ht="15" x14ac:dyDescent="0.2">
      <c r="B165" s="7" t="s">
        <v>57</v>
      </c>
      <c r="C165" s="8">
        <v>0</v>
      </c>
      <c r="D165" s="8">
        <v>1</v>
      </c>
      <c r="E165" s="13" t="str">
        <f t="shared" si="13"/>
        <v/>
      </c>
      <c r="F165" s="13">
        <f t="shared" si="14"/>
        <v>3.2258064516129031E-2</v>
      </c>
      <c r="G165" s="12" t="str">
        <f t="shared" si="15"/>
        <v>0</v>
      </c>
      <c r="H165" s="15" t="str">
        <f t="shared" si="16"/>
        <v/>
      </c>
    </row>
    <row r="166" spans="2:8" ht="15" x14ac:dyDescent="0.2">
      <c r="B166" s="7" t="s">
        <v>270</v>
      </c>
      <c r="C166" s="8">
        <v>0</v>
      </c>
      <c r="D166" s="8">
        <v>0</v>
      </c>
      <c r="E166" s="13" t="str">
        <f t="shared" si="13"/>
        <v/>
      </c>
      <c r="F166" s="13" t="str">
        <f t="shared" si="14"/>
        <v/>
      </c>
      <c r="G166" s="12" t="str">
        <f t="shared" si="15"/>
        <v>0</v>
      </c>
      <c r="H166" s="15" t="str">
        <f t="shared" si="16"/>
        <v/>
      </c>
    </row>
    <row r="167" spans="2:8" ht="15" x14ac:dyDescent="0.2">
      <c r="B167" s="7" t="s">
        <v>52</v>
      </c>
      <c r="C167" s="8">
        <v>0</v>
      </c>
      <c r="D167" s="8">
        <v>0</v>
      </c>
      <c r="E167" s="13" t="str">
        <f t="shared" si="13"/>
        <v/>
      </c>
      <c r="F167" s="13" t="str">
        <f t="shared" si="14"/>
        <v/>
      </c>
      <c r="G167" s="12" t="str">
        <f t="shared" si="15"/>
        <v>0</v>
      </c>
      <c r="H167" s="15" t="str">
        <f t="shared" si="16"/>
        <v/>
      </c>
    </row>
    <row r="168" spans="2:8" ht="15" x14ac:dyDescent="0.2">
      <c r="B168" s="7" t="s">
        <v>60</v>
      </c>
      <c r="C168" s="8">
        <v>0</v>
      </c>
      <c r="D168" s="8">
        <v>0</v>
      </c>
      <c r="E168" s="13" t="str">
        <f t="shared" si="13"/>
        <v/>
      </c>
      <c r="F168" s="13" t="str">
        <f t="shared" si="14"/>
        <v/>
      </c>
      <c r="G168" s="12" t="str">
        <f t="shared" si="15"/>
        <v>0</v>
      </c>
      <c r="H168" s="15" t="str">
        <f t="shared" si="16"/>
        <v/>
      </c>
    </row>
    <row r="169" spans="2:8" ht="15" x14ac:dyDescent="0.2">
      <c r="B169" s="7" t="s">
        <v>271</v>
      </c>
      <c r="C169" s="8">
        <v>0</v>
      </c>
      <c r="D169" s="8">
        <v>0</v>
      </c>
      <c r="E169" s="13" t="str">
        <f t="shared" si="13"/>
        <v/>
      </c>
      <c r="F169" s="13" t="str">
        <f t="shared" si="14"/>
        <v/>
      </c>
      <c r="G169" s="12" t="str">
        <f t="shared" si="15"/>
        <v>0</v>
      </c>
      <c r="H169" s="15" t="str">
        <f t="shared" si="16"/>
        <v/>
      </c>
    </row>
    <row r="170" spans="2:8" ht="15" x14ac:dyDescent="0.2">
      <c r="B170" s="7" t="s">
        <v>272</v>
      </c>
      <c r="C170" s="8">
        <v>0</v>
      </c>
      <c r="D170" s="8">
        <v>0</v>
      </c>
      <c r="E170" s="13" t="str">
        <f t="shared" si="13"/>
        <v/>
      </c>
      <c r="F170" s="13" t="str">
        <f t="shared" si="14"/>
        <v/>
      </c>
      <c r="G170" s="12" t="str">
        <f t="shared" si="15"/>
        <v>0</v>
      </c>
      <c r="H170" s="15" t="str">
        <f t="shared" si="16"/>
        <v/>
      </c>
    </row>
    <row r="171" spans="2:8" ht="15" x14ac:dyDescent="0.2">
      <c r="B171" s="7" t="s">
        <v>273</v>
      </c>
      <c r="C171" s="8">
        <v>0</v>
      </c>
      <c r="D171" s="8">
        <v>0</v>
      </c>
      <c r="E171" s="13" t="str">
        <f t="shared" si="13"/>
        <v/>
      </c>
      <c r="F171" s="13" t="str">
        <f t="shared" si="14"/>
        <v/>
      </c>
      <c r="G171" s="12" t="str">
        <f t="shared" si="15"/>
        <v>0</v>
      </c>
      <c r="H171" s="15" t="str">
        <f t="shared" si="16"/>
        <v/>
      </c>
    </row>
    <row r="172" spans="2:8" ht="15" x14ac:dyDescent="0.2">
      <c r="B172" s="7" t="s">
        <v>274</v>
      </c>
      <c r="C172" s="8">
        <v>0</v>
      </c>
      <c r="D172" s="8">
        <v>2</v>
      </c>
      <c r="E172" s="13" t="str">
        <f t="shared" si="13"/>
        <v/>
      </c>
      <c r="F172" s="13">
        <f t="shared" si="14"/>
        <v>6.4516129032258063E-2</v>
      </c>
      <c r="G172" s="12" t="str">
        <f t="shared" si="15"/>
        <v>0</v>
      </c>
      <c r="H172" s="15" t="str">
        <f t="shared" si="16"/>
        <v/>
      </c>
    </row>
    <row r="173" spans="2:8" ht="15" x14ac:dyDescent="0.2">
      <c r="B173" s="7" t="s">
        <v>275</v>
      </c>
      <c r="C173" s="8">
        <v>0</v>
      </c>
      <c r="D173" s="8">
        <v>0</v>
      </c>
      <c r="E173" s="13" t="str">
        <f t="shared" si="13"/>
        <v/>
      </c>
      <c r="F173" s="13" t="str">
        <f t="shared" si="14"/>
        <v/>
      </c>
      <c r="G173" s="12" t="str">
        <f t="shared" si="15"/>
        <v>0</v>
      </c>
      <c r="H173" s="15" t="str">
        <f t="shared" si="16"/>
        <v/>
      </c>
    </row>
    <row r="174" spans="2:8" ht="15" x14ac:dyDescent="0.2">
      <c r="B174" s="7" t="s">
        <v>276</v>
      </c>
      <c r="C174" s="8">
        <v>0</v>
      </c>
      <c r="D174" s="8">
        <v>0</v>
      </c>
      <c r="E174" s="13" t="str">
        <f t="shared" si="13"/>
        <v/>
      </c>
      <c r="F174" s="13" t="str">
        <f t="shared" si="14"/>
        <v/>
      </c>
      <c r="G174" s="12" t="str">
        <f t="shared" si="15"/>
        <v>0</v>
      </c>
      <c r="H174" s="15" t="str">
        <f t="shared" si="16"/>
        <v/>
      </c>
    </row>
    <row r="175" spans="2:8" ht="15" x14ac:dyDescent="0.2">
      <c r="B175" s="7" t="s">
        <v>277</v>
      </c>
      <c r="C175" s="8">
        <v>0</v>
      </c>
      <c r="D175" s="8">
        <v>0</v>
      </c>
      <c r="E175" s="13" t="str">
        <f t="shared" si="13"/>
        <v/>
      </c>
      <c r="F175" s="13" t="str">
        <f t="shared" si="14"/>
        <v/>
      </c>
      <c r="G175" s="12" t="str">
        <f t="shared" si="15"/>
        <v>0</v>
      </c>
      <c r="H175" s="15" t="str">
        <f t="shared" si="16"/>
        <v/>
      </c>
    </row>
    <row r="176" spans="2:8" ht="15" x14ac:dyDescent="0.2">
      <c r="B176" s="7" t="s">
        <v>278</v>
      </c>
      <c r="C176" s="8">
        <v>0</v>
      </c>
      <c r="D176" s="8">
        <v>0</v>
      </c>
      <c r="E176" s="13" t="str">
        <f t="shared" si="13"/>
        <v/>
      </c>
      <c r="F176" s="13" t="str">
        <f t="shared" si="14"/>
        <v/>
      </c>
      <c r="G176" s="12" t="str">
        <f t="shared" si="15"/>
        <v>0</v>
      </c>
      <c r="H176" s="15" t="str">
        <f t="shared" si="16"/>
        <v/>
      </c>
    </row>
    <row r="177" spans="2:8" ht="15" x14ac:dyDescent="0.2">
      <c r="B177" s="7" t="s">
        <v>279</v>
      </c>
      <c r="C177" s="8">
        <v>1</v>
      </c>
      <c r="D177" s="8">
        <v>0</v>
      </c>
      <c r="E177" s="13">
        <f t="shared" si="13"/>
        <v>6.25E-2</v>
      </c>
      <c r="F177" s="13" t="str">
        <f t="shared" si="14"/>
        <v/>
      </c>
      <c r="G177" s="12" t="str">
        <f t="shared" si="15"/>
        <v>0</v>
      </c>
      <c r="H177" s="15">
        <f t="shared" si="16"/>
        <v>0</v>
      </c>
    </row>
    <row r="178" spans="2:8" ht="15" x14ac:dyDescent="0.2">
      <c r="B178" s="7" t="s">
        <v>280</v>
      </c>
      <c r="C178" s="8">
        <v>0</v>
      </c>
      <c r="D178" s="8">
        <v>0</v>
      </c>
      <c r="E178" s="13" t="str">
        <f t="shared" si="13"/>
        <v/>
      </c>
      <c r="F178" s="13" t="str">
        <f t="shared" si="14"/>
        <v/>
      </c>
      <c r="G178" s="12" t="str">
        <f t="shared" si="15"/>
        <v>0</v>
      </c>
      <c r="H178" s="15" t="str">
        <f t="shared" si="16"/>
        <v/>
      </c>
    </row>
    <row r="179" spans="2:8" ht="15" x14ac:dyDescent="0.2">
      <c r="B179" s="7" t="s">
        <v>281</v>
      </c>
      <c r="C179" s="8">
        <v>0</v>
      </c>
      <c r="D179" s="8">
        <v>0</v>
      </c>
      <c r="E179" s="13" t="str">
        <f t="shared" si="13"/>
        <v/>
      </c>
      <c r="F179" s="13" t="str">
        <f t="shared" si="14"/>
        <v/>
      </c>
      <c r="G179" s="12" t="str">
        <f t="shared" si="15"/>
        <v>0</v>
      </c>
      <c r="H179" s="15" t="str">
        <f t="shared" si="16"/>
        <v/>
      </c>
    </row>
    <row r="180" spans="2:8" ht="15" x14ac:dyDescent="0.2">
      <c r="B180" s="7" t="s">
        <v>282</v>
      </c>
      <c r="C180" s="8">
        <v>0</v>
      </c>
      <c r="D180" s="8">
        <v>0</v>
      </c>
      <c r="E180" s="13" t="str">
        <f t="shared" si="13"/>
        <v/>
      </c>
      <c r="F180" s="13" t="str">
        <f t="shared" si="14"/>
        <v/>
      </c>
      <c r="G180" s="12" t="str">
        <f t="shared" si="15"/>
        <v>0</v>
      </c>
      <c r="H180" s="15" t="str">
        <f t="shared" si="16"/>
        <v/>
      </c>
    </row>
    <row r="181" spans="2:8" ht="15" x14ac:dyDescent="0.2">
      <c r="B181" s="7" t="s">
        <v>283</v>
      </c>
      <c r="C181" s="8">
        <v>0</v>
      </c>
      <c r="D181" s="8">
        <v>0</v>
      </c>
      <c r="E181" s="13" t="str">
        <f t="shared" si="13"/>
        <v/>
      </c>
      <c r="F181" s="13" t="str">
        <f t="shared" si="14"/>
        <v/>
      </c>
      <c r="G181" s="12" t="str">
        <f t="shared" si="15"/>
        <v>0</v>
      </c>
      <c r="H181" s="15" t="str">
        <f t="shared" si="16"/>
        <v/>
      </c>
    </row>
    <row r="182" spans="2:8" ht="15" x14ac:dyDescent="0.2">
      <c r="B182" s="7" t="s">
        <v>284</v>
      </c>
      <c r="C182" s="8">
        <v>0</v>
      </c>
      <c r="D182" s="8">
        <v>0</v>
      </c>
      <c r="E182" s="13" t="str">
        <f t="shared" si="13"/>
        <v/>
      </c>
      <c r="F182" s="13" t="str">
        <f t="shared" si="14"/>
        <v/>
      </c>
      <c r="G182" s="12" t="str">
        <f t="shared" si="15"/>
        <v>0</v>
      </c>
      <c r="H182" s="15" t="str">
        <f t="shared" si="16"/>
        <v/>
      </c>
    </row>
    <row r="183" spans="2:8" ht="15" x14ac:dyDescent="0.2">
      <c r="B183" s="7" t="s">
        <v>285</v>
      </c>
      <c r="C183" s="8">
        <v>0</v>
      </c>
      <c r="D183" s="8">
        <v>0</v>
      </c>
      <c r="E183" s="13" t="str">
        <f t="shared" si="13"/>
        <v/>
      </c>
      <c r="F183" s="13" t="str">
        <f t="shared" si="14"/>
        <v/>
      </c>
      <c r="G183" s="12" t="str">
        <f t="shared" si="15"/>
        <v>0</v>
      </c>
      <c r="H183" s="15" t="str">
        <f t="shared" si="16"/>
        <v/>
      </c>
    </row>
    <row r="184" spans="2:8" ht="15" x14ac:dyDescent="0.2">
      <c r="B184" s="7" t="s">
        <v>286</v>
      </c>
      <c r="C184" s="8">
        <v>0</v>
      </c>
      <c r="D184" s="8">
        <v>0</v>
      </c>
      <c r="E184" s="13" t="str">
        <f t="shared" si="13"/>
        <v/>
      </c>
      <c r="F184" s="13" t="str">
        <f t="shared" si="14"/>
        <v/>
      </c>
      <c r="G184" s="12" t="str">
        <f t="shared" si="15"/>
        <v>0</v>
      </c>
      <c r="H184" s="15" t="str">
        <f t="shared" si="16"/>
        <v/>
      </c>
    </row>
    <row r="185" spans="2:8" ht="15" x14ac:dyDescent="0.2">
      <c r="B185" s="7" t="s">
        <v>62</v>
      </c>
      <c r="C185" s="8">
        <v>0</v>
      </c>
      <c r="D185" s="8">
        <v>0</v>
      </c>
      <c r="E185" s="13" t="str">
        <f t="shared" si="13"/>
        <v/>
      </c>
      <c r="F185" s="13" t="str">
        <f t="shared" si="14"/>
        <v/>
      </c>
      <c r="G185" s="12" t="str">
        <f t="shared" si="15"/>
        <v>0</v>
      </c>
      <c r="H185" s="15" t="str">
        <f t="shared" si="16"/>
        <v/>
      </c>
    </row>
    <row r="186" spans="2:8" ht="15" x14ac:dyDescent="0.2">
      <c r="B186" s="7" t="s">
        <v>63</v>
      </c>
      <c r="C186" s="8">
        <v>0</v>
      </c>
      <c r="D186" s="8">
        <v>0</v>
      </c>
      <c r="E186" s="13" t="str">
        <f t="shared" si="13"/>
        <v/>
      </c>
      <c r="F186" s="13" t="str">
        <f t="shared" si="14"/>
        <v/>
      </c>
      <c r="G186" s="12" t="str">
        <f t="shared" si="15"/>
        <v>0</v>
      </c>
      <c r="H186" s="15" t="str">
        <f t="shared" si="16"/>
        <v/>
      </c>
    </row>
    <row r="187" spans="2:8" ht="15" x14ac:dyDescent="0.2">
      <c r="B187" s="7" t="s">
        <v>287</v>
      </c>
      <c r="C187" s="8">
        <v>0</v>
      </c>
      <c r="D187" s="8">
        <v>0</v>
      </c>
      <c r="E187" s="13" t="str">
        <f t="shared" si="13"/>
        <v/>
      </c>
      <c r="F187" s="13" t="str">
        <f t="shared" si="14"/>
        <v/>
      </c>
      <c r="G187" s="12" t="str">
        <f t="shared" si="15"/>
        <v>0</v>
      </c>
      <c r="H187" s="15" t="str">
        <f t="shared" si="16"/>
        <v/>
      </c>
    </row>
    <row r="188" spans="2:8" ht="30" x14ac:dyDescent="0.2">
      <c r="B188" s="7" t="s">
        <v>288</v>
      </c>
      <c r="C188" s="8">
        <v>0</v>
      </c>
      <c r="D188" s="8">
        <v>0</v>
      </c>
      <c r="E188" s="13" t="str">
        <f t="shared" si="13"/>
        <v/>
      </c>
      <c r="F188" s="13" t="str">
        <f t="shared" si="14"/>
        <v/>
      </c>
      <c r="G188" s="12" t="str">
        <f t="shared" si="15"/>
        <v>0</v>
      </c>
      <c r="H188" s="15" t="str">
        <f t="shared" si="16"/>
        <v/>
      </c>
    </row>
    <row r="189" spans="2:8" ht="15" x14ac:dyDescent="0.2">
      <c r="B189" s="7" t="s">
        <v>289</v>
      </c>
      <c r="C189" s="8">
        <v>0</v>
      </c>
      <c r="D189" s="8">
        <v>0</v>
      </c>
      <c r="E189" s="13" t="str">
        <f t="shared" si="13"/>
        <v/>
      </c>
      <c r="F189" s="13" t="str">
        <f t="shared" si="14"/>
        <v/>
      </c>
      <c r="G189" s="12" t="str">
        <f t="shared" si="15"/>
        <v>0</v>
      </c>
      <c r="H189" s="15" t="str">
        <f t="shared" si="16"/>
        <v/>
      </c>
    </row>
    <row r="190" spans="2:8" ht="15" x14ac:dyDescent="0.2">
      <c r="B190" s="7" t="s">
        <v>65</v>
      </c>
      <c r="C190" s="8">
        <v>0</v>
      </c>
      <c r="D190" s="8">
        <v>0</v>
      </c>
      <c r="E190" s="13" t="str">
        <f t="shared" si="13"/>
        <v/>
      </c>
      <c r="F190" s="13" t="str">
        <f t="shared" si="14"/>
        <v/>
      </c>
      <c r="G190" s="12" t="str">
        <f t="shared" si="15"/>
        <v>0</v>
      </c>
      <c r="H190" s="15" t="str">
        <f t="shared" si="16"/>
        <v/>
      </c>
    </row>
    <row r="191" spans="2:8" ht="15" x14ac:dyDescent="0.2">
      <c r="B191" s="7" t="s">
        <v>290</v>
      </c>
      <c r="C191" s="8">
        <v>0</v>
      </c>
      <c r="D191" s="8">
        <v>0</v>
      </c>
      <c r="E191" s="13" t="str">
        <f t="shared" si="13"/>
        <v/>
      </c>
      <c r="F191" s="13" t="str">
        <f t="shared" si="14"/>
        <v/>
      </c>
      <c r="G191" s="12" t="str">
        <f t="shared" si="15"/>
        <v>0</v>
      </c>
      <c r="H191" s="15" t="str">
        <f t="shared" si="16"/>
        <v/>
      </c>
    </row>
    <row r="192" spans="2:8" ht="15" x14ac:dyDescent="0.2">
      <c r="B192" s="7" t="s">
        <v>64</v>
      </c>
      <c r="C192" s="8">
        <v>0</v>
      </c>
      <c r="D192" s="8">
        <v>0</v>
      </c>
      <c r="E192" s="13" t="str">
        <f t="shared" si="13"/>
        <v/>
      </c>
      <c r="F192" s="13" t="str">
        <f t="shared" si="14"/>
        <v/>
      </c>
      <c r="G192" s="12" t="str">
        <f t="shared" si="15"/>
        <v>0</v>
      </c>
      <c r="H192" s="15" t="str">
        <f t="shared" si="16"/>
        <v/>
      </c>
    </row>
    <row r="193" spans="2:8" ht="15" x14ac:dyDescent="0.2">
      <c r="B193" s="7" t="s">
        <v>291</v>
      </c>
      <c r="C193" s="8">
        <v>0</v>
      </c>
      <c r="D193" s="8">
        <v>0</v>
      </c>
      <c r="E193" s="13" t="str">
        <f t="shared" si="13"/>
        <v/>
      </c>
      <c r="F193" s="13" t="str">
        <f t="shared" si="14"/>
        <v/>
      </c>
      <c r="G193" s="12" t="str">
        <f t="shared" si="15"/>
        <v>0</v>
      </c>
      <c r="H193" s="15" t="str">
        <f t="shared" si="16"/>
        <v/>
      </c>
    </row>
    <row r="194" spans="2:8" ht="15" x14ac:dyDescent="0.2">
      <c r="B194" s="7" t="s">
        <v>292</v>
      </c>
      <c r="C194" s="8">
        <v>0</v>
      </c>
      <c r="D194" s="8">
        <v>0</v>
      </c>
      <c r="E194" s="13" t="str">
        <f t="shared" si="13"/>
        <v/>
      </c>
      <c r="F194" s="13" t="str">
        <f t="shared" si="14"/>
        <v/>
      </c>
      <c r="G194" s="12" t="str">
        <f t="shared" si="15"/>
        <v>0</v>
      </c>
      <c r="H194" s="15" t="str">
        <f t="shared" si="16"/>
        <v/>
      </c>
    </row>
    <row r="195" spans="2:8" ht="15" x14ac:dyDescent="0.2">
      <c r="B195" s="7" t="s">
        <v>468</v>
      </c>
      <c r="C195" s="8">
        <v>0</v>
      </c>
      <c r="D195" s="8">
        <v>0</v>
      </c>
      <c r="E195" s="13" t="str">
        <f t="shared" si="13"/>
        <v/>
      </c>
      <c r="F195" s="13" t="str">
        <f t="shared" si="14"/>
        <v/>
      </c>
      <c r="G195" s="12" t="str">
        <f t="shared" si="15"/>
        <v>0</v>
      </c>
      <c r="H195" s="15" t="str">
        <f t="shared" si="16"/>
        <v/>
      </c>
    </row>
    <row r="196" spans="2:8" ht="15" x14ac:dyDescent="0.2">
      <c r="B196" s="7" t="s">
        <v>293</v>
      </c>
      <c r="C196" s="8">
        <v>1</v>
      </c>
      <c r="D196" s="8">
        <v>2</v>
      </c>
      <c r="E196" s="13">
        <f t="shared" si="13"/>
        <v>6.25E-2</v>
      </c>
      <c r="F196" s="13">
        <f t="shared" si="14"/>
        <v>6.4516129032258063E-2</v>
      </c>
      <c r="G196" s="12">
        <f t="shared" si="15"/>
        <v>1</v>
      </c>
      <c r="H196" s="15">
        <f t="shared" si="16"/>
        <v>6.25E-2</v>
      </c>
    </row>
    <row r="197" spans="2:8" ht="15" x14ac:dyDescent="0.2">
      <c r="B197" s="7" t="s">
        <v>294</v>
      </c>
      <c r="C197" s="8">
        <v>0</v>
      </c>
      <c r="D197" s="8">
        <v>0</v>
      </c>
      <c r="E197" s="13" t="str">
        <f t="shared" si="13"/>
        <v/>
      </c>
      <c r="F197" s="13" t="str">
        <f t="shared" si="14"/>
        <v/>
      </c>
      <c r="G197" s="12" t="str">
        <f t="shared" si="15"/>
        <v>0</v>
      </c>
      <c r="H197" s="15" t="str">
        <f t="shared" si="16"/>
        <v/>
      </c>
    </row>
    <row r="198" spans="2:8" ht="15" x14ac:dyDescent="0.2">
      <c r="B198" s="7" t="s">
        <v>295</v>
      </c>
      <c r="C198" s="8">
        <v>0</v>
      </c>
      <c r="D198" s="8">
        <v>0</v>
      </c>
      <c r="E198" s="13" t="str">
        <f t="shared" si="13"/>
        <v/>
      </c>
      <c r="F198" s="13" t="str">
        <f t="shared" si="14"/>
        <v/>
      </c>
      <c r="G198" s="12" t="str">
        <f t="shared" si="15"/>
        <v>0</v>
      </c>
      <c r="H198" s="15" t="str">
        <f t="shared" si="16"/>
        <v/>
      </c>
    </row>
    <row r="199" spans="2:8" ht="15" x14ac:dyDescent="0.2">
      <c r="B199" s="7" t="s">
        <v>296</v>
      </c>
      <c r="C199" s="8">
        <v>0</v>
      </c>
      <c r="D199" s="8">
        <v>0</v>
      </c>
      <c r="E199" s="13" t="str">
        <f t="shared" si="13"/>
        <v/>
      </c>
      <c r="F199" s="13" t="str">
        <f t="shared" si="14"/>
        <v/>
      </c>
      <c r="G199" s="12" t="str">
        <f t="shared" si="15"/>
        <v>0</v>
      </c>
      <c r="H199" s="15" t="str">
        <f t="shared" si="16"/>
        <v/>
      </c>
    </row>
    <row r="200" spans="2:8" ht="15" x14ac:dyDescent="0.2">
      <c r="B200" s="7" t="s">
        <v>297</v>
      </c>
      <c r="C200" s="8">
        <v>0</v>
      </c>
      <c r="D200" s="8">
        <v>0</v>
      </c>
      <c r="E200" s="13" t="str">
        <f t="shared" si="13"/>
        <v/>
      </c>
      <c r="F200" s="13" t="str">
        <f t="shared" si="14"/>
        <v/>
      </c>
      <c r="G200" s="12" t="str">
        <f t="shared" si="15"/>
        <v>0</v>
      </c>
      <c r="H200" s="15" t="str">
        <f t="shared" si="16"/>
        <v/>
      </c>
    </row>
    <row r="201" spans="2:8" ht="15" x14ac:dyDescent="0.2">
      <c r="B201" s="7" t="s">
        <v>298</v>
      </c>
      <c r="C201" s="8">
        <v>0</v>
      </c>
      <c r="D201" s="8">
        <v>0</v>
      </c>
      <c r="E201" s="13" t="str">
        <f t="shared" si="13"/>
        <v/>
      </c>
      <c r="F201" s="13" t="str">
        <f t="shared" si="14"/>
        <v/>
      </c>
      <c r="G201" s="12" t="str">
        <f t="shared" si="15"/>
        <v>0</v>
      </c>
      <c r="H201" s="15" t="str">
        <f t="shared" si="16"/>
        <v/>
      </c>
    </row>
    <row r="202" spans="2:8" ht="15" x14ac:dyDescent="0.2">
      <c r="B202" s="7" t="s">
        <v>299</v>
      </c>
      <c r="C202" s="8">
        <v>0</v>
      </c>
      <c r="D202" s="8">
        <v>0</v>
      </c>
      <c r="E202" s="13" t="str">
        <f t="shared" si="13"/>
        <v/>
      </c>
      <c r="F202" s="13" t="str">
        <f t="shared" si="14"/>
        <v/>
      </c>
      <c r="G202" s="12" t="str">
        <f t="shared" si="15"/>
        <v>0</v>
      </c>
      <c r="H202" s="15" t="str">
        <f t="shared" si="16"/>
        <v/>
      </c>
    </row>
    <row r="203" spans="2:8" ht="15" x14ac:dyDescent="0.2">
      <c r="B203" s="7" t="s">
        <v>67</v>
      </c>
      <c r="C203" s="8">
        <v>0</v>
      </c>
      <c r="D203" s="8">
        <v>0</v>
      </c>
      <c r="E203" s="13" t="str">
        <f t="shared" si="13"/>
        <v/>
      </c>
      <c r="F203" s="13" t="str">
        <f t="shared" si="14"/>
        <v/>
      </c>
      <c r="G203" s="12" t="str">
        <f t="shared" si="15"/>
        <v>0</v>
      </c>
      <c r="H203" s="15" t="str">
        <f t="shared" si="16"/>
        <v/>
      </c>
    </row>
    <row r="204" spans="2:8" ht="15" x14ac:dyDescent="0.2">
      <c r="B204" s="7" t="s">
        <v>300</v>
      </c>
      <c r="C204" s="8">
        <v>0</v>
      </c>
      <c r="D204" s="8">
        <v>0</v>
      </c>
      <c r="E204" s="13" t="str">
        <f t="shared" si="13"/>
        <v/>
      </c>
      <c r="F204" s="13" t="str">
        <f t="shared" si="14"/>
        <v/>
      </c>
      <c r="G204" s="12" t="str">
        <f t="shared" si="15"/>
        <v>0</v>
      </c>
      <c r="H204" s="15" t="str">
        <f t="shared" si="16"/>
        <v/>
      </c>
    </row>
    <row r="205" spans="2:8" ht="15" x14ac:dyDescent="0.2">
      <c r="B205" s="7" t="s">
        <v>66</v>
      </c>
      <c r="C205" s="8">
        <v>0</v>
      </c>
      <c r="D205" s="8">
        <v>0</v>
      </c>
      <c r="E205" s="13" t="str">
        <f t="shared" si="13"/>
        <v/>
      </c>
      <c r="F205" s="13" t="str">
        <f t="shared" si="14"/>
        <v/>
      </c>
      <c r="G205" s="12" t="str">
        <f t="shared" si="15"/>
        <v>0</v>
      </c>
      <c r="H205" s="15" t="str">
        <f t="shared" si="16"/>
        <v/>
      </c>
    </row>
    <row r="206" spans="2:8" ht="15" x14ac:dyDescent="0.2">
      <c r="B206" s="7" t="s">
        <v>301</v>
      </c>
      <c r="C206" s="8">
        <v>0</v>
      </c>
      <c r="D206" s="8">
        <v>0</v>
      </c>
      <c r="E206" s="13" t="str">
        <f t="shared" si="13"/>
        <v/>
      </c>
      <c r="F206" s="13" t="str">
        <f t="shared" si="14"/>
        <v/>
      </c>
      <c r="G206" s="12" t="str">
        <f t="shared" si="15"/>
        <v>0</v>
      </c>
      <c r="H206" s="15" t="str">
        <f t="shared" si="16"/>
        <v/>
      </c>
    </row>
    <row r="207" spans="2:8" ht="15" x14ac:dyDescent="0.2">
      <c r="B207" s="7" t="s">
        <v>563</v>
      </c>
      <c r="C207" s="8">
        <v>0</v>
      </c>
      <c r="D207" s="8">
        <v>0</v>
      </c>
      <c r="E207" s="13" t="str">
        <f t="shared" si="13"/>
        <v/>
      </c>
      <c r="F207" s="13" t="str">
        <f t="shared" si="14"/>
        <v/>
      </c>
      <c r="G207" s="12" t="str">
        <f t="shared" si="15"/>
        <v>0</v>
      </c>
      <c r="H207" s="15" t="str">
        <f t="shared" si="16"/>
        <v/>
      </c>
    </row>
    <row r="208" spans="2:8" ht="15" x14ac:dyDescent="0.2">
      <c r="B208" s="7" t="s">
        <v>72</v>
      </c>
      <c r="C208" s="8">
        <v>3</v>
      </c>
      <c r="D208" s="8">
        <v>6</v>
      </c>
      <c r="E208" s="13">
        <f t="shared" si="13"/>
        <v>0.1875</v>
      </c>
      <c r="F208" s="13">
        <f t="shared" si="14"/>
        <v>0.19354838709677419</v>
      </c>
      <c r="G208" s="12">
        <f t="shared" si="15"/>
        <v>1</v>
      </c>
      <c r="H208" s="15">
        <f t="shared" si="16"/>
        <v>0.1875</v>
      </c>
    </row>
    <row r="209" spans="2:8" ht="15" x14ac:dyDescent="0.2">
      <c r="B209" s="7" t="s">
        <v>71</v>
      </c>
      <c r="C209" s="8">
        <v>0</v>
      </c>
      <c r="D209" s="8">
        <v>0</v>
      </c>
      <c r="E209" s="13" t="str">
        <f t="shared" si="13"/>
        <v/>
      </c>
      <c r="F209" s="13" t="str">
        <f t="shared" si="14"/>
        <v/>
      </c>
      <c r="G209" s="12" t="str">
        <f t="shared" si="15"/>
        <v>0</v>
      </c>
      <c r="H209" s="15" t="str">
        <f t="shared" si="16"/>
        <v/>
      </c>
    </row>
    <row r="210" spans="2:8" ht="15" x14ac:dyDescent="0.2">
      <c r="B210" s="7" t="s">
        <v>73</v>
      </c>
      <c r="C210" s="8">
        <v>0</v>
      </c>
      <c r="D210" s="8">
        <v>0</v>
      </c>
      <c r="E210" s="13" t="str">
        <f t="shared" si="13"/>
        <v/>
      </c>
      <c r="F210" s="13" t="str">
        <f t="shared" si="14"/>
        <v/>
      </c>
      <c r="G210" s="12" t="str">
        <f t="shared" si="15"/>
        <v>0</v>
      </c>
      <c r="H210" s="15" t="str">
        <f t="shared" si="16"/>
        <v/>
      </c>
    </row>
    <row r="211" spans="2:8" ht="15" x14ac:dyDescent="0.2">
      <c r="B211" s="7" t="s">
        <v>69</v>
      </c>
      <c r="C211" s="8">
        <v>0</v>
      </c>
      <c r="D211" s="8">
        <v>0</v>
      </c>
      <c r="E211" s="13" t="str">
        <f t="shared" si="13"/>
        <v/>
      </c>
      <c r="F211" s="13" t="str">
        <f t="shared" si="14"/>
        <v/>
      </c>
      <c r="G211" s="12" t="str">
        <f t="shared" si="15"/>
        <v>0</v>
      </c>
      <c r="H211" s="15" t="str">
        <f t="shared" si="16"/>
        <v/>
      </c>
    </row>
    <row r="212" spans="2:8" ht="15" x14ac:dyDescent="0.2">
      <c r="B212" s="7" t="s">
        <v>68</v>
      </c>
      <c r="C212" s="8">
        <v>0</v>
      </c>
      <c r="D212" s="8">
        <v>0</v>
      </c>
      <c r="E212" s="13" t="str">
        <f t="shared" si="13"/>
        <v/>
      </c>
      <c r="F212" s="13" t="str">
        <f t="shared" si="14"/>
        <v/>
      </c>
      <c r="G212" s="12" t="str">
        <f t="shared" si="15"/>
        <v>0</v>
      </c>
      <c r="H212" s="15" t="str">
        <f t="shared" si="16"/>
        <v/>
      </c>
    </row>
    <row r="213" spans="2:8" ht="15" x14ac:dyDescent="0.2">
      <c r="B213" s="7" t="s">
        <v>302</v>
      </c>
      <c r="C213" s="8">
        <v>0</v>
      </c>
      <c r="D213" s="8">
        <v>0</v>
      </c>
      <c r="E213" s="13" t="str">
        <f t="shared" si="13"/>
        <v/>
      </c>
      <c r="F213" s="13" t="str">
        <f t="shared" si="14"/>
        <v/>
      </c>
      <c r="G213" s="12" t="str">
        <f t="shared" si="15"/>
        <v>0</v>
      </c>
      <c r="H213" s="15" t="str">
        <f t="shared" si="16"/>
        <v/>
      </c>
    </row>
    <row r="214" spans="2:8" ht="15" x14ac:dyDescent="0.2">
      <c r="B214" s="7" t="s">
        <v>70</v>
      </c>
      <c r="C214" s="8">
        <v>0</v>
      </c>
      <c r="D214" s="8">
        <v>0</v>
      </c>
      <c r="E214" s="13" t="str">
        <f t="shared" si="13"/>
        <v/>
      </c>
      <c r="F214" s="13" t="str">
        <f t="shared" si="14"/>
        <v/>
      </c>
      <c r="G214" s="12" t="str">
        <f t="shared" si="15"/>
        <v>0</v>
      </c>
      <c r="H214" s="15" t="str">
        <f t="shared" si="16"/>
        <v/>
      </c>
    </row>
    <row r="215" spans="2:8" ht="15" x14ac:dyDescent="0.2">
      <c r="B215" s="7" t="s">
        <v>303</v>
      </c>
      <c r="C215" s="8">
        <v>0</v>
      </c>
      <c r="D215" s="8">
        <v>0</v>
      </c>
      <c r="E215" s="13" t="str">
        <f t="shared" si="13"/>
        <v/>
      </c>
      <c r="F215" s="13" t="str">
        <f t="shared" si="14"/>
        <v/>
      </c>
      <c r="G215" s="12" t="str">
        <f t="shared" si="15"/>
        <v>0</v>
      </c>
      <c r="H215" s="15" t="str">
        <f t="shared" si="16"/>
        <v/>
      </c>
    </row>
    <row r="216" spans="2:8" ht="15" x14ac:dyDescent="0.2">
      <c r="B216" s="7" t="s">
        <v>304</v>
      </c>
      <c r="C216" s="8">
        <v>0</v>
      </c>
      <c r="D216" s="8">
        <v>0</v>
      </c>
      <c r="E216" s="13" t="str">
        <f t="shared" si="13"/>
        <v/>
      </c>
      <c r="F216" s="13" t="str">
        <f t="shared" si="14"/>
        <v/>
      </c>
      <c r="G216" s="12" t="str">
        <f t="shared" si="15"/>
        <v>0</v>
      </c>
      <c r="H216" s="15" t="str">
        <f t="shared" si="16"/>
        <v/>
      </c>
    </row>
    <row r="217" spans="2:8" ht="15" x14ac:dyDescent="0.2">
      <c r="B217" s="7" t="s">
        <v>469</v>
      </c>
      <c r="C217" s="8">
        <v>0</v>
      </c>
      <c r="D217" s="8">
        <v>0</v>
      </c>
      <c r="E217" s="13" t="str">
        <f t="shared" ref="E217:E280" si="17">+IF(C217=0,"",C217/C$151)</f>
        <v/>
      </c>
      <c r="F217" s="13" t="str">
        <f t="shared" ref="F217:F280" si="18">+IF(D217=0,"",D217/D$151)</f>
        <v/>
      </c>
      <c r="G217" s="12" t="str">
        <f t="shared" ref="G217:G280" si="19">+IF(OR(AND(D217=0),(C217=0)),"0",((D217-C217)/C217))</f>
        <v>0</v>
      </c>
      <c r="H217" s="15" t="str">
        <f t="shared" ref="H217:H280" si="20">+IF(OR(AND(E217=""),(G217="")),"",E217*G217)</f>
        <v/>
      </c>
    </row>
    <row r="218" spans="2:8" ht="15" x14ac:dyDescent="0.2">
      <c r="B218" s="7" t="s">
        <v>305</v>
      </c>
      <c r="C218" s="8">
        <v>0</v>
      </c>
      <c r="D218" s="8">
        <v>0</v>
      </c>
      <c r="E218" s="13" t="str">
        <f t="shared" si="17"/>
        <v/>
      </c>
      <c r="F218" s="13" t="str">
        <f t="shared" si="18"/>
        <v/>
      </c>
      <c r="G218" s="12" t="str">
        <f t="shared" si="19"/>
        <v>0</v>
      </c>
      <c r="H218" s="15" t="str">
        <f t="shared" si="20"/>
        <v/>
      </c>
    </row>
    <row r="219" spans="2:8" ht="15" x14ac:dyDescent="0.2">
      <c r="B219" s="7" t="s">
        <v>306</v>
      </c>
      <c r="C219" s="8">
        <v>0</v>
      </c>
      <c r="D219" s="8">
        <v>0</v>
      </c>
      <c r="E219" s="13" t="str">
        <f t="shared" si="17"/>
        <v/>
      </c>
      <c r="F219" s="13" t="str">
        <f t="shared" si="18"/>
        <v/>
      </c>
      <c r="G219" s="12" t="str">
        <f t="shared" si="19"/>
        <v>0</v>
      </c>
      <c r="H219" s="15" t="str">
        <f t="shared" si="20"/>
        <v/>
      </c>
    </row>
    <row r="220" spans="2:8" ht="15" x14ac:dyDescent="0.2">
      <c r="B220" s="7" t="s">
        <v>307</v>
      </c>
      <c r="C220" s="8">
        <v>0</v>
      </c>
      <c r="D220" s="8">
        <v>0</v>
      </c>
      <c r="E220" s="13" t="str">
        <f t="shared" si="17"/>
        <v/>
      </c>
      <c r="F220" s="13" t="str">
        <f t="shared" si="18"/>
        <v/>
      </c>
      <c r="G220" s="12" t="str">
        <f t="shared" si="19"/>
        <v>0</v>
      </c>
      <c r="H220" s="15" t="str">
        <f t="shared" si="20"/>
        <v/>
      </c>
    </row>
    <row r="221" spans="2:8" ht="15" x14ac:dyDescent="0.2">
      <c r="B221" s="7" t="s">
        <v>308</v>
      </c>
      <c r="C221" s="8">
        <v>0</v>
      </c>
      <c r="D221" s="8">
        <v>0</v>
      </c>
      <c r="E221" s="13" t="str">
        <f t="shared" si="17"/>
        <v/>
      </c>
      <c r="F221" s="13" t="str">
        <f t="shared" si="18"/>
        <v/>
      </c>
      <c r="G221" s="12" t="str">
        <f t="shared" si="19"/>
        <v>0</v>
      </c>
      <c r="H221" s="15" t="str">
        <f t="shared" si="20"/>
        <v/>
      </c>
    </row>
    <row r="222" spans="2:8" ht="15" x14ac:dyDescent="0.2">
      <c r="B222" s="7" t="s">
        <v>309</v>
      </c>
      <c r="C222" s="8">
        <v>0</v>
      </c>
      <c r="D222" s="8">
        <v>0</v>
      </c>
      <c r="E222" s="13" t="str">
        <f t="shared" si="17"/>
        <v/>
      </c>
      <c r="F222" s="13" t="str">
        <f t="shared" si="18"/>
        <v/>
      </c>
      <c r="G222" s="12" t="str">
        <f t="shared" si="19"/>
        <v>0</v>
      </c>
      <c r="H222" s="15" t="str">
        <f t="shared" si="20"/>
        <v/>
      </c>
    </row>
    <row r="223" spans="2:8" ht="15" x14ac:dyDescent="0.2">
      <c r="B223" s="7" t="s">
        <v>564</v>
      </c>
      <c r="C223" s="8">
        <v>0</v>
      </c>
      <c r="D223" s="8">
        <v>0</v>
      </c>
      <c r="E223" s="13" t="str">
        <f t="shared" si="17"/>
        <v/>
      </c>
      <c r="F223" s="13" t="str">
        <f t="shared" si="18"/>
        <v/>
      </c>
      <c r="G223" s="12" t="str">
        <f t="shared" si="19"/>
        <v>0</v>
      </c>
      <c r="H223" s="15" t="str">
        <f t="shared" si="20"/>
        <v/>
      </c>
    </row>
    <row r="224" spans="2:8" ht="15" x14ac:dyDescent="0.2">
      <c r="B224" s="7" t="s">
        <v>310</v>
      </c>
      <c r="C224" s="8">
        <v>0</v>
      </c>
      <c r="D224" s="8">
        <v>0</v>
      </c>
      <c r="E224" s="13" t="str">
        <f t="shared" si="17"/>
        <v/>
      </c>
      <c r="F224" s="13" t="str">
        <f t="shared" si="18"/>
        <v/>
      </c>
      <c r="G224" s="12" t="str">
        <f t="shared" si="19"/>
        <v>0</v>
      </c>
      <c r="H224" s="15" t="str">
        <f t="shared" si="20"/>
        <v/>
      </c>
    </row>
    <row r="225" spans="2:8" ht="15" x14ac:dyDescent="0.2">
      <c r="B225" s="7" t="s">
        <v>470</v>
      </c>
      <c r="C225" s="8">
        <v>0</v>
      </c>
      <c r="D225" s="8">
        <v>0</v>
      </c>
      <c r="E225" s="13" t="str">
        <f t="shared" si="17"/>
        <v/>
      </c>
      <c r="F225" s="13" t="str">
        <f t="shared" si="18"/>
        <v/>
      </c>
      <c r="G225" s="12" t="str">
        <f t="shared" si="19"/>
        <v>0</v>
      </c>
      <c r="H225" s="15" t="str">
        <f t="shared" si="20"/>
        <v/>
      </c>
    </row>
    <row r="226" spans="2:8" ht="15" x14ac:dyDescent="0.2">
      <c r="B226" s="7" t="s">
        <v>565</v>
      </c>
      <c r="C226" s="8">
        <v>0</v>
      </c>
      <c r="D226" s="8">
        <v>0</v>
      </c>
      <c r="E226" s="13" t="str">
        <f t="shared" si="17"/>
        <v/>
      </c>
      <c r="F226" s="13" t="str">
        <f t="shared" si="18"/>
        <v/>
      </c>
      <c r="G226" s="12" t="str">
        <f t="shared" si="19"/>
        <v>0</v>
      </c>
      <c r="H226" s="15" t="str">
        <f t="shared" si="20"/>
        <v/>
      </c>
    </row>
    <row r="227" spans="2:8" ht="15" x14ac:dyDescent="0.2">
      <c r="B227" s="7" t="s">
        <v>471</v>
      </c>
      <c r="C227" s="8">
        <v>0</v>
      </c>
      <c r="D227" s="8">
        <v>0</v>
      </c>
      <c r="E227" s="13" t="str">
        <f t="shared" si="17"/>
        <v/>
      </c>
      <c r="F227" s="13" t="str">
        <f t="shared" si="18"/>
        <v/>
      </c>
      <c r="G227" s="12" t="str">
        <f t="shared" si="19"/>
        <v>0</v>
      </c>
      <c r="H227" s="15" t="str">
        <f t="shared" si="20"/>
        <v/>
      </c>
    </row>
    <row r="228" spans="2:8" ht="15" x14ac:dyDescent="0.2">
      <c r="B228" s="7" t="s">
        <v>76</v>
      </c>
      <c r="C228" s="8">
        <v>0</v>
      </c>
      <c r="D228" s="8">
        <v>0</v>
      </c>
      <c r="E228" s="13" t="str">
        <f t="shared" si="17"/>
        <v/>
      </c>
      <c r="F228" s="13" t="str">
        <f t="shared" si="18"/>
        <v/>
      </c>
      <c r="G228" s="12" t="str">
        <f t="shared" si="19"/>
        <v>0</v>
      </c>
      <c r="H228" s="15" t="str">
        <f t="shared" si="20"/>
        <v/>
      </c>
    </row>
    <row r="229" spans="2:8" ht="15" x14ac:dyDescent="0.2">
      <c r="B229" s="7" t="s">
        <v>311</v>
      </c>
      <c r="C229" s="8">
        <v>1</v>
      </c>
      <c r="D229" s="8">
        <v>0</v>
      </c>
      <c r="E229" s="13">
        <f t="shared" si="17"/>
        <v>6.25E-2</v>
      </c>
      <c r="F229" s="13" t="str">
        <f t="shared" si="18"/>
        <v/>
      </c>
      <c r="G229" s="12" t="str">
        <f t="shared" si="19"/>
        <v>0</v>
      </c>
      <c r="H229" s="15">
        <f t="shared" si="20"/>
        <v>0</v>
      </c>
    </row>
    <row r="230" spans="2:8" ht="15" x14ac:dyDescent="0.2">
      <c r="B230" s="7" t="s">
        <v>312</v>
      </c>
      <c r="C230" s="8">
        <v>0</v>
      </c>
      <c r="D230" s="8">
        <v>0</v>
      </c>
      <c r="E230" s="13" t="str">
        <f t="shared" si="17"/>
        <v/>
      </c>
      <c r="F230" s="13" t="str">
        <f t="shared" si="18"/>
        <v/>
      </c>
      <c r="G230" s="12" t="str">
        <f t="shared" si="19"/>
        <v>0</v>
      </c>
      <c r="H230" s="15" t="str">
        <f t="shared" si="20"/>
        <v/>
      </c>
    </row>
    <row r="231" spans="2:8" ht="30" x14ac:dyDescent="0.2">
      <c r="B231" s="7" t="s">
        <v>313</v>
      </c>
      <c r="C231" s="8">
        <v>0</v>
      </c>
      <c r="D231" s="8">
        <v>0</v>
      </c>
      <c r="E231" s="13" t="str">
        <f t="shared" si="17"/>
        <v/>
      </c>
      <c r="F231" s="13" t="str">
        <f t="shared" si="18"/>
        <v/>
      </c>
      <c r="G231" s="12" t="str">
        <f t="shared" si="19"/>
        <v>0</v>
      </c>
      <c r="H231" s="15" t="str">
        <f t="shared" si="20"/>
        <v/>
      </c>
    </row>
    <row r="232" spans="2:8" ht="15" x14ac:dyDescent="0.2">
      <c r="B232" s="7" t="s">
        <v>77</v>
      </c>
      <c r="C232" s="8">
        <v>1</v>
      </c>
      <c r="D232" s="8">
        <v>0</v>
      </c>
      <c r="E232" s="13">
        <f t="shared" si="17"/>
        <v>6.25E-2</v>
      </c>
      <c r="F232" s="13" t="str">
        <f t="shared" si="18"/>
        <v/>
      </c>
      <c r="G232" s="12" t="str">
        <f t="shared" si="19"/>
        <v>0</v>
      </c>
      <c r="H232" s="15">
        <f t="shared" si="20"/>
        <v>0</v>
      </c>
    </row>
    <row r="233" spans="2:8" ht="15" x14ac:dyDescent="0.2">
      <c r="B233" s="7" t="s">
        <v>74</v>
      </c>
      <c r="C233" s="8">
        <v>0</v>
      </c>
      <c r="D233" s="8">
        <v>0</v>
      </c>
      <c r="E233" s="13" t="str">
        <f t="shared" si="17"/>
        <v/>
      </c>
      <c r="F233" s="13" t="str">
        <f t="shared" si="18"/>
        <v/>
      </c>
      <c r="G233" s="12" t="str">
        <f t="shared" si="19"/>
        <v>0</v>
      </c>
      <c r="H233" s="15" t="str">
        <f t="shared" si="20"/>
        <v/>
      </c>
    </row>
    <row r="234" spans="2:8" ht="15" x14ac:dyDescent="0.2">
      <c r="B234" s="7" t="s">
        <v>75</v>
      </c>
      <c r="C234" s="8">
        <v>0</v>
      </c>
      <c r="D234" s="8">
        <v>0</v>
      </c>
      <c r="E234" s="13" t="str">
        <f t="shared" si="17"/>
        <v/>
      </c>
      <c r="F234" s="13" t="str">
        <f t="shared" si="18"/>
        <v/>
      </c>
      <c r="G234" s="12" t="str">
        <f t="shared" si="19"/>
        <v>0</v>
      </c>
      <c r="H234" s="15" t="str">
        <f t="shared" si="20"/>
        <v/>
      </c>
    </row>
    <row r="235" spans="2:8" ht="15" x14ac:dyDescent="0.2">
      <c r="B235" s="7" t="s">
        <v>314</v>
      </c>
      <c r="C235" s="8">
        <v>1</v>
      </c>
      <c r="D235" s="8">
        <v>12</v>
      </c>
      <c r="E235" s="13">
        <f t="shared" si="17"/>
        <v>6.25E-2</v>
      </c>
      <c r="F235" s="13">
        <f t="shared" si="18"/>
        <v>0.38709677419354838</v>
      </c>
      <c r="G235" s="12">
        <f t="shared" si="19"/>
        <v>11</v>
      </c>
      <c r="H235" s="15">
        <f t="shared" si="20"/>
        <v>0.6875</v>
      </c>
    </row>
    <row r="236" spans="2:8" ht="15" x14ac:dyDescent="0.2">
      <c r="B236" s="7" t="s">
        <v>315</v>
      </c>
      <c r="C236" s="8">
        <v>0</v>
      </c>
      <c r="D236" s="8">
        <v>0</v>
      </c>
      <c r="E236" s="13" t="str">
        <f t="shared" si="17"/>
        <v/>
      </c>
      <c r="F236" s="13" t="str">
        <f t="shared" si="18"/>
        <v/>
      </c>
      <c r="G236" s="12" t="str">
        <f t="shared" si="19"/>
        <v>0</v>
      </c>
      <c r="H236" s="15" t="str">
        <f t="shared" si="20"/>
        <v/>
      </c>
    </row>
    <row r="237" spans="2:8" ht="15" x14ac:dyDescent="0.2">
      <c r="B237" s="7" t="s">
        <v>80</v>
      </c>
      <c r="C237" s="8">
        <v>1</v>
      </c>
      <c r="D237" s="8">
        <v>0</v>
      </c>
      <c r="E237" s="13">
        <f t="shared" si="17"/>
        <v>6.25E-2</v>
      </c>
      <c r="F237" s="13" t="str">
        <f t="shared" si="18"/>
        <v/>
      </c>
      <c r="G237" s="12" t="str">
        <f t="shared" si="19"/>
        <v>0</v>
      </c>
      <c r="H237" s="15">
        <f t="shared" si="20"/>
        <v>0</v>
      </c>
    </row>
    <row r="238" spans="2:8" ht="15" x14ac:dyDescent="0.2">
      <c r="B238" s="7" t="s">
        <v>85</v>
      </c>
      <c r="C238" s="8">
        <v>0</v>
      </c>
      <c r="D238" s="8">
        <v>0</v>
      </c>
      <c r="E238" s="13" t="str">
        <f t="shared" si="17"/>
        <v/>
      </c>
      <c r="F238" s="13" t="str">
        <f t="shared" si="18"/>
        <v/>
      </c>
      <c r="G238" s="12" t="str">
        <f t="shared" si="19"/>
        <v>0</v>
      </c>
      <c r="H238" s="15" t="str">
        <f t="shared" si="20"/>
        <v/>
      </c>
    </row>
    <row r="239" spans="2:8" ht="15" x14ac:dyDescent="0.2">
      <c r="B239" s="7" t="s">
        <v>81</v>
      </c>
      <c r="C239" s="8">
        <v>0</v>
      </c>
      <c r="D239" s="8">
        <v>0</v>
      </c>
      <c r="E239" s="13" t="str">
        <f t="shared" si="17"/>
        <v/>
      </c>
      <c r="F239" s="13" t="str">
        <f t="shared" si="18"/>
        <v/>
      </c>
      <c r="G239" s="12" t="str">
        <f t="shared" si="19"/>
        <v>0</v>
      </c>
      <c r="H239" s="15" t="str">
        <f t="shared" si="20"/>
        <v/>
      </c>
    </row>
    <row r="240" spans="2:8" ht="15" x14ac:dyDescent="0.2">
      <c r="B240" s="7" t="s">
        <v>316</v>
      </c>
      <c r="C240" s="8">
        <v>0</v>
      </c>
      <c r="D240" s="8">
        <v>0</v>
      </c>
      <c r="E240" s="13" t="str">
        <f t="shared" si="17"/>
        <v/>
      </c>
      <c r="F240" s="13" t="str">
        <f t="shared" si="18"/>
        <v/>
      </c>
      <c r="G240" s="12" t="str">
        <f t="shared" si="19"/>
        <v>0</v>
      </c>
      <c r="H240" s="15" t="str">
        <f t="shared" si="20"/>
        <v/>
      </c>
    </row>
    <row r="241" spans="2:8" ht="15" x14ac:dyDescent="0.2">
      <c r="B241" s="7" t="s">
        <v>78</v>
      </c>
      <c r="C241" s="8">
        <v>0</v>
      </c>
      <c r="D241" s="8">
        <v>0</v>
      </c>
      <c r="E241" s="13" t="str">
        <f t="shared" si="17"/>
        <v/>
      </c>
      <c r="F241" s="13" t="str">
        <f t="shared" si="18"/>
        <v/>
      </c>
      <c r="G241" s="12" t="str">
        <f t="shared" si="19"/>
        <v>0</v>
      </c>
      <c r="H241" s="15" t="str">
        <f t="shared" si="20"/>
        <v/>
      </c>
    </row>
    <row r="242" spans="2:8" ht="15" x14ac:dyDescent="0.2">
      <c r="B242" s="7" t="s">
        <v>83</v>
      </c>
      <c r="C242" s="8">
        <v>0</v>
      </c>
      <c r="D242" s="8">
        <v>0</v>
      </c>
      <c r="E242" s="13" t="str">
        <f t="shared" si="17"/>
        <v/>
      </c>
      <c r="F242" s="13" t="str">
        <f t="shared" si="18"/>
        <v/>
      </c>
      <c r="G242" s="12" t="str">
        <f t="shared" si="19"/>
        <v>0</v>
      </c>
      <c r="H242" s="15" t="str">
        <f t="shared" si="20"/>
        <v/>
      </c>
    </row>
    <row r="243" spans="2:8" ht="15" x14ac:dyDescent="0.2">
      <c r="B243" s="7" t="s">
        <v>317</v>
      </c>
      <c r="C243" s="8">
        <v>0</v>
      </c>
      <c r="D243" s="8">
        <v>0</v>
      </c>
      <c r="E243" s="13" t="str">
        <f t="shared" si="17"/>
        <v/>
      </c>
      <c r="F243" s="13" t="str">
        <f t="shared" si="18"/>
        <v/>
      </c>
      <c r="G243" s="12" t="str">
        <f t="shared" si="19"/>
        <v>0</v>
      </c>
      <c r="H243" s="15" t="str">
        <f t="shared" si="20"/>
        <v/>
      </c>
    </row>
    <row r="244" spans="2:8" ht="15" x14ac:dyDescent="0.2">
      <c r="B244" s="7" t="s">
        <v>79</v>
      </c>
      <c r="C244" s="8">
        <v>0</v>
      </c>
      <c r="D244" s="8">
        <v>0</v>
      </c>
      <c r="E244" s="13" t="str">
        <f t="shared" si="17"/>
        <v/>
      </c>
      <c r="F244" s="13" t="str">
        <f t="shared" si="18"/>
        <v/>
      </c>
      <c r="G244" s="12" t="str">
        <f t="shared" si="19"/>
        <v>0</v>
      </c>
      <c r="H244" s="15" t="str">
        <f t="shared" si="20"/>
        <v/>
      </c>
    </row>
    <row r="245" spans="2:8" ht="15" x14ac:dyDescent="0.2">
      <c r="B245" s="7" t="s">
        <v>84</v>
      </c>
      <c r="C245" s="8">
        <v>0</v>
      </c>
      <c r="D245" s="8">
        <v>0</v>
      </c>
      <c r="E245" s="13" t="str">
        <f t="shared" si="17"/>
        <v/>
      </c>
      <c r="F245" s="13" t="str">
        <f t="shared" si="18"/>
        <v/>
      </c>
      <c r="G245" s="12" t="str">
        <f t="shared" si="19"/>
        <v>0</v>
      </c>
      <c r="H245" s="15" t="str">
        <f t="shared" si="20"/>
        <v/>
      </c>
    </row>
    <row r="246" spans="2:8" ht="15" x14ac:dyDescent="0.2">
      <c r="B246" s="7" t="s">
        <v>318</v>
      </c>
      <c r="C246" s="8">
        <v>0</v>
      </c>
      <c r="D246" s="8">
        <v>0</v>
      </c>
      <c r="E246" s="13" t="str">
        <f t="shared" si="17"/>
        <v/>
      </c>
      <c r="F246" s="13" t="str">
        <f t="shared" si="18"/>
        <v/>
      </c>
      <c r="G246" s="12" t="str">
        <f t="shared" si="19"/>
        <v>0</v>
      </c>
      <c r="H246" s="15" t="str">
        <f t="shared" si="20"/>
        <v/>
      </c>
    </row>
    <row r="247" spans="2:8" ht="15" x14ac:dyDescent="0.2">
      <c r="B247" s="7" t="s">
        <v>319</v>
      </c>
      <c r="C247" s="8">
        <v>0</v>
      </c>
      <c r="D247" s="8">
        <v>0</v>
      </c>
      <c r="E247" s="13" t="str">
        <f t="shared" si="17"/>
        <v/>
      </c>
      <c r="F247" s="13" t="str">
        <f t="shared" si="18"/>
        <v/>
      </c>
      <c r="G247" s="12" t="str">
        <f t="shared" si="19"/>
        <v>0</v>
      </c>
      <c r="H247" s="15" t="str">
        <f t="shared" si="20"/>
        <v/>
      </c>
    </row>
    <row r="248" spans="2:8" ht="15" x14ac:dyDescent="0.2">
      <c r="B248" s="7" t="s">
        <v>86</v>
      </c>
      <c r="C248" s="8">
        <v>0</v>
      </c>
      <c r="D248" s="8">
        <v>0</v>
      </c>
      <c r="E248" s="13" t="str">
        <f t="shared" si="17"/>
        <v/>
      </c>
      <c r="F248" s="13" t="str">
        <f t="shared" si="18"/>
        <v/>
      </c>
      <c r="G248" s="12" t="str">
        <f t="shared" si="19"/>
        <v>0</v>
      </c>
      <c r="H248" s="15" t="str">
        <f t="shared" si="20"/>
        <v/>
      </c>
    </row>
    <row r="249" spans="2:8" ht="15" x14ac:dyDescent="0.2">
      <c r="B249" s="7" t="s">
        <v>87</v>
      </c>
      <c r="C249" s="8">
        <v>0</v>
      </c>
      <c r="D249" s="8">
        <v>0</v>
      </c>
      <c r="E249" s="13" t="str">
        <f t="shared" si="17"/>
        <v/>
      </c>
      <c r="F249" s="13" t="str">
        <f t="shared" si="18"/>
        <v/>
      </c>
      <c r="G249" s="12" t="str">
        <f t="shared" si="19"/>
        <v>0</v>
      </c>
      <c r="H249" s="15" t="str">
        <f t="shared" si="20"/>
        <v/>
      </c>
    </row>
    <row r="250" spans="2:8" ht="15" x14ac:dyDescent="0.2">
      <c r="B250" s="7" t="s">
        <v>82</v>
      </c>
      <c r="C250" s="8">
        <v>0</v>
      </c>
      <c r="D250" s="8">
        <v>0</v>
      </c>
      <c r="E250" s="13" t="str">
        <f t="shared" si="17"/>
        <v/>
      </c>
      <c r="F250" s="13" t="str">
        <f t="shared" si="18"/>
        <v/>
      </c>
      <c r="G250" s="12" t="str">
        <f t="shared" si="19"/>
        <v>0</v>
      </c>
      <c r="H250" s="15" t="str">
        <f t="shared" si="20"/>
        <v/>
      </c>
    </row>
    <row r="251" spans="2:8" ht="15" x14ac:dyDescent="0.2">
      <c r="B251" s="7" t="s">
        <v>320</v>
      </c>
      <c r="C251" s="8">
        <v>0</v>
      </c>
      <c r="D251" s="8">
        <v>0</v>
      </c>
      <c r="E251" s="13" t="str">
        <f t="shared" si="17"/>
        <v/>
      </c>
      <c r="F251" s="13" t="str">
        <f t="shared" si="18"/>
        <v/>
      </c>
      <c r="G251" s="12" t="str">
        <f t="shared" si="19"/>
        <v>0</v>
      </c>
      <c r="H251" s="15" t="str">
        <f t="shared" si="20"/>
        <v/>
      </c>
    </row>
    <row r="252" spans="2:8" ht="15" x14ac:dyDescent="0.2">
      <c r="B252" s="7" t="s">
        <v>321</v>
      </c>
      <c r="C252" s="8">
        <v>0</v>
      </c>
      <c r="D252" s="8">
        <v>0</v>
      </c>
      <c r="E252" s="13" t="str">
        <f t="shared" si="17"/>
        <v/>
      </c>
      <c r="F252" s="13" t="str">
        <f t="shared" si="18"/>
        <v/>
      </c>
      <c r="G252" s="12" t="str">
        <f t="shared" si="19"/>
        <v>0</v>
      </c>
      <c r="H252" s="15" t="str">
        <f t="shared" si="20"/>
        <v/>
      </c>
    </row>
    <row r="253" spans="2:8" ht="15" x14ac:dyDescent="0.2">
      <c r="B253" s="7" t="s">
        <v>322</v>
      </c>
      <c r="C253" s="8">
        <v>3</v>
      </c>
      <c r="D253" s="8">
        <v>0</v>
      </c>
      <c r="E253" s="13">
        <f t="shared" si="17"/>
        <v>0.1875</v>
      </c>
      <c r="F253" s="13" t="str">
        <f t="shared" si="18"/>
        <v/>
      </c>
      <c r="G253" s="12" t="str">
        <f t="shared" si="19"/>
        <v>0</v>
      </c>
      <c r="H253" s="15">
        <f t="shared" si="20"/>
        <v>0</v>
      </c>
    </row>
    <row r="254" spans="2:8" ht="15" x14ac:dyDescent="0.2">
      <c r="B254" s="7" t="s">
        <v>323</v>
      </c>
      <c r="C254" s="8">
        <v>0</v>
      </c>
      <c r="D254" s="8">
        <v>0</v>
      </c>
      <c r="E254" s="13" t="str">
        <f t="shared" si="17"/>
        <v/>
      </c>
      <c r="F254" s="13" t="str">
        <f t="shared" si="18"/>
        <v/>
      </c>
      <c r="G254" s="12" t="str">
        <f t="shared" si="19"/>
        <v>0</v>
      </c>
      <c r="H254" s="15" t="str">
        <f t="shared" si="20"/>
        <v/>
      </c>
    </row>
    <row r="255" spans="2:8" ht="15" x14ac:dyDescent="0.2">
      <c r="B255" s="7" t="s">
        <v>324</v>
      </c>
      <c r="C255" s="8">
        <v>0</v>
      </c>
      <c r="D255" s="8">
        <v>0</v>
      </c>
      <c r="E255" s="13" t="str">
        <f t="shared" si="17"/>
        <v/>
      </c>
      <c r="F255" s="13" t="str">
        <f t="shared" si="18"/>
        <v/>
      </c>
      <c r="G255" s="12" t="str">
        <f t="shared" si="19"/>
        <v>0</v>
      </c>
      <c r="H255" s="15" t="str">
        <f t="shared" si="20"/>
        <v/>
      </c>
    </row>
    <row r="256" spans="2:8" ht="15" x14ac:dyDescent="0.2">
      <c r="B256" s="7" t="s">
        <v>88</v>
      </c>
      <c r="C256" s="8">
        <v>0</v>
      </c>
      <c r="D256" s="8">
        <v>0</v>
      </c>
      <c r="E256" s="13" t="str">
        <f t="shared" si="17"/>
        <v/>
      </c>
      <c r="F256" s="13" t="str">
        <f t="shared" si="18"/>
        <v/>
      </c>
      <c r="G256" s="12" t="str">
        <f t="shared" si="19"/>
        <v>0</v>
      </c>
      <c r="H256" s="15" t="str">
        <f t="shared" si="20"/>
        <v/>
      </c>
    </row>
    <row r="257" spans="2:8" ht="15" x14ac:dyDescent="0.2">
      <c r="B257" s="7" t="s">
        <v>325</v>
      </c>
      <c r="C257" s="8">
        <v>0</v>
      </c>
      <c r="D257" s="8">
        <v>0</v>
      </c>
      <c r="E257" s="13" t="str">
        <f t="shared" si="17"/>
        <v/>
      </c>
      <c r="F257" s="13" t="str">
        <f t="shared" si="18"/>
        <v/>
      </c>
      <c r="G257" s="12" t="str">
        <f t="shared" si="19"/>
        <v>0</v>
      </c>
      <c r="H257" s="15" t="str">
        <f t="shared" si="20"/>
        <v/>
      </c>
    </row>
    <row r="258" spans="2:8" ht="30" x14ac:dyDescent="0.2">
      <c r="B258" s="7" t="s">
        <v>326</v>
      </c>
      <c r="C258" s="8">
        <v>0</v>
      </c>
      <c r="D258" s="8">
        <v>0</v>
      </c>
      <c r="E258" s="13" t="str">
        <f t="shared" si="17"/>
        <v/>
      </c>
      <c r="F258" s="13" t="str">
        <f t="shared" si="18"/>
        <v/>
      </c>
      <c r="G258" s="12" t="str">
        <f t="shared" si="19"/>
        <v>0</v>
      </c>
      <c r="H258" s="15" t="str">
        <f t="shared" si="20"/>
        <v/>
      </c>
    </row>
    <row r="259" spans="2:8" ht="15" x14ac:dyDescent="0.2">
      <c r="B259" s="7" t="s">
        <v>327</v>
      </c>
      <c r="C259" s="8">
        <v>0</v>
      </c>
      <c r="D259" s="8">
        <v>0</v>
      </c>
      <c r="E259" s="13" t="str">
        <f t="shared" si="17"/>
        <v/>
      </c>
      <c r="F259" s="13" t="str">
        <f t="shared" si="18"/>
        <v/>
      </c>
      <c r="G259" s="12" t="str">
        <f t="shared" si="19"/>
        <v>0</v>
      </c>
      <c r="H259" s="15" t="str">
        <f t="shared" si="20"/>
        <v/>
      </c>
    </row>
    <row r="260" spans="2:8" ht="15" x14ac:dyDescent="0.2">
      <c r="B260" s="7" t="s">
        <v>89</v>
      </c>
      <c r="C260" s="8">
        <v>0</v>
      </c>
      <c r="D260" s="8">
        <v>0</v>
      </c>
      <c r="E260" s="13" t="str">
        <f t="shared" si="17"/>
        <v/>
      </c>
      <c r="F260" s="13" t="str">
        <f t="shared" si="18"/>
        <v/>
      </c>
      <c r="G260" s="12" t="str">
        <f t="shared" si="19"/>
        <v>0</v>
      </c>
      <c r="H260" s="15" t="str">
        <f t="shared" si="20"/>
        <v/>
      </c>
    </row>
    <row r="261" spans="2:8" ht="30" x14ac:dyDescent="0.2">
      <c r="B261" s="7" t="s">
        <v>328</v>
      </c>
      <c r="C261" s="8">
        <v>0</v>
      </c>
      <c r="D261" s="8">
        <v>0</v>
      </c>
      <c r="E261" s="13" t="str">
        <f t="shared" si="17"/>
        <v/>
      </c>
      <c r="F261" s="13" t="str">
        <f t="shared" si="18"/>
        <v/>
      </c>
      <c r="G261" s="12" t="str">
        <f t="shared" si="19"/>
        <v>0</v>
      </c>
      <c r="H261" s="15" t="str">
        <f t="shared" si="20"/>
        <v/>
      </c>
    </row>
    <row r="262" spans="2:8" ht="15" x14ac:dyDescent="0.2">
      <c r="B262" s="7" t="s">
        <v>90</v>
      </c>
      <c r="C262" s="8">
        <v>0</v>
      </c>
      <c r="D262" s="8">
        <v>0</v>
      </c>
      <c r="E262" s="13" t="str">
        <f t="shared" si="17"/>
        <v/>
      </c>
      <c r="F262" s="13" t="str">
        <f t="shared" si="18"/>
        <v/>
      </c>
      <c r="G262" s="12" t="str">
        <f t="shared" si="19"/>
        <v>0</v>
      </c>
      <c r="H262" s="15" t="str">
        <f t="shared" si="20"/>
        <v/>
      </c>
    </row>
    <row r="263" spans="2:8" ht="15" x14ac:dyDescent="0.2">
      <c r="B263" s="7" t="s">
        <v>329</v>
      </c>
      <c r="C263" s="8">
        <v>0</v>
      </c>
      <c r="D263" s="8">
        <v>0</v>
      </c>
      <c r="E263" s="13" t="str">
        <f t="shared" si="17"/>
        <v/>
      </c>
      <c r="F263" s="13" t="str">
        <f t="shared" si="18"/>
        <v/>
      </c>
      <c r="G263" s="12" t="str">
        <f t="shared" si="19"/>
        <v>0</v>
      </c>
      <c r="H263" s="15" t="str">
        <f t="shared" si="20"/>
        <v/>
      </c>
    </row>
    <row r="264" spans="2:8" ht="30" x14ac:dyDescent="0.2">
      <c r="B264" s="7" t="s">
        <v>330</v>
      </c>
      <c r="C264" s="8">
        <v>0</v>
      </c>
      <c r="D264" s="8">
        <v>0</v>
      </c>
      <c r="E264" s="13" t="str">
        <f t="shared" si="17"/>
        <v/>
      </c>
      <c r="F264" s="13" t="str">
        <f t="shared" si="18"/>
        <v/>
      </c>
      <c r="G264" s="12" t="str">
        <f t="shared" si="19"/>
        <v>0</v>
      </c>
      <c r="H264" s="15" t="str">
        <f t="shared" si="20"/>
        <v/>
      </c>
    </row>
    <row r="265" spans="2:8" ht="15" x14ac:dyDescent="0.2">
      <c r="B265" s="7" t="s">
        <v>331</v>
      </c>
      <c r="C265" s="8">
        <v>0</v>
      </c>
      <c r="D265" s="8">
        <v>0</v>
      </c>
      <c r="E265" s="13" t="str">
        <f t="shared" si="17"/>
        <v/>
      </c>
      <c r="F265" s="13" t="str">
        <f t="shared" si="18"/>
        <v/>
      </c>
      <c r="G265" s="12" t="str">
        <f t="shared" si="19"/>
        <v>0</v>
      </c>
      <c r="H265" s="15" t="str">
        <f t="shared" si="20"/>
        <v/>
      </c>
    </row>
    <row r="266" spans="2:8" ht="15" x14ac:dyDescent="0.2">
      <c r="B266" s="7" t="s">
        <v>332</v>
      </c>
      <c r="C266" s="8">
        <v>0</v>
      </c>
      <c r="D266" s="8">
        <v>0</v>
      </c>
      <c r="E266" s="13" t="str">
        <f t="shared" si="17"/>
        <v/>
      </c>
      <c r="F266" s="13" t="str">
        <f t="shared" si="18"/>
        <v/>
      </c>
      <c r="G266" s="12" t="str">
        <f t="shared" si="19"/>
        <v>0</v>
      </c>
      <c r="H266" s="15" t="str">
        <f t="shared" si="20"/>
        <v/>
      </c>
    </row>
    <row r="267" spans="2:8" ht="15" x14ac:dyDescent="0.2">
      <c r="B267" s="7" t="s">
        <v>333</v>
      </c>
      <c r="C267" s="8">
        <v>0</v>
      </c>
      <c r="D267" s="8">
        <v>0</v>
      </c>
      <c r="E267" s="13" t="str">
        <f t="shared" si="17"/>
        <v/>
      </c>
      <c r="F267" s="13" t="str">
        <f t="shared" si="18"/>
        <v/>
      </c>
      <c r="G267" s="12" t="str">
        <f t="shared" si="19"/>
        <v>0</v>
      </c>
      <c r="H267" s="15" t="str">
        <f t="shared" si="20"/>
        <v/>
      </c>
    </row>
    <row r="268" spans="2:8" ht="30" x14ac:dyDescent="0.2">
      <c r="B268" s="7" t="s">
        <v>334</v>
      </c>
      <c r="C268" s="8">
        <v>0</v>
      </c>
      <c r="D268" s="8">
        <v>0</v>
      </c>
      <c r="E268" s="13" t="str">
        <f t="shared" si="17"/>
        <v/>
      </c>
      <c r="F268" s="13" t="str">
        <f t="shared" si="18"/>
        <v/>
      </c>
      <c r="G268" s="12" t="str">
        <f t="shared" si="19"/>
        <v>0</v>
      </c>
      <c r="H268" s="15" t="str">
        <f t="shared" si="20"/>
        <v/>
      </c>
    </row>
    <row r="269" spans="2:8" ht="15" x14ac:dyDescent="0.2">
      <c r="B269" s="7" t="s">
        <v>335</v>
      </c>
      <c r="C269" s="8">
        <v>0</v>
      </c>
      <c r="D269" s="8">
        <v>0</v>
      </c>
      <c r="E269" s="13" t="str">
        <f t="shared" si="17"/>
        <v/>
      </c>
      <c r="F269" s="13" t="str">
        <f t="shared" si="18"/>
        <v/>
      </c>
      <c r="G269" s="12" t="str">
        <f t="shared" si="19"/>
        <v>0</v>
      </c>
      <c r="H269" s="15" t="str">
        <f t="shared" si="20"/>
        <v/>
      </c>
    </row>
    <row r="270" spans="2:8" ht="30" x14ac:dyDescent="0.2">
      <c r="B270" s="7" t="s">
        <v>336</v>
      </c>
      <c r="C270" s="8">
        <v>0</v>
      </c>
      <c r="D270" s="8">
        <v>0</v>
      </c>
      <c r="E270" s="13" t="str">
        <f t="shared" si="17"/>
        <v/>
      </c>
      <c r="F270" s="13" t="str">
        <f t="shared" si="18"/>
        <v/>
      </c>
      <c r="G270" s="12" t="str">
        <f t="shared" si="19"/>
        <v>0</v>
      </c>
      <c r="H270" s="15" t="str">
        <f t="shared" si="20"/>
        <v/>
      </c>
    </row>
    <row r="271" spans="2:8" ht="15" x14ac:dyDescent="0.2">
      <c r="B271" s="7" t="s">
        <v>93</v>
      </c>
      <c r="C271" s="8">
        <v>0</v>
      </c>
      <c r="D271" s="8">
        <v>0</v>
      </c>
      <c r="E271" s="13" t="str">
        <f t="shared" si="17"/>
        <v/>
      </c>
      <c r="F271" s="13" t="str">
        <f t="shared" si="18"/>
        <v/>
      </c>
      <c r="G271" s="12" t="str">
        <f t="shared" si="19"/>
        <v>0</v>
      </c>
      <c r="H271" s="15" t="str">
        <f t="shared" si="20"/>
        <v/>
      </c>
    </row>
    <row r="272" spans="2:8" ht="30" x14ac:dyDescent="0.2">
      <c r="B272" s="7" t="s">
        <v>337</v>
      </c>
      <c r="C272" s="8">
        <v>0</v>
      </c>
      <c r="D272" s="8">
        <v>0</v>
      </c>
      <c r="E272" s="13" t="str">
        <f t="shared" si="17"/>
        <v/>
      </c>
      <c r="F272" s="13" t="str">
        <f t="shared" si="18"/>
        <v/>
      </c>
      <c r="G272" s="12" t="str">
        <f t="shared" si="19"/>
        <v>0</v>
      </c>
      <c r="H272" s="15" t="str">
        <f t="shared" si="20"/>
        <v/>
      </c>
    </row>
    <row r="273" spans="2:8" ht="15" x14ac:dyDescent="0.2">
      <c r="B273" s="7" t="s">
        <v>91</v>
      </c>
      <c r="C273" s="8">
        <v>0</v>
      </c>
      <c r="D273" s="8">
        <v>0</v>
      </c>
      <c r="E273" s="13" t="str">
        <f t="shared" si="17"/>
        <v/>
      </c>
      <c r="F273" s="13" t="str">
        <f t="shared" si="18"/>
        <v/>
      </c>
      <c r="G273" s="12" t="str">
        <f t="shared" si="19"/>
        <v>0</v>
      </c>
      <c r="H273" s="15" t="str">
        <f t="shared" si="20"/>
        <v/>
      </c>
    </row>
    <row r="274" spans="2:8" ht="15" x14ac:dyDescent="0.2">
      <c r="B274" s="7" t="s">
        <v>338</v>
      </c>
      <c r="C274" s="8">
        <v>0</v>
      </c>
      <c r="D274" s="8">
        <v>0</v>
      </c>
      <c r="E274" s="13" t="str">
        <f t="shared" si="17"/>
        <v/>
      </c>
      <c r="F274" s="13" t="str">
        <f t="shared" si="18"/>
        <v/>
      </c>
      <c r="G274" s="12" t="str">
        <f t="shared" si="19"/>
        <v>0</v>
      </c>
      <c r="H274" s="15" t="str">
        <f t="shared" si="20"/>
        <v/>
      </c>
    </row>
    <row r="275" spans="2:8" ht="30" x14ac:dyDescent="0.2">
      <c r="B275" s="7" t="s">
        <v>339</v>
      </c>
      <c r="C275" s="8">
        <v>0</v>
      </c>
      <c r="D275" s="8">
        <v>0</v>
      </c>
      <c r="E275" s="13" t="str">
        <f t="shared" si="17"/>
        <v/>
      </c>
      <c r="F275" s="13" t="str">
        <f t="shared" si="18"/>
        <v/>
      </c>
      <c r="G275" s="12" t="str">
        <f t="shared" si="19"/>
        <v>0</v>
      </c>
      <c r="H275" s="15" t="str">
        <f t="shared" si="20"/>
        <v/>
      </c>
    </row>
    <row r="276" spans="2:8" ht="15" x14ac:dyDescent="0.2">
      <c r="B276" s="7" t="s">
        <v>92</v>
      </c>
      <c r="C276" s="8">
        <v>0</v>
      </c>
      <c r="D276" s="8">
        <v>0</v>
      </c>
      <c r="E276" s="13" t="str">
        <f t="shared" si="17"/>
        <v/>
      </c>
      <c r="F276" s="13" t="str">
        <f t="shared" si="18"/>
        <v/>
      </c>
      <c r="G276" s="12" t="str">
        <f t="shared" si="19"/>
        <v>0</v>
      </c>
      <c r="H276" s="15" t="str">
        <f t="shared" si="20"/>
        <v/>
      </c>
    </row>
    <row r="277" spans="2:8" ht="15" x14ac:dyDescent="0.2">
      <c r="B277" s="7" t="s">
        <v>340</v>
      </c>
      <c r="C277" s="8">
        <v>0</v>
      </c>
      <c r="D277" s="8">
        <v>0</v>
      </c>
      <c r="E277" s="13" t="str">
        <f t="shared" si="17"/>
        <v/>
      </c>
      <c r="F277" s="13" t="str">
        <f t="shared" si="18"/>
        <v/>
      </c>
      <c r="G277" s="12" t="str">
        <f t="shared" si="19"/>
        <v>0</v>
      </c>
      <c r="H277" s="15" t="str">
        <f t="shared" si="20"/>
        <v/>
      </c>
    </row>
    <row r="278" spans="2:8" ht="15" x14ac:dyDescent="0.2">
      <c r="B278" s="7" t="s">
        <v>341</v>
      </c>
      <c r="C278" s="8">
        <v>0</v>
      </c>
      <c r="D278" s="8">
        <v>0</v>
      </c>
      <c r="E278" s="13" t="str">
        <f t="shared" si="17"/>
        <v/>
      </c>
      <c r="F278" s="13" t="str">
        <f t="shared" si="18"/>
        <v/>
      </c>
      <c r="G278" s="12" t="str">
        <f t="shared" si="19"/>
        <v>0</v>
      </c>
      <c r="H278" s="15" t="str">
        <f t="shared" si="20"/>
        <v/>
      </c>
    </row>
    <row r="279" spans="2:8" ht="15" x14ac:dyDescent="0.2">
      <c r="B279" s="7" t="s">
        <v>342</v>
      </c>
      <c r="C279" s="8">
        <v>0</v>
      </c>
      <c r="D279" s="8">
        <v>0</v>
      </c>
      <c r="E279" s="13" t="str">
        <f t="shared" si="17"/>
        <v/>
      </c>
      <c r="F279" s="13" t="str">
        <f t="shared" si="18"/>
        <v/>
      </c>
      <c r="G279" s="12" t="str">
        <f t="shared" si="19"/>
        <v>0</v>
      </c>
      <c r="H279" s="15" t="str">
        <f t="shared" si="20"/>
        <v/>
      </c>
    </row>
    <row r="280" spans="2:8" ht="15" x14ac:dyDescent="0.2">
      <c r="B280" s="7" t="s">
        <v>343</v>
      </c>
      <c r="C280" s="8">
        <v>0</v>
      </c>
      <c r="D280" s="8">
        <v>0</v>
      </c>
      <c r="E280" s="13" t="str">
        <f t="shared" si="17"/>
        <v/>
      </c>
      <c r="F280" s="13" t="str">
        <f t="shared" si="18"/>
        <v/>
      </c>
      <c r="G280" s="12" t="str">
        <f t="shared" si="19"/>
        <v>0</v>
      </c>
      <c r="H280" s="15" t="str">
        <f t="shared" si="20"/>
        <v/>
      </c>
    </row>
    <row r="281" spans="2:8" ht="15" x14ac:dyDescent="0.2">
      <c r="B281" s="7" t="s">
        <v>344</v>
      </c>
      <c r="C281" s="8">
        <v>0</v>
      </c>
      <c r="D281" s="8">
        <v>0</v>
      </c>
      <c r="E281" s="13" t="str">
        <f t="shared" ref="E281:E288" si="21">+IF(C281=0,"",C281/C$151)</f>
        <v/>
      </c>
      <c r="F281" s="13" t="str">
        <f t="shared" ref="F281:F288" si="22">+IF(D281=0,"",D281/D$151)</f>
        <v/>
      </c>
      <c r="G281" s="12" t="str">
        <f t="shared" ref="G281:G288" si="23">+IF(OR(AND(D281=0),(C281=0)),"0",((D281-C281)/C281))</f>
        <v>0</v>
      </c>
      <c r="H281" s="15" t="str">
        <f t="shared" ref="H281:H288" si="24">+IF(OR(AND(E281=""),(G281="")),"",E281*G281)</f>
        <v/>
      </c>
    </row>
    <row r="282" spans="2:8" ht="15" x14ac:dyDescent="0.2">
      <c r="B282" s="7" t="s">
        <v>345</v>
      </c>
      <c r="C282" s="8">
        <v>0</v>
      </c>
      <c r="D282" s="8">
        <v>0</v>
      </c>
      <c r="E282" s="13" t="str">
        <f t="shared" si="21"/>
        <v/>
      </c>
      <c r="F282" s="13" t="str">
        <f t="shared" si="22"/>
        <v/>
      </c>
      <c r="G282" s="12" t="str">
        <f t="shared" si="23"/>
        <v>0</v>
      </c>
      <c r="H282" s="15" t="str">
        <f t="shared" si="24"/>
        <v/>
      </c>
    </row>
    <row r="283" spans="2:8" ht="30" x14ac:dyDescent="0.2">
      <c r="B283" s="7" t="s">
        <v>346</v>
      </c>
      <c r="C283" s="8">
        <v>0</v>
      </c>
      <c r="D283" s="8">
        <v>0</v>
      </c>
      <c r="E283" s="13" t="str">
        <f t="shared" si="21"/>
        <v/>
      </c>
      <c r="F283" s="13" t="str">
        <f t="shared" si="22"/>
        <v/>
      </c>
      <c r="G283" s="12" t="str">
        <f t="shared" si="23"/>
        <v>0</v>
      </c>
      <c r="H283" s="15" t="str">
        <f t="shared" si="24"/>
        <v/>
      </c>
    </row>
    <row r="284" spans="2:8" ht="13.5" customHeight="1" x14ac:dyDescent="0.2">
      <c r="B284" s="7" t="s">
        <v>347</v>
      </c>
      <c r="C284" s="8">
        <v>0</v>
      </c>
      <c r="D284" s="8">
        <v>0</v>
      </c>
      <c r="E284" s="13" t="str">
        <f t="shared" si="21"/>
        <v/>
      </c>
      <c r="F284" s="13" t="str">
        <f t="shared" si="22"/>
        <v/>
      </c>
      <c r="G284" s="12" t="str">
        <f t="shared" si="23"/>
        <v>0</v>
      </c>
      <c r="H284" s="15" t="str">
        <f t="shared" si="24"/>
        <v/>
      </c>
    </row>
    <row r="285" spans="2:8" ht="13.5" customHeight="1" x14ac:dyDescent="0.2">
      <c r="B285" s="7" t="s">
        <v>94</v>
      </c>
      <c r="C285" s="8">
        <v>0</v>
      </c>
      <c r="D285" s="8">
        <v>0</v>
      </c>
      <c r="E285" s="13" t="str">
        <f t="shared" si="21"/>
        <v/>
      </c>
      <c r="F285" s="13" t="str">
        <f t="shared" si="22"/>
        <v/>
      </c>
      <c r="G285" s="12" t="str">
        <f t="shared" si="23"/>
        <v>0</v>
      </c>
      <c r="H285" s="15" t="str">
        <f t="shared" si="24"/>
        <v/>
      </c>
    </row>
    <row r="286" spans="2:8" ht="25.5" customHeight="1" x14ac:dyDescent="0.2">
      <c r="B286" s="7" t="s">
        <v>348</v>
      </c>
      <c r="C286" s="8">
        <v>0</v>
      </c>
      <c r="D286" s="8">
        <v>0</v>
      </c>
      <c r="E286" s="13" t="str">
        <f t="shared" si="21"/>
        <v/>
      </c>
      <c r="F286" s="13" t="str">
        <f t="shared" si="22"/>
        <v/>
      </c>
      <c r="G286" s="12" t="str">
        <f t="shared" si="23"/>
        <v>0</v>
      </c>
      <c r="H286" s="15" t="str">
        <f t="shared" si="24"/>
        <v/>
      </c>
    </row>
    <row r="287" spans="2:8" ht="13.5" customHeight="1" x14ac:dyDescent="0.2">
      <c r="B287" s="7" t="s">
        <v>349</v>
      </c>
      <c r="C287" s="8">
        <v>0</v>
      </c>
      <c r="D287" s="8">
        <v>0</v>
      </c>
      <c r="E287" s="13" t="str">
        <f t="shared" si="21"/>
        <v/>
      </c>
      <c r="F287" s="13" t="str">
        <f t="shared" si="22"/>
        <v/>
      </c>
      <c r="G287" s="12" t="str">
        <f t="shared" si="23"/>
        <v>0</v>
      </c>
      <c r="H287" s="15" t="str">
        <f t="shared" si="24"/>
        <v/>
      </c>
    </row>
    <row r="288" spans="2:8" ht="15" x14ac:dyDescent="0.2">
      <c r="B288" s="7" t="s">
        <v>350</v>
      </c>
      <c r="C288" s="8">
        <v>0</v>
      </c>
      <c r="D288" s="8">
        <v>0</v>
      </c>
      <c r="E288" s="13" t="str">
        <f t="shared" si="21"/>
        <v/>
      </c>
      <c r="F288" s="13" t="str">
        <f t="shared" si="22"/>
        <v/>
      </c>
      <c r="G288" s="12" t="str">
        <f t="shared" si="23"/>
        <v>0</v>
      </c>
      <c r="H288" s="15" t="str">
        <f t="shared" si="24"/>
        <v/>
      </c>
    </row>
    <row r="289" spans="2:8" ht="15" x14ac:dyDescent="0.2">
      <c r="B289" s="20"/>
      <c r="C289" s="23"/>
      <c r="D289" s="23"/>
      <c r="E289" s="24"/>
      <c r="F289" s="24"/>
      <c r="G289" s="21"/>
      <c r="H289" s="22"/>
    </row>
    <row r="290" spans="2:8" ht="15" x14ac:dyDescent="0.2">
      <c r="B290" s="20"/>
      <c r="C290" s="23"/>
      <c r="D290" s="23"/>
      <c r="E290" s="24"/>
      <c r="F290" s="24"/>
      <c r="G290" s="21"/>
      <c r="H290" s="22"/>
    </row>
    <row r="291" spans="2:8" s="4" customFormat="1" ht="26.25" customHeight="1" x14ac:dyDescent="0.2">
      <c r="B291" s="19"/>
      <c r="C291" s="19"/>
      <c r="D291" s="19"/>
      <c r="E291" s="19"/>
      <c r="F291" s="19"/>
      <c r="H291" s="3"/>
    </row>
    <row r="292" spans="2:8" ht="24" customHeight="1" x14ac:dyDescent="0.2">
      <c r="B292" s="55" t="s">
        <v>517</v>
      </c>
      <c r="C292" s="53" t="s">
        <v>518</v>
      </c>
      <c r="D292" s="54"/>
      <c r="E292" s="41" t="s">
        <v>482</v>
      </c>
      <c r="F292" s="42"/>
      <c r="G292" s="39" t="s">
        <v>569</v>
      </c>
      <c r="H292" s="39" t="s">
        <v>481</v>
      </c>
    </row>
    <row r="293" spans="2:8" ht="24" customHeight="1" x14ac:dyDescent="0.2">
      <c r="B293" s="55"/>
      <c r="C293" s="38">
        <v>2015</v>
      </c>
      <c r="D293" s="38">
        <v>2016</v>
      </c>
      <c r="E293" s="38">
        <v>2015</v>
      </c>
      <c r="F293" s="38">
        <v>2016</v>
      </c>
      <c r="G293" s="40"/>
      <c r="H293" s="40"/>
    </row>
    <row r="294" spans="2:8" ht="24" customHeight="1" x14ac:dyDescent="0.2">
      <c r="B294" s="32" t="s">
        <v>522</v>
      </c>
      <c r="C294" s="33">
        <f>SUM(C295:C499)</f>
        <v>30</v>
      </c>
      <c r="D294" s="33">
        <f>SUM(D295:D499)</f>
        <v>16</v>
      </c>
      <c r="E294" s="34">
        <f>+IF(C294=0,"",C294/C$294)</f>
        <v>1</v>
      </c>
      <c r="F294" s="34">
        <f>+IF(D294=0,"",D294/D$294)</f>
        <v>1</v>
      </c>
      <c r="G294" s="34">
        <f>+IF(OR(AND(D294=0),(C294=0)),"0",((D294-C294)/C294))</f>
        <v>-0.46666666666666667</v>
      </c>
      <c r="H294" s="35">
        <f>+IF(OR(AND(E294=""),(G294="")),"",E294*G294)</f>
        <v>-0.46666666666666667</v>
      </c>
    </row>
    <row r="295" spans="2:8" ht="15" x14ac:dyDescent="0.2">
      <c r="B295" s="5" t="s">
        <v>100</v>
      </c>
      <c r="C295" s="8">
        <v>0</v>
      </c>
      <c r="D295" s="8">
        <v>0</v>
      </c>
      <c r="E295" s="13" t="str">
        <f>+IF(C295=0,"",C295/C$294)</f>
        <v/>
      </c>
      <c r="F295" s="13" t="str">
        <f>+IF(D295=0,"",D295/D$294)</f>
        <v/>
      </c>
      <c r="G295" s="12" t="str">
        <f>+IF(OR(AND(D295=0),(C295=0)),"0",((D295-C295)/C295))</f>
        <v>0</v>
      </c>
      <c r="H295" s="15" t="str">
        <f>+IF(OR(AND(E295=""),(G295="")),"",E295*G295)</f>
        <v/>
      </c>
    </row>
    <row r="296" spans="2:8" ht="15" x14ac:dyDescent="0.2">
      <c r="B296" s="5" t="s">
        <v>113</v>
      </c>
      <c r="C296" s="8">
        <v>0</v>
      </c>
      <c r="D296" s="8">
        <v>0</v>
      </c>
      <c r="E296" s="13" t="str">
        <f t="shared" ref="E296:E359" si="25">+IF(C296=0,"",C296/C$294)</f>
        <v/>
      </c>
      <c r="F296" s="13" t="str">
        <f t="shared" ref="F296:F359" si="26">+IF(D296=0,"",D296/D$294)</f>
        <v/>
      </c>
      <c r="G296" s="12" t="str">
        <f t="shared" ref="G296:G359" si="27">+IF(OR(AND(D296=0),(C296=0)),"0",((D296-C296)/C296))</f>
        <v>0</v>
      </c>
      <c r="H296" s="15" t="str">
        <f t="shared" ref="H296:H359" si="28">+IF(OR(AND(E296=""),(G296="")),"",E296*G296)</f>
        <v/>
      </c>
    </row>
    <row r="297" spans="2:8" ht="15" x14ac:dyDescent="0.2">
      <c r="B297" s="5" t="s">
        <v>104</v>
      </c>
      <c r="C297" s="8">
        <v>0</v>
      </c>
      <c r="D297" s="8">
        <v>0</v>
      </c>
      <c r="E297" s="13" t="str">
        <f t="shared" si="25"/>
        <v/>
      </c>
      <c r="F297" s="13" t="str">
        <f t="shared" si="26"/>
        <v/>
      </c>
      <c r="G297" s="12" t="str">
        <f t="shared" si="27"/>
        <v>0</v>
      </c>
      <c r="H297" s="15" t="str">
        <f t="shared" si="28"/>
        <v/>
      </c>
    </row>
    <row r="298" spans="2:8" ht="15" x14ac:dyDescent="0.2">
      <c r="B298" s="5" t="s">
        <v>95</v>
      </c>
      <c r="C298" s="8">
        <v>0</v>
      </c>
      <c r="D298" s="8">
        <v>0</v>
      </c>
      <c r="E298" s="13" t="str">
        <f t="shared" si="25"/>
        <v/>
      </c>
      <c r="F298" s="13" t="str">
        <f t="shared" si="26"/>
        <v/>
      </c>
      <c r="G298" s="12" t="str">
        <f t="shared" si="27"/>
        <v>0</v>
      </c>
      <c r="H298" s="15" t="str">
        <f t="shared" si="28"/>
        <v/>
      </c>
    </row>
    <row r="299" spans="2:8" ht="15" x14ac:dyDescent="0.2">
      <c r="B299" s="5" t="s">
        <v>112</v>
      </c>
      <c r="C299" s="8">
        <v>0</v>
      </c>
      <c r="D299" s="8">
        <v>0</v>
      </c>
      <c r="E299" s="13" t="str">
        <f t="shared" si="25"/>
        <v/>
      </c>
      <c r="F299" s="13" t="str">
        <f t="shared" si="26"/>
        <v/>
      </c>
      <c r="G299" s="12" t="str">
        <f t="shared" si="27"/>
        <v>0</v>
      </c>
      <c r="H299" s="15" t="str">
        <f t="shared" si="28"/>
        <v/>
      </c>
    </row>
    <row r="300" spans="2:8" ht="15" x14ac:dyDescent="0.2">
      <c r="B300" s="5" t="s">
        <v>111</v>
      </c>
      <c r="C300" s="8">
        <v>0</v>
      </c>
      <c r="D300" s="8">
        <v>0</v>
      </c>
      <c r="E300" s="13" t="str">
        <f t="shared" si="25"/>
        <v/>
      </c>
      <c r="F300" s="13" t="str">
        <f t="shared" si="26"/>
        <v/>
      </c>
      <c r="G300" s="12" t="str">
        <f t="shared" si="27"/>
        <v>0</v>
      </c>
      <c r="H300" s="15" t="str">
        <f t="shared" si="28"/>
        <v/>
      </c>
    </row>
    <row r="301" spans="2:8" ht="15" x14ac:dyDescent="0.2">
      <c r="B301" s="5" t="s">
        <v>105</v>
      </c>
      <c r="C301" s="8">
        <v>0</v>
      </c>
      <c r="D301" s="8">
        <v>1</v>
      </c>
      <c r="E301" s="13" t="str">
        <f t="shared" si="25"/>
        <v/>
      </c>
      <c r="F301" s="13">
        <f t="shared" si="26"/>
        <v>6.25E-2</v>
      </c>
      <c r="G301" s="12" t="str">
        <f t="shared" si="27"/>
        <v>0</v>
      </c>
      <c r="H301" s="15" t="str">
        <f t="shared" si="28"/>
        <v/>
      </c>
    </row>
    <row r="302" spans="2:8" ht="15" x14ac:dyDescent="0.2">
      <c r="B302" s="5" t="s">
        <v>109</v>
      </c>
      <c r="C302" s="8">
        <v>0</v>
      </c>
      <c r="D302" s="8">
        <v>0</v>
      </c>
      <c r="E302" s="13" t="str">
        <f t="shared" si="25"/>
        <v/>
      </c>
      <c r="F302" s="13" t="str">
        <f t="shared" si="26"/>
        <v/>
      </c>
      <c r="G302" s="12" t="str">
        <f t="shared" si="27"/>
        <v>0</v>
      </c>
      <c r="H302" s="15" t="str">
        <f t="shared" si="28"/>
        <v/>
      </c>
    </row>
    <row r="303" spans="2:8" ht="15" x14ac:dyDescent="0.2">
      <c r="B303" s="5" t="s">
        <v>108</v>
      </c>
      <c r="C303" s="8">
        <v>0</v>
      </c>
      <c r="D303" s="8">
        <v>0</v>
      </c>
      <c r="E303" s="13" t="str">
        <f t="shared" si="25"/>
        <v/>
      </c>
      <c r="F303" s="13" t="str">
        <f t="shared" si="26"/>
        <v/>
      </c>
      <c r="G303" s="12" t="str">
        <f t="shared" si="27"/>
        <v>0</v>
      </c>
      <c r="H303" s="15" t="str">
        <f t="shared" si="28"/>
        <v/>
      </c>
    </row>
    <row r="304" spans="2:8" ht="15" x14ac:dyDescent="0.2">
      <c r="B304" s="5" t="s">
        <v>107</v>
      </c>
      <c r="C304" s="8">
        <v>0</v>
      </c>
      <c r="D304" s="8">
        <v>0</v>
      </c>
      <c r="E304" s="13" t="str">
        <f t="shared" si="25"/>
        <v/>
      </c>
      <c r="F304" s="13" t="str">
        <f t="shared" si="26"/>
        <v/>
      </c>
      <c r="G304" s="12" t="str">
        <f t="shared" si="27"/>
        <v>0</v>
      </c>
      <c r="H304" s="15" t="str">
        <f t="shared" si="28"/>
        <v/>
      </c>
    </row>
    <row r="305" spans="2:8" ht="15" x14ac:dyDescent="0.2">
      <c r="B305" s="5" t="s">
        <v>351</v>
      </c>
      <c r="C305" s="8">
        <v>0</v>
      </c>
      <c r="D305" s="8">
        <v>0</v>
      </c>
      <c r="E305" s="13" t="str">
        <f t="shared" si="25"/>
        <v/>
      </c>
      <c r="F305" s="13" t="str">
        <f t="shared" si="26"/>
        <v/>
      </c>
      <c r="G305" s="12" t="str">
        <f t="shared" si="27"/>
        <v>0</v>
      </c>
      <c r="H305" s="15" t="str">
        <f t="shared" si="28"/>
        <v/>
      </c>
    </row>
    <row r="306" spans="2:8" ht="15" x14ac:dyDescent="0.2">
      <c r="B306" s="5" t="s">
        <v>524</v>
      </c>
      <c r="C306" s="8">
        <v>0</v>
      </c>
      <c r="D306" s="8">
        <v>0</v>
      </c>
      <c r="E306" s="13" t="str">
        <f t="shared" si="25"/>
        <v/>
      </c>
      <c r="F306" s="13" t="str">
        <f t="shared" si="26"/>
        <v/>
      </c>
      <c r="G306" s="12" t="str">
        <f t="shared" si="27"/>
        <v>0</v>
      </c>
      <c r="H306" s="15" t="str">
        <f t="shared" si="28"/>
        <v/>
      </c>
    </row>
    <row r="307" spans="2:8" ht="15" x14ac:dyDescent="0.2">
      <c r="B307" s="5" t="s">
        <v>110</v>
      </c>
      <c r="C307" s="8">
        <v>5</v>
      </c>
      <c r="D307" s="8">
        <v>1</v>
      </c>
      <c r="E307" s="13">
        <f t="shared" si="25"/>
        <v>0.16666666666666666</v>
      </c>
      <c r="F307" s="13">
        <f t="shared" si="26"/>
        <v>6.25E-2</v>
      </c>
      <c r="G307" s="12">
        <f t="shared" si="27"/>
        <v>-0.8</v>
      </c>
      <c r="H307" s="15">
        <f t="shared" si="28"/>
        <v>-0.13333333333333333</v>
      </c>
    </row>
    <row r="308" spans="2:8" ht="15" x14ac:dyDescent="0.2">
      <c r="B308" s="5" t="s">
        <v>99</v>
      </c>
      <c r="C308" s="8">
        <v>0</v>
      </c>
      <c r="D308" s="8">
        <v>0</v>
      </c>
      <c r="E308" s="13" t="str">
        <f t="shared" si="25"/>
        <v/>
      </c>
      <c r="F308" s="13" t="str">
        <f t="shared" si="26"/>
        <v/>
      </c>
      <c r="G308" s="12" t="str">
        <f t="shared" si="27"/>
        <v>0</v>
      </c>
      <c r="H308" s="15" t="str">
        <f t="shared" si="28"/>
        <v/>
      </c>
    </row>
    <row r="309" spans="2:8" ht="15" x14ac:dyDescent="0.2">
      <c r="B309" s="5" t="s">
        <v>96</v>
      </c>
      <c r="C309" s="8">
        <v>0</v>
      </c>
      <c r="D309" s="8">
        <v>0</v>
      </c>
      <c r="E309" s="13" t="str">
        <f t="shared" si="25"/>
        <v/>
      </c>
      <c r="F309" s="13" t="str">
        <f t="shared" si="26"/>
        <v/>
      </c>
      <c r="G309" s="12" t="str">
        <f t="shared" si="27"/>
        <v>0</v>
      </c>
      <c r="H309" s="15" t="str">
        <f t="shared" si="28"/>
        <v/>
      </c>
    </row>
    <row r="310" spans="2:8" ht="15" x14ac:dyDescent="0.2">
      <c r="B310" s="5" t="s">
        <v>106</v>
      </c>
      <c r="C310" s="8">
        <v>0</v>
      </c>
      <c r="D310" s="8">
        <v>2</v>
      </c>
      <c r="E310" s="13" t="str">
        <f t="shared" si="25"/>
        <v/>
      </c>
      <c r="F310" s="13">
        <f t="shared" si="26"/>
        <v>0.125</v>
      </c>
      <c r="G310" s="12" t="str">
        <f t="shared" si="27"/>
        <v>0</v>
      </c>
      <c r="H310" s="15" t="str">
        <f t="shared" si="28"/>
        <v/>
      </c>
    </row>
    <row r="311" spans="2:8" ht="15" x14ac:dyDescent="0.2">
      <c r="B311" s="5" t="s">
        <v>102</v>
      </c>
      <c r="C311" s="8">
        <v>0</v>
      </c>
      <c r="D311" s="8">
        <v>2</v>
      </c>
      <c r="E311" s="13" t="str">
        <f t="shared" si="25"/>
        <v/>
      </c>
      <c r="F311" s="13">
        <f t="shared" si="26"/>
        <v>0.125</v>
      </c>
      <c r="G311" s="12" t="str">
        <f t="shared" si="27"/>
        <v>0</v>
      </c>
      <c r="H311" s="15" t="str">
        <f t="shared" si="28"/>
        <v/>
      </c>
    </row>
    <row r="312" spans="2:8" ht="15" x14ac:dyDescent="0.2">
      <c r="B312" s="5" t="s">
        <v>97</v>
      </c>
      <c r="C312" s="8">
        <v>0</v>
      </c>
      <c r="D312" s="8">
        <v>0</v>
      </c>
      <c r="E312" s="13" t="str">
        <f t="shared" si="25"/>
        <v/>
      </c>
      <c r="F312" s="13" t="str">
        <f t="shared" si="26"/>
        <v/>
      </c>
      <c r="G312" s="12" t="str">
        <f t="shared" si="27"/>
        <v>0</v>
      </c>
      <c r="H312" s="15" t="str">
        <f t="shared" si="28"/>
        <v/>
      </c>
    </row>
    <row r="313" spans="2:8" ht="15" x14ac:dyDescent="0.2">
      <c r="B313" s="5" t="s">
        <v>352</v>
      </c>
      <c r="C313" s="8">
        <v>0</v>
      </c>
      <c r="D313" s="8">
        <v>0</v>
      </c>
      <c r="E313" s="13" t="str">
        <f t="shared" si="25"/>
        <v/>
      </c>
      <c r="F313" s="13" t="str">
        <f t="shared" si="26"/>
        <v/>
      </c>
      <c r="G313" s="12" t="str">
        <f t="shared" si="27"/>
        <v>0</v>
      </c>
      <c r="H313" s="15" t="str">
        <f t="shared" si="28"/>
        <v/>
      </c>
    </row>
    <row r="314" spans="2:8" ht="15" x14ac:dyDescent="0.2">
      <c r="B314" s="5" t="s">
        <v>353</v>
      </c>
      <c r="C314" s="8">
        <v>0</v>
      </c>
      <c r="D314" s="8">
        <v>1</v>
      </c>
      <c r="E314" s="13" t="str">
        <f t="shared" si="25"/>
        <v/>
      </c>
      <c r="F314" s="13">
        <f t="shared" si="26"/>
        <v>6.25E-2</v>
      </c>
      <c r="G314" s="12" t="str">
        <f t="shared" si="27"/>
        <v>0</v>
      </c>
      <c r="H314" s="15" t="str">
        <f t="shared" si="28"/>
        <v/>
      </c>
    </row>
    <row r="315" spans="2:8" ht="15" x14ac:dyDescent="0.2">
      <c r="B315" s="5" t="s">
        <v>354</v>
      </c>
      <c r="C315" s="8">
        <v>20</v>
      </c>
      <c r="D315" s="8">
        <v>0</v>
      </c>
      <c r="E315" s="13">
        <f t="shared" si="25"/>
        <v>0.66666666666666663</v>
      </c>
      <c r="F315" s="13" t="str">
        <f t="shared" si="26"/>
        <v/>
      </c>
      <c r="G315" s="12" t="str">
        <f t="shared" si="27"/>
        <v>0</v>
      </c>
      <c r="H315" s="15">
        <f t="shared" si="28"/>
        <v>0</v>
      </c>
    </row>
    <row r="316" spans="2:8" ht="15" x14ac:dyDescent="0.2">
      <c r="B316" s="5" t="s">
        <v>101</v>
      </c>
      <c r="C316" s="8">
        <v>0</v>
      </c>
      <c r="D316" s="8">
        <v>0</v>
      </c>
      <c r="E316" s="13" t="str">
        <f t="shared" si="25"/>
        <v/>
      </c>
      <c r="F316" s="13" t="str">
        <f t="shared" si="26"/>
        <v/>
      </c>
      <c r="G316" s="12" t="str">
        <f t="shared" si="27"/>
        <v>0</v>
      </c>
      <c r="H316" s="15" t="str">
        <f t="shared" si="28"/>
        <v/>
      </c>
    </row>
    <row r="317" spans="2:8" ht="15" x14ac:dyDescent="0.2">
      <c r="B317" s="5" t="s">
        <v>103</v>
      </c>
      <c r="C317" s="8">
        <v>0</v>
      </c>
      <c r="D317" s="8">
        <v>0</v>
      </c>
      <c r="E317" s="13" t="str">
        <f t="shared" si="25"/>
        <v/>
      </c>
      <c r="F317" s="13" t="str">
        <f t="shared" si="26"/>
        <v/>
      </c>
      <c r="G317" s="12" t="str">
        <f t="shared" si="27"/>
        <v>0</v>
      </c>
      <c r="H317" s="15" t="str">
        <f t="shared" si="28"/>
        <v/>
      </c>
    </row>
    <row r="318" spans="2:8" ht="15" x14ac:dyDescent="0.2">
      <c r="B318" s="5" t="s">
        <v>355</v>
      </c>
      <c r="C318" s="8">
        <v>0</v>
      </c>
      <c r="D318" s="8">
        <v>0</v>
      </c>
      <c r="E318" s="13" t="str">
        <f t="shared" si="25"/>
        <v/>
      </c>
      <c r="F318" s="13" t="str">
        <f t="shared" si="26"/>
        <v/>
      </c>
      <c r="G318" s="12" t="str">
        <f t="shared" si="27"/>
        <v>0</v>
      </c>
      <c r="H318" s="15" t="str">
        <f t="shared" si="28"/>
        <v/>
      </c>
    </row>
    <row r="319" spans="2:8" ht="15" x14ac:dyDescent="0.2">
      <c r="B319" s="5" t="s">
        <v>115</v>
      </c>
      <c r="C319" s="8">
        <v>0</v>
      </c>
      <c r="D319" s="8">
        <v>0</v>
      </c>
      <c r="E319" s="13" t="str">
        <f t="shared" si="25"/>
        <v/>
      </c>
      <c r="F319" s="13" t="str">
        <f t="shared" si="26"/>
        <v/>
      </c>
      <c r="G319" s="12" t="str">
        <f t="shared" si="27"/>
        <v>0</v>
      </c>
      <c r="H319" s="15" t="str">
        <f t="shared" si="28"/>
        <v/>
      </c>
    </row>
    <row r="320" spans="2:8" ht="15" x14ac:dyDescent="0.2">
      <c r="B320" s="5" t="s">
        <v>114</v>
      </c>
      <c r="C320" s="8">
        <v>0</v>
      </c>
      <c r="D320" s="8">
        <v>0</v>
      </c>
      <c r="E320" s="13" t="str">
        <f t="shared" si="25"/>
        <v/>
      </c>
      <c r="F320" s="13" t="str">
        <f t="shared" si="26"/>
        <v/>
      </c>
      <c r="G320" s="12" t="str">
        <f t="shared" si="27"/>
        <v>0</v>
      </c>
      <c r="H320" s="15" t="str">
        <f t="shared" si="28"/>
        <v/>
      </c>
    </row>
    <row r="321" spans="2:8" ht="15" x14ac:dyDescent="0.2">
      <c r="B321" s="5" t="s">
        <v>98</v>
      </c>
      <c r="C321" s="8">
        <v>0</v>
      </c>
      <c r="D321" s="8">
        <v>0</v>
      </c>
      <c r="E321" s="13" t="str">
        <f t="shared" si="25"/>
        <v/>
      </c>
      <c r="F321" s="13" t="str">
        <f t="shared" si="26"/>
        <v/>
      </c>
      <c r="G321" s="12" t="str">
        <f t="shared" si="27"/>
        <v>0</v>
      </c>
      <c r="H321" s="15" t="str">
        <f t="shared" si="28"/>
        <v/>
      </c>
    </row>
    <row r="322" spans="2:8" ht="15" x14ac:dyDescent="0.2">
      <c r="B322" s="5" t="s">
        <v>356</v>
      </c>
      <c r="C322" s="8">
        <v>0</v>
      </c>
      <c r="D322" s="8">
        <v>0</v>
      </c>
      <c r="E322" s="13" t="str">
        <f t="shared" si="25"/>
        <v/>
      </c>
      <c r="F322" s="13" t="str">
        <f t="shared" si="26"/>
        <v/>
      </c>
      <c r="G322" s="12" t="str">
        <f t="shared" si="27"/>
        <v>0</v>
      </c>
      <c r="H322" s="15" t="str">
        <f t="shared" si="28"/>
        <v/>
      </c>
    </row>
    <row r="323" spans="2:8" ht="15" x14ac:dyDescent="0.2">
      <c r="B323" s="5" t="s">
        <v>472</v>
      </c>
      <c r="C323" s="8">
        <v>0</v>
      </c>
      <c r="D323" s="8">
        <v>0</v>
      </c>
      <c r="E323" s="13" t="str">
        <f t="shared" si="25"/>
        <v/>
      </c>
      <c r="F323" s="13" t="str">
        <f t="shared" si="26"/>
        <v/>
      </c>
      <c r="G323" s="12" t="str">
        <f t="shared" si="27"/>
        <v>0</v>
      </c>
      <c r="H323" s="15" t="str">
        <f t="shared" si="28"/>
        <v/>
      </c>
    </row>
    <row r="324" spans="2:8" ht="15" x14ac:dyDescent="0.2">
      <c r="B324" s="5" t="s">
        <v>473</v>
      </c>
      <c r="C324" s="8">
        <v>0</v>
      </c>
      <c r="D324" s="8">
        <v>0</v>
      </c>
      <c r="E324" s="13" t="str">
        <f t="shared" si="25"/>
        <v/>
      </c>
      <c r="F324" s="13" t="str">
        <f t="shared" si="26"/>
        <v/>
      </c>
      <c r="G324" s="12" t="str">
        <f t="shared" si="27"/>
        <v>0</v>
      </c>
      <c r="H324" s="15" t="str">
        <f t="shared" si="28"/>
        <v/>
      </c>
    </row>
    <row r="325" spans="2:8" ht="15" x14ac:dyDescent="0.2">
      <c r="B325" s="5" t="s">
        <v>474</v>
      </c>
      <c r="C325" s="8">
        <v>0</v>
      </c>
      <c r="D325" s="8">
        <v>0</v>
      </c>
      <c r="E325" s="13" t="str">
        <f t="shared" si="25"/>
        <v/>
      </c>
      <c r="F325" s="13" t="str">
        <f t="shared" si="26"/>
        <v/>
      </c>
      <c r="G325" s="12" t="str">
        <f t="shared" si="27"/>
        <v>0</v>
      </c>
      <c r="H325" s="15" t="str">
        <f t="shared" si="28"/>
        <v/>
      </c>
    </row>
    <row r="326" spans="2:8" ht="15" x14ac:dyDescent="0.2">
      <c r="B326" s="5" t="s">
        <v>357</v>
      </c>
      <c r="C326" s="8">
        <v>1</v>
      </c>
      <c r="D326" s="8">
        <v>0</v>
      </c>
      <c r="E326" s="13">
        <f t="shared" si="25"/>
        <v>3.3333333333333333E-2</v>
      </c>
      <c r="F326" s="13" t="str">
        <f t="shared" si="26"/>
        <v/>
      </c>
      <c r="G326" s="12" t="str">
        <f t="shared" si="27"/>
        <v>0</v>
      </c>
      <c r="H326" s="15">
        <f t="shared" si="28"/>
        <v>0</v>
      </c>
    </row>
    <row r="327" spans="2:8" ht="15" x14ac:dyDescent="0.2">
      <c r="B327" s="5" t="s">
        <v>358</v>
      </c>
      <c r="C327" s="8">
        <v>0</v>
      </c>
      <c r="D327" s="8">
        <v>0</v>
      </c>
      <c r="E327" s="13" t="str">
        <f t="shared" si="25"/>
        <v/>
      </c>
      <c r="F327" s="13" t="str">
        <f t="shared" si="26"/>
        <v/>
      </c>
      <c r="G327" s="12" t="str">
        <f t="shared" si="27"/>
        <v>0</v>
      </c>
      <c r="H327" s="15" t="str">
        <f t="shared" si="28"/>
        <v/>
      </c>
    </row>
    <row r="328" spans="2:8" ht="15" x14ac:dyDescent="0.2">
      <c r="B328" s="5" t="s">
        <v>116</v>
      </c>
      <c r="C328" s="8">
        <v>0</v>
      </c>
      <c r="D328" s="8">
        <v>0</v>
      </c>
      <c r="E328" s="13" t="str">
        <f t="shared" si="25"/>
        <v/>
      </c>
      <c r="F328" s="13" t="str">
        <f t="shared" si="26"/>
        <v/>
      </c>
      <c r="G328" s="12" t="str">
        <f t="shared" si="27"/>
        <v>0</v>
      </c>
      <c r="H328" s="15" t="str">
        <f t="shared" si="28"/>
        <v/>
      </c>
    </row>
    <row r="329" spans="2:8" ht="15" x14ac:dyDescent="0.2">
      <c r="B329" s="5" t="s">
        <v>359</v>
      </c>
      <c r="C329" s="8">
        <v>0</v>
      </c>
      <c r="D329" s="8">
        <v>0</v>
      </c>
      <c r="E329" s="13" t="str">
        <f t="shared" si="25"/>
        <v/>
      </c>
      <c r="F329" s="13" t="str">
        <f t="shared" si="26"/>
        <v/>
      </c>
      <c r="G329" s="12" t="str">
        <f t="shared" si="27"/>
        <v>0</v>
      </c>
      <c r="H329" s="15" t="str">
        <f t="shared" si="28"/>
        <v/>
      </c>
    </row>
    <row r="330" spans="2:8" ht="15" x14ac:dyDescent="0.2">
      <c r="B330" s="5" t="s">
        <v>360</v>
      </c>
      <c r="C330" s="8">
        <v>0</v>
      </c>
      <c r="D330" s="8">
        <v>0</v>
      </c>
      <c r="E330" s="13" t="str">
        <f t="shared" si="25"/>
        <v/>
      </c>
      <c r="F330" s="13" t="str">
        <f t="shared" si="26"/>
        <v/>
      </c>
      <c r="G330" s="12" t="str">
        <f t="shared" si="27"/>
        <v>0</v>
      </c>
      <c r="H330" s="15" t="str">
        <f t="shared" si="28"/>
        <v/>
      </c>
    </row>
    <row r="331" spans="2:8" ht="15" x14ac:dyDescent="0.2">
      <c r="B331" s="5" t="s">
        <v>117</v>
      </c>
      <c r="C331" s="8">
        <v>0</v>
      </c>
      <c r="D331" s="8">
        <v>0</v>
      </c>
      <c r="E331" s="13" t="str">
        <f t="shared" si="25"/>
        <v/>
      </c>
      <c r="F331" s="13" t="str">
        <f t="shared" si="26"/>
        <v/>
      </c>
      <c r="G331" s="12" t="str">
        <f t="shared" si="27"/>
        <v>0</v>
      </c>
      <c r="H331" s="15" t="str">
        <f t="shared" si="28"/>
        <v/>
      </c>
    </row>
    <row r="332" spans="2:8" ht="15" x14ac:dyDescent="0.2">
      <c r="B332" s="5" t="s">
        <v>361</v>
      </c>
      <c r="C332" s="8">
        <v>1</v>
      </c>
      <c r="D332" s="8">
        <v>0</v>
      </c>
      <c r="E332" s="13">
        <f t="shared" si="25"/>
        <v>3.3333333333333333E-2</v>
      </c>
      <c r="F332" s="13" t="str">
        <f t="shared" si="26"/>
        <v/>
      </c>
      <c r="G332" s="12" t="str">
        <f t="shared" si="27"/>
        <v>0</v>
      </c>
      <c r="H332" s="15">
        <f t="shared" si="28"/>
        <v>0</v>
      </c>
    </row>
    <row r="333" spans="2:8" ht="15" x14ac:dyDescent="0.2">
      <c r="B333" s="5" t="s">
        <v>130</v>
      </c>
      <c r="C333" s="8">
        <v>0</v>
      </c>
      <c r="D333" s="8">
        <v>0</v>
      </c>
      <c r="E333" s="13" t="str">
        <f t="shared" si="25"/>
        <v/>
      </c>
      <c r="F333" s="13" t="str">
        <f t="shared" si="26"/>
        <v/>
      </c>
      <c r="G333" s="12" t="str">
        <f t="shared" si="27"/>
        <v>0</v>
      </c>
      <c r="H333" s="15" t="str">
        <f t="shared" si="28"/>
        <v/>
      </c>
    </row>
    <row r="334" spans="2:8" ht="15" x14ac:dyDescent="0.2">
      <c r="B334" s="5" t="s">
        <v>119</v>
      </c>
      <c r="C334" s="8">
        <v>0</v>
      </c>
      <c r="D334" s="8">
        <v>0</v>
      </c>
      <c r="E334" s="13" t="str">
        <f t="shared" si="25"/>
        <v/>
      </c>
      <c r="F334" s="13" t="str">
        <f t="shared" si="26"/>
        <v/>
      </c>
      <c r="G334" s="12" t="str">
        <f t="shared" si="27"/>
        <v>0</v>
      </c>
      <c r="H334" s="15" t="str">
        <f t="shared" si="28"/>
        <v/>
      </c>
    </row>
    <row r="335" spans="2:8" ht="15" x14ac:dyDescent="0.2">
      <c r="B335" s="5" t="s">
        <v>128</v>
      </c>
      <c r="C335" s="8">
        <v>0</v>
      </c>
      <c r="D335" s="8">
        <v>0</v>
      </c>
      <c r="E335" s="13" t="str">
        <f t="shared" si="25"/>
        <v/>
      </c>
      <c r="F335" s="13" t="str">
        <f t="shared" si="26"/>
        <v/>
      </c>
      <c r="G335" s="12" t="str">
        <f t="shared" si="27"/>
        <v>0</v>
      </c>
      <c r="H335" s="15" t="str">
        <f t="shared" si="28"/>
        <v/>
      </c>
    </row>
    <row r="336" spans="2:8" ht="15" x14ac:dyDescent="0.2">
      <c r="B336" s="5" t="s">
        <v>132</v>
      </c>
      <c r="C336" s="8">
        <v>0</v>
      </c>
      <c r="D336" s="8">
        <v>0</v>
      </c>
      <c r="E336" s="13" t="str">
        <f t="shared" si="25"/>
        <v/>
      </c>
      <c r="F336" s="13" t="str">
        <f t="shared" si="26"/>
        <v/>
      </c>
      <c r="G336" s="12" t="str">
        <f t="shared" si="27"/>
        <v>0</v>
      </c>
      <c r="H336" s="15" t="str">
        <f t="shared" si="28"/>
        <v/>
      </c>
    </row>
    <row r="337" spans="2:8" ht="15" x14ac:dyDescent="0.2">
      <c r="B337" s="5" t="s">
        <v>133</v>
      </c>
      <c r="C337" s="8">
        <v>0</v>
      </c>
      <c r="D337" s="8">
        <v>0</v>
      </c>
      <c r="E337" s="13" t="str">
        <f t="shared" si="25"/>
        <v/>
      </c>
      <c r="F337" s="13" t="str">
        <f t="shared" si="26"/>
        <v/>
      </c>
      <c r="G337" s="12" t="str">
        <f t="shared" si="27"/>
        <v>0</v>
      </c>
      <c r="H337" s="15" t="str">
        <f t="shared" si="28"/>
        <v/>
      </c>
    </row>
    <row r="338" spans="2:8" ht="30" x14ac:dyDescent="0.2">
      <c r="B338" s="5" t="s">
        <v>362</v>
      </c>
      <c r="C338" s="8">
        <v>0</v>
      </c>
      <c r="D338" s="8">
        <v>0</v>
      </c>
      <c r="E338" s="13" t="str">
        <f t="shared" si="25"/>
        <v/>
      </c>
      <c r="F338" s="13" t="str">
        <f t="shared" si="26"/>
        <v/>
      </c>
      <c r="G338" s="12" t="str">
        <f t="shared" si="27"/>
        <v>0</v>
      </c>
      <c r="H338" s="15" t="str">
        <f t="shared" si="28"/>
        <v/>
      </c>
    </row>
    <row r="339" spans="2:8" ht="15" x14ac:dyDescent="0.2">
      <c r="B339" s="5" t="s">
        <v>363</v>
      </c>
      <c r="C339" s="8">
        <v>0</v>
      </c>
      <c r="D339" s="8">
        <v>0</v>
      </c>
      <c r="E339" s="13" t="str">
        <f t="shared" si="25"/>
        <v/>
      </c>
      <c r="F339" s="13" t="str">
        <f t="shared" si="26"/>
        <v/>
      </c>
      <c r="G339" s="12" t="str">
        <f t="shared" si="27"/>
        <v>0</v>
      </c>
      <c r="H339" s="15" t="str">
        <f t="shared" si="28"/>
        <v/>
      </c>
    </row>
    <row r="340" spans="2:8" ht="15" x14ac:dyDescent="0.2">
      <c r="B340" s="5" t="s">
        <v>364</v>
      </c>
      <c r="C340" s="8">
        <v>0</v>
      </c>
      <c r="D340" s="8">
        <v>0</v>
      </c>
      <c r="E340" s="13" t="str">
        <f t="shared" si="25"/>
        <v/>
      </c>
      <c r="F340" s="13" t="str">
        <f t="shared" si="26"/>
        <v/>
      </c>
      <c r="G340" s="12" t="str">
        <f t="shared" si="27"/>
        <v>0</v>
      </c>
      <c r="H340" s="15" t="str">
        <f t="shared" si="28"/>
        <v/>
      </c>
    </row>
    <row r="341" spans="2:8" ht="15" x14ac:dyDescent="0.2">
      <c r="B341" s="5" t="s">
        <v>118</v>
      </c>
      <c r="C341" s="8">
        <v>1</v>
      </c>
      <c r="D341" s="8">
        <v>5</v>
      </c>
      <c r="E341" s="13">
        <f t="shared" si="25"/>
        <v>3.3333333333333333E-2</v>
      </c>
      <c r="F341" s="13">
        <f t="shared" si="26"/>
        <v>0.3125</v>
      </c>
      <c r="G341" s="12">
        <f t="shared" si="27"/>
        <v>4</v>
      </c>
      <c r="H341" s="15">
        <f t="shared" si="28"/>
        <v>0.13333333333333333</v>
      </c>
    </row>
    <row r="342" spans="2:8" ht="15" x14ac:dyDescent="0.2">
      <c r="B342" s="5" t="s">
        <v>365</v>
      </c>
      <c r="C342" s="8">
        <v>0</v>
      </c>
      <c r="D342" s="8">
        <v>0</v>
      </c>
      <c r="E342" s="13" t="str">
        <f t="shared" si="25"/>
        <v/>
      </c>
      <c r="F342" s="13" t="str">
        <f t="shared" si="26"/>
        <v/>
      </c>
      <c r="G342" s="12" t="str">
        <f t="shared" si="27"/>
        <v>0</v>
      </c>
      <c r="H342" s="15" t="str">
        <f t="shared" si="28"/>
        <v/>
      </c>
    </row>
    <row r="343" spans="2:8" ht="15" x14ac:dyDescent="0.2">
      <c r="B343" s="5" t="s">
        <v>129</v>
      </c>
      <c r="C343" s="8">
        <v>0</v>
      </c>
      <c r="D343" s="8">
        <v>0</v>
      </c>
      <c r="E343" s="13" t="str">
        <f t="shared" si="25"/>
        <v/>
      </c>
      <c r="F343" s="13" t="str">
        <f t="shared" si="26"/>
        <v/>
      </c>
      <c r="G343" s="12" t="str">
        <f t="shared" si="27"/>
        <v>0</v>
      </c>
      <c r="H343" s="15" t="str">
        <f t="shared" si="28"/>
        <v/>
      </c>
    </row>
    <row r="344" spans="2:8" ht="15" x14ac:dyDescent="0.2">
      <c r="B344" s="5" t="s">
        <v>131</v>
      </c>
      <c r="C344" s="8">
        <v>0</v>
      </c>
      <c r="D344" s="8">
        <v>0</v>
      </c>
      <c r="E344" s="13" t="str">
        <f t="shared" si="25"/>
        <v/>
      </c>
      <c r="F344" s="13" t="str">
        <f t="shared" si="26"/>
        <v/>
      </c>
      <c r="G344" s="12" t="str">
        <f t="shared" si="27"/>
        <v>0</v>
      </c>
      <c r="H344" s="15" t="str">
        <f t="shared" si="28"/>
        <v/>
      </c>
    </row>
    <row r="345" spans="2:8" ht="15" x14ac:dyDescent="0.2">
      <c r="B345" s="5" t="s">
        <v>366</v>
      </c>
      <c r="C345" s="8">
        <v>0</v>
      </c>
      <c r="D345" s="8">
        <v>0</v>
      </c>
      <c r="E345" s="13" t="str">
        <f t="shared" si="25"/>
        <v/>
      </c>
      <c r="F345" s="13" t="str">
        <f t="shared" si="26"/>
        <v/>
      </c>
      <c r="G345" s="12" t="str">
        <f t="shared" si="27"/>
        <v>0</v>
      </c>
      <c r="H345" s="15" t="str">
        <f t="shared" si="28"/>
        <v/>
      </c>
    </row>
    <row r="346" spans="2:8" ht="15" x14ac:dyDescent="0.2">
      <c r="B346" s="5" t="s">
        <v>122</v>
      </c>
      <c r="C346" s="8">
        <v>0</v>
      </c>
      <c r="D346" s="8">
        <v>0</v>
      </c>
      <c r="E346" s="13" t="str">
        <f t="shared" si="25"/>
        <v/>
      </c>
      <c r="F346" s="13" t="str">
        <f t="shared" si="26"/>
        <v/>
      </c>
      <c r="G346" s="12" t="str">
        <f t="shared" si="27"/>
        <v>0</v>
      </c>
      <c r="H346" s="15" t="str">
        <f t="shared" si="28"/>
        <v/>
      </c>
    </row>
    <row r="347" spans="2:8" ht="15" x14ac:dyDescent="0.2">
      <c r="B347" s="5" t="s">
        <v>121</v>
      </c>
      <c r="C347" s="8">
        <v>0</v>
      </c>
      <c r="D347" s="8">
        <v>0</v>
      </c>
      <c r="E347" s="13" t="str">
        <f t="shared" si="25"/>
        <v/>
      </c>
      <c r="F347" s="13" t="str">
        <f t="shared" si="26"/>
        <v/>
      </c>
      <c r="G347" s="12" t="str">
        <f t="shared" si="27"/>
        <v>0</v>
      </c>
      <c r="H347" s="15" t="str">
        <f t="shared" si="28"/>
        <v/>
      </c>
    </row>
    <row r="348" spans="2:8" ht="15" x14ac:dyDescent="0.2">
      <c r="B348" s="5" t="s">
        <v>367</v>
      </c>
      <c r="C348" s="8">
        <v>0</v>
      </c>
      <c r="D348" s="8">
        <v>0</v>
      </c>
      <c r="E348" s="13" t="str">
        <f t="shared" si="25"/>
        <v/>
      </c>
      <c r="F348" s="13" t="str">
        <f t="shared" si="26"/>
        <v/>
      </c>
      <c r="G348" s="12" t="str">
        <f t="shared" si="27"/>
        <v>0</v>
      </c>
      <c r="H348" s="15" t="str">
        <f t="shared" si="28"/>
        <v/>
      </c>
    </row>
    <row r="349" spans="2:8" ht="15" x14ac:dyDescent="0.2">
      <c r="B349" s="5" t="s">
        <v>368</v>
      </c>
      <c r="C349" s="8">
        <v>0</v>
      </c>
      <c r="D349" s="8">
        <v>0</v>
      </c>
      <c r="E349" s="13" t="str">
        <f t="shared" si="25"/>
        <v/>
      </c>
      <c r="F349" s="13" t="str">
        <f t="shared" si="26"/>
        <v/>
      </c>
      <c r="G349" s="12" t="str">
        <f t="shared" si="27"/>
        <v>0</v>
      </c>
      <c r="H349" s="15" t="str">
        <f t="shared" si="28"/>
        <v/>
      </c>
    </row>
    <row r="350" spans="2:8" ht="15" x14ac:dyDescent="0.2">
      <c r="B350" s="5" t="s">
        <v>369</v>
      </c>
      <c r="C350" s="8">
        <v>0</v>
      </c>
      <c r="D350" s="8">
        <v>0</v>
      </c>
      <c r="E350" s="13" t="str">
        <f t="shared" si="25"/>
        <v/>
      </c>
      <c r="F350" s="13" t="str">
        <f t="shared" si="26"/>
        <v/>
      </c>
      <c r="G350" s="12" t="str">
        <f t="shared" si="27"/>
        <v>0</v>
      </c>
      <c r="H350" s="15" t="str">
        <f t="shared" si="28"/>
        <v/>
      </c>
    </row>
    <row r="351" spans="2:8" ht="15" x14ac:dyDescent="0.2">
      <c r="B351" s="5" t="s">
        <v>120</v>
      </c>
      <c r="C351" s="8">
        <v>0</v>
      </c>
      <c r="D351" s="8">
        <v>0</v>
      </c>
      <c r="E351" s="13" t="str">
        <f t="shared" si="25"/>
        <v/>
      </c>
      <c r="F351" s="13" t="str">
        <f t="shared" si="26"/>
        <v/>
      </c>
      <c r="G351" s="12" t="str">
        <f t="shared" si="27"/>
        <v>0</v>
      </c>
      <c r="H351" s="15" t="str">
        <f t="shared" si="28"/>
        <v/>
      </c>
    </row>
    <row r="352" spans="2:8" ht="15" x14ac:dyDescent="0.2">
      <c r="B352" s="5" t="s">
        <v>370</v>
      </c>
      <c r="C352" s="8">
        <v>0</v>
      </c>
      <c r="D352" s="8">
        <v>0</v>
      </c>
      <c r="E352" s="13" t="str">
        <f t="shared" si="25"/>
        <v/>
      </c>
      <c r="F352" s="13" t="str">
        <f t="shared" si="26"/>
        <v/>
      </c>
      <c r="G352" s="12" t="str">
        <f t="shared" si="27"/>
        <v>0</v>
      </c>
      <c r="H352" s="15" t="str">
        <f t="shared" si="28"/>
        <v/>
      </c>
    </row>
    <row r="353" spans="2:8" ht="15" x14ac:dyDescent="0.2">
      <c r="B353" s="5" t="s">
        <v>125</v>
      </c>
      <c r="C353" s="8">
        <v>0</v>
      </c>
      <c r="D353" s="8">
        <v>0</v>
      </c>
      <c r="E353" s="13" t="str">
        <f t="shared" si="25"/>
        <v/>
      </c>
      <c r="F353" s="13" t="str">
        <f t="shared" si="26"/>
        <v/>
      </c>
      <c r="G353" s="12" t="str">
        <f t="shared" si="27"/>
        <v>0</v>
      </c>
      <c r="H353" s="15" t="str">
        <f t="shared" si="28"/>
        <v/>
      </c>
    </row>
    <row r="354" spans="2:8" ht="15" x14ac:dyDescent="0.2">
      <c r="B354" s="5" t="s">
        <v>124</v>
      </c>
      <c r="C354" s="8">
        <v>0</v>
      </c>
      <c r="D354" s="8">
        <v>0</v>
      </c>
      <c r="E354" s="13" t="str">
        <f t="shared" si="25"/>
        <v/>
      </c>
      <c r="F354" s="13" t="str">
        <f t="shared" si="26"/>
        <v/>
      </c>
      <c r="G354" s="12" t="str">
        <f t="shared" si="27"/>
        <v>0</v>
      </c>
      <c r="H354" s="15" t="str">
        <f t="shared" si="28"/>
        <v/>
      </c>
    </row>
    <row r="355" spans="2:8" ht="15" x14ac:dyDescent="0.2">
      <c r="B355" s="5" t="s">
        <v>126</v>
      </c>
      <c r="C355" s="8">
        <v>0</v>
      </c>
      <c r="D355" s="8">
        <v>0</v>
      </c>
      <c r="E355" s="13" t="str">
        <f t="shared" si="25"/>
        <v/>
      </c>
      <c r="F355" s="13" t="str">
        <f t="shared" si="26"/>
        <v/>
      </c>
      <c r="G355" s="12" t="str">
        <f t="shared" si="27"/>
        <v>0</v>
      </c>
      <c r="H355" s="15" t="str">
        <f t="shared" si="28"/>
        <v/>
      </c>
    </row>
    <row r="356" spans="2:8" ht="15" x14ac:dyDescent="0.2">
      <c r="B356" s="5" t="s">
        <v>371</v>
      </c>
      <c r="C356" s="8">
        <v>0</v>
      </c>
      <c r="D356" s="8">
        <v>0</v>
      </c>
      <c r="E356" s="13" t="str">
        <f t="shared" si="25"/>
        <v/>
      </c>
      <c r="F356" s="13" t="str">
        <f t="shared" si="26"/>
        <v/>
      </c>
      <c r="G356" s="12" t="str">
        <f t="shared" si="27"/>
        <v>0</v>
      </c>
      <c r="H356" s="15" t="str">
        <f t="shared" si="28"/>
        <v/>
      </c>
    </row>
    <row r="357" spans="2:8" ht="15" x14ac:dyDescent="0.2">
      <c r="B357" s="5" t="s">
        <v>372</v>
      </c>
      <c r="C357" s="8">
        <v>0</v>
      </c>
      <c r="D357" s="8">
        <v>0</v>
      </c>
      <c r="E357" s="13" t="str">
        <f t="shared" si="25"/>
        <v/>
      </c>
      <c r="F357" s="13" t="str">
        <f t="shared" si="26"/>
        <v/>
      </c>
      <c r="G357" s="12" t="str">
        <f t="shared" si="27"/>
        <v>0</v>
      </c>
      <c r="H357" s="15" t="str">
        <f t="shared" si="28"/>
        <v/>
      </c>
    </row>
    <row r="358" spans="2:8" ht="15" x14ac:dyDescent="0.2">
      <c r="B358" s="5" t="s">
        <v>127</v>
      </c>
      <c r="C358" s="8">
        <v>0</v>
      </c>
      <c r="D358" s="8">
        <v>0</v>
      </c>
      <c r="E358" s="13" t="str">
        <f t="shared" si="25"/>
        <v/>
      </c>
      <c r="F358" s="13" t="str">
        <f t="shared" si="26"/>
        <v/>
      </c>
      <c r="G358" s="12" t="str">
        <f t="shared" si="27"/>
        <v>0</v>
      </c>
      <c r="H358" s="15" t="str">
        <f t="shared" si="28"/>
        <v/>
      </c>
    </row>
    <row r="359" spans="2:8" ht="15" x14ac:dyDescent="0.2">
      <c r="B359" s="5" t="s">
        <v>123</v>
      </c>
      <c r="C359" s="8">
        <v>0</v>
      </c>
      <c r="D359" s="8">
        <v>0</v>
      </c>
      <c r="E359" s="13" t="str">
        <f t="shared" si="25"/>
        <v/>
      </c>
      <c r="F359" s="13" t="str">
        <f t="shared" si="26"/>
        <v/>
      </c>
      <c r="G359" s="12" t="str">
        <f t="shared" si="27"/>
        <v>0</v>
      </c>
      <c r="H359" s="15" t="str">
        <f t="shared" si="28"/>
        <v/>
      </c>
    </row>
    <row r="360" spans="2:8" ht="15" x14ac:dyDescent="0.2">
      <c r="B360" s="5" t="s">
        <v>373</v>
      </c>
      <c r="C360" s="8">
        <v>0</v>
      </c>
      <c r="D360" s="8">
        <v>0</v>
      </c>
      <c r="E360" s="13" t="str">
        <f t="shared" ref="E360:E423" si="29">+IF(C360=0,"",C360/C$294)</f>
        <v/>
      </c>
      <c r="F360" s="13" t="str">
        <f t="shared" ref="F360:F423" si="30">+IF(D360=0,"",D360/D$294)</f>
        <v/>
      </c>
      <c r="G360" s="12" t="str">
        <f t="shared" ref="G360:G423" si="31">+IF(OR(AND(D360=0),(C360=0)),"0",((D360-C360)/C360))</f>
        <v>0</v>
      </c>
      <c r="H360" s="15" t="str">
        <f t="shared" ref="H360:H423" si="32">+IF(OR(AND(E360=""),(G360="")),"",E360*G360)</f>
        <v/>
      </c>
    </row>
    <row r="361" spans="2:8" ht="15" x14ac:dyDescent="0.2">
      <c r="B361" s="5" t="s">
        <v>374</v>
      </c>
      <c r="C361" s="8">
        <v>0</v>
      </c>
      <c r="D361" s="8">
        <v>0</v>
      </c>
      <c r="E361" s="13" t="str">
        <f t="shared" si="29"/>
        <v/>
      </c>
      <c r="F361" s="13" t="str">
        <f t="shared" si="30"/>
        <v/>
      </c>
      <c r="G361" s="12" t="str">
        <f t="shared" si="31"/>
        <v>0</v>
      </c>
      <c r="H361" s="15" t="str">
        <f t="shared" si="32"/>
        <v/>
      </c>
    </row>
    <row r="362" spans="2:8" ht="15" x14ac:dyDescent="0.2">
      <c r="B362" s="5" t="s">
        <v>375</v>
      </c>
      <c r="C362" s="8">
        <v>0</v>
      </c>
      <c r="D362" s="8">
        <v>0</v>
      </c>
      <c r="E362" s="13" t="str">
        <f t="shared" si="29"/>
        <v/>
      </c>
      <c r="F362" s="13" t="str">
        <f t="shared" si="30"/>
        <v/>
      </c>
      <c r="G362" s="12" t="str">
        <f t="shared" si="31"/>
        <v>0</v>
      </c>
      <c r="H362" s="15" t="str">
        <f t="shared" si="32"/>
        <v/>
      </c>
    </row>
    <row r="363" spans="2:8" ht="15" x14ac:dyDescent="0.2">
      <c r="B363" s="5" t="s">
        <v>376</v>
      </c>
      <c r="C363" s="8">
        <v>0</v>
      </c>
      <c r="D363" s="8">
        <v>0</v>
      </c>
      <c r="E363" s="13" t="str">
        <f t="shared" si="29"/>
        <v/>
      </c>
      <c r="F363" s="13" t="str">
        <f t="shared" si="30"/>
        <v/>
      </c>
      <c r="G363" s="12" t="str">
        <f t="shared" si="31"/>
        <v>0</v>
      </c>
      <c r="H363" s="15" t="str">
        <f t="shared" si="32"/>
        <v/>
      </c>
    </row>
    <row r="364" spans="2:8" ht="15" x14ac:dyDescent="0.2">
      <c r="B364" s="5" t="s">
        <v>377</v>
      </c>
      <c r="C364" s="8">
        <v>0</v>
      </c>
      <c r="D364" s="8">
        <v>0</v>
      </c>
      <c r="E364" s="13" t="str">
        <f t="shared" si="29"/>
        <v/>
      </c>
      <c r="F364" s="13" t="str">
        <f t="shared" si="30"/>
        <v/>
      </c>
      <c r="G364" s="12" t="str">
        <f t="shared" si="31"/>
        <v>0</v>
      </c>
      <c r="H364" s="15" t="str">
        <f t="shared" si="32"/>
        <v/>
      </c>
    </row>
    <row r="365" spans="2:8" ht="30" x14ac:dyDescent="0.2">
      <c r="B365" s="5" t="s">
        <v>378</v>
      </c>
      <c r="C365" s="8">
        <v>0</v>
      </c>
      <c r="D365" s="8">
        <v>0</v>
      </c>
      <c r="E365" s="13" t="str">
        <f t="shared" si="29"/>
        <v/>
      </c>
      <c r="F365" s="13" t="str">
        <f t="shared" si="30"/>
        <v/>
      </c>
      <c r="G365" s="12" t="str">
        <f t="shared" si="31"/>
        <v>0</v>
      </c>
      <c r="H365" s="15" t="str">
        <f t="shared" si="32"/>
        <v/>
      </c>
    </row>
    <row r="366" spans="2:8" ht="15" x14ac:dyDescent="0.2">
      <c r="B366" s="5" t="s">
        <v>475</v>
      </c>
      <c r="C366" s="8">
        <v>0</v>
      </c>
      <c r="D366" s="8">
        <v>0</v>
      </c>
      <c r="E366" s="13" t="str">
        <f t="shared" si="29"/>
        <v/>
      </c>
      <c r="F366" s="13" t="str">
        <f t="shared" si="30"/>
        <v/>
      </c>
      <c r="G366" s="12" t="str">
        <f t="shared" si="31"/>
        <v>0</v>
      </c>
      <c r="H366" s="15" t="str">
        <f t="shared" si="32"/>
        <v/>
      </c>
    </row>
    <row r="367" spans="2:8" ht="15" x14ac:dyDescent="0.2">
      <c r="B367" s="5" t="s">
        <v>379</v>
      </c>
      <c r="C367" s="8">
        <v>0</v>
      </c>
      <c r="D367" s="8">
        <v>0</v>
      </c>
      <c r="E367" s="13" t="str">
        <f t="shared" si="29"/>
        <v/>
      </c>
      <c r="F367" s="13" t="str">
        <f t="shared" si="30"/>
        <v/>
      </c>
      <c r="G367" s="12" t="str">
        <f t="shared" si="31"/>
        <v>0</v>
      </c>
      <c r="H367" s="15" t="str">
        <f t="shared" si="32"/>
        <v/>
      </c>
    </row>
    <row r="368" spans="2:8" ht="15" x14ac:dyDescent="0.2">
      <c r="B368" s="5" t="s">
        <v>380</v>
      </c>
      <c r="C368" s="8">
        <v>0</v>
      </c>
      <c r="D368" s="8">
        <v>0</v>
      </c>
      <c r="E368" s="13" t="str">
        <f t="shared" si="29"/>
        <v/>
      </c>
      <c r="F368" s="13" t="str">
        <f t="shared" si="30"/>
        <v/>
      </c>
      <c r="G368" s="12" t="str">
        <f t="shared" si="31"/>
        <v>0</v>
      </c>
      <c r="H368" s="15" t="str">
        <f t="shared" si="32"/>
        <v/>
      </c>
    </row>
    <row r="369" spans="2:8" ht="15" x14ac:dyDescent="0.2">
      <c r="B369" s="5" t="s">
        <v>381</v>
      </c>
      <c r="C369" s="8">
        <v>0</v>
      </c>
      <c r="D369" s="8">
        <v>0</v>
      </c>
      <c r="E369" s="13" t="str">
        <f t="shared" si="29"/>
        <v/>
      </c>
      <c r="F369" s="13" t="str">
        <f t="shared" si="30"/>
        <v/>
      </c>
      <c r="G369" s="12" t="str">
        <f t="shared" si="31"/>
        <v>0</v>
      </c>
      <c r="H369" s="15" t="str">
        <f t="shared" si="32"/>
        <v/>
      </c>
    </row>
    <row r="370" spans="2:8" ht="15" x14ac:dyDescent="0.2">
      <c r="B370" s="5" t="s">
        <v>135</v>
      </c>
      <c r="C370" s="8">
        <v>1</v>
      </c>
      <c r="D370" s="8">
        <v>0</v>
      </c>
      <c r="E370" s="13">
        <f t="shared" si="29"/>
        <v>3.3333333333333333E-2</v>
      </c>
      <c r="F370" s="13" t="str">
        <f t="shared" si="30"/>
        <v/>
      </c>
      <c r="G370" s="12" t="str">
        <f t="shared" si="31"/>
        <v>0</v>
      </c>
      <c r="H370" s="15">
        <f t="shared" si="32"/>
        <v>0</v>
      </c>
    </row>
    <row r="371" spans="2:8" ht="15" x14ac:dyDescent="0.2">
      <c r="B371" s="5" t="s">
        <v>136</v>
      </c>
      <c r="C371" s="8">
        <v>0</v>
      </c>
      <c r="D371" s="8">
        <v>0</v>
      </c>
      <c r="E371" s="13" t="str">
        <f t="shared" si="29"/>
        <v/>
      </c>
      <c r="F371" s="13" t="str">
        <f t="shared" si="30"/>
        <v/>
      </c>
      <c r="G371" s="12" t="str">
        <f t="shared" si="31"/>
        <v>0</v>
      </c>
      <c r="H371" s="15" t="str">
        <f t="shared" si="32"/>
        <v/>
      </c>
    </row>
    <row r="372" spans="2:8" ht="15" x14ac:dyDescent="0.2">
      <c r="B372" s="5" t="s">
        <v>137</v>
      </c>
      <c r="C372" s="8">
        <v>1</v>
      </c>
      <c r="D372" s="8">
        <v>0</v>
      </c>
      <c r="E372" s="13">
        <f t="shared" si="29"/>
        <v>3.3333333333333333E-2</v>
      </c>
      <c r="F372" s="13" t="str">
        <f t="shared" si="30"/>
        <v/>
      </c>
      <c r="G372" s="12" t="str">
        <f t="shared" si="31"/>
        <v>0</v>
      </c>
      <c r="H372" s="15">
        <f t="shared" si="32"/>
        <v>0</v>
      </c>
    </row>
    <row r="373" spans="2:8" ht="15" x14ac:dyDescent="0.2">
      <c r="B373" s="5" t="s">
        <v>382</v>
      </c>
      <c r="C373" s="8">
        <v>0</v>
      </c>
      <c r="D373" s="8">
        <v>0</v>
      </c>
      <c r="E373" s="13" t="str">
        <f t="shared" si="29"/>
        <v/>
      </c>
      <c r="F373" s="13" t="str">
        <f t="shared" si="30"/>
        <v/>
      </c>
      <c r="G373" s="12" t="str">
        <f t="shared" si="31"/>
        <v>0</v>
      </c>
      <c r="H373" s="15" t="str">
        <f t="shared" si="32"/>
        <v/>
      </c>
    </row>
    <row r="374" spans="2:8" ht="15" x14ac:dyDescent="0.2">
      <c r="B374" s="5" t="s">
        <v>134</v>
      </c>
      <c r="C374" s="8">
        <v>0</v>
      </c>
      <c r="D374" s="8">
        <v>0</v>
      </c>
      <c r="E374" s="13" t="str">
        <f t="shared" si="29"/>
        <v/>
      </c>
      <c r="F374" s="13" t="str">
        <f t="shared" si="30"/>
        <v/>
      </c>
      <c r="G374" s="12" t="str">
        <f t="shared" si="31"/>
        <v>0</v>
      </c>
      <c r="H374" s="15" t="str">
        <f t="shared" si="32"/>
        <v/>
      </c>
    </row>
    <row r="375" spans="2:8" ht="15" x14ac:dyDescent="0.2">
      <c r="B375" s="5" t="s">
        <v>383</v>
      </c>
      <c r="C375" s="8">
        <v>0</v>
      </c>
      <c r="D375" s="8">
        <v>0</v>
      </c>
      <c r="E375" s="13" t="str">
        <f t="shared" si="29"/>
        <v/>
      </c>
      <c r="F375" s="13" t="str">
        <f t="shared" si="30"/>
        <v/>
      </c>
      <c r="G375" s="12" t="str">
        <f t="shared" si="31"/>
        <v>0</v>
      </c>
      <c r="H375" s="15" t="str">
        <f t="shared" si="32"/>
        <v/>
      </c>
    </row>
    <row r="376" spans="2:8" ht="15" x14ac:dyDescent="0.2">
      <c r="B376" s="5" t="s">
        <v>141</v>
      </c>
      <c r="C376" s="8">
        <v>0</v>
      </c>
      <c r="D376" s="8">
        <v>0</v>
      </c>
      <c r="E376" s="13" t="str">
        <f t="shared" si="29"/>
        <v/>
      </c>
      <c r="F376" s="13" t="str">
        <f t="shared" si="30"/>
        <v/>
      </c>
      <c r="G376" s="12" t="str">
        <f t="shared" si="31"/>
        <v>0</v>
      </c>
      <c r="H376" s="15" t="str">
        <f t="shared" si="32"/>
        <v/>
      </c>
    </row>
    <row r="377" spans="2:8" ht="15" x14ac:dyDescent="0.2">
      <c r="B377" s="5" t="s">
        <v>150</v>
      </c>
      <c r="C377" s="8">
        <v>0</v>
      </c>
      <c r="D377" s="8">
        <v>0</v>
      </c>
      <c r="E377" s="13" t="str">
        <f t="shared" si="29"/>
        <v/>
      </c>
      <c r="F377" s="13" t="str">
        <f t="shared" si="30"/>
        <v/>
      </c>
      <c r="G377" s="12" t="str">
        <f t="shared" si="31"/>
        <v>0</v>
      </c>
      <c r="H377" s="15" t="str">
        <f t="shared" si="32"/>
        <v/>
      </c>
    </row>
    <row r="378" spans="2:8" ht="15" x14ac:dyDescent="0.2">
      <c r="B378" s="5" t="s">
        <v>149</v>
      </c>
      <c r="C378" s="8">
        <v>0</v>
      </c>
      <c r="D378" s="8">
        <v>2</v>
      </c>
      <c r="E378" s="13" t="str">
        <f t="shared" si="29"/>
        <v/>
      </c>
      <c r="F378" s="13">
        <f t="shared" si="30"/>
        <v>0.125</v>
      </c>
      <c r="G378" s="12" t="str">
        <f t="shared" si="31"/>
        <v>0</v>
      </c>
      <c r="H378" s="15" t="str">
        <f t="shared" si="32"/>
        <v/>
      </c>
    </row>
    <row r="379" spans="2:8" ht="15" x14ac:dyDescent="0.2">
      <c r="B379" s="5" t="s">
        <v>384</v>
      </c>
      <c r="C379" s="8">
        <v>0</v>
      </c>
      <c r="D379" s="8">
        <v>0</v>
      </c>
      <c r="E379" s="13" t="str">
        <f t="shared" si="29"/>
        <v/>
      </c>
      <c r="F379" s="13" t="str">
        <f t="shared" si="30"/>
        <v/>
      </c>
      <c r="G379" s="12" t="str">
        <f t="shared" si="31"/>
        <v>0</v>
      </c>
      <c r="H379" s="15" t="str">
        <f t="shared" si="32"/>
        <v/>
      </c>
    </row>
    <row r="380" spans="2:8" ht="30" x14ac:dyDescent="0.2">
      <c r="B380" s="5" t="s">
        <v>385</v>
      </c>
      <c r="C380" s="8">
        <v>0</v>
      </c>
      <c r="D380" s="8">
        <v>0</v>
      </c>
      <c r="E380" s="13" t="str">
        <f t="shared" si="29"/>
        <v/>
      </c>
      <c r="F380" s="13" t="str">
        <f t="shared" si="30"/>
        <v/>
      </c>
      <c r="G380" s="12" t="str">
        <f t="shared" si="31"/>
        <v>0</v>
      </c>
      <c r="H380" s="15" t="str">
        <f t="shared" si="32"/>
        <v/>
      </c>
    </row>
    <row r="381" spans="2:8" ht="30" x14ac:dyDescent="0.2">
      <c r="B381" s="5" t="s">
        <v>386</v>
      </c>
      <c r="C381" s="8">
        <v>0</v>
      </c>
      <c r="D381" s="8">
        <v>0</v>
      </c>
      <c r="E381" s="13" t="str">
        <f t="shared" si="29"/>
        <v/>
      </c>
      <c r="F381" s="13" t="str">
        <f t="shared" si="30"/>
        <v/>
      </c>
      <c r="G381" s="12" t="str">
        <f t="shared" si="31"/>
        <v>0</v>
      </c>
      <c r="H381" s="15" t="str">
        <f t="shared" si="32"/>
        <v/>
      </c>
    </row>
    <row r="382" spans="2:8" ht="15" x14ac:dyDescent="0.2">
      <c r="B382" s="5" t="s">
        <v>387</v>
      </c>
      <c r="C382" s="8">
        <v>0</v>
      </c>
      <c r="D382" s="8">
        <v>0</v>
      </c>
      <c r="E382" s="13" t="str">
        <f t="shared" si="29"/>
        <v/>
      </c>
      <c r="F382" s="13" t="str">
        <f t="shared" si="30"/>
        <v/>
      </c>
      <c r="G382" s="12" t="str">
        <f t="shared" si="31"/>
        <v>0</v>
      </c>
      <c r="H382" s="15" t="str">
        <f t="shared" si="32"/>
        <v/>
      </c>
    </row>
    <row r="383" spans="2:8" ht="15" x14ac:dyDescent="0.2">
      <c r="B383" s="5" t="s">
        <v>145</v>
      </c>
      <c r="C383" s="8">
        <v>0</v>
      </c>
      <c r="D383" s="8">
        <v>0</v>
      </c>
      <c r="E383" s="13" t="str">
        <f t="shared" si="29"/>
        <v/>
      </c>
      <c r="F383" s="13" t="str">
        <f t="shared" si="30"/>
        <v/>
      </c>
      <c r="G383" s="12" t="str">
        <f t="shared" si="31"/>
        <v>0</v>
      </c>
      <c r="H383" s="15" t="str">
        <f t="shared" si="32"/>
        <v/>
      </c>
    </row>
    <row r="384" spans="2:8" ht="15" x14ac:dyDescent="0.2">
      <c r="B384" s="5" t="s">
        <v>388</v>
      </c>
      <c r="C384" s="8">
        <v>0</v>
      </c>
      <c r="D384" s="8">
        <v>0</v>
      </c>
      <c r="E384" s="13" t="str">
        <f t="shared" si="29"/>
        <v/>
      </c>
      <c r="F384" s="13" t="str">
        <f t="shared" si="30"/>
        <v/>
      </c>
      <c r="G384" s="12" t="str">
        <f t="shared" si="31"/>
        <v>0</v>
      </c>
      <c r="H384" s="15" t="str">
        <f t="shared" si="32"/>
        <v/>
      </c>
    </row>
    <row r="385" spans="2:8" ht="15" x14ac:dyDescent="0.2">
      <c r="B385" s="5" t="s">
        <v>146</v>
      </c>
      <c r="C385" s="8">
        <v>0</v>
      </c>
      <c r="D385" s="8">
        <v>0</v>
      </c>
      <c r="E385" s="13" t="str">
        <f t="shared" si="29"/>
        <v/>
      </c>
      <c r="F385" s="13" t="str">
        <f t="shared" si="30"/>
        <v/>
      </c>
      <c r="G385" s="12" t="str">
        <f t="shared" si="31"/>
        <v>0</v>
      </c>
      <c r="H385" s="15" t="str">
        <f t="shared" si="32"/>
        <v/>
      </c>
    </row>
    <row r="386" spans="2:8" ht="15" x14ac:dyDescent="0.2">
      <c r="B386" s="5" t="s">
        <v>566</v>
      </c>
      <c r="C386" s="8">
        <v>0</v>
      </c>
      <c r="D386" s="8">
        <v>0</v>
      </c>
      <c r="E386" s="13" t="str">
        <f t="shared" si="29"/>
        <v/>
      </c>
      <c r="F386" s="13" t="str">
        <f t="shared" si="30"/>
        <v/>
      </c>
      <c r="G386" s="12" t="str">
        <f t="shared" si="31"/>
        <v>0</v>
      </c>
      <c r="H386" s="15" t="str">
        <f t="shared" si="32"/>
        <v/>
      </c>
    </row>
    <row r="387" spans="2:8" ht="15" x14ac:dyDescent="0.2">
      <c r="B387" s="5" t="s">
        <v>144</v>
      </c>
      <c r="C387" s="8">
        <v>0</v>
      </c>
      <c r="D387" s="8">
        <v>0</v>
      </c>
      <c r="E387" s="13" t="str">
        <f t="shared" si="29"/>
        <v/>
      </c>
      <c r="F387" s="13" t="str">
        <f t="shared" si="30"/>
        <v/>
      </c>
      <c r="G387" s="12" t="str">
        <f t="shared" si="31"/>
        <v>0</v>
      </c>
      <c r="H387" s="15" t="str">
        <f t="shared" si="32"/>
        <v/>
      </c>
    </row>
    <row r="388" spans="2:8" ht="15" x14ac:dyDescent="0.2">
      <c r="B388" s="5" t="s">
        <v>389</v>
      </c>
      <c r="C388" s="8">
        <v>0</v>
      </c>
      <c r="D388" s="8">
        <v>0</v>
      </c>
      <c r="E388" s="13" t="str">
        <f t="shared" si="29"/>
        <v/>
      </c>
      <c r="F388" s="13" t="str">
        <f t="shared" si="30"/>
        <v/>
      </c>
      <c r="G388" s="12" t="str">
        <f t="shared" si="31"/>
        <v>0</v>
      </c>
      <c r="H388" s="15" t="str">
        <f t="shared" si="32"/>
        <v/>
      </c>
    </row>
    <row r="389" spans="2:8" ht="15" x14ac:dyDescent="0.2">
      <c r="B389" s="5" t="s">
        <v>143</v>
      </c>
      <c r="C389" s="8">
        <v>0</v>
      </c>
      <c r="D389" s="8">
        <v>0</v>
      </c>
      <c r="E389" s="13" t="str">
        <f t="shared" si="29"/>
        <v/>
      </c>
      <c r="F389" s="13" t="str">
        <f t="shared" si="30"/>
        <v/>
      </c>
      <c r="G389" s="12" t="str">
        <f t="shared" si="31"/>
        <v>0</v>
      </c>
      <c r="H389" s="15" t="str">
        <f t="shared" si="32"/>
        <v/>
      </c>
    </row>
    <row r="390" spans="2:8" ht="15" x14ac:dyDescent="0.2">
      <c r="B390" s="5" t="s">
        <v>476</v>
      </c>
      <c r="C390" s="8">
        <v>0</v>
      </c>
      <c r="D390" s="8">
        <v>0</v>
      </c>
      <c r="E390" s="13" t="str">
        <f t="shared" si="29"/>
        <v/>
      </c>
      <c r="F390" s="13" t="str">
        <f t="shared" si="30"/>
        <v/>
      </c>
      <c r="G390" s="12" t="str">
        <f t="shared" si="31"/>
        <v>0</v>
      </c>
      <c r="H390" s="15" t="str">
        <f t="shared" si="32"/>
        <v/>
      </c>
    </row>
    <row r="391" spans="2:8" ht="15" x14ac:dyDescent="0.2">
      <c r="B391" s="5" t="s">
        <v>153</v>
      </c>
      <c r="C391" s="8">
        <v>0</v>
      </c>
      <c r="D391" s="8">
        <v>0</v>
      </c>
      <c r="E391" s="13" t="str">
        <f t="shared" si="29"/>
        <v/>
      </c>
      <c r="F391" s="13" t="str">
        <f t="shared" si="30"/>
        <v/>
      </c>
      <c r="G391" s="12" t="str">
        <f t="shared" si="31"/>
        <v>0</v>
      </c>
      <c r="H391" s="15" t="str">
        <f t="shared" si="32"/>
        <v/>
      </c>
    </row>
    <row r="392" spans="2:8" ht="15" x14ac:dyDescent="0.2">
      <c r="B392" s="5" t="s">
        <v>140</v>
      </c>
      <c r="C392" s="8">
        <v>0</v>
      </c>
      <c r="D392" s="8">
        <v>0</v>
      </c>
      <c r="E392" s="13" t="str">
        <f t="shared" si="29"/>
        <v/>
      </c>
      <c r="F392" s="13" t="str">
        <f t="shared" si="30"/>
        <v/>
      </c>
      <c r="G392" s="12" t="str">
        <f t="shared" si="31"/>
        <v>0</v>
      </c>
      <c r="H392" s="15" t="str">
        <f t="shared" si="32"/>
        <v/>
      </c>
    </row>
    <row r="393" spans="2:8" ht="15" x14ac:dyDescent="0.2">
      <c r="B393" s="5" t="s">
        <v>390</v>
      </c>
      <c r="C393" s="8">
        <v>0</v>
      </c>
      <c r="D393" s="8">
        <v>0</v>
      </c>
      <c r="E393" s="13" t="str">
        <f t="shared" si="29"/>
        <v/>
      </c>
      <c r="F393" s="13" t="str">
        <f t="shared" si="30"/>
        <v/>
      </c>
      <c r="G393" s="12" t="str">
        <f t="shared" si="31"/>
        <v>0</v>
      </c>
      <c r="H393" s="15" t="str">
        <f t="shared" si="32"/>
        <v/>
      </c>
    </row>
    <row r="394" spans="2:8" ht="15" x14ac:dyDescent="0.2">
      <c r="B394" s="5" t="s">
        <v>391</v>
      </c>
      <c r="C394" s="8">
        <v>0</v>
      </c>
      <c r="D394" s="8">
        <v>0</v>
      </c>
      <c r="E394" s="13" t="str">
        <f t="shared" si="29"/>
        <v/>
      </c>
      <c r="F394" s="13" t="str">
        <f t="shared" si="30"/>
        <v/>
      </c>
      <c r="G394" s="12" t="str">
        <f t="shared" si="31"/>
        <v>0</v>
      </c>
      <c r="H394" s="15" t="str">
        <f t="shared" si="32"/>
        <v/>
      </c>
    </row>
    <row r="395" spans="2:8" ht="15" x14ac:dyDescent="0.2">
      <c r="B395" s="5" t="s">
        <v>147</v>
      </c>
      <c r="C395" s="8">
        <v>0</v>
      </c>
      <c r="D395" s="8">
        <v>0</v>
      </c>
      <c r="E395" s="13" t="str">
        <f t="shared" si="29"/>
        <v/>
      </c>
      <c r="F395" s="13" t="str">
        <f t="shared" si="30"/>
        <v/>
      </c>
      <c r="G395" s="12" t="str">
        <f t="shared" si="31"/>
        <v>0</v>
      </c>
      <c r="H395" s="15" t="str">
        <f t="shared" si="32"/>
        <v/>
      </c>
    </row>
    <row r="396" spans="2:8" ht="15" x14ac:dyDescent="0.2">
      <c r="B396" s="5" t="s">
        <v>151</v>
      </c>
      <c r="C396" s="8">
        <v>0</v>
      </c>
      <c r="D396" s="8">
        <v>0</v>
      </c>
      <c r="E396" s="13" t="str">
        <f t="shared" si="29"/>
        <v/>
      </c>
      <c r="F396" s="13" t="str">
        <f t="shared" si="30"/>
        <v/>
      </c>
      <c r="G396" s="12" t="str">
        <f t="shared" si="31"/>
        <v>0</v>
      </c>
      <c r="H396" s="15" t="str">
        <f t="shared" si="32"/>
        <v/>
      </c>
    </row>
    <row r="397" spans="2:8" ht="15" x14ac:dyDescent="0.2">
      <c r="B397" s="5" t="s">
        <v>138</v>
      </c>
      <c r="C397" s="8">
        <v>0</v>
      </c>
      <c r="D397" s="8">
        <v>0</v>
      </c>
      <c r="E397" s="13" t="str">
        <f t="shared" si="29"/>
        <v/>
      </c>
      <c r="F397" s="13" t="str">
        <f t="shared" si="30"/>
        <v/>
      </c>
      <c r="G397" s="12" t="str">
        <f t="shared" si="31"/>
        <v>0</v>
      </c>
      <c r="H397" s="15" t="str">
        <f t="shared" si="32"/>
        <v/>
      </c>
    </row>
    <row r="398" spans="2:8" ht="15" x14ac:dyDescent="0.2">
      <c r="B398" s="5" t="s">
        <v>142</v>
      </c>
      <c r="C398" s="8">
        <v>0</v>
      </c>
      <c r="D398" s="8">
        <v>0</v>
      </c>
      <c r="E398" s="13" t="str">
        <f t="shared" si="29"/>
        <v/>
      </c>
      <c r="F398" s="13" t="str">
        <f t="shared" si="30"/>
        <v/>
      </c>
      <c r="G398" s="12" t="str">
        <f t="shared" si="31"/>
        <v>0</v>
      </c>
      <c r="H398" s="15" t="str">
        <f t="shared" si="32"/>
        <v/>
      </c>
    </row>
    <row r="399" spans="2:8" ht="15" x14ac:dyDescent="0.2">
      <c r="B399" s="5" t="s">
        <v>148</v>
      </c>
      <c r="C399" s="8">
        <v>0</v>
      </c>
      <c r="D399" s="8">
        <v>0</v>
      </c>
      <c r="E399" s="13" t="str">
        <f t="shared" si="29"/>
        <v/>
      </c>
      <c r="F399" s="13" t="str">
        <f t="shared" si="30"/>
        <v/>
      </c>
      <c r="G399" s="12" t="str">
        <f t="shared" si="31"/>
        <v>0</v>
      </c>
      <c r="H399" s="15" t="str">
        <f t="shared" si="32"/>
        <v/>
      </c>
    </row>
    <row r="400" spans="2:8" ht="15" x14ac:dyDescent="0.2">
      <c r="B400" s="5" t="s">
        <v>152</v>
      </c>
      <c r="C400" s="8">
        <v>0</v>
      </c>
      <c r="D400" s="8">
        <v>0</v>
      </c>
      <c r="E400" s="13" t="str">
        <f t="shared" si="29"/>
        <v/>
      </c>
      <c r="F400" s="13" t="str">
        <f t="shared" si="30"/>
        <v/>
      </c>
      <c r="G400" s="12" t="str">
        <f t="shared" si="31"/>
        <v>0</v>
      </c>
      <c r="H400" s="15" t="str">
        <f t="shared" si="32"/>
        <v/>
      </c>
    </row>
    <row r="401" spans="2:8" ht="15" x14ac:dyDescent="0.2">
      <c r="B401" s="5" t="s">
        <v>392</v>
      </c>
      <c r="C401" s="8">
        <v>0</v>
      </c>
      <c r="D401" s="8">
        <v>0</v>
      </c>
      <c r="E401" s="13" t="str">
        <f t="shared" si="29"/>
        <v/>
      </c>
      <c r="F401" s="13" t="str">
        <f t="shared" si="30"/>
        <v/>
      </c>
      <c r="G401" s="12" t="str">
        <f t="shared" si="31"/>
        <v>0</v>
      </c>
      <c r="H401" s="15" t="str">
        <f t="shared" si="32"/>
        <v/>
      </c>
    </row>
    <row r="402" spans="2:8" ht="15" x14ac:dyDescent="0.2">
      <c r="B402" s="5" t="s">
        <v>393</v>
      </c>
      <c r="C402" s="8">
        <v>0</v>
      </c>
      <c r="D402" s="8">
        <v>0</v>
      </c>
      <c r="E402" s="13" t="str">
        <f t="shared" si="29"/>
        <v/>
      </c>
      <c r="F402" s="13" t="str">
        <f t="shared" si="30"/>
        <v/>
      </c>
      <c r="G402" s="12" t="str">
        <f t="shared" si="31"/>
        <v>0</v>
      </c>
      <c r="H402" s="15" t="str">
        <f t="shared" si="32"/>
        <v/>
      </c>
    </row>
    <row r="403" spans="2:8" ht="15" x14ac:dyDescent="0.2">
      <c r="B403" s="5" t="s">
        <v>394</v>
      </c>
      <c r="C403" s="8">
        <v>0</v>
      </c>
      <c r="D403" s="8">
        <v>0</v>
      </c>
      <c r="E403" s="13" t="str">
        <f t="shared" si="29"/>
        <v/>
      </c>
      <c r="F403" s="13" t="str">
        <f t="shared" si="30"/>
        <v/>
      </c>
      <c r="G403" s="12" t="str">
        <f t="shared" si="31"/>
        <v>0</v>
      </c>
      <c r="H403" s="15" t="str">
        <f t="shared" si="32"/>
        <v/>
      </c>
    </row>
    <row r="404" spans="2:8" ht="15" x14ac:dyDescent="0.2">
      <c r="B404" s="5" t="s">
        <v>395</v>
      </c>
      <c r="C404" s="8">
        <v>0</v>
      </c>
      <c r="D404" s="8">
        <v>0</v>
      </c>
      <c r="E404" s="13" t="str">
        <f t="shared" si="29"/>
        <v/>
      </c>
      <c r="F404" s="13" t="str">
        <f t="shared" si="30"/>
        <v/>
      </c>
      <c r="G404" s="12" t="str">
        <f t="shared" si="31"/>
        <v>0</v>
      </c>
      <c r="H404" s="15" t="str">
        <f t="shared" si="32"/>
        <v/>
      </c>
    </row>
    <row r="405" spans="2:8" ht="15" x14ac:dyDescent="0.2">
      <c r="B405" s="5" t="s">
        <v>396</v>
      </c>
      <c r="C405" s="8">
        <v>0</v>
      </c>
      <c r="D405" s="8">
        <v>0</v>
      </c>
      <c r="E405" s="13" t="str">
        <f t="shared" si="29"/>
        <v/>
      </c>
      <c r="F405" s="13" t="str">
        <f t="shared" si="30"/>
        <v/>
      </c>
      <c r="G405" s="12" t="str">
        <f t="shared" si="31"/>
        <v>0</v>
      </c>
      <c r="H405" s="15" t="str">
        <f t="shared" si="32"/>
        <v/>
      </c>
    </row>
    <row r="406" spans="2:8" ht="15" x14ac:dyDescent="0.2">
      <c r="B406" s="5" t="s">
        <v>397</v>
      </c>
      <c r="C406" s="8">
        <v>0</v>
      </c>
      <c r="D406" s="8">
        <v>0</v>
      </c>
      <c r="E406" s="13" t="str">
        <f t="shared" si="29"/>
        <v/>
      </c>
      <c r="F406" s="13" t="str">
        <f t="shared" si="30"/>
        <v/>
      </c>
      <c r="G406" s="12" t="str">
        <f t="shared" si="31"/>
        <v>0</v>
      </c>
      <c r="H406" s="15" t="str">
        <f t="shared" si="32"/>
        <v/>
      </c>
    </row>
    <row r="407" spans="2:8" ht="15" x14ac:dyDescent="0.2">
      <c r="B407" s="5" t="s">
        <v>398</v>
      </c>
      <c r="C407" s="8">
        <v>0</v>
      </c>
      <c r="D407" s="8">
        <v>0</v>
      </c>
      <c r="E407" s="13" t="str">
        <f t="shared" si="29"/>
        <v/>
      </c>
      <c r="F407" s="13" t="str">
        <f t="shared" si="30"/>
        <v/>
      </c>
      <c r="G407" s="12" t="str">
        <f t="shared" si="31"/>
        <v>0</v>
      </c>
      <c r="H407" s="15" t="str">
        <f t="shared" si="32"/>
        <v/>
      </c>
    </row>
    <row r="408" spans="2:8" ht="15" x14ac:dyDescent="0.2">
      <c r="B408" s="5" t="s">
        <v>399</v>
      </c>
      <c r="C408" s="8">
        <v>0</v>
      </c>
      <c r="D408" s="8">
        <v>0</v>
      </c>
      <c r="E408" s="13" t="str">
        <f t="shared" si="29"/>
        <v/>
      </c>
      <c r="F408" s="13" t="str">
        <f t="shared" si="30"/>
        <v/>
      </c>
      <c r="G408" s="12" t="str">
        <f t="shared" si="31"/>
        <v>0</v>
      </c>
      <c r="H408" s="15" t="str">
        <f t="shared" si="32"/>
        <v/>
      </c>
    </row>
    <row r="409" spans="2:8" ht="15" x14ac:dyDescent="0.2">
      <c r="B409" s="5" t="s">
        <v>139</v>
      </c>
      <c r="C409" s="8">
        <v>0</v>
      </c>
      <c r="D409" s="8">
        <v>0</v>
      </c>
      <c r="E409" s="13" t="str">
        <f t="shared" si="29"/>
        <v/>
      </c>
      <c r="F409" s="13" t="str">
        <f t="shared" si="30"/>
        <v/>
      </c>
      <c r="G409" s="12" t="str">
        <f t="shared" si="31"/>
        <v>0</v>
      </c>
      <c r="H409" s="15" t="str">
        <f t="shared" si="32"/>
        <v/>
      </c>
    </row>
    <row r="410" spans="2:8" ht="15" x14ac:dyDescent="0.2">
      <c r="B410" s="5" t="s">
        <v>400</v>
      </c>
      <c r="C410" s="8">
        <v>0</v>
      </c>
      <c r="D410" s="8">
        <v>0</v>
      </c>
      <c r="E410" s="13" t="str">
        <f t="shared" si="29"/>
        <v/>
      </c>
      <c r="F410" s="13" t="str">
        <f t="shared" si="30"/>
        <v/>
      </c>
      <c r="G410" s="12" t="str">
        <f t="shared" si="31"/>
        <v>0</v>
      </c>
      <c r="H410" s="15" t="str">
        <f t="shared" si="32"/>
        <v/>
      </c>
    </row>
    <row r="411" spans="2:8" ht="15" x14ac:dyDescent="0.2">
      <c r="B411" s="5" t="s">
        <v>401</v>
      </c>
      <c r="C411" s="8">
        <v>0</v>
      </c>
      <c r="D411" s="8">
        <v>0</v>
      </c>
      <c r="E411" s="13" t="str">
        <f t="shared" si="29"/>
        <v/>
      </c>
      <c r="F411" s="13" t="str">
        <f t="shared" si="30"/>
        <v/>
      </c>
      <c r="G411" s="12" t="str">
        <f t="shared" si="31"/>
        <v>0</v>
      </c>
      <c r="H411" s="15" t="str">
        <f t="shared" si="32"/>
        <v/>
      </c>
    </row>
    <row r="412" spans="2:8" ht="15" x14ac:dyDescent="0.2">
      <c r="B412" s="5" t="s">
        <v>402</v>
      </c>
      <c r="C412" s="8">
        <v>0</v>
      </c>
      <c r="D412" s="8">
        <v>0</v>
      </c>
      <c r="E412" s="13" t="str">
        <f t="shared" si="29"/>
        <v/>
      </c>
      <c r="F412" s="13" t="str">
        <f t="shared" si="30"/>
        <v/>
      </c>
      <c r="G412" s="12" t="str">
        <f t="shared" si="31"/>
        <v>0</v>
      </c>
      <c r="H412" s="15" t="str">
        <f t="shared" si="32"/>
        <v/>
      </c>
    </row>
    <row r="413" spans="2:8" ht="15" x14ac:dyDescent="0.2">
      <c r="B413" s="5" t="s">
        <v>403</v>
      </c>
      <c r="C413" s="8">
        <v>0</v>
      </c>
      <c r="D413" s="8">
        <v>0</v>
      </c>
      <c r="E413" s="13" t="str">
        <f t="shared" si="29"/>
        <v/>
      </c>
      <c r="F413" s="13" t="str">
        <f t="shared" si="30"/>
        <v/>
      </c>
      <c r="G413" s="12" t="str">
        <f t="shared" si="31"/>
        <v>0</v>
      </c>
      <c r="H413" s="15" t="str">
        <f t="shared" si="32"/>
        <v/>
      </c>
    </row>
    <row r="414" spans="2:8" ht="15" x14ac:dyDescent="0.2">
      <c r="B414" s="5" t="s">
        <v>404</v>
      </c>
      <c r="C414" s="8">
        <v>0</v>
      </c>
      <c r="D414" s="8">
        <v>0</v>
      </c>
      <c r="E414" s="13" t="str">
        <f t="shared" si="29"/>
        <v/>
      </c>
      <c r="F414" s="13" t="str">
        <f t="shared" si="30"/>
        <v/>
      </c>
      <c r="G414" s="12" t="str">
        <f t="shared" si="31"/>
        <v>0</v>
      </c>
      <c r="H414" s="15" t="str">
        <f t="shared" si="32"/>
        <v/>
      </c>
    </row>
    <row r="415" spans="2:8" ht="15" x14ac:dyDescent="0.2">
      <c r="B415" s="5" t="s">
        <v>405</v>
      </c>
      <c r="C415" s="8">
        <v>0</v>
      </c>
      <c r="D415" s="8">
        <v>0</v>
      </c>
      <c r="E415" s="13" t="str">
        <f t="shared" si="29"/>
        <v/>
      </c>
      <c r="F415" s="13" t="str">
        <f t="shared" si="30"/>
        <v/>
      </c>
      <c r="G415" s="12" t="str">
        <f t="shared" si="31"/>
        <v>0</v>
      </c>
      <c r="H415" s="15" t="str">
        <f t="shared" si="32"/>
        <v/>
      </c>
    </row>
    <row r="416" spans="2:8" ht="15" x14ac:dyDescent="0.2">
      <c r="B416" s="5" t="s">
        <v>406</v>
      </c>
      <c r="C416" s="8">
        <v>0</v>
      </c>
      <c r="D416" s="8">
        <v>0</v>
      </c>
      <c r="E416" s="13" t="str">
        <f t="shared" si="29"/>
        <v/>
      </c>
      <c r="F416" s="13" t="str">
        <f t="shared" si="30"/>
        <v/>
      </c>
      <c r="G416" s="12" t="str">
        <f t="shared" si="31"/>
        <v>0</v>
      </c>
      <c r="H416" s="15" t="str">
        <f t="shared" si="32"/>
        <v/>
      </c>
    </row>
    <row r="417" spans="2:8" ht="15" x14ac:dyDescent="0.2">
      <c r="B417" s="5" t="s">
        <v>165</v>
      </c>
      <c r="C417" s="8">
        <v>0</v>
      </c>
      <c r="D417" s="8">
        <v>0</v>
      </c>
      <c r="E417" s="13" t="str">
        <f t="shared" si="29"/>
        <v/>
      </c>
      <c r="F417" s="13" t="str">
        <f t="shared" si="30"/>
        <v/>
      </c>
      <c r="G417" s="12" t="str">
        <f t="shared" si="31"/>
        <v>0</v>
      </c>
      <c r="H417" s="15" t="str">
        <f t="shared" si="32"/>
        <v/>
      </c>
    </row>
    <row r="418" spans="2:8" ht="30" x14ac:dyDescent="0.2">
      <c r="B418" s="5" t="s">
        <v>166</v>
      </c>
      <c r="C418" s="8">
        <v>0</v>
      </c>
      <c r="D418" s="8">
        <v>0</v>
      </c>
      <c r="E418" s="13" t="str">
        <f t="shared" si="29"/>
        <v/>
      </c>
      <c r="F418" s="13" t="str">
        <f t="shared" si="30"/>
        <v/>
      </c>
      <c r="G418" s="12" t="str">
        <f t="shared" si="31"/>
        <v>0</v>
      </c>
      <c r="H418" s="15" t="str">
        <f t="shared" si="32"/>
        <v/>
      </c>
    </row>
    <row r="419" spans="2:8" ht="15" x14ac:dyDescent="0.2">
      <c r="B419" s="5" t="s">
        <v>407</v>
      </c>
      <c r="C419" s="8">
        <v>0</v>
      </c>
      <c r="D419" s="8">
        <v>0</v>
      </c>
      <c r="E419" s="13" t="str">
        <f t="shared" si="29"/>
        <v/>
      </c>
      <c r="F419" s="13" t="str">
        <f t="shared" si="30"/>
        <v/>
      </c>
      <c r="G419" s="12" t="str">
        <f t="shared" si="31"/>
        <v>0</v>
      </c>
      <c r="H419" s="15" t="str">
        <f t="shared" si="32"/>
        <v/>
      </c>
    </row>
    <row r="420" spans="2:8" ht="15" x14ac:dyDescent="0.2">
      <c r="B420" s="5" t="s">
        <v>408</v>
      </c>
      <c r="C420" s="8">
        <v>0</v>
      </c>
      <c r="D420" s="8">
        <v>0</v>
      </c>
      <c r="E420" s="13" t="str">
        <f t="shared" si="29"/>
        <v/>
      </c>
      <c r="F420" s="13" t="str">
        <f t="shared" si="30"/>
        <v/>
      </c>
      <c r="G420" s="12" t="str">
        <f t="shared" si="31"/>
        <v>0</v>
      </c>
      <c r="H420" s="15" t="str">
        <f t="shared" si="32"/>
        <v/>
      </c>
    </row>
    <row r="421" spans="2:8" ht="30" x14ac:dyDescent="0.2">
      <c r="B421" s="5" t="s">
        <v>409</v>
      </c>
      <c r="C421" s="8">
        <v>0</v>
      </c>
      <c r="D421" s="8">
        <v>0</v>
      </c>
      <c r="E421" s="13" t="str">
        <f t="shared" si="29"/>
        <v/>
      </c>
      <c r="F421" s="13" t="str">
        <f t="shared" si="30"/>
        <v/>
      </c>
      <c r="G421" s="12" t="str">
        <f t="shared" si="31"/>
        <v>0</v>
      </c>
      <c r="H421" s="15" t="str">
        <f t="shared" si="32"/>
        <v/>
      </c>
    </row>
    <row r="422" spans="2:8" ht="15" x14ac:dyDescent="0.2">
      <c r="B422" s="5" t="s">
        <v>163</v>
      </c>
      <c r="C422" s="8">
        <v>0</v>
      </c>
      <c r="D422" s="8">
        <v>0</v>
      </c>
      <c r="E422" s="13" t="str">
        <f t="shared" si="29"/>
        <v/>
      </c>
      <c r="F422" s="13" t="str">
        <f t="shared" si="30"/>
        <v/>
      </c>
      <c r="G422" s="12" t="str">
        <f t="shared" si="31"/>
        <v>0</v>
      </c>
      <c r="H422" s="15" t="str">
        <f t="shared" si="32"/>
        <v/>
      </c>
    </row>
    <row r="423" spans="2:8" ht="15" x14ac:dyDescent="0.2">
      <c r="B423" s="5" t="s">
        <v>410</v>
      </c>
      <c r="C423" s="8">
        <v>0</v>
      </c>
      <c r="D423" s="8">
        <v>0</v>
      </c>
      <c r="E423" s="13" t="str">
        <f t="shared" si="29"/>
        <v/>
      </c>
      <c r="F423" s="13" t="str">
        <f t="shared" si="30"/>
        <v/>
      </c>
      <c r="G423" s="12" t="str">
        <f t="shared" si="31"/>
        <v>0</v>
      </c>
      <c r="H423" s="15" t="str">
        <f t="shared" si="32"/>
        <v/>
      </c>
    </row>
    <row r="424" spans="2:8" ht="15" x14ac:dyDescent="0.2">
      <c r="B424" s="5" t="s">
        <v>411</v>
      </c>
      <c r="C424" s="8">
        <v>0</v>
      </c>
      <c r="D424" s="8">
        <v>0</v>
      </c>
      <c r="E424" s="13" t="str">
        <f t="shared" ref="E424:E487" si="33">+IF(C424=0,"",C424/C$294)</f>
        <v/>
      </c>
      <c r="F424" s="13" t="str">
        <f t="shared" ref="F424:F487" si="34">+IF(D424=0,"",D424/D$294)</f>
        <v/>
      </c>
      <c r="G424" s="12" t="str">
        <f t="shared" ref="G424:G487" si="35">+IF(OR(AND(D424=0),(C424=0)),"0",((D424-C424)/C424))</f>
        <v>0</v>
      </c>
      <c r="H424" s="15" t="str">
        <f t="shared" ref="H424:H487" si="36">+IF(OR(AND(E424=""),(G424="")),"",E424*G424)</f>
        <v/>
      </c>
    </row>
    <row r="425" spans="2:8" ht="15" x14ac:dyDescent="0.2">
      <c r="B425" s="5" t="s">
        <v>412</v>
      </c>
      <c r="C425" s="8">
        <v>0</v>
      </c>
      <c r="D425" s="8">
        <v>0</v>
      </c>
      <c r="E425" s="13" t="str">
        <f t="shared" si="33"/>
        <v/>
      </c>
      <c r="F425" s="13" t="str">
        <f t="shared" si="34"/>
        <v/>
      </c>
      <c r="G425" s="12" t="str">
        <f t="shared" si="35"/>
        <v>0</v>
      </c>
      <c r="H425" s="15" t="str">
        <f t="shared" si="36"/>
        <v/>
      </c>
    </row>
    <row r="426" spans="2:8" ht="30" x14ac:dyDescent="0.2">
      <c r="B426" s="5" t="s">
        <v>413</v>
      </c>
      <c r="C426" s="8">
        <v>0</v>
      </c>
      <c r="D426" s="8">
        <v>0</v>
      </c>
      <c r="E426" s="13" t="str">
        <f t="shared" si="33"/>
        <v/>
      </c>
      <c r="F426" s="13" t="str">
        <f t="shared" si="34"/>
        <v/>
      </c>
      <c r="G426" s="12" t="str">
        <f t="shared" si="35"/>
        <v>0</v>
      </c>
      <c r="H426" s="15" t="str">
        <f t="shared" si="36"/>
        <v/>
      </c>
    </row>
    <row r="427" spans="2:8" ht="15" x14ac:dyDescent="0.2">
      <c r="B427" s="5" t="s">
        <v>160</v>
      </c>
      <c r="C427" s="8">
        <v>0</v>
      </c>
      <c r="D427" s="8">
        <v>0</v>
      </c>
      <c r="E427" s="13" t="str">
        <f t="shared" si="33"/>
        <v/>
      </c>
      <c r="F427" s="13" t="str">
        <f t="shared" si="34"/>
        <v/>
      </c>
      <c r="G427" s="12" t="str">
        <f t="shared" si="35"/>
        <v>0</v>
      </c>
      <c r="H427" s="15" t="str">
        <f t="shared" si="36"/>
        <v/>
      </c>
    </row>
    <row r="428" spans="2:8" ht="15" x14ac:dyDescent="0.2">
      <c r="B428" s="5" t="s">
        <v>414</v>
      </c>
      <c r="C428" s="8">
        <v>0</v>
      </c>
      <c r="D428" s="8">
        <v>0</v>
      </c>
      <c r="E428" s="13" t="str">
        <f t="shared" si="33"/>
        <v/>
      </c>
      <c r="F428" s="13" t="str">
        <f t="shared" si="34"/>
        <v/>
      </c>
      <c r="G428" s="12" t="str">
        <f t="shared" si="35"/>
        <v>0</v>
      </c>
      <c r="H428" s="15" t="str">
        <f t="shared" si="36"/>
        <v/>
      </c>
    </row>
    <row r="429" spans="2:8" ht="15" x14ac:dyDescent="0.2">
      <c r="B429" s="5" t="s">
        <v>415</v>
      </c>
      <c r="C429" s="8">
        <v>0</v>
      </c>
      <c r="D429" s="8">
        <v>0</v>
      </c>
      <c r="E429" s="13" t="str">
        <f t="shared" si="33"/>
        <v/>
      </c>
      <c r="F429" s="13" t="str">
        <f t="shared" si="34"/>
        <v/>
      </c>
      <c r="G429" s="12" t="str">
        <f t="shared" si="35"/>
        <v>0</v>
      </c>
      <c r="H429" s="15" t="str">
        <f t="shared" si="36"/>
        <v/>
      </c>
    </row>
    <row r="430" spans="2:8" ht="15" x14ac:dyDescent="0.2">
      <c r="B430" s="5" t="s">
        <v>416</v>
      </c>
      <c r="C430" s="8">
        <v>0</v>
      </c>
      <c r="D430" s="8">
        <v>0</v>
      </c>
      <c r="E430" s="13" t="str">
        <f t="shared" si="33"/>
        <v/>
      </c>
      <c r="F430" s="13" t="str">
        <f t="shared" si="34"/>
        <v/>
      </c>
      <c r="G430" s="12" t="str">
        <f t="shared" si="35"/>
        <v>0</v>
      </c>
      <c r="H430" s="15" t="str">
        <f t="shared" si="36"/>
        <v/>
      </c>
    </row>
    <row r="431" spans="2:8" ht="15" x14ac:dyDescent="0.2">
      <c r="B431" s="5" t="s">
        <v>169</v>
      </c>
      <c r="C431" s="8">
        <v>0</v>
      </c>
      <c r="D431" s="8">
        <v>0</v>
      </c>
      <c r="E431" s="13" t="str">
        <f t="shared" si="33"/>
        <v/>
      </c>
      <c r="F431" s="13" t="str">
        <f t="shared" si="34"/>
        <v/>
      </c>
      <c r="G431" s="12" t="str">
        <f t="shared" si="35"/>
        <v>0</v>
      </c>
      <c r="H431" s="15" t="str">
        <f t="shared" si="36"/>
        <v/>
      </c>
    </row>
    <row r="432" spans="2:8" ht="15" x14ac:dyDescent="0.2">
      <c r="B432" s="5" t="s">
        <v>417</v>
      </c>
      <c r="C432" s="8">
        <v>0</v>
      </c>
      <c r="D432" s="8">
        <v>0</v>
      </c>
      <c r="E432" s="13" t="str">
        <f t="shared" si="33"/>
        <v/>
      </c>
      <c r="F432" s="13" t="str">
        <f t="shared" si="34"/>
        <v/>
      </c>
      <c r="G432" s="12" t="str">
        <f t="shared" si="35"/>
        <v>0</v>
      </c>
      <c r="H432" s="15" t="str">
        <f t="shared" si="36"/>
        <v/>
      </c>
    </row>
    <row r="433" spans="2:8" ht="15" x14ac:dyDescent="0.2">
      <c r="B433" s="5" t="s">
        <v>162</v>
      </c>
      <c r="C433" s="8">
        <v>0</v>
      </c>
      <c r="D433" s="8">
        <v>0</v>
      </c>
      <c r="E433" s="13" t="str">
        <f t="shared" si="33"/>
        <v/>
      </c>
      <c r="F433" s="13" t="str">
        <f t="shared" si="34"/>
        <v/>
      </c>
      <c r="G433" s="12" t="str">
        <f t="shared" si="35"/>
        <v>0</v>
      </c>
      <c r="H433" s="15" t="str">
        <f t="shared" si="36"/>
        <v/>
      </c>
    </row>
    <row r="434" spans="2:8" ht="30" x14ac:dyDescent="0.2">
      <c r="B434" s="5" t="s">
        <v>418</v>
      </c>
      <c r="C434" s="8">
        <v>0</v>
      </c>
      <c r="D434" s="8">
        <v>0</v>
      </c>
      <c r="E434" s="13" t="str">
        <f t="shared" si="33"/>
        <v/>
      </c>
      <c r="F434" s="13" t="str">
        <f t="shared" si="34"/>
        <v/>
      </c>
      <c r="G434" s="12" t="str">
        <f t="shared" si="35"/>
        <v>0</v>
      </c>
      <c r="H434" s="15" t="str">
        <f t="shared" si="36"/>
        <v/>
      </c>
    </row>
    <row r="435" spans="2:8" ht="15" x14ac:dyDescent="0.2">
      <c r="B435" s="5" t="s">
        <v>164</v>
      </c>
      <c r="C435" s="8">
        <v>0</v>
      </c>
      <c r="D435" s="8">
        <v>0</v>
      </c>
      <c r="E435" s="13" t="str">
        <f t="shared" si="33"/>
        <v/>
      </c>
      <c r="F435" s="13" t="str">
        <f t="shared" si="34"/>
        <v/>
      </c>
      <c r="G435" s="12" t="str">
        <f t="shared" si="35"/>
        <v>0</v>
      </c>
      <c r="H435" s="15" t="str">
        <f t="shared" si="36"/>
        <v/>
      </c>
    </row>
    <row r="436" spans="2:8" ht="30" x14ac:dyDescent="0.2">
      <c r="B436" s="5" t="s">
        <v>419</v>
      </c>
      <c r="C436" s="8">
        <v>0</v>
      </c>
      <c r="D436" s="8">
        <v>0</v>
      </c>
      <c r="E436" s="13" t="str">
        <f t="shared" si="33"/>
        <v/>
      </c>
      <c r="F436" s="13" t="str">
        <f t="shared" si="34"/>
        <v/>
      </c>
      <c r="G436" s="12" t="str">
        <f t="shared" si="35"/>
        <v>0</v>
      </c>
      <c r="H436" s="15" t="str">
        <f t="shared" si="36"/>
        <v/>
      </c>
    </row>
    <row r="437" spans="2:8" ht="30" x14ac:dyDescent="0.2">
      <c r="B437" s="5" t="s">
        <v>420</v>
      </c>
      <c r="C437" s="8">
        <v>0</v>
      </c>
      <c r="D437" s="8">
        <v>0</v>
      </c>
      <c r="E437" s="13" t="str">
        <f t="shared" si="33"/>
        <v/>
      </c>
      <c r="F437" s="13" t="str">
        <f t="shared" si="34"/>
        <v/>
      </c>
      <c r="G437" s="12" t="str">
        <f t="shared" si="35"/>
        <v>0</v>
      </c>
      <c r="H437" s="15" t="str">
        <f t="shared" si="36"/>
        <v/>
      </c>
    </row>
    <row r="438" spans="2:8" ht="15" x14ac:dyDescent="0.2">
      <c r="B438" s="5" t="s">
        <v>155</v>
      </c>
      <c r="C438" s="8">
        <v>0</v>
      </c>
      <c r="D438" s="8">
        <v>0</v>
      </c>
      <c r="E438" s="13" t="str">
        <f t="shared" si="33"/>
        <v/>
      </c>
      <c r="F438" s="13" t="str">
        <f t="shared" si="34"/>
        <v/>
      </c>
      <c r="G438" s="12" t="str">
        <f t="shared" si="35"/>
        <v>0</v>
      </c>
      <c r="H438" s="15" t="str">
        <f t="shared" si="36"/>
        <v/>
      </c>
    </row>
    <row r="439" spans="2:8" ht="15" x14ac:dyDescent="0.2">
      <c r="B439" s="5" t="s">
        <v>154</v>
      </c>
      <c r="C439" s="8">
        <v>0</v>
      </c>
      <c r="D439" s="8">
        <v>0</v>
      </c>
      <c r="E439" s="13" t="str">
        <f t="shared" si="33"/>
        <v/>
      </c>
      <c r="F439" s="13" t="str">
        <f t="shared" si="34"/>
        <v/>
      </c>
      <c r="G439" s="12" t="str">
        <f t="shared" si="35"/>
        <v>0</v>
      </c>
      <c r="H439" s="15" t="str">
        <f t="shared" si="36"/>
        <v/>
      </c>
    </row>
    <row r="440" spans="2:8" ht="30" x14ac:dyDescent="0.2">
      <c r="B440" s="5" t="s">
        <v>421</v>
      </c>
      <c r="C440" s="8">
        <v>0</v>
      </c>
      <c r="D440" s="8">
        <v>0</v>
      </c>
      <c r="E440" s="13" t="str">
        <f t="shared" si="33"/>
        <v/>
      </c>
      <c r="F440" s="13" t="str">
        <f t="shared" si="34"/>
        <v/>
      </c>
      <c r="G440" s="12" t="str">
        <f t="shared" si="35"/>
        <v>0</v>
      </c>
      <c r="H440" s="15" t="str">
        <f t="shared" si="36"/>
        <v/>
      </c>
    </row>
    <row r="441" spans="2:8" ht="30" x14ac:dyDescent="0.2">
      <c r="B441" s="5" t="s">
        <v>159</v>
      </c>
      <c r="C441" s="8">
        <v>0</v>
      </c>
      <c r="D441" s="8">
        <v>0</v>
      </c>
      <c r="E441" s="13" t="str">
        <f t="shared" si="33"/>
        <v/>
      </c>
      <c r="F441" s="13" t="str">
        <f t="shared" si="34"/>
        <v/>
      </c>
      <c r="G441" s="12" t="str">
        <f t="shared" si="35"/>
        <v>0</v>
      </c>
      <c r="H441" s="15" t="str">
        <f t="shared" si="36"/>
        <v/>
      </c>
    </row>
    <row r="442" spans="2:8" ht="15" x14ac:dyDescent="0.2">
      <c r="B442" s="5" t="s">
        <v>422</v>
      </c>
      <c r="C442" s="8">
        <v>0</v>
      </c>
      <c r="D442" s="8">
        <v>0</v>
      </c>
      <c r="E442" s="13" t="str">
        <f t="shared" si="33"/>
        <v/>
      </c>
      <c r="F442" s="13" t="str">
        <f t="shared" si="34"/>
        <v/>
      </c>
      <c r="G442" s="12" t="str">
        <f t="shared" si="35"/>
        <v>0</v>
      </c>
      <c r="H442" s="15" t="str">
        <f t="shared" si="36"/>
        <v/>
      </c>
    </row>
    <row r="443" spans="2:8" ht="15" x14ac:dyDescent="0.2">
      <c r="B443" s="5" t="s">
        <v>423</v>
      </c>
      <c r="C443" s="8">
        <v>0</v>
      </c>
      <c r="D443" s="8">
        <v>0</v>
      </c>
      <c r="E443" s="13" t="str">
        <f t="shared" si="33"/>
        <v/>
      </c>
      <c r="F443" s="13" t="str">
        <f t="shared" si="34"/>
        <v/>
      </c>
      <c r="G443" s="12" t="str">
        <f t="shared" si="35"/>
        <v>0</v>
      </c>
      <c r="H443" s="15" t="str">
        <f t="shared" si="36"/>
        <v/>
      </c>
    </row>
    <row r="444" spans="2:8" ht="15" x14ac:dyDescent="0.2">
      <c r="B444" s="5" t="s">
        <v>424</v>
      </c>
      <c r="C444" s="8">
        <v>0</v>
      </c>
      <c r="D444" s="8">
        <v>0</v>
      </c>
      <c r="E444" s="13" t="str">
        <f t="shared" si="33"/>
        <v/>
      </c>
      <c r="F444" s="13" t="str">
        <f t="shared" si="34"/>
        <v/>
      </c>
      <c r="G444" s="12" t="str">
        <f t="shared" si="35"/>
        <v>0</v>
      </c>
      <c r="H444" s="15" t="str">
        <f t="shared" si="36"/>
        <v/>
      </c>
    </row>
    <row r="445" spans="2:8" ht="15" x14ac:dyDescent="0.2">
      <c r="B445" s="5" t="s">
        <v>425</v>
      </c>
      <c r="C445" s="8">
        <v>0</v>
      </c>
      <c r="D445" s="8">
        <v>0</v>
      </c>
      <c r="E445" s="13" t="str">
        <f t="shared" si="33"/>
        <v/>
      </c>
      <c r="F445" s="13" t="str">
        <f t="shared" si="34"/>
        <v/>
      </c>
      <c r="G445" s="12" t="str">
        <f t="shared" si="35"/>
        <v>0</v>
      </c>
      <c r="H445" s="15" t="str">
        <f t="shared" si="36"/>
        <v/>
      </c>
    </row>
    <row r="446" spans="2:8" ht="15" x14ac:dyDescent="0.2">
      <c r="B446" s="5" t="s">
        <v>426</v>
      </c>
      <c r="C446" s="8">
        <v>0</v>
      </c>
      <c r="D446" s="8">
        <v>0</v>
      </c>
      <c r="E446" s="13" t="str">
        <f t="shared" si="33"/>
        <v/>
      </c>
      <c r="F446" s="13" t="str">
        <f t="shared" si="34"/>
        <v/>
      </c>
      <c r="G446" s="12" t="str">
        <f t="shared" si="35"/>
        <v>0</v>
      </c>
      <c r="H446" s="15" t="str">
        <f t="shared" si="36"/>
        <v/>
      </c>
    </row>
    <row r="447" spans="2:8" ht="30" x14ac:dyDescent="0.2">
      <c r="B447" s="5" t="s">
        <v>427</v>
      </c>
      <c r="C447" s="8">
        <v>0</v>
      </c>
      <c r="D447" s="8">
        <v>0</v>
      </c>
      <c r="E447" s="13" t="str">
        <f t="shared" si="33"/>
        <v/>
      </c>
      <c r="F447" s="13" t="str">
        <f t="shared" si="34"/>
        <v/>
      </c>
      <c r="G447" s="12" t="str">
        <f t="shared" si="35"/>
        <v>0</v>
      </c>
      <c r="H447" s="15" t="str">
        <f t="shared" si="36"/>
        <v/>
      </c>
    </row>
    <row r="448" spans="2:8" ht="15" x14ac:dyDescent="0.2">
      <c r="B448" s="5" t="s">
        <v>428</v>
      </c>
      <c r="C448" s="8">
        <v>0</v>
      </c>
      <c r="D448" s="8">
        <v>0</v>
      </c>
      <c r="E448" s="13" t="str">
        <f t="shared" si="33"/>
        <v/>
      </c>
      <c r="F448" s="13" t="str">
        <f t="shared" si="34"/>
        <v/>
      </c>
      <c r="G448" s="12" t="str">
        <f t="shared" si="35"/>
        <v>0</v>
      </c>
      <c r="H448" s="15" t="str">
        <f t="shared" si="36"/>
        <v/>
      </c>
    </row>
    <row r="449" spans="2:8" ht="30" x14ac:dyDescent="0.2">
      <c r="B449" s="5" t="s">
        <v>429</v>
      </c>
      <c r="C449" s="8">
        <v>0</v>
      </c>
      <c r="D449" s="8">
        <v>0</v>
      </c>
      <c r="E449" s="13" t="str">
        <f t="shared" si="33"/>
        <v/>
      </c>
      <c r="F449" s="13" t="str">
        <f t="shared" si="34"/>
        <v/>
      </c>
      <c r="G449" s="12" t="str">
        <f t="shared" si="35"/>
        <v>0</v>
      </c>
      <c r="H449" s="15" t="str">
        <f t="shared" si="36"/>
        <v/>
      </c>
    </row>
    <row r="450" spans="2:8" ht="15" x14ac:dyDescent="0.2">
      <c r="B450" s="5" t="s">
        <v>430</v>
      </c>
      <c r="C450" s="8">
        <v>0</v>
      </c>
      <c r="D450" s="8">
        <v>0</v>
      </c>
      <c r="E450" s="13" t="str">
        <f t="shared" si="33"/>
        <v/>
      </c>
      <c r="F450" s="13" t="str">
        <f t="shared" si="34"/>
        <v/>
      </c>
      <c r="G450" s="12" t="str">
        <f t="shared" si="35"/>
        <v>0</v>
      </c>
      <c r="H450" s="15" t="str">
        <f t="shared" si="36"/>
        <v/>
      </c>
    </row>
    <row r="451" spans="2:8" ht="15" x14ac:dyDescent="0.2">
      <c r="B451" s="5" t="s">
        <v>157</v>
      </c>
      <c r="C451" s="8">
        <v>0</v>
      </c>
      <c r="D451" s="8">
        <v>0</v>
      </c>
      <c r="E451" s="13" t="str">
        <f t="shared" si="33"/>
        <v/>
      </c>
      <c r="F451" s="13" t="str">
        <f t="shared" si="34"/>
        <v/>
      </c>
      <c r="G451" s="12" t="str">
        <f t="shared" si="35"/>
        <v>0</v>
      </c>
      <c r="H451" s="15" t="str">
        <f t="shared" si="36"/>
        <v/>
      </c>
    </row>
    <row r="452" spans="2:8" ht="30" x14ac:dyDescent="0.2">
      <c r="B452" s="5" t="s">
        <v>431</v>
      </c>
      <c r="C452" s="8">
        <v>0</v>
      </c>
      <c r="D452" s="8">
        <v>0</v>
      </c>
      <c r="E452" s="13" t="str">
        <f t="shared" si="33"/>
        <v/>
      </c>
      <c r="F452" s="13" t="str">
        <f t="shared" si="34"/>
        <v/>
      </c>
      <c r="G452" s="12" t="str">
        <f t="shared" si="35"/>
        <v>0</v>
      </c>
      <c r="H452" s="15" t="str">
        <f t="shared" si="36"/>
        <v/>
      </c>
    </row>
    <row r="453" spans="2:8" ht="15" x14ac:dyDescent="0.2">
      <c r="B453" s="5" t="s">
        <v>167</v>
      </c>
      <c r="C453" s="8">
        <v>0</v>
      </c>
      <c r="D453" s="8">
        <v>0</v>
      </c>
      <c r="E453" s="13" t="str">
        <f t="shared" si="33"/>
        <v/>
      </c>
      <c r="F453" s="13" t="str">
        <f t="shared" si="34"/>
        <v/>
      </c>
      <c r="G453" s="12" t="str">
        <f t="shared" si="35"/>
        <v>0</v>
      </c>
      <c r="H453" s="15" t="str">
        <f t="shared" si="36"/>
        <v/>
      </c>
    </row>
    <row r="454" spans="2:8" ht="15" x14ac:dyDescent="0.2">
      <c r="B454" s="5" t="s">
        <v>156</v>
      </c>
      <c r="C454" s="8">
        <v>0</v>
      </c>
      <c r="D454" s="8">
        <v>0</v>
      </c>
      <c r="E454" s="13" t="str">
        <f t="shared" si="33"/>
        <v/>
      </c>
      <c r="F454" s="13" t="str">
        <f t="shared" si="34"/>
        <v/>
      </c>
      <c r="G454" s="12" t="str">
        <f t="shared" si="35"/>
        <v>0</v>
      </c>
      <c r="H454" s="15" t="str">
        <f t="shared" si="36"/>
        <v/>
      </c>
    </row>
    <row r="455" spans="2:8" ht="15" x14ac:dyDescent="0.2">
      <c r="B455" s="5" t="s">
        <v>158</v>
      </c>
      <c r="C455" s="8">
        <v>0</v>
      </c>
      <c r="D455" s="8">
        <v>0</v>
      </c>
      <c r="E455" s="13" t="str">
        <f t="shared" si="33"/>
        <v/>
      </c>
      <c r="F455" s="13" t="str">
        <f t="shared" si="34"/>
        <v/>
      </c>
      <c r="G455" s="12" t="str">
        <f t="shared" si="35"/>
        <v>0</v>
      </c>
      <c r="H455" s="15" t="str">
        <f t="shared" si="36"/>
        <v/>
      </c>
    </row>
    <row r="456" spans="2:8" ht="15" x14ac:dyDescent="0.2">
      <c r="B456" s="5" t="s">
        <v>432</v>
      </c>
      <c r="C456" s="8">
        <v>0</v>
      </c>
      <c r="D456" s="8">
        <v>0</v>
      </c>
      <c r="E456" s="13" t="str">
        <f t="shared" si="33"/>
        <v/>
      </c>
      <c r="F456" s="13" t="str">
        <f t="shared" si="34"/>
        <v/>
      </c>
      <c r="G456" s="12" t="str">
        <f t="shared" si="35"/>
        <v>0</v>
      </c>
      <c r="H456" s="15" t="str">
        <f t="shared" si="36"/>
        <v/>
      </c>
    </row>
    <row r="457" spans="2:8" ht="15" x14ac:dyDescent="0.2">
      <c r="B457" s="5" t="s">
        <v>433</v>
      </c>
      <c r="C457" s="8">
        <v>0</v>
      </c>
      <c r="D457" s="8">
        <v>0</v>
      </c>
      <c r="E457" s="13" t="str">
        <f t="shared" si="33"/>
        <v/>
      </c>
      <c r="F457" s="13" t="str">
        <f t="shared" si="34"/>
        <v/>
      </c>
      <c r="G457" s="12" t="str">
        <f t="shared" si="35"/>
        <v>0</v>
      </c>
      <c r="H457" s="15" t="str">
        <f t="shared" si="36"/>
        <v/>
      </c>
    </row>
    <row r="458" spans="2:8" ht="15" x14ac:dyDescent="0.2">
      <c r="B458" s="5" t="s">
        <v>168</v>
      </c>
      <c r="C458" s="8">
        <v>0</v>
      </c>
      <c r="D458" s="8">
        <v>0</v>
      </c>
      <c r="E458" s="13" t="str">
        <f t="shared" si="33"/>
        <v/>
      </c>
      <c r="F458" s="13" t="str">
        <f t="shared" si="34"/>
        <v/>
      </c>
      <c r="G458" s="12" t="str">
        <f t="shared" si="35"/>
        <v>0</v>
      </c>
      <c r="H458" s="15" t="str">
        <f t="shared" si="36"/>
        <v/>
      </c>
    </row>
    <row r="459" spans="2:8" ht="15" x14ac:dyDescent="0.2">
      <c r="B459" s="5" t="s">
        <v>161</v>
      </c>
      <c r="C459" s="8">
        <v>0</v>
      </c>
      <c r="D459" s="8">
        <v>0</v>
      </c>
      <c r="E459" s="13" t="str">
        <f t="shared" si="33"/>
        <v/>
      </c>
      <c r="F459" s="13" t="str">
        <f t="shared" si="34"/>
        <v/>
      </c>
      <c r="G459" s="12" t="str">
        <f t="shared" si="35"/>
        <v>0</v>
      </c>
      <c r="H459" s="15" t="str">
        <f t="shared" si="36"/>
        <v/>
      </c>
    </row>
    <row r="460" spans="2:8" ht="15" x14ac:dyDescent="0.2">
      <c r="B460" s="5" t="s">
        <v>176</v>
      </c>
      <c r="C460" s="8">
        <v>0</v>
      </c>
      <c r="D460" s="8">
        <v>2</v>
      </c>
      <c r="E460" s="13" t="str">
        <f t="shared" si="33"/>
        <v/>
      </c>
      <c r="F460" s="13">
        <f t="shared" si="34"/>
        <v>0.125</v>
      </c>
      <c r="G460" s="12" t="str">
        <f t="shared" si="35"/>
        <v>0</v>
      </c>
      <c r="H460" s="15" t="str">
        <f t="shared" si="36"/>
        <v/>
      </c>
    </row>
    <row r="461" spans="2:8" ht="30" x14ac:dyDescent="0.2">
      <c r="B461" s="5" t="s">
        <v>173</v>
      </c>
      <c r="C461" s="8">
        <v>0</v>
      </c>
      <c r="D461" s="8">
        <v>0</v>
      </c>
      <c r="E461" s="13" t="str">
        <f t="shared" si="33"/>
        <v/>
      </c>
      <c r="F461" s="13" t="str">
        <f t="shared" si="34"/>
        <v/>
      </c>
      <c r="G461" s="12" t="str">
        <f t="shared" si="35"/>
        <v>0</v>
      </c>
      <c r="H461" s="15" t="str">
        <f t="shared" si="36"/>
        <v/>
      </c>
    </row>
    <row r="462" spans="2:8" ht="15" x14ac:dyDescent="0.2">
      <c r="B462" s="5" t="s">
        <v>174</v>
      </c>
      <c r="C462" s="8">
        <v>0</v>
      </c>
      <c r="D462" s="8">
        <v>0</v>
      </c>
      <c r="E462" s="13" t="str">
        <f t="shared" si="33"/>
        <v/>
      </c>
      <c r="F462" s="13" t="str">
        <f t="shared" si="34"/>
        <v/>
      </c>
      <c r="G462" s="12" t="str">
        <f t="shared" si="35"/>
        <v>0</v>
      </c>
      <c r="H462" s="15" t="str">
        <f t="shared" si="36"/>
        <v/>
      </c>
    </row>
    <row r="463" spans="2:8" ht="15" x14ac:dyDescent="0.2">
      <c r="B463" s="5" t="s">
        <v>477</v>
      </c>
      <c r="C463" s="8">
        <v>0</v>
      </c>
      <c r="D463" s="8">
        <v>0</v>
      </c>
      <c r="E463" s="13" t="str">
        <f t="shared" si="33"/>
        <v/>
      </c>
      <c r="F463" s="13" t="str">
        <f t="shared" si="34"/>
        <v/>
      </c>
      <c r="G463" s="12" t="str">
        <f t="shared" si="35"/>
        <v>0</v>
      </c>
      <c r="H463" s="15" t="str">
        <f t="shared" si="36"/>
        <v/>
      </c>
    </row>
    <row r="464" spans="2:8" ht="15" x14ac:dyDescent="0.2">
      <c r="B464" s="5" t="s">
        <v>478</v>
      </c>
      <c r="C464" s="8">
        <v>0</v>
      </c>
      <c r="D464" s="8">
        <v>0</v>
      </c>
      <c r="E464" s="13" t="str">
        <f t="shared" si="33"/>
        <v/>
      </c>
      <c r="F464" s="13" t="str">
        <f t="shared" si="34"/>
        <v/>
      </c>
      <c r="G464" s="12" t="str">
        <f t="shared" si="35"/>
        <v>0</v>
      </c>
      <c r="H464" s="15" t="str">
        <f t="shared" si="36"/>
        <v/>
      </c>
    </row>
    <row r="465" spans="2:8" ht="15" x14ac:dyDescent="0.2">
      <c r="B465" s="5" t="s">
        <v>183</v>
      </c>
      <c r="C465" s="8">
        <v>0</v>
      </c>
      <c r="D465" s="8">
        <v>0</v>
      </c>
      <c r="E465" s="13" t="str">
        <f t="shared" si="33"/>
        <v/>
      </c>
      <c r="F465" s="13" t="str">
        <f t="shared" si="34"/>
        <v/>
      </c>
      <c r="G465" s="12" t="str">
        <f t="shared" si="35"/>
        <v>0</v>
      </c>
      <c r="H465" s="15" t="str">
        <f t="shared" si="36"/>
        <v/>
      </c>
    </row>
    <row r="466" spans="2:8" ht="15" x14ac:dyDescent="0.2">
      <c r="B466" s="5" t="s">
        <v>178</v>
      </c>
      <c r="C466" s="8">
        <v>0</v>
      </c>
      <c r="D466" s="8">
        <v>0</v>
      </c>
      <c r="E466" s="13" t="str">
        <f t="shared" si="33"/>
        <v/>
      </c>
      <c r="F466" s="13" t="str">
        <f t="shared" si="34"/>
        <v/>
      </c>
      <c r="G466" s="12" t="str">
        <f t="shared" si="35"/>
        <v>0</v>
      </c>
      <c r="H466" s="15" t="str">
        <f t="shared" si="36"/>
        <v/>
      </c>
    </row>
    <row r="467" spans="2:8" ht="15" x14ac:dyDescent="0.2">
      <c r="B467" s="5" t="s">
        <v>479</v>
      </c>
      <c r="C467" s="8">
        <v>0</v>
      </c>
      <c r="D467" s="8">
        <v>0</v>
      </c>
      <c r="E467" s="13" t="str">
        <f t="shared" si="33"/>
        <v/>
      </c>
      <c r="F467" s="13" t="str">
        <f t="shared" si="34"/>
        <v/>
      </c>
      <c r="G467" s="12" t="str">
        <f t="shared" si="35"/>
        <v>0</v>
      </c>
      <c r="H467" s="15" t="str">
        <f t="shared" si="36"/>
        <v/>
      </c>
    </row>
    <row r="468" spans="2:8" ht="15" x14ac:dyDescent="0.2">
      <c r="B468" s="5" t="s">
        <v>182</v>
      </c>
      <c r="C468" s="8">
        <v>0</v>
      </c>
      <c r="D468" s="8">
        <v>0</v>
      </c>
      <c r="E468" s="13" t="str">
        <f t="shared" si="33"/>
        <v/>
      </c>
      <c r="F468" s="13" t="str">
        <f t="shared" si="34"/>
        <v/>
      </c>
      <c r="G468" s="12" t="str">
        <f t="shared" si="35"/>
        <v>0</v>
      </c>
      <c r="H468" s="15" t="str">
        <f t="shared" si="36"/>
        <v/>
      </c>
    </row>
    <row r="469" spans="2:8" ht="15" x14ac:dyDescent="0.2">
      <c r="B469" s="5" t="s">
        <v>175</v>
      </c>
      <c r="C469" s="8">
        <v>0</v>
      </c>
      <c r="D469" s="8">
        <v>0</v>
      </c>
      <c r="E469" s="13" t="str">
        <f t="shared" si="33"/>
        <v/>
      </c>
      <c r="F469" s="13" t="str">
        <f t="shared" si="34"/>
        <v/>
      </c>
      <c r="G469" s="12" t="str">
        <f t="shared" si="35"/>
        <v>0</v>
      </c>
      <c r="H469" s="15" t="str">
        <f t="shared" si="36"/>
        <v/>
      </c>
    </row>
    <row r="470" spans="2:8" ht="15" x14ac:dyDescent="0.2">
      <c r="B470" s="5" t="s">
        <v>434</v>
      </c>
      <c r="C470" s="8">
        <v>0</v>
      </c>
      <c r="D470" s="8">
        <v>0</v>
      </c>
      <c r="E470" s="13" t="str">
        <f t="shared" si="33"/>
        <v/>
      </c>
      <c r="F470" s="13" t="str">
        <f t="shared" si="34"/>
        <v/>
      </c>
      <c r="G470" s="12" t="str">
        <f t="shared" si="35"/>
        <v>0</v>
      </c>
      <c r="H470" s="15" t="str">
        <f t="shared" si="36"/>
        <v/>
      </c>
    </row>
    <row r="471" spans="2:8" ht="15" x14ac:dyDescent="0.2">
      <c r="B471" s="5" t="s">
        <v>170</v>
      </c>
      <c r="C471" s="8">
        <v>0</v>
      </c>
      <c r="D471" s="8">
        <v>0</v>
      </c>
      <c r="E471" s="13" t="str">
        <f t="shared" si="33"/>
        <v/>
      </c>
      <c r="F471" s="13" t="str">
        <f t="shared" si="34"/>
        <v/>
      </c>
      <c r="G471" s="12" t="str">
        <f t="shared" si="35"/>
        <v>0</v>
      </c>
      <c r="H471" s="15" t="str">
        <f t="shared" si="36"/>
        <v/>
      </c>
    </row>
    <row r="472" spans="2:8" ht="15" x14ac:dyDescent="0.2">
      <c r="B472" s="5" t="s">
        <v>185</v>
      </c>
      <c r="C472" s="8">
        <v>0</v>
      </c>
      <c r="D472" s="8">
        <v>0</v>
      </c>
      <c r="E472" s="13" t="str">
        <f t="shared" si="33"/>
        <v/>
      </c>
      <c r="F472" s="13" t="str">
        <f t="shared" si="34"/>
        <v/>
      </c>
      <c r="G472" s="12" t="str">
        <f t="shared" si="35"/>
        <v>0</v>
      </c>
      <c r="H472" s="15" t="str">
        <f t="shared" si="36"/>
        <v/>
      </c>
    </row>
    <row r="473" spans="2:8" ht="15" x14ac:dyDescent="0.2">
      <c r="B473" s="5" t="s">
        <v>435</v>
      </c>
      <c r="C473" s="8">
        <v>0</v>
      </c>
      <c r="D473" s="8">
        <v>0</v>
      </c>
      <c r="E473" s="13" t="str">
        <f t="shared" si="33"/>
        <v/>
      </c>
      <c r="F473" s="13" t="str">
        <f t="shared" si="34"/>
        <v/>
      </c>
      <c r="G473" s="12" t="str">
        <f t="shared" si="35"/>
        <v>0</v>
      </c>
      <c r="H473" s="15" t="str">
        <f t="shared" si="36"/>
        <v/>
      </c>
    </row>
    <row r="474" spans="2:8" ht="15" x14ac:dyDescent="0.2">
      <c r="B474" s="5" t="s">
        <v>436</v>
      </c>
      <c r="C474" s="8">
        <v>0</v>
      </c>
      <c r="D474" s="8">
        <v>0</v>
      </c>
      <c r="E474" s="13" t="str">
        <f t="shared" si="33"/>
        <v/>
      </c>
      <c r="F474" s="13" t="str">
        <f t="shared" si="34"/>
        <v/>
      </c>
      <c r="G474" s="12" t="str">
        <f t="shared" si="35"/>
        <v>0</v>
      </c>
      <c r="H474" s="15" t="str">
        <f t="shared" si="36"/>
        <v/>
      </c>
    </row>
    <row r="475" spans="2:8" ht="15" x14ac:dyDescent="0.2">
      <c r="B475" s="5" t="s">
        <v>437</v>
      </c>
      <c r="C475" s="8">
        <v>0</v>
      </c>
      <c r="D475" s="8">
        <v>0</v>
      </c>
      <c r="E475" s="13" t="str">
        <f t="shared" si="33"/>
        <v/>
      </c>
      <c r="F475" s="13" t="str">
        <f t="shared" si="34"/>
        <v/>
      </c>
      <c r="G475" s="12" t="str">
        <f t="shared" si="35"/>
        <v>0</v>
      </c>
      <c r="H475" s="15" t="str">
        <f t="shared" si="36"/>
        <v/>
      </c>
    </row>
    <row r="476" spans="2:8" ht="30" x14ac:dyDescent="0.2">
      <c r="B476" s="5" t="s">
        <v>438</v>
      </c>
      <c r="C476" s="8">
        <v>0</v>
      </c>
      <c r="D476" s="8">
        <v>0</v>
      </c>
      <c r="E476" s="13" t="str">
        <f t="shared" si="33"/>
        <v/>
      </c>
      <c r="F476" s="13" t="str">
        <f t="shared" si="34"/>
        <v/>
      </c>
      <c r="G476" s="12" t="str">
        <f t="shared" si="35"/>
        <v>0</v>
      </c>
      <c r="H476" s="15" t="str">
        <f t="shared" si="36"/>
        <v/>
      </c>
    </row>
    <row r="477" spans="2:8" ht="15" x14ac:dyDescent="0.2">
      <c r="B477" s="5" t="s">
        <v>181</v>
      </c>
      <c r="C477" s="8">
        <v>0</v>
      </c>
      <c r="D477" s="8">
        <v>0</v>
      </c>
      <c r="E477" s="13" t="str">
        <f t="shared" si="33"/>
        <v/>
      </c>
      <c r="F477" s="13" t="str">
        <f t="shared" si="34"/>
        <v/>
      </c>
      <c r="G477" s="12" t="str">
        <f t="shared" si="35"/>
        <v>0</v>
      </c>
      <c r="H477" s="15" t="str">
        <f t="shared" si="36"/>
        <v/>
      </c>
    </row>
    <row r="478" spans="2:8" ht="15" x14ac:dyDescent="0.2">
      <c r="B478" s="5" t="s">
        <v>439</v>
      </c>
      <c r="C478" s="8">
        <v>0</v>
      </c>
      <c r="D478" s="8">
        <v>0</v>
      </c>
      <c r="E478" s="13" t="str">
        <f t="shared" si="33"/>
        <v/>
      </c>
      <c r="F478" s="13" t="str">
        <f t="shared" si="34"/>
        <v/>
      </c>
      <c r="G478" s="12" t="str">
        <f t="shared" si="35"/>
        <v>0</v>
      </c>
      <c r="H478" s="15" t="str">
        <f t="shared" si="36"/>
        <v/>
      </c>
    </row>
    <row r="479" spans="2:8" ht="15" x14ac:dyDescent="0.2">
      <c r="B479" s="5" t="s">
        <v>440</v>
      </c>
      <c r="C479" s="8">
        <v>0</v>
      </c>
      <c r="D479" s="8">
        <v>0</v>
      </c>
      <c r="E479" s="13" t="str">
        <f t="shared" si="33"/>
        <v/>
      </c>
      <c r="F479" s="13" t="str">
        <f t="shared" si="34"/>
        <v/>
      </c>
      <c r="G479" s="12" t="str">
        <f t="shared" si="35"/>
        <v>0</v>
      </c>
      <c r="H479" s="15" t="str">
        <f t="shared" si="36"/>
        <v/>
      </c>
    </row>
    <row r="480" spans="2:8" ht="15" x14ac:dyDescent="0.2">
      <c r="B480" s="5" t="s">
        <v>441</v>
      </c>
      <c r="C480" s="8">
        <v>0</v>
      </c>
      <c r="D480" s="8">
        <v>0</v>
      </c>
      <c r="E480" s="13" t="str">
        <f t="shared" si="33"/>
        <v/>
      </c>
      <c r="F480" s="13" t="str">
        <f t="shared" si="34"/>
        <v/>
      </c>
      <c r="G480" s="12" t="str">
        <f t="shared" si="35"/>
        <v>0</v>
      </c>
      <c r="H480" s="15" t="str">
        <f t="shared" si="36"/>
        <v/>
      </c>
    </row>
    <row r="481" spans="2:8" ht="15" x14ac:dyDescent="0.2">
      <c r="B481" s="5" t="s">
        <v>177</v>
      </c>
      <c r="C481" s="8">
        <v>0</v>
      </c>
      <c r="D481" s="8">
        <v>0</v>
      </c>
      <c r="E481" s="13" t="str">
        <f t="shared" si="33"/>
        <v/>
      </c>
      <c r="F481" s="13" t="str">
        <f t="shared" si="34"/>
        <v/>
      </c>
      <c r="G481" s="12" t="str">
        <f t="shared" si="35"/>
        <v>0</v>
      </c>
      <c r="H481" s="15" t="str">
        <f t="shared" si="36"/>
        <v/>
      </c>
    </row>
    <row r="482" spans="2:8" ht="15" x14ac:dyDescent="0.2">
      <c r="B482" s="5" t="s">
        <v>179</v>
      </c>
      <c r="C482" s="8">
        <v>0</v>
      </c>
      <c r="D482" s="8">
        <v>0</v>
      </c>
      <c r="E482" s="13" t="str">
        <f t="shared" si="33"/>
        <v/>
      </c>
      <c r="F482" s="13" t="str">
        <f t="shared" si="34"/>
        <v/>
      </c>
      <c r="G482" s="12" t="str">
        <f t="shared" si="35"/>
        <v>0</v>
      </c>
      <c r="H482" s="15" t="str">
        <f t="shared" si="36"/>
        <v/>
      </c>
    </row>
    <row r="483" spans="2:8" ht="15" x14ac:dyDescent="0.2">
      <c r="B483" s="5" t="s">
        <v>442</v>
      </c>
      <c r="C483" s="8">
        <v>0</v>
      </c>
      <c r="D483" s="8">
        <v>0</v>
      </c>
      <c r="E483" s="13" t="str">
        <f t="shared" si="33"/>
        <v/>
      </c>
      <c r="F483" s="13" t="str">
        <f t="shared" si="34"/>
        <v/>
      </c>
      <c r="G483" s="12" t="str">
        <f t="shared" si="35"/>
        <v>0</v>
      </c>
      <c r="H483" s="15" t="str">
        <f t="shared" si="36"/>
        <v/>
      </c>
    </row>
    <row r="484" spans="2:8" ht="30" x14ac:dyDescent="0.2">
      <c r="B484" s="5" t="s">
        <v>184</v>
      </c>
      <c r="C484" s="8">
        <v>0</v>
      </c>
      <c r="D484" s="8">
        <v>0</v>
      </c>
      <c r="E484" s="13" t="str">
        <f t="shared" si="33"/>
        <v/>
      </c>
      <c r="F484" s="13" t="str">
        <f t="shared" si="34"/>
        <v/>
      </c>
      <c r="G484" s="12" t="str">
        <f t="shared" si="35"/>
        <v>0</v>
      </c>
      <c r="H484" s="15" t="str">
        <f t="shared" si="36"/>
        <v/>
      </c>
    </row>
    <row r="485" spans="2:8" ht="15" x14ac:dyDescent="0.2">
      <c r="B485" s="5" t="s">
        <v>443</v>
      </c>
      <c r="C485" s="8">
        <v>0</v>
      </c>
      <c r="D485" s="8">
        <v>0</v>
      </c>
      <c r="E485" s="13" t="str">
        <f t="shared" si="33"/>
        <v/>
      </c>
      <c r="F485" s="13" t="str">
        <f t="shared" si="34"/>
        <v/>
      </c>
      <c r="G485" s="12" t="str">
        <f t="shared" si="35"/>
        <v>0</v>
      </c>
      <c r="H485" s="15" t="str">
        <f t="shared" si="36"/>
        <v/>
      </c>
    </row>
    <row r="486" spans="2:8" ht="15" x14ac:dyDescent="0.2">
      <c r="B486" s="5" t="s">
        <v>171</v>
      </c>
      <c r="C486" s="8">
        <v>0</v>
      </c>
      <c r="D486" s="8">
        <v>0</v>
      </c>
      <c r="E486" s="13" t="str">
        <f t="shared" si="33"/>
        <v/>
      </c>
      <c r="F486" s="13" t="str">
        <f t="shared" si="34"/>
        <v/>
      </c>
      <c r="G486" s="12" t="str">
        <f t="shared" si="35"/>
        <v>0</v>
      </c>
      <c r="H486" s="15" t="str">
        <f t="shared" si="36"/>
        <v/>
      </c>
    </row>
    <row r="487" spans="2:8" ht="15" x14ac:dyDescent="0.2">
      <c r="B487" s="5" t="s">
        <v>444</v>
      </c>
      <c r="C487" s="8">
        <v>0</v>
      </c>
      <c r="D487" s="8">
        <v>0</v>
      </c>
      <c r="E487" s="13" t="str">
        <f t="shared" si="33"/>
        <v/>
      </c>
      <c r="F487" s="13" t="str">
        <f t="shared" si="34"/>
        <v/>
      </c>
      <c r="G487" s="12" t="str">
        <f t="shared" si="35"/>
        <v>0</v>
      </c>
      <c r="H487" s="15" t="str">
        <f t="shared" si="36"/>
        <v/>
      </c>
    </row>
    <row r="488" spans="2:8" ht="13.5" customHeight="1" x14ac:dyDescent="0.2">
      <c r="B488" s="5" t="s">
        <v>445</v>
      </c>
      <c r="C488" s="8">
        <v>0</v>
      </c>
      <c r="D488" s="8">
        <v>0</v>
      </c>
      <c r="E488" s="13" t="str">
        <f t="shared" ref="E488:E499" si="37">+IF(C488=0,"",C488/C$294)</f>
        <v/>
      </c>
      <c r="F488" s="13" t="str">
        <f t="shared" ref="F488:F499" si="38">+IF(D488=0,"",D488/D$294)</f>
        <v/>
      </c>
      <c r="G488" s="12" t="str">
        <f t="shared" ref="G488:G499" si="39">+IF(OR(AND(D488=0),(C488=0)),"0",((D488-C488)/C488))</f>
        <v>0</v>
      </c>
      <c r="H488" s="15" t="str">
        <f t="shared" ref="H488:H499" si="40">+IF(OR(AND(E488=""),(G488="")),"",E488*G488)</f>
        <v/>
      </c>
    </row>
    <row r="489" spans="2:8" ht="13.5" customHeight="1" x14ac:dyDescent="0.2">
      <c r="B489" s="5" t="s">
        <v>446</v>
      </c>
      <c r="C489" s="8">
        <v>0</v>
      </c>
      <c r="D489" s="8">
        <v>0</v>
      </c>
      <c r="E489" s="13" t="str">
        <f t="shared" si="37"/>
        <v/>
      </c>
      <c r="F489" s="13" t="str">
        <f t="shared" si="38"/>
        <v/>
      </c>
      <c r="G489" s="12" t="str">
        <f t="shared" si="39"/>
        <v>0</v>
      </c>
      <c r="H489" s="15" t="str">
        <f t="shared" si="40"/>
        <v/>
      </c>
    </row>
    <row r="490" spans="2:8" ht="25.5" customHeight="1" x14ac:dyDescent="0.2">
      <c r="B490" s="5" t="s">
        <v>172</v>
      </c>
      <c r="C490" s="8">
        <v>0</v>
      </c>
      <c r="D490" s="8">
        <v>0</v>
      </c>
      <c r="E490" s="13" t="str">
        <f t="shared" si="37"/>
        <v/>
      </c>
      <c r="F490" s="13" t="str">
        <f t="shared" si="38"/>
        <v/>
      </c>
      <c r="G490" s="12" t="str">
        <f t="shared" si="39"/>
        <v>0</v>
      </c>
      <c r="H490" s="15" t="str">
        <f t="shared" si="40"/>
        <v/>
      </c>
    </row>
    <row r="491" spans="2:8" ht="13.5" customHeight="1" x14ac:dyDescent="0.2">
      <c r="B491" s="5" t="s">
        <v>180</v>
      </c>
      <c r="C491" s="8">
        <v>0</v>
      </c>
      <c r="D491" s="8">
        <v>0</v>
      </c>
      <c r="E491" s="13" t="str">
        <f t="shared" si="37"/>
        <v/>
      </c>
      <c r="F491" s="13" t="str">
        <f t="shared" si="38"/>
        <v/>
      </c>
      <c r="G491" s="12" t="str">
        <f t="shared" si="39"/>
        <v>0</v>
      </c>
      <c r="H491" s="15" t="str">
        <f t="shared" si="40"/>
        <v/>
      </c>
    </row>
    <row r="492" spans="2:8" ht="15" x14ac:dyDescent="0.2">
      <c r="B492" s="5" t="s">
        <v>480</v>
      </c>
      <c r="C492" s="8">
        <v>0</v>
      </c>
      <c r="D492" s="8">
        <v>0</v>
      </c>
      <c r="E492" s="13" t="str">
        <f t="shared" si="37"/>
        <v/>
      </c>
      <c r="F492" s="13" t="str">
        <f t="shared" si="38"/>
        <v/>
      </c>
      <c r="G492" s="12" t="str">
        <f t="shared" si="39"/>
        <v>0</v>
      </c>
      <c r="H492" s="15" t="str">
        <f t="shared" si="40"/>
        <v/>
      </c>
    </row>
    <row r="493" spans="2:8" ht="15" x14ac:dyDescent="0.2">
      <c r="B493" s="5" t="s">
        <v>447</v>
      </c>
      <c r="C493" s="8">
        <v>0</v>
      </c>
      <c r="D493" s="8">
        <v>0</v>
      </c>
      <c r="E493" s="13" t="str">
        <f t="shared" si="37"/>
        <v/>
      </c>
      <c r="F493" s="13" t="str">
        <f t="shared" si="38"/>
        <v/>
      </c>
      <c r="G493" s="12" t="str">
        <f t="shared" si="39"/>
        <v>0</v>
      </c>
      <c r="H493" s="15" t="str">
        <f t="shared" si="40"/>
        <v/>
      </c>
    </row>
    <row r="494" spans="2:8" ht="15" x14ac:dyDescent="0.2">
      <c r="B494" s="5" t="s">
        <v>448</v>
      </c>
      <c r="C494" s="8">
        <v>0</v>
      </c>
      <c r="D494" s="8">
        <v>0</v>
      </c>
      <c r="E494" s="13" t="str">
        <f t="shared" si="37"/>
        <v/>
      </c>
      <c r="F494" s="13" t="str">
        <f t="shared" si="38"/>
        <v/>
      </c>
      <c r="G494" s="12" t="str">
        <f t="shared" si="39"/>
        <v>0</v>
      </c>
      <c r="H494" s="15" t="str">
        <f t="shared" si="40"/>
        <v/>
      </c>
    </row>
    <row r="495" spans="2:8" ht="13.5" customHeight="1" x14ac:dyDescent="0.2">
      <c r="B495" s="5" t="s">
        <v>449</v>
      </c>
      <c r="C495" s="8">
        <v>0</v>
      </c>
      <c r="D495" s="8">
        <v>0</v>
      </c>
      <c r="E495" s="13" t="str">
        <f t="shared" si="37"/>
        <v/>
      </c>
      <c r="F495" s="13" t="str">
        <f t="shared" si="38"/>
        <v/>
      </c>
      <c r="G495" s="12" t="str">
        <f t="shared" si="39"/>
        <v>0</v>
      </c>
      <c r="H495" s="15" t="str">
        <f t="shared" si="40"/>
        <v/>
      </c>
    </row>
    <row r="496" spans="2:8" s="4" customFormat="1" ht="26.25" customHeight="1" x14ac:dyDescent="0.2">
      <c r="B496" s="5" t="s">
        <v>450</v>
      </c>
      <c r="C496" s="8">
        <v>0</v>
      </c>
      <c r="D496" s="8">
        <v>0</v>
      </c>
      <c r="E496" s="13" t="str">
        <f t="shared" si="37"/>
        <v/>
      </c>
      <c r="F496" s="13" t="str">
        <f t="shared" si="38"/>
        <v/>
      </c>
      <c r="G496" s="12" t="str">
        <f t="shared" si="39"/>
        <v>0</v>
      </c>
      <c r="H496" s="15" t="str">
        <f t="shared" si="40"/>
        <v/>
      </c>
    </row>
    <row r="497" spans="2:8" ht="15" x14ac:dyDescent="0.2">
      <c r="B497" s="5" t="s">
        <v>451</v>
      </c>
      <c r="C497" s="8">
        <v>0</v>
      </c>
      <c r="D497" s="8">
        <v>0</v>
      </c>
      <c r="E497" s="13" t="str">
        <f t="shared" si="37"/>
        <v/>
      </c>
      <c r="F497" s="13" t="str">
        <f t="shared" si="38"/>
        <v/>
      </c>
      <c r="G497" s="12" t="str">
        <f t="shared" si="39"/>
        <v>0</v>
      </c>
      <c r="H497" s="15" t="str">
        <f t="shared" si="40"/>
        <v/>
      </c>
    </row>
    <row r="498" spans="2:8" ht="30" x14ac:dyDescent="0.2">
      <c r="B498" s="5" t="s">
        <v>452</v>
      </c>
      <c r="C498" s="8">
        <v>0</v>
      </c>
      <c r="D498" s="8">
        <v>0</v>
      </c>
      <c r="E498" s="13" t="str">
        <f t="shared" si="37"/>
        <v/>
      </c>
      <c r="F498" s="13" t="str">
        <f t="shared" si="38"/>
        <v/>
      </c>
      <c r="G498" s="12" t="str">
        <f t="shared" si="39"/>
        <v>0</v>
      </c>
      <c r="H498" s="15" t="str">
        <f t="shared" si="40"/>
        <v/>
      </c>
    </row>
    <row r="499" spans="2:8" ht="15" x14ac:dyDescent="0.2">
      <c r="B499" s="5" t="s">
        <v>453</v>
      </c>
      <c r="C499" s="8">
        <v>0</v>
      </c>
      <c r="D499" s="8">
        <v>0</v>
      </c>
      <c r="E499" s="13" t="str">
        <f t="shared" si="37"/>
        <v/>
      </c>
      <c r="F499" s="13" t="str">
        <f t="shared" si="38"/>
        <v/>
      </c>
      <c r="G499" s="12" t="str">
        <f t="shared" si="39"/>
        <v>0</v>
      </c>
      <c r="H499" s="15" t="str">
        <f t="shared" si="40"/>
        <v/>
      </c>
    </row>
    <row r="502" spans="2:8" x14ac:dyDescent="0.2">
      <c r="B502" s="19"/>
      <c r="C502" s="19"/>
      <c r="D502" s="19"/>
      <c r="E502" s="19"/>
      <c r="F502" s="19"/>
    </row>
    <row r="503" spans="2:8" ht="24" customHeight="1" x14ac:dyDescent="0.2">
      <c r="B503" s="55" t="s">
        <v>517</v>
      </c>
      <c r="C503" s="53" t="s">
        <v>518</v>
      </c>
      <c r="D503" s="54"/>
      <c r="E503" s="41" t="s">
        <v>482</v>
      </c>
      <c r="F503" s="42"/>
      <c r="G503" s="39" t="s">
        <v>569</v>
      </c>
      <c r="H503" s="39" t="s">
        <v>481</v>
      </c>
    </row>
    <row r="504" spans="2:8" ht="24" customHeight="1" x14ac:dyDescent="0.2">
      <c r="B504" s="55"/>
      <c r="C504" s="38">
        <v>2015</v>
      </c>
      <c r="D504" s="38">
        <v>2016</v>
      </c>
      <c r="E504" s="38">
        <v>2015</v>
      </c>
      <c r="F504" s="38">
        <v>2016</v>
      </c>
      <c r="G504" s="40"/>
      <c r="H504" s="40"/>
    </row>
    <row r="505" spans="2:8" ht="24" customHeight="1" x14ac:dyDescent="0.2">
      <c r="B505" s="32" t="s">
        <v>523</v>
      </c>
      <c r="C505" s="33">
        <f>SUM(C506:C530)</f>
        <v>0</v>
      </c>
      <c r="D505" s="33">
        <f>SUM(D506:D530)</f>
        <v>0</v>
      </c>
      <c r="E505" s="34" t="str">
        <f>+IF(C505=0,"",C505/C$505)</f>
        <v/>
      </c>
      <c r="F505" s="34" t="str">
        <f>+IF(D505=0,"",D505/D$505)</f>
        <v/>
      </c>
      <c r="G505" s="34" t="str">
        <f>+IF(OR(AND(D505=0),(C505=0)),"0",((D505-C505)/C505))</f>
        <v>0</v>
      </c>
      <c r="H505" s="35" t="str">
        <f>+IF(OR(AND(E505=""),(G505="")),"",E505*G505)</f>
        <v/>
      </c>
    </row>
    <row r="506" spans="2:8" ht="15" x14ac:dyDescent="0.2">
      <c r="B506" s="5" t="s">
        <v>454</v>
      </c>
      <c r="C506" s="8">
        <v>0</v>
      </c>
      <c r="D506" s="8">
        <v>0</v>
      </c>
      <c r="E506" s="13" t="str">
        <f>+IF(C506=0,"",C506/C$505)</f>
        <v/>
      </c>
      <c r="F506" s="13" t="str">
        <f>+IF(D506=0,"",D506/D$505)</f>
        <v/>
      </c>
      <c r="G506" s="12" t="str">
        <f>+IF(OR(AND(D506=0),(C506=0)),"0",((D506-C506)/C506))</f>
        <v>0</v>
      </c>
      <c r="H506" s="15" t="str">
        <f>+IF(OR(AND(E506=""),(G506="")),"",E506*G506)</f>
        <v/>
      </c>
    </row>
    <row r="507" spans="2:8" ht="15" x14ac:dyDescent="0.2">
      <c r="B507" s="5" t="s">
        <v>187</v>
      </c>
      <c r="C507" s="8">
        <v>0</v>
      </c>
      <c r="D507" s="8">
        <v>0</v>
      </c>
      <c r="E507" s="13" t="str">
        <f t="shared" ref="E507:E530" si="41">+IF(C507=0,"",C507/C$505)</f>
        <v/>
      </c>
      <c r="F507" s="13" t="str">
        <f t="shared" ref="F507:F530" si="42">+IF(D507=0,"",D507/D$505)</f>
        <v/>
      </c>
      <c r="G507" s="12" t="str">
        <f t="shared" ref="G507:G530" si="43">+IF(OR(AND(D507=0),(C507=0)),"0",((D507-C507)/C507))</f>
        <v>0</v>
      </c>
      <c r="H507" s="15" t="str">
        <f t="shared" ref="H507:H530" si="44">+IF(OR(AND(E507=""),(G507="")),"",E507*G507)</f>
        <v/>
      </c>
    </row>
    <row r="508" spans="2:8" ht="15" x14ac:dyDescent="0.2">
      <c r="B508" s="5" t="s">
        <v>455</v>
      </c>
      <c r="C508" s="8">
        <v>0</v>
      </c>
      <c r="D508" s="8">
        <v>0</v>
      </c>
      <c r="E508" s="13" t="str">
        <f t="shared" si="41"/>
        <v/>
      </c>
      <c r="F508" s="13" t="str">
        <f t="shared" si="42"/>
        <v/>
      </c>
      <c r="G508" s="12" t="str">
        <f t="shared" si="43"/>
        <v>0</v>
      </c>
      <c r="H508" s="15" t="str">
        <f t="shared" si="44"/>
        <v/>
      </c>
    </row>
    <row r="509" spans="2:8" ht="15" x14ac:dyDescent="0.2">
      <c r="B509" s="5" t="s">
        <v>456</v>
      </c>
      <c r="C509" s="8">
        <v>0</v>
      </c>
      <c r="D509" s="8">
        <v>0</v>
      </c>
      <c r="E509" s="13" t="str">
        <f t="shared" si="41"/>
        <v/>
      </c>
      <c r="F509" s="13" t="str">
        <f t="shared" si="42"/>
        <v/>
      </c>
      <c r="G509" s="12" t="str">
        <f t="shared" si="43"/>
        <v>0</v>
      </c>
      <c r="H509" s="15" t="str">
        <f t="shared" si="44"/>
        <v/>
      </c>
    </row>
    <row r="510" spans="2:8" ht="15" x14ac:dyDescent="0.2">
      <c r="B510" s="5" t="s">
        <v>188</v>
      </c>
      <c r="C510" s="8">
        <v>0</v>
      </c>
      <c r="D510" s="8">
        <v>0</v>
      </c>
      <c r="E510" s="13" t="str">
        <f t="shared" si="41"/>
        <v/>
      </c>
      <c r="F510" s="13" t="str">
        <f t="shared" si="42"/>
        <v/>
      </c>
      <c r="G510" s="12" t="str">
        <f t="shared" si="43"/>
        <v>0</v>
      </c>
      <c r="H510" s="15" t="str">
        <f t="shared" si="44"/>
        <v/>
      </c>
    </row>
    <row r="511" spans="2:8" ht="15" x14ac:dyDescent="0.2">
      <c r="B511" s="5" t="s">
        <v>186</v>
      </c>
      <c r="C511" s="8">
        <v>0</v>
      </c>
      <c r="D511" s="8">
        <v>0</v>
      </c>
      <c r="E511" s="13" t="str">
        <f t="shared" si="41"/>
        <v/>
      </c>
      <c r="F511" s="13" t="str">
        <f t="shared" si="42"/>
        <v/>
      </c>
      <c r="G511" s="12" t="str">
        <f t="shared" si="43"/>
        <v>0</v>
      </c>
      <c r="H511" s="15" t="str">
        <f t="shared" si="44"/>
        <v/>
      </c>
    </row>
    <row r="512" spans="2:8" ht="15" x14ac:dyDescent="0.2">
      <c r="B512" s="5" t="s">
        <v>189</v>
      </c>
      <c r="C512" s="8">
        <v>0</v>
      </c>
      <c r="D512" s="8">
        <v>0</v>
      </c>
      <c r="E512" s="13" t="str">
        <f t="shared" si="41"/>
        <v/>
      </c>
      <c r="F512" s="13" t="str">
        <f t="shared" si="42"/>
        <v/>
      </c>
      <c r="G512" s="12" t="str">
        <f t="shared" si="43"/>
        <v>0</v>
      </c>
      <c r="H512" s="15" t="str">
        <f t="shared" si="44"/>
        <v/>
      </c>
    </row>
    <row r="513" spans="2:8" ht="15" x14ac:dyDescent="0.2">
      <c r="B513" s="5" t="s">
        <v>457</v>
      </c>
      <c r="C513" s="8">
        <v>0</v>
      </c>
      <c r="D513" s="8">
        <v>0</v>
      </c>
      <c r="E513" s="13" t="str">
        <f t="shared" si="41"/>
        <v/>
      </c>
      <c r="F513" s="13" t="str">
        <f t="shared" si="42"/>
        <v/>
      </c>
      <c r="G513" s="12" t="str">
        <f t="shared" si="43"/>
        <v>0</v>
      </c>
      <c r="H513" s="15" t="str">
        <f t="shared" si="44"/>
        <v/>
      </c>
    </row>
    <row r="514" spans="2:8" ht="15" x14ac:dyDescent="0.2">
      <c r="B514" s="5" t="s">
        <v>458</v>
      </c>
      <c r="C514" s="8">
        <v>0</v>
      </c>
      <c r="D514" s="8">
        <v>0</v>
      </c>
      <c r="E514" s="13" t="str">
        <f t="shared" si="41"/>
        <v/>
      </c>
      <c r="F514" s="13" t="str">
        <f t="shared" si="42"/>
        <v/>
      </c>
      <c r="G514" s="12" t="str">
        <f t="shared" si="43"/>
        <v>0</v>
      </c>
      <c r="H514" s="15" t="str">
        <f t="shared" si="44"/>
        <v/>
      </c>
    </row>
    <row r="515" spans="2:8" ht="15" x14ac:dyDescent="0.2">
      <c r="B515" s="5" t="s">
        <v>567</v>
      </c>
      <c r="C515" s="8">
        <v>0</v>
      </c>
      <c r="D515" s="8">
        <v>0</v>
      </c>
      <c r="E515" s="13" t="str">
        <f t="shared" si="41"/>
        <v/>
      </c>
      <c r="F515" s="13" t="str">
        <f t="shared" si="42"/>
        <v/>
      </c>
      <c r="G515" s="12" t="str">
        <f t="shared" si="43"/>
        <v>0</v>
      </c>
      <c r="H515" s="15" t="str">
        <f t="shared" si="44"/>
        <v/>
      </c>
    </row>
    <row r="516" spans="2:8" ht="15" x14ac:dyDescent="0.2">
      <c r="B516" s="5" t="s">
        <v>459</v>
      </c>
      <c r="C516" s="8">
        <v>0</v>
      </c>
      <c r="D516" s="8">
        <v>0</v>
      </c>
      <c r="E516" s="13" t="str">
        <f t="shared" si="41"/>
        <v/>
      </c>
      <c r="F516" s="13" t="str">
        <f t="shared" si="42"/>
        <v/>
      </c>
      <c r="G516" s="12" t="str">
        <f t="shared" si="43"/>
        <v>0</v>
      </c>
      <c r="H516" s="15" t="str">
        <f t="shared" si="44"/>
        <v/>
      </c>
    </row>
    <row r="517" spans="2:8" ht="15" x14ac:dyDescent="0.2">
      <c r="B517" s="5" t="s">
        <v>460</v>
      </c>
      <c r="C517" s="8">
        <v>0</v>
      </c>
      <c r="D517" s="8">
        <v>0</v>
      </c>
      <c r="E517" s="13" t="str">
        <f t="shared" si="41"/>
        <v/>
      </c>
      <c r="F517" s="13" t="str">
        <f t="shared" si="42"/>
        <v/>
      </c>
      <c r="G517" s="12" t="str">
        <f t="shared" si="43"/>
        <v>0</v>
      </c>
      <c r="H517" s="15" t="str">
        <f t="shared" si="44"/>
        <v/>
      </c>
    </row>
    <row r="518" spans="2:8" ht="15" x14ac:dyDescent="0.2">
      <c r="B518" s="5" t="s">
        <v>190</v>
      </c>
      <c r="C518" s="8">
        <v>0</v>
      </c>
      <c r="D518" s="8">
        <v>0</v>
      </c>
      <c r="E518" s="13" t="str">
        <f t="shared" si="41"/>
        <v/>
      </c>
      <c r="F518" s="13" t="str">
        <f t="shared" si="42"/>
        <v/>
      </c>
      <c r="G518" s="12" t="str">
        <f t="shared" si="43"/>
        <v>0</v>
      </c>
      <c r="H518" s="15" t="str">
        <f t="shared" si="44"/>
        <v/>
      </c>
    </row>
    <row r="519" spans="2:8" ht="15" x14ac:dyDescent="0.2">
      <c r="B519" s="5" t="s">
        <v>192</v>
      </c>
      <c r="C519" s="8">
        <v>0</v>
      </c>
      <c r="D519" s="8">
        <v>0</v>
      </c>
      <c r="E519" s="13" t="str">
        <f t="shared" si="41"/>
        <v/>
      </c>
      <c r="F519" s="13" t="str">
        <f t="shared" si="42"/>
        <v/>
      </c>
      <c r="G519" s="12" t="str">
        <f t="shared" si="43"/>
        <v>0</v>
      </c>
      <c r="H519" s="15" t="str">
        <f t="shared" si="44"/>
        <v/>
      </c>
    </row>
    <row r="520" spans="2:8" ht="13.5" customHeight="1" x14ac:dyDescent="0.2">
      <c r="B520" s="5" t="s">
        <v>191</v>
      </c>
      <c r="C520" s="8">
        <v>0</v>
      </c>
      <c r="D520" s="8">
        <v>0</v>
      </c>
      <c r="E520" s="13" t="str">
        <f t="shared" si="41"/>
        <v/>
      </c>
      <c r="F520" s="13" t="str">
        <f t="shared" si="42"/>
        <v/>
      </c>
      <c r="G520" s="12" t="str">
        <f t="shared" si="43"/>
        <v>0</v>
      </c>
      <c r="H520" s="15" t="str">
        <f t="shared" si="44"/>
        <v/>
      </c>
    </row>
    <row r="521" spans="2:8" ht="13.5" customHeight="1" x14ac:dyDescent="0.2">
      <c r="B521" s="5" t="s">
        <v>461</v>
      </c>
      <c r="C521" s="8">
        <v>0</v>
      </c>
      <c r="D521" s="8">
        <v>0</v>
      </c>
      <c r="E521" s="13" t="str">
        <f t="shared" si="41"/>
        <v/>
      </c>
      <c r="F521" s="13" t="str">
        <f t="shared" si="42"/>
        <v/>
      </c>
      <c r="G521" s="12" t="str">
        <f t="shared" si="43"/>
        <v>0</v>
      </c>
      <c r="H521" s="15" t="str">
        <f t="shared" si="44"/>
        <v/>
      </c>
    </row>
    <row r="522" spans="2:8" ht="25.5" customHeight="1" x14ac:dyDescent="0.2">
      <c r="B522" s="5" t="s">
        <v>193</v>
      </c>
      <c r="C522" s="8">
        <v>0</v>
      </c>
      <c r="D522" s="8">
        <v>0</v>
      </c>
      <c r="E522" s="13" t="str">
        <f t="shared" si="41"/>
        <v/>
      </c>
      <c r="F522" s="13" t="str">
        <f t="shared" si="42"/>
        <v/>
      </c>
      <c r="G522" s="12" t="str">
        <f t="shared" si="43"/>
        <v>0</v>
      </c>
      <c r="H522" s="15" t="str">
        <f t="shared" si="44"/>
        <v/>
      </c>
    </row>
    <row r="523" spans="2:8" ht="13.5" customHeight="1" x14ac:dyDescent="0.2">
      <c r="B523" s="5" t="s">
        <v>462</v>
      </c>
      <c r="C523" s="8">
        <v>0</v>
      </c>
      <c r="D523" s="8">
        <v>0</v>
      </c>
      <c r="E523" s="13" t="str">
        <f t="shared" si="41"/>
        <v/>
      </c>
      <c r="F523" s="13" t="str">
        <f t="shared" si="42"/>
        <v/>
      </c>
      <c r="G523" s="12" t="str">
        <f t="shared" si="43"/>
        <v>0</v>
      </c>
      <c r="H523" s="15" t="str">
        <f t="shared" si="44"/>
        <v/>
      </c>
    </row>
    <row r="524" spans="2:8" ht="12" customHeight="1" x14ac:dyDescent="0.2">
      <c r="B524" s="5" t="s">
        <v>194</v>
      </c>
      <c r="C524" s="8">
        <v>0</v>
      </c>
      <c r="D524" s="8">
        <v>0</v>
      </c>
      <c r="E524" s="13" t="str">
        <f t="shared" si="41"/>
        <v/>
      </c>
      <c r="F524" s="13" t="str">
        <f t="shared" si="42"/>
        <v/>
      </c>
      <c r="G524" s="12" t="str">
        <f t="shared" si="43"/>
        <v>0</v>
      </c>
      <c r="H524" s="15" t="str">
        <f t="shared" si="44"/>
        <v/>
      </c>
    </row>
    <row r="525" spans="2:8" ht="13.5" customHeight="1" x14ac:dyDescent="0.2">
      <c r="B525" s="5" t="s">
        <v>195</v>
      </c>
      <c r="C525" s="8">
        <v>0</v>
      </c>
      <c r="D525" s="8">
        <v>0</v>
      </c>
      <c r="E525" s="13" t="str">
        <f t="shared" si="41"/>
        <v/>
      </c>
      <c r="F525" s="13" t="str">
        <f t="shared" si="42"/>
        <v/>
      </c>
      <c r="G525" s="12" t="str">
        <f t="shared" si="43"/>
        <v>0</v>
      </c>
      <c r="H525" s="15" t="str">
        <f t="shared" si="44"/>
        <v/>
      </c>
    </row>
    <row r="526" spans="2:8" ht="13.5" customHeight="1" x14ac:dyDescent="0.2">
      <c r="B526" s="5" t="s">
        <v>463</v>
      </c>
      <c r="C526" s="8">
        <v>0</v>
      </c>
      <c r="D526" s="8">
        <v>0</v>
      </c>
      <c r="E526" s="13" t="str">
        <f t="shared" si="41"/>
        <v/>
      </c>
      <c r="F526" s="13" t="str">
        <f t="shared" si="42"/>
        <v/>
      </c>
      <c r="G526" s="12" t="str">
        <f t="shared" si="43"/>
        <v>0</v>
      </c>
      <c r="H526" s="15" t="str">
        <f t="shared" si="44"/>
        <v/>
      </c>
    </row>
    <row r="527" spans="2:8" ht="15" x14ac:dyDescent="0.2">
      <c r="B527" s="5" t="s">
        <v>464</v>
      </c>
      <c r="C527" s="8">
        <v>0</v>
      </c>
      <c r="D527" s="8">
        <v>0</v>
      </c>
      <c r="E527" s="13" t="str">
        <f t="shared" si="41"/>
        <v/>
      </c>
      <c r="F527" s="13" t="str">
        <f t="shared" si="42"/>
        <v/>
      </c>
      <c r="G527" s="12" t="str">
        <f t="shared" si="43"/>
        <v>0</v>
      </c>
      <c r="H527" s="15" t="str">
        <f t="shared" si="44"/>
        <v/>
      </c>
    </row>
    <row r="528" spans="2:8" ht="30" x14ac:dyDescent="0.2">
      <c r="B528" s="5" t="s">
        <v>465</v>
      </c>
      <c r="C528" s="8">
        <v>0</v>
      </c>
      <c r="D528" s="8">
        <v>0</v>
      </c>
      <c r="E528" s="13" t="str">
        <f t="shared" si="41"/>
        <v/>
      </c>
      <c r="F528" s="13" t="str">
        <f t="shared" si="42"/>
        <v/>
      </c>
      <c r="G528" s="12" t="str">
        <f t="shared" si="43"/>
        <v>0</v>
      </c>
      <c r="H528" s="15" t="str">
        <f t="shared" si="44"/>
        <v/>
      </c>
    </row>
    <row r="529" spans="2:8" ht="15" x14ac:dyDescent="0.2">
      <c r="B529" s="5" t="s">
        <v>466</v>
      </c>
      <c r="C529" s="8">
        <v>0</v>
      </c>
      <c r="D529" s="8">
        <v>0</v>
      </c>
      <c r="E529" s="13" t="str">
        <f t="shared" si="41"/>
        <v/>
      </c>
      <c r="F529" s="13" t="str">
        <f t="shared" si="42"/>
        <v/>
      </c>
      <c r="G529" s="12" t="str">
        <f t="shared" si="43"/>
        <v>0</v>
      </c>
      <c r="H529" s="15" t="str">
        <f t="shared" si="44"/>
        <v/>
      </c>
    </row>
    <row r="530" spans="2:8" ht="15" x14ac:dyDescent="0.2">
      <c r="B530" s="5" t="s">
        <v>467</v>
      </c>
      <c r="C530" s="8">
        <v>0</v>
      </c>
      <c r="D530" s="8">
        <v>0</v>
      </c>
      <c r="E530" s="13" t="str">
        <f t="shared" si="41"/>
        <v/>
      </c>
      <c r="F530" s="13" t="str">
        <f t="shared" si="42"/>
        <v/>
      </c>
      <c r="G530" s="12" t="str">
        <f t="shared" si="43"/>
        <v>0</v>
      </c>
      <c r="H530" s="15" t="str">
        <f t="shared" si="44"/>
        <v/>
      </c>
    </row>
    <row r="531" spans="2:8" x14ac:dyDescent="0.2">
      <c r="B531" s="14" t="s">
        <v>525</v>
      </c>
      <c r="C531" s="10"/>
      <c r="D531" s="10"/>
    </row>
    <row r="532" spans="2:8" x14ac:dyDescent="0.2">
      <c r="C532" s="10"/>
      <c r="D532" s="10"/>
    </row>
  </sheetData>
  <mergeCells count="33">
    <mergeCell ref="B6:B7"/>
    <mergeCell ref="C6:D6"/>
    <mergeCell ref="E6:F6"/>
    <mergeCell ref="B16:B17"/>
    <mergeCell ref="B149:B150"/>
    <mergeCell ref="E16:F16"/>
    <mergeCell ref="E68:F68"/>
    <mergeCell ref="E149:F149"/>
    <mergeCell ref="C16:D16"/>
    <mergeCell ref="B68:B69"/>
    <mergeCell ref="C68:D68"/>
    <mergeCell ref="B292:B293"/>
    <mergeCell ref="B503:B504"/>
    <mergeCell ref="C503:D503"/>
    <mergeCell ref="G68:G69"/>
    <mergeCell ref="C149:D149"/>
    <mergeCell ref="E292:F292"/>
    <mergeCell ref="G292:G293"/>
    <mergeCell ref="G149:G150"/>
    <mergeCell ref="H503:H504"/>
    <mergeCell ref="E503:F503"/>
    <mergeCell ref="G503:G504"/>
    <mergeCell ref="D1:H2"/>
    <mergeCell ref="E3:H3"/>
    <mergeCell ref="D4:H5"/>
    <mergeCell ref="G6:G7"/>
    <mergeCell ref="H6:H7"/>
    <mergeCell ref="C292:D292"/>
    <mergeCell ref="H16:H17"/>
    <mergeCell ref="G16:G17"/>
    <mergeCell ref="H292:H293"/>
    <mergeCell ref="H149:H150"/>
    <mergeCell ref="H68:H69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531"/>
  <sheetViews>
    <sheetView tabSelected="1" workbookViewId="0">
      <selection activeCell="I1" sqref="I1:I1048576"/>
    </sheetView>
  </sheetViews>
  <sheetFormatPr baseColWidth="10" defaultRowHeight="12.75" x14ac:dyDescent="0.2"/>
  <cols>
    <col min="1" max="1" width="3" style="2" customWidth="1"/>
    <col min="2" max="2" width="59.140625" style="1" customWidth="1"/>
    <col min="3" max="4" width="11.42578125" style="1"/>
    <col min="5" max="5" width="12.28515625" style="2" customWidth="1"/>
    <col min="6" max="6" width="11.42578125" style="2"/>
    <col min="7" max="7" width="15" style="2" customWidth="1"/>
    <col min="8" max="16384" width="11.42578125" style="2"/>
  </cols>
  <sheetData>
    <row r="1" spans="2:9" ht="20.100000000000001" customHeight="1" x14ac:dyDescent="0.2">
      <c r="B1" s="28"/>
      <c r="D1" s="43" t="s">
        <v>526</v>
      </c>
      <c r="E1" s="43"/>
      <c r="F1" s="43"/>
      <c r="G1" s="43"/>
      <c r="H1" s="43"/>
    </row>
    <row r="2" spans="2:9" ht="20.100000000000001" customHeight="1" thickBot="1" x14ac:dyDescent="0.25">
      <c r="B2" s="28"/>
      <c r="D2" s="43" t="s">
        <v>527</v>
      </c>
      <c r="E2" s="43"/>
      <c r="F2" s="43"/>
      <c r="G2" s="43"/>
      <c r="H2" s="43"/>
    </row>
    <row r="3" spans="2:9" ht="20.100000000000001" customHeight="1" thickBot="1" x14ac:dyDescent="0.25">
      <c r="B3" s="28"/>
      <c r="D3" s="36" t="s">
        <v>528</v>
      </c>
      <c r="E3" s="44" t="s">
        <v>568</v>
      </c>
      <c r="F3" s="45"/>
      <c r="G3" s="45"/>
      <c r="H3" s="46"/>
    </row>
    <row r="4" spans="2:9" ht="20.100000000000001" customHeight="1" x14ac:dyDescent="0.2">
      <c r="B4" s="29"/>
      <c r="D4" s="47" t="s">
        <v>561</v>
      </c>
      <c r="E4" s="48"/>
      <c r="F4" s="48"/>
      <c r="G4" s="48"/>
      <c r="H4" s="49"/>
    </row>
    <row r="5" spans="2:9" ht="13.5" thickBot="1" x14ac:dyDescent="0.25">
      <c r="D5" s="50"/>
      <c r="E5" s="51"/>
      <c r="F5" s="51"/>
      <c r="G5" s="51"/>
      <c r="H5" s="52"/>
    </row>
    <row r="6" spans="2:9" ht="24" customHeight="1" x14ac:dyDescent="0.2">
      <c r="B6" s="55" t="s">
        <v>517</v>
      </c>
      <c r="C6" s="53" t="s">
        <v>518</v>
      </c>
      <c r="D6" s="54"/>
      <c r="E6" s="41" t="s">
        <v>482</v>
      </c>
      <c r="F6" s="42"/>
      <c r="G6" s="39" t="s">
        <v>569</v>
      </c>
      <c r="H6" s="39" t="s">
        <v>481</v>
      </c>
    </row>
    <row r="7" spans="2:9" ht="24" customHeight="1" x14ac:dyDescent="0.2">
      <c r="B7" s="55"/>
      <c r="C7" s="31">
        <v>2015</v>
      </c>
      <c r="D7" s="31">
        <v>2016</v>
      </c>
      <c r="E7" s="31">
        <v>2015</v>
      </c>
      <c r="F7" s="31">
        <v>2016</v>
      </c>
      <c r="G7" s="40"/>
      <c r="H7" s="40"/>
    </row>
    <row r="8" spans="2:9" ht="24" customHeight="1" x14ac:dyDescent="0.2">
      <c r="B8" s="32" t="s">
        <v>484</v>
      </c>
      <c r="C8" s="33">
        <f>+C18+C70+C151+C294+C505</f>
        <v>172</v>
      </c>
      <c r="D8" s="33">
        <f>+D18+D70+D151+D294+D505</f>
        <v>310</v>
      </c>
      <c r="E8" s="34">
        <f>+C8/C$8</f>
        <v>1</v>
      </c>
      <c r="F8" s="34">
        <f>+D8/D$8</f>
        <v>1</v>
      </c>
      <c r="G8" s="34">
        <f>+(D8-C8)/C8</f>
        <v>0.80232558139534882</v>
      </c>
      <c r="H8" s="35">
        <f>+E8*G8</f>
        <v>0.80232558139534882</v>
      </c>
      <c r="I8" s="9"/>
    </row>
    <row r="9" spans="2:9" x14ac:dyDescent="0.2">
      <c r="B9" s="30" t="str">
        <f>+B18</f>
        <v>Total Vacantes en ocupaciones de nivel Directivo</v>
      </c>
      <c r="C9" s="26">
        <f>+C18</f>
        <v>2</v>
      </c>
      <c r="D9" s="26">
        <f>+D18</f>
        <v>1</v>
      </c>
      <c r="E9" s="27">
        <f t="shared" ref="E9:E13" si="0">C9/$C$8</f>
        <v>1.1627906976744186E-2</v>
      </c>
      <c r="F9" s="27">
        <f>D9/$D$8</f>
        <v>3.2258064516129032E-3</v>
      </c>
      <c r="G9" s="12">
        <f>+IF(OR(AND(D9=0),(C9=0)),"0",((D9-C9)/C9))</f>
        <v>-0.5</v>
      </c>
      <c r="H9" s="15">
        <f>+IF(OR(AND(E9=""),(G9="")),"",E9*G9)</f>
        <v>-5.8139534883720929E-3</v>
      </c>
      <c r="I9" s="9"/>
    </row>
    <row r="10" spans="2:9" x14ac:dyDescent="0.2">
      <c r="B10" s="30" t="str">
        <f>+B70</f>
        <v xml:space="preserve">Total Vacantes en ocupaciones de nivel Profesional </v>
      </c>
      <c r="C10" s="26">
        <f>+C70</f>
        <v>118</v>
      </c>
      <c r="D10" s="26">
        <f>+D70</f>
        <v>146</v>
      </c>
      <c r="E10" s="27">
        <f t="shared" si="0"/>
        <v>0.68604651162790697</v>
      </c>
      <c r="F10" s="27">
        <f>D10/$D$8</f>
        <v>0.47096774193548385</v>
      </c>
      <c r="G10" s="12">
        <f>+IF(OR(AND(D10=0),(C10=0)),"0",((D10-C10)/C10))</f>
        <v>0.23728813559322035</v>
      </c>
      <c r="H10" s="15">
        <f>+IF(OR(AND(E10=""),(G10="")),"",E10*G10)</f>
        <v>0.16279069767441862</v>
      </c>
      <c r="I10" s="9"/>
    </row>
    <row r="11" spans="2:9" ht="24" x14ac:dyDescent="0.2">
      <c r="B11" s="30" t="str">
        <f>+B151</f>
        <v>Total Vacantes en ocupaciones de nivel Técnicos Profesionales - Tecnólogos</v>
      </c>
      <c r="C11" s="26">
        <f>+C151</f>
        <v>22</v>
      </c>
      <c r="D11" s="26">
        <f>+D151</f>
        <v>52</v>
      </c>
      <c r="E11" s="27">
        <f t="shared" si="0"/>
        <v>0.12790697674418605</v>
      </c>
      <c r="F11" s="27">
        <f>D11/$D$8</f>
        <v>0.16774193548387098</v>
      </c>
      <c r="G11" s="12">
        <f>+IF(OR(AND(D11=0),(C11=0)),"0",((D11-C11)/C11))</f>
        <v>1.3636363636363635</v>
      </c>
      <c r="H11" s="15">
        <f>+IF(OR(AND(E11=""),(G11="")),"",E11*G11)</f>
        <v>0.1744186046511628</v>
      </c>
      <c r="I11" s="9"/>
    </row>
    <row r="12" spans="2:9" x14ac:dyDescent="0.2">
      <c r="B12" s="30" t="str">
        <f>+B294</f>
        <v>Total Vacantes  en ocupaciones de nivel Calificados</v>
      </c>
      <c r="C12" s="26">
        <f>+C294</f>
        <v>18</v>
      </c>
      <c r="D12" s="26">
        <f>+D294</f>
        <v>91</v>
      </c>
      <c r="E12" s="27">
        <f t="shared" si="0"/>
        <v>0.10465116279069768</v>
      </c>
      <c r="F12" s="27">
        <f>D12/$D$8</f>
        <v>0.29354838709677417</v>
      </c>
      <c r="G12" s="12">
        <f>+IF(OR(AND(D12=0),(C12=0)),"0",((D12-C12)/C12))</f>
        <v>4.0555555555555554</v>
      </c>
      <c r="H12" s="15">
        <f>+IF(OR(AND(E12=""),(G12="")),"",E12*G12)</f>
        <v>0.42441860465116277</v>
      </c>
      <c r="I12" s="9"/>
    </row>
    <row r="13" spans="2:9" x14ac:dyDescent="0.2">
      <c r="B13" s="30" t="str">
        <f>+B505</f>
        <v>Total Vacantes en ocupaciones de nivel Elemental</v>
      </c>
      <c r="C13" s="26">
        <f>+C505</f>
        <v>12</v>
      </c>
      <c r="D13" s="26">
        <f>+D505</f>
        <v>20</v>
      </c>
      <c r="E13" s="27">
        <f t="shared" si="0"/>
        <v>6.9767441860465115E-2</v>
      </c>
      <c r="F13" s="27">
        <f>D13/$D$8</f>
        <v>6.4516129032258063E-2</v>
      </c>
      <c r="G13" s="12">
        <f>+IF(OR(AND(D13=0),(C13=0)),"0",((D13-C13)/C13))</f>
        <v>0.66666666666666663</v>
      </c>
      <c r="H13" s="15">
        <f>+IF(OR(AND(E13=""),(G13="")),"",E13*G13)</f>
        <v>4.6511627906976744E-2</v>
      </c>
      <c r="I13" s="9"/>
    </row>
    <row r="16" spans="2:9" ht="24" customHeight="1" x14ac:dyDescent="0.2">
      <c r="B16" s="55" t="s">
        <v>517</v>
      </c>
      <c r="C16" s="53" t="s">
        <v>518</v>
      </c>
      <c r="D16" s="54"/>
      <c r="E16" s="41" t="s">
        <v>482</v>
      </c>
      <c r="F16" s="42"/>
      <c r="G16" s="39" t="s">
        <v>569</v>
      </c>
      <c r="H16" s="39" t="s">
        <v>481</v>
      </c>
    </row>
    <row r="17" spans="2:8" s="4" customFormat="1" ht="24" customHeight="1" x14ac:dyDescent="0.2">
      <c r="B17" s="55"/>
      <c r="C17" s="38">
        <v>2015</v>
      </c>
      <c r="D17" s="38">
        <v>2016</v>
      </c>
      <c r="E17" s="38">
        <v>2015</v>
      </c>
      <c r="F17" s="38">
        <v>2016</v>
      </c>
      <c r="G17" s="40"/>
      <c r="H17" s="40"/>
    </row>
    <row r="18" spans="2:8" s="4" customFormat="1" ht="24" customHeight="1" x14ac:dyDescent="0.2">
      <c r="B18" s="32" t="s">
        <v>519</v>
      </c>
      <c r="C18" s="33">
        <f>SUM(C19:C64)</f>
        <v>2</v>
      </c>
      <c r="D18" s="33">
        <f>SUM(D19:D64)</f>
        <v>1</v>
      </c>
      <c r="E18" s="34">
        <f>+IF(C18=0,"",C18/C$18)</f>
        <v>1</v>
      </c>
      <c r="F18" s="34">
        <f>+IF(D18=0,"",D18/D$18)</f>
        <v>1</v>
      </c>
      <c r="G18" s="34">
        <f>+IF(OR(AND(D18=0),(C18=0)),"0",((D18-C18)/C18))</f>
        <v>-0.5</v>
      </c>
      <c r="H18" s="35">
        <f>+IF(OR(AND(E18=""),(G18="")),"",E18*G18)</f>
        <v>-0.5</v>
      </c>
    </row>
    <row r="19" spans="2:8" ht="20.100000000000001" customHeight="1" x14ac:dyDescent="0.2">
      <c r="B19" s="5" t="s">
        <v>0</v>
      </c>
      <c r="C19" s="8">
        <v>0</v>
      </c>
      <c r="D19" s="8">
        <v>0</v>
      </c>
      <c r="E19" s="11" t="str">
        <f>+IF(C19=0,"",C19/C$18)</f>
        <v/>
      </c>
      <c r="F19" s="11" t="str">
        <f>+IF(D19=0,"",D19/D$18)</f>
        <v/>
      </c>
      <c r="G19" s="12" t="str">
        <f>+IF(OR(AND(D19=0),(C19=0)),"0",((D19-C19)/C19))</f>
        <v>0</v>
      </c>
      <c r="H19" s="15" t="str">
        <f>+IF(OR(AND(E19=""),(G19="")),"",E19*G19)</f>
        <v/>
      </c>
    </row>
    <row r="20" spans="2:8" ht="20.100000000000001" customHeight="1" x14ac:dyDescent="0.2">
      <c r="B20" s="5" t="s">
        <v>196</v>
      </c>
      <c r="C20" s="8">
        <v>0</v>
      </c>
      <c r="D20" s="8">
        <v>0</v>
      </c>
      <c r="E20" s="11" t="str">
        <f t="shared" ref="E20:E64" si="1">+IF(C20=0,"",C20/C$18)</f>
        <v/>
      </c>
      <c r="F20" s="11" t="str">
        <f t="shared" ref="F20:F64" si="2">+IF(D20=0,"",D20/D$18)</f>
        <v/>
      </c>
      <c r="G20" s="12" t="str">
        <f t="shared" ref="G20:G64" si="3">+IF(OR(AND(D20=0),(C20=0)),"0",((D20-C20)/C20))</f>
        <v>0</v>
      </c>
      <c r="H20" s="15" t="str">
        <f t="shared" ref="H20:H64" si="4">+IF(OR(AND(E20=""),(G20="")),"",E20*G20)</f>
        <v/>
      </c>
    </row>
    <row r="21" spans="2:8" ht="20.100000000000001" customHeight="1" x14ac:dyDescent="0.2">
      <c r="B21" s="5" t="s">
        <v>1</v>
      </c>
      <c r="C21" s="8">
        <v>0</v>
      </c>
      <c r="D21" s="8">
        <v>0</v>
      </c>
      <c r="E21" s="11" t="str">
        <f t="shared" si="1"/>
        <v/>
      </c>
      <c r="F21" s="11" t="str">
        <f t="shared" si="2"/>
        <v/>
      </c>
      <c r="G21" s="12" t="str">
        <f t="shared" si="3"/>
        <v>0</v>
      </c>
      <c r="H21" s="15" t="str">
        <f t="shared" si="4"/>
        <v/>
      </c>
    </row>
    <row r="22" spans="2:8" ht="20.100000000000001" customHeight="1" x14ac:dyDescent="0.2">
      <c r="B22" s="5" t="s">
        <v>197</v>
      </c>
      <c r="C22" s="8">
        <v>0</v>
      </c>
      <c r="D22" s="8">
        <v>0</v>
      </c>
      <c r="E22" s="11" t="str">
        <f t="shared" si="1"/>
        <v/>
      </c>
      <c r="F22" s="11" t="str">
        <f t="shared" si="2"/>
        <v/>
      </c>
      <c r="G22" s="12" t="str">
        <f t="shared" si="3"/>
        <v>0</v>
      </c>
      <c r="H22" s="15" t="str">
        <f t="shared" si="4"/>
        <v/>
      </c>
    </row>
    <row r="23" spans="2:8" ht="20.100000000000001" customHeight="1" x14ac:dyDescent="0.2">
      <c r="B23" s="5" t="s">
        <v>198</v>
      </c>
      <c r="C23" s="8">
        <v>0</v>
      </c>
      <c r="D23" s="8">
        <v>0</v>
      </c>
      <c r="E23" s="11" t="str">
        <f t="shared" si="1"/>
        <v/>
      </c>
      <c r="F23" s="11" t="str">
        <f t="shared" si="2"/>
        <v/>
      </c>
      <c r="G23" s="12" t="str">
        <f t="shared" si="3"/>
        <v>0</v>
      </c>
      <c r="H23" s="15" t="str">
        <f t="shared" si="4"/>
        <v/>
      </c>
    </row>
    <row r="24" spans="2:8" ht="20.100000000000001" customHeight="1" x14ac:dyDescent="0.2">
      <c r="B24" s="5" t="s">
        <v>199</v>
      </c>
      <c r="C24" s="8">
        <v>0</v>
      </c>
      <c r="D24" s="8">
        <v>0</v>
      </c>
      <c r="E24" s="11" t="str">
        <f t="shared" si="1"/>
        <v/>
      </c>
      <c r="F24" s="11" t="str">
        <f t="shared" si="2"/>
        <v/>
      </c>
      <c r="G24" s="12" t="str">
        <f t="shared" si="3"/>
        <v>0</v>
      </c>
      <c r="H24" s="15" t="str">
        <f t="shared" si="4"/>
        <v/>
      </c>
    </row>
    <row r="25" spans="2:8" ht="20.100000000000001" customHeight="1" x14ac:dyDescent="0.2">
      <c r="B25" s="5" t="s">
        <v>2</v>
      </c>
      <c r="C25" s="8">
        <v>0</v>
      </c>
      <c r="D25" s="8">
        <v>0</v>
      </c>
      <c r="E25" s="11" t="str">
        <f t="shared" si="1"/>
        <v/>
      </c>
      <c r="F25" s="11" t="str">
        <f t="shared" si="2"/>
        <v/>
      </c>
      <c r="G25" s="12" t="str">
        <f t="shared" si="3"/>
        <v>0</v>
      </c>
      <c r="H25" s="15" t="str">
        <f t="shared" si="4"/>
        <v/>
      </c>
    </row>
    <row r="26" spans="2:8" ht="20.100000000000001" customHeight="1" x14ac:dyDescent="0.2">
      <c r="B26" s="5" t="s">
        <v>6</v>
      </c>
      <c r="C26" s="8">
        <v>0</v>
      </c>
      <c r="D26" s="8">
        <v>0</v>
      </c>
      <c r="E26" s="11" t="str">
        <f t="shared" si="1"/>
        <v/>
      </c>
      <c r="F26" s="11" t="str">
        <f t="shared" si="2"/>
        <v/>
      </c>
      <c r="G26" s="12" t="str">
        <f t="shared" si="3"/>
        <v>0</v>
      </c>
      <c r="H26" s="15" t="str">
        <f t="shared" si="4"/>
        <v/>
      </c>
    </row>
    <row r="27" spans="2:8" ht="20.100000000000001" customHeight="1" x14ac:dyDescent="0.2">
      <c r="B27" s="5" t="s">
        <v>3</v>
      </c>
      <c r="C27" s="8">
        <v>0</v>
      </c>
      <c r="D27" s="8">
        <v>0</v>
      </c>
      <c r="E27" s="11" t="str">
        <f t="shared" si="1"/>
        <v/>
      </c>
      <c r="F27" s="11" t="str">
        <f t="shared" si="2"/>
        <v/>
      </c>
      <c r="G27" s="12" t="str">
        <f t="shared" si="3"/>
        <v>0</v>
      </c>
      <c r="H27" s="15" t="str">
        <f t="shared" si="4"/>
        <v/>
      </c>
    </row>
    <row r="28" spans="2:8" ht="20.100000000000001" customHeight="1" x14ac:dyDescent="0.2">
      <c r="B28" s="5" t="s">
        <v>5</v>
      </c>
      <c r="C28" s="8">
        <v>0</v>
      </c>
      <c r="D28" s="8">
        <v>0</v>
      </c>
      <c r="E28" s="11" t="str">
        <f t="shared" si="1"/>
        <v/>
      </c>
      <c r="F28" s="11" t="str">
        <f t="shared" si="2"/>
        <v/>
      </c>
      <c r="G28" s="12" t="str">
        <f t="shared" si="3"/>
        <v>0</v>
      </c>
      <c r="H28" s="15" t="str">
        <f t="shared" si="4"/>
        <v/>
      </c>
    </row>
    <row r="29" spans="2:8" ht="20.100000000000001" customHeight="1" x14ac:dyDescent="0.2">
      <c r="B29" s="5" t="s">
        <v>200</v>
      </c>
      <c r="C29" s="8">
        <v>0</v>
      </c>
      <c r="D29" s="8">
        <v>0</v>
      </c>
      <c r="E29" s="11" t="str">
        <f t="shared" si="1"/>
        <v/>
      </c>
      <c r="F29" s="11" t="str">
        <f t="shared" si="2"/>
        <v/>
      </c>
      <c r="G29" s="12" t="str">
        <f t="shared" si="3"/>
        <v>0</v>
      </c>
      <c r="H29" s="15" t="str">
        <f t="shared" si="4"/>
        <v/>
      </c>
    </row>
    <row r="30" spans="2:8" ht="20.100000000000001" customHeight="1" x14ac:dyDescent="0.2">
      <c r="B30" s="5" t="s">
        <v>201</v>
      </c>
      <c r="C30" s="8">
        <v>0</v>
      </c>
      <c r="D30" s="8">
        <v>0</v>
      </c>
      <c r="E30" s="11" t="str">
        <f t="shared" si="1"/>
        <v/>
      </c>
      <c r="F30" s="11" t="str">
        <f t="shared" si="2"/>
        <v/>
      </c>
      <c r="G30" s="12" t="str">
        <f t="shared" si="3"/>
        <v>0</v>
      </c>
      <c r="H30" s="15" t="str">
        <f t="shared" si="4"/>
        <v/>
      </c>
    </row>
    <row r="31" spans="2:8" ht="20.100000000000001" customHeight="1" x14ac:dyDescent="0.2">
      <c r="B31" s="5" t="s">
        <v>4</v>
      </c>
      <c r="C31" s="8">
        <v>0</v>
      </c>
      <c r="D31" s="8">
        <v>0</v>
      </c>
      <c r="E31" s="11" t="str">
        <f t="shared" si="1"/>
        <v/>
      </c>
      <c r="F31" s="11" t="str">
        <f t="shared" si="2"/>
        <v/>
      </c>
      <c r="G31" s="12" t="str">
        <f t="shared" si="3"/>
        <v>0</v>
      </c>
      <c r="H31" s="15" t="str">
        <f t="shared" si="4"/>
        <v/>
      </c>
    </row>
    <row r="32" spans="2:8" ht="20.100000000000001" customHeight="1" x14ac:dyDescent="0.2">
      <c r="B32" s="5" t="s">
        <v>7</v>
      </c>
      <c r="C32" s="8">
        <v>0</v>
      </c>
      <c r="D32" s="8">
        <v>0</v>
      </c>
      <c r="E32" s="11" t="str">
        <f t="shared" si="1"/>
        <v/>
      </c>
      <c r="F32" s="11" t="str">
        <f t="shared" si="2"/>
        <v/>
      </c>
      <c r="G32" s="12" t="str">
        <f t="shared" si="3"/>
        <v>0</v>
      </c>
      <c r="H32" s="15" t="str">
        <f t="shared" si="4"/>
        <v/>
      </c>
    </row>
    <row r="33" spans="2:8" ht="20.100000000000001" customHeight="1" x14ac:dyDescent="0.2">
      <c r="B33" s="5" t="s">
        <v>202</v>
      </c>
      <c r="C33" s="8">
        <v>0</v>
      </c>
      <c r="D33" s="8">
        <v>0</v>
      </c>
      <c r="E33" s="11" t="str">
        <f t="shared" si="1"/>
        <v/>
      </c>
      <c r="F33" s="11" t="str">
        <f t="shared" si="2"/>
        <v/>
      </c>
      <c r="G33" s="12" t="str">
        <f t="shared" si="3"/>
        <v>0</v>
      </c>
      <c r="H33" s="15" t="str">
        <f t="shared" si="4"/>
        <v/>
      </c>
    </row>
    <row r="34" spans="2:8" ht="20.100000000000001" customHeight="1" x14ac:dyDescent="0.2">
      <c r="B34" s="5" t="s">
        <v>203</v>
      </c>
      <c r="C34" s="8">
        <v>0</v>
      </c>
      <c r="D34" s="8">
        <v>0</v>
      </c>
      <c r="E34" s="11" t="str">
        <f t="shared" si="1"/>
        <v/>
      </c>
      <c r="F34" s="11" t="str">
        <f t="shared" si="2"/>
        <v/>
      </c>
      <c r="G34" s="12" t="str">
        <f t="shared" si="3"/>
        <v>0</v>
      </c>
      <c r="H34" s="15" t="str">
        <f t="shared" si="4"/>
        <v/>
      </c>
    </row>
    <row r="35" spans="2:8" ht="20.100000000000001" customHeight="1" x14ac:dyDescent="0.2">
      <c r="B35" s="5" t="s">
        <v>204</v>
      </c>
      <c r="C35" s="8">
        <v>0</v>
      </c>
      <c r="D35" s="8">
        <v>0</v>
      </c>
      <c r="E35" s="11" t="str">
        <f t="shared" si="1"/>
        <v/>
      </c>
      <c r="F35" s="11" t="str">
        <f t="shared" si="2"/>
        <v/>
      </c>
      <c r="G35" s="12" t="str">
        <f t="shared" si="3"/>
        <v>0</v>
      </c>
      <c r="H35" s="15" t="str">
        <f t="shared" si="4"/>
        <v/>
      </c>
    </row>
    <row r="36" spans="2:8" ht="20.100000000000001" customHeight="1" x14ac:dyDescent="0.2">
      <c r="B36" s="5" t="s">
        <v>205</v>
      </c>
      <c r="C36" s="8">
        <v>0</v>
      </c>
      <c r="D36" s="8">
        <v>0</v>
      </c>
      <c r="E36" s="11" t="str">
        <f t="shared" si="1"/>
        <v/>
      </c>
      <c r="F36" s="11" t="str">
        <f t="shared" si="2"/>
        <v/>
      </c>
      <c r="G36" s="12" t="str">
        <f t="shared" si="3"/>
        <v>0</v>
      </c>
      <c r="H36" s="15" t="str">
        <f t="shared" si="4"/>
        <v/>
      </c>
    </row>
    <row r="37" spans="2:8" ht="20.100000000000001" customHeight="1" x14ac:dyDescent="0.2">
      <c r="B37" s="5" t="s">
        <v>8</v>
      </c>
      <c r="C37" s="8">
        <v>0</v>
      </c>
      <c r="D37" s="8">
        <v>0</v>
      </c>
      <c r="E37" s="11" t="str">
        <f t="shared" si="1"/>
        <v/>
      </c>
      <c r="F37" s="11" t="str">
        <f t="shared" si="2"/>
        <v/>
      </c>
      <c r="G37" s="12" t="str">
        <f t="shared" si="3"/>
        <v>0</v>
      </c>
      <c r="H37" s="15" t="str">
        <f t="shared" si="4"/>
        <v/>
      </c>
    </row>
    <row r="38" spans="2:8" ht="20.100000000000001" customHeight="1" x14ac:dyDescent="0.2">
      <c r="B38" s="5" t="s">
        <v>206</v>
      </c>
      <c r="C38" s="8">
        <v>0</v>
      </c>
      <c r="D38" s="8">
        <v>0</v>
      </c>
      <c r="E38" s="11" t="str">
        <f t="shared" si="1"/>
        <v/>
      </c>
      <c r="F38" s="11" t="str">
        <f t="shared" si="2"/>
        <v/>
      </c>
      <c r="G38" s="12" t="str">
        <f t="shared" si="3"/>
        <v>0</v>
      </c>
      <c r="H38" s="15" t="str">
        <f t="shared" si="4"/>
        <v/>
      </c>
    </row>
    <row r="39" spans="2:8" ht="20.100000000000001" customHeight="1" x14ac:dyDescent="0.2">
      <c r="B39" s="5" t="s">
        <v>207</v>
      </c>
      <c r="C39" s="8">
        <v>0</v>
      </c>
      <c r="D39" s="8">
        <v>0</v>
      </c>
      <c r="E39" s="11" t="str">
        <f t="shared" si="1"/>
        <v/>
      </c>
      <c r="F39" s="11" t="str">
        <f t="shared" si="2"/>
        <v/>
      </c>
      <c r="G39" s="12" t="str">
        <f t="shared" si="3"/>
        <v>0</v>
      </c>
      <c r="H39" s="15" t="str">
        <f t="shared" si="4"/>
        <v/>
      </c>
    </row>
    <row r="40" spans="2:8" ht="20.100000000000001" customHeight="1" x14ac:dyDescent="0.2">
      <c r="B40" s="5" t="s">
        <v>208</v>
      </c>
      <c r="C40" s="8">
        <v>0</v>
      </c>
      <c r="D40" s="8">
        <v>0</v>
      </c>
      <c r="E40" s="11" t="str">
        <f t="shared" si="1"/>
        <v/>
      </c>
      <c r="F40" s="11" t="str">
        <f t="shared" si="2"/>
        <v/>
      </c>
      <c r="G40" s="12" t="str">
        <f t="shared" si="3"/>
        <v>0</v>
      </c>
      <c r="H40" s="15" t="str">
        <f t="shared" si="4"/>
        <v/>
      </c>
    </row>
    <row r="41" spans="2:8" ht="20.100000000000001" customHeight="1" x14ac:dyDescent="0.2">
      <c r="B41" s="5" t="s">
        <v>209</v>
      </c>
      <c r="C41" s="8">
        <v>0</v>
      </c>
      <c r="D41" s="8">
        <v>0</v>
      </c>
      <c r="E41" s="11" t="str">
        <f t="shared" si="1"/>
        <v/>
      </c>
      <c r="F41" s="11" t="str">
        <f t="shared" si="2"/>
        <v/>
      </c>
      <c r="G41" s="12" t="str">
        <f t="shared" si="3"/>
        <v>0</v>
      </c>
      <c r="H41" s="15" t="str">
        <f t="shared" si="4"/>
        <v/>
      </c>
    </row>
    <row r="42" spans="2:8" ht="20.100000000000001" customHeight="1" x14ac:dyDescent="0.2">
      <c r="B42" s="5" t="s">
        <v>210</v>
      </c>
      <c r="C42" s="8">
        <v>0</v>
      </c>
      <c r="D42" s="8">
        <v>1</v>
      </c>
      <c r="E42" s="11" t="str">
        <f t="shared" si="1"/>
        <v/>
      </c>
      <c r="F42" s="11">
        <f t="shared" si="2"/>
        <v>1</v>
      </c>
      <c r="G42" s="12" t="str">
        <f t="shared" si="3"/>
        <v>0</v>
      </c>
      <c r="H42" s="15" t="str">
        <f t="shared" si="4"/>
        <v/>
      </c>
    </row>
    <row r="43" spans="2:8" ht="20.100000000000001" customHeight="1" x14ac:dyDescent="0.2">
      <c r="B43" s="5" t="s">
        <v>211</v>
      </c>
      <c r="C43" s="8">
        <v>1</v>
      </c>
      <c r="D43" s="8">
        <v>0</v>
      </c>
      <c r="E43" s="11">
        <f t="shared" si="1"/>
        <v>0.5</v>
      </c>
      <c r="F43" s="11" t="str">
        <f t="shared" si="2"/>
        <v/>
      </c>
      <c r="G43" s="12" t="str">
        <f t="shared" si="3"/>
        <v>0</v>
      </c>
      <c r="H43" s="15">
        <f t="shared" si="4"/>
        <v>0</v>
      </c>
    </row>
    <row r="44" spans="2:8" ht="20.100000000000001" customHeight="1" x14ac:dyDescent="0.2">
      <c r="B44" s="5" t="s">
        <v>9</v>
      </c>
      <c r="C44" s="8">
        <v>0</v>
      </c>
      <c r="D44" s="8">
        <v>0</v>
      </c>
      <c r="E44" s="11" t="str">
        <f t="shared" si="1"/>
        <v/>
      </c>
      <c r="F44" s="11" t="str">
        <f t="shared" si="2"/>
        <v/>
      </c>
      <c r="G44" s="12" t="str">
        <f t="shared" si="3"/>
        <v>0</v>
      </c>
      <c r="H44" s="15" t="str">
        <f t="shared" si="4"/>
        <v/>
      </c>
    </row>
    <row r="45" spans="2:8" ht="20.100000000000001" customHeight="1" x14ac:dyDescent="0.2">
      <c r="B45" s="5" t="s">
        <v>212</v>
      </c>
      <c r="C45" s="8">
        <v>1</v>
      </c>
      <c r="D45" s="8">
        <v>0</v>
      </c>
      <c r="E45" s="11">
        <f t="shared" si="1"/>
        <v>0.5</v>
      </c>
      <c r="F45" s="11" t="str">
        <f t="shared" si="2"/>
        <v/>
      </c>
      <c r="G45" s="12" t="str">
        <f t="shared" si="3"/>
        <v>0</v>
      </c>
      <c r="H45" s="15">
        <f t="shared" si="4"/>
        <v>0</v>
      </c>
    </row>
    <row r="46" spans="2:8" ht="20.100000000000001" customHeight="1" x14ac:dyDescent="0.2">
      <c r="B46" s="5" t="s">
        <v>213</v>
      </c>
      <c r="C46" s="8">
        <v>0</v>
      </c>
      <c r="D46" s="8">
        <v>0</v>
      </c>
      <c r="E46" s="11" t="str">
        <f t="shared" si="1"/>
        <v/>
      </c>
      <c r="F46" s="11" t="str">
        <f t="shared" si="2"/>
        <v/>
      </c>
      <c r="G46" s="12" t="str">
        <f t="shared" si="3"/>
        <v>0</v>
      </c>
      <c r="H46" s="15" t="str">
        <f t="shared" si="4"/>
        <v/>
      </c>
    </row>
    <row r="47" spans="2:8" ht="20.100000000000001" customHeight="1" x14ac:dyDescent="0.2">
      <c r="B47" s="5" t="s">
        <v>10</v>
      </c>
      <c r="C47" s="8">
        <v>0</v>
      </c>
      <c r="D47" s="8">
        <v>0</v>
      </c>
      <c r="E47" s="11" t="str">
        <f t="shared" si="1"/>
        <v/>
      </c>
      <c r="F47" s="11" t="str">
        <f t="shared" si="2"/>
        <v/>
      </c>
      <c r="G47" s="12" t="str">
        <f t="shared" si="3"/>
        <v>0</v>
      </c>
      <c r="H47" s="15" t="str">
        <f t="shared" si="4"/>
        <v/>
      </c>
    </row>
    <row r="48" spans="2:8" ht="20.100000000000001" customHeight="1" x14ac:dyDescent="0.2">
      <c r="B48" s="5" t="s">
        <v>11</v>
      </c>
      <c r="C48" s="8">
        <v>0</v>
      </c>
      <c r="D48" s="8">
        <v>0</v>
      </c>
      <c r="E48" s="11" t="str">
        <f t="shared" si="1"/>
        <v/>
      </c>
      <c r="F48" s="11" t="str">
        <f t="shared" si="2"/>
        <v/>
      </c>
      <c r="G48" s="12" t="str">
        <f t="shared" si="3"/>
        <v>0</v>
      </c>
      <c r="H48" s="15" t="str">
        <f t="shared" si="4"/>
        <v/>
      </c>
    </row>
    <row r="49" spans="2:8" ht="20.100000000000001" customHeight="1" x14ac:dyDescent="0.2">
      <c r="B49" s="5" t="s">
        <v>16</v>
      </c>
      <c r="C49" s="8">
        <v>0</v>
      </c>
      <c r="D49" s="8">
        <v>0</v>
      </c>
      <c r="E49" s="11" t="str">
        <f t="shared" si="1"/>
        <v/>
      </c>
      <c r="F49" s="11" t="str">
        <f t="shared" si="2"/>
        <v/>
      </c>
      <c r="G49" s="12" t="str">
        <f t="shared" si="3"/>
        <v>0</v>
      </c>
      <c r="H49" s="15" t="str">
        <f t="shared" si="4"/>
        <v/>
      </c>
    </row>
    <row r="50" spans="2:8" ht="20.100000000000001" customHeight="1" x14ac:dyDescent="0.2">
      <c r="B50" s="5" t="s">
        <v>15</v>
      </c>
      <c r="C50" s="8">
        <v>0</v>
      </c>
      <c r="D50" s="8">
        <v>0</v>
      </c>
      <c r="E50" s="11" t="str">
        <f t="shared" si="1"/>
        <v/>
      </c>
      <c r="F50" s="11" t="str">
        <f t="shared" si="2"/>
        <v/>
      </c>
      <c r="G50" s="12" t="str">
        <f t="shared" si="3"/>
        <v>0</v>
      </c>
      <c r="H50" s="15" t="str">
        <f t="shared" si="4"/>
        <v/>
      </c>
    </row>
    <row r="51" spans="2:8" ht="20.100000000000001" customHeight="1" x14ac:dyDescent="0.2">
      <c r="B51" s="5" t="s">
        <v>13</v>
      </c>
      <c r="C51" s="8">
        <v>0</v>
      </c>
      <c r="D51" s="8">
        <v>0</v>
      </c>
      <c r="E51" s="11" t="str">
        <f t="shared" si="1"/>
        <v/>
      </c>
      <c r="F51" s="11" t="str">
        <f t="shared" si="2"/>
        <v/>
      </c>
      <c r="G51" s="12" t="str">
        <f t="shared" si="3"/>
        <v>0</v>
      </c>
      <c r="H51" s="15" t="str">
        <f t="shared" si="4"/>
        <v/>
      </c>
    </row>
    <row r="52" spans="2:8" ht="20.100000000000001" customHeight="1" x14ac:dyDescent="0.2">
      <c r="B52" s="5" t="s">
        <v>14</v>
      </c>
      <c r="C52" s="8">
        <v>0</v>
      </c>
      <c r="D52" s="8">
        <v>0</v>
      </c>
      <c r="E52" s="11" t="str">
        <f t="shared" si="1"/>
        <v/>
      </c>
      <c r="F52" s="11" t="str">
        <f t="shared" si="2"/>
        <v/>
      </c>
      <c r="G52" s="12" t="str">
        <f t="shared" si="3"/>
        <v>0</v>
      </c>
      <c r="H52" s="15" t="str">
        <f t="shared" si="4"/>
        <v/>
      </c>
    </row>
    <row r="53" spans="2:8" ht="20.100000000000001" customHeight="1" x14ac:dyDescent="0.2">
      <c r="B53" s="5" t="s">
        <v>12</v>
      </c>
      <c r="C53" s="8">
        <v>0</v>
      </c>
      <c r="D53" s="8">
        <v>0</v>
      </c>
      <c r="E53" s="11" t="str">
        <f t="shared" si="1"/>
        <v/>
      </c>
      <c r="F53" s="11" t="str">
        <f t="shared" si="2"/>
        <v/>
      </c>
      <c r="G53" s="12" t="str">
        <f t="shared" si="3"/>
        <v>0</v>
      </c>
      <c r="H53" s="15" t="str">
        <f t="shared" si="4"/>
        <v/>
      </c>
    </row>
    <row r="54" spans="2:8" ht="20.100000000000001" customHeight="1" x14ac:dyDescent="0.2">
      <c r="B54" s="5" t="s">
        <v>214</v>
      </c>
      <c r="C54" s="8">
        <v>0</v>
      </c>
      <c r="D54" s="8">
        <v>0</v>
      </c>
      <c r="E54" s="11" t="str">
        <f t="shared" si="1"/>
        <v/>
      </c>
      <c r="F54" s="11" t="str">
        <f t="shared" si="2"/>
        <v/>
      </c>
      <c r="G54" s="12" t="str">
        <f t="shared" si="3"/>
        <v>0</v>
      </c>
      <c r="H54" s="15" t="str">
        <f t="shared" si="4"/>
        <v/>
      </c>
    </row>
    <row r="55" spans="2:8" ht="20.100000000000001" customHeight="1" x14ac:dyDescent="0.2">
      <c r="B55" s="5" t="s">
        <v>17</v>
      </c>
      <c r="C55" s="8">
        <v>0</v>
      </c>
      <c r="D55" s="8">
        <v>0</v>
      </c>
      <c r="E55" s="11" t="str">
        <f t="shared" si="1"/>
        <v/>
      </c>
      <c r="F55" s="11" t="str">
        <f t="shared" si="2"/>
        <v/>
      </c>
      <c r="G55" s="12" t="str">
        <f t="shared" si="3"/>
        <v>0</v>
      </c>
      <c r="H55" s="15" t="str">
        <f t="shared" si="4"/>
        <v/>
      </c>
    </row>
    <row r="56" spans="2:8" ht="20.100000000000001" customHeight="1" x14ac:dyDescent="0.2">
      <c r="B56" s="5" t="s">
        <v>18</v>
      </c>
      <c r="C56" s="8">
        <v>0</v>
      </c>
      <c r="D56" s="8">
        <v>0</v>
      </c>
      <c r="E56" s="11" t="str">
        <f t="shared" si="1"/>
        <v/>
      </c>
      <c r="F56" s="11" t="str">
        <f t="shared" si="2"/>
        <v/>
      </c>
      <c r="G56" s="12" t="str">
        <f t="shared" si="3"/>
        <v>0</v>
      </c>
      <c r="H56" s="15" t="str">
        <f t="shared" si="4"/>
        <v/>
      </c>
    </row>
    <row r="57" spans="2:8" ht="20.100000000000001" customHeight="1" x14ac:dyDescent="0.2">
      <c r="B57" s="5" t="s">
        <v>215</v>
      </c>
      <c r="C57" s="8">
        <v>0</v>
      </c>
      <c r="D57" s="8">
        <v>0</v>
      </c>
      <c r="E57" s="11" t="str">
        <f t="shared" si="1"/>
        <v/>
      </c>
      <c r="F57" s="11" t="str">
        <f t="shared" si="2"/>
        <v/>
      </c>
      <c r="G57" s="12" t="str">
        <f t="shared" si="3"/>
        <v>0</v>
      </c>
      <c r="H57" s="15" t="str">
        <f t="shared" si="4"/>
        <v/>
      </c>
    </row>
    <row r="58" spans="2:8" ht="20.100000000000001" customHeight="1" x14ac:dyDescent="0.2">
      <c r="B58" s="5" t="s">
        <v>216</v>
      </c>
      <c r="C58" s="8">
        <v>0</v>
      </c>
      <c r="D58" s="8">
        <v>0</v>
      </c>
      <c r="E58" s="11" t="str">
        <f t="shared" si="1"/>
        <v/>
      </c>
      <c r="F58" s="11" t="str">
        <f t="shared" si="2"/>
        <v/>
      </c>
      <c r="G58" s="12" t="str">
        <f t="shared" si="3"/>
        <v>0</v>
      </c>
      <c r="H58" s="15" t="str">
        <f t="shared" si="4"/>
        <v/>
      </c>
    </row>
    <row r="59" spans="2:8" ht="20.100000000000001" customHeight="1" x14ac:dyDescent="0.2">
      <c r="B59" s="5" t="s">
        <v>217</v>
      </c>
      <c r="C59" s="8">
        <v>0</v>
      </c>
      <c r="D59" s="8">
        <v>0</v>
      </c>
      <c r="E59" s="11" t="str">
        <f t="shared" si="1"/>
        <v/>
      </c>
      <c r="F59" s="11" t="str">
        <f t="shared" si="2"/>
        <v/>
      </c>
      <c r="G59" s="12" t="str">
        <f t="shared" si="3"/>
        <v>0</v>
      </c>
      <c r="H59" s="15" t="str">
        <f t="shared" si="4"/>
        <v/>
      </c>
    </row>
    <row r="60" spans="2:8" ht="20.100000000000001" customHeight="1" x14ac:dyDescent="0.2">
      <c r="B60" s="5" t="s">
        <v>218</v>
      </c>
      <c r="C60" s="8">
        <v>0</v>
      </c>
      <c r="D60" s="8">
        <v>0</v>
      </c>
      <c r="E60" s="11" t="str">
        <f t="shared" si="1"/>
        <v/>
      </c>
      <c r="F60" s="11" t="str">
        <f t="shared" si="2"/>
        <v/>
      </c>
      <c r="G60" s="12" t="str">
        <f t="shared" si="3"/>
        <v>0</v>
      </c>
      <c r="H60" s="15" t="str">
        <f t="shared" si="4"/>
        <v/>
      </c>
    </row>
    <row r="61" spans="2:8" ht="20.100000000000001" customHeight="1" x14ac:dyDescent="0.2">
      <c r="B61" s="5" t="s">
        <v>219</v>
      </c>
      <c r="C61" s="8">
        <v>0</v>
      </c>
      <c r="D61" s="8">
        <v>0</v>
      </c>
      <c r="E61" s="11" t="str">
        <f t="shared" si="1"/>
        <v/>
      </c>
      <c r="F61" s="11" t="str">
        <f t="shared" si="2"/>
        <v/>
      </c>
      <c r="G61" s="12" t="str">
        <f t="shared" si="3"/>
        <v>0</v>
      </c>
      <c r="H61" s="15" t="str">
        <f t="shared" si="4"/>
        <v/>
      </c>
    </row>
    <row r="62" spans="2:8" ht="20.100000000000001" customHeight="1" x14ac:dyDescent="0.2">
      <c r="B62" s="5" t="s">
        <v>19</v>
      </c>
      <c r="C62" s="8">
        <v>0</v>
      </c>
      <c r="D62" s="8">
        <v>0</v>
      </c>
      <c r="E62" s="11" t="str">
        <f t="shared" si="1"/>
        <v/>
      </c>
      <c r="F62" s="11" t="str">
        <f t="shared" si="2"/>
        <v/>
      </c>
      <c r="G62" s="12" t="str">
        <f t="shared" si="3"/>
        <v>0</v>
      </c>
      <c r="H62" s="15" t="str">
        <f t="shared" si="4"/>
        <v/>
      </c>
    </row>
    <row r="63" spans="2:8" ht="20.100000000000001" customHeight="1" x14ac:dyDescent="0.2">
      <c r="B63" s="5" t="s">
        <v>220</v>
      </c>
      <c r="C63" s="8">
        <v>0</v>
      </c>
      <c r="D63" s="8">
        <v>0</v>
      </c>
      <c r="E63" s="11" t="str">
        <f t="shared" si="1"/>
        <v/>
      </c>
      <c r="F63" s="11" t="str">
        <f t="shared" si="2"/>
        <v/>
      </c>
      <c r="G63" s="12" t="str">
        <f t="shared" si="3"/>
        <v>0</v>
      </c>
      <c r="H63" s="15" t="str">
        <f t="shared" si="4"/>
        <v/>
      </c>
    </row>
    <row r="64" spans="2:8" ht="20.100000000000001" customHeight="1" x14ac:dyDescent="0.2">
      <c r="B64" s="5" t="s">
        <v>221</v>
      </c>
      <c r="C64" s="8">
        <v>0</v>
      </c>
      <c r="D64" s="8">
        <v>0</v>
      </c>
      <c r="E64" s="11" t="str">
        <f t="shared" si="1"/>
        <v/>
      </c>
      <c r="F64" s="11" t="str">
        <f t="shared" si="2"/>
        <v/>
      </c>
      <c r="G64" s="12" t="str">
        <f t="shared" si="3"/>
        <v>0</v>
      </c>
      <c r="H64" s="15" t="str">
        <f t="shared" si="4"/>
        <v/>
      </c>
    </row>
    <row r="65" spans="2:8" x14ac:dyDescent="0.2">
      <c r="B65" s="2"/>
      <c r="C65" s="2"/>
      <c r="D65" s="2"/>
    </row>
    <row r="66" spans="2:8" x14ac:dyDescent="0.2">
      <c r="B66" s="2"/>
      <c r="C66" s="2"/>
      <c r="D66" s="2"/>
    </row>
    <row r="67" spans="2:8" x14ac:dyDescent="0.2">
      <c r="B67" s="19"/>
      <c r="C67" s="2"/>
      <c r="D67" s="2"/>
    </row>
    <row r="68" spans="2:8" ht="24" customHeight="1" x14ac:dyDescent="0.2">
      <c r="B68" s="55" t="s">
        <v>517</v>
      </c>
      <c r="C68" s="53" t="s">
        <v>518</v>
      </c>
      <c r="D68" s="54"/>
      <c r="E68" s="41" t="s">
        <v>482</v>
      </c>
      <c r="F68" s="42"/>
      <c r="G68" s="39" t="s">
        <v>569</v>
      </c>
      <c r="H68" s="39" t="s">
        <v>481</v>
      </c>
    </row>
    <row r="69" spans="2:8" s="4" customFormat="1" ht="24" customHeight="1" x14ac:dyDescent="0.2">
      <c r="B69" s="55"/>
      <c r="C69" s="38">
        <v>2015</v>
      </c>
      <c r="D69" s="38">
        <v>2016</v>
      </c>
      <c r="E69" s="38">
        <v>2015</v>
      </c>
      <c r="F69" s="38">
        <v>2016</v>
      </c>
      <c r="G69" s="40"/>
      <c r="H69" s="40"/>
    </row>
    <row r="70" spans="2:8" s="4" customFormat="1" ht="24" customHeight="1" x14ac:dyDescent="0.2">
      <c r="B70" s="32" t="s">
        <v>520</v>
      </c>
      <c r="C70" s="33">
        <f>SUM(C71:C145)</f>
        <v>118</v>
      </c>
      <c r="D70" s="33">
        <f>SUM(D71:D145)</f>
        <v>146</v>
      </c>
      <c r="E70" s="34">
        <f>+IF(C70=0,"",C70/C$70)</f>
        <v>1</v>
      </c>
      <c r="F70" s="34">
        <f>+IF(D70=0,"",D70/D$70)</f>
        <v>1</v>
      </c>
      <c r="G70" s="34">
        <f>+IF(OR(AND(D70=0),(C70=0)),"0",((D70-C70)/C70))</f>
        <v>0.23728813559322035</v>
      </c>
      <c r="H70" s="35">
        <f>+IF(OR(AND(E70=""),(G70="")),"",E70*G70)</f>
        <v>0.23728813559322035</v>
      </c>
    </row>
    <row r="71" spans="2:8" ht="15" x14ac:dyDescent="0.2">
      <c r="B71" s="5" t="s">
        <v>20</v>
      </c>
      <c r="C71" s="8">
        <v>1</v>
      </c>
      <c r="D71" s="8">
        <v>2</v>
      </c>
      <c r="E71" s="13">
        <f>+IF(C71=0,"",C71/C$70)</f>
        <v>8.4745762711864406E-3</v>
      </c>
      <c r="F71" s="13">
        <f>+IF(D71=0,"",D71/D$70)</f>
        <v>1.3698630136986301E-2</v>
      </c>
      <c r="G71" s="12">
        <f>+IF(OR(AND(D71=0),(C71=0)),"0",((D71-C71)/C71))</f>
        <v>1</v>
      </c>
      <c r="H71" s="15">
        <f>+IF(OR(AND(E71=""),(G71="")),"",E71*G71)</f>
        <v>8.4745762711864406E-3</v>
      </c>
    </row>
    <row r="72" spans="2:8" ht="15" x14ac:dyDescent="0.2">
      <c r="B72" s="5" t="s">
        <v>21</v>
      </c>
      <c r="C72" s="8">
        <v>0</v>
      </c>
      <c r="D72" s="8">
        <v>1</v>
      </c>
      <c r="E72" s="13" t="str">
        <f t="shared" ref="E72:E135" si="5">+IF(C72=0,"",C72/C$70)</f>
        <v/>
      </c>
      <c r="F72" s="13">
        <f t="shared" ref="F72:F135" si="6">+IF(D72=0,"",D72/D$70)</f>
        <v>6.8493150684931503E-3</v>
      </c>
      <c r="G72" s="12" t="str">
        <f t="shared" ref="G72:G135" si="7">+IF(OR(AND(D72=0),(C72=0)),"0",((D72-C72)/C72))</f>
        <v>0</v>
      </c>
      <c r="H72" s="15" t="str">
        <f t="shared" ref="H72:H135" si="8">+IF(OR(AND(E72=""),(G72="")),"",E72*G72)</f>
        <v/>
      </c>
    </row>
    <row r="73" spans="2:8" ht="15" x14ac:dyDescent="0.2">
      <c r="B73" s="5" t="s">
        <v>22</v>
      </c>
      <c r="C73" s="8">
        <v>2</v>
      </c>
      <c r="D73" s="8">
        <v>4</v>
      </c>
      <c r="E73" s="13">
        <f t="shared" si="5"/>
        <v>1.6949152542372881E-2</v>
      </c>
      <c r="F73" s="13">
        <f t="shared" si="6"/>
        <v>2.7397260273972601E-2</v>
      </c>
      <c r="G73" s="12">
        <f t="shared" si="7"/>
        <v>1</v>
      </c>
      <c r="H73" s="15">
        <f t="shared" si="8"/>
        <v>1.6949152542372881E-2</v>
      </c>
    </row>
    <row r="74" spans="2:8" ht="15" x14ac:dyDescent="0.2">
      <c r="B74" s="5" t="s">
        <v>222</v>
      </c>
      <c r="C74" s="8">
        <v>3</v>
      </c>
      <c r="D74" s="8">
        <v>10</v>
      </c>
      <c r="E74" s="13">
        <f t="shared" si="5"/>
        <v>2.5423728813559324E-2</v>
      </c>
      <c r="F74" s="13">
        <f t="shared" si="6"/>
        <v>6.8493150684931503E-2</v>
      </c>
      <c r="G74" s="12">
        <f t="shared" si="7"/>
        <v>2.3333333333333335</v>
      </c>
      <c r="H74" s="15">
        <f t="shared" si="8"/>
        <v>5.9322033898305093E-2</v>
      </c>
    </row>
    <row r="75" spans="2:8" ht="15" x14ac:dyDescent="0.2">
      <c r="B75" s="5" t="s">
        <v>23</v>
      </c>
      <c r="C75" s="8">
        <v>2</v>
      </c>
      <c r="D75" s="8">
        <v>4</v>
      </c>
      <c r="E75" s="13">
        <f t="shared" si="5"/>
        <v>1.6949152542372881E-2</v>
      </c>
      <c r="F75" s="13">
        <f t="shared" si="6"/>
        <v>2.7397260273972601E-2</v>
      </c>
      <c r="G75" s="12">
        <f t="shared" si="7"/>
        <v>1</v>
      </c>
      <c r="H75" s="15">
        <f t="shared" si="8"/>
        <v>1.6949152542372881E-2</v>
      </c>
    </row>
    <row r="76" spans="2:8" ht="15" x14ac:dyDescent="0.2">
      <c r="B76" s="5" t="s">
        <v>223</v>
      </c>
      <c r="C76" s="8">
        <v>0</v>
      </c>
      <c r="D76" s="8">
        <v>0</v>
      </c>
      <c r="E76" s="13" t="str">
        <f t="shared" si="5"/>
        <v/>
      </c>
      <c r="F76" s="13" t="str">
        <f t="shared" si="6"/>
        <v/>
      </c>
      <c r="G76" s="12" t="str">
        <f t="shared" si="7"/>
        <v>0</v>
      </c>
      <c r="H76" s="15" t="str">
        <f t="shared" si="8"/>
        <v/>
      </c>
    </row>
    <row r="77" spans="2:8" ht="15" x14ac:dyDescent="0.2">
      <c r="B77" s="5" t="s">
        <v>224</v>
      </c>
      <c r="C77" s="8">
        <v>0</v>
      </c>
      <c r="D77" s="8">
        <v>0</v>
      </c>
      <c r="E77" s="13" t="str">
        <f t="shared" si="5"/>
        <v/>
      </c>
      <c r="F77" s="13" t="str">
        <f t="shared" si="6"/>
        <v/>
      </c>
      <c r="G77" s="12" t="str">
        <f t="shared" si="7"/>
        <v>0</v>
      </c>
      <c r="H77" s="15" t="str">
        <f t="shared" si="8"/>
        <v/>
      </c>
    </row>
    <row r="78" spans="2:8" ht="15" x14ac:dyDescent="0.2">
      <c r="B78" s="5" t="s">
        <v>225</v>
      </c>
      <c r="C78" s="8">
        <v>0</v>
      </c>
      <c r="D78" s="8">
        <v>0</v>
      </c>
      <c r="E78" s="13" t="str">
        <f t="shared" si="5"/>
        <v/>
      </c>
      <c r="F78" s="13" t="str">
        <f t="shared" si="6"/>
        <v/>
      </c>
      <c r="G78" s="12" t="str">
        <f t="shared" si="7"/>
        <v>0</v>
      </c>
      <c r="H78" s="15" t="str">
        <f t="shared" si="8"/>
        <v/>
      </c>
    </row>
    <row r="79" spans="2:8" ht="15" x14ac:dyDescent="0.2">
      <c r="B79" s="5" t="s">
        <v>226</v>
      </c>
      <c r="C79" s="8">
        <v>0</v>
      </c>
      <c r="D79" s="8">
        <v>0</v>
      </c>
      <c r="E79" s="13" t="str">
        <f t="shared" si="5"/>
        <v/>
      </c>
      <c r="F79" s="13" t="str">
        <f t="shared" si="6"/>
        <v/>
      </c>
      <c r="G79" s="12" t="str">
        <f t="shared" si="7"/>
        <v>0</v>
      </c>
      <c r="H79" s="15" t="str">
        <f t="shared" si="8"/>
        <v/>
      </c>
    </row>
    <row r="80" spans="2:8" ht="15" x14ac:dyDescent="0.2">
      <c r="B80" s="5" t="s">
        <v>227</v>
      </c>
      <c r="C80" s="8">
        <v>0</v>
      </c>
      <c r="D80" s="8">
        <v>1</v>
      </c>
      <c r="E80" s="13" t="str">
        <f t="shared" si="5"/>
        <v/>
      </c>
      <c r="F80" s="13">
        <f t="shared" si="6"/>
        <v>6.8493150684931503E-3</v>
      </c>
      <c r="G80" s="12" t="str">
        <f t="shared" si="7"/>
        <v>0</v>
      </c>
      <c r="H80" s="15" t="str">
        <f t="shared" si="8"/>
        <v/>
      </c>
    </row>
    <row r="81" spans="2:8" ht="15" x14ac:dyDescent="0.2">
      <c r="B81" s="5" t="s">
        <v>24</v>
      </c>
      <c r="C81" s="8">
        <v>0</v>
      </c>
      <c r="D81" s="8">
        <v>0</v>
      </c>
      <c r="E81" s="13" t="str">
        <f t="shared" si="5"/>
        <v/>
      </c>
      <c r="F81" s="13" t="str">
        <f t="shared" si="6"/>
        <v/>
      </c>
      <c r="G81" s="12" t="str">
        <f t="shared" si="7"/>
        <v>0</v>
      </c>
      <c r="H81" s="15" t="str">
        <f t="shared" si="8"/>
        <v/>
      </c>
    </row>
    <row r="82" spans="2:8" ht="15" x14ac:dyDescent="0.2">
      <c r="B82" s="5" t="s">
        <v>228</v>
      </c>
      <c r="C82" s="8">
        <v>0</v>
      </c>
      <c r="D82" s="8">
        <v>1</v>
      </c>
      <c r="E82" s="13" t="str">
        <f t="shared" si="5"/>
        <v/>
      </c>
      <c r="F82" s="13">
        <f t="shared" si="6"/>
        <v>6.8493150684931503E-3</v>
      </c>
      <c r="G82" s="12" t="str">
        <f t="shared" si="7"/>
        <v>0</v>
      </c>
      <c r="H82" s="15" t="str">
        <f t="shared" si="8"/>
        <v/>
      </c>
    </row>
    <row r="83" spans="2:8" ht="15" x14ac:dyDescent="0.2">
      <c r="B83" s="5" t="s">
        <v>229</v>
      </c>
      <c r="C83" s="8">
        <v>31</v>
      </c>
      <c r="D83" s="8">
        <v>2</v>
      </c>
      <c r="E83" s="13">
        <f t="shared" si="5"/>
        <v>0.26271186440677968</v>
      </c>
      <c r="F83" s="13">
        <f t="shared" si="6"/>
        <v>1.3698630136986301E-2</v>
      </c>
      <c r="G83" s="12">
        <f t="shared" si="7"/>
        <v>-0.93548387096774188</v>
      </c>
      <c r="H83" s="15">
        <f t="shared" si="8"/>
        <v>-0.24576271186440679</v>
      </c>
    </row>
    <row r="84" spans="2:8" ht="15" x14ac:dyDescent="0.2">
      <c r="B84" s="5" t="s">
        <v>230</v>
      </c>
      <c r="C84" s="8">
        <v>0</v>
      </c>
      <c r="D84" s="8">
        <v>0</v>
      </c>
      <c r="E84" s="13" t="str">
        <f t="shared" si="5"/>
        <v/>
      </c>
      <c r="F84" s="13" t="str">
        <f t="shared" si="6"/>
        <v/>
      </c>
      <c r="G84" s="12" t="str">
        <f t="shared" si="7"/>
        <v>0</v>
      </c>
      <c r="H84" s="15" t="str">
        <f t="shared" si="8"/>
        <v/>
      </c>
    </row>
    <row r="85" spans="2:8" ht="15" x14ac:dyDescent="0.2">
      <c r="B85" s="5" t="s">
        <v>28</v>
      </c>
      <c r="C85" s="8">
        <v>0</v>
      </c>
      <c r="D85" s="8">
        <v>0</v>
      </c>
      <c r="E85" s="13" t="str">
        <f t="shared" si="5"/>
        <v/>
      </c>
      <c r="F85" s="13" t="str">
        <f t="shared" si="6"/>
        <v/>
      </c>
      <c r="G85" s="12" t="str">
        <f t="shared" si="7"/>
        <v>0</v>
      </c>
      <c r="H85" s="15" t="str">
        <f t="shared" si="8"/>
        <v/>
      </c>
    </row>
    <row r="86" spans="2:8" ht="15" x14ac:dyDescent="0.2">
      <c r="B86" s="5" t="s">
        <v>231</v>
      </c>
      <c r="C86" s="8">
        <v>0</v>
      </c>
      <c r="D86" s="8">
        <v>0</v>
      </c>
      <c r="E86" s="13" t="str">
        <f t="shared" si="5"/>
        <v/>
      </c>
      <c r="F86" s="13" t="str">
        <f t="shared" si="6"/>
        <v/>
      </c>
      <c r="G86" s="12" t="str">
        <f t="shared" si="7"/>
        <v>0</v>
      </c>
      <c r="H86" s="15" t="str">
        <f t="shared" si="8"/>
        <v/>
      </c>
    </row>
    <row r="87" spans="2:8" ht="15" x14ac:dyDescent="0.2">
      <c r="B87" s="5" t="s">
        <v>232</v>
      </c>
      <c r="C87" s="8">
        <v>0</v>
      </c>
      <c r="D87" s="8">
        <v>2</v>
      </c>
      <c r="E87" s="13" t="str">
        <f t="shared" si="5"/>
        <v/>
      </c>
      <c r="F87" s="13">
        <f t="shared" si="6"/>
        <v>1.3698630136986301E-2</v>
      </c>
      <c r="G87" s="12" t="str">
        <f t="shared" si="7"/>
        <v>0</v>
      </c>
      <c r="H87" s="15" t="str">
        <f t="shared" si="8"/>
        <v/>
      </c>
    </row>
    <row r="88" spans="2:8" ht="15" x14ac:dyDescent="0.2">
      <c r="B88" s="5" t="s">
        <v>233</v>
      </c>
      <c r="C88" s="8">
        <v>0</v>
      </c>
      <c r="D88" s="8">
        <v>0</v>
      </c>
      <c r="E88" s="13" t="str">
        <f t="shared" si="5"/>
        <v/>
      </c>
      <c r="F88" s="13" t="str">
        <f t="shared" si="6"/>
        <v/>
      </c>
      <c r="G88" s="12" t="str">
        <f t="shared" si="7"/>
        <v>0</v>
      </c>
      <c r="H88" s="15" t="str">
        <f t="shared" si="8"/>
        <v/>
      </c>
    </row>
    <row r="89" spans="2:8" ht="15" x14ac:dyDescent="0.2">
      <c r="B89" s="5" t="s">
        <v>26</v>
      </c>
      <c r="C89" s="8">
        <v>0</v>
      </c>
      <c r="D89" s="8">
        <v>0</v>
      </c>
      <c r="E89" s="13" t="str">
        <f t="shared" si="5"/>
        <v/>
      </c>
      <c r="F89" s="13" t="str">
        <f t="shared" si="6"/>
        <v/>
      </c>
      <c r="G89" s="12" t="str">
        <f t="shared" si="7"/>
        <v>0</v>
      </c>
      <c r="H89" s="15" t="str">
        <f t="shared" si="8"/>
        <v/>
      </c>
    </row>
    <row r="90" spans="2:8" ht="15" x14ac:dyDescent="0.2">
      <c r="B90" s="5" t="s">
        <v>29</v>
      </c>
      <c r="C90" s="8">
        <v>0</v>
      </c>
      <c r="D90" s="8">
        <v>0</v>
      </c>
      <c r="E90" s="13" t="str">
        <f t="shared" si="5"/>
        <v/>
      </c>
      <c r="F90" s="13" t="str">
        <f t="shared" si="6"/>
        <v/>
      </c>
      <c r="G90" s="12" t="str">
        <f t="shared" si="7"/>
        <v>0</v>
      </c>
      <c r="H90" s="15" t="str">
        <f t="shared" si="8"/>
        <v/>
      </c>
    </row>
    <row r="91" spans="2:8" ht="15" x14ac:dyDescent="0.2">
      <c r="B91" s="5" t="s">
        <v>234</v>
      </c>
      <c r="C91" s="8">
        <v>0</v>
      </c>
      <c r="D91" s="8">
        <v>0</v>
      </c>
      <c r="E91" s="13" t="str">
        <f t="shared" si="5"/>
        <v/>
      </c>
      <c r="F91" s="13" t="str">
        <f t="shared" si="6"/>
        <v/>
      </c>
      <c r="G91" s="12" t="str">
        <f t="shared" si="7"/>
        <v>0</v>
      </c>
      <c r="H91" s="15" t="str">
        <f t="shared" si="8"/>
        <v/>
      </c>
    </row>
    <row r="92" spans="2:8" ht="15" x14ac:dyDescent="0.2">
      <c r="B92" s="5" t="s">
        <v>235</v>
      </c>
      <c r="C92" s="8">
        <v>0</v>
      </c>
      <c r="D92" s="8">
        <v>2</v>
      </c>
      <c r="E92" s="13" t="str">
        <f t="shared" si="5"/>
        <v/>
      </c>
      <c r="F92" s="13">
        <f t="shared" si="6"/>
        <v>1.3698630136986301E-2</v>
      </c>
      <c r="G92" s="12" t="str">
        <f t="shared" si="7"/>
        <v>0</v>
      </c>
      <c r="H92" s="15" t="str">
        <f t="shared" si="8"/>
        <v/>
      </c>
    </row>
    <row r="93" spans="2:8" ht="15" x14ac:dyDescent="0.2">
      <c r="B93" s="5" t="s">
        <v>562</v>
      </c>
      <c r="C93" s="8">
        <v>2</v>
      </c>
      <c r="D93" s="8">
        <v>0</v>
      </c>
      <c r="E93" s="13">
        <f t="shared" si="5"/>
        <v>1.6949152542372881E-2</v>
      </c>
      <c r="F93" s="13" t="str">
        <f t="shared" si="6"/>
        <v/>
      </c>
      <c r="G93" s="12" t="str">
        <f t="shared" si="7"/>
        <v>0</v>
      </c>
      <c r="H93" s="15">
        <f t="shared" si="8"/>
        <v>0</v>
      </c>
    </row>
    <row r="94" spans="2:8" ht="15" x14ac:dyDescent="0.2">
      <c r="B94" s="5" t="s">
        <v>25</v>
      </c>
      <c r="C94" s="8">
        <v>0</v>
      </c>
      <c r="D94" s="8">
        <v>0</v>
      </c>
      <c r="E94" s="13" t="str">
        <f t="shared" si="5"/>
        <v/>
      </c>
      <c r="F94" s="13" t="str">
        <f t="shared" si="6"/>
        <v/>
      </c>
      <c r="G94" s="12" t="str">
        <f t="shared" si="7"/>
        <v>0</v>
      </c>
      <c r="H94" s="15" t="str">
        <f t="shared" si="8"/>
        <v/>
      </c>
    </row>
    <row r="95" spans="2:8" ht="15" x14ac:dyDescent="0.2">
      <c r="B95" s="5" t="s">
        <v>27</v>
      </c>
      <c r="C95" s="8">
        <v>0</v>
      </c>
      <c r="D95" s="8">
        <v>0</v>
      </c>
      <c r="E95" s="13" t="str">
        <f t="shared" si="5"/>
        <v/>
      </c>
      <c r="F95" s="13" t="str">
        <f t="shared" si="6"/>
        <v/>
      </c>
      <c r="G95" s="12" t="str">
        <f t="shared" si="7"/>
        <v>0</v>
      </c>
      <c r="H95" s="15" t="str">
        <f t="shared" si="8"/>
        <v/>
      </c>
    </row>
    <row r="96" spans="2:8" ht="15" x14ac:dyDescent="0.2">
      <c r="B96" s="5" t="s">
        <v>236</v>
      </c>
      <c r="C96" s="8">
        <v>0</v>
      </c>
      <c r="D96" s="8">
        <v>0</v>
      </c>
      <c r="E96" s="13" t="str">
        <f t="shared" si="5"/>
        <v/>
      </c>
      <c r="F96" s="13" t="str">
        <f t="shared" si="6"/>
        <v/>
      </c>
      <c r="G96" s="12" t="str">
        <f t="shared" si="7"/>
        <v>0</v>
      </c>
      <c r="H96" s="15" t="str">
        <f t="shared" si="8"/>
        <v/>
      </c>
    </row>
    <row r="97" spans="2:8" ht="15" x14ac:dyDescent="0.2">
      <c r="B97" s="5" t="s">
        <v>237</v>
      </c>
      <c r="C97" s="8">
        <v>0</v>
      </c>
      <c r="D97" s="8">
        <v>0</v>
      </c>
      <c r="E97" s="13" t="str">
        <f t="shared" si="5"/>
        <v/>
      </c>
      <c r="F97" s="13" t="str">
        <f t="shared" si="6"/>
        <v/>
      </c>
      <c r="G97" s="12" t="str">
        <f t="shared" si="7"/>
        <v>0</v>
      </c>
      <c r="H97" s="15" t="str">
        <f t="shared" si="8"/>
        <v/>
      </c>
    </row>
    <row r="98" spans="2:8" ht="15" x14ac:dyDescent="0.2">
      <c r="B98" s="5" t="s">
        <v>238</v>
      </c>
      <c r="C98" s="8">
        <v>0</v>
      </c>
      <c r="D98" s="8">
        <v>0</v>
      </c>
      <c r="E98" s="13" t="str">
        <f t="shared" si="5"/>
        <v/>
      </c>
      <c r="F98" s="13" t="str">
        <f t="shared" si="6"/>
        <v/>
      </c>
      <c r="G98" s="12" t="str">
        <f t="shared" si="7"/>
        <v>0</v>
      </c>
      <c r="H98" s="15" t="str">
        <f t="shared" si="8"/>
        <v/>
      </c>
    </row>
    <row r="99" spans="2:8" ht="15" x14ac:dyDescent="0.2">
      <c r="B99" s="5" t="s">
        <v>239</v>
      </c>
      <c r="C99" s="8">
        <v>0</v>
      </c>
      <c r="D99" s="8">
        <v>1</v>
      </c>
      <c r="E99" s="13" t="str">
        <f t="shared" si="5"/>
        <v/>
      </c>
      <c r="F99" s="13">
        <f t="shared" si="6"/>
        <v>6.8493150684931503E-3</v>
      </c>
      <c r="G99" s="12" t="str">
        <f t="shared" si="7"/>
        <v>0</v>
      </c>
      <c r="H99" s="15" t="str">
        <f t="shared" si="8"/>
        <v/>
      </c>
    </row>
    <row r="100" spans="2:8" ht="15" x14ac:dyDescent="0.2">
      <c r="B100" s="5" t="s">
        <v>240</v>
      </c>
      <c r="C100" s="8">
        <v>0</v>
      </c>
      <c r="D100" s="8">
        <v>2</v>
      </c>
      <c r="E100" s="13" t="str">
        <f t="shared" si="5"/>
        <v/>
      </c>
      <c r="F100" s="13">
        <f t="shared" si="6"/>
        <v>1.3698630136986301E-2</v>
      </c>
      <c r="G100" s="12" t="str">
        <f t="shared" si="7"/>
        <v>0</v>
      </c>
      <c r="H100" s="15" t="str">
        <f t="shared" si="8"/>
        <v/>
      </c>
    </row>
    <row r="101" spans="2:8" ht="15" x14ac:dyDescent="0.2">
      <c r="B101" s="5" t="s">
        <v>241</v>
      </c>
      <c r="C101" s="8">
        <v>1</v>
      </c>
      <c r="D101" s="8">
        <v>0</v>
      </c>
      <c r="E101" s="13">
        <f t="shared" si="5"/>
        <v>8.4745762711864406E-3</v>
      </c>
      <c r="F101" s="13" t="str">
        <f t="shared" si="6"/>
        <v/>
      </c>
      <c r="G101" s="12" t="str">
        <f t="shared" si="7"/>
        <v>0</v>
      </c>
      <c r="H101" s="15">
        <f t="shared" si="8"/>
        <v>0</v>
      </c>
    </row>
    <row r="102" spans="2:8" ht="15" x14ac:dyDescent="0.2">
      <c r="B102" s="5" t="s">
        <v>242</v>
      </c>
      <c r="C102" s="8">
        <v>0</v>
      </c>
      <c r="D102" s="8">
        <v>0</v>
      </c>
      <c r="E102" s="13" t="str">
        <f t="shared" si="5"/>
        <v/>
      </c>
      <c r="F102" s="13" t="str">
        <f t="shared" si="6"/>
        <v/>
      </c>
      <c r="G102" s="12" t="str">
        <f t="shared" si="7"/>
        <v>0</v>
      </c>
      <c r="H102" s="15" t="str">
        <f t="shared" si="8"/>
        <v/>
      </c>
    </row>
    <row r="103" spans="2:8" ht="15" x14ac:dyDescent="0.2">
      <c r="B103" s="5" t="s">
        <v>243</v>
      </c>
      <c r="C103" s="8">
        <v>0</v>
      </c>
      <c r="D103" s="8">
        <v>0</v>
      </c>
      <c r="E103" s="13" t="str">
        <f t="shared" si="5"/>
        <v/>
      </c>
      <c r="F103" s="13" t="str">
        <f t="shared" si="6"/>
        <v/>
      </c>
      <c r="G103" s="12" t="str">
        <f t="shared" si="7"/>
        <v>0</v>
      </c>
      <c r="H103" s="15" t="str">
        <f t="shared" si="8"/>
        <v/>
      </c>
    </row>
    <row r="104" spans="2:8" ht="15" x14ac:dyDescent="0.2">
      <c r="B104" s="5" t="s">
        <v>34</v>
      </c>
      <c r="C104" s="8">
        <v>0</v>
      </c>
      <c r="D104" s="8">
        <v>0</v>
      </c>
      <c r="E104" s="13" t="str">
        <f t="shared" si="5"/>
        <v/>
      </c>
      <c r="F104" s="13" t="str">
        <f t="shared" si="6"/>
        <v/>
      </c>
      <c r="G104" s="12" t="str">
        <f t="shared" si="7"/>
        <v>0</v>
      </c>
      <c r="H104" s="15" t="str">
        <f t="shared" si="8"/>
        <v/>
      </c>
    </row>
    <row r="105" spans="2:8" ht="15" x14ac:dyDescent="0.2">
      <c r="B105" s="5" t="s">
        <v>244</v>
      </c>
      <c r="C105" s="8">
        <v>0</v>
      </c>
      <c r="D105" s="8">
        <v>0</v>
      </c>
      <c r="E105" s="13" t="str">
        <f t="shared" si="5"/>
        <v/>
      </c>
      <c r="F105" s="13" t="str">
        <f t="shared" si="6"/>
        <v/>
      </c>
      <c r="G105" s="12" t="str">
        <f t="shared" si="7"/>
        <v>0</v>
      </c>
      <c r="H105" s="15" t="str">
        <f t="shared" si="8"/>
        <v/>
      </c>
    </row>
    <row r="106" spans="2:8" ht="30" x14ac:dyDescent="0.2">
      <c r="B106" s="5" t="s">
        <v>245</v>
      </c>
      <c r="C106" s="8">
        <v>0</v>
      </c>
      <c r="D106" s="8">
        <v>0</v>
      </c>
      <c r="E106" s="13" t="str">
        <f t="shared" si="5"/>
        <v/>
      </c>
      <c r="F106" s="13" t="str">
        <f t="shared" si="6"/>
        <v/>
      </c>
      <c r="G106" s="12" t="str">
        <f t="shared" si="7"/>
        <v>0</v>
      </c>
      <c r="H106" s="15" t="str">
        <f t="shared" si="8"/>
        <v/>
      </c>
    </row>
    <row r="107" spans="2:8" ht="15" x14ac:dyDescent="0.2">
      <c r="B107" s="5" t="s">
        <v>246</v>
      </c>
      <c r="C107" s="8">
        <v>1</v>
      </c>
      <c r="D107" s="8">
        <v>0</v>
      </c>
      <c r="E107" s="13">
        <f t="shared" si="5"/>
        <v>8.4745762711864406E-3</v>
      </c>
      <c r="F107" s="13" t="str">
        <f t="shared" si="6"/>
        <v/>
      </c>
      <c r="G107" s="12" t="str">
        <f t="shared" si="7"/>
        <v>0</v>
      </c>
      <c r="H107" s="15">
        <f t="shared" si="8"/>
        <v>0</v>
      </c>
    </row>
    <row r="108" spans="2:8" ht="15" x14ac:dyDescent="0.2">
      <c r="B108" s="5" t="s">
        <v>31</v>
      </c>
      <c r="C108" s="8">
        <v>1</v>
      </c>
      <c r="D108" s="8">
        <v>0</v>
      </c>
      <c r="E108" s="13">
        <f t="shared" si="5"/>
        <v>8.4745762711864406E-3</v>
      </c>
      <c r="F108" s="13" t="str">
        <f t="shared" si="6"/>
        <v/>
      </c>
      <c r="G108" s="12" t="str">
        <f t="shared" si="7"/>
        <v>0</v>
      </c>
      <c r="H108" s="15">
        <f t="shared" si="8"/>
        <v>0</v>
      </c>
    </row>
    <row r="109" spans="2:8" ht="15" x14ac:dyDescent="0.2">
      <c r="B109" s="5" t="s">
        <v>247</v>
      </c>
      <c r="C109" s="8">
        <v>0</v>
      </c>
      <c r="D109" s="8">
        <v>0</v>
      </c>
      <c r="E109" s="13" t="str">
        <f t="shared" si="5"/>
        <v/>
      </c>
      <c r="F109" s="13" t="str">
        <f t="shared" si="6"/>
        <v/>
      </c>
      <c r="G109" s="12" t="str">
        <f t="shared" si="7"/>
        <v>0</v>
      </c>
      <c r="H109" s="15" t="str">
        <f t="shared" si="8"/>
        <v/>
      </c>
    </row>
    <row r="110" spans="2:8" ht="15" x14ac:dyDescent="0.2">
      <c r="B110" s="5" t="s">
        <v>32</v>
      </c>
      <c r="C110" s="8">
        <v>0</v>
      </c>
      <c r="D110" s="8">
        <v>0</v>
      </c>
      <c r="E110" s="13" t="str">
        <f t="shared" si="5"/>
        <v/>
      </c>
      <c r="F110" s="13" t="str">
        <f t="shared" si="6"/>
        <v/>
      </c>
      <c r="G110" s="12" t="str">
        <f t="shared" si="7"/>
        <v>0</v>
      </c>
      <c r="H110" s="15" t="str">
        <f t="shared" si="8"/>
        <v/>
      </c>
    </row>
    <row r="111" spans="2:8" ht="15" x14ac:dyDescent="0.2">
      <c r="B111" s="5" t="s">
        <v>30</v>
      </c>
      <c r="C111" s="8">
        <v>0</v>
      </c>
      <c r="D111" s="8">
        <v>0</v>
      </c>
      <c r="E111" s="13" t="str">
        <f t="shared" si="5"/>
        <v/>
      </c>
      <c r="F111" s="13" t="str">
        <f t="shared" si="6"/>
        <v/>
      </c>
      <c r="G111" s="12" t="str">
        <f t="shared" si="7"/>
        <v>0</v>
      </c>
      <c r="H111" s="15" t="str">
        <f t="shared" si="8"/>
        <v/>
      </c>
    </row>
    <row r="112" spans="2:8" ht="15" x14ac:dyDescent="0.2">
      <c r="B112" s="5" t="s">
        <v>33</v>
      </c>
      <c r="C112" s="8">
        <v>1</v>
      </c>
      <c r="D112" s="8">
        <v>1</v>
      </c>
      <c r="E112" s="13">
        <f t="shared" si="5"/>
        <v>8.4745762711864406E-3</v>
      </c>
      <c r="F112" s="13">
        <f t="shared" si="6"/>
        <v>6.8493150684931503E-3</v>
      </c>
      <c r="G112" s="12">
        <f t="shared" si="7"/>
        <v>0</v>
      </c>
      <c r="H112" s="15">
        <f t="shared" si="8"/>
        <v>0</v>
      </c>
    </row>
    <row r="113" spans="2:8" ht="15" x14ac:dyDescent="0.2">
      <c r="B113" s="5" t="s">
        <v>248</v>
      </c>
      <c r="C113" s="8">
        <v>0</v>
      </c>
      <c r="D113" s="8">
        <v>5</v>
      </c>
      <c r="E113" s="13" t="str">
        <f t="shared" si="5"/>
        <v/>
      </c>
      <c r="F113" s="13">
        <f t="shared" si="6"/>
        <v>3.4246575342465752E-2</v>
      </c>
      <c r="G113" s="12" t="str">
        <f t="shared" si="7"/>
        <v>0</v>
      </c>
      <c r="H113" s="15" t="str">
        <f t="shared" si="8"/>
        <v/>
      </c>
    </row>
    <row r="114" spans="2:8" ht="15" x14ac:dyDescent="0.2">
      <c r="B114" s="5" t="s">
        <v>38</v>
      </c>
      <c r="C114" s="8">
        <v>0</v>
      </c>
      <c r="D114" s="8">
        <v>0</v>
      </c>
      <c r="E114" s="13" t="str">
        <f t="shared" si="5"/>
        <v/>
      </c>
      <c r="F114" s="13" t="str">
        <f t="shared" si="6"/>
        <v/>
      </c>
      <c r="G114" s="12" t="str">
        <f t="shared" si="7"/>
        <v>0</v>
      </c>
      <c r="H114" s="15" t="str">
        <f t="shared" si="8"/>
        <v/>
      </c>
    </row>
    <row r="115" spans="2:8" ht="15" x14ac:dyDescent="0.2">
      <c r="B115" s="5" t="s">
        <v>40</v>
      </c>
      <c r="C115" s="8">
        <v>4</v>
      </c>
      <c r="D115" s="8">
        <v>2</v>
      </c>
      <c r="E115" s="13">
        <f t="shared" si="5"/>
        <v>3.3898305084745763E-2</v>
      </c>
      <c r="F115" s="13">
        <f t="shared" si="6"/>
        <v>1.3698630136986301E-2</v>
      </c>
      <c r="G115" s="12">
        <f t="shared" si="7"/>
        <v>-0.5</v>
      </c>
      <c r="H115" s="15">
        <f t="shared" si="8"/>
        <v>-1.6949152542372881E-2</v>
      </c>
    </row>
    <row r="116" spans="2:8" ht="15" x14ac:dyDescent="0.2">
      <c r="B116" s="5" t="s">
        <v>249</v>
      </c>
      <c r="C116" s="8">
        <v>0</v>
      </c>
      <c r="D116" s="8">
        <v>0</v>
      </c>
      <c r="E116" s="13" t="str">
        <f t="shared" si="5"/>
        <v/>
      </c>
      <c r="F116" s="13" t="str">
        <f t="shared" si="6"/>
        <v/>
      </c>
      <c r="G116" s="12" t="str">
        <f t="shared" si="7"/>
        <v>0</v>
      </c>
      <c r="H116" s="15" t="str">
        <f t="shared" si="8"/>
        <v/>
      </c>
    </row>
    <row r="117" spans="2:8" ht="15" x14ac:dyDescent="0.2">
      <c r="B117" s="5" t="s">
        <v>250</v>
      </c>
      <c r="C117" s="8">
        <v>1</v>
      </c>
      <c r="D117" s="8">
        <v>1</v>
      </c>
      <c r="E117" s="13">
        <f t="shared" si="5"/>
        <v>8.4745762711864406E-3</v>
      </c>
      <c r="F117" s="13">
        <f t="shared" si="6"/>
        <v>6.8493150684931503E-3</v>
      </c>
      <c r="G117" s="12">
        <f t="shared" si="7"/>
        <v>0</v>
      </c>
      <c r="H117" s="15">
        <f t="shared" si="8"/>
        <v>0</v>
      </c>
    </row>
    <row r="118" spans="2:8" ht="15" x14ac:dyDescent="0.2">
      <c r="B118" s="5" t="s">
        <v>251</v>
      </c>
      <c r="C118" s="8">
        <v>49</v>
      </c>
      <c r="D118" s="8">
        <v>79</v>
      </c>
      <c r="E118" s="13">
        <f t="shared" si="5"/>
        <v>0.4152542372881356</v>
      </c>
      <c r="F118" s="13">
        <f t="shared" si="6"/>
        <v>0.54109589041095896</v>
      </c>
      <c r="G118" s="12">
        <f t="shared" si="7"/>
        <v>0.61224489795918369</v>
      </c>
      <c r="H118" s="15">
        <f t="shared" si="8"/>
        <v>0.25423728813559321</v>
      </c>
    </row>
    <row r="119" spans="2:8" ht="15" x14ac:dyDescent="0.2">
      <c r="B119" s="5" t="s">
        <v>252</v>
      </c>
      <c r="C119" s="8">
        <v>0</v>
      </c>
      <c r="D119" s="8">
        <v>0</v>
      </c>
      <c r="E119" s="13" t="str">
        <f t="shared" si="5"/>
        <v/>
      </c>
      <c r="F119" s="13" t="str">
        <f t="shared" si="6"/>
        <v/>
      </c>
      <c r="G119" s="12" t="str">
        <f t="shared" si="7"/>
        <v>0</v>
      </c>
      <c r="H119" s="15" t="str">
        <f t="shared" si="8"/>
        <v/>
      </c>
    </row>
    <row r="120" spans="2:8" ht="15" x14ac:dyDescent="0.2">
      <c r="B120" s="5" t="s">
        <v>253</v>
      </c>
      <c r="C120" s="8">
        <v>3</v>
      </c>
      <c r="D120" s="8">
        <v>0</v>
      </c>
      <c r="E120" s="13">
        <f t="shared" si="5"/>
        <v>2.5423728813559324E-2</v>
      </c>
      <c r="F120" s="13" t="str">
        <f t="shared" si="6"/>
        <v/>
      </c>
      <c r="G120" s="12" t="str">
        <f t="shared" si="7"/>
        <v>0</v>
      </c>
      <c r="H120" s="15">
        <f t="shared" si="8"/>
        <v>0</v>
      </c>
    </row>
    <row r="121" spans="2:8" ht="15" x14ac:dyDescent="0.2">
      <c r="B121" s="5" t="s">
        <v>35</v>
      </c>
      <c r="C121" s="8">
        <v>0</v>
      </c>
      <c r="D121" s="8">
        <v>0</v>
      </c>
      <c r="E121" s="13" t="str">
        <f t="shared" si="5"/>
        <v/>
      </c>
      <c r="F121" s="13" t="str">
        <f t="shared" si="6"/>
        <v/>
      </c>
      <c r="G121" s="12" t="str">
        <f t="shared" si="7"/>
        <v>0</v>
      </c>
      <c r="H121" s="15" t="str">
        <f t="shared" si="8"/>
        <v/>
      </c>
    </row>
    <row r="122" spans="2:8" ht="15" x14ac:dyDescent="0.2">
      <c r="B122" s="5" t="s">
        <v>39</v>
      </c>
      <c r="C122" s="8">
        <v>0</v>
      </c>
      <c r="D122" s="8">
        <v>1</v>
      </c>
      <c r="E122" s="13" t="str">
        <f t="shared" si="5"/>
        <v/>
      </c>
      <c r="F122" s="13">
        <f t="shared" si="6"/>
        <v>6.8493150684931503E-3</v>
      </c>
      <c r="G122" s="12" t="str">
        <f t="shared" si="7"/>
        <v>0</v>
      </c>
      <c r="H122" s="15" t="str">
        <f t="shared" si="8"/>
        <v/>
      </c>
    </row>
    <row r="123" spans="2:8" ht="15" x14ac:dyDescent="0.2">
      <c r="B123" s="5" t="s">
        <v>37</v>
      </c>
      <c r="C123" s="8">
        <v>2</v>
      </c>
      <c r="D123" s="8">
        <v>5</v>
      </c>
      <c r="E123" s="13">
        <f t="shared" si="5"/>
        <v>1.6949152542372881E-2</v>
      </c>
      <c r="F123" s="13">
        <f t="shared" si="6"/>
        <v>3.4246575342465752E-2</v>
      </c>
      <c r="G123" s="12">
        <f t="shared" si="7"/>
        <v>1.5</v>
      </c>
      <c r="H123" s="15">
        <f t="shared" si="8"/>
        <v>2.5423728813559324E-2</v>
      </c>
    </row>
    <row r="124" spans="2:8" ht="15" x14ac:dyDescent="0.2">
      <c r="B124" s="5" t="s">
        <v>36</v>
      </c>
      <c r="C124" s="8">
        <v>0</v>
      </c>
      <c r="D124" s="8">
        <v>1</v>
      </c>
      <c r="E124" s="13" t="str">
        <f t="shared" si="5"/>
        <v/>
      </c>
      <c r="F124" s="13">
        <f t="shared" si="6"/>
        <v>6.8493150684931503E-3</v>
      </c>
      <c r="G124" s="12" t="str">
        <f t="shared" si="7"/>
        <v>0</v>
      </c>
      <c r="H124" s="15" t="str">
        <f t="shared" si="8"/>
        <v/>
      </c>
    </row>
    <row r="125" spans="2:8" ht="15" x14ac:dyDescent="0.2">
      <c r="B125" s="5" t="s">
        <v>254</v>
      </c>
      <c r="C125" s="8">
        <v>0</v>
      </c>
      <c r="D125" s="8">
        <v>0</v>
      </c>
      <c r="E125" s="13" t="str">
        <f t="shared" si="5"/>
        <v/>
      </c>
      <c r="F125" s="13" t="str">
        <f t="shared" si="6"/>
        <v/>
      </c>
      <c r="G125" s="12" t="str">
        <f t="shared" si="7"/>
        <v>0</v>
      </c>
      <c r="H125" s="15" t="str">
        <f t="shared" si="8"/>
        <v/>
      </c>
    </row>
    <row r="126" spans="2:8" ht="15" x14ac:dyDescent="0.2">
      <c r="B126" s="5" t="s">
        <v>255</v>
      </c>
      <c r="C126" s="8">
        <v>0</v>
      </c>
      <c r="D126" s="8">
        <v>0</v>
      </c>
      <c r="E126" s="13" t="str">
        <f t="shared" si="5"/>
        <v/>
      </c>
      <c r="F126" s="13" t="str">
        <f t="shared" si="6"/>
        <v/>
      </c>
      <c r="G126" s="12" t="str">
        <f t="shared" si="7"/>
        <v>0</v>
      </c>
      <c r="H126" s="15" t="str">
        <f t="shared" si="8"/>
        <v/>
      </c>
    </row>
    <row r="127" spans="2:8" ht="15" x14ac:dyDescent="0.2">
      <c r="B127" s="5" t="s">
        <v>256</v>
      </c>
      <c r="C127" s="8">
        <v>0</v>
      </c>
      <c r="D127" s="8">
        <v>0</v>
      </c>
      <c r="E127" s="13" t="str">
        <f t="shared" si="5"/>
        <v/>
      </c>
      <c r="F127" s="13" t="str">
        <f t="shared" si="6"/>
        <v/>
      </c>
      <c r="G127" s="12" t="str">
        <f t="shared" si="7"/>
        <v>0</v>
      </c>
      <c r="H127" s="15" t="str">
        <f t="shared" si="8"/>
        <v/>
      </c>
    </row>
    <row r="128" spans="2:8" ht="15" x14ac:dyDescent="0.2">
      <c r="B128" s="5" t="s">
        <v>257</v>
      </c>
      <c r="C128" s="8">
        <v>0</v>
      </c>
      <c r="D128" s="8">
        <v>0</v>
      </c>
      <c r="E128" s="13" t="str">
        <f t="shared" si="5"/>
        <v/>
      </c>
      <c r="F128" s="13" t="str">
        <f t="shared" si="6"/>
        <v/>
      </c>
      <c r="G128" s="12" t="str">
        <f t="shared" si="7"/>
        <v>0</v>
      </c>
      <c r="H128" s="15" t="str">
        <f t="shared" si="8"/>
        <v/>
      </c>
    </row>
    <row r="129" spans="2:8" ht="30" x14ac:dyDescent="0.2">
      <c r="B129" s="5" t="s">
        <v>258</v>
      </c>
      <c r="C129" s="8">
        <v>4</v>
      </c>
      <c r="D129" s="8">
        <v>3</v>
      </c>
      <c r="E129" s="13">
        <f t="shared" si="5"/>
        <v>3.3898305084745763E-2</v>
      </c>
      <c r="F129" s="13">
        <f t="shared" si="6"/>
        <v>2.0547945205479451E-2</v>
      </c>
      <c r="G129" s="12">
        <f t="shared" si="7"/>
        <v>-0.25</v>
      </c>
      <c r="H129" s="15">
        <f t="shared" si="8"/>
        <v>-8.4745762711864406E-3</v>
      </c>
    </row>
    <row r="130" spans="2:8" ht="30" x14ac:dyDescent="0.2">
      <c r="B130" s="5" t="s">
        <v>259</v>
      </c>
      <c r="C130" s="8">
        <v>0</v>
      </c>
      <c r="D130" s="8">
        <v>0</v>
      </c>
      <c r="E130" s="13" t="str">
        <f t="shared" si="5"/>
        <v/>
      </c>
      <c r="F130" s="13" t="str">
        <f t="shared" si="6"/>
        <v/>
      </c>
      <c r="G130" s="12" t="str">
        <f t="shared" si="7"/>
        <v>0</v>
      </c>
      <c r="H130" s="15" t="str">
        <f t="shared" si="8"/>
        <v/>
      </c>
    </row>
    <row r="131" spans="2:8" ht="30" x14ac:dyDescent="0.2">
      <c r="B131" s="5" t="s">
        <v>260</v>
      </c>
      <c r="C131" s="8">
        <v>0</v>
      </c>
      <c r="D131" s="8">
        <v>0</v>
      </c>
      <c r="E131" s="13" t="str">
        <f t="shared" si="5"/>
        <v/>
      </c>
      <c r="F131" s="13" t="str">
        <f t="shared" si="6"/>
        <v/>
      </c>
      <c r="G131" s="12" t="str">
        <f t="shared" si="7"/>
        <v>0</v>
      </c>
      <c r="H131" s="15" t="str">
        <f t="shared" si="8"/>
        <v/>
      </c>
    </row>
    <row r="132" spans="2:8" ht="15" x14ac:dyDescent="0.2">
      <c r="B132" s="5" t="s">
        <v>50</v>
      </c>
      <c r="C132" s="8">
        <v>0</v>
      </c>
      <c r="D132" s="8">
        <v>1</v>
      </c>
      <c r="E132" s="13" t="str">
        <f t="shared" si="5"/>
        <v/>
      </c>
      <c r="F132" s="13">
        <f t="shared" si="6"/>
        <v>6.8493150684931503E-3</v>
      </c>
      <c r="G132" s="12" t="str">
        <f t="shared" si="7"/>
        <v>0</v>
      </c>
      <c r="H132" s="15" t="str">
        <f t="shared" si="8"/>
        <v/>
      </c>
    </row>
    <row r="133" spans="2:8" ht="15" x14ac:dyDescent="0.2">
      <c r="B133" s="5" t="s">
        <v>45</v>
      </c>
      <c r="C133" s="8">
        <v>0</v>
      </c>
      <c r="D133" s="8">
        <v>0</v>
      </c>
      <c r="E133" s="13" t="str">
        <f t="shared" si="5"/>
        <v/>
      </c>
      <c r="F133" s="13" t="str">
        <f t="shared" si="6"/>
        <v/>
      </c>
      <c r="G133" s="12" t="str">
        <f t="shared" si="7"/>
        <v>0</v>
      </c>
      <c r="H133" s="15" t="str">
        <f t="shared" si="8"/>
        <v/>
      </c>
    </row>
    <row r="134" spans="2:8" ht="15" x14ac:dyDescent="0.2">
      <c r="B134" s="5" t="s">
        <v>42</v>
      </c>
      <c r="C134" s="8">
        <v>1</v>
      </c>
      <c r="D134" s="8">
        <v>2</v>
      </c>
      <c r="E134" s="13">
        <f t="shared" si="5"/>
        <v>8.4745762711864406E-3</v>
      </c>
      <c r="F134" s="13">
        <f t="shared" si="6"/>
        <v>1.3698630136986301E-2</v>
      </c>
      <c r="G134" s="12">
        <f t="shared" si="7"/>
        <v>1</v>
      </c>
      <c r="H134" s="15">
        <f t="shared" si="8"/>
        <v>8.4745762711864406E-3</v>
      </c>
    </row>
    <row r="135" spans="2:8" ht="15" x14ac:dyDescent="0.2">
      <c r="B135" s="5" t="s">
        <v>43</v>
      </c>
      <c r="C135" s="8">
        <v>0</v>
      </c>
      <c r="D135" s="8">
        <v>0</v>
      </c>
      <c r="E135" s="13" t="str">
        <f t="shared" si="5"/>
        <v/>
      </c>
      <c r="F135" s="13" t="str">
        <f t="shared" si="6"/>
        <v/>
      </c>
      <c r="G135" s="12" t="str">
        <f t="shared" si="7"/>
        <v>0</v>
      </c>
      <c r="H135" s="15" t="str">
        <f t="shared" si="8"/>
        <v/>
      </c>
    </row>
    <row r="136" spans="2:8" ht="15" x14ac:dyDescent="0.2">
      <c r="B136" s="5" t="s">
        <v>44</v>
      </c>
      <c r="C136" s="8">
        <v>0</v>
      </c>
      <c r="D136" s="8">
        <v>0</v>
      </c>
      <c r="E136" s="13" t="str">
        <f t="shared" ref="E136:E145" si="9">+IF(C136=0,"",C136/C$70)</f>
        <v/>
      </c>
      <c r="F136" s="13" t="str">
        <f t="shared" ref="F136:F145" si="10">+IF(D136=0,"",D136/D$70)</f>
        <v/>
      </c>
      <c r="G136" s="12" t="str">
        <f t="shared" ref="G136:G145" si="11">+IF(OR(AND(D136=0),(C136=0)),"0",((D136-C136)/C136))</f>
        <v>0</v>
      </c>
      <c r="H136" s="15" t="str">
        <f t="shared" ref="H136:H145" si="12">+IF(OR(AND(E136=""),(G136="")),"",E136*G136)</f>
        <v/>
      </c>
    </row>
    <row r="137" spans="2:8" ht="15" x14ac:dyDescent="0.2">
      <c r="B137" s="5" t="s">
        <v>41</v>
      </c>
      <c r="C137" s="8">
        <v>1</v>
      </c>
      <c r="D137" s="8">
        <v>1</v>
      </c>
      <c r="E137" s="13">
        <f t="shared" si="9"/>
        <v>8.4745762711864406E-3</v>
      </c>
      <c r="F137" s="13">
        <f t="shared" si="10"/>
        <v>6.8493150684931503E-3</v>
      </c>
      <c r="G137" s="12">
        <f t="shared" si="11"/>
        <v>0</v>
      </c>
      <c r="H137" s="15">
        <f t="shared" si="12"/>
        <v>0</v>
      </c>
    </row>
    <row r="138" spans="2:8" ht="15" x14ac:dyDescent="0.2">
      <c r="B138" s="5" t="s">
        <v>261</v>
      </c>
      <c r="C138" s="8">
        <v>0</v>
      </c>
      <c r="D138" s="8">
        <v>0</v>
      </c>
      <c r="E138" s="13" t="str">
        <f t="shared" si="9"/>
        <v/>
      </c>
      <c r="F138" s="13" t="str">
        <f t="shared" si="10"/>
        <v/>
      </c>
      <c r="G138" s="12" t="str">
        <f t="shared" si="11"/>
        <v>0</v>
      </c>
      <c r="H138" s="15" t="str">
        <f t="shared" si="12"/>
        <v/>
      </c>
    </row>
    <row r="139" spans="2:8" ht="30" x14ac:dyDescent="0.2">
      <c r="B139" s="5" t="s">
        <v>262</v>
      </c>
      <c r="C139" s="8">
        <v>0</v>
      </c>
      <c r="D139" s="8">
        <v>0</v>
      </c>
      <c r="E139" s="13" t="str">
        <f t="shared" si="9"/>
        <v/>
      </c>
      <c r="F139" s="13" t="str">
        <f t="shared" si="10"/>
        <v/>
      </c>
      <c r="G139" s="12" t="str">
        <f t="shared" si="11"/>
        <v>0</v>
      </c>
      <c r="H139" s="15" t="str">
        <f t="shared" si="12"/>
        <v/>
      </c>
    </row>
    <row r="140" spans="2:8" ht="30" x14ac:dyDescent="0.2">
      <c r="B140" s="5" t="s">
        <v>263</v>
      </c>
      <c r="C140" s="8">
        <v>0</v>
      </c>
      <c r="D140" s="8">
        <v>0</v>
      </c>
      <c r="E140" s="13" t="str">
        <f t="shared" si="9"/>
        <v/>
      </c>
      <c r="F140" s="13" t="str">
        <f t="shared" si="10"/>
        <v/>
      </c>
      <c r="G140" s="12" t="str">
        <f t="shared" si="11"/>
        <v>0</v>
      </c>
      <c r="H140" s="15" t="str">
        <f t="shared" si="12"/>
        <v/>
      </c>
    </row>
    <row r="141" spans="2:8" ht="15" x14ac:dyDescent="0.2">
      <c r="B141" s="5" t="s">
        <v>48</v>
      </c>
      <c r="C141" s="8">
        <v>0</v>
      </c>
      <c r="D141" s="8">
        <v>0</v>
      </c>
      <c r="E141" s="13" t="str">
        <f t="shared" si="9"/>
        <v/>
      </c>
      <c r="F141" s="13" t="str">
        <f t="shared" si="10"/>
        <v/>
      </c>
      <c r="G141" s="12" t="str">
        <f t="shared" si="11"/>
        <v>0</v>
      </c>
      <c r="H141" s="15" t="str">
        <f t="shared" si="12"/>
        <v/>
      </c>
    </row>
    <row r="142" spans="2:8" ht="15" x14ac:dyDescent="0.2">
      <c r="B142" s="5" t="s">
        <v>264</v>
      </c>
      <c r="C142" s="8">
        <v>0</v>
      </c>
      <c r="D142" s="8">
        <v>2</v>
      </c>
      <c r="E142" s="13" t="str">
        <f t="shared" si="9"/>
        <v/>
      </c>
      <c r="F142" s="13">
        <f t="shared" si="10"/>
        <v>1.3698630136986301E-2</v>
      </c>
      <c r="G142" s="12" t="str">
        <f t="shared" si="11"/>
        <v>0</v>
      </c>
      <c r="H142" s="15" t="str">
        <f t="shared" si="12"/>
        <v/>
      </c>
    </row>
    <row r="143" spans="2:8" ht="15" x14ac:dyDescent="0.2">
      <c r="B143" s="5" t="s">
        <v>49</v>
      </c>
      <c r="C143" s="8">
        <v>6</v>
      </c>
      <c r="D143" s="8">
        <v>9</v>
      </c>
      <c r="E143" s="13">
        <f t="shared" si="9"/>
        <v>5.0847457627118647E-2</v>
      </c>
      <c r="F143" s="13">
        <f t="shared" si="10"/>
        <v>6.1643835616438353E-2</v>
      </c>
      <c r="G143" s="12">
        <f t="shared" si="11"/>
        <v>0.5</v>
      </c>
      <c r="H143" s="15">
        <f t="shared" si="12"/>
        <v>2.5423728813559324E-2</v>
      </c>
    </row>
    <row r="144" spans="2:8" ht="15" x14ac:dyDescent="0.2">
      <c r="B144" s="5" t="s">
        <v>46</v>
      </c>
      <c r="C144" s="8">
        <v>2</v>
      </c>
      <c r="D144" s="8">
        <v>1</v>
      </c>
      <c r="E144" s="13">
        <f t="shared" si="9"/>
        <v>1.6949152542372881E-2</v>
      </c>
      <c r="F144" s="13">
        <f t="shared" si="10"/>
        <v>6.8493150684931503E-3</v>
      </c>
      <c r="G144" s="12">
        <f t="shared" si="11"/>
        <v>-0.5</v>
      </c>
      <c r="H144" s="15">
        <f t="shared" si="12"/>
        <v>-8.4745762711864406E-3</v>
      </c>
    </row>
    <row r="145" spans="2:8" ht="13.5" customHeight="1" x14ac:dyDescent="0.2">
      <c r="B145" s="5" t="s">
        <v>47</v>
      </c>
      <c r="C145" s="8">
        <v>0</v>
      </c>
      <c r="D145" s="8">
        <v>0</v>
      </c>
      <c r="E145" s="13" t="str">
        <f t="shared" si="9"/>
        <v/>
      </c>
      <c r="F145" s="13" t="str">
        <f t="shared" si="10"/>
        <v/>
      </c>
      <c r="G145" s="12" t="str">
        <f t="shared" si="11"/>
        <v>0</v>
      </c>
      <c r="H145" s="15" t="str">
        <f t="shared" si="12"/>
        <v/>
      </c>
    </row>
    <row r="146" spans="2:8" x14ac:dyDescent="0.2">
      <c r="B146" s="2"/>
      <c r="C146" s="2"/>
      <c r="D146" s="2"/>
    </row>
    <row r="147" spans="2:8" x14ac:dyDescent="0.2">
      <c r="B147" s="2"/>
      <c r="C147" s="2"/>
      <c r="D147" s="2"/>
    </row>
    <row r="148" spans="2:8" x14ac:dyDescent="0.2">
      <c r="B148" s="16"/>
      <c r="C148" s="16"/>
      <c r="D148" s="16"/>
      <c r="E148" s="16"/>
      <c r="F148" s="16"/>
    </row>
    <row r="149" spans="2:8" ht="24" customHeight="1" x14ac:dyDescent="0.2">
      <c r="B149" s="55" t="s">
        <v>517</v>
      </c>
      <c r="C149" s="53" t="s">
        <v>518</v>
      </c>
      <c r="D149" s="54"/>
      <c r="E149" s="41" t="s">
        <v>482</v>
      </c>
      <c r="F149" s="42"/>
      <c r="G149" s="39" t="s">
        <v>569</v>
      </c>
      <c r="H149" s="39" t="s">
        <v>481</v>
      </c>
    </row>
    <row r="150" spans="2:8" s="4" customFormat="1" ht="24" customHeight="1" x14ac:dyDescent="0.2">
      <c r="B150" s="55"/>
      <c r="C150" s="38">
        <v>2015</v>
      </c>
      <c r="D150" s="38">
        <v>2016</v>
      </c>
      <c r="E150" s="38">
        <v>2015</v>
      </c>
      <c r="F150" s="38">
        <v>2016</v>
      </c>
      <c r="G150" s="40"/>
      <c r="H150" s="40"/>
    </row>
    <row r="151" spans="2:8" s="4" customFormat="1" ht="24" customHeight="1" x14ac:dyDescent="0.2">
      <c r="B151" s="32" t="s">
        <v>521</v>
      </c>
      <c r="C151" s="33">
        <f>SUM(C152:C288)</f>
        <v>22</v>
      </c>
      <c r="D151" s="33">
        <f>SUM(D152:D288)</f>
        <v>52</v>
      </c>
      <c r="E151" s="34">
        <f>+IF(C151=0,"",C151/C$151)</f>
        <v>1</v>
      </c>
      <c r="F151" s="34">
        <f>+IF(D151=0,"",D151/D$151)</f>
        <v>1</v>
      </c>
      <c r="G151" s="34">
        <f>+IF(OR(AND(D151=0),(C151=0)),"0",((D151-C151)/C151))</f>
        <v>1.3636363636363635</v>
      </c>
      <c r="H151" s="35">
        <f>+IF(OR(AND(E151=""),(G151="")),"",E151*G151)</f>
        <v>1.3636363636363635</v>
      </c>
    </row>
    <row r="152" spans="2:8" ht="15" x14ac:dyDescent="0.2">
      <c r="B152" s="7" t="s">
        <v>54</v>
      </c>
      <c r="C152" s="8">
        <v>0</v>
      </c>
      <c r="D152" s="8">
        <v>0</v>
      </c>
      <c r="E152" s="13" t="str">
        <f>+IF(C152=0,"",C152/C$151)</f>
        <v/>
      </c>
      <c r="F152" s="13" t="str">
        <f>+IF(D152=0,"",D152/D$151)</f>
        <v/>
      </c>
      <c r="G152" s="12" t="str">
        <f>+IF(OR(AND(D152=0),(C152=0)),"0",((D152-C152)/C152))</f>
        <v>0</v>
      </c>
      <c r="H152" s="15" t="str">
        <f>+IF(OR(AND(E152=""),(G152="")),"",E152*G152)</f>
        <v/>
      </c>
    </row>
    <row r="153" spans="2:8" ht="15" x14ac:dyDescent="0.2">
      <c r="B153" s="7" t="s">
        <v>58</v>
      </c>
      <c r="C153" s="8">
        <v>0</v>
      </c>
      <c r="D153" s="8">
        <v>0</v>
      </c>
      <c r="E153" s="13" t="str">
        <f t="shared" ref="E153:E216" si="13">+IF(C153=0,"",C153/C$151)</f>
        <v/>
      </c>
      <c r="F153" s="13" t="str">
        <f t="shared" ref="F153:F216" si="14">+IF(D153=0,"",D153/D$151)</f>
        <v/>
      </c>
      <c r="G153" s="12" t="str">
        <f t="shared" ref="G153:G216" si="15">+IF(OR(AND(D153=0),(C153=0)),"0",((D153-C153)/C153))</f>
        <v>0</v>
      </c>
      <c r="H153" s="15" t="str">
        <f t="shared" ref="H153:H216" si="16">+IF(OR(AND(E153=""),(G153="")),"",E153*G153)</f>
        <v/>
      </c>
    </row>
    <row r="154" spans="2:8" ht="15" x14ac:dyDescent="0.2">
      <c r="B154" s="7" t="s">
        <v>265</v>
      </c>
      <c r="C154" s="8">
        <v>0</v>
      </c>
      <c r="D154" s="8">
        <v>0</v>
      </c>
      <c r="E154" s="13" t="str">
        <f t="shared" si="13"/>
        <v/>
      </c>
      <c r="F154" s="13" t="str">
        <f t="shared" si="14"/>
        <v/>
      </c>
      <c r="G154" s="12" t="str">
        <f t="shared" si="15"/>
        <v>0</v>
      </c>
      <c r="H154" s="15" t="str">
        <f t="shared" si="16"/>
        <v/>
      </c>
    </row>
    <row r="155" spans="2:8" ht="15" x14ac:dyDescent="0.2">
      <c r="B155" s="7" t="s">
        <v>266</v>
      </c>
      <c r="C155" s="8">
        <v>0</v>
      </c>
      <c r="D155" s="8">
        <v>0</v>
      </c>
      <c r="E155" s="13" t="str">
        <f t="shared" si="13"/>
        <v/>
      </c>
      <c r="F155" s="13" t="str">
        <f t="shared" si="14"/>
        <v/>
      </c>
      <c r="G155" s="12" t="str">
        <f t="shared" si="15"/>
        <v>0</v>
      </c>
      <c r="H155" s="15" t="str">
        <f t="shared" si="16"/>
        <v/>
      </c>
    </row>
    <row r="156" spans="2:8" ht="30" x14ac:dyDescent="0.2">
      <c r="B156" s="7" t="s">
        <v>267</v>
      </c>
      <c r="C156" s="8">
        <v>0</v>
      </c>
      <c r="D156" s="8">
        <v>0</v>
      </c>
      <c r="E156" s="13" t="str">
        <f t="shared" si="13"/>
        <v/>
      </c>
      <c r="F156" s="13" t="str">
        <f t="shared" si="14"/>
        <v/>
      </c>
      <c r="G156" s="12" t="str">
        <f t="shared" si="15"/>
        <v>0</v>
      </c>
      <c r="H156" s="15" t="str">
        <f t="shared" si="16"/>
        <v/>
      </c>
    </row>
    <row r="157" spans="2:8" ht="15" x14ac:dyDescent="0.2">
      <c r="B157" s="7" t="s">
        <v>53</v>
      </c>
      <c r="C157" s="8">
        <v>8</v>
      </c>
      <c r="D157" s="8">
        <v>1</v>
      </c>
      <c r="E157" s="13">
        <f t="shared" si="13"/>
        <v>0.36363636363636365</v>
      </c>
      <c r="F157" s="13">
        <f t="shared" si="14"/>
        <v>1.9230769230769232E-2</v>
      </c>
      <c r="G157" s="12">
        <f t="shared" si="15"/>
        <v>-0.875</v>
      </c>
      <c r="H157" s="15">
        <f t="shared" si="16"/>
        <v>-0.31818181818181818</v>
      </c>
    </row>
    <row r="158" spans="2:8" ht="15" x14ac:dyDescent="0.2">
      <c r="B158" s="7" t="s">
        <v>59</v>
      </c>
      <c r="C158" s="8">
        <v>0</v>
      </c>
      <c r="D158" s="8">
        <v>1</v>
      </c>
      <c r="E158" s="13" t="str">
        <f t="shared" si="13"/>
        <v/>
      </c>
      <c r="F158" s="13">
        <f t="shared" si="14"/>
        <v>1.9230769230769232E-2</v>
      </c>
      <c r="G158" s="12" t="str">
        <f t="shared" si="15"/>
        <v>0</v>
      </c>
      <c r="H158" s="15" t="str">
        <f t="shared" si="16"/>
        <v/>
      </c>
    </row>
    <row r="159" spans="2:8" ht="15" x14ac:dyDescent="0.2">
      <c r="B159" s="7" t="s">
        <v>268</v>
      </c>
      <c r="C159" s="8">
        <v>0</v>
      </c>
      <c r="D159" s="8">
        <v>0</v>
      </c>
      <c r="E159" s="13" t="str">
        <f t="shared" si="13"/>
        <v/>
      </c>
      <c r="F159" s="13" t="str">
        <f t="shared" si="14"/>
        <v/>
      </c>
      <c r="G159" s="12" t="str">
        <f t="shared" si="15"/>
        <v>0</v>
      </c>
      <c r="H159" s="15" t="str">
        <f t="shared" si="16"/>
        <v/>
      </c>
    </row>
    <row r="160" spans="2:8" ht="15" x14ac:dyDescent="0.2">
      <c r="B160" s="7" t="s">
        <v>55</v>
      </c>
      <c r="C160" s="8">
        <v>0</v>
      </c>
      <c r="D160" s="8">
        <v>0</v>
      </c>
      <c r="E160" s="13" t="str">
        <f t="shared" si="13"/>
        <v/>
      </c>
      <c r="F160" s="13" t="str">
        <f t="shared" si="14"/>
        <v/>
      </c>
      <c r="G160" s="12" t="str">
        <f t="shared" si="15"/>
        <v>0</v>
      </c>
      <c r="H160" s="15" t="str">
        <f t="shared" si="16"/>
        <v/>
      </c>
    </row>
    <row r="161" spans="2:8" ht="15" x14ac:dyDescent="0.2">
      <c r="B161" s="7" t="s">
        <v>51</v>
      </c>
      <c r="C161" s="8">
        <v>0</v>
      </c>
      <c r="D161" s="8">
        <v>0</v>
      </c>
      <c r="E161" s="13" t="str">
        <f t="shared" si="13"/>
        <v/>
      </c>
      <c r="F161" s="13" t="str">
        <f t="shared" si="14"/>
        <v/>
      </c>
      <c r="G161" s="12" t="str">
        <f t="shared" si="15"/>
        <v>0</v>
      </c>
      <c r="H161" s="15" t="str">
        <f t="shared" si="16"/>
        <v/>
      </c>
    </row>
    <row r="162" spans="2:8" ht="30" x14ac:dyDescent="0.2">
      <c r="B162" s="7" t="s">
        <v>269</v>
      </c>
      <c r="C162" s="8">
        <v>0</v>
      </c>
      <c r="D162" s="8">
        <v>0</v>
      </c>
      <c r="E162" s="13" t="str">
        <f t="shared" si="13"/>
        <v/>
      </c>
      <c r="F162" s="13" t="str">
        <f t="shared" si="14"/>
        <v/>
      </c>
      <c r="G162" s="12" t="str">
        <f t="shared" si="15"/>
        <v>0</v>
      </c>
      <c r="H162" s="15" t="str">
        <f t="shared" si="16"/>
        <v/>
      </c>
    </row>
    <row r="163" spans="2:8" ht="15" x14ac:dyDescent="0.2">
      <c r="B163" s="7" t="s">
        <v>61</v>
      </c>
      <c r="C163" s="8">
        <v>0</v>
      </c>
      <c r="D163" s="8">
        <v>0</v>
      </c>
      <c r="E163" s="13" t="str">
        <f t="shared" si="13"/>
        <v/>
      </c>
      <c r="F163" s="13" t="str">
        <f t="shared" si="14"/>
        <v/>
      </c>
      <c r="G163" s="12" t="str">
        <f t="shared" si="15"/>
        <v>0</v>
      </c>
      <c r="H163" s="15" t="str">
        <f t="shared" si="16"/>
        <v/>
      </c>
    </row>
    <row r="164" spans="2:8" ht="15" x14ac:dyDescent="0.2">
      <c r="B164" s="7" t="s">
        <v>56</v>
      </c>
      <c r="C164" s="8">
        <v>0</v>
      </c>
      <c r="D164" s="8">
        <v>0</v>
      </c>
      <c r="E164" s="13" t="str">
        <f t="shared" si="13"/>
        <v/>
      </c>
      <c r="F164" s="13" t="str">
        <f t="shared" si="14"/>
        <v/>
      </c>
      <c r="G164" s="12" t="str">
        <f t="shared" si="15"/>
        <v>0</v>
      </c>
      <c r="H164" s="15" t="str">
        <f t="shared" si="16"/>
        <v/>
      </c>
    </row>
    <row r="165" spans="2:8" ht="15" x14ac:dyDescent="0.2">
      <c r="B165" s="7" t="s">
        <v>57</v>
      </c>
      <c r="C165" s="8">
        <v>0</v>
      </c>
      <c r="D165" s="8">
        <v>0</v>
      </c>
      <c r="E165" s="13" t="str">
        <f t="shared" si="13"/>
        <v/>
      </c>
      <c r="F165" s="13" t="str">
        <f t="shared" si="14"/>
        <v/>
      </c>
      <c r="G165" s="12" t="str">
        <f t="shared" si="15"/>
        <v>0</v>
      </c>
      <c r="H165" s="15" t="str">
        <f t="shared" si="16"/>
        <v/>
      </c>
    </row>
    <row r="166" spans="2:8" ht="15" x14ac:dyDescent="0.2">
      <c r="B166" s="7" t="s">
        <v>270</v>
      </c>
      <c r="C166" s="8">
        <v>0</v>
      </c>
      <c r="D166" s="8">
        <v>0</v>
      </c>
      <c r="E166" s="13" t="str">
        <f t="shared" si="13"/>
        <v/>
      </c>
      <c r="F166" s="13" t="str">
        <f t="shared" si="14"/>
        <v/>
      </c>
      <c r="G166" s="12" t="str">
        <f t="shared" si="15"/>
        <v>0</v>
      </c>
      <c r="H166" s="15" t="str">
        <f t="shared" si="16"/>
        <v/>
      </c>
    </row>
    <row r="167" spans="2:8" ht="15" x14ac:dyDescent="0.2">
      <c r="B167" s="7" t="s">
        <v>52</v>
      </c>
      <c r="C167" s="8">
        <v>0</v>
      </c>
      <c r="D167" s="8">
        <v>0</v>
      </c>
      <c r="E167" s="13" t="str">
        <f t="shared" si="13"/>
        <v/>
      </c>
      <c r="F167" s="13" t="str">
        <f t="shared" si="14"/>
        <v/>
      </c>
      <c r="G167" s="12" t="str">
        <f t="shared" si="15"/>
        <v>0</v>
      </c>
      <c r="H167" s="15" t="str">
        <f t="shared" si="16"/>
        <v/>
      </c>
    </row>
    <row r="168" spans="2:8" ht="15" x14ac:dyDescent="0.2">
      <c r="B168" s="7" t="s">
        <v>60</v>
      </c>
      <c r="C168" s="8">
        <v>0</v>
      </c>
      <c r="D168" s="8">
        <v>0</v>
      </c>
      <c r="E168" s="13" t="str">
        <f t="shared" si="13"/>
        <v/>
      </c>
      <c r="F168" s="13" t="str">
        <f t="shared" si="14"/>
        <v/>
      </c>
      <c r="G168" s="12" t="str">
        <f t="shared" si="15"/>
        <v>0</v>
      </c>
      <c r="H168" s="15" t="str">
        <f t="shared" si="16"/>
        <v/>
      </c>
    </row>
    <row r="169" spans="2:8" ht="15" x14ac:dyDescent="0.2">
      <c r="B169" s="7" t="s">
        <v>271</v>
      </c>
      <c r="C169" s="8">
        <v>0</v>
      </c>
      <c r="D169" s="8">
        <v>0</v>
      </c>
      <c r="E169" s="13" t="str">
        <f t="shared" si="13"/>
        <v/>
      </c>
      <c r="F169" s="13" t="str">
        <f t="shared" si="14"/>
        <v/>
      </c>
      <c r="G169" s="12" t="str">
        <f t="shared" si="15"/>
        <v>0</v>
      </c>
      <c r="H169" s="15" t="str">
        <f t="shared" si="16"/>
        <v/>
      </c>
    </row>
    <row r="170" spans="2:8" ht="15" x14ac:dyDescent="0.2">
      <c r="B170" s="7" t="s">
        <v>272</v>
      </c>
      <c r="C170" s="8">
        <v>0</v>
      </c>
      <c r="D170" s="8">
        <v>0</v>
      </c>
      <c r="E170" s="13" t="str">
        <f t="shared" si="13"/>
        <v/>
      </c>
      <c r="F170" s="13" t="str">
        <f t="shared" si="14"/>
        <v/>
      </c>
      <c r="G170" s="12" t="str">
        <f t="shared" si="15"/>
        <v>0</v>
      </c>
      <c r="H170" s="15" t="str">
        <f t="shared" si="16"/>
        <v/>
      </c>
    </row>
    <row r="171" spans="2:8" ht="15" x14ac:dyDescent="0.2">
      <c r="B171" s="7" t="s">
        <v>273</v>
      </c>
      <c r="C171" s="8">
        <v>0</v>
      </c>
      <c r="D171" s="8">
        <v>0</v>
      </c>
      <c r="E171" s="13" t="str">
        <f t="shared" si="13"/>
        <v/>
      </c>
      <c r="F171" s="13" t="str">
        <f t="shared" si="14"/>
        <v/>
      </c>
      <c r="G171" s="12" t="str">
        <f t="shared" si="15"/>
        <v>0</v>
      </c>
      <c r="H171" s="15" t="str">
        <f t="shared" si="16"/>
        <v/>
      </c>
    </row>
    <row r="172" spans="2:8" ht="15" x14ac:dyDescent="0.2">
      <c r="B172" s="7" t="s">
        <v>274</v>
      </c>
      <c r="C172" s="8">
        <v>0</v>
      </c>
      <c r="D172" s="8">
        <v>0</v>
      </c>
      <c r="E172" s="13" t="str">
        <f t="shared" si="13"/>
        <v/>
      </c>
      <c r="F172" s="13" t="str">
        <f t="shared" si="14"/>
        <v/>
      </c>
      <c r="G172" s="12" t="str">
        <f t="shared" si="15"/>
        <v>0</v>
      </c>
      <c r="H172" s="15" t="str">
        <f t="shared" si="16"/>
        <v/>
      </c>
    </row>
    <row r="173" spans="2:8" ht="15" x14ac:dyDescent="0.2">
      <c r="B173" s="7" t="s">
        <v>275</v>
      </c>
      <c r="C173" s="8">
        <v>3</v>
      </c>
      <c r="D173" s="8">
        <v>7</v>
      </c>
      <c r="E173" s="13">
        <f t="shared" si="13"/>
        <v>0.13636363636363635</v>
      </c>
      <c r="F173" s="13">
        <f t="shared" si="14"/>
        <v>0.13461538461538461</v>
      </c>
      <c r="G173" s="12">
        <f t="shared" si="15"/>
        <v>1.3333333333333333</v>
      </c>
      <c r="H173" s="15">
        <f t="shared" si="16"/>
        <v>0.1818181818181818</v>
      </c>
    </row>
    <row r="174" spans="2:8" ht="15" x14ac:dyDescent="0.2">
      <c r="B174" s="7" t="s">
        <v>276</v>
      </c>
      <c r="C174" s="8">
        <v>0</v>
      </c>
      <c r="D174" s="8">
        <v>0</v>
      </c>
      <c r="E174" s="13" t="str">
        <f t="shared" si="13"/>
        <v/>
      </c>
      <c r="F174" s="13" t="str">
        <f t="shared" si="14"/>
        <v/>
      </c>
      <c r="G174" s="12" t="str">
        <f t="shared" si="15"/>
        <v>0</v>
      </c>
      <c r="H174" s="15" t="str">
        <f t="shared" si="16"/>
        <v/>
      </c>
    </row>
    <row r="175" spans="2:8" ht="15" x14ac:dyDescent="0.2">
      <c r="B175" s="7" t="s">
        <v>277</v>
      </c>
      <c r="C175" s="8">
        <v>0</v>
      </c>
      <c r="D175" s="8">
        <v>0</v>
      </c>
      <c r="E175" s="13" t="str">
        <f t="shared" si="13"/>
        <v/>
      </c>
      <c r="F175" s="13" t="str">
        <f t="shared" si="14"/>
        <v/>
      </c>
      <c r="G175" s="12" t="str">
        <f t="shared" si="15"/>
        <v>0</v>
      </c>
      <c r="H175" s="15" t="str">
        <f t="shared" si="16"/>
        <v/>
      </c>
    </row>
    <row r="176" spans="2:8" ht="15" x14ac:dyDescent="0.2">
      <c r="B176" s="7" t="s">
        <v>278</v>
      </c>
      <c r="C176" s="8">
        <v>1</v>
      </c>
      <c r="D176" s="8">
        <v>0</v>
      </c>
      <c r="E176" s="13">
        <f t="shared" si="13"/>
        <v>4.5454545454545456E-2</v>
      </c>
      <c r="F176" s="13" t="str">
        <f t="shared" si="14"/>
        <v/>
      </c>
      <c r="G176" s="12" t="str">
        <f t="shared" si="15"/>
        <v>0</v>
      </c>
      <c r="H176" s="15">
        <f t="shared" si="16"/>
        <v>0</v>
      </c>
    </row>
    <row r="177" spans="2:8" ht="15" x14ac:dyDescent="0.2">
      <c r="B177" s="7" t="s">
        <v>279</v>
      </c>
      <c r="C177" s="8">
        <v>0</v>
      </c>
      <c r="D177" s="8">
        <v>0</v>
      </c>
      <c r="E177" s="13" t="str">
        <f t="shared" si="13"/>
        <v/>
      </c>
      <c r="F177" s="13" t="str">
        <f t="shared" si="14"/>
        <v/>
      </c>
      <c r="G177" s="12" t="str">
        <f t="shared" si="15"/>
        <v>0</v>
      </c>
      <c r="H177" s="15" t="str">
        <f t="shared" si="16"/>
        <v/>
      </c>
    </row>
    <row r="178" spans="2:8" ht="15" x14ac:dyDescent="0.2">
      <c r="B178" s="7" t="s">
        <v>280</v>
      </c>
      <c r="C178" s="8">
        <v>1</v>
      </c>
      <c r="D178" s="8">
        <v>1</v>
      </c>
      <c r="E178" s="13">
        <f t="shared" si="13"/>
        <v>4.5454545454545456E-2</v>
      </c>
      <c r="F178" s="13">
        <f t="shared" si="14"/>
        <v>1.9230769230769232E-2</v>
      </c>
      <c r="G178" s="12">
        <f t="shared" si="15"/>
        <v>0</v>
      </c>
      <c r="H178" s="15">
        <f t="shared" si="16"/>
        <v>0</v>
      </c>
    </row>
    <row r="179" spans="2:8" ht="15" x14ac:dyDescent="0.2">
      <c r="B179" s="7" t="s">
        <v>281</v>
      </c>
      <c r="C179" s="8">
        <v>0</v>
      </c>
      <c r="D179" s="8">
        <v>0</v>
      </c>
      <c r="E179" s="13" t="str">
        <f t="shared" si="13"/>
        <v/>
      </c>
      <c r="F179" s="13" t="str">
        <f t="shared" si="14"/>
        <v/>
      </c>
      <c r="G179" s="12" t="str">
        <f t="shared" si="15"/>
        <v>0</v>
      </c>
      <c r="H179" s="15" t="str">
        <f t="shared" si="16"/>
        <v/>
      </c>
    </row>
    <row r="180" spans="2:8" ht="15" x14ac:dyDescent="0.2">
      <c r="B180" s="7" t="s">
        <v>282</v>
      </c>
      <c r="C180" s="8">
        <v>0</v>
      </c>
      <c r="D180" s="8">
        <v>0</v>
      </c>
      <c r="E180" s="13" t="str">
        <f t="shared" si="13"/>
        <v/>
      </c>
      <c r="F180" s="13" t="str">
        <f t="shared" si="14"/>
        <v/>
      </c>
      <c r="G180" s="12" t="str">
        <f t="shared" si="15"/>
        <v>0</v>
      </c>
      <c r="H180" s="15" t="str">
        <f t="shared" si="16"/>
        <v/>
      </c>
    </row>
    <row r="181" spans="2:8" ht="15" x14ac:dyDescent="0.2">
      <c r="B181" s="7" t="s">
        <v>283</v>
      </c>
      <c r="C181" s="8">
        <v>0</v>
      </c>
      <c r="D181" s="8">
        <v>0</v>
      </c>
      <c r="E181" s="13" t="str">
        <f t="shared" si="13"/>
        <v/>
      </c>
      <c r="F181" s="13" t="str">
        <f t="shared" si="14"/>
        <v/>
      </c>
      <c r="G181" s="12" t="str">
        <f t="shared" si="15"/>
        <v>0</v>
      </c>
      <c r="H181" s="15" t="str">
        <f t="shared" si="16"/>
        <v/>
      </c>
    </row>
    <row r="182" spans="2:8" ht="15" x14ac:dyDescent="0.2">
      <c r="B182" s="7" t="s">
        <v>284</v>
      </c>
      <c r="C182" s="8">
        <v>0</v>
      </c>
      <c r="D182" s="8">
        <v>0</v>
      </c>
      <c r="E182" s="13" t="str">
        <f t="shared" si="13"/>
        <v/>
      </c>
      <c r="F182" s="13" t="str">
        <f t="shared" si="14"/>
        <v/>
      </c>
      <c r="G182" s="12" t="str">
        <f t="shared" si="15"/>
        <v>0</v>
      </c>
      <c r="H182" s="15" t="str">
        <f t="shared" si="16"/>
        <v/>
      </c>
    </row>
    <row r="183" spans="2:8" ht="15" x14ac:dyDescent="0.2">
      <c r="B183" s="7" t="s">
        <v>285</v>
      </c>
      <c r="C183" s="8">
        <v>0</v>
      </c>
      <c r="D183" s="8">
        <v>10</v>
      </c>
      <c r="E183" s="13" t="str">
        <f t="shared" si="13"/>
        <v/>
      </c>
      <c r="F183" s="13">
        <f t="shared" si="14"/>
        <v>0.19230769230769232</v>
      </c>
      <c r="G183" s="12" t="str">
        <f t="shared" si="15"/>
        <v>0</v>
      </c>
      <c r="H183" s="15" t="str">
        <f t="shared" si="16"/>
        <v/>
      </c>
    </row>
    <row r="184" spans="2:8" ht="15" x14ac:dyDescent="0.2">
      <c r="B184" s="7" t="s">
        <v>286</v>
      </c>
      <c r="C184" s="8">
        <v>0</v>
      </c>
      <c r="D184" s="8">
        <v>0</v>
      </c>
      <c r="E184" s="13" t="str">
        <f t="shared" si="13"/>
        <v/>
      </c>
      <c r="F184" s="13" t="str">
        <f t="shared" si="14"/>
        <v/>
      </c>
      <c r="G184" s="12" t="str">
        <f t="shared" si="15"/>
        <v>0</v>
      </c>
      <c r="H184" s="15" t="str">
        <f t="shared" si="16"/>
        <v/>
      </c>
    </row>
    <row r="185" spans="2:8" ht="15" x14ac:dyDescent="0.2">
      <c r="B185" s="7" t="s">
        <v>62</v>
      </c>
      <c r="C185" s="8">
        <v>0</v>
      </c>
      <c r="D185" s="8">
        <v>0</v>
      </c>
      <c r="E185" s="13" t="str">
        <f t="shared" si="13"/>
        <v/>
      </c>
      <c r="F185" s="13" t="str">
        <f t="shared" si="14"/>
        <v/>
      </c>
      <c r="G185" s="12" t="str">
        <f t="shared" si="15"/>
        <v>0</v>
      </c>
      <c r="H185" s="15" t="str">
        <f t="shared" si="16"/>
        <v/>
      </c>
    </row>
    <row r="186" spans="2:8" ht="15" x14ac:dyDescent="0.2">
      <c r="B186" s="7" t="s">
        <v>63</v>
      </c>
      <c r="C186" s="8">
        <v>0</v>
      </c>
      <c r="D186" s="8">
        <v>4</v>
      </c>
      <c r="E186" s="13" t="str">
        <f t="shared" si="13"/>
        <v/>
      </c>
      <c r="F186" s="13">
        <f t="shared" si="14"/>
        <v>7.6923076923076927E-2</v>
      </c>
      <c r="G186" s="12" t="str">
        <f t="shared" si="15"/>
        <v>0</v>
      </c>
      <c r="H186" s="15" t="str">
        <f t="shared" si="16"/>
        <v/>
      </c>
    </row>
    <row r="187" spans="2:8" ht="15" x14ac:dyDescent="0.2">
      <c r="B187" s="7" t="s">
        <v>287</v>
      </c>
      <c r="C187" s="8">
        <v>0</v>
      </c>
      <c r="D187" s="8">
        <v>0</v>
      </c>
      <c r="E187" s="13" t="str">
        <f t="shared" si="13"/>
        <v/>
      </c>
      <c r="F187" s="13" t="str">
        <f t="shared" si="14"/>
        <v/>
      </c>
      <c r="G187" s="12" t="str">
        <f t="shared" si="15"/>
        <v>0</v>
      </c>
      <c r="H187" s="15" t="str">
        <f t="shared" si="16"/>
        <v/>
      </c>
    </row>
    <row r="188" spans="2:8" ht="30" x14ac:dyDescent="0.2">
      <c r="B188" s="7" t="s">
        <v>288</v>
      </c>
      <c r="C188" s="8">
        <v>0</v>
      </c>
      <c r="D188" s="8">
        <v>0</v>
      </c>
      <c r="E188" s="13" t="str">
        <f t="shared" si="13"/>
        <v/>
      </c>
      <c r="F188" s="13" t="str">
        <f t="shared" si="14"/>
        <v/>
      </c>
      <c r="G188" s="12" t="str">
        <f t="shared" si="15"/>
        <v>0</v>
      </c>
      <c r="H188" s="15" t="str">
        <f t="shared" si="16"/>
        <v/>
      </c>
    </row>
    <row r="189" spans="2:8" ht="15" x14ac:dyDescent="0.2">
      <c r="B189" s="7" t="s">
        <v>289</v>
      </c>
      <c r="C189" s="8">
        <v>0</v>
      </c>
      <c r="D189" s="8">
        <v>0</v>
      </c>
      <c r="E189" s="13" t="str">
        <f t="shared" si="13"/>
        <v/>
      </c>
      <c r="F189" s="13" t="str">
        <f t="shared" si="14"/>
        <v/>
      </c>
      <c r="G189" s="12" t="str">
        <f t="shared" si="15"/>
        <v>0</v>
      </c>
      <c r="H189" s="15" t="str">
        <f t="shared" si="16"/>
        <v/>
      </c>
    </row>
    <row r="190" spans="2:8" ht="15" x14ac:dyDescent="0.2">
      <c r="B190" s="7" t="s">
        <v>65</v>
      </c>
      <c r="C190" s="8">
        <v>0</v>
      </c>
      <c r="D190" s="8">
        <v>0</v>
      </c>
      <c r="E190" s="13" t="str">
        <f t="shared" si="13"/>
        <v/>
      </c>
      <c r="F190" s="13" t="str">
        <f t="shared" si="14"/>
        <v/>
      </c>
      <c r="G190" s="12" t="str">
        <f t="shared" si="15"/>
        <v>0</v>
      </c>
      <c r="H190" s="15" t="str">
        <f t="shared" si="16"/>
        <v/>
      </c>
    </row>
    <row r="191" spans="2:8" ht="15" x14ac:dyDescent="0.2">
      <c r="B191" s="7" t="s">
        <v>290</v>
      </c>
      <c r="C191" s="8">
        <v>0</v>
      </c>
      <c r="D191" s="8">
        <v>0</v>
      </c>
      <c r="E191" s="13" t="str">
        <f t="shared" si="13"/>
        <v/>
      </c>
      <c r="F191" s="13" t="str">
        <f t="shared" si="14"/>
        <v/>
      </c>
      <c r="G191" s="12" t="str">
        <f t="shared" si="15"/>
        <v>0</v>
      </c>
      <c r="H191" s="15" t="str">
        <f t="shared" si="16"/>
        <v/>
      </c>
    </row>
    <row r="192" spans="2:8" ht="15" x14ac:dyDescent="0.2">
      <c r="B192" s="7" t="s">
        <v>64</v>
      </c>
      <c r="C192" s="8">
        <v>0</v>
      </c>
      <c r="D192" s="8">
        <v>0</v>
      </c>
      <c r="E192" s="13" t="str">
        <f t="shared" si="13"/>
        <v/>
      </c>
      <c r="F192" s="13" t="str">
        <f t="shared" si="14"/>
        <v/>
      </c>
      <c r="G192" s="12" t="str">
        <f t="shared" si="15"/>
        <v>0</v>
      </c>
      <c r="H192" s="15" t="str">
        <f t="shared" si="16"/>
        <v/>
      </c>
    </row>
    <row r="193" spans="2:8" ht="15" x14ac:dyDescent="0.2">
      <c r="B193" s="7" t="s">
        <v>291</v>
      </c>
      <c r="C193" s="8">
        <v>0</v>
      </c>
      <c r="D193" s="8">
        <v>0</v>
      </c>
      <c r="E193" s="13" t="str">
        <f t="shared" si="13"/>
        <v/>
      </c>
      <c r="F193" s="13" t="str">
        <f t="shared" si="14"/>
        <v/>
      </c>
      <c r="G193" s="12" t="str">
        <f t="shared" si="15"/>
        <v>0</v>
      </c>
      <c r="H193" s="15" t="str">
        <f t="shared" si="16"/>
        <v/>
      </c>
    </row>
    <row r="194" spans="2:8" ht="15" x14ac:dyDescent="0.2">
      <c r="B194" s="7" t="s">
        <v>292</v>
      </c>
      <c r="C194" s="8">
        <v>0</v>
      </c>
      <c r="D194" s="8">
        <v>0</v>
      </c>
      <c r="E194" s="13" t="str">
        <f t="shared" si="13"/>
        <v/>
      </c>
      <c r="F194" s="13" t="str">
        <f t="shared" si="14"/>
        <v/>
      </c>
      <c r="G194" s="12" t="str">
        <f t="shared" si="15"/>
        <v>0</v>
      </c>
      <c r="H194" s="15" t="str">
        <f t="shared" si="16"/>
        <v/>
      </c>
    </row>
    <row r="195" spans="2:8" ht="15" x14ac:dyDescent="0.2">
      <c r="B195" s="7" t="s">
        <v>468</v>
      </c>
      <c r="C195" s="8">
        <v>1</v>
      </c>
      <c r="D195" s="8">
        <v>0</v>
      </c>
      <c r="E195" s="13">
        <f t="shared" si="13"/>
        <v>4.5454545454545456E-2</v>
      </c>
      <c r="F195" s="13" t="str">
        <f t="shared" si="14"/>
        <v/>
      </c>
      <c r="G195" s="12" t="str">
        <f t="shared" si="15"/>
        <v>0</v>
      </c>
      <c r="H195" s="15">
        <f t="shared" si="16"/>
        <v>0</v>
      </c>
    </row>
    <row r="196" spans="2:8" ht="15" x14ac:dyDescent="0.2">
      <c r="B196" s="7" t="s">
        <v>293</v>
      </c>
      <c r="C196" s="8">
        <v>5</v>
      </c>
      <c r="D196" s="8">
        <v>4</v>
      </c>
      <c r="E196" s="13">
        <f t="shared" si="13"/>
        <v>0.22727272727272727</v>
      </c>
      <c r="F196" s="13">
        <f t="shared" si="14"/>
        <v>7.6923076923076927E-2</v>
      </c>
      <c r="G196" s="12">
        <f t="shared" si="15"/>
        <v>-0.2</v>
      </c>
      <c r="H196" s="15">
        <f t="shared" si="16"/>
        <v>-4.5454545454545456E-2</v>
      </c>
    </row>
    <row r="197" spans="2:8" ht="15" x14ac:dyDescent="0.2">
      <c r="B197" s="7" t="s">
        <v>294</v>
      </c>
      <c r="C197" s="8">
        <v>0</v>
      </c>
      <c r="D197" s="8">
        <v>0</v>
      </c>
      <c r="E197" s="13" t="str">
        <f t="shared" si="13"/>
        <v/>
      </c>
      <c r="F197" s="13" t="str">
        <f t="shared" si="14"/>
        <v/>
      </c>
      <c r="G197" s="12" t="str">
        <f t="shared" si="15"/>
        <v>0</v>
      </c>
      <c r="H197" s="15" t="str">
        <f t="shared" si="16"/>
        <v/>
      </c>
    </row>
    <row r="198" spans="2:8" ht="15" x14ac:dyDescent="0.2">
      <c r="B198" s="7" t="s">
        <v>295</v>
      </c>
      <c r="C198" s="8">
        <v>0</v>
      </c>
      <c r="D198" s="8">
        <v>0</v>
      </c>
      <c r="E198" s="13" t="str">
        <f t="shared" si="13"/>
        <v/>
      </c>
      <c r="F198" s="13" t="str">
        <f t="shared" si="14"/>
        <v/>
      </c>
      <c r="G198" s="12" t="str">
        <f t="shared" si="15"/>
        <v>0</v>
      </c>
      <c r="H198" s="15" t="str">
        <f t="shared" si="16"/>
        <v/>
      </c>
    </row>
    <row r="199" spans="2:8" ht="15" x14ac:dyDescent="0.2">
      <c r="B199" s="7" t="s">
        <v>296</v>
      </c>
      <c r="C199" s="8">
        <v>0</v>
      </c>
      <c r="D199" s="8">
        <v>0</v>
      </c>
      <c r="E199" s="13" t="str">
        <f t="shared" si="13"/>
        <v/>
      </c>
      <c r="F199" s="13" t="str">
        <f t="shared" si="14"/>
        <v/>
      </c>
      <c r="G199" s="12" t="str">
        <f t="shared" si="15"/>
        <v>0</v>
      </c>
      <c r="H199" s="15" t="str">
        <f t="shared" si="16"/>
        <v/>
      </c>
    </row>
    <row r="200" spans="2:8" ht="15" x14ac:dyDescent="0.2">
      <c r="B200" s="7" t="s">
        <v>297</v>
      </c>
      <c r="C200" s="8">
        <v>0</v>
      </c>
      <c r="D200" s="8">
        <v>0</v>
      </c>
      <c r="E200" s="13" t="str">
        <f t="shared" si="13"/>
        <v/>
      </c>
      <c r="F200" s="13" t="str">
        <f t="shared" si="14"/>
        <v/>
      </c>
      <c r="G200" s="12" t="str">
        <f t="shared" si="15"/>
        <v>0</v>
      </c>
      <c r="H200" s="15" t="str">
        <f t="shared" si="16"/>
        <v/>
      </c>
    </row>
    <row r="201" spans="2:8" ht="15" x14ac:dyDescent="0.2">
      <c r="B201" s="7" t="s">
        <v>298</v>
      </c>
      <c r="C201" s="8">
        <v>0</v>
      </c>
      <c r="D201" s="8">
        <v>0</v>
      </c>
      <c r="E201" s="13" t="str">
        <f t="shared" si="13"/>
        <v/>
      </c>
      <c r="F201" s="13" t="str">
        <f t="shared" si="14"/>
        <v/>
      </c>
      <c r="G201" s="12" t="str">
        <f t="shared" si="15"/>
        <v>0</v>
      </c>
      <c r="H201" s="15" t="str">
        <f t="shared" si="16"/>
        <v/>
      </c>
    </row>
    <row r="202" spans="2:8" ht="15" x14ac:dyDescent="0.2">
      <c r="B202" s="7" t="s">
        <v>299</v>
      </c>
      <c r="C202" s="8">
        <v>0</v>
      </c>
      <c r="D202" s="8">
        <v>0</v>
      </c>
      <c r="E202" s="13" t="str">
        <f t="shared" si="13"/>
        <v/>
      </c>
      <c r="F202" s="13" t="str">
        <f t="shared" si="14"/>
        <v/>
      </c>
      <c r="G202" s="12" t="str">
        <f t="shared" si="15"/>
        <v>0</v>
      </c>
      <c r="H202" s="15" t="str">
        <f t="shared" si="16"/>
        <v/>
      </c>
    </row>
    <row r="203" spans="2:8" ht="15" x14ac:dyDescent="0.2">
      <c r="B203" s="7" t="s">
        <v>67</v>
      </c>
      <c r="C203" s="8">
        <v>0</v>
      </c>
      <c r="D203" s="8">
        <v>0</v>
      </c>
      <c r="E203" s="13" t="str">
        <f t="shared" si="13"/>
        <v/>
      </c>
      <c r="F203" s="13" t="str">
        <f t="shared" si="14"/>
        <v/>
      </c>
      <c r="G203" s="12" t="str">
        <f t="shared" si="15"/>
        <v>0</v>
      </c>
      <c r="H203" s="15" t="str">
        <f t="shared" si="16"/>
        <v/>
      </c>
    </row>
    <row r="204" spans="2:8" ht="15" x14ac:dyDescent="0.2">
      <c r="B204" s="7" t="s">
        <v>300</v>
      </c>
      <c r="C204" s="8">
        <v>0</v>
      </c>
      <c r="D204" s="8">
        <v>0</v>
      </c>
      <c r="E204" s="13" t="str">
        <f t="shared" si="13"/>
        <v/>
      </c>
      <c r="F204" s="13" t="str">
        <f t="shared" si="14"/>
        <v/>
      </c>
      <c r="G204" s="12" t="str">
        <f t="shared" si="15"/>
        <v>0</v>
      </c>
      <c r="H204" s="15" t="str">
        <f t="shared" si="16"/>
        <v/>
      </c>
    </row>
    <row r="205" spans="2:8" ht="15" x14ac:dyDescent="0.2">
      <c r="B205" s="7" t="s">
        <v>66</v>
      </c>
      <c r="C205" s="8">
        <v>0</v>
      </c>
      <c r="D205" s="8">
        <v>0</v>
      </c>
      <c r="E205" s="13" t="str">
        <f t="shared" si="13"/>
        <v/>
      </c>
      <c r="F205" s="13" t="str">
        <f t="shared" si="14"/>
        <v/>
      </c>
      <c r="G205" s="12" t="str">
        <f t="shared" si="15"/>
        <v>0</v>
      </c>
      <c r="H205" s="15" t="str">
        <f t="shared" si="16"/>
        <v/>
      </c>
    </row>
    <row r="206" spans="2:8" ht="15" x14ac:dyDescent="0.2">
      <c r="B206" s="7" t="s">
        <v>301</v>
      </c>
      <c r="C206" s="8">
        <v>0</v>
      </c>
      <c r="D206" s="8">
        <v>0</v>
      </c>
      <c r="E206" s="13" t="str">
        <f t="shared" si="13"/>
        <v/>
      </c>
      <c r="F206" s="13" t="str">
        <f t="shared" si="14"/>
        <v/>
      </c>
      <c r="G206" s="12" t="str">
        <f t="shared" si="15"/>
        <v>0</v>
      </c>
      <c r="H206" s="15" t="str">
        <f t="shared" si="16"/>
        <v/>
      </c>
    </row>
    <row r="207" spans="2:8" ht="15" x14ac:dyDescent="0.2">
      <c r="B207" s="7" t="s">
        <v>563</v>
      </c>
      <c r="C207" s="8">
        <v>0</v>
      </c>
      <c r="D207" s="8">
        <v>0</v>
      </c>
      <c r="E207" s="13" t="str">
        <f t="shared" si="13"/>
        <v/>
      </c>
      <c r="F207" s="13" t="str">
        <f t="shared" si="14"/>
        <v/>
      </c>
      <c r="G207" s="12" t="str">
        <f t="shared" si="15"/>
        <v>0</v>
      </c>
      <c r="H207" s="15" t="str">
        <f t="shared" si="16"/>
        <v/>
      </c>
    </row>
    <row r="208" spans="2:8" ht="15" x14ac:dyDescent="0.2">
      <c r="B208" s="7" t="s">
        <v>72</v>
      </c>
      <c r="C208" s="8">
        <v>0</v>
      </c>
      <c r="D208" s="8">
        <v>0</v>
      </c>
      <c r="E208" s="13" t="str">
        <f t="shared" si="13"/>
        <v/>
      </c>
      <c r="F208" s="13" t="str">
        <f t="shared" si="14"/>
        <v/>
      </c>
      <c r="G208" s="12" t="str">
        <f t="shared" si="15"/>
        <v>0</v>
      </c>
      <c r="H208" s="15" t="str">
        <f t="shared" si="16"/>
        <v/>
      </c>
    </row>
    <row r="209" spans="2:8" ht="15" x14ac:dyDescent="0.2">
      <c r="B209" s="7" t="s">
        <v>71</v>
      </c>
      <c r="C209" s="8">
        <v>0</v>
      </c>
      <c r="D209" s="8">
        <v>2</v>
      </c>
      <c r="E209" s="13" t="str">
        <f t="shared" si="13"/>
        <v/>
      </c>
      <c r="F209" s="13">
        <f t="shared" si="14"/>
        <v>3.8461538461538464E-2</v>
      </c>
      <c r="G209" s="12" t="str">
        <f t="shared" si="15"/>
        <v>0</v>
      </c>
      <c r="H209" s="15" t="str">
        <f t="shared" si="16"/>
        <v/>
      </c>
    </row>
    <row r="210" spans="2:8" ht="15" x14ac:dyDescent="0.2">
      <c r="B210" s="7" t="s">
        <v>73</v>
      </c>
      <c r="C210" s="8">
        <v>0</v>
      </c>
      <c r="D210" s="8">
        <v>0</v>
      </c>
      <c r="E210" s="13" t="str">
        <f t="shared" si="13"/>
        <v/>
      </c>
      <c r="F210" s="13" t="str">
        <f t="shared" si="14"/>
        <v/>
      </c>
      <c r="G210" s="12" t="str">
        <f t="shared" si="15"/>
        <v>0</v>
      </c>
      <c r="H210" s="15" t="str">
        <f t="shared" si="16"/>
        <v/>
      </c>
    </row>
    <row r="211" spans="2:8" ht="15" x14ac:dyDescent="0.2">
      <c r="B211" s="7" t="s">
        <v>69</v>
      </c>
      <c r="C211" s="8">
        <v>0</v>
      </c>
      <c r="D211" s="8">
        <v>0</v>
      </c>
      <c r="E211" s="13" t="str">
        <f t="shared" si="13"/>
        <v/>
      </c>
      <c r="F211" s="13" t="str">
        <f t="shared" si="14"/>
        <v/>
      </c>
      <c r="G211" s="12" t="str">
        <f t="shared" si="15"/>
        <v>0</v>
      </c>
      <c r="H211" s="15" t="str">
        <f t="shared" si="16"/>
        <v/>
      </c>
    </row>
    <row r="212" spans="2:8" ht="15" x14ac:dyDescent="0.2">
      <c r="B212" s="7" t="s">
        <v>68</v>
      </c>
      <c r="C212" s="8">
        <v>0</v>
      </c>
      <c r="D212" s="8">
        <v>0</v>
      </c>
      <c r="E212" s="13" t="str">
        <f t="shared" si="13"/>
        <v/>
      </c>
      <c r="F212" s="13" t="str">
        <f t="shared" si="14"/>
        <v/>
      </c>
      <c r="G212" s="12" t="str">
        <f t="shared" si="15"/>
        <v>0</v>
      </c>
      <c r="H212" s="15" t="str">
        <f t="shared" si="16"/>
        <v/>
      </c>
    </row>
    <row r="213" spans="2:8" ht="15" x14ac:dyDescent="0.2">
      <c r="B213" s="7" t="s">
        <v>302</v>
      </c>
      <c r="C213" s="8">
        <v>0</v>
      </c>
      <c r="D213" s="8">
        <v>0</v>
      </c>
      <c r="E213" s="13" t="str">
        <f t="shared" si="13"/>
        <v/>
      </c>
      <c r="F213" s="13" t="str">
        <f t="shared" si="14"/>
        <v/>
      </c>
      <c r="G213" s="12" t="str">
        <f t="shared" si="15"/>
        <v>0</v>
      </c>
      <c r="H213" s="15" t="str">
        <f t="shared" si="16"/>
        <v/>
      </c>
    </row>
    <row r="214" spans="2:8" ht="15" x14ac:dyDescent="0.2">
      <c r="B214" s="7" t="s">
        <v>70</v>
      </c>
      <c r="C214" s="8">
        <v>0</v>
      </c>
      <c r="D214" s="8">
        <v>0</v>
      </c>
      <c r="E214" s="13" t="str">
        <f t="shared" si="13"/>
        <v/>
      </c>
      <c r="F214" s="13" t="str">
        <f t="shared" si="14"/>
        <v/>
      </c>
      <c r="G214" s="12" t="str">
        <f t="shared" si="15"/>
        <v>0</v>
      </c>
      <c r="H214" s="15" t="str">
        <f t="shared" si="16"/>
        <v/>
      </c>
    </row>
    <row r="215" spans="2:8" ht="15" x14ac:dyDescent="0.2">
      <c r="B215" s="7" t="s">
        <v>303</v>
      </c>
      <c r="C215" s="8">
        <v>0</v>
      </c>
      <c r="D215" s="8">
        <v>0</v>
      </c>
      <c r="E215" s="13" t="str">
        <f t="shared" si="13"/>
        <v/>
      </c>
      <c r="F215" s="13" t="str">
        <f t="shared" si="14"/>
        <v/>
      </c>
      <c r="G215" s="12" t="str">
        <f t="shared" si="15"/>
        <v>0</v>
      </c>
      <c r="H215" s="15" t="str">
        <f t="shared" si="16"/>
        <v/>
      </c>
    </row>
    <row r="216" spans="2:8" ht="15" x14ac:dyDescent="0.2">
      <c r="B216" s="7" t="s">
        <v>304</v>
      </c>
      <c r="C216" s="8">
        <v>0</v>
      </c>
      <c r="D216" s="8">
        <v>4</v>
      </c>
      <c r="E216" s="13" t="str">
        <f t="shared" si="13"/>
        <v/>
      </c>
      <c r="F216" s="13">
        <f t="shared" si="14"/>
        <v>7.6923076923076927E-2</v>
      </c>
      <c r="G216" s="12" t="str">
        <f t="shared" si="15"/>
        <v>0</v>
      </c>
      <c r="H216" s="15" t="str">
        <f t="shared" si="16"/>
        <v/>
      </c>
    </row>
    <row r="217" spans="2:8" ht="15" x14ac:dyDescent="0.2">
      <c r="B217" s="7" t="s">
        <v>469</v>
      </c>
      <c r="C217" s="8">
        <v>1</v>
      </c>
      <c r="D217" s="8">
        <v>1</v>
      </c>
      <c r="E217" s="13">
        <f t="shared" ref="E217:E280" si="17">+IF(C217=0,"",C217/C$151)</f>
        <v>4.5454545454545456E-2</v>
      </c>
      <c r="F217" s="13">
        <f t="shared" ref="F217:F280" si="18">+IF(D217=0,"",D217/D$151)</f>
        <v>1.9230769230769232E-2</v>
      </c>
      <c r="G217" s="12">
        <f t="shared" ref="G217:G280" si="19">+IF(OR(AND(D217=0),(C217=0)),"0",((D217-C217)/C217))</f>
        <v>0</v>
      </c>
      <c r="H217" s="15">
        <f t="shared" ref="H217:H280" si="20">+IF(OR(AND(E217=""),(G217="")),"",E217*G217)</f>
        <v>0</v>
      </c>
    </row>
    <row r="218" spans="2:8" ht="15" x14ac:dyDescent="0.2">
      <c r="B218" s="7" t="s">
        <v>305</v>
      </c>
      <c r="C218" s="8">
        <v>0</v>
      </c>
      <c r="D218" s="8">
        <v>0</v>
      </c>
      <c r="E218" s="13" t="str">
        <f t="shared" si="17"/>
        <v/>
      </c>
      <c r="F218" s="13" t="str">
        <f t="shared" si="18"/>
        <v/>
      </c>
      <c r="G218" s="12" t="str">
        <f t="shared" si="19"/>
        <v>0</v>
      </c>
      <c r="H218" s="15" t="str">
        <f t="shared" si="20"/>
        <v/>
      </c>
    </row>
    <row r="219" spans="2:8" ht="15" x14ac:dyDescent="0.2">
      <c r="B219" s="7" t="s">
        <v>306</v>
      </c>
      <c r="C219" s="8">
        <v>0</v>
      </c>
      <c r="D219" s="8">
        <v>0</v>
      </c>
      <c r="E219" s="13" t="str">
        <f t="shared" si="17"/>
        <v/>
      </c>
      <c r="F219" s="13" t="str">
        <f t="shared" si="18"/>
        <v/>
      </c>
      <c r="G219" s="12" t="str">
        <f t="shared" si="19"/>
        <v>0</v>
      </c>
      <c r="H219" s="15" t="str">
        <f t="shared" si="20"/>
        <v/>
      </c>
    </row>
    <row r="220" spans="2:8" ht="15" x14ac:dyDescent="0.2">
      <c r="B220" s="7" t="s">
        <v>307</v>
      </c>
      <c r="C220" s="8">
        <v>0</v>
      </c>
      <c r="D220" s="8">
        <v>0</v>
      </c>
      <c r="E220" s="13" t="str">
        <f t="shared" si="17"/>
        <v/>
      </c>
      <c r="F220" s="13" t="str">
        <f t="shared" si="18"/>
        <v/>
      </c>
      <c r="G220" s="12" t="str">
        <f t="shared" si="19"/>
        <v>0</v>
      </c>
      <c r="H220" s="15" t="str">
        <f t="shared" si="20"/>
        <v/>
      </c>
    </row>
    <row r="221" spans="2:8" ht="15" x14ac:dyDescent="0.2">
      <c r="B221" s="7" t="s">
        <v>308</v>
      </c>
      <c r="C221" s="8">
        <v>0</v>
      </c>
      <c r="D221" s="8">
        <v>0</v>
      </c>
      <c r="E221" s="13" t="str">
        <f t="shared" si="17"/>
        <v/>
      </c>
      <c r="F221" s="13" t="str">
        <f t="shared" si="18"/>
        <v/>
      </c>
      <c r="G221" s="12" t="str">
        <f t="shared" si="19"/>
        <v>0</v>
      </c>
      <c r="H221" s="15" t="str">
        <f t="shared" si="20"/>
        <v/>
      </c>
    </row>
    <row r="222" spans="2:8" ht="15" x14ac:dyDescent="0.2">
      <c r="B222" s="7" t="s">
        <v>309</v>
      </c>
      <c r="C222" s="8">
        <v>0</v>
      </c>
      <c r="D222" s="8">
        <v>0</v>
      </c>
      <c r="E222" s="13" t="str">
        <f t="shared" si="17"/>
        <v/>
      </c>
      <c r="F222" s="13" t="str">
        <f t="shared" si="18"/>
        <v/>
      </c>
      <c r="G222" s="12" t="str">
        <f t="shared" si="19"/>
        <v>0</v>
      </c>
      <c r="H222" s="15" t="str">
        <f t="shared" si="20"/>
        <v/>
      </c>
    </row>
    <row r="223" spans="2:8" ht="15" x14ac:dyDescent="0.2">
      <c r="B223" s="7" t="s">
        <v>564</v>
      </c>
      <c r="C223" s="8">
        <v>0</v>
      </c>
      <c r="D223" s="8">
        <v>0</v>
      </c>
      <c r="E223" s="13" t="str">
        <f t="shared" si="17"/>
        <v/>
      </c>
      <c r="F223" s="13" t="str">
        <f t="shared" si="18"/>
        <v/>
      </c>
      <c r="G223" s="12" t="str">
        <f t="shared" si="19"/>
        <v>0</v>
      </c>
      <c r="H223" s="15" t="str">
        <f t="shared" si="20"/>
        <v/>
      </c>
    </row>
    <row r="224" spans="2:8" ht="15" x14ac:dyDescent="0.2">
      <c r="B224" s="7" t="s">
        <v>310</v>
      </c>
      <c r="C224" s="8">
        <v>0</v>
      </c>
      <c r="D224" s="8">
        <v>0</v>
      </c>
      <c r="E224" s="13" t="str">
        <f t="shared" si="17"/>
        <v/>
      </c>
      <c r="F224" s="13" t="str">
        <f t="shared" si="18"/>
        <v/>
      </c>
      <c r="G224" s="12" t="str">
        <f t="shared" si="19"/>
        <v>0</v>
      </c>
      <c r="H224" s="15" t="str">
        <f t="shared" si="20"/>
        <v/>
      </c>
    </row>
    <row r="225" spans="2:8" ht="15" x14ac:dyDescent="0.2">
      <c r="B225" s="7" t="s">
        <v>470</v>
      </c>
      <c r="C225" s="8">
        <v>0</v>
      </c>
      <c r="D225" s="8">
        <v>0</v>
      </c>
      <c r="E225" s="13" t="str">
        <f t="shared" si="17"/>
        <v/>
      </c>
      <c r="F225" s="13" t="str">
        <f t="shared" si="18"/>
        <v/>
      </c>
      <c r="G225" s="12" t="str">
        <f t="shared" si="19"/>
        <v>0</v>
      </c>
      <c r="H225" s="15" t="str">
        <f t="shared" si="20"/>
        <v/>
      </c>
    </row>
    <row r="226" spans="2:8" ht="15" x14ac:dyDescent="0.2">
      <c r="B226" s="7" t="s">
        <v>565</v>
      </c>
      <c r="C226" s="8">
        <v>0</v>
      </c>
      <c r="D226" s="8">
        <v>0</v>
      </c>
      <c r="E226" s="13" t="str">
        <f t="shared" si="17"/>
        <v/>
      </c>
      <c r="F226" s="13" t="str">
        <f t="shared" si="18"/>
        <v/>
      </c>
      <c r="G226" s="12" t="str">
        <f t="shared" si="19"/>
        <v>0</v>
      </c>
      <c r="H226" s="15" t="str">
        <f t="shared" si="20"/>
        <v/>
      </c>
    </row>
    <row r="227" spans="2:8" ht="15" x14ac:dyDescent="0.2">
      <c r="B227" s="7" t="s">
        <v>471</v>
      </c>
      <c r="C227" s="8">
        <v>0</v>
      </c>
      <c r="D227" s="8">
        <v>0</v>
      </c>
      <c r="E227" s="13" t="str">
        <f t="shared" si="17"/>
        <v/>
      </c>
      <c r="F227" s="13" t="str">
        <f t="shared" si="18"/>
        <v/>
      </c>
      <c r="G227" s="12" t="str">
        <f t="shared" si="19"/>
        <v>0</v>
      </c>
      <c r="H227" s="15" t="str">
        <f t="shared" si="20"/>
        <v/>
      </c>
    </row>
    <row r="228" spans="2:8" ht="15" x14ac:dyDescent="0.2">
      <c r="B228" s="7" t="s">
        <v>76</v>
      </c>
      <c r="C228" s="8">
        <v>0</v>
      </c>
      <c r="D228" s="8">
        <v>0</v>
      </c>
      <c r="E228" s="13" t="str">
        <f t="shared" si="17"/>
        <v/>
      </c>
      <c r="F228" s="13" t="str">
        <f t="shared" si="18"/>
        <v/>
      </c>
      <c r="G228" s="12" t="str">
        <f t="shared" si="19"/>
        <v>0</v>
      </c>
      <c r="H228" s="15" t="str">
        <f t="shared" si="20"/>
        <v/>
      </c>
    </row>
    <row r="229" spans="2:8" ht="15" x14ac:dyDescent="0.2">
      <c r="B229" s="7" t="s">
        <v>311</v>
      </c>
      <c r="C229" s="8">
        <v>0</v>
      </c>
      <c r="D229" s="8">
        <v>0</v>
      </c>
      <c r="E229" s="13" t="str">
        <f t="shared" si="17"/>
        <v/>
      </c>
      <c r="F229" s="13" t="str">
        <f t="shared" si="18"/>
        <v/>
      </c>
      <c r="G229" s="12" t="str">
        <f t="shared" si="19"/>
        <v>0</v>
      </c>
      <c r="H229" s="15" t="str">
        <f t="shared" si="20"/>
        <v/>
      </c>
    </row>
    <row r="230" spans="2:8" ht="15" x14ac:dyDescent="0.2">
      <c r="B230" s="7" t="s">
        <v>312</v>
      </c>
      <c r="C230" s="8">
        <v>0</v>
      </c>
      <c r="D230" s="8">
        <v>0</v>
      </c>
      <c r="E230" s="13" t="str">
        <f t="shared" si="17"/>
        <v/>
      </c>
      <c r="F230" s="13" t="str">
        <f t="shared" si="18"/>
        <v/>
      </c>
      <c r="G230" s="12" t="str">
        <f t="shared" si="19"/>
        <v>0</v>
      </c>
      <c r="H230" s="15" t="str">
        <f t="shared" si="20"/>
        <v/>
      </c>
    </row>
    <row r="231" spans="2:8" ht="30" x14ac:dyDescent="0.2">
      <c r="B231" s="7" t="s">
        <v>313</v>
      </c>
      <c r="C231" s="8">
        <v>0</v>
      </c>
      <c r="D231" s="8">
        <v>0</v>
      </c>
      <c r="E231" s="13" t="str">
        <f t="shared" si="17"/>
        <v/>
      </c>
      <c r="F231" s="13" t="str">
        <f t="shared" si="18"/>
        <v/>
      </c>
      <c r="G231" s="12" t="str">
        <f t="shared" si="19"/>
        <v>0</v>
      </c>
      <c r="H231" s="15" t="str">
        <f t="shared" si="20"/>
        <v/>
      </c>
    </row>
    <row r="232" spans="2:8" ht="15" x14ac:dyDescent="0.2">
      <c r="B232" s="7" t="s">
        <v>77</v>
      </c>
      <c r="C232" s="8">
        <v>0</v>
      </c>
      <c r="D232" s="8">
        <v>2</v>
      </c>
      <c r="E232" s="13" t="str">
        <f t="shared" si="17"/>
        <v/>
      </c>
      <c r="F232" s="13">
        <f t="shared" si="18"/>
        <v>3.8461538461538464E-2</v>
      </c>
      <c r="G232" s="12" t="str">
        <f t="shared" si="19"/>
        <v>0</v>
      </c>
      <c r="H232" s="15" t="str">
        <f t="shared" si="20"/>
        <v/>
      </c>
    </row>
    <row r="233" spans="2:8" ht="15" x14ac:dyDescent="0.2">
      <c r="B233" s="7" t="s">
        <v>74</v>
      </c>
      <c r="C233" s="8">
        <v>0</v>
      </c>
      <c r="D233" s="8">
        <v>0</v>
      </c>
      <c r="E233" s="13" t="str">
        <f t="shared" si="17"/>
        <v/>
      </c>
      <c r="F233" s="13" t="str">
        <f t="shared" si="18"/>
        <v/>
      </c>
      <c r="G233" s="12" t="str">
        <f t="shared" si="19"/>
        <v>0</v>
      </c>
      <c r="H233" s="15" t="str">
        <f t="shared" si="20"/>
        <v/>
      </c>
    </row>
    <row r="234" spans="2:8" ht="15" x14ac:dyDescent="0.2">
      <c r="B234" s="7" t="s">
        <v>75</v>
      </c>
      <c r="C234" s="8">
        <v>0</v>
      </c>
      <c r="D234" s="8">
        <v>0</v>
      </c>
      <c r="E234" s="13" t="str">
        <f t="shared" si="17"/>
        <v/>
      </c>
      <c r="F234" s="13" t="str">
        <f t="shared" si="18"/>
        <v/>
      </c>
      <c r="G234" s="12" t="str">
        <f t="shared" si="19"/>
        <v>0</v>
      </c>
      <c r="H234" s="15" t="str">
        <f t="shared" si="20"/>
        <v/>
      </c>
    </row>
    <row r="235" spans="2:8" ht="15" x14ac:dyDescent="0.2">
      <c r="B235" s="7" t="s">
        <v>314</v>
      </c>
      <c r="C235" s="8">
        <v>2</v>
      </c>
      <c r="D235" s="8">
        <v>10</v>
      </c>
      <c r="E235" s="13">
        <f t="shared" si="17"/>
        <v>9.0909090909090912E-2</v>
      </c>
      <c r="F235" s="13">
        <f t="shared" si="18"/>
        <v>0.19230769230769232</v>
      </c>
      <c r="G235" s="12">
        <f t="shared" si="19"/>
        <v>4</v>
      </c>
      <c r="H235" s="15">
        <f t="shared" si="20"/>
        <v>0.36363636363636365</v>
      </c>
    </row>
    <row r="236" spans="2:8" ht="15" x14ac:dyDescent="0.2">
      <c r="B236" s="7" t="s">
        <v>315</v>
      </c>
      <c r="C236" s="8">
        <v>0</v>
      </c>
      <c r="D236" s="8">
        <v>0</v>
      </c>
      <c r="E236" s="13" t="str">
        <f t="shared" si="17"/>
        <v/>
      </c>
      <c r="F236" s="13" t="str">
        <f t="shared" si="18"/>
        <v/>
      </c>
      <c r="G236" s="12" t="str">
        <f t="shared" si="19"/>
        <v>0</v>
      </c>
      <c r="H236" s="15" t="str">
        <f t="shared" si="20"/>
        <v/>
      </c>
    </row>
    <row r="237" spans="2:8" ht="15" x14ac:dyDescent="0.2">
      <c r="B237" s="7" t="s">
        <v>80</v>
      </c>
      <c r="C237" s="8">
        <v>0</v>
      </c>
      <c r="D237" s="8">
        <v>0</v>
      </c>
      <c r="E237" s="13" t="str">
        <f t="shared" si="17"/>
        <v/>
      </c>
      <c r="F237" s="13" t="str">
        <f t="shared" si="18"/>
        <v/>
      </c>
      <c r="G237" s="12" t="str">
        <f t="shared" si="19"/>
        <v>0</v>
      </c>
      <c r="H237" s="15" t="str">
        <f t="shared" si="20"/>
        <v/>
      </c>
    </row>
    <row r="238" spans="2:8" ht="15" x14ac:dyDescent="0.2">
      <c r="B238" s="7" t="s">
        <v>85</v>
      </c>
      <c r="C238" s="8">
        <v>0</v>
      </c>
      <c r="D238" s="8">
        <v>0</v>
      </c>
      <c r="E238" s="13" t="str">
        <f t="shared" si="17"/>
        <v/>
      </c>
      <c r="F238" s="13" t="str">
        <f t="shared" si="18"/>
        <v/>
      </c>
      <c r="G238" s="12" t="str">
        <f t="shared" si="19"/>
        <v>0</v>
      </c>
      <c r="H238" s="15" t="str">
        <f t="shared" si="20"/>
        <v/>
      </c>
    </row>
    <row r="239" spans="2:8" ht="15" x14ac:dyDescent="0.2">
      <c r="B239" s="7" t="s">
        <v>81</v>
      </c>
      <c r="C239" s="8">
        <v>0</v>
      </c>
      <c r="D239" s="8">
        <v>0</v>
      </c>
      <c r="E239" s="13" t="str">
        <f t="shared" si="17"/>
        <v/>
      </c>
      <c r="F239" s="13" t="str">
        <f t="shared" si="18"/>
        <v/>
      </c>
      <c r="G239" s="12" t="str">
        <f t="shared" si="19"/>
        <v>0</v>
      </c>
      <c r="H239" s="15" t="str">
        <f t="shared" si="20"/>
        <v/>
      </c>
    </row>
    <row r="240" spans="2:8" ht="15" x14ac:dyDescent="0.2">
      <c r="B240" s="7" t="s">
        <v>316</v>
      </c>
      <c r="C240" s="8">
        <v>0</v>
      </c>
      <c r="D240" s="8">
        <v>0</v>
      </c>
      <c r="E240" s="13" t="str">
        <f t="shared" si="17"/>
        <v/>
      </c>
      <c r="F240" s="13" t="str">
        <f t="shared" si="18"/>
        <v/>
      </c>
      <c r="G240" s="12" t="str">
        <f t="shared" si="19"/>
        <v>0</v>
      </c>
      <c r="H240" s="15" t="str">
        <f t="shared" si="20"/>
        <v/>
      </c>
    </row>
    <row r="241" spans="2:8" ht="15" x14ac:dyDescent="0.2">
      <c r="B241" s="7" t="s">
        <v>78</v>
      </c>
      <c r="C241" s="8">
        <v>0</v>
      </c>
      <c r="D241" s="8">
        <v>0</v>
      </c>
      <c r="E241" s="13" t="str">
        <f t="shared" si="17"/>
        <v/>
      </c>
      <c r="F241" s="13" t="str">
        <f t="shared" si="18"/>
        <v/>
      </c>
      <c r="G241" s="12" t="str">
        <f t="shared" si="19"/>
        <v>0</v>
      </c>
      <c r="H241" s="15" t="str">
        <f t="shared" si="20"/>
        <v/>
      </c>
    </row>
    <row r="242" spans="2:8" ht="15" x14ac:dyDescent="0.2">
      <c r="B242" s="7" t="s">
        <v>83</v>
      </c>
      <c r="C242" s="8">
        <v>0</v>
      </c>
      <c r="D242" s="8">
        <v>0</v>
      </c>
      <c r="E242" s="13" t="str">
        <f t="shared" si="17"/>
        <v/>
      </c>
      <c r="F242" s="13" t="str">
        <f t="shared" si="18"/>
        <v/>
      </c>
      <c r="G242" s="12" t="str">
        <f t="shared" si="19"/>
        <v>0</v>
      </c>
      <c r="H242" s="15" t="str">
        <f t="shared" si="20"/>
        <v/>
      </c>
    </row>
    <row r="243" spans="2:8" ht="15" x14ac:dyDescent="0.2">
      <c r="B243" s="7" t="s">
        <v>317</v>
      </c>
      <c r="C243" s="8">
        <v>0</v>
      </c>
      <c r="D243" s="8">
        <v>0</v>
      </c>
      <c r="E243" s="13" t="str">
        <f t="shared" si="17"/>
        <v/>
      </c>
      <c r="F243" s="13" t="str">
        <f t="shared" si="18"/>
        <v/>
      </c>
      <c r="G243" s="12" t="str">
        <f t="shared" si="19"/>
        <v>0</v>
      </c>
      <c r="H243" s="15" t="str">
        <f t="shared" si="20"/>
        <v/>
      </c>
    </row>
    <row r="244" spans="2:8" ht="15" x14ac:dyDescent="0.2">
      <c r="B244" s="7" t="s">
        <v>79</v>
      </c>
      <c r="C244" s="8">
        <v>0</v>
      </c>
      <c r="D244" s="8">
        <v>0</v>
      </c>
      <c r="E244" s="13" t="str">
        <f t="shared" si="17"/>
        <v/>
      </c>
      <c r="F244" s="13" t="str">
        <f t="shared" si="18"/>
        <v/>
      </c>
      <c r="G244" s="12" t="str">
        <f t="shared" si="19"/>
        <v>0</v>
      </c>
      <c r="H244" s="15" t="str">
        <f t="shared" si="20"/>
        <v/>
      </c>
    </row>
    <row r="245" spans="2:8" ht="15" x14ac:dyDescent="0.2">
      <c r="B245" s="7" t="s">
        <v>84</v>
      </c>
      <c r="C245" s="8">
        <v>0</v>
      </c>
      <c r="D245" s="8">
        <v>0</v>
      </c>
      <c r="E245" s="13" t="str">
        <f t="shared" si="17"/>
        <v/>
      </c>
      <c r="F245" s="13" t="str">
        <f t="shared" si="18"/>
        <v/>
      </c>
      <c r="G245" s="12" t="str">
        <f t="shared" si="19"/>
        <v>0</v>
      </c>
      <c r="H245" s="15" t="str">
        <f t="shared" si="20"/>
        <v/>
      </c>
    </row>
    <row r="246" spans="2:8" ht="15" x14ac:dyDescent="0.2">
      <c r="B246" s="7" t="s">
        <v>318</v>
      </c>
      <c r="C246" s="8">
        <v>0</v>
      </c>
      <c r="D246" s="8">
        <v>0</v>
      </c>
      <c r="E246" s="13" t="str">
        <f t="shared" si="17"/>
        <v/>
      </c>
      <c r="F246" s="13" t="str">
        <f t="shared" si="18"/>
        <v/>
      </c>
      <c r="G246" s="12" t="str">
        <f t="shared" si="19"/>
        <v>0</v>
      </c>
      <c r="H246" s="15" t="str">
        <f t="shared" si="20"/>
        <v/>
      </c>
    </row>
    <row r="247" spans="2:8" ht="15" x14ac:dyDescent="0.2">
      <c r="B247" s="7" t="s">
        <v>319</v>
      </c>
      <c r="C247" s="8">
        <v>0</v>
      </c>
      <c r="D247" s="8">
        <v>1</v>
      </c>
      <c r="E247" s="13" t="str">
        <f t="shared" si="17"/>
        <v/>
      </c>
      <c r="F247" s="13">
        <f t="shared" si="18"/>
        <v>1.9230769230769232E-2</v>
      </c>
      <c r="G247" s="12" t="str">
        <f t="shared" si="19"/>
        <v>0</v>
      </c>
      <c r="H247" s="15" t="str">
        <f t="shared" si="20"/>
        <v/>
      </c>
    </row>
    <row r="248" spans="2:8" ht="15" x14ac:dyDescent="0.2">
      <c r="B248" s="7" t="s">
        <v>86</v>
      </c>
      <c r="C248" s="8">
        <v>0</v>
      </c>
      <c r="D248" s="8">
        <v>0</v>
      </c>
      <c r="E248" s="13" t="str">
        <f t="shared" si="17"/>
        <v/>
      </c>
      <c r="F248" s="13" t="str">
        <f t="shared" si="18"/>
        <v/>
      </c>
      <c r="G248" s="12" t="str">
        <f t="shared" si="19"/>
        <v>0</v>
      </c>
      <c r="H248" s="15" t="str">
        <f t="shared" si="20"/>
        <v/>
      </c>
    </row>
    <row r="249" spans="2:8" ht="15" x14ac:dyDescent="0.2">
      <c r="B249" s="7" t="s">
        <v>87</v>
      </c>
      <c r="C249" s="8">
        <v>0</v>
      </c>
      <c r="D249" s="8">
        <v>0</v>
      </c>
      <c r="E249" s="13" t="str">
        <f t="shared" si="17"/>
        <v/>
      </c>
      <c r="F249" s="13" t="str">
        <f t="shared" si="18"/>
        <v/>
      </c>
      <c r="G249" s="12" t="str">
        <f t="shared" si="19"/>
        <v>0</v>
      </c>
      <c r="H249" s="15" t="str">
        <f t="shared" si="20"/>
        <v/>
      </c>
    </row>
    <row r="250" spans="2:8" ht="15" x14ac:dyDescent="0.2">
      <c r="B250" s="7" t="s">
        <v>82</v>
      </c>
      <c r="C250" s="8">
        <v>0</v>
      </c>
      <c r="D250" s="8">
        <v>0</v>
      </c>
      <c r="E250" s="13" t="str">
        <f t="shared" si="17"/>
        <v/>
      </c>
      <c r="F250" s="13" t="str">
        <f t="shared" si="18"/>
        <v/>
      </c>
      <c r="G250" s="12" t="str">
        <f t="shared" si="19"/>
        <v>0</v>
      </c>
      <c r="H250" s="15" t="str">
        <f t="shared" si="20"/>
        <v/>
      </c>
    </row>
    <row r="251" spans="2:8" ht="15" x14ac:dyDescent="0.2">
      <c r="B251" s="7" t="s">
        <v>320</v>
      </c>
      <c r="C251" s="8">
        <v>0</v>
      </c>
      <c r="D251" s="8">
        <v>0</v>
      </c>
      <c r="E251" s="13" t="str">
        <f t="shared" si="17"/>
        <v/>
      </c>
      <c r="F251" s="13" t="str">
        <f t="shared" si="18"/>
        <v/>
      </c>
      <c r="G251" s="12" t="str">
        <f t="shared" si="19"/>
        <v>0</v>
      </c>
      <c r="H251" s="15" t="str">
        <f t="shared" si="20"/>
        <v/>
      </c>
    </row>
    <row r="252" spans="2:8" ht="15" x14ac:dyDescent="0.2">
      <c r="B252" s="7" t="s">
        <v>321</v>
      </c>
      <c r="C252" s="8">
        <v>0</v>
      </c>
      <c r="D252" s="8">
        <v>0</v>
      </c>
      <c r="E252" s="13" t="str">
        <f t="shared" si="17"/>
        <v/>
      </c>
      <c r="F252" s="13" t="str">
        <f t="shared" si="18"/>
        <v/>
      </c>
      <c r="G252" s="12" t="str">
        <f t="shared" si="19"/>
        <v>0</v>
      </c>
      <c r="H252" s="15" t="str">
        <f t="shared" si="20"/>
        <v/>
      </c>
    </row>
    <row r="253" spans="2:8" ht="15" x14ac:dyDescent="0.2">
      <c r="B253" s="7" t="s">
        <v>322</v>
      </c>
      <c r="C253" s="8">
        <v>0</v>
      </c>
      <c r="D253" s="8">
        <v>1</v>
      </c>
      <c r="E253" s="13" t="str">
        <f t="shared" si="17"/>
        <v/>
      </c>
      <c r="F253" s="13">
        <f t="shared" si="18"/>
        <v>1.9230769230769232E-2</v>
      </c>
      <c r="G253" s="12" t="str">
        <f t="shared" si="19"/>
        <v>0</v>
      </c>
      <c r="H253" s="15" t="str">
        <f t="shared" si="20"/>
        <v/>
      </c>
    </row>
    <row r="254" spans="2:8" ht="15" x14ac:dyDescent="0.2">
      <c r="B254" s="7" t="s">
        <v>323</v>
      </c>
      <c r="C254" s="8">
        <v>0</v>
      </c>
      <c r="D254" s="8">
        <v>0</v>
      </c>
      <c r="E254" s="13" t="str">
        <f t="shared" si="17"/>
        <v/>
      </c>
      <c r="F254" s="13" t="str">
        <f t="shared" si="18"/>
        <v/>
      </c>
      <c r="G254" s="12" t="str">
        <f t="shared" si="19"/>
        <v>0</v>
      </c>
      <c r="H254" s="15" t="str">
        <f t="shared" si="20"/>
        <v/>
      </c>
    </row>
    <row r="255" spans="2:8" ht="15" x14ac:dyDescent="0.2">
      <c r="B255" s="7" t="s">
        <v>324</v>
      </c>
      <c r="C255" s="8">
        <v>0</v>
      </c>
      <c r="D255" s="8">
        <v>2</v>
      </c>
      <c r="E255" s="13" t="str">
        <f t="shared" si="17"/>
        <v/>
      </c>
      <c r="F255" s="13">
        <f t="shared" si="18"/>
        <v>3.8461538461538464E-2</v>
      </c>
      <c r="G255" s="12" t="str">
        <f t="shared" si="19"/>
        <v>0</v>
      </c>
      <c r="H255" s="15" t="str">
        <f t="shared" si="20"/>
        <v/>
      </c>
    </row>
    <row r="256" spans="2:8" ht="15" x14ac:dyDescent="0.2">
      <c r="B256" s="7" t="s">
        <v>88</v>
      </c>
      <c r="C256" s="8">
        <v>0</v>
      </c>
      <c r="D256" s="8">
        <v>1</v>
      </c>
      <c r="E256" s="13" t="str">
        <f t="shared" si="17"/>
        <v/>
      </c>
      <c r="F256" s="13">
        <f t="shared" si="18"/>
        <v>1.9230769230769232E-2</v>
      </c>
      <c r="G256" s="12" t="str">
        <f t="shared" si="19"/>
        <v>0</v>
      </c>
      <c r="H256" s="15" t="str">
        <f t="shared" si="20"/>
        <v/>
      </c>
    </row>
    <row r="257" spans="2:8" ht="15" x14ac:dyDescent="0.2">
      <c r="B257" s="7" t="s">
        <v>325</v>
      </c>
      <c r="C257" s="8">
        <v>0</v>
      </c>
      <c r="D257" s="8">
        <v>0</v>
      </c>
      <c r="E257" s="13" t="str">
        <f t="shared" si="17"/>
        <v/>
      </c>
      <c r="F257" s="13" t="str">
        <f t="shared" si="18"/>
        <v/>
      </c>
      <c r="G257" s="12" t="str">
        <f t="shared" si="19"/>
        <v>0</v>
      </c>
      <c r="H257" s="15" t="str">
        <f t="shared" si="20"/>
        <v/>
      </c>
    </row>
    <row r="258" spans="2:8" ht="30" x14ac:dyDescent="0.2">
      <c r="B258" s="7" t="s">
        <v>326</v>
      </c>
      <c r="C258" s="8">
        <v>0</v>
      </c>
      <c r="D258" s="8">
        <v>0</v>
      </c>
      <c r="E258" s="13" t="str">
        <f t="shared" si="17"/>
        <v/>
      </c>
      <c r="F258" s="13" t="str">
        <f t="shared" si="18"/>
        <v/>
      </c>
      <c r="G258" s="12" t="str">
        <f t="shared" si="19"/>
        <v>0</v>
      </c>
      <c r="H258" s="15" t="str">
        <f t="shared" si="20"/>
        <v/>
      </c>
    </row>
    <row r="259" spans="2:8" ht="15" x14ac:dyDescent="0.2">
      <c r="B259" s="7" t="s">
        <v>327</v>
      </c>
      <c r="C259" s="8">
        <v>0</v>
      </c>
      <c r="D259" s="8">
        <v>0</v>
      </c>
      <c r="E259" s="13" t="str">
        <f t="shared" si="17"/>
        <v/>
      </c>
      <c r="F259" s="13" t="str">
        <f t="shared" si="18"/>
        <v/>
      </c>
      <c r="G259" s="12" t="str">
        <f t="shared" si="19"/>
        <v>0</v>
      </c>
      <c r="H259" s="15" t="str">
        <f t="shared" si="20"/>
        <v/>
      </c>
    </row>
    <row r="260" spans="2:8" ht="15" x14ac:dyDescent="0.2">
      <c r="B260" s="7" t="s">
        <v>89</v>
      </c>
      <c r="C260" s="8">
        <v>0</v>
      </c>
      <c r="D260" s="8">
        <v>0</v>
      </c>
      <c r="E260" s="13" t="str">
        <f t="shared" si="17"/>
        <v/>
      </c>
      <c r="F260" s="13" t="str">
        <f t="shared" si="18"/>
        <v/>
      </c>
      <c r="G260" s="12" t="str">
        <f t="shared" si="19"/>
        <v>0</v>
      </c>
      <c r="H260" s="15" t="str">
        <f t="shared" si="20"/>
        <v/>
      </c>
    </row>
    <row r="261" spans="2:8" ht="30" x14ac:dyDescent="0.2">
      <c r="B261" s="7" t="s">
        <v>328</v>
      </c>
      <c r="C261" s="8">
        <v>0</v>
      </c>
      <c r="D261" s="8">
        <v>0</v>
      </c>
      <c r="E261" s="13" t="str">
        <f t="shared" si="17"/>
        <v/>
      </c>
      <c r="F261" s="13" t="str">
        <f t="shared" si="18"/>
        <v/>
      </c>
      <c r="G261" s="12" t="str">
        <f t="shared" si="19"/>
        <v>0</v>
      </c>
      <c r="H261" s="15" t="str">
        <f t="shared" si="20"/>
        <v/>
      </c>
    </row>
    <row r="262" spans="2:8" ht="15" x14ac:dyDescent="0.2">
      <c r="B262" s="7" t="s">
        <v>90</v>
      </c>
      <c r="C262" s="8">
        <v>0</v>
      </c>
      <c r="D262" s="8">
        <v>0</v>
      </c>
      <c r="E262" s="13" t="str">
        <f t="shared" si="17"/>
        <v/>
      </c>
      <c r="F262" s="13" t="str">
        <f t="shared" si="18"/>
        <v/>
      </c>
      <c r="G262" s="12" t="str">
        <f t="shared" si="19"/>
        <v>0</v>
      </c>
      <c r="H262" s="15" t="str">
        <f t="shared" si="20"/>
        <v/>
      </c>
    </row>
    <row r="263" spans="2:8" ht="15" x14ac:dyDescent="0.2">
      <c r="B263" s="7" t="s">
        <v>329</v>
      </c>
      <c r="C263" s="8">
        <v>0</v>
      </c>
      <c r="D263" s="8">
        <v>0</v>
      </c>
      <c r="E263" s="13" t="str">
        <f t="shared" si="17"/>
        <v/>
      </c>
      <c r="F263" s="13" t="str">
        <f t="shared" si="18"/>
        <v/>
      </c>
      <c r="G263" s="12" t="str">
        <f t="shared" si="19"/>
        <v>0</v>
      </c>
      <c r="H263" s="15" t="str">
        <f t="shared" si="20"/>
        <v/>
      </c>
    </row>
    <row r="264" spans="2:8" ht="30" x14ac:dyDescent="0.2">
      <c r="B264" s="7" t="s">
        <v>330</v>
      </c>
      <c r="C264" s="8">
        <v>0</v>
      </c>
      <c r="D264" s="8">
        <v>0</v>
      </c>
      <c r="E264" s="13" t="str">
        <f t="shared" si="17"/>
        <v/>
      </c>
      <c r="F264" s="13" t="str">
        <f t="shared" si="18"/>
        <v/>
      </c>
      <c r="G264" s="12" t="str">
        <f t="shared" si="19"/>
        <v>0</v>
      </c>
      <c r="H264" s="15" t="str">
        <f t="shared" si="20"/>
        <v/>
      </c>
    </row>
    <row r="265" spans="2:8" ht="15" x14ac:dyDescent="0.2">
      <c r="B265" s="7" t="s">
        <v>331</v>
      </c>
      <c r="C265" s="8">
        <v>0</v>
      </c>
      <c r="D265" s="8">
        <v>0</v>
      </c>
      <c r="E265" s="13" t="str">
        <f t="shared" si="17"/>
        <v/>
      </c>
      <c r="F265" s="13" t="str">
        <f t="shared" si="18"/>
        <v/>
      </c>
      <c r="G265" s="12" t="str">
        <f t="shared" si="19"/>
        <v>0</v>
      </c>
      <c r="H265" s="15" t="str">
        <f t="shared" si="20"/>
        <v/>
      </c>
    </row>
    <row r="266" spans="2:8" ht="15" x14ac:dyDescent="0.2">
      <c r="B266" s="7" t="s">
        <v>332</v>
      </c>
      <c r="C266" s="8">
        <v>0</v>
      </c>
      <c r="D266" s="8">
        <v>0</v>
      </c>
      <c r="E266" s="13" t="str">
        <f t="shared" si="17"/>
        <v/>
      </c>
      <c r="F266" s="13" t="str">
        <f t="shared" si="18"/>
        <v/>
      </c>
      <c r="G266" s="12" t="str">
        <f t="shared" si="19"/>
        <v>0</v>
      </c>
      <c r="H266" s="15" t="str">
        <f t="shared" si="20"/>
        <v/>
      </c>
    </row>
    <row r="267" spans="2:8" ht="15" x14ac:dyDescent="0.2">
      <c r="B267" s="7" t="s">
        <v>333</v>
      </c>
      <c r="C267" s="8">
        <v>0</v>
      </c>
      <c r="D267" s="8">
        <v>0</v>
      </c>
      <c r="E267" s="13" t="str">
        <f t="shared" si="17"/>
        <v/>
      </c>
      <c r="F267" s="13" t="str">
        <f t="shared" si="18"/>
        <v/>
      </c>
      <c r="G267" s="12" t="str">
        <f t="shared" si="19"/>
        <v>0</v>
      </c>
      <c r="H267" s="15" t="str">
        <f t="shared" si="20"/>
        <v/>
      </c>
    </row>
    <row r="268" spans="2:8" ht="30" x14ac:dyDescent="0.2">
      <c r="B268" s="7" t="s">
        <v>334</v>
      </c>
      <c r="C268" s="8">
        <v>0</v>
      </c>
      <c r="D268" s="8">
        <v>0</v>
      </c>
      <c r="E268" s="13" t="str">
        <f t="shared" si="17"/>
        <v/>
      </c>
      <c r="F268" s="13" t="str">
        <f t="shared" si="18"/>
        <v/>
      </c>
      <c r="G268" s="12" t="str">
        <f t="shared" si="19"/>
        <v>0</v>
      </c>
      <c r="H268" s="15" t="str">
        <f t="shared" si="20"/>
        <v/>
      </c>
    </row>
    <row r="269" spans="2:8" ht="15" x14ac:dyDescent="0.2">
      <c r="B269" s="7" t="s">
        <v>335</v>
      </c>
      <c r="C269" s="8">
        <v>0</v>
      </c>
      <c r="D269" s="8">
        <v>0</v>
      </c>
      <c r="E269" s="13" t="str">
        <f t="shared" si="17"/>
        <v/>
      </c>
      <c r="F269" s="13" t="str">
        <f t="shared" si="18"/>
        <v/>
      </c>
      <c r="G269" s="12" t="str">
        <f t="shared" si="19"/>
        <v>0</v>
      </c>
      <c r="H269" s="15" t="str">
        <f t="shared" si="20"/>
        <v/>
      </c>
    </row>
    <row r="270" spans="2:8" ht="30" x14ac:dyDescent="0.2">
      <c r="B270" s="7" t="s">
        <v>336</v>
      </c>
      <c r="C270" s="8">
        <v>0</v>
      </c>
      <c r="D270" s="8">
        <v>0</v>
      </c>
      <c r="E270" s="13" t="str">
        <f t="shared" si="17"/>
        <v/>
      </c>
      <c r="F270" s="13" t="str">
        <f t="shared" si="18"/>
        <v/>
      </c>
      <c r="G270" s="12" t="str">
        <f t="shared" si="19"/>
        <v>0</v>
      </c>
      <c r="H270" s="15" t="str">
        <f t="shared" si="20"/>
        <v/>
      </c>
    </row>
    <row r="271" spans="2:8" ht="15" x14ac:dyDescent="0.2">
      <c r="B271" s="7" t="s">
        <v>93</v>
      </c>
      <c r="C271" s="8">
        <v>0</v>
      </c>
      <c r="D271" s="8">
        <v>0</v>
      </c>
      <c r="E271" s="13" t="str">
        <f t="shared" si="17"/>
        <v/>
      </c>
      <c r="F271" s="13" t="str">
        <f t="shared" si="18"/>
        <v/>
      </c>
      <c r="G271" s="12" t="str">
        <f t="shared" si="19"/>
        <v>0</v>
      </c>
      <c r="H271" s="15" t="str">
        <f t="shared" si="20"/>
        <v/>
      </c>
    </row>
    <row r="272" spans="2:8" ht="30" x14ac:dyDescent="0.2">
      <c r="B272" s="7" t="s">
        <v>337</v>
      </c>
      <c r="C272" s="8">
        <v>0</v>
      </c>
      <c r="D272" s="8">
        <v>0</v>
      </c>
      <c r="E272" s="13" t="str">
        <f t="shared" si="17"/>
        <v/>
      </c>
      <c r="F272" s="13" t="str">
        <f t="shared" si="18"/>
        <v/>
      </c>
      <c r="G272" s="12" t="str">
        <f t="shared" si="19"/>
        <v>0</v>
      </c>
      <c r="H272" s="15" t="str">
        <f t="shared" si="20"/>
        <v/>
      </c>
    </row>
    <row r="273" spans="2:8" ht="15" x14ac:dyDescent="0.2">
      <c r="B273" s="7" t="s">
        <v>91</v>
      </c>
      <c r="C273" s="8">
        <v>0</v>
      </c>
      <c r="D273" s="8">
        <v>0</v>
      </c>
      <c r="E273" s="13" t="str">
        <f t="shared" si="17"/>
        <v/>
      </c>
      <c r="F273" s="13" t="str">
        <f t="shared" si="18"/>
        <v/>
      </c>
      <c r="G273" s="12" t="str">
        <f t="shared" si="19"/>
        <v>0</v>
      </c>
      <c r="H273" s="15" t="str">
        <f t="shared" si="20"/>
        <v/>
      </c>
    </row>
    <row r="274" spans="2:8" ht="15" x14ac:dyDescent="0.2">
      <c r="B274" s="7" t="s">
        <v>338</v>
      </c>
      <c r="C274" s="8">
        <v>0</v>
      </c>
      <c r="D274" s="8">
        <v>0</v>
      </c>
      <c r="E274" s="13" t="str">
        <f t="shared" si="17"/>
        <v/>
      </c>
      <c r="F274" s="13" t="str">
        <f t="shared" si="18"/>
        <v/>
      </c>
      <c r="G274" s="12" t="str">
        <f t="shared" si="19"/>
        <v>0</v>
      </c>
      <c r="H274" s="15" t="str">
        <f t="shared" si="20"/>
        <v/>
      </c>
    </row>
    <row r="275" spans="2:8" ht="30" x14ac:dyDescent="0.2">
      <c r="B275" s="7" t="s">
        <v>339</v>
      </c>
      <c r="C275" s="8">
        <v>0</v>
      </c>
      <c r="D275" s="8">
        <v>0</v>
      </c>
      <c r="E275" s="13" t="str">
        <f t="shared" si="17"/>
        <v/>
      </c>
      <c r="F275" s="13" t="str">
        <f t="shared" si="18"/>
        <v/>
      </c>
      <c r="G275" s="12" t="str">
        <f t="shared" si="19"/>
        <v>0</v>
      </c>
      <c r="H275" s="15" t="str">
        <f t="shared" si="20"/>
        <v/>
      </c>
    </row>
    <row r="276" spans="2:8" ht="15" x14ac:dyDescent="0.2">
      <c r="B276" s="7" t="s">
        <v>92</v>
      </c>
      <c r="C276" s="8">
        <v>0</v>
      </c>
      <c r="D276" s="8">
        <v>0</v>
      </c>
      <c r="E276" s="13" t="str">
        <f t="shared" si="17"/>
        <v/>
      </c>
      <c r="F276" s="13" t="str">
        <f t="shared" si="18"/>
        <v/>
      </c>
      <c r="G276" s="12" t="str">
        <f t="shared" si="19"/>
        <v>0</v>
      </c>
      <c r="H276" s="15" t="str">
        <f t="shared" si="20"/>
        <v/>
      </c>
    </row>
    <row r="277" spans="2:8" ht="15" x14ac:dyDescent="0.2">
      <c r="B277" s="7" t="s">
        <v>340</v>
      </c>
      <c r="C277" s="8">
        <v>0</v>
      </c>
      <c r="D277" s="8">
        <v>0</v>
      </c>
      <c r="E277" s="13" t="str">
        <f t="shared" si="17"/>
        <v/>
      </c>
      <c r="F277" s="13" t="str">
        <f t="shared" si="18"/>
        <v/>
      </c>
      <c r="G277" s="12" t="str">
        <f t="shared" si="19"/>
        <v>0</v>
      </c>
      <c r="H277" s="15" t="str">
        <f t="shared" si="20"/>
        <v/>
      </c>
    </row>
    <row r="278" spans="2:8" ht="15" x14ac:dyDescent="0.2">
      <c r="B278" s="7" t="s">
        <v>341</v>
      </c>
      <c r="C278" s="8">
        <v>0</v>
      </c>
      <c r="D278" s="8">
        <v>0</v>
      </c>
      <c r="E278" s="13" t="str">
        <f t="shared" si="17"/>
        <v/>
      </c>
      <c r="F278" s="13" t="str">
        <f t="shared" si="18"/>
        <v/>
      </c>
      <c r="G278" s="12" t="str">
        <f t="shared" si="19"/>
        <v>0</v>
      </c>
      <c r="H278" s="15" t="str">
        <f t="shared" si="20"/>
        <v/>
      </c>
    </row>
    <row r="279" spans="2:8" ht="15" x14ac:dyDescent="0.2">
      <c r="B279" s="7" t="s">
        <v>342</v>
      </c>
      <c r="C279" s="8">
        <v>0</v>
      </c>
      <c r="D279" s="8">
        <v>0</v>
      </c>
      <c r="E279" s="13" t="str">
        <f t="shared" si="17"/>
        <v/>
      </c>
      <c r="F279" s="13" t="str">
        <f t="shared" si="18"/>
        <v/>
      </c>
      <c r="G279" s="12" t="str">
        <f t="shared" si="19"/>
        <v>0</v>
      </c>
      <c r="H279" s="15" t="str">
        <f t="shared" si="20"/>
        <v/>
      </c>
    </row>
    <row r="280" spans="2:8" ht="15" x14ac:dyDescent="0.2">
      <c r="B280" s="7" t="s">
        <v>343</v>
      </c>
      <c r="C280" s="8">
        <v>0</v>
      </c>
      <c r="D280" s="8">
        <v>0</v>
      </c>
      <c r="E280" s="13" t="str">
        <f t="shared" si="17"/>
        <v/>
      </c>
      <c r="F280" s="13" t="str">
        <f t="shared" si="18"/>
        <v/>
      </c>
      <c r="G280" s="12" t="str">
        <f t="shared" si="19"/>
        <v>0</v>
      </c>
      <c r="H280" s="15" t="str">
        <f t="shared" si="20"/>
        <v/>
      </c>
    </row>
    <row r="281" spans="2:8" ht="15" x14ac:dyDescent="0.2">
      <c r="B281" s="7" t="s">
        <v>344</v>
      </c>
      <c r="C281" s="8">
        <v>0</v>
      </c>
      <c r="D281" s="8">
        <v>0</v>
      </c>
      <c r="E281" s="13" t="str">
        <f t="shared" ref="E281:E288" si="21">+IF(C281=0,"",C281/C$151)</f>
        <v/>
      </c>
      <c r="F281" s="13" t="str">
        <f t="shared" ref="F281:F288" si="22">+IF(D281=0,"",D281/D$151)</f>
        <v/>
      </c>
      <c r="G281" s="12" t="str">
        <f t="shared" ref="G281:G288" si="23">+IF(OR(AND(D281=0),(C281=0)),"0",((D281-C281)/C281))</f>
        <v>0</v>
      </c>
      <c r="H281" s="15" t="str">
        <f t="shared" ref="H281:H288" si="24">+IF(OR(AND(E281=""),(G281="")),"",E281*G281)</f>
        <v/>
      </c>
    </row>
    <row r="282" spans="2:8" ht="15" x14ac:dyDescent="0.2">
      <c r="B282" s="7" t="s">
        <v>345</v>
      </c>
      <c r="C282" s="8">
        <v>0</v>
      </c>
      <c r="D282" s="8">
        <v>0</v>
      </c>
      <c r="E282" s="13" t="str">
        <f t="shared" si="21"/>
        <v/>
      </c>
      <c r="F282" s="13" t="str">
        <f t="shared" si="22"/>
        <v/>
      </c>
      <c r="G282" s="12" t="str">
        <f t="shared" si="23"/>
        <v>0</v>
      </c>
      <c r="H282" s="15" t="str">
        <f t="shared" si="24"/>
        <v/>
      </c>
    </row>
    <row r="283" spans="2:8" ht="30" x14ac:dyDescent="0.2">
      <c r="B283" s="7" t="s">
        <v>346</v>
      </c>
      <c r="C283" s="8">
        <v>0</v>
      </c>
      <c r="D283" s="8">
        <v>0</v>
      </c>
      <c r="E283" s="13" t="str">
        <f t="shared" si="21"/>
        <v/>
      </c>
      <c r="F283" s="13" t="str">
        <f t="shared" si="22"/>
        <v/>
      </c>
      <c r="G283" s="12" t="str">
        <f t="shared" si="23"/>
        <v>0</v>
      </c>
      <c r="H283" s="15" t="str">
        <f t="shared" si="24"/>
        <v/>
      </c>
    </row>
    <row r="284" spans="2:8" ht="13.5" customHeight="1" x14ac:dyDescent="0.2">
      <c r="B284" s="7" t="s">
        <v>347</v>
      </c>
      <c r="C284" s="8">
        <v>0</v>
      </c>
      <c r="D284" s="8">
        <v>0</v>
      </c>
      <c r="E284" s="13" t="str">
        <f t="shared" si="21"/>
        <v/>
      </c>
      <c r="F284" s="13" t="str">
        <f t="shared" si="22"/>
        <v/>
      </c>
      <c r="G284" s="12" t="str">
        <f t="shared" si="23"/>
        <v>0</v>
      </c>
      <c r="H284" s="15" t="str">
        <f t="shared" si="24"/>
        <v/>
      </c>
    </row>
    <row r="285" spans="2:8" ht="13.5" customHeight="1" x14ac:dyDescent="0.2">
      <c r="B285" s="7" t="s">
        <v>94</v>
      </c>
      <c r="C285" s="8">
        <v>0</v>
      </c>
      <c r="D285" s="8">
        <v>0</v>
      </c>
      <c r="E285" s="13" t="str">
        <f t="shared" si="21"/>
        <v/>
      </c>
      <c r="F285" s="13" t="str">
        <f t="shared" si="22"/>
        <v/>
      </c>
      <c r="G285" s="12" t="str">
        <f t="shared" si="23"/>
        <v>0</v>
      </c>
      <c r="H285" s="15" t="str">
        <f t="shared" si="24"/>
        <v/>
      </c>
    </row>
    <row r="286" spans="2:8" ht="25.5" customHeight="1" x14ac:dyDescent="0.2">
      <c r="B286" s="7" t="s">
        <v>348</v>
      </c>
      <c r="C286" s="8">
        <v>0</v>
      </c>
      <c r="D286" s="8">
        <v>0</v>
      </c>
      <c r="E286" s="13" t="str">
        <f t="shared" si="21"/>
        <v/>
      </c>
      <c r="F286" s="13" t="str">
        <f t="shared" si="22"/>
        <v/>
      </c>
      <c r="G286" s="12" t="str">
        <f t="shared" si="23"/>
        <v>0</v>
      </c>
      <c r="H286" s="15" t="str">
        <f t="shared" si="24"/>
        <v/>
      </c>
    </row>
    <row r="287" spans="2:8" ht="13.5" customHeight="1" x14ac:dyDescent="0.2">
      <c r="B287" s="7" t="s">
        <v>349</v>
      </c>
      <c r="C287" s="8">
        <v>0</v>
      </c>
      <c r="D287" s="8">
        <v>0</v>
      </c>
      <c r="E287" s="13" t="str">
        <f t="shared" si="21"/>
        <v/>
      </c>
      <c r="F287" s="13" t="str">
        <f t="shared" si="22"/>
        <v/>
      </c>
      <c r="G287" s="12" t="str">
        <f t="shared" si="23"/>
        <v>0</v>
      </c>
      <c r="H287" s="15" t="str">
        <f t="shared" si="24"/>
        <v/>
      </c>
    </row>
    <row r="288" spans="2:8" ht="15" x14ac:dyDescent="0.2">
      <c r="B288" s="7" t="s">
        <v>350</v>
      </c>
      <c r="C288" s="8">
        <v>0</v>
      </c>
      <c r="D288" s="8">
        <v>0</v>
      </c>
      <c r="E288" s="13" t="str">
        <f t="shared" si="21"/>
        <v/>
      </c>
      <c r="F288" s="13" t="str">
        <f t="shared" si="22"/>
        <v/>
      </c>
      <c r="G288" s="12" t="str">
        <f t="shared" si="23"/>
        <v>0</v>
      </c>
      <c r="H288" s="15" t="str">
        <f t="shared" si="24"/>
        <v/>
      </c>
    </row>
    <row r="289" spans="2:8" ht="15" x14ac:dyDescent="0.2">
      <c r="B289" s="20"/>
      <c r="C289" s="23"/>
      <c r="D289" s="23"/>
      <c r="E289" s="24"/>
      <c r="F289" s="24"/>
      <c r="G289" s="21"/>
      <c r="H289" s="22"/>
    </row>
    <row r="290" spans="2:8" ht="15" x14ac:dyDescent="0.2">
      <c r="B290" s="20"/>
      <c r="C290" s="23"/>
      <c r="D290" s="23"/>
      <c r="E290" s="24"/>
      <c r="F290" s="24"/>
      <c r="G290" s="21"/>
      <c r="H290" s="22"/>
    </row>
    <row r="291" spans="2:8" s="4" customFormat="1" ht="26.25" customHeight="1" x14ac:dyDescent="0.2">
      <c r="B291" s="19"/>
      <c r="C291" s="19"/>
      <c r="D291" s="19"/>
      <c r="E291" s="19"/>
      <c r="F291" s="19"/>
      <c r="H291" s="3"/>
    </row>
    <row r="292" spans="2:8" ht="24" customHeight="1" x14ac:dyDescent="0.2">
      <c r="B292" s="55" t="s">
        <v>517</v>
      </c>
      <c r="C292" s="53" t="s">
        <v>518</v>
      </c>
      <c r="D292" s="54"/>
      <c r="E292" s="41" t="s">
        <v>482</v>
      </c>
      <c r="F292" s="42"/>
      <c r="G292" s="39" t="s">
        <v>569</v>
      </c>
      <c r="H292" s="39" t="s">
        <v>481</v>
      </c>
    </row>
    <row r="293" spans="2:8" ht="24" customHeight="1" x14ac:dyDescent="0.2">
      <c r="B293" s="55"/>
      <c r="C293" s="38">
        <v>2015</v>
      </c>
      <c r="D293" s="38">
        <v>2016</v>
      </c>
      <c r="E293" s="38">
        <v>2015</v>
      </c>
      <c r="F293" s="38">
        <v>2016</v>
      </c>
      <c r="G293" s="40"/>
      <c r="H293" s="40"/>
    </row>
    <row r="294" spans="2:8" ht="24" customHeight="1" x14ac:dyDescent="0.2">
      <c r="B294" s="32" t="s">
        <v>522</v>
      </c>
      <c r="C294" s="33">
        <f>SUM(C295:C499)</f>
        <v>18</v>
      </c>
      <c r="D294" s="33">
        <f>SUM(D295:D499)</f>
        <v>91</v>
      </c>
      <c r="E294" s="34">
        <f>+IF(C294=0,"",C294/C$294)</f>
        <v>1</v>
      </c>
      <c r="F294" s="34">
        <f>+IF(D294=0,"",D294/D$294)</f>
        <v>1</v>
      </c>
      <c r="G294" s="34">
        <f>+IF(OR(AND(D294=0),(C294=0)),"0",((D294-C294)/C294))</f>
        <v>4.0555555555555554</v>
      </c>
      <c r="H294" s="35">
        <f>+IF(OR(AND(E294=""),(G294="")),"",E294*G294)</f>
        <v>4.0555555555555554</v>
      </c>
    </row>
    <row r="295" spans="2:8" ht="15" x14ac:dyDescent="0.2">
      <c r="B295" s="5" t="s">
        <v>100</v>
      </c>
      <c r="C295" s="8">
        <v>2</v>
      </c>
      <c r="D295" s="8">
        <v>4</v>
      </c>
      <c r="E295" s="13">
        <f>+IF(C295=0,"",C295/C$294)</f>
        <v>0.1111111111111111</v>
      </c>
      <c r="F295" s="13">
        <f>+IF(D295=0,"",D295/D$294)</f>
        <v>4.3956043956043959E-2</v>
      </c>
      <c r="G295" s="12">
        <f>+IF(OR(AND(D295=0),(C295=0)),"0",((D295-C295)/C295))</f>
        <v>1</v>
      </c>
      <c r="H295" s="15">
        <f>+IF(OR(AND(E295=""),(G295="")),"",E295*G295)</f>
        <v>0.1111111111111111</v>
      </c>
    </row>
    <row r="296" spans="2:8" ht="15" x14ac:dyDescent="0.2">
      <c r="B296" s="5" t="s">
        <v>113</v>
      </c>
      <c r="C296" s="8">
        <v>0</v>
      </c>
      <c r="D296" s="8">
        <v>0</v>
      </c>
      <c r="E296" s="13" t="str">
        <f t="shared" ref="E296:E359" si="25">+IF(C296=0,"",C296/C$294)</f>
        <v/>
      </c>
      <c r="F296" s="13" t="str">
        <f t="shared" ref="F296:F359" si="26">+IF(D296=0,"",D296/D$294)</f>
        <v/>
      </c>
      <c r="G296" s="12" t="str">
        <f t="shared" ref="G296:G359" si="27">+IF(OR(AND(D296=0),(C296=0)),"0",((D296-C296)/C296))</f>
        <v>0</v>
      </c>
      <c r="H296" s="15" t="str">
        <f t="shared" ref="H296:H359" si="28">+IF(OR(AND(E296=""),(G296="")),"",E296*G296)</f>
        <v/>
      </c>
    </row>
    <row r="297" spans="2:8" ht="15" x14ac:dyDescent="0.2">
      <c r="B297" s="5" t="s">
        <v>104</v>
      </c>
      <c r="C297" s="8">
        <v>0</v>
      </c>
      <c r="D297" s="8">
        <v>0</v>
      </c>
      <c r="E297" s="13" t="str">
        <f t="shared" si="25"/>
        <v/>
      </c>
      <c r="F297" s="13" t="str">
        <f t="shared" si="26"/>
        <v/>
      </c>
      <c r="G297" s="12" t="str">
        <f t="shared" si="27"/>
        <v>0</v>
      </c>
      <c r="H297" s="15" t="str">
        <f t="shared" si="28"/>
        <v/>
      </c>
    </row>
    <row r="298" spans="2:8" ht="15" x14ac:dyDescent="0.2">
      <c r="B298" s="5" t="s">
        <v>95</v>
      </c>
      <c r="C298" s="8">
        <v>2</v>
      </c>
      <c r="D298" s="8">
        <v>3</v>
      </c>
      <c r="E298" s="13">
        <f t="shared" si="25"/>
        <v>0.1111111111111111</v>
      </c>
      <c r="F298" s="13">
        <f t="shared" si="26"/>
        <v>3.2967032967032968E-2</v>
      </c>
      <c r="G298" s="12">
        <f t="shared" si="27"/>
        <v>0.5</v>
      </c>
      <c r="H298" s="15">
        <f t="shared" si="28"/>
        <v>5.5555555555555552E-2</v>
      </c>
    </row>
    <row r="299" spans="2:8" ht="15" x14ac:dyDescent="0.2">
      <c r="B299" s="5" t="s">
        <v>112</v>
      </c>
      <c r="C299" s="8">
        <v>0</v>
      </c>
      <c r="D299" s="8">
        <v>0</v>
      </c>
      <c r="E299" s="13" t="str">
        <f t="shared" si="25"/>
        <v/>
      </c>
      <c r="F299" s="13" t="str">
        <f t="shared" si="26"/>
        <v/>
      </c>
      <c r="G299" s="12" t="str">
        <f t="shared" si="27"/>
        <v>0</v>
      </c>
      <c r="H299" s="15" t="str">
        <f t="shared" si="28"/>
        <v/>
      </c>
    </row>
    <row r="300" spans="2:8" ht="15" x14ac:dyDescent="0.2">
      <c r="B300" s="5" t="s">
        <v>111</v>
      </c>
      <c r="C300" s="8">
        <v>0</v>
      </c>
      <c r="D300" s="8">
        <v>0</v>
      </c>
      <c r="E300" s="13" t="str">
        <f t="shared" si="25"/>
        <v/>
      </c>
      <c r="F300" s="13" t="str">
        <f t="shared" si="26"/>
        <v/>
      </c>
      <c r="G300" s="12" t="str">
        <f t="shared" si="27"/>
        <v>0</v>
      </c>
      <c r="H300" s="15" t="str">
        <f t="shared" si="28"/>
        <v/>
      </c>
    </row>
    <row r="301" spans="2:8" ht="15" x14ac:dyDescent="0.2">
      <c r="B301" s="5" t="s">
        <v>105</v>
      </c>
      <c r="C301" s="8">
        <v>0</v>
      </c>
      <c r="D301" s="8">
        <v>4</v>
      </c>
      <c r="E301" s="13" t="str">
        <f t="shared" si="25"/>
        <v/>
      </c>
      <c r="F301" s="13">
        <f t="shared" si="26"/>
        <v>4.3956043956043959E-2</v>
      </c>
      <c r="G301" s="12" t="str">
        <f t="shared" si="27"/>
        <v>0</v>
      </c>
      <c r="H301" s="15" t="str">
        <f t="shared" si="28"/>
        <v/>
      </c>
    </row>
    <row r="302" spans="2:8" ht="15" x14ac:dyDescent="0.2">
      <c r="B302" s="5" t="s">
        <v>109</v>
      </c>
      <c r="C302" s="8">
        <v>2</v>
      </c>
      <c r="D302" s="8">
        <v>0</v>
      </c>
      <c r="E302" s="13">
        <f t="shared" si="25"/>
        <v>0.1111111111111111</v>
      </c>
      <c r="F302" s="13" t="str">
        <f t="shared" si="26"/>
        <v/>
      </c>
      <c r="G302" s="12" t="str">
        <f t="shared" si="27"/>
        <v>0</v>
      </c>
      <c r="H302" s="15">
        <f t="shared" si="28"/>
        <v>0</v>
      </c>
    </row>
    <row r="303" spans="2:8" ht="15" x14ac:dyDescent="0.2">
      <c r="B303" s="5" t="s">
        <v>108</v>
      </c>
      <c r="C303" s="8">
        <v>0</v>
      </c>
      <c r="D303" s="8">
        <v>0</v>
      </c>
      <c r="E303" s="13" t="str">
        <f t="shared" si="25"/>
        <v/>
      </c>
      <c r="F303" s="13" t="str">
        <f t="shared" si="26"/>
        <v/>
      </c>
      <c r="G303" s="12" t="str">
        <f t="shared" si="27"/>
        <v>0</v>
      </c>
      <c r="H303" s="15" t="str">
        <f t="shared" si="28"/>
        <v/>
      </c>
    </row>
    <row r="304" spans="2:8" ht="15" x14ac:dyDescent="0.2">
      <c r="B304" s="5" t="s">
        <v>107</v>
      </c>
      <c r="C304" s="8">
        <v>0</v>
      </c>
      <c r="D304" s="8">
        <v>1</v>
      </c>
      <c r="E304" s="13" t="str">
        <f t="shared" si="25"/>
        <v/>
      </c>
      <c r="F304" s="13">
        <f t="shared" si="26"/>
        <v>1.098901098901099E-2</v>
      </c>
      <c r="G304" s="12" t="str">
        <f t="shared" si="27"/>
        <v>0</v>
      </c>
      <c r="H304" s="15" t="str">
        <f t="shared" si="28"/>
        <v/>
      </c>
    </row>
    <row r="305" spans="2:8" ht="15" x14ac:dyDescent="0.2">
      <c r="B305" s="5" t="s">
        <v>351</v>
      </c>
      <c r="C305" s="8">
        <v>0</v>
      </c>
      <c r="D305" s="8">
        <v>1</v>
      </c>
      <c r="E305" s="13" t="str">
        <f t="shared" si="25"/>
        <v/>
      </c>
      <c r="F305" s="13">
        <f t="shared" si="26"/>
        <v>1.098901098901099E-2</v>
      </c>
      <c r="G305" s="12" t="str">
        <f t="shared" si="27"/>
        <v>0</v>
      </c>
      <c r="H305" s="15" t="str">
        <f t="shared" si="28"/>
        <v/>
      </c>
    </row>
    <row r="306" spans="2:8" ht="15" x14ac:dyDescent="0.2">
      <c r="B306" s="5" t="s">
        <v>524</v>
      </c>
      <c r="C306" s="8">
        <v>0</v>
      </c>
      <c r="D306" s="8">
        <v>0</v>
      </c>
      <c r="E306" s="13" t="str">
        <f t="shared" si="25"/>
        <v/>
      </c>
      <c r="F306" s="13" t="str">
        <f t="shared" si="26"/>
        <v/>
      </c>
      <c r="G306" s="12" t="str">
        <f t="shared" si="27"/>
        <v>0</v>
      </c>
      <c r="H306" s="15" t="str">
        <f t="shared" si="28"/>
        <v/>
      </c>
    </row>
    <row r="307" spans="2:8" ht="15" x14ac:dyDescent="0.2">
      <c r="B307" s="5" t="s">
        <v>110</v>
      </c>
      <c r="C307" s="8">
        <v>4</v>
      </c>
      <c r="D307" s="8">
        <v>12</v>
      </c>
      <c r="E307" s="13">
        <f t="shared" si="25"/>
        <v>0.22222222222222221</v>
      </c>
      <c r="F307" s="13">
        <f t="shared" si="26"/>
        <v>0.13186813186813187</v>
      </c>
      <c r="G307" s="12">
        <f t="shared" si="27"/>
        <v>2</v>
      </c>
      <c r="H307" s="15">
        <f t="shared" si="28"/>
        <v>0.44444444444444442</v>
      </c>
    </row>
    <row r="308" spans="2:8" ht="15" x14ac:dyDescent="0.2">
      <c r="B308" s="5" t="s">
        <v>99</v>
      </c>
      <c r="C308" s="8">
        <v>0</v>
      </c>
      <c r="D308" s="8">
        <v>0</v>
      </c>
      <c r="E308" s="13" t="str">
        <f t="shared" si="25"/>
        <v/>
      </c>
      <c r="F308" s="13" t="str">
        <f t="shared" si="26"/>
        <v/>
      </c>
      <c r="G308" s="12" t="str">
        <f t="shared" si="27"/>
        <v>0</v>
      </c>
      <c r="H308" s="15" t="str">
        <f t="shared" si="28"/>
        <v/>
      </c>
    </row>
    <row r="309" spans="2:8" ht="15" x14ac:dyDescent="0.2">
      <c r="B309" s="5" t="s">
        <v>96</v>
      </c>
      <c r="C309" s="8">
        <v>0</v>
      </c>
      <c r="D309" s="8">
        <v>0</v>
      </c>
      <c r="E309" s="13" t="str">
        <f t="shared" si="25"/>
        <v/>
      </c>
      <c r="F309" s="13" t="str">
        <f t="shared" si="26"/>
        <v/>
      </c>
      <c r="G309" s="12" t="str">
        <f t="shared" si="27"/>
        <v>0</v>
      </c>
      <c r="H309" s="15" t="str">
        <f t="shared" si="28"/>
        <v/>
      </c>
    </row>
    <row r="310" spans="2:8" ht="15" x14ac:dyDescent="0.2">
      <c r="B310" s="5" t="s">
        <v>106</v>
      </c>
      <c r="C310" s="8">
        <v>1</v>
      </c>
      <c r="D310" s="8">
        <v>3</v>
      </c>
      <c r="E310" s="13">
        <f t="shared" si="25"/>
        <v>5.5555555555555552E-2</v>
      </c>
      <c r="F310" s="13">
        <f t="shared" si="26"/>
        <v>3.2967032967032968E-2</v>
      </c>
      <c r="G310" s="12">
        <f t="shared" si="27"/>
        <v>2</v>
      </c>
      <c r="H310" s="15">
        <f t="shared" si="28"/>
        <v>0.1111111111111111</v>
      </c>
    </row>
    <row r="311" spans="2:8" ht="15" x14ac:dyDescent="0.2">
      <c r="B311" s="5" t="s">
        <v>102</v>
      </c>
      <c r="C311" s="8">
        <v>0</v>
      </c>
      <c r="D311" s="8">
        <v>1</v>
      </c>
      <c r="E311" s="13" t="str">
        <f t="shared" si="25"/>
        <v/>
      </c>
      <c r="F311" s="13">
        <f t="shared" si="26"/>
        <v>1.098901098901099E-2</v>
      </c>
      <c r="G311" s="12" t="str">
        <f t="shared" si="27"/>
        <v>0</v>
      </c>
      <c r="H311" s="15" t="str">
        <f t="shared" si="28"/>
        <v/>
      </c>
    </row>
    <row r="312" spans="2:8" ht="15" x14ac:dyDescent="0.2">
      <c r="B312" s="5" t="s">
        <v>97</v>
      </c>
      <c r="C312" s="8">
        <v>0</v>
      </c>
      <c r="D312" s="8">
        <v>0</v>
      </c>
      <c r="E312" s="13" t="str">
        <f t="shared" si="25"/>
        <v/>
      </c>
      <c r="F312" s="13" t="str">
        <f t="shared" si="26"/>
        <v/>
      </c>
      <c r="G312" s="12" t="str">
        <f t="shared" si="27"/>
        <v>0</v>
      </c>
      <c r="H312" s="15" t="str">
        <f t="shared" si="28"/>
        <v/>
      </c>
    </row>
    <row r="313" spans="2:8" ht="15" x14ac:dyDescent="0.2">
      <c r="B313" s="5" t="s">
        <v>352</v>
      </c>
      <c r="C313" s="8">
        <v>0</v>
      </c>
      <c r="D313" s="8">
        <v>0</v>
      </c>
      <c r="E313" s="13" t="str">
        <f t="shared" si="25"/>
        <v/>
      </c>
      <c r="F313" s="13" t="str">
        <f t="shared" si="26"/>
        <v/>
      </c>
      <c r="G313" s="12" t="str">
        <f t="shared" si="27"/>
        <v>0</v>
      </c>
      <c r="H313" s="15" t="str">
        <f t="shared" si="28"/>
        <v/>
      </c>
    </row>
    <row r="314" spans="2:8" ht="15" x14ac:dyDescent="0.2">
      <c r="B314" s="5" t="s">
        <v>353</v>
      </c>
      <c r="C314" s="8">
        <v>1</v>
      </c>
      <c r="D314" s="8">
        <v>3</v>
      </c>
      <c r="E314" s="13">
        <f t="shared" si="25"/>
        <v>5.5555555555555552E-2</v>
      </c>
      <c r="F314" s="13">
        <f t="shared" si="26"/>
        <v>3.2967032967032968E-2</v>
      </c>
      <c r="G314" s="12">
        <f t="shared" si="27"/>
        <v>2</v>
      </c>
      <c r="H314" s="15">
        <f t="shared" si="28"/>
        <v>0.1111111111111111</v>
      </c>
    </row>
    <row r="315" spans="2:8" ht="15" x14ac:dyDescent="0.2">
      <c r="B315" s="5" t="s">
        <v>354</v>
      </c>
      <c r="C315" s="8">
        <v>1</v>
      </c>
      <c r="D315" s="8">
        <v>1</v>
      </c>
      <c r="E315" s="13">
        <f t="shared" si="25"/>
        <v>5.5555555555555552E-2</v>
      </c>
      <c r="F315" s="13">
        <f t="shared" si="26"/>
        <v>1.098901098901099E-2</v>
      </c>
      <c r="G315" s="12">
        <f t="shared" si="27"/>
        <v>0</v>
      </c>
      <c r="H315" s="15">
        <f t="shared" si="28"/>
        <v>0</v>
      </c>
    </row>
    <row r="316" spans="2:8" ht="15" x14ac:dyDescent="0.2">
      <c r="B316" s="5" t="s">
        <v>101</v>
      </c>
      <c r="C316" s="8">
        <v>0</v>
      </c>
      <c r="D316" s="8">
        <v>0</v>
      </c>
      <c r="E316" s="13" t="str">
        <f t="shared" si="25"/>
        <v/>
      </c>
      <c r="F316" s="13" t="str">
        <f t="shared" si="26"/>
        <v/>
      </c>
      <c r="G316" s="12" t="str">
        <f t="shared" si="27"/>
        <v>0</v>
      </c>
      <c r="H316" s="15" t="str">
        <f t="shared" si="28"/>
        <v/>
      </c>
    </row>
    <row r="317" spans="2:8" ht="15" x14ac:dyDescent="0.2">
      <c r="B317" s="5" t="s">
        <v>103</v>
      </c>
      <c r="C317" s="8">
        <v>0</v>
      </c>
      <c r="D317" s="8">
        <v>0</v>
      </c>
      <c r="E317" s="13" t="str">
        <f t="shared" si="25"/>
        <v/>
      </c>
      <c r="F317" s="13" t="str">
        <f t="shared" si="26"/>
        <v/>
      </c>
      <c r="G317" s="12" t="str">
        <f t="shared" si="27"/>
        <v>0</v>
      </c>
      <c r="H317" s="15" t="str">
        <f t="shared" si="28"/>
        <v/>
      </c>
    </row>
    <row r="318" spans="2:8" ht="15" x14ac:dyDescent="0.2">
      <c r="B318" s="5" t="s">
        <v>355</v>
      </c>
      <c r="C318" s="8">
        <v>0</v>
      </c>
      <c r="D318" s="8">
        <v>1</v>
      </c>
      <c r="E318" s="13" t="str">
        <f t="shared" si="25"/>
        <v/>
      </c>
      <c r="F318" s="13">
        <f t="shared" si="26"/>
        <v>1.098901098901099E-2</v>
      </c>
      <c r="G318" s="12" t="str">
        <f t="shared" si="27"/>
        <v>0</v>
      </c>
      <c r="H318" s="15" t="str">
        <f t="shared" si="28"/>
        <v/>
      </c>
    </row>
    <row r="319" spans="2:8" ht="15" x14ac:dyDescent="0.2">
      <c r="B319" s="5" t="s">
        <v>115</v>
      </c>
      <c r="C319" s="8">
        <v>2</v>
      </c>
      <c r="D319" s="8">
        <v>2</v>
      </c>
      <c r="E319" s="13">
        <f t="shared" si="25"/>
        <v>0.1111111111111111</v>
      </c>
      <c r="F319" s="13">
        <f t="shared" si="26"/>
        <v>2.197802197802198E-2</v>
      </c>
      <c r="G319" s="12">
        <f t="shared" si="27"/>
        <v>0</v>
      </c>
      <c r="H319" s="15">
        <f t="shared" si="28"/>
        <v>0</v>
      </c>
    </row>
    <row r="320" spans="2:8" ht="15" x14ac:dyDescent="0.2">
      <c r="B320" s="5" t="s">
        <v>114</v>
      </c>
      <c r="C320" s="8">
        <v>0</v>
      </c>
      <c r="D320" s="8">
        <v>0</v>
      </c>
      <c r="E320" s="13" t="str">
        <f t="shared" si="25"/>
        <v/>
      </c>
      <c r="F320" s="13" t="str">
        <f t="shared" si="26"/>
        <v/>
      </c>
      <c r="G320" s="12" t="str">
        <f t="shared" si="27"/>
        <v>0</v>
      </c>
      <c r="H320" s="15" t="str">
        <f t="shared" si="28"/>
        <v/>
      </c>
    </row>
    <row r="321" spans="2:8" ht="15" x14ac:dyDescent="0.2">
      <c r="B321" s="5" t="s">
        <v>98</v>
      </c>
      <c r="C321" s="8">
        <v>0</v>
      </c>
      <c r="D321" s="8">
        <v>0</v>
      </c>
      <c r="E321" s="13" t="str">
        <f t="shared" si="25"/>
        <v/>
      </c>
      <c r="F321" s="13" t="str">
        <f t="shared" si="26"/>
        <v/>
      </c>
      <c r="G321" s="12" t="str">
        <f t="shared" si="27"/>
        <v>0</v>
      </c>
      <c r="H321" s="15" t="str">
        <f t="shared" si="28"/>
        <v/>
      </c>
    </row>
    <row r="322" spans="2:8" ht="15" x14ac:dyDescent="0.2">
      <c r="B322" s="5" t="s">
        <v>356</v>
      </c>
      <c r="C322" s="8">
        <v>0</v>
      </c>
      <c r="D322" s="8">
        <v>0</v>
      </c>
      <c r="E322" s="13" t="str">
        <f t="shared" si="25"/>
        <v/>
      </c>
      <c r="F322" s="13" t="str">
        <f t="shared" si="26"/>
        <v/>
      </c>
      <c r="G322" s="12" t="str">
        <f t="shared" si="27"/>
        <v>0</v>
      </c>
      <c r="H322" s="15" t="str">
        <f t="shared" si="28"/>
        <v/>
      </c>
    </row>
    <row r="323" spans="2:8" ht="15" x14ac:dyDescent="0.2">
      <c r="B323" s="5" t="s">
        <v>472</v>
      </c>
      <c r="C323" s="8">
        <v>0</v>
      </c>
      <c r="D323" s="8">
        <v>0</v>
      </c>
      <c r="E323" s="13" t="str">
        <f t="shared" si="25"/>
        <v/>
      </c>
      <c r="F323" s="13" t="str">
        <f t="shared" si="26"/>
        <v/>
      </c>
      <c r="G323" s="12" t="str">
        <f t="shared" si="27"/>
        <v>0</v>
      </c>
      <c r="H323" s="15" t="str">
        <f t="shared" si="28"/>
        <v/>
      </c>
    </row>
    <row r="324" spans="2:8" ht="15" x14ac:dyDescent="0.2">
      <c r="B324" s="5" t="s">
        <v>473</v>
      </c>
      <c r="C324" s="8">
        <v>0</v>
      </c>
      <c r="D324" s="8">
        <v>0</v>
      </c>
      <c r="E324" s="13" t="str">
        <f t="shared" si="25"/>
        <v/>
      </c>
      <c r="F324" s="13" t="str">
        <f t="shared" si="26"/>
        <v/>
      </c>
      <c r="G324" s="12" t="str">
        <f t="shared" si="27"/>
        <v>0</v>
      </c>
      <c r="H324" s="15" t="str">
        <f t="shared" si="28"/>
        <v/>
      </c>
    </row>
    <row r="325" spans="2:8" ht="15" x14ac:dyDescent="0.2">
      <c r="B325" s="5" t="s">
        <v>474</v>
      </c>
      <c r="C325" s="8">
        <v>0</v>
      </c>
      <c r="D325" s="8">
        <v>0</v>
      </c>
      <c r="E325" s="13" t="str">
        <f t="shared" si="25"/>
        <v/>
      </c>
      <c r="F325" s="13" t="str">
        <f t="shared" si="26"/>
        <v/>
      </c>
      <c r="G325" s="12" t="str">
        <f t="shared" si="27"/>
        <v>0</v>
      </c>
      <c r="H325" s="15" t="str">
        <f t="shared" si="28"/>
        <v/>
      </c>
    </row>
    <row r="326" spans="2:8" ht="15" x14ac:dyDescent="0.2">
      <c r="B326" s="5" t="s">
        <v>357</v>
      </c>
      <c r="C326" s="8">
        <v>0</v>
      </c>
      <c r="D326" s="8">
        <v>1</v>
      </c>
      <c r="E326" s="13" t="str">
        <f t="shared" si="25"/>
        <v/>
      </c>
      <c r="F326" s="13">
        <f t="shared" si="26"/>
        <v>1.098901098901099E-2</v>
      </c>
      <c r="G326" s="12" t="str">
        <f t="shared" si="27"/>
        <v>0</v>
      </c>
      <c r="H326" s="15" t="str">
        <f t="shared" si="28"/>
        <v/>
      </c>
    </row>
    <row r="327" spans="2:8" ht="15" x14ac:dyDescent="0.2">
      <c r="B327" s="5" t="s">
        <v>358</v>
      </c>
      <c r="C327" s="8">
        <v>0</v>
      </c>
      <c r="D327" s="8">
        <v>0</v>
      </c>
      <c r="E327" s="13" t="str">
        <f t="shared" si="25"/>
        <v/>
      </c>
      <c r="F327" s="13" t="str">
        <f t="shared" si="26"/>
        <v/>
      </c>
      <c r="G327" s="12" t="str">
        <f t="shared" si="27"/>
        <v>0</v>
      </c>
      <c r="H327" s="15" t="str">
        <f t="shared" si="28"/>
        <v/>
      </c>
    </row>
    <row r="328" spans="2:8" ht="15" x14ac:dyDescent="0.2">
      <c r="B328" s="5" t="s">
        <v>116</v>
      </c>
      <c r="C328" s="8">
        <v>0</v>
      </c>
      <c r="D328" s="8">
        <v>0</v>
      </c>
      <c r="E328" s="13" t="str">
        <f t="shared" si="25"/>
        <v/>
      </c>
      <c r="F328" s="13" t="str">
        <f t="shared" si="26"/>
        <v/>
      </c>
      <c r="G328" s="12" t="str">
        <f t="shared" si="27"/>
        <v>0</v>
      </c>
      <c r="H328" s="15" t="str">
        <f t="shared" si="28"/>
        <v/>
      </c>
    </row>
    <row r="329" spans="2:8" ht="15" x14ac:dyDescent="0.2">
      <c r="B329" s="5" t="s">
        <v>359</v>
      </c>
      <c r="C329" s="8">
        <v>0</v>
      </c>
      <c r="D329" s="8">
        <v>0</v>
      </c>
      <c r="E329" s="13" t="str">
        <f t="shared" si="25"/>
        <v/>
      </c>
      <c r="F329" s="13" t="str">
        <f t="shared" si="26"/>
        <v/>
      </c>
      <c r="G329" s="12" t="str">
        <f t="shared" si="27"/>
        <v>0</v>
      </c>
      <c r="H329" s="15" t="str">
        <f t="shared" si="28"/>
        <v/>
      </c>
    </row>
    <row r="330" spans="2:8" ht="15" x14ac:dyDescent="0.2">
      <c r="B330" s="5" t="s">
        <v>360</v>
      </c>
      <c r="C330" s="8">
        <v>0</v>
      </c>
      <c r="D330" s="8">
        <v>0</v>
      </c>
      <c r="E330" s="13" t="str">
        <f t="shared" si="25"/>
        <v/>
      </c>
      <c r="F330" s="13" t="str">
        <f t="shared" si="26"/>
        <v/>
      </c>
      <c r="G330" s="12" t="str">
        <f t="shared" si="27"/>
        <v>0</v>
      </c>
      <c r="H330" s="15" t="str">
        <f t="shared" si="28"/>
        <v/>
      </c>
    </row>
    <row r="331" spans="2:8" ht="15" x14ac:dyDescent="0.2">
      <c r="B331" s="5" t="s">
        <v>117</v>
      </c>
      <c r="C331" s="8">
        <v>0</v>
      </c>
      <c r="D331" s="8">
        <v>0</v>
      </c>
      <c r="E331" s="13" t="str">
        <f t="shared" si="25"/>
        <v/>
      </c>
      <c r="F331" s="13" t="str">
        <f t="shared" si="26"/>
        <v/>
      </c>
      <c r="G331" s="12" t="str">
        <f t="shared" si="27"/>
        <v>0</v>
      </c>
      <c r="H331" s="15" t="str">
        <f t="shared" si="28"/>
        <v/>
      </c>
    </row>
    <row r="332" spans="2:8" ht="15" x14ac:dyDescent="0.2">
      <c r="B332" s="5" t="s">
        <v>361</v>
      </c>
      <c r="C332" s="8">
        <v>0</v>
      </c>
      <c r="D332" s="8">
        <v>1</v>
      </c>
      <c r="E332" s="13" t="str">
        <f t="shared" si="25"/>
        <v/>
      </c>
      <c r="F332" s="13">
        <f t="shared" si="26"/>
        <v>1.098901098901099E-2</v>
      </c>
      <c r="G332" s="12" t="str">
        <f t="shared" si="27"/>
        <v>0</v>
      </c>
      <c r="H332" s="15" t="str">
        <f t="shared" si="28"/>
        <v/>
      </c>
    </row>
    <row r="333" spans="2:8" ht="15" x14ac:dyDescent="0.2">
      <c r="B333" s="5" t="s">
        <v>130</v>
      </c>
      <c r="C333" s="8">
        <v>1</v>
      </c>
      <c r="D333" s="8">
        <v>2</v>
      </c>
      <c r="E333" s="13">
        <f t="shared" si="25"/>
        <v>5.5555555555555552E-2</v>
      </c>
      <c r="F333" s="13">
        <f t="shared" si="26"/>
        <v>2.197802197802198E-2</v>
      </c>
      <c r="G333" s="12">
        <f t="shared" si="27"/>
        <v>1</v>
      </c>
      <c r="H333" s="15">
        <f t="shared" si="28"/>
        <v>5.5555555555555552E-2</v>
      </c>
    </row>
    <row r="334" spans="2:8" ht="15" x14ac:dyDescent="0.2">
      <c r="B334" s="5" t="s">
        <v>119</v>
      </c>
      <c r="C334" s="8">
        <v>0</v>
      </c>
      <c r="D334" s="8">
        <v>0</v>
      </c>
      <c r="E334" s="13" t="str">
        <f t="shared" si="25"/>
        <v/>
      </c>
      <c r="F334" s="13" t="str">
        <f t="shared" si="26"/>
        <v/>
      </c>
      <c r="G334" s="12" t="str">
        <f t="shared" si="27"/>
        <v>0</v>
      </c>
      <c r="H334" s="15" t="str">
        <f t="shared" si="28"/>
        <v/>
      </c>
    </row>
    <row r="335" spans="2:8" ht="15" x14ac:dyDescent="0.2">
      <c r="B335" s="5" t="s">
        <v>128</v>
      </c>
      <c r="C335" s="8">
        <v>0</v>
      </c>
      <c r="D335" s="8">
        <v>2</v>
      </c>
      <c r="E335" s="13" t="str">
        <f t="shared" si="25"/>
        <v/>
      </c>
      <c r="F335" s="13">
        <f t="shared" si="26"/>
        <v>2.197802197802198E-2</v>
      </c>
      <c r="G335" s="12" t="str">
        <f t="shared" si="27"/>
        <v>0</v>
      </c>
      <c r="H335" s="15" t="str">
        <f t="shared" si="28"/>
        <v/>
      </c>
    </row>
    <row r="336" spans="2:8" ht="15" x14ac:dyDescent="0.2">
      <c r="B336" s="5" t="s">
        <v>132</v>
      </c>
      <c r="C336" s="8">
        <v>0</v>
      </c>
      <c r="D336" s="8">
        <v>0</v>
      </c>
      <c r="E336" s="13" t="str">
        <f t="shared" si="25"/>
        <v/>
      </c>
      <c r="F336" s="13" t="str">
        <f t="shared" si="26"/>
        <v/>
      </c>
      <c r="G336" s="12" t="str">
        <f t="shared" si="27"/>
        <v>0</v>
      </c>
      <c r="H336" s="15" t="str">
        <f t="shared" si="28"/>
        <v/>
      </c>
    </row>
    <row r="337" spans="2:8" ht="15" x14ac:dyDescent="0.2">
      <c r="B337" s="5" t="s">
        <v>133</v>
      </c>
      <c r="C337" s="8">
        <v>0</v>
      </c>
      <c r="D337" s="8">
        <v>0</v>
      </c>
      <c r="E337" s="13" t="str">
        <f t="shared" si="25"/>
        <v/>
      </c>
      <c r="F337" s="13" t="str">
        <f t="shared" si="26"/>
        <v/>
      </c>
      <c r="G337" s="12" t="str">
        <f t="shared" si="27"/>
        <v>0</v>
      </c>
      <c r="H337" s="15" t="str">
        <f t="shared" si="28"/>
        <v/>
      </c>
    </row>
    <row r="338" spans="2:8" ht="30" x14ac:dyDescent="0.2">
      <c r="B338" s="5" t="s">
        <v>362</v>
      </c>
      <c r="C338" s="8">
        <v>0</v>
      </c>
      <c r="D338" s="8">
        <v>0</v>
      </c>
      <c r="E338" s="13" t="str">
        <f t="shared" si="25"/>
        <v/>
      </c>
      <c r="F338" s="13" t="str">
        <f t="shared" si="26"/>
        <v/>
      </c>
      <c r="G338" s="12" t="str">
        <f t="shared" si="27"/>
        <v>0</v>
      </c>
      <c r="H338" s="15" t="str">
        <f t="shared" si="28"/>
        <v/>
      </c>
    </row>
    <row r="339" spans="2:8" ht="15" x14ac:dyDescent="0.2">
      <c r="B339" s="5" t="s">
        <v>363</v>
      </c>
      <c r="C339" s="8">
        <v>0</v>
      </c>
      <c r="D339" s="8">
        <v>0</v>
      </c>
      <c r="E339" s="13" t="str">
        <f t="shared" si="25"/>
        <v/>
      </c>
      <c r="F339" s="13" t="str">
        <f t="shared" si="26"/>
        <v/>
      </c>
      <c r="G339" s="12" t="str">
        <f t="shared" si="27"/>
        <v>0</v>
      </c>
      <c r="H339" s="15" t="str">
        <f t="shared" si="28"/>
        <v/>
      </c>
    </row>
    <row r="340" spans="2:8" ht="15" x14ac:dyDescent="0.2">
      <c r="B340" s="5" t="s">
        <v>364</v>
      </c>
      <c r="C340" s="8">
        <v>0</v>
      </c>
      <c r="D340" s="8">
        <v>0</v>
      </c>
      <c r="E340" s="13" t="str">
        <f t="shared" si="25"/>
        <v/>
      </c>
      <c r="F340" s="13" t="str">
        <f t="shared" si="26"/>
        <v/>
      </c>
      <c r="G340" s="12" t="str">
        <f t="shared" si="27"/>
        <v>0</v>
      </c>
      <c r="H340" s="15" t="str">
        <f t="shared" si="28"/>
        <v/>
      </c>
    </row>
    <row r="341" spans="2:8" ht="15" x14ac:dyDescent="0.2">
      <c r="B341" s="5" t="s">
        <v>118</v>
      </c>
      <c r="C341" s="8">
        <v>0</v>
      </c>
      <c r="D341" s="8">
        <v>0</v>
      </c>
      <c r="E341" s="13" t="str">
        <f t="shared" si="25"/>
        <v/>
      </c>
      <c r="F341" s="13" t="str">
        <f t="shared" si="26"/>
        <v/>
      </c>
      <c r="G341" s="12" t="str">
        <f t="shared" si="27"/>
        <v>0</v>
      </c>
      <c r="H341" s="15" t="str">
        <f t="shared" si="28"/>
        <v/>
      </c>
    </row>
    <row r="342" spans="2:8" ht="15" x14ac:dyDescent="0.2">
      <c r="B342" s="5" t="s">
        <v>365</v>
      </c>
      <c r="C342" s="8">
        <v>0</v>
      </c>
      <c r="D342" s="8">
        <v>0</v>
      </c>
      <c r="E342" s="13" t="str">
        <f t="shared" si="25"/>
        <v/>
      </c>
      <c r="F342" s="13" t="str">
        <f t="shared" si="26"/>
        <v/>
      </c>
      <c r="G342" s="12" t="str">
        <f t="shared" si="27"/>
        <v>0</v>
      </c>
      <c r="H342" s="15" t="str">
        <f t="shared" si="28"/>
        <v/>
      </c>
    </row>
    <row r="343" spans="2:8" ht="15" x14ac:dyDescent="0.2">
      <c r="B343" s="5" t="s">
        <v>129</v>
      </c>
      <c r="C343" s="8">
        <v>0</v>
      </c>
      <c r="D343" s="8">
        <v>0</v>
      </c>
      <c r="E343" s="13" t="str">
        <f t="shared" si="25"/>
        <v/>
      </c>
      <c r="F343" s="13" t="str">
        <f t="shared" si="26"/>
        <v/>
      </c>
      <c r="G343" s="12" t="str">
        <f t="shared" si="27"/>
        <v>0</v>
      </c>
      <c r="H343" s="15" t="str">
        <f t="shared" si="28"/>
        <v/>
      </c>
    </row>
    <row r="344" spans="2:8" ht="15" x14ac:dyDescent="0.2">
      <c r="B344" s="5" t="s">
        <v>131</v>
      </c>
      <c r="C344" s="8">
        <v>0</v>
      </c>
      <c r="D344" s="8">
        <v>0</v>
      </c>
      <c r="E344" s="13" t="str">
        <f t="shared" si="25"/>
        <v/>
      </c>
      <c r="F344" s="13" t="str">
        <f t="shared" si="26"/>
        <v/>
      </c>
      <c r="G344" s="12" t="str">
        <f t="shared" si="27"/>
        <v>0</v>
      </c>
      <c r="H344" s="15" t="str">
        <f t="shared" si="28"/>
        <v/>
      </c>
    </row>
    <row r="345" spans="2:8" ht="15" x14ac:dyDescent="0.2">
      <c r="B345" s="5" t="s">
        <v>366</v>
      </c>
      <c r="C345" s="8">
        <v>0</v>
      </c>
      <c r="D345" s="8">
        <v>0</v>
      </c>
      <c r="E345" s="13" t="str">
        <f t="shared" si="25"/>
        <v/>
      </c>
      <c r="F345" s="13" t="str">
        <f t="shared" si="26"/>
        <v/>
      </c>
      <c r="G345" s="12" t="str">
        <f t="shared" si="27"/>
        <v>0</v>
      </c>
      <c r="H345" s="15" t="str">
        <f t="shared" si="28"/>
        <v/>
      </c>
    </row>
    <row r="346" spans="2:8" ht="15" x14ac:dyDescent="0.2">
      <c r="B346" s="5" t="s">
        <v>122</v>
      </c>
      <c r="C346" s="8">
        <v>0</v>
      </c>
      <c r="D346" s="8">
        <v>0</v>
      </c>
      <c r="E346" s="13" t="str">
        <f t="shared" si="25"/>
        <v/>
      </c>
      <c r="F346" s="13" t="str">
        <f t="shared" si="26"/>
        <v/>
      </c>
      <c r="G346" s="12" t="str">
        <f t="shared" si="27"/>
        <v>0</v>
      </c>
      <c r="H346" s="15" t="str">
        <f t="shared" si="28"/>
        <v/>
      </c>
    </row>
    <row r="347" spans="2:8" ht="15" x14ac:dyDescent="0.2">
      <c r="B347" s="5" t="s">
        <v>121</v>
      </c>
      <c r="C347" s="8">
        <v>0</v>
      </c>
      <c r="D347" s="8">
        <v>0</v>
      </c>
      <c r="E347" s="13" t="str">
        <f t="shared" si="25"/>
        <v/>
      </c>
      <c r="F347" s="13" t="str">
        <f t="shared" si="26"/>
        <v/>
      </c>
      <c r="G347" s="12" t="str">
        <f t="shared" si="27"/>
        <v>0</v>
      </c>
      <c r="H347" s="15" t="str">
        <f t="shared" si="28"/>
        <v/>
      </c>
    </row>
    <row r="348" spans="2:8" ht="15" x14ac:dyDescent="0.2">
      <c r="B348" s="5" t="s">
        <v>367</v>
      </c>
      <c r="C348" s="8">
        <v>0</v>
      </c>
      <c r="D348" s="8">
        <v>0</v>
      </c>
      <c r="E348" s="13" t="str">
        <f t="shared" si="25"/>
        <v/>
      </c>
      <c r="F348" s="13" t="str">
        <f t="shared" si="26"/>
        <v/>
      </c>
      <c r="G348" s="12" t="str">
        <f t="shared" si="27"/>
        <v>0</v>
      </c>
      <c r="H348" s="15" t="str">
        <f t="shared" si="28"/>
        <v/>
      </c>
    </row>
    <row r="349" spans="2:8" ht="15" x14ac:dyDescent="0.2">
      <c r="B349" s="5" t="s">
        <v>368</v>
      </c>
      <c r="C349" s="8">
        <v>0</v>
      </c>
      <c r="D349" s="8">
        <v>0</v>
      </c>
      <c r="E349" s="13" t="str">
        <f t="shared" si="25"/>
        <v/>
      </c>
      <c r="F349" s="13" t="str">
        <f t="shared" si="26"/>
        <v/>
      </c>
      <c r="G349" s="12" t="str">
        <f t="shared" si="27"/>
        <v>0</v>
      </c>
      <c r="H349" s="15" t="str">
        <f t="shared" si="28"/>
        <v/>
      </c>
    </row>
    <row r="350" spans="2:8" ht="15" x14ac:dyDescent="0.2">
      <c r="B350" s="5" t="s">
        <v>369</v>
      </c>
      <c r="C350" s="8">
        <v>0</v>
      </c>
      <c r="D350" s="8">
        <v>0</v>
      </c>
      <c r="E350" s="13" t="str">
        <f t="shared" si="25"/>
        <v/>
      </c>
      <c r="F350" s="13" t="str">
        <f t="shared" si="26"/>
        <v/>
      </c>
      <c r="G350" s="12" t="str">
        <f t="shared" si="27"/>
        <v>0</v>
      </c>
      <c r="H350" s="15" t="str">
        <f t="shared" si="28"/>
        <v/>
      </c>
    </row>
    <row r="351" spans="2:8" ht="15" x14ac:dyDescent="0.2">
      <c r="B351" s="5" t="s">
        <v>120</v>
      </c>
      <c r="C351" s="8">
        <v>0</v>
      </c>
      <c r="D351" s="8">
        <v>0</v>
      </c>
      <c r="E351" s="13" t="str">
        <f t="shared" si="25"/>
        <v/>
      </c>
      <c r="F351" s="13" t="str">
        <f t="shared" si="26"/>
        <v/>
      </c>
      <c r="G351" s="12" t="str">
        <f t="shared" si="27"/>
        <v>0</v>
      </c>
      <c r="H351" s="15" t="str">
        <f t="shared" si="28"/>
        <v/>
      </c>
    </row>
    <row r="352" spans="2:8" ht="15" x14ac:dyDescent="0.2">
      <c r="B352" s="5" t="s">
        <v>370</v>
      </c>
      <c r="C352" s="8">
        <v>0</v>
      </c>
      <c r="D352" s="8">
        <v>0</v>
      </c>
      <c r="E352" s="13" t="str">
        <f t="shared" si="25"/>
        <v/>
      </c>
      <c r="F352" s="13" t="str">
        <f t="shared" si="26"/>
        <v/>
      </c>
      <c r="G352" s="12" t="str">
        <f t="shared" si="27"/>
        <v>0</v>
      </c>
      <c r="H352" s="15" t="str">
        <f t="shared" si="28"/>
        <v/>
      </c>
    </row>
    <row r="353" spans="2:8" ht="15" x14ac:dyDescent="0.2">
      <c r="B353" s="5" t="s">
        <v>125</v>
      </c>
      <c r="C353" s="8">
        <v>0</v>
      </c>
      <c r="D353" s="8">
        <v>10</v>
      </c>
      <c r="E353" s="13" t="str">
        <f t="shared" si="25"/>
        <v/>
      </c>
      <c r="F353" s="13">
        <f t="shared" si="26"/>
        <v>0.10989010989010989</v>
      </c>
      <c r="G353" s="12" t="str">
        <f t="shared" si="27"/>
        <v>0</v>
      </c>
      <c r="H353" s="15" t="str">
        <f t="shared" si="28"/>
        <v/>
      </c>
    </row>
    <row r="354" spans="2:8" ht="15" x14ac:dyDescent="0.2">
      <c r="B354" s="5" t="s">
        <v>124</v>
      </c>
      <c r="C354" s="8">
        <v>0</v>
      </c>
      <c r="D354" s="8">
        <v>13</v>
      </c>
      <c r="E354" s="13" t="str">
        <f t="shared" si="25"/>
        <v/>
      </c>
      <c r="F354" s="13">
        <f t="shared" si="26"/>
        <v>0.14285714285714285</v>
      </c>
      <c r="G354" s="12" t="str">
        <f t="shared" si="27"/>
        <v>0</v>
      </c>
      <c r="H354" s="15" t="str">
        <f t="shared" si="28"/>
        <v/>
      </c>
    </row>
    <row r="355" spans="2:8" ht="15" x14ac:dyDescent="0.2">
      <c r="B355" s="5" t="s">
        <v>126</v>
      </c>
      <c r="C355" s="8">
        <v>0</v>
      </c>
      <c r="D355" s="8">
        <v>0</v>
      </c>
      <c r="E355" s="13" t="str">
        <f t="shared" si="25"/>
        <v/>
      </c>
      <c r="F355" s="13" t="str">
        <f t="shared" si="26"/>
        <v/>
      </c>
      <c r="G355" s="12" t="str">
        <f t="shared" si="27"/>
        <v>0</v>
      </c>
      <c r="H355" s="15" t="str">
        <f t="shared" si="28"/>
        <v/>
      </c>
    </row>
    <row r="356" spans="2:8" ht="15" x14ac:dyDescent="0.2">
      <c r="B356" s="5" t="s">
        <v>371</v>
      </c>
      <c r="C356" s="8">
        <v>0</v>
      </c>
      <c r="D356" s="8">
        <v>0</v>
      </c>
      <c r="E356" s="13" t="str">
        <f t="shared" si="25"/>
        <v/>
      </c>
      <c r="F356" s="13" t="str">
        <f t="shared" si="26"/>
        <v/>
      </c>
      <c r="G356" s="12" t="str">
        <f t="shared" si="27"/>
        <v>0</v>
      </c>
      <c r="H356" s="15" t="str">
        <f t="shared" si="28"/>
        <v/>
      </c>
    </row>
    <row r="357" spans="2:8" ht="15" x14ac:dyDescent="0.2">
      <c r="B357" s="5" t="s">
        <v>372</v>
      </c>
      <c r="C357" s="8">
        <v>0</v>
      </c>
      <c r="D357" s="8">
        <v>0</v>
      </c>
      <c r="E357" s="13" t="str">
        <f t="shared" si="25"/>
        <v/>
      </c>
      <c r="F357" s="13" t="str">
        <f t="shared" si="26"/>
        <v/>
      </c>
      <c r="G357" s="12" t="str">
        <f t="shared" si="27"/>
        <v>0</v>
      </c>
      <c r="H357" s="15" t="str">
        <f t="shared" si="28"/>
        <v/>
      </c>
    </row>
    <row r="358" spans="2:8" ht="15" x14ac:dyDescent="0.2">
      <c r="B358" s="5" t="s">
        <v>127</v>
      </c>
      <c r="C358" s="8">
        <v>0</v>
      </c>
      <c r="D358" s="8">
        <v>3</v>
      </c>
      <c r="E358" s="13" t="str">
        <f t="shared" si="25"/>
        <v/>
      </c>
      <c r="F358" s="13">
        <f t="shared" si="26"/>
        <v>3.2967032967032968E-2</v>
      </c>
      <c r="G358" s="12" t="str">
        <f t="shared" si="27"/>
        <v>0</v>
      </c>
      <c r="H358" s="15" t="str">
        <f t="shared" si="28"/>
        <v/>
      </c>
    </row>
    <row r="359" spans="2:8" ht="15" x14ac:dyDescent="0.2">
      <c r="B359" s="5" t="s">
        <v>123</v>
      </c>
      <c r="C359" s="8">
        <v>0</v>
      </c>
      <c r="D359" s="8">
        <v>0</v>
      </c>
      <c r="E359" s="13" t="str">
        <f t="shared" si="25"/>
        <v/>
      </c>
      <c r="F359" s="13" t="str">
        <f t="shared" si="26"/>
        <v/>
      </c>
      <c r="G359" s="12" t="str">
        <f t="shared" si="27"/>
        <v>0</v>
      </c>
      <c r="H359" s="15" t="str">
        <f t="shared" si="28"/>
        <v/>
      </c>
    </row>
    <row r="360" spans="2:8" ht="15" x14ac:dyDescent="0.2">
      <c r="B360" s="5" t="s">
        <v>373</v>
      </c>
      <c r="C360" s="8">
        <v>0</v>
      </c>
      <c r="D360" s="8">
        <v>0</v>
      </c>
      <c r="E360" s="13" t="str">
        <f t="shared" ref="E360:E423" si="29">+IF(C360=0,"",C360/C$294)</f>
        <v/>
      </c>
      <c r="F360" s="13" t="str">
        <f t="shared" ref="F360:F423" si="30">+IF(D360=0,"",D360/D$294)</f>
        <v/>
      </c>
      <c r="G360" s="12" t="str">
        <f t="shared" ref="G360:G423" si="31">+IF(OR(AND(D360=0),(C360=0)),"0",((D360-C360)/C360))</f>
        <v>0</v>
      </c>
      <c r="H360" s="15" t="str">
        <f t="shared" ref="H360:H423" si="32">+IF(OR(AND(E360=""),(G360="")),"",E360*G360)</f>
        <v/>
      </c>
    </row>
    <row r="361" spans="2:8" ht="15" x14ac:dyDescent="0.2">
      <c r="B361" s="5" t="s">
        <v>374</v>
      </c>
      <c r="C361" s="8">
        <v>0</v>
      </c>
      <c r="D361" s="8">
        <v>0</v>
      </c>
      <c r="E361" s="13" t="str">
        <f t="shared" si="29"/>
        <v/>
      </c>
      <c r="F361" s="13" t="str">
        <f t="shared" si="30"/>
        <v/>
      </c>
      <c r="G361" s="12" t="str">
        <f t="shared" si="31"/>
        <v>0</v>
      </c>
      <c r="H361" s="15" t="str">
        <f t="shared" si="32"/>
        <v/>
      </c>
    </row>
    <row r="362" spans="2:8" ht="15" x14ac:dyDescent="0.2">
      <c r="B362" s="5" t="s">
        <v>375</v>
      </c>
      <c r="C362" s="8">
        <v>0</v>
      </c>
      <c r="D362" s="8">
        <v>0</v>
      </c>
      <c r="E362" s="13" t="str">
        <f t="shared" si="29"/>
        <v/>
      </c>
      <c r="F362" s="13" t="str">
        <f t="shared" si="30"/>
        <v/>
      </c>
      <c r="G362" s="12" t="str">
        <f t="shared" si="31"/>
        <v>0</v>
      </c>
      <c r="H362" s="15" t="str">
        <f t="shared" si="32"/>
        <v/>
      </c>
    </row>
    <row r="363" spans="2:8" ht="15" x14ac:dyDescent="0.2">
      <c r="B363" s="5" t="s">
        <v>376</v>
      </c>
      <c r="C363" s="8">
        <v>0</v>
      </c>
      <c r="D363" s="8">
        <v>0</v>
      </c>
      <c r="E363" s="13" t="str">
        <f t="shared" si="29"/>
        <v/>
      </c>
      <c r="F363" s="13" t="str">
        <f t="shared" si="30"/>
        <v/>
      </c>
      <c r="G363" s="12" t="str">
        <f t="shared" si="31"/>
        <v>0</v>
      </c>
      <c r="H363" s="15" t="str">
        <f t="shared" si="32"/>
        <v/>
      </c>
    </row>
    <row r="364" spans="2:8" ht="15" x14ac:dyDescent="0.2">
      <c r="B364" s="5" t="s">
        <v>377</v>
      </c>
      <c r="C364" s="8">
        <v>0</v>
      </c>
      <c r="D364" s="8">
        <v>0</v>
      </c>
      <c r="E364" s="13" t="str">
        <f t="shared" si="29"/>
        <v/>
      </c>
      <c r="F364" s="13" t="str">
        <f t="shared" si="30"/>
        <v/>
      </c>
      <c r="G364" s="12" t="str">
        <f t="shared" si="31"/>
        <v>0</v>
      </c>
      <c r="H364" s="15" t="str">
        <f t="shared" si="32"/>
        <v/>
      </c>
    </row>
    <row r="365" spans="2:8" ht="30" x14ac:dyDescent="0.2">
      <c r="B365" s="5" t="s">
        <v>378</v>
      </c>
      <c r="C365" s="8">
        <v>0</v>
      </c>
      <c r="D365" s="8">
        <v>0</v>
      </c>
      <c r="E365" s="13" t="str">
        <f t="shared" si="29"/>
        <v/>
      </c>
      <c r="F365" s="13" t="str">
        <f t="shared" si="30"/>
        <v/>
      </c>
      <c r="G365" s="12" t="str">
        <f t="shared" si="31"/>
        <v>0</v>
      </c>
      <c r="H365" s="15" t="str">
        <f t="shared" si="32"/>
        <v/>
      </c>
    </row>
    <row r="366" spans="2:8" ht="15" x14ac:dyDescent="0.2">
      <c r="B366" s="5" t="s">
        <v>475</v>
      </c>
      <c r="C366" s="8">
        <v>0</v>
      </c>
      <c r="D366" s="8">
        <v>0</v>
      </c>
      <c r="E366" s="13" t="str">
        <f t="shared" si="29"/>
        <v/>
      </c>
      <c r="F366" s="13" t="str">
        <f t="shared" si="30"/>
        <v/>
      </c>
      <c r="G366" s="12" t="str">
        <f t="shared" si="31"/>
        <v>0</v>
      </c>
      <c r="H366" s="15" t="str">
        <f t="shared" si="32"/>
        <v/>
      </c>
    </row>
    <row r="367" spans="2:8" ht="15" x14ac:dyDescent="0.2">
      <c r="B367" s="5" t="s">
        <v>379</v>
      </c>
      <c r="C367" s="8">
        <v>0</v>
      </c>
      <c r="D367" s="8">
        <v>0</v>
      </c>
      <c r="E367" s="13" t="str">
        <f t="shared" si="29"/>
        <v/>
      </c>
      <c r="F367" s="13" t="str">
        <f t="shared" si="30"/>
        <v/>
      </c>
      <c r="G367" s="12" t="str">
        <f t="shared" si="31"/>
        <v>0</v>
      </c>
      <c r="H367" s="15" t="str">
        <f t="shared" si="32"/>
        <v/>
      </c>
    </row>
    <row r="368" spans="2:8" ht="15" x14ac:dyDescent="0.2">
      <c r="B368" s="5" t="s">
        <v>380</v>
      </c>
      <c r="C368" s="8">
        <v>0</v>
      </c>
      <c r="D368" s="8">
        <v>0</v>
      </c>
      <c r="E368" s="13" t="str">
        <f t="shared" si="29"/>
        <v/>
      </c>
      <c r="F368" s="13" t="str">
        <f t="shared" si="30"/>
        <v/>
      </c>
      <c r="G368" s="12" t="str">
        <f t="shared" si="31"/>
        <v>0</v>
      </c>
      <c r="H368" s="15" t="str">
        <f t="shared" si="32"/>
        <v/>
      </c>
    </row>
    <row r="369" spans="2:8" ht="15" x14ac:dyDescent="0.2">
      <c r="B369" s="5" t="s">
        <v>381</v>
      </c>
      <c r="C369" s="8">
        <v>0</v>
      </c>
      <c r="D369" s="8">
        <v>0</v>
      </c>
      <c r="E369" s="13" t="str">
        <f t="shared" si="29"/>
        <v/>
      </c>
      <c r="F369" s="13" t="str">
        <f t="shared" si="30"/>
        <v/>
      </c>
      <c r="G369" s="12" t="str">
        <f t="shared" si="31"/>
        <v>0</v>
      </c>
      <c r="H369" s="15" t="str">
        <f t="shared" si="32"/>
        <v/>
      </c>
    </row>
    <row r="370" spans="2:8" ht="15" x14ac:dyDescent="0.2">
      <c r="B370" s="5" t="s">
        <v>135</v>
      </c>
      <c r="C370" s="8">
        <v>0</v>
      </c>
      <c r="D370" s="8">
        <v>0</v>
      </c>
      <c r="E370" s="13" t="str">
        <f t="shared" si="29"/>
        <v/>
      </c>
      <c r="F370" s="13" t="str">
        <f t="shared" si="30"/>
        <v/>
      </c>
      <c r="G370" s="12" t="str">
        <f t="shared" si="31"/>
        <v>0</v>
      </c>
      <c r="H370" s="15" t="str">
        <f t="shared" si="32"/>
        <v/>
      </c>
    </row>
    <row r="371" spans="2:8" ht="15" x14ac:dyDescent="0.2">
      <c r="B371" s="5" t="s">
        <v>136</v>
      </c>
      <c r="C371" s="8">
        <v>0</v>
      </c>
      <c r="D371" s="8">
        <v>0</v>
      </c>
      <c r="E371" s="13" t="str">
        <f t="shared" si="29"/>
        <v/>
      </c>
      <c r="F371" s="13" t="str">
        <f t="shared" si="30"/>
        <v/>
      </c>
      <c r="G371" s="12" t="str">
        <f t="shared" si="31"/>
        <v>0</v>
      </c>
      <c r="H371" s="15" t="str">
        <f t="shared" si="32"/>
        <v/>
      </c>
    </row>
    <row r="372" spans="2:8" ht="15" x14ac:dyDescent="0.2">
      <c r="B372" s="5" t="s">
        <v>137</v>
      </c>
      <c r="C372" s="8">
        <v>0</v>
      </c>
      <c r="D372" s="8">
        <v>3</v>
      </c>
      <c r="E372" s="13" t="str">
        <f t="shared" si="29"/>
        <v/>
      </c>
      <c r="F372" s="13">
        <f t="shared" si="30"/>
        <v>3.2967032967032968E-2</v>
      </c>
      <c r="G372" s="12" t="str">
        <f t="shared" si="31"/>
        <v>0</v>
      </c>
      <c r="H372" s="15" t="str">
        <f t="shared" si="32"/>
        <v/>
      </c>
    </row>
    <row r="373" spans="2:8" ht="15" x14ac:dyDescent="0.2">
      <c r="B373" s="5" t="s">
        <v>382</v>
      </c>
      <c r="C373" s="8">
        <v>0</v>
      </c>
      <c r="D373" s="8">
        <v>0</v>
      </c>
      <c r="E373" s="13" t="str">
        <f t="shared" si="29"/>
        <v/>
      </c>
      <c r="F373" s="13" t="str">
        <f t="shared" si="30"/>
        <v/>
      </c>
      <c r="G373" s="12" t="str">
        <f t="shared" si="31"/>
        <v>0</v>
      </c>
      <c r="H373" s="15" t="str">
        <f t="shared" si="32"/>
        <v/>
      </c>
    </row>
    <row r="374" spans="2:8" ht="15" x14ac:dyDescent="0.2">
      <c r="B374" s="5" t="s">
        <v>134</v>
      </c>
      <c r="C374" s="8">
        <v>0</v>
      </c>
      <c r="D374" s="8">
        <v>0</v>
      </c>
      <c r="E374" s="13" t="str">
        <f t="shared" si="29"/>
        <v/>
      </c>
      <c r="F374" s="13" t="str">
        <f t="shared" si="30"/>
        <v/>
      </c>
      <c r="G374" s="12" t="str">
        <f t="shared" si="31"/>
        <v>0</v>
      </c>
      <c r="H374" s="15" t="str">
        <f t="shared" si="32"/>
        <v/>
      </c>
    </row>
    <row r="375" spans="2:8" ht="15" x14ac:dyDescent="0.2">
      <c r="B375" s="5" t="s">
        <v>383</v>
      </c>
      <c r="C375" s="8">
        <v>0</v>
      </c>
      <c r="D375" s="8">
        <v>0</v>
      </c>
      <c r="E375" s="13" t="str">
        <f t="shared" si="29"/>
        <v/>
      </c>
      <c r="F375" s="13" t="str">
        <f t="shared" si="30"/>
        <v/>
      </c>
      <c r="G375" s="12" t="str">
        <f t="shared" si="31"/>
        <v>0</v>
      </c>
      <c r="H375" s="15" t="str">
        <f t="shared" si="32"/>
        <v/>
      </c>
    </row>
    <row r="376" spans="2:8" ht="15" x14ac:dyDescent="0.2">
      <c r="B376" s="5" t="s">
        <v>141</v>
      </c>
      <c r="C376" s="8">
        <v>0</v>
      </c>
      <c r="D376" s="8">
        <v>0</v>
      </c>
      <c r="E376" s="13" t="str">
        <f t="shared" si="29"/>
        <v/>
      </c>
      <c r="F376" s="13" t="str">
        <f t="shared" si="30"/>
        <v/>
      </c>
      <c r="G376" s="12" t="str">
        <f t="shared" si="31"/>
        <v>0</v>
      </c>
      <c r="H376" s="15" t="str">
        <f t="shared" si="32"/>
        <v/>
      </c>
    </row>
    <row r="377" spans="2:8" ht="15" x14ac:dyDescent="0.2">
      <c r="B377" s="5" t="s">
        <v>150</v>
      </c>
      <c r="C377" s="8">
        <v>1</v>
      </c>
      <c r="D377" s="8">
        <v>0</v>
      </c>
      <c r="E377" s="13">
        <f t="shared" si="29"/>
        <v>5.5555555555555552E-2</v>
      </c>
      <c r="F377" s="13" t="str">
        <f t="shared" si="30"/>
        <v/>
      </c>
      <c r="G377" s="12" t="str">
        <f t="shared" si="31"/>
        <v>0</v>
      </c>
      <c r="H377" s="15">
        <f t="shared" si="32"/>
        <v>0</v>
      </c>
    </row>
    <row r="378" spans="2:8" ht="15" x14ac:dyDescent="0.2">
      <c r="B378" s="5" t="s">
        <v>149</v>
      </c>
      <c r="C378" s="8">
        <v>0</v>
      </c>
      <c r="D378" s="8">
        <v>0</v>
      </c>
      <c r="E378" s="13" t="str">
        <f t="shared" si="29"/>
        <v/>
      </c>
      <c r="F378" s="13" t="str">
        <f t="shared" si="30"/>
        <v/>
      </c>
      <c r="G378" s="12" t="str">
        <f t="shared" si="31"/>
        <v>0</v>
      </c>
      <c r="H378" s="15" t="str">
        <f t="shared" si="32"/>
        <v/>
      </c>
    </row>
    <row r="379" spans="2:8" ht="15" x14ac:dyDescent="0.2">
      <c r="B379" s="5" t="s">
        <v>384</v>
      </c>
      <c r="C379" s="8">
        <v>0</v>
      </c>
      <c r="D379" s="8">
        <v>0</v>
      </c>
      <c r="E379" s="13" t="str">
        <f t="shared" si="29"/>
        <v/>
      </c>
      <c r="F379" s="13" t="str">
        <f t="shared" si="30"/>
        <v/>
      </c>
      <c r="G379" s="12" t="str">
        <f t="shared" si="31"/>
        <v>0</v>
      </c>
      <c r="H379" s="15" t="str">
        <f t="shared" si="32"/>
        <v/>
      </c>
    </row>
    <row r="380" spans="2:8" ht="30" x14ac:dyDescent="0.2">
      <c r="B380" s="5" t="s">
        <v>385</v>
      </c>
      <c r="C380" s="8">
        <v>0</v>
      </c>
      <c r="D380" s="8">
        <v>0</v>
      </c>
      <c r="E380" s="13" t="str">
        <f t="shared" si="29"/>
        <v/>
      </c>
      <c r="F380" s="13" t="str">
        <f t="shared" si="30"/>
        <v/>
      </c>
      <c r="G380" s="12" t="str">
        <f t="shared" si="31"/>
        <v>0</v>
      </c>
      <c r="H380" s="15" t="str">
        <f t="shared" si="32"/>
        <v/>
      </c>
    </row>
    <row r="381" spans="2:8" ht="30" x14ac:dyDescent="0.2">
      <c r="B381" s="5" t="s">
        <v>386</v>
      </c>
      <c r="C381" s="8">
        <v>0</v>
      </c>
      <c r="D381" s="8">
        <v>7</v>
      </c>
      <c r="E381" s="13" t="str">
        <f t="shared" si="29"/>
        <v/>
      </c>
      <c r="F381" s="13">
        <f t="shared" si="30"/>
        <v>7.6923076923076927E-2</v>
      </c>
      <c r="G381" s="12" t="str">
        <f t="shared" si="31"/>
        <v>0</v>
      </c>
      <c r="H381" s="15" t="str">
        <f t="shared" si="32"/>
        <v/>
      </c>
    </row>
    <row r="382" spans="2:8" ht="15" x14ac:dyDescent="0.2">
      <c r="B382" s="5" t="s">
        <v>387</v>
      </c>
      <c r="C382" s="8">
        <v>0</v>
      </c>
      <c r="D382" s="8">
        <v>0</v>
      </c>
      <c r="E382" s="13" t="str">
        <f t="shared" si="29"/>
        <v/>
      </c>
      <c r="F382" s="13" t="str">
        <f t="shared" si="30"/>
        <v/>
      </c>
      <c r="G382" s="12" t="str">
        <f t="shared" si="31"/>
        <v>0</v>
      </c>
      <c r="H382" s="15" t="str">
        <f t="shared" si="32"/>
        <v/>
      </c>
    </row>
    <row r="383" spans="2:8" ht="15" x14ac:dyDescent="0.2">
      <c r="B383" s="5" t="s">
        <v>145</v>
      </c>
      <c r="C383" s="8">
        <v>0</v>
      </c>
      <c r="D383" s="8">
        <v>0</v>
      </c>
      <c r="E383" s="13" t="str">
        <f t="shared" si="29"/>
        <v/>
      </c>
      <c r="F383" s="13" t="str">
        <f t="shared" si="30"/>
        <v/>
      </c>
      <c r="G383" s="12" t="str">
        <f t="shared" si="31"/>
        <v>0</v>
      </c>
      <c r="H383" s="15" t="str">
        <f t="shared" si="32"/>
        <v/>
      </c>
    </row>
    <row r="384" spans="2:8" ht="15" x14ac:dyDescent="0.2">
      <c r="B384" s="5" t="s">
        <v>388</v>
      </c>
      <c r="C384" s="8">
        <v>0</v>
      </c>
      <c r="D384" s="8">
        <v>0</v>
      </c>
      <c r="E384" s="13" t="str">
        <f t="shared" si="29"/>
        <v/>
      </c>
      <c r="F384" s="13" t="str">
        <f t="shared" si="30"/>
        <v/>
      </c>
      <c r="G384" s="12" t="str">
        <f t="shared" si="31"/>
        <v>0</v>
      </c>
      <c r="H384" s="15" t="str">
        <f t="shared" si="32"/>
        <v/>
      </c>
    </row>
    <row r="385" spans="2:8" ht="15" x14ac:dyDescent="0.2">
      <c r="B385" s="5" t="s">
        <v>146</v>
      </c>
      <c r="C385" s="8">
        <v>0</v>
      </c>
      <c r="D385" s="8">
        <v>0</v>
      </c>
      <c r="E385" s="13" t="str">
        <f t="shared" si="29"/>
        <v/>
      </c>
      <c r="F385" s="13" t="str">
        <f t="shared" si="30"/>
        <v/>
      </c>
      <c r="G385" s="12" t="str">
        <f t="shared" si="31"/>
        <v>0</v>
      </c>
      <c r="H385" s="15" t="str">
        <f t="shared" si="32"/>
        <v/>
      </c>
    </row>
    <row r="386" spans="2:8" ht="15" x14ac:dyDescent="0.2">
      <c r="B386" s="5" t="s">
        <v>566</v>
      </c>
      <c r="C386" s="8">
        <v>0</v>
      </c>
      <c r="D386" s="8">
        <v>0</v>
      </c>
      <c r="E386" s="13" t="str">
        <f t="shared" si="29"/>
        <v/>
      </c>
      <c r="F386" s="13" t="str">
        <f t="shared" si="30"/>
        <v/>
      </c>
      <c r="G386" s="12" t="str">
        <f t="shared" si="31"/>
        <v>0</v>
      </c>
      <c r="H386" s="15" t="str">
        <f t="shared" si="32"/>
        <v/>
      </c>
    </row>
    <row r="387" spans="2:8" ht="15" x14ac:dyDescent="0.2">
      <c r="B387" s="5" t="s">
        <v>144</v>
      </c>
      <c r="C387" s="8">
        <v>0</v>
      </c>
      <c r="D387" s="8">
        <v>7</v>
      </c>
      <c r="E387" s="13" t="str">
        <f t="shared" si="29"/>
        <v/>
      </c>
      <c r="F387" s="13">
        <f t="shared" si="30"/>
        <v>7.6923076923076927E-2</v>
      </c>
      <c r="G387" s="12" t="str">
        <f t="shared" si="31"/>
        <v>0</v>
      </c>
      <c r="H387" s="15" t="str">
        <f t="shared" si="32"/>
        <v/>
      </c>
    </row>
    <row r="388" spans="2:8" ht="15" x14ac:dyDescent="0.2">
      <c r="B388" s="5" t="s">
        <v>389</v>
      </c>
      <c r="C388" s="8">
        <v>0</v>
      </c>
      <c r="D388" s="8">
        <v>0</v>
      </c>
      <c r="E388" s="13" t="str">
        <f t="shared" si="29"/>
        <v/>
      </c>
      <c r="F388" s="13" t="str">
        <f t="shared" si="30"/>
        <v/>
      </c>
      <c r="G388" s="12" t="str">
        <f t="shared" si="31"/>
        <v>0</v>
      </c>
      <c r="H388" s="15" t="str">
        <f t="shared" si="32"/>
        <v/>
      </c>
    </row>
    <row r="389" spans="2:8" ht="15" x14ac:dyDescent="0.2">
      <c r="B389" s="5" t="s">
        <v>143</v>
      </c>
      <c r="C389" s="8">
        <v>0</v>
      </c>
      <c r="D389" s="8">
        <v>0</v>
      </c>
      <c r="E389" s="13" t="str">
        <f t="shared" si="29"/>
        <v/>
      </c>
      <c r="F389" s="13" t="str">
        <f t="shared" si="30"/>
        <v/>
      </c>
      <c r="G389" s="12" t="str">
        <f t="shared" si="31"/>
        <v>0</v>
      </c>
      <c r="H389" s="15" t="str">
        <f t="shared" si="32"/>
        <v/>
      </c>
    </row>
    <row r="390" spans="2:8" ht="15" x14ac:dyDescent="0.2">
      <c r="B390" s="5" t="s">
        <v>476</v>
      </c>
      <c r="C390" s="8">
        <v>0</v>
      </c>
      <c r="D390" s="8">
        <v>0</v>
      </c>
      <c r="E390" s="13" t="str">
        <f t="shared" si="29"/>
        <v/>
      </c>
      <c r="F390" s="13" t="str">
        <f t="shared" si="30"/>
        <v/>
      </c>
      <c r="G390" s="12" t="str">
        <f t="shared" si="31"/>
        <v>0</v>
      </c>
      <c r="H390" s="15" t="str">
        <f t="shared" si="32"/>
        <v/>
      </c>
    </row>
    <row r="391" spans="2:8" ht="15" x14ac:dyDescent="0.2">
      <c r="B391" s="5" t="s">
        <v>153</v>
      </c>
      <c r="C391" s="8">
        <v>0</v>
      </c>
      <c r="D391" s="8">
        <v>0</v>
      </c>
      <c r="E391" s="13" t="str">
        <f t="shared" si="29"/>
        <v/>
      </c>
      <c r="F391" s="13" t="str">
        <f t="shared" si="30"/>
        <v/>
      </c>
      <c r="G391" s="12" t="str">
        <f t="shared" si="31"/>
        <v>0</v>
      </c>
      <c r="H391" s="15" t="str">
        <f t="shared" si="32"/>
        <v/>
      </c>
    </row>
    <row r="392" spans="2:8" ht="15" x14ac:dyDescent="0.2">
      <c r="B392" s="5" t="s">
        <v>140</v>
      </c>
      <c r="C392" s="8">
        <v>0</v>
      </c>
      <c r="D392" s="8">
        <v>0</v>
      </c>
      <c r="E392" s="13" t="str">
        <f t="shared" si="29"/>
        <v/>
      </c>
      <c r="F392" s="13" t="str">
        <f t="shared" si="30"/>
        <v/>
      </c>
      <c r="G392" s="12" t="str">
        <f t="shared" si="31"/>
        <v>0</v>
      </c>
      <c r="H392" s="15" t="str">
        <f t="shared" si="32"/>
        <v/>
      </c>
    </row>
    <row r="393" spans="2:8" ht="15" x14ac:dyDescent="0.2">
      <c r="B393" s="5" t="s">
        <v>390</v>
      </c>
      <c r="C393" s="8">
        <v>0</v>
      </c>
      <c r="D393" s="8">
        <v>0</v>
      </c>
      <c r="E393" s="13" t="str">
        <f t="shared" si="29"/>
        <v/>
      </c>
      <c r="F393" s="13" t="str">
        <f t="shared" si="30"/>
        <v/>
      </c>
      <c r="G393" s="12" t="str">
        <f t="shared" si="31"/>
        <v>0</v>
      </c>
      <c r="H393" s="15" t="str">
        <f t="shared" si="32"/>
        <v/>
      </c>
    </row>
    <row r="394" spans="2:8" ht="15" x14ac:dyDescent="0.2">
      <c r="B394" s="5" t="s">
        <v>391</v>
      </c>
      <c r="C394" s="8">
        <v>0</v>
      </c>
      <c r="D394" s="8">
        <v>0</v>
      </c>
      <c r="E394" s="13" t="str">
        <f t="shared" si="29"/>
        <v/>
      </c>
      <c r="F394" s="13" t="str">
        <f t="shared" si="30"/>
        <v/>
      </c>
      <c r="G394" s="12" t="str">
        <f t="shared" si="31"/>
        <v>0</v>
      </c>
      <c r="H394" s="15" t="str">
        <f t="shared" si="32"/>
        <v/>
      </c>
    </row>
    <row r="395" spans="2:8" ht="15" x14ac:dyDescent="0.2">
      <c r="B395" s="5" t="s">
        <v>147</v>
      </c>
      <c r="C395" s="8">
        <v>0</v>
      </c>
      <c r="D395" s="8">
        <v>0</v>
      </c>
      <c r="E395" s="13" t="str">
        <f t="shared" si="29"/>
        <v/>
      </c>
      <c r="F395" s="13" t="str">
        <f t="shared" si="30"/>
        <v/>
      </c>
      <c r="G395" s="12" t="str">
        <f t="shared" si="31"/>
        <v>0</v>
      </c>
      <c r="H395" s="15" t="str">
        <f t="shared" si="32"/>
        <v/>
      </c>
    </row>
    <row r="396" spans="2:8" ht="15" x14ac:dyDescent="0.2">
      <c r="B396" s="5" t="s">
        <v>151</v>
      </c>
      <c r="C396" s="8">
        <v>0</v>
      </c>
      <c r="D396" s="8">
        <v>0</v>
      </c>
      <c r="E396" s="13" t="str">
        <f t="shared" si="29"/>
        <v/>
      </c>
      <c r="F396" s="13" t="str">
        <f t="shared" si="30"/>
        <v/>
      </c>
      <c r="G396" s="12" t="str">
        <f t="shared" si="31"/>
        <v>0</v>
      </c>
      <c r="H396" s="15" t="str">
        <f t="shared" si="32"/>
        <v/>
      </c>
    </row>
    <row r="397" spans="2:8" ht="15" x14ac:dyDescent="0.2">
      <c r="B397" s="5" t="s">
        <v>138</v>
      </c>
      <c r="C397" s="8">
        <v>0</v>
      </c>
      <c r="D397" s="8">
        <v>0</v>
      </c>
      <c r="E397" s="13" t="str">
        <f t="shared" si="29"/>
        <v/>
      </c>
      <c r="F397" s="13" t="str">
        <f t="shared" si="30"/>
        <v/>
      </c>
      <c r="G397" s="12" t="str">
        <f t="shared" si="31"/>
        <v>0</v>
      </c>
      <c r="H397" s="15" t="str">
        <f t="shared" si="32"/>
        <v/>
      </c>
    </row>
    <row r="398" spans="2:8" ht="15" x14ac:dyDescent="0.2">
      <c r="B398" s="5" t="s">
        <v>142</v>
      </c>
      <c r="C398" s="8">
        <v>0</v>
      </c>
      <c r="D398" s="8">
        <v>0</v>
      </c>
      <c r="E398" s="13" t="str">
        <f t="shared" si="29"/>
        <v/>
      </c>
      <c r="F398" s="13" t="str">
        <f t="shared" si="30"/>
        <v/>
      </c>
      <c r="G398" s="12" t="str">
        <f t="shared" si="31"/>
        <v>0</v>
      </c>
      <c r="H398" s="15" t="str">
        <f t="shared" si="32"/>
        <v/>
      </c>
    </row>
    <row r="399" spans="2:8" ht="15" x14ac:dyDescent="0.2">
      <c r="B399" s="5" t="s">
        <v>148</v>
      </c>
      <c r="C399" s="8">
        <v>0</v>
      </c>
      <c r="D399" s="8">
        <v>0</v>
      </c>
      <c r="E399" s="13" t="str">
        <f t="shared" si="29"/>
        <v/>
      </c>
      <c r="F399" s="13" t="str">
        <f t="shared" si="30"/>
        <v/>
      </c>
      <c r="G399" s="12" t="str">
        <f t="shared" si="31"/>
        <v>0</v>
      </c>
      <c r="H399" s="15" t="str">
        <f t="shared" si="32"/>
        <v/>
      </c>
    </row>
    <row r="400" spans="2:8" ht="15" x14ac:dyDescent="0.2">
      <c r="B400" s="5" t="s">
        <v>152</v>
      </c>
      <c r="C400" s="8">
        <v>0</v>
      </c>
      <c r="D400" s="8">
        <v>0</v>
      </c>
      <c r="E400" s="13" t="str">
        <f t="shared" si="29"/>
        <v/>
      </c>
      <c r="F400" s="13" t="str">
        <f t="shared" si="30"/>
        <v/>
      </c>
      <c r="G400" s="12" t="str">
        <f t="shared" si="31"/>
        <v>0</v>
      </c>
      <c r="H400" s="15" t="str">
        <f t="shared" si="32"/>
        <v/>
      </c>
    </row>
    <row r="401" spans="2:8" ht="15" x14ac:dyDescent="0.2">
      <c r="B401" s="5" t="s">
        <v>392</v>
      </c>
      <c r="C401" s="8">
        <v>0</v>
      </c>
      <c r="D401" s="8">
        <v>0</v>
      </c>
      <c r="E401" s="13" t="str">
        <f t="shared" si="29"/>
        <v/>
      </c>
      <c r="F401" s="13" t="str">
        <f t="shared" si="30"/>
        <v/>
      </c>
      <c r="G401" s="12" t="str">
        <f t="shared" si="31"/>
        <v>0</v>
      </c>
      <c r="H401" s="15" t="str">
        <f t="shared" si="32"/>
        <v/>
      </c>
    </row>
    <row r="402" spans="2:8" ht="15" x14ac:dyDescent="0.2">
      <c r="B402" s="5" t="s">
        <v>393</v>
      </c>
      <c r="C402" s="8">
        <v>0</v>
      </c>
      <c r="D402" s="8">
        <v>0</v>
      </c>
      <c r="E402" s="13" t="str">
        <f t="shared" si="29"/>
        <v/>
      </c>
      <c r="F402" s="13" t="str">
        <f t="shared" si="30"/>
        <v/>
      </c>
      <c r="G402" s="12" t="str">
        <f t="shared" si="31"/>
        <v>0</v>
      </c>
      <c r="H402" s="15" t="str">
        <f t="shared" si="32"/>
        <v/>
      </c>
    </row>
    <row r="403" spans="2:8" ht="15" x14ac:dyDescent="0.2">
      <c r="B403" s="5" t="s">
        <v>394</v>
      </c>
      <c r="C403" s="8">
        <v>0</v>
      </c>
      <c r="D403" s="8">
        <v>0</v>
      </c>
      <c r="E403" s="13" t="str">
        <f t="shared" si="29"/>
        <v/>
      </c>
      <c r="F403" s="13" t="str">
        <f t="shared" si="30"/>
        <v/>
      </c>
      <c r="G403" s="12" t="str">
        <f t="shared" si="31"/>
        <v>0</v>
      </c>
      <c r="H403" s="15" t="str">
        <f t="shared" si="32"/>
        <v/>
      </c>
    </row>
    <row r="404" spans="2:8" ht="15" x14ac:dyDescent="0.2">
      <c r="B404" s="5" t="s">
        <v>395</v>
      </c>
      <c r="C404" s="8">
        <v>0</v>
      </c>
      <c r="D404" s="8">
        <v>0</v>
      </c>
      <c r="E404" s="13" t="str">
        <f t="shared" si="29"/>
        <v/>
      </c>
      <c r="F404" s="13" t="str">
        <f t="shared" si="30"/>
        <v/>
      </c>
      <c r="G404" s="12" t="str">
        <f t="shared" si="31"/>
        <v>0</v>
      </c>
      <c r="H404" s="15" t="str">
        <f t="shared" si="32"/>
        <v/>
      </c>
    </row>
    <row r="405" spans="2:8" ht="15" x14ac:dyDescent="0.2">
      <c r="B405" s="5" t="s">
        <v>396</v>
      </c>
      <c r="C405" s="8">
        <v>0</v>
      </c>
      <c r="D405" s="8">
        <v>0</v>
      </c>
      <c r="E405" s="13" t="str">
        <f t="shared" si="29"/>
        <v/>
      </c>
      <c r="F405" s="13" t="str">
        <f t="shared" si="30"/>
        <v/>
      </c>
      <c r="G405" s="12" t="str">
        <f t="shared" si="31"/>
        <v>0</v>
      </c>
      <c r="H405" s="15" t="str">
        <f t="shared" si="32"/>
        <v/>
      </c>
    </row>
    <row r="406" spans="2:8" ht="15" x14ac:dyDescent="0.2">
      <c r="B406" s="5" t="s">
        <v>397</v>
      </c>
      <c r="C406" s="8">
        <v>0</v>
      </c>
      <c r="D406" s="8">
        <v>0</v>
      </c>
      <c r="E406" s="13" t="str">
        <f t="shared" si="29"/>
        <v/>
      </c>
      <c r="F406" s="13" t="str">
        <f t="shared" si="30"/>
        <v/>
      </c>
      <c r="G406" s="12" t="str">
        <f t="shared" si="31"/>
        <v>0</v>
      </c>
      <c r="H406" s="15" t="str">
        <f t="shared" si="32"/>
        <v/>
      </c>
    </row>
    <row r="407" spans="2:8" ht="15" x14ac:dyDescent="0.2">
      <c r="B407" s="5" t="s">
        <v>398</v>
      </c>
      <c r="C407" s="8">
        <v>0</v>
      </c>
      <c r="D407" s="8">
        <v>0</v>
      </c>
      <c r="E407" s="13" t="str">
        <f t="shared" si="29"/>
        <v/>
      </c>
      <c r="F407" s="13" t="str">
        <f t="shared" si="30"/>
        <v/>
      </c>
      <c r="G407" s="12" t="str">
        <f t="shared" si="31"/>
        <v>0</v>
      </c>
      <c r="H407" s="15" t="str">
        <f t="shared" si="32"/>
        <v/>
      </c>
    </row>
    <row r="408" spans="2:8" ht="15" x14ac:dyDescent="0.2">
      <c r="B408" s="5" t="s">
        <v>399</v>
      </c>
      <c r="C408" s="8">
        <v>0</v>
      </c>
      <c r="D408" s="8">
        <v>0</v>
      </c>
      <c r="E408" s="13" t="str">
        <f t="shared" si="29"/>
        <v/>
      </c>
      <c r="F408" s="13" t="str">
        <f t="shared" si="30"/>
        <v/>
      </c>
      <c r="G408" s="12" t="str">
        <f t="shared" si="31"/>
        <v>0</v>
      </c>
      <c r="H408" s="15" t="str">
        <f t="shared" si="32"/>
        <v/>
      </c>
    </row>
    <row r="409" spans="2:8" ht="15" x14ac:dyDescent="0.2">
      <c r="B409" s="5" t="s">
        <v>139</v>
      </c>
      <c r="C409" s="8">
        <v>0</v>
      </c>
      <c r="D409" s="8">
        <v>0</v>
      </c>
      <c r="E409" s="13" t="str">
        <f t="shared" si="29"/>
        <v/>
      </c>
      <c r="F409" s="13" t="str">
        <f t="shared" si="30"/>
        <v/>
      </c>
      <c r="G409" s="12" t="str">
        <f t="shared" si="31"/>
        <v>0</v>
      </c>
      <c r="H409" s="15" t="str">
        <f t="shared" si="32"/>
        <v/>
      </c>
    </row>
    <row r="410" spans="2:8" ht="15" x14ac:dyDescent="0.2">
      <c r="B410" s="5" t="s">
        <v>400</v>
      </c>
      <c r="C410" s="8">
        <v>0</v>
      </c>
      <c r="D410" s="8">
        <v>0</v>
      </c>
      <c r="E410" s="13" t="str">
        <f t="shared" si="29"/>
        <v/>
      </c>
      <c r="F410" s="13" t="str">
        <f t="shared" si="30"/>
        <v/>
      </c>
      <c r="G410" s="12" t="str">
        <f t="shared" si="31"/>
        <v>0</v>
      </c>
      <c r="H410" s="15" t="str">
        <f t="shared" si="32"/>
        <v/>
      </c>
    </row>
    <row r="411" spans="2:8" ht="15" x14ac:dyDescent="0.2">
      <c r="B411" s="5" t="s">
        <v>401</v>
      </c>
      <c r="C411" s="8">
        <v>0</v>
      </c>
      <c r="D411" s="8">
        <v>0</v>
      </c>
      <c r="E411" s="13" t="str">
        <f t="shared" si="29"/>
        <v/>
      </c>
      <c r="F411" s="13" t="str">
        <f t="shared" si="30"/>
        <v/>
      </c>
      <c r="G411" s="12" t="str">
        <f t="shared" si="31"/>
        <v>0</v>
      </c>
      <c r="H411" s="15" t="str">
        <f t="shared" si="32"/>
        <v/>
      </c>
    </row>
    <row r="412" spans="2:8" ht="15" x14ac:dyDescent="0.2">
      <c r="B412" s="5" t="s">
        <v>402</v>
      </c>
      <c r="C412" s="8">
        <v>0</v>
      </c>
      <c r="D412" s="8">
        <v>0</v>
      </c>
      <c r="E412" s="13" t="str">
        <f t="shared" si="29"/>
        <v/>
      </c>
      <c r="F412" s="13" t="str">
        <f t="shared" si="30"/>
        <v/>
      </c>
      <c r="G412" s="12" t="str">
        <f t="shared" si="31"/>
        <v>0</v>
      </c>
      <c r="H412" s="15" t="str">
        <f t="shared" si="32"/>
        <v/>
      </c>
    </row>
    <row r="413" spans="2:8" ht="15" x14ac:dyDescent="0.2">
      <c r="B413" s="5" t="s">
        <v>403</v>
      </c>
      <c r="C413" s="8">
        <v>0</v>
      </c>
      <c r="D413" s="8">
        <v>0</v>
      </c>
      <c r="E413" s="13" t="str">
        <f t="shared" si="29"/>
        <v/>
      </c>
      <c r="F413" s="13" t="str">
        <f t="shared" si="30"/>
        <v/>
      </c>
      <c r="G413" s="12" t="str">
        <f t="shared" si="31"/>
        <v>0</v>
      </c>
      <c r="H413" s="15" t="str">
        <f t="shared" si="32"/>
        <v/>
      </c>
    </row>
    <row r="414" spans="2:8" ht="15" x14ac:dyDescent="0.2">
      <c r="B414" s="5" t="s">
        <v>404</v>
      </c>
      <c r="C414" s="8">
        <v>0</v>
      </c>
      <c r="D414" s="8">
        <v>0</v>
      </c>
      <c r="E414" s="13" t="str">
        <f t="shared" si="29"/>
        <v/>
      </c>
      <c r="F414" s="13" t="str">
        <f t="shared" si="30"/>
        <v/>
      </c>
      <c r="G414" s="12" t="str">
        <f t="shared" si="31"/>
        <v>0</v>
      </c>
      <c r="H414" s="15" t="str">
        <f t="shared" si="32"/>
        <v/>
      </c>
    </row>
    <row r="415" spans="2:8" ht="15" x14ac:dyDescent="0.2">
      <c r="B415" s="5" t="s">
        <v>405</v>
      </c>
      <c r="C415" s="8">
        <v>0</v>
      </c>
      <c r="D415" s="8">
        <v>0</v>
      </c>
      <c r="E415" s="13" t="str">
        <f t="shared" si="29"/>
        <v/>
      </c>
      <c r="F415" s="13" t="str">
        <f t="shared" si="30"/>
        <v/>
      </c>
      <c r="G415" s="12" t="str">
        <f t="shared" si="31"/>
        <v>0</v>
      </c>
      <c r="H415" s="15" t="str">
        <f t="shared" si="32"/>
        <v/>
      </c>
    </row>
    <row r="416" spans="2:8" ht="15" x14ac:dyDescent="0.2">
      <c r="B416" s="5" t="s">
        <v>406</v>
      </c>
      <c r="C416" s="8">
        <v>0</v>
      </c>
      <c r="D416" s="8">
        <v>0</v>
      </c>
      <c r="E416" s="13" t="str">
        <f t="shared" si="29"/>
        <v/>
      </c>
      <c r="F416" s="13" t="str">
        <f t="shared" si="30"/>
        <v/>
      </c>
      <c r="G416" s="12" t="str">
        <f t="shared" si="31"/>
        <v>0</v>
      </c>
      <c r="H416" s="15" t="str">
        <f t="shared" si="32"/>
        <v/>
      </c>
    </row>
    <row r="417" spans="2:8" ht="15" x14ac:dyDescent="0.2">
      <c r="B417" s="5" t="s">
        <v>165</v>
      </c>
      <c r="C417" s="8">
        <v>0</v>
      </c>
      <c r="D417" s="8">
        <v>0</v>
      </c>
      <c r="E417" s="13" t="str">
        <f t="shared" si="29"/>
        <v/>
      </c>
      <c r="F417" s="13" t="str">
        <f t="shared" si="30"/>
        <v/>
      </c>
      <c r="G417" s="12" t="str">
        <f t="shared" si="31"/>
        <v>0</v>
      </c>
      <c r="H417" s="15" t="str">
        <f t="shared" si="32"/>
        <v/>
      </c>
    </row>
    <row r="418" spans="2:8" ht="30" x14ac:dyDescent="0.2">
      <c r="B418" s="5" t="s">
        <v>166</v>
      </c>
      <c r="C418" s="8">
        <v>0</v>
      </c>
      <c r="D418" s="8">
        <v>0</v>
      </c>
      <c r="E418" s="13" t="str">
        <f t="shared" si="29"/>
        <v/>
      </c>
      <c r="F418" s="13" t="str">
        <f t="shared" si="30"/>
        <v/>
      </c>
      <c r="G418" s="12" t="str">
        <f t="shared" si="31"/>
        <v>0</v>
      </c>
      <c r="H418" s="15" t="str">
        <f t="shared" si="32"/>
        <v/>
      </c>
    </row>
    <row r="419" spans="2:8" ht="15" x14ac:dyDescent="0.2">
      <c r="B419" s="5" t="s">
        <v>407</v>
      </c>
      <c r="C419" s="8">
        <v>0</v>
      </c>
      <c r="D419" s="8">
        <v>0</v>
      </c>
      <c r="E419" s="13" t="str">
        <f t="shared" si="29"/>
        <v/>
      </c>
      <c r="F419" s="13" t="str">
        <f t="shared" si="30"/>
        <v/>
      </c>
      <c r="G419" s="12" t="str">
        <f t="shared" si="31"/>
        <v>0</v>
      </c>
      <c r="H419" s="15" t="str">
        <f t="shared" si="32"/>
        <v/>
      </c>
    </row>
    <row r="420" spans="2:8" ht="15" x14ac:dyDescent="0.2">
      <c r="B420" s="5" t="s">
        <v>408</v>
      </c>
      <c r="C420" s="8">
        <v>0</v>
      </c>
      <c r="D420" s="8">
        <v>0</v>
      </c>
      <c r="E420" s="13" t="str">
        <f t="shared" si="29"/>
        <v/>
      </c>
      <c r="F420" s="13" t="str">
        <f t="shared" si="30"/>
        <v/>
      </c>
      <c r="G420" s="12" t="str">
        <f t="shared" si="31"/>
        <v>0</v>
      </c>
      <c r="H420" s="15" t="str">
        <f t="shared" si="32"/>
        <v/>
      </c>
    </row>
    <row r="421" spans="2:8" ht="30" x14ac:dyDescent="0.2">
      <c r="B421" s="5" t="s">
        <v>409</v>
      </c>
      <c r="C421" s="8">
        <v>0</v>
      </c>
      <c r="D421" s="8">
        <v>0</v>
      </c>
      <c r="E421" s="13" t="str">
        <f t="shared" si="29"/>
        <v/>
      </c>
      <c r="F421" s="13" t="str">
        <f t="shared" si="30"/>
        <v/>
      </c>
      <c r="G421" s="12" t="str">
        <f t="shared" si="31"/>
        <v>0</v>
      </c>
      <c r="H421" s="15" t="str">
        <f t="shared" si="32"/>
        <v/>
      </c>
    </row>
    <row r="422" spans="2:8" ht="15" x14ac:dyDescent="0.2">
      <c r="B422" s="5" t="s">
        <v>163</v>
      </c>
      <c r="C422" s="8">
        <v>0</v>
      </c>
      <c r="D422" s="8">
        <v>1</v>
      </c>
      <c r="E422" s="13" t="str">
        <f t="shared" si="29"/>
        <v/>
      </c>
      <c r="F422" s="13">
        <f t="shared" si="30"/>
        <v>1.098901098901099E-2</v>
      </c>
      <c r="G422" s="12" t="str">
        <f t="shared" si="31"/>
        <v>0</v>
      </c>
      <c r="H422" s="15" t="str">
        <f t="shared" si="32"/>
        <v/>
      </c>
    </row>
    <row r="423" spans="2:8" ht="15" x14ac:dyDescent="0.2">
      <c r="B423" s="5" t="s">
        <v>410</v>
      </c>
      <c r="C423" s="8">
        <v>0</v>
      </c>
      <c r="D423" s="8">
        <v>0</v>
      </c>
      <c r="E423" s="13" t="str">
        <f t="shared" si="29"/>
        <v/>
      </c>
      <c r="F423" s="13" t="str">
        <f t="shared" si="30"/>
        <v/>
      </c>
      <c r="G423" s="12" t="str">
        <f t="shared" si="31"/>
        <v>0</v>
      </c>
      <c r="H423" s="15" t="str">
        <f t="shared" si="32"/>
        <v/>
      </c>
    </row>
    <row r="424" spans="2:8" ht="15" x14ac:dyDescent="0.2">
      <c r="B424" s="5" t="s">
        <v>411</v>
      </c>
      <c r="C424" s="8">
        <v>0</v>
      </c>
      <c r="D424" s="8">
        <v>0</v>
      </c>
      <c r="E424" s="13" t="str">
        <f t="shared" ref="E424:E487" si="33">+IF(C424=0,"",C424/C$294)</f>
        <v/>
      </c>
      <c r="F424" s="13" t="str">
        <f t="shared" ref="F424:F487" si="34">+IF(D424=0,"",D424/D$294)</f>
        <v/>
      </c>
      <c r="G424" s="12" t="str">
        <f t="shared" ref="G424:G487" si="35">+IF(OR(AND(D424=0),(C424=0)),"0",((D424-C424)/C424))</f>
        <v>0</v>
      </c>
      <c r="H424" s="15" t="str">
        <f t="shared" ref="H424:H487" si="36">+IF(OR(AND(E424=""),(G424="")),"",E424*G424)</f>
        <v/>
      </c>
    </row>
    <row r="425" spans="2:8" ht="15" x14ac:dyDescent="0.2">
      <c r="B425" s="5" t="s">
        <v>412</v>
      </c>
      <c r="C425" s="8">
        <v>0</v>
      </c>
      <c r="D425" s="8">
        <v>0</v>
      </c>
      <c r="E425" s="13" t="str">
        <f t="shared" si="33"/>
        <v/>
      </c>
      <c r="F425" s="13" t="str">
        <f t="shared" si="34"/>
        <v/>
      </c>
      <c r="G425" s="12" t="str">
        <f t="shared" si="35"/>
        <v>0</v>
      </c>
      <c r="H425" s="15" t="str">
        <f t="shared" si="36"/>
        <v/>
      </c>
    </row>
    <row r="426" spans="2:8" ht="30" x14ac:dyDescent="0.2">
      <c r="B426" s="5" t="s">
        <v>413</v>
      </c>
      <c r="C426" s="8">
        <v>0</v>
      </c>
      <c r="D426" s="8">
        <v>0</v>
      </c>
      <c r="E426" s="13" t="str">
        <f t="shared" si="33"/>
        <v/>
      </c>
      <c r="F426" s="13" t="str">
        <f t="shared" si="34"/>
        <v/>
      </c>
      <c r="G426" s="12" t="str">
        <f t="shared" si="35"/>
        <v>0</v>
      </c>
      <c r="H426" s="15" t="str">
        <f t="shared" si="36"/>
        <v/>
      </c>
    </row>
    <row r="427" spans="2:8" ht="15" x14ac:dyDescent="0.2">
      <c r="B427" s="5" t="s">
        <v>160</v>
      </c>
      <c r="C427" s="8">
        <v>0</v>
      </c>
      <c r="D427" s="8">
        <v>0</v>
      </c>
      <c r="E427" s="13" t="str">
        <f t="shared" si="33"/>
        <v/>
      </c>
      <c r="F427" s="13" t="str">
        <f t="shared" si="34"/>
        <v/>
      </c>
      <c r="G427" s="12" t="str">
        <f t="shared" si="35"/>
        <v>0</v>
      </c>
      <c r="H427" s="15" t="str">
        <f t="shared" si="36"/>
        <v/>
      </c>
    </row>
    <row r="428" spans="2:8" ht="15" x14ac:dyDescent="0.2">
      <c r="B428" s="5" t="s">
        <v>414</v>
      </c>
      <c r="C428" s="8">
        <v>0</v>
      </c>
      <c r="D428" s="8">
        <v>0</v>
      </c>
      <c r="E428" s="13" t="str">
        <f t="shared" si="33"/>
        <v/>
      </c>
      <c r="F428" s="13" t="str">
        <f t="shared" si="34"/>
        <v/>
      </c>
      <c r="G428" s="12" t="str">
        <f t="shared" si="35"/>
        <v>0</v>
      </c>
      <c r="H428" s="15" t="str">
        <f t="shared" si="36"/>
        <v/>
      </c>
    </row>
    <row r="429" spans="2:8" ht="15" x14ac:dyDescent="0.2">
      <c r="B429" s="5" t="s">
        <v>415</v>
      </c>
      <c r="C429" s="8">
        <v>0</v>
      </c>
      <c r="D429" s="8">
        <v>0</v>
      </c>
      <c r="E429" s="13" t="str">
        <f t="shared" si="33"/>
        <v/>
      </c>
      <c r="F429" s="13" t="str">
        <f t="shared" si="34"/>
        <v/>
      </c>
      <c r="G429" s="12" t="str">
        <f t="shared" si="35"/>
        <v>0</v>
      </c>
      <c r="H429" s="15" t="str">
        <f t="shared" si="36"/>
        <v/>
      </c>
    </row>
    <row r="430" spans="2:8" ht="15" x14ac:dyDescent="0.2">
      <c r="B430" s="5" t="s">
        <v>416</v>
      </c>
      <c r="C430" s="8">
        <v>0</v>
      </c>
      <c r="D430" s="8">
        <v>0</v>
      </c>
      <c r="E430" s="13" t="str">
        <f t="shared" si="33"/>
        <v/>
      </c>
      <c r="F430" s="13" t="str">
        <f t="shared" si="34"/>
        <v/>
      </c>
      <c r="G430" s="12" t="str">
        <f t="shared" si="35"/>
        <v>0</v>
      </c>
      <c r="H430" s="15" t="str">
        <f t="shared" si="36"/>
        <v/>
      </c>
    </row>
    <row r="431" spans="2:8" ht="15" x14ac:dyDescent="0.2">
      <c r="B431" s="5" t="s">
        <v>169</v>
      </c>
      <c r="C431" s="8">
        <v>0</v>
      </c>
      <c r="D431" s="8">
        <v>0</v>
      </c>
      <c r="E431" s="13" t="str">
        <f t="shared" si="33"/>
        <v/>
      </c>
      <c r="F431" s="13" t="str">
        <f t="shared" si="34"/>
        <v/>
      </c>
      <c r="G431" s="12" t="str">
        <f t="shared" si="35"/>
        <v>0</v>
      </c>
      <c r="H431" s="15" t="str">
        <f t="shared" si="36"/>
        <v/>
      </c>
    </row>
    <row r="432" spans="2:8" ht="15" x14ac:dyDescent="0.2">
      <c r="B432" s="5" t="s">
        <v>417</v>
      </c>
      <c r="C432" s="8">
        <v>0</v>
      </c>
      <c r="D432" s="8">
        <v>0</v>
      </c>
      <c r="E432" s="13" t="str">
        <f t="shared" si="33"/>
        <v/>
      </c>
      <c r="F432" s="13" t="str">
        <f t="shared" si="34"/>
        <v/>
      </c>
      <c r="G432" s="12" t="str">
        <f t="shared" si="35"/>
        <v>0</v>
      </c>
      <c r="H432" s="15" t="str">
        <f t="shared" si="36"/>
        <v/>
      </c>
    </row>
    <row r="433" spans="2:8" ht="15" x14ac:dyDescent="0.2">
      <c r="B433" s="5" t="s">
        <v>162</v>
      </c>
      <c r="C433" s="8">
        <v>0</v>
      </c>
      <c r="D433" s="8">
        <v>4</v>
      </c>
      <c r="E433" s="13" t="str">
        <f t="shared" si="33"/>
        <v/>
      </c>
      <c r="F433" s="13">
        <f t="shared" si="34"/>
        <v>4.3956043956043959E-2</v>
      </c>
      <c r="G433" s="12" t="str">
        <f t="shared" si="35"/>
        <v>0</v>
      </c>
      <c r="H433" s="15" t="str">
        <f t="shared" si="36"/>
        <v/>
      </c>
    </row>
    <row r="434" spans="2:8" ht="30" x14ac:dyDescent="0.2">
      <c r="B434" s="5" t="s">
        <v>418</v>
      </c>
      <c r="C434" s="8">
        <v>0</v>
      </c>
      <c r="D434" s="8">
        <v>0</v>
      </c>
      <c r="E434" s="13" t="str">
        <f t="shared" si="33"/>
        <v/>
      </c>
      <c r="F434" s="13" t="str">
        <f t="shared" si="34"/>
        <v/>
      </c>
      <c r="G434" s="12" t="str">
        <f t="shared" si="35"/>
        <v>0</v>
      </c>
      <c r="H434" s="15" t="str">
        <f t="shared" si="36"/>
        <v/>
      </c>
    </row>
    <row r="435" spans="2:8" ht="15" x14ac:dyDescent="0.2">
      <c r="B435" s="5" t="s">
        <v>164</v>
      </c>
      <c r="C435" s="8">
        <v>0</v>
      </c>
      <c r="D435" s="8">
        <v>0</v>
      </c>
      <c r="E435" s="13" t="str">
        <f t="shared" si="33"/>
        <v/>
      </c>
      <c r="F435" s="13" t="str">
        <f t="shared" si="34"/>
        <v/>
      </c>
      <c r="G435" s="12" t="str">
        <f t="shared" si="35"/>
        <v>0</v>
      </c>
      <c r="H435" s="15" t="str">
        <f t="shared" si="36"/>
        <v/>
      </c>
    </row>
    <row r="436" spans="2:8" ht="30" x14ac:dyDescent="0.2">
      <c r="B436" s="5" t="s">
        <v>419</v>
      </c>
      <c r="C436" s="8">
        <v>0</v>
      </c>
      <c r="D436" s="8">
        <v>0</v>
      </c>
      <c r="E436" s="13" t="str">
        <f t="shared" si="33"/>
        <v/>
      </c>
      <c r="F436" s="13" t="str">
        <f t="shared" si="34"/>
        <v/>
      </c>
      <c r="G436" s="12" t="str">
        <f t="shared" si="35"/>
        <v>0</v>
      </c>
      <c r="H436" s="15" t="str">
        <f t="shared" si="36"/>
        <v/>
      </c>
    </row>
    <row r="437" spans="2:8" ht="30" x14ac:dyDescent="0.2">
      <c r="B437" s="5" t="s">
        <v>420</v>
      </c>
      <c r="C437" s="8">
        <v>0</v>
      </c>
      <c r="D437" s="8">
        <v>0</v>
      </c>
      <c r="E437" s="13" t="str">
        <f t="shared" si="33"/>
        <v/>
      </c>
      <c r="F437" s="13" t="str">
        <f t="shared" si="34"/>
        <v/>
      </c>
      <c r="G437" s="12" t="str">
        <f t="shared" si="35"/>
        <v>0</v>
      </c>
      <c r="H437" s="15" t="str">
        <f t="shared" si="36"/>
        <v/>
      </c>
    </row>
    <row r="438" spans="2:8" ht="15" x14ac:dyDescent="0.2">
      <c r="B438" s="5" t="s">
        <v>155</v>
      </c>
      <c r="C438" s="8">
        <v>0</v>
      </c>
      <c r="D438" s="8">
        <v>0</v>
      </c>
      <c r="E438" s="13" t="str">
        <f t="shared" si="33"/>
        <v/>
      </c>
      <c r="F438" s="13" t="str">
        <f t="shared" si="34"/>
        <v/>
      </c>
      <c r="G438" s="12" t="str">
        <f t="shared" si="35"/>
        <v>0</v>
      </c>
      <c r="H438" s="15" t="str">
        <f t="shared" si="36"/>
        <v/>
      </c>
    </row>
    <row r="439" spans="2:8" ht="15" x14ac:dyDescent="0.2">
      <c r="B439" s="5" t="s">
        <v>154</v>
      </c>
      <c r="C439" s="8">
        <v>0</v>
      </c>
      <c r="D439" s="8">
        <v>0</v>
      </c>
      <c r="E439" s="13" t="str">
        <f t="shared" si="33"/>
        <v/>
      </c>
      <c r="F439" s="13" t="str">
        <f t="shared" si="34"/>
        <v/>
      </c>
      <c r="G439" s="12" t="str">
        <f t="shared" si="35"/>
        <v>0</v>
      </c>
      <c r="H439" s="15" t="str">
        <f t="shared" si="36"/>
        <v/>
      </c>
    </row>
    <row r="440" spans="2:8" ht="30" x14ac:dyDescent="0.2">
      <c r="B440" s="5" t="s">
        <v>421</v>
      </c>
      <c r="C440" s="8">
        <v>0</v>
      </c>
      <c r="D440" s="8">
        <v>0</v>
      </c>
      <c r="E440" s="13" t="str">
        <f t="shared" si="33"/>
        <v/>
      </c>
      <c r="F440" s="13" t="str">
        <f t="shared" si="34"/>
        <v/>
      </c>
      <c r="G440" s="12" t="str">
        <f t="shared" si="35"/>
        <v>0</v>
      </c>
      <c r="H440" s="15" t="str">
        <f t="shared" si="36"/>
        <v/>
      </c>
    </row>
    <row r="441" spans="2:8" ht="30" x14ac:dyDescent="0.2">
      <c r="B441" s="5" t="s">
        <v>159</v>
      </c>
      <c r="C441" s="8">
        <v>0</v>
      </c>
      <c r="D441" s="8">
        <v>0</v>
      </c>
      <c r="E441" s="13" t="str">
        <f t="shared" si="33"/>
        <v/>
      </c>
      <c r="F441" s="13" t="str">
        <f t="shared" si="34"/>
        <v/>
      </c>
      <c r="G441" s="12" t="str">
        <f t="shared" si="35"/>
        <v>0</v>
      </c>
      <c r="H441" s="15" t="str">
        <f t="shared" si="36"/>
        <v/>
      </c>
    </row>
    <row r="442" spans="2:8" ht="15" x14ac:dyDescent="0.2">
      <c r="B442" s="5" t="s">
        <v>422</v>
      </c>
      <c r="C442" s="8">
        <v>0</v>
      </c>
      <c r="D442" s="8">
        <v>0</v>
      </c>
      <c r="E442" s="13" t="str">
        <f t="shared" si="33"/>
        <v/>
      </c>
      <c r="F442" s="13" t="str">
        <f t="shared" si="34"/>
        <v/>
      </c>
      <c r="G442" s="12" t="str">
        <f t="shared" si="35"/>
        <v>0</v>
      </c>
      <c r="H442" s="15" t="str">
        <f t="shared" si="36"/>
        <v/>
      </c>
    </row>
    <row r="443" spans="2:8" ht="15" x14ac:dyDescent="0.2">
      <c r="B443" s="5" t="s">
        <v>423</v>
      </c>
      <c r="C443" s="8">
        <v>0</v>
      </c>
      <c r="D443" s="8">
        <v>0</v>
      </c>
      <c r="E443" s="13" t="str">
        <f t="shared" si="33"/>
        <v/>
      </c>
      <c r="F443" s="13" t="str">
        <f t="shared" si="34"/>
        <v/>
      </c>
      <c r="G443" s="12" t="str">
        <f t="shared" si="35"/>
        <v>0</v>
      </c>
      <c r="H443" s="15" t="str">
        <f t="shared" si="36"/>
        <v/>
      </c>
    </row>
    <row r="444" spans="2:8" ht="15" x14ac:dyDescent="0.2">
      <c r="B444" s="5" t="s">
        <v>424</v>
      </c>
      <c r="C444" s="8">
        <v>0</v>
      </c>
      <c r="D444" s="8">
        <v>0</v>
      </c>
      <c r="E444" s="13" t="str">
        <f t="shared" si="33"/>
        <v/>
      </c>
      <c r="F444" s="13" t="str">
        <f t="shared" si="34"/>
        <v/>
      </c>
      <c r="G444" s="12" t="str">
        <f t="shared" si="35"/>
        <v>0</v>
      </c>
      <c r="H444" s="15" t="str">
        <f t="shared" si="36"/>
        <v/>
      </c>
    </row>
    <row r="445" spans="2:8" ht="15" x14ac:dyDescent="0.2">
      <c r="B445" s="5" t="s">
        <v>425</v>
      </c>
      <c r="C445" s="8">
        <v>0</v>
      </c>
      <c r="D445" s="8">
        <v>0</v>
      </c>
      <c r="E445" s="13" t="str">
        <f t="shared" si="33"/>
        <v/>
      </c>
      <c r="F445" s="13" t="str">
        <f t="shared" si="34"/>
        <v/>
      </c>
      <c r="G445" s="12" t="str">
        <f t="shared" si="35"/>
        <v>0</v>
      </c>
      <c r="H445" s="15" t="str">
        <f t="shared" si="36"/>
        <v/>
      </c>
    </row>
    <row r="446" spans="2:8" ht="15" x14ac:dyDescent="0.2">
      <c r="B446" s="5" t="s">
        <v>426</v>
      </c>
      <c r="C446" s="8">
        <v>0</v>
      </c>
      <c r="D446" s="8">
        <v>0</v>
      </c>
      <c r="E446" s="13" t="str">
        <f t="shared" si="33"/>
        <v/>
      </c>
      <c r="F446" s="13" t="str">
        <f t="shared" si="34"/>
        <v/>
      </c>
      <c r="G446" s="12" t="str">
        <f t="shared" si="35"/>
        <v>0</v>
      </c>
      <c r="H446" s="15" t="str">
        <f t="shared" si="36"/>
        <v/>
      </c>
    </row>
    <row r="447" spans="2:8" ht="30" x14ac:dyDescent="0.2">
      <c r="B447" s="5" t="s">
        <v>427</v>
      </c>
      <c r="C447" s="8">
        <v>0</v>
      </c>
      <c r="D447" s="8">
        <v>0</v>
      </c>
      <c r="E447" s="13" t="str">
        <f t="shared" si="33"/>
        <v/>
      </c>
      <c r="F447" s="13" t="str">
        <f t="shared" si="34"/>
        <v/>
      </c>
      <c r="G447" s="12" t="str">
        <f t="shared" si="35"/>
        <v>0</v>
      </c>
      <c r="H447" s="15" t="str">
        <f t="shared" si="36"/>
        <v/>
      </c>
    </row>
    <row r="448" spans="2:8" ht="15" x14ac:dyDescent="0.2">
      <c r="B448" s="5" t="s">
        <v>428</v>
      </c>
      <c r="C448" s="8">
        <v>0</v>
      </c>
      <c r="D448" s="8">
        <v>0</v>
      </c>
      <c r="E448" s="13" t="str">
        <f t="shared" si="33"/>
        <v/>
      </c>
      <c r="F448" s="13" t="str">
        <f t="shared" si="34"/>
        <v/>
      </c>
      <c r="G448" s="12" t="str">
        <f t="shared" si="35"/>
        <v>0</v>
      </c>
      <c r="H448" s="15" t="str">
        <f t="shared" si="36"/>
        <v/>
      </c>
    </row>
    <row r="449" spans="2:8" ht="30" x14ac:dyDescent="0.2">
      <c r="B449" s="5" t="s">
        <v>429</v>
      </c>
      <c r="C449" s="8">
        <v>0</v>
      </c>
      <c r="D449" s="8">
        <v>0</v>
      </c>
      <c r="E449" s="13" t="str">
        <f t="shared" si="33"/>
        <v/>
      </c>
      <c r="F449" s="13" t="str">
        <f t="shared" si="34"/>
        <v/>
      </c>
      <c r="G449" s="12" t="str">
        <f t="shared" si="35"/>
        <v>0</v>
      </c>
      <c r="H449" s="15" t="str">
        <f t="shared" si="36"/>
        <v/>
      </c>
    </row>
    <row r="450" spans="2:8" ht="15" x14ac:dyDescent="0.2">
      <c r="B450" s="5" t="s">
        <v>430</v>
      </c>
      <c r="C450" s="8">
        <v>0</v>
      </c>
      <c r="D450" s="8">
        <v>0</v>
      </c>
      <c r="E450" s="13" t="str">
        <f t="shared" si="33"/>
        <v/>
      </c>
      <c r="F450" s="13" t="str">
        <f t="shared" si="34"/>
        <v/>
      </c>
      <c r="G450" s="12" t="str">
        <f t="shared" si="35"/>
        <v>0</v>
      </c>
      <c r="H450" s="15" t="str">
        <f t="shared" si="36"/>
        <v/>
      </c>
    </row>
    <row r="451" spans="2:8" ht="15" x14ac:dyDescent="0.2">
      <c r="B451" s="5" t="s">
        <v>157</v>
      </c>
      <c r="C451" s="8">
        <v>0</v>
      </c>
      <c r="D451" s="8">
        <v>0</v>
      </c>
      <c r="E451" s="13" t="str">
        <f t="shared" si="33"/>
        <v/>
      </c>
      <c r="F451" s="13" t="str">
        <f t="shared" si="34"/>
        <v/>
      </c>
      <c r="G451" s="12" t="str">
        <f t="shared" si="35"/>
        <v>0</v>
      </c>
      <c r="H451" s="15" t="str">
        <f t="shared" si="36"/>
        <v/>
      </c>
    </row>
    <row r="452" spans="2:8" ht="30" x14ac:dyDescent="0.2">
      <c r="B452" s="5" t="s">
        <v>431</v>
      </c>
      <c r="C452" s="8">
        <v>0</v>
      </c>
      <c r="D452" s="8">
        <v>0</v>
      </c>
      <c r="E452" s="13" t="str">
        <f t="shared" si="33"/>
        <v/>
      </c>
      <c r="F452" s="13" t="str">
        <f t="shared" si="34"/>
        <v/>
      </c>
      <c r="G452" s="12" t="str">
        <f t="shared" si="35"/>
        <v>0</v>
      </c>
      <c r="H452" s="15" t="str">
        <f t="shared" si="36"/>
        <v/>
      </c>
    </row>
    <row r="453" spans="2:8" ht="15" x14ac:dyDescent="0.2">
      <c r="B453" s="5" t="s">
        <v>167</v>
      </c>
      <c r="C453" s="8">
        <v>0</v>
      </c>
      <c r="D453" s="8">
        <v>0</v>
      </c>
      <c r="E453" s="13" t="str">
        <f t="shared" si="33"/>
        <v/>
      </c>
      <c r="F453" s="13" t="str">
        <f t="shared" si="34"/>
        <v/>
      </c>
      <c r="G453" s="12" t="str">
        <f t="shared" si="35"/>
        <v>0</v>
      </c>
      <c r="H453" s="15" t="str">
        <f t="shared" si="36"/>
        <v/>
      </c>
    </row>
    <row r="454" spans="2:8" ht="15" x14ac:dyDescent="0.2">
      <c r="B454" s="5" t="s">
        <v>156</v>
      </c>
      <c r="C454" s="8">
        <v>0</v>
      </c>
      <c r="D454" s="8">
        <v>0</v>
      </c>
      <c r="E454" s="13" t="str">
        <f t="shared" si="33"/>
        <v/>
      </c>
      <c r="F454" s="13" t="str">
        <f t="shared" si="34"/>
        <v/>
      </c>
      <c r="G454" s="12" t="str">
        <f t="shared" si="35"/>
        <v>0</v>
      </c>
      <c r="H454" s="15" t="str">
        <f t="shared" si="36"/>
        <v/>
      </c>
    </row>
    <row r="455" spans="2:8" ht="15" x14ac:dyDescent="0.2">
      <c r="B455" s="5" t="s">
        <v>158</v>
      </c>
      <c r="C455" s="8">
        <v>0</v>
      </c>
      <c r="D455" s="8">
        <v>0</v>
      </c>
      <c r="E455" s="13" t="str">
        <f t="shared" si="33"/>
        <v/>
      </c>
      <c r="F455" s="13" t="str">
        <f t="shared" si="34"/>
        <v/>
      </c>
      <c r="G455" s="12" t="str">
        <f t="shared" si="35"/>
        <v>0</v>
      </c>
      <c r="H455" s="15" t="str">
        <f t="shared" si="36"/>
        <v/>
      </c>
    </row>
    <row r="456" spans="2:8" ht="15" x14ac:dyDescent="0.2">
      <c r="B456" s="5" t="s">
        <v>432</v>
      </c>
      <c r="C456" s="8">
        <v>0</v>
      </c>
      <c r="D456" s="8">
        <v>0</v>
      </c>
      <c r="E456" s="13" t="str">
        <f t="shared" si="33"/>
        <v/>
      </c>
      <c r="F456" s="13" t="str">
        <f t="shared" si="34"/>
        <v/>
      </c>
      <c r="G456" s="12" t="str">
        <f t="shared" si="35"/>
        <v>0</v>
      </c>
      <c r="H456" s="15" t="str">
        <f t="shared" si="36"/>
        <v/>
      </c>
    </row>
    <row r="457" spans="2:8" ht="15" x14ac:dyDescent="0.2">
      <c r="B457" s="5" t="s">
        <v>433</v>
      </c>
      <c r="C457" s="8">
        <v>0</v>
      </c>
      <c r="D457" s="8">
        <v>0</v>
      </c>
      <c r="E457" s="13" t="str">
        <f t="shared" si="33"/>
        <v/>
      </c>
      <c r="F457" s="13" t="str">
        <f t="shared" si="34"/>
        <v/>
      </c>
      <c r="G457" s="12" t="str">
        <f t="shared" si="35"/>
        <v>0</v>
      </c>
      <c r="H457" s="15" t="str">
        <f t="shared" si="36"/>
        <v/>
      </c>
    </row>
    <row r="458" spans="2:8" ht="15" x14ac:dyDescent="0.2">
      <c r="B458" s="5" t="s">
        <v>168</v>
      </c>
      <c r="C458" s="8">
        <v>0</v>
      </c>
      <c r="D458" s="8">
        <v>0</v>
      </c>
      <c r="E458" s="13" t="str">
        <f t="shared" si="33"/>
        <v/>
      </c>
      <c r="F458" s="13" t="str">
        <f t="shared" si="34"/>
        <v/>
      </c>
      <c r="G458" s="12" t="str">
        <f t="shared" si="35"/>
        <v>0</v>
      </c>
      <c r="H458" s="15" t="str">
        <f t="shared" si="36"/>
        <v/>
      </c>
    </row>
    <row r="459" spans="2:8" ht="15" x14ac:dyDescent="0.2">
      <c r="B459" s="5" t="s">
        <v>161</v>
      </c>
      <c r="C459" s="8">
        <v>0</v>
      </c>
      <c r="D459" s="8">
        <v>0</v>
      </c>
      <c r="E459" s="13" t="str">
        <f t="shared" si="33"/>
        <v/>
      </c>
      <c r="F459" s="13" t="str">
        <f t="shared" si="34"/>
        <v/>
      </c>
      <c r="G459" s="12" t="str">
        <f t="shared" si="35"/>
        <v>0</v>
      </c>
      <c r="H459" s="15" t="str">
        <f t="shared" si="36"/>
        <v/>
      </c>
    </row>
    <row r="460" spans="2:8" ht="15" x14ac:dyDescent="0.2">
      <c r="B460" s="5" t="s">
        <v>176</v>
      </c>
      <c r="C460" s="8">
        <v>0</v>
      </c>
      <c r="D460" s="8">
        <v>0</v>
      </c>
      <c r="E460" s="13" t="str">
        <f t="shared" si="33"/>
        <v/>
      </c>
      <c r="F460" s="13" t="str">
        <f t="shared" si="34"/>
        <v/>
      </c>
      <c r="G460" s="12" t="str">
        <f t="shared" si="35"/>
        <v>0</v>
      </c>
      <c r="H460" s="15" t="str">
        <f t="shared" si="36"/>
        <v/>
      </c>
    </row>
    <row r="461" spans="2:8" ht="30" x14ac:dyDescent="0.2">
      <c r="B461" s="5" t="s">
        <v>173</v>
      </c>
      <c r="C461" s="8">
        <v>0</v>
      </c>
      <c r="D461" s="8">
        <v>0</v>
      </c>
      <c r="E461" s="13" t="str">
        <f t="shared" si="33"/>
        <v/>
      </c>
      <c r="F461" s="13" t="str">
        <f t="shared" si="34"/>
        <v/>
      </c>
      <c r="G461" s="12" t="str">
        <f t="shared" si="35"/>
        <v>0</v>
      </c>
      <c r="H461" s="15" t="str">
        <f t="shared" si="36"/>
        <v/>
      </c>
    </row>
    <row r="462" spans="2:8" ht="15" x14ac:dyDescent="0.2">
      <c r="B462" s="5" t="s">
        <v>174</v>
      </c>
      <c r="C462" s="8">
        <v>0</v>
      </c>
      <c r="D462" s="8">
        <v>0</v>
      </c>
      <c r="E462" s="13" t="str">
        <f t="shared" si="33"/>
        <v/>
      </c>
      <c r="F462" s="13" t="str">
        <f t="shared" si="34"/>
        <v/>
      </c>
      <c r="G462" s="12" t="str">
        <f t="shared" si="35"/>
        <v>0</v>
      </c>
      <c r="H462" s="15" t="str">
        <f t="shared" si="36"/>
        <v/>
      </c>
    </row>
    <row r="463" spans="2:8" ht="15" x14ac:dyDescent="0.2">
      <c r="B463" s="5" t="s">
        <v>477</v>
      </c>
      <c r="C463" s="8">
        <v>0</v>
      </c>
      <c r="D463" s="8">
        <v>0</v>
      </c>
      <c r="E463" s="13" t="str">
        <f t="shared" si="33"/>
        <v/>
      </c>
      <c r="F463" s="13" t="str">
        <f t="shared" si="34"/>
        <v/>
      </c>
      <c r="G463" s="12" t="str">
        <f t="shared" si="35"/>
        <v>0</v>
      </c>
      <c r="H463" s="15" t="str">
        <f t="shared" si="36"/>
        <v/>
      </c>
    </row>
    <row r="464" spans="2:8" ht="15" x14ac:dyDescent="0.2">
      <c r="B464" s="5" t="s">
        <v>478</v>
      </c>
      <c r="C464" s="8">
        <v>0</v>
      </c>
      <c r="D464" s="8">
        <v>0</v>
      </c>
      <c r="E464" s="13" t="str">
        <f t="shared" si="33"/>
        <v/>
      </c>
      <c r="F464" s="13" t="str">
        <f t="shared" si="34"/>
        <v/>
      </c>
      <c r="G464" s="12" t="str">
        <f t="shared" si="35"/>
        <v>0</v>
      </c>
      <c r="H464" s="15" t="str">
        <f t="shared" si="36"/>
        <v/>
      </c>
    </row>
    <row r="465" spans="2:8" ht="15" x14ac:dyDescent="0.2">
      <c r="B465" s="5" t="s">
        <v>183</v>
      </c>
      <c r="C465" s="8">
        <v>0</v>
      </c>
      <c r="D465" s="8">
        <v>0</v>
      </c>
      <c r="E465" s="13" t="str">
        <f t="shared" si="33"/>
        <v/>
      </c>
      <c r="F465" s="13" t="str">
        <f t="shared" si="34"/>
        <v/>
      </c>
      <c r="G465" s="12" t="str">
        <f t="shared" si="35"/>
        <v>0</v>
      </c>
      <c r="H465" s="15" t="str">
        <f t="shared" si="36"/>
        <v/>
      </c>
    </row>
    <row r="466" spans="2:8" ht="15" x14ac:dyDescent="0.2">
      <c r="B466" s="5" t="s">
        <v>178</v>
      </c>
      <c r="C466" s="8">
        <v>0</v>
      </c>
      <c r="D466" s="8">
        <v>0</v>
      </c>
      <c r="E466" s="13" t="str">
        <f t="shared" si="33"/>
        <v/>
      </c>
      <c r="F466" s="13" t="str">
        <f t="shared" si="34"/>
        <v/>
      </c>
      <c r="G466" s="12" t="str">
        <f t="shared" si="35"/>
        <v>0</v>
      </c>
      <c r="H466" s="15" t="str">
        <f t="shared" si="36"/>
        <v/>
      </c>
    </row>
    <row r="467" spans="2:8" ht="15" x14ac:dyDescent="0.2">
      <c r="B467" s="5" t="s">
        <v>479</v>
      </c>
      <c r="C467" s="8">
        <v>0</v>
      </c>
      <c r="D467" s="8">
        <v>0</v>
      </c>
      <c r="E467" s="13" t="str">
        <f t="shared" si="33"/>
        <v/>
      </c>
      <c r="F467" s="13" t="str">
        <f t="shared" si="34"/>
        <v/>
      </c>
      <c r="G467" s="12" t="str">
        <f t="shared" si="35"/>
        <v>0</v>
      </c>
      <c r="H467" s="15" t="str">
        <f t="shared" si="36"/>
        <v/>
      </c>
    </row>
    <row r="468" spans="2:8" ht="15" x14ac:dyDescent="0.2">
      <c r="B468" s="5" t="s">
        <v>182</v>
      </c>
      <c r="C468" s="8">
        <v>0</v>
      </c>
      <c r="D468" s="8">
        <v>0</v>
      </c>
      <c r="E468" s="13" t="str">
        <f t="shared" si="33"/>
        <v/>
      </c>
      <c r="F468" s="13" t="str">
        <f t="shared" si="34"/>
        <v/>
      </c>
      <c r="G468" s="12" t="str">
        <f t="shared" si="35"/>
        <v>0</v>
      </c>
      <c r="H468" s="15" t="str">
        <f t="shared" si="36"/>
        <v/>
      </c>
    </row>
    <row r="469" spans="2:8" ht="15" x14ac:dyDescent="0.2">
      <c r="B469" s="5" t="s">
        <v>175</v>
      </c>
      <c r="C469" s="8">
        <v>0</v>
      </c>
      <c r="D469" s="8">
        <v>0</v>
      </c>
      <c r="E469" s="13" t="str">
        <f t="shared" si="33"/>
        <v/>
      </c>
      <c r="F469" s="13" t="str">
        <f t="shared" si="34"/>
        <v/>
      </c>
      <c r="G469" s="12" t="str">
        <f t="shared" si="35"/>
        <v>0</v>
      </c>
      <c r="H469" s="15" t="str">
        <f t="shared" si="36"/>
        <v/>
      </c>
    </row>
    <row r="470" spans="2:8" ht="15" x14ac:dyDescent="0.2">
      <c r="B470" s="5" t="s">
        <v>434</v>
      </c>
      <c r="C470" s="8">
        <v>0</v>
      </c>
      <c r="D470" s="8">
        <v>0</v>
      </c>
      <c r="E470" s="13" t="str">
        <f t="shared" si="33"/>
        <v/>
      </c>
      <c r="F470" s="13" t="str">
        <f t="shared" si="34"/>
        <v/>
      </c>
      <c r="G470" s="12" t="str">
        <f t="shared" si="35"/>
        <v>0</v>
      </c>
      <c r="H470" s="15" t="str">
        <f t="shared" si="36"/>
        <v/>
      </c>
    </row>
    <row r="471" spans="2:8" ht="15" x14ac:dyDescent="0.2">
      <c r="B471" s="5" t="s">
        <v>170</v>
      </c>
      <c r="C471" s="8">
        <v>0</v>
      </c>
      <c r="D471" s="8">
        <v>0</v>
      </c>
      <c r="E471" s="13" t="str">
        <f t="shared" si="33"/>
        <v/>
      </c>
      <c r="F471" s="13" t="str">
        <f t="shared" si="34"/>
        <v/>
      </c>
      <c r="G471" s="12" t="str">
        <f t="shared" si="35"/>
        <v>0</v>
      </c>
      <c r="H471" s="15" t="str">
        <f t="shared" si="36"/>
        <v/>
      </c>
    </row>
    <row r="472" spans="2:8" ht="15" x14ac:dyDescent="0.2">
      <c r="B472" s="5" t="s">
        <v>185</v>
      </c>
      <c r="C472" s="8">
        <v>0</v>
      </c>
      <c r="D472" s="8">
        <v>0</v>
      </c>
      <c r="E472" s="13" t="str">
        <f t="shared" si="33"/>
        <v/>
      </c>
      <c r="F472" s="13" t="str">
        <f t="shared" si="34"/>
        <v/>
      </c>
      <c r="G472" s="12" t="str">
        <f t="shared" si="35"/>
        <v>0</v>
      </c>
      <c r="H472" s="15" t="str">
        <f t="shared" si="36"/>
        <v/>
      </c>
    </row>
    <row r="473" spans="2:8" ht="15" x14ac:dyDescent="0.2">
      <c r="B473" s="5" t="s">
        <v>435</v>
      </c>
      <c r="C473" s="8">
        <v>0</v>
      </c>
      <c r="D473" s="8">
        <v>0</v>
      </c>
      <c r="E473" s="13" t="str">
        <f t="shared" si="33"/>
        <v/>
      </c>
      <c r="F473" s="13" t="str">
        <f t="shared" si="34"/>
        <v/>
      </c>
      <c r="G473" s="12" t="str">
        <f t="shared" si="35"/>
        <v>0</v>
      </c>
      <c r="H473" s="15" t="str">
        <f t="shared" si="36"/>
        <v/>
      </c>
    </row>
    <row r="474" spans="2:8" ht="15" x14ac:dyDescent="0.2">
      <c r="B474" s="5" t="s">
        <v>436</v>
      </c>
      <c r="C474" s="8">
        <v>0</v>
      </c>
      <c r="D474" s="8">
        <v>0</v>
      </c>
      <c r="E474" s="13" t="str">
        <f t="shared" si="33"/>
        <v/>
      </c>
      <c r="F474" s="13" t="str">
        <f t="shared" si="34"/>
        <v/>
      </c>
      <c r="G474" s="12" t="str">
        <f t="shared" si="35"/>
        <v>0</v>
      </c>
      <c r="H474" s="15" t="str">
        <f t="shared" si="36"/>
        <v/>
      </c>
    </row>
    <row r="475" spans="2:8" ht="15" x14ac:dyDescent="0.2">
      <c r="B475" s="5" t="s">
        <v>437</v>
      </c>
      <c r="C475" s="8">
        <v>0</v>
      </c>
      <c r="D475" s="8">
        <v>0</v>
      </c>
      <c r="E475" s="13" t="str">
        <f t="shared" si="33"/>
        <v/>
      </c>
      <c r="F475" s="13" t="str">
        <f t="shared" si="34"/>
        <v/>
      </c>
      <c r="G475" s="12" t="str">
        <f t="shared" si="35"/>
        <v>0</v>
      </c>
      <c r="H475" s="15" t="str">
        <f t="shared" si="36"/>
        <v/>
      </c>
    </row>
    <row r="476" spans="2:8" ht="30" x14ac:dyDescent="0.2">
      <c r="B476" s="5" t="s">
        <v>438</v>
      </c>
      <c r="C476" s="8">
        <v>0</v>
      </c>
      <c r="D476" s="8">
        <v>0</v>
      </c>
      <c r="E476" s="13" t="str">
        <f t="shared" si="33"/>
        <v/>
      </c>
      <c r="F476" s="13" t="str">
        <f t="shared" si="34"/>
        <v/>
      </c>
      <c r="G476" s="12" t="str">
        <f t="shared" si="35"/>
        <v>0</v>
      </c>
      <c r="H476" s="15" t="str">
        <f t="shared" si="36"/>
        <v/>
      </c>
    </row>
    <row r="477" spans="2:8" ht="15" x14ac:dyDescent="0.2">
      <c r="B477" s="5" t="s">
        <v>181</v>
      </c>
      <c r="C477" s="8">
        <v>0</v>
      </c>
      <c r="D477" s="8">
        <v>0</v>
      </c>
      <c r="E477" s="13" t="str">
        <f t="shared" si="33"/>
        <v/>
      </c>
      <c r="F477" s="13" t="str">
        <f t="shared" si="34"/>
        <v/>
      </c>
      <c r="G477" s="12" t="str">
        <f t="shared" si="35"/>
        <v>0</v>
      </c>
      <c r="H477" s="15" t="str">
        <f t="shared" si="36"/>
        <v/>
      </c>
    </row>
    <row r="478" spans="2:8" ht="15" x14ac:dyDescent="0.2">
      <c r="B478" s="5" t="s">
        <v>439</v>
      </c>
      <c r="C478" s="8">
        <v>0</v>
      </c>
      <c r="D478" s="8">
        <v>0</v>
      </c>
      <c r="E478" s="13" t="str">
        <f t="shared" si="33"/>
        <v/>
      </c>
      <c r="F478" s="13" t="str">
        <f t="shared" si="34"/>
        <v/>
      </c>
      <c r="G478" s="12" t="str">
        <f t="shared" si="35"/>
        <v>0</v>
      </c>
      <c r="H478" s="15" t="str">
        <f t="shared" si="36"/>
        <v/>
      </c>
    </row>
    <row r="479" spans="2:8" ht="15" x14ac:dyDescent="0.2">
      <c r="B479" s="5" t="s">
        <v>440</v>
      </c>
      <c r="C479" s="8">
        <v>0</v>
      </c>
      <c r="D479" s="8">
        <v>0</v>
      </c>
      <c r="E479" s="13" t="str">
        <f t="shared" si="33"/>
        <v/>
      </c>
      <c r="F479" s="13" t="str">
        <f t="shared" si="34"/>
        <v/>
      </c>
      <c r="G479" s="12" t="str">
        <f t="shared" si="35"/>
        <v>0</v>
      </c>
      <c r="H479" s="15" t="str">
        <f t="shared" si="36"/>
        <v/>
      </c>
    </row>
    <row r="480" spans="2:8" ht="15" x14ac:dyDescent="0.2">
      <c r="B480" s="5" t="s">
        <v>441</v>
      </c>
      <c r="C480" s="8">
        <v>0</v>
      </c>
      <c r="D480" s="8">
        <v>0</v>
      </c>
      <c r="E480" s="13" t="str">
        <f t="shared" si="33"/>
        <v/>
      </c>
      <c r="F480" s="13" t="str">
        <f t="shared" si="34"/>
        <v/>
      </c>
      <c r="G480" s="12" t="str">
        <f t="shared" si="35"/>
        <v>0</v>
      </c>
      <c r="H480" s="15" t="str">
        <f t="shared" si="36"/>
        <v/>
      </c>
    </row>
    <row r="481" spans="2:8" ht="15" x14ac:dyDescent="0.2">
      <c r="B481" s="5" t="s">
        <v>177</v>
      </c>
      <c r="C481" s="8">
        <v>0</v>
      </c>
      <c r="D481" s="8">
        <v>0</v>
      </c>
      <c r="E481" s="13" t="str">
        <f t="shared" si="33"/>
        <v/>
      </c>
      <c r="F481" s="13" t="str">
        <f t="shared" si="34"/>
        <v/>
      </c>
      <c r="G481" s="12" t="str">
        <f t="shared" si="35"/>
        <v>0</v>
      </c>
      <c r="H481" s="15" t="str">
        <f t="shared" si="36"/>
        <v/>
      </c>
    </row>
    <row r="482" spans="2:8" ht="15" x14ac:dyDescent="0.2">
      <c r="B482" s="5" t="s">
        <v>179</v>
      </c>
      <c r="C482" s="8">
        <v>0</v>
      </c>
      <c r="D482" s="8">
        <v>0</v>
      </c>
      <c r="E482" s="13" t="str">
        <f t="shared" si="33"/>
        <v/>
      </c>
      <c r="F482" s="13" t="str">
        <f t="shared" si="34"/>
        <v/>
      </c>
      <c r="G482" s="12" t="str">
        <f t="shared" si="35"/>
        <v>0</v>
      </c>
      <c r="H482" s="15" t="str">
        <f t="shared" si="36"/>
        <v/>
      </c>
    </row>
    <row r="483" spans="2:8" ht="15" x14ac:dyDescent="0.2">
      <c r="B483" s="5" t="s">
        <v>442</v>
      </c>
      <c r="C483" s="8">
        <v>1</v>
      </c>
      <c r="D483" s="8">
        <v>0</v>
      </c>
      <c r="E483" s="13">
        <f t="shared" si="33"/>
        <v>5.5555555555555552E-2</v>
      </c>
      <c r="F483" s="13" t="str">
        <f t="shared" si="34"/>
        <v/>
      </c>
      <c r="G483" s="12" t="str">
        <f t="shared" si="35"/>
        <v>0</v>
      </c>
      <c r="H483" s="15">
        <f t="shared" si="36"/>
        <v>0</v>
      </c>
    </row>
    <row r="484" spans="2:8" ht="30" x14ac:dyDescent="0.2">
      <c r="B484" s="5" t="s">
        <v>184</v>
      </c>
      <c r="C484" s="8">
        <v>0</v>
      </c>
      <c r="D484" s="8">
        <v>1</v>
      </c>
      <c r="E484" s="13" t="str">
        <f t="shared" si="33"/>
        <v/>
      </c>
      <c r="F484" s="13">
        <f t="shared" si="34"/>
        <v>1.098901098901099E-2</v>
      </c>
      <c r="G484" s="12" t="str">
        <f t="shared" si="35"/>
        <v>0</v>
      </c>
      <c r="H484" s="15" t="str">
        <f t="shared" si="36"/>
        <v/>
      </c>
    </row>
    <row r="485" spans="2:8" ht="15" x14ac:dyDescent="0.2">
      <c r="B485" s="5" t="s">
        <v>443</v>
      </c>
      <c r="C485" s="8">
        <v>0</v>
      </c>
      <c r="D485" s="8">
        <v>0</v>
      </c>
      <c r="E485" s="13" t="str">
        <f t="shared" si="33"/>
        <v/>
      </c>
      <c r="F485" s="13" t="str">
        <f t="shared" si="34"/>
        <v/>
      </c>
      <c r="G485" s="12" t="str">
        <f t="shared" si="35"/>
        <v>0</v>
      </c>
      <c r="H485" s="15" t="str">
        <f t="shared" si="36"/>
        <v/>
      </c>
    </row>
    <row r="486" spans="2:8" ht="15" x14ac:dyDescent="0.2">
      <c r="B486" s="5" t="s">
        <v>171</v>
      </c>
      <c r="C486" s="8">
        <v>0</v>
      </c>
      <c r="D486" s="8">
        <v>0</v>
      </c>
      <c r="E486" s="13" t="str">
        <f t="shared" si="33"/>
        <v/>
      </c>
      <c r="F486" s="13" t="str">
        <f t="shared" si="34"/>
        <v/>
      </c>
      <c r="G486" s="12" t="str">
        <f t="shared" si="35"/>
        <v>0</v>
      </c>
      <c r="H486" s="15" t="str">
        <f t="shared" si="36"/>
        <v/>
      </c>
    </row>
    <row r="487" spans="2:8" ht="15" x14ac:dyDescent="0.2">
      <c r="B487" s="5" t="s">
        <v>444</v>
      </c>
      <c r="C487" s="8">
        <v>0</v>
      </c>
      <c r="D487" s="8">
        <v>0</v>
      </c>
      <c r="E487" s="13" t="str">
        <f t="shared" si="33"/>
        <v/>
      </c>
      <c r="F487" s="13" t="str">
        <f t="shared" si="34"/>
        <v/>
      </c>
      <c r="G487" s="12" t="str">
        <f t="shared" si="35"/>
        <v>0</v>
      </c>
      <c r="H487" s="15" t="str">
        <f t="shared" si="36"/>
        <v/>
      </c>
    </row>
    <row r="488" spans="2:8" ht="13.5" customHeight="1" x14ac:dyDescent="0.2">
      <c r="B488" s="5" t="s">
        <v>445</v>
      </c>
      <c r="C488" s="8">
        <v>0</v>
      </c>
      <c r="D488" s="8">
        <v>0</v>
      </c>
      <c r="E488" s="13" t="str">
        <f t="shared" ref="E488:E499" si="37">+IF(C488=0,"",C488/C$294)</f>
        <v/>
      </c>
      <c r="F488" s="13" t="str">
        <f t="shared" ref="F488:F499" si="38">+IF(D488=0,"",D488/D$294)</f>
        <v/>
      </c>
      <c r="G488" s="12" t="str">
        <f t="shared" ref="G488:G499" si="39">+IF(OR(AND(D488=0),(C488=0)),"0",((D488-C488)/C488))</f>
        <v>0</v>
      </c>
      <c r="H488" s="15" t="str">
        <f t="shared" ref="H488:H499" si="40">+IF(OR(AND(E488=""),(G488="")),"",E488*G488)</f>
        <v/>
      </c>
    </row>
    <row r="489" spans="2:8" ht="13.5" customHeight="1" x14ac:dyDescent="0.2">
      <c r="B489" s="5" t="s">
        <v>446</v>
      </c>
      <c r="C489" s="8">
        <v>0</v>
      </c>
      <c r="D489" s="8">
        <v>0</v>
      </c>
      <c r="E489" s="13" t="str">
        <f t="shared" si="37"/>
        <v/>
      </c>
      <c r="F489" s="13" t="str">
        <f t="shared" si="38"/>
        <v/>
      </c>
      <c r="G489" s="12" t="str">
        <f t="shared" si="39"/>
        <v>0</v>
      </c>
      <c r="H489" s="15" t="str">
        <f t="shared" si="40"/>
        <v/>
      </c>
    </row>
    <row r="490" spans="2:8" ht="25.5" customHeight="1" x14ac:dyDescent="0.2">
      <c r="B490" s="5" t="s">
        <v>172</v>
      </c>
      <c r="C490" s="8">
        <v>0</v>
      </c>
      <c r="D490" s="8">
        <v>0</v>
      </c>
      <c r="E490" s="13" t="str">
        <f t="shared" si="37"/>
        <v/>
      </c>
      <c r="F490" s="13" t="str">
        <f t="shared" si="38"/>
        <v/>
      </c>
      <c r="G490" s="12" t="str">
        <f t="shared" si="39"/>
        <v>0</v>
      </c>
      <c r="H490" s="15" t="str">
        <f t="shared" si="40"/>
        <v/>
      </c>
    </row>
    <row r="491" spans="2:8" ht="13.5" customHeight="1" x14ac:dyDescent="0.2">
      <c r="B491" s="5" t="s">
        <v>180</v>
      </c>
      <c r="C491" s="8">
        <v>0</v>
      </c>
      <c r="D491" s="8">
        <v>0</v>
      </c>
      <c r="E491" s="13" t="str">
        <f t="shared" si="37"/>
        <v/>
      </c>
      <c r="F491" s="13" t="str">
        <f t="shared" si="38"/>
        <v/>
      </c>
      <c r="G491" s="12" t="str">
        <f t="shared" si="39"/>
        <v>0</v>
      </c>
      <c r="H491" s="15" t="str">
        <f t="shared" si="40"/>
        <v/>
      </c>
    </row>
    <row r="492" spans="2:8" ht="15" x14ac:dyDescent="0.2">
      <c r="B492" s="5" t="s">
        <v>480</v>
      </c>
      <c r="C492" s="8">
        <v>0</v>
      </c>
      <c r="D492" s="8">
        <v>0</v>
      </c>
      <c r="E492" s="13" t="str">
        <f t="shared" si="37"/>
        <v/>
      </c>
      <c r="F492" s="13" t="str">
        <f t="shared" si="38"/>
        <v/>
      </c>
      <c r="G492" s="12" t="str">
        <f t="shared" si="39"/>
        <v>0</v>
      </c>
      <c r="H492" s="15" t="str">
        <f t="shared" si="40"/>
        <v/>
      </c>
    </row>
    <row r="493" spans="2:8" ht="15" x14ac:dyDescent="0.2">
      <c r="B493" s="5" t="s">
        <v>447</v>
      </c>
      <c r="C493" s="8">
        <v>0</v>
      </c>
      <c r="D493" s="8">
        <v>0</v>
      </c>
      <c r="E493" s="13" t="str">
        <f t="shared" si="37"/>
        <v/>
      </c>
      <c r="F493" s="13" t="str">
        <f t="shared" si="38"/>
        <v/>
      </c>
      <c r="G493" s="12" t="str">
        <f t="shared" si="39"/>
        <v>0</v>
      </c>
      <c r="H493" s="15" t="str">
        <f t="shared" si="40"/>
        <v/>
      </c>
    </row>
    <row r="494" spans="2:8" ht="15" x14ac:dyDescent="0.2">
      <c r="B494" s="5" t="s">
        <v>448</v>
      </c>
      <c r="C494" s="8">
        <v>0</v>
      </c>
      <c r="D494" s="8">
        <v>0</v>
      </c>
      <c r="E494" s="13" t="str">
        <f t="shared" si="37"/>
        <v/>
      </c>
      <c r="F494" s="13" t="str">
        <f t="shared" si="38"/>
        <v/>
      </c>
      <c r="G494" s="12" t="str">
        <f t="shared" si="39"/>
        <v>0</v>
      </c>
      <c r="H494" s="15" t="str">
        <f t="shared" si="40"/>
        <v/>
      </c>
    </row>
    <row r="495" spans="2:8" ht="13.5" customHeight="1" x14ac:dyDescent="0.2">
      <c r="B495" s="5" t="s">
        <v>449</v>
      </c>
      <c r="C495" s="8">
        <v>0</v>
      </c>
      <c r="D495" s="8">
        <v>0</v>
      </c>
      <c r="E495" s="13" t="str">
        <f t="shared" si="37"/>
        <v/>
      </c>
      <c r="F495" s="13" t="str">
        <f t="shared" si="38"/>
        <v/>
      </c>
      <c r="G495" s="12" t="str">
        <f t="shared" si="39"/>
        <v>0</v>
      </c>
      <c r="H495" s="15" t="str">
        <f t="shared" si="40"/>
        <v/>
      </c>
    </row>
    <row r="496" spans="2:8" s="4" customFormat="1" ht="26.25" customHeight="1" x14ac:dyDescent="0.2">
      <c r="B496" s="5" t="s">
        <v>450</v>
      </c>
      <c r="C496" s="8">
        <v>0</v>
      </c>
      <c r="D496" s="8">
        <v>0</v>
      </c>
      <c r="E496" s="13" t="str">
        <f t="shared" si="37"/>
        <v/>
      </c>
      <c r="F496" s="13" t="str">
        <f t="shared" si="38"/>
        <v/>
      </c>
      <c r="G496" s="12" t="str">
        <f t="shared" si="39"/>
        <v>0</v>
      </c>
      <c r="H496" s="15" t="str">
        <f t="shared" si="40"/>
        <v/>
      </c>
    </row>
    <row r="497" spans="2:8" ht="15" x14ac:dyDescent="0.2">
      <c r="B497" s="5" t="s">
        <v>451</v>
      </c>
      <c r="C497" s="8">
        <v>0</v>
      </c>
      <c r="D497" s="8">
        <v>0</v>
      </c>
      <c r="E497" s="13" t="str">
        <f t="shared" si="37"/>
        <v/>
      </c>
      <c r="F497" s="13" t="str">
        <f t="shared" si="38"/>
        <v/>
      </c>
      <c r="G497" s="12" t="str">
        <f t="shared" si="39"/>
        <v>0</v>
      </c>
      <c r="H497" s="15" t="str">
        <f t="shared" si="40"/>
        <v/>
      </c>
    </row>
    <row r="498" spans="2:8" ht="30" x14ac:dyDescent="0.2">
      <c r="B498" s="5" t="s">
        <v>452</v>
      </c>
      <c r="C498" s="8">
        <v>0</v>
      </c>
      <c r="D498" s="8">
        <v>0</v>
      </c>
      <c r="E498" s="13" t="str">
        <f t="shared" si="37"/>
        <v/>
      </c>
      <c r="F498" s="13" t="str">
        <f t="shared" si="38"/>
        <v/>
      </c>
      <c r="G498" s="12" t="str">
        <f t="shared" si="39"/>
        <v>0</v>
      </c>
      <c r="H498" s="15" t="str">
        <f t="shared" si="40"/>
        <v/>
      </c>
    </row>
    <row r="499" spans="2:8" ht="15" x14ac:dyDescent="0.2">
      <c r="B499" s="5" t="s">
        <v>453</v>
      </c>
      <c r="C499" s="8">
        <v>0</v>
      </c>
      <c r="D499" s="8">
        <v>0</v>
      </c>
      <c r="E499" s="13" t="str">
        <f t="shared" si="37"/>
        <v/>
      </c>
      <c r="F499" s="13" t="str">
        <f t="shared" si="38"/>
        <v/>
      </c>
      <c r="G499" s="12" t="str">
        <f t="shared" si="39"/>
        <v>0</v>
      </c>
      <c r="H499" s="15" t="str">
        <f t="shared" si="40"/>
        <v/>
      </c>
    </row>
    <row r="502" spans="2:8" x14ac:dyDescent="0.2">
      <c r="B502" s="19"/>
      <c r="C502" s="19"/>
      <c r="D502" s="19"/>
      <c r="E502" s="19"/>
      <c r="F502" s="19"/>
    </row>
    <row r="503" spans="2:8" ht="24" customHeight="1" x14ac:dyDescent="0.2">
      <c r="B503" s="55" t="s">
        <v>517</v>
      </c>
      <c r="C503" s="53" t="s">
        <v>518</v>
      </c>
      <c r="D503" s="54"/>
      <c r="E503" s="41" t="s">
        <v>482</v>
      </c>
      <c r="F503" s="42"/>
      <c r="G503" s="39" t="s">
        <v>569</v>
      </c>
      <c r="H503" s="39" t="s">
        <v>481</v>
      </c>
    </row>
    <row r="504" spans="2:8" ht="24" customHeight="1" x14ac:dyDescent="0.2">
      <c r="B504" s="55"/>
      <c r="C504" s="38">
        <v>2015</v>
      </c>
      <c r="D504" s="38">
        <v>2016</v>
      </c>
      <c r="E504" s="38">
        <v>2015</v>
      </c>
      <c r="F504" s="38">
        <v>2016</v>
      </c>
      <c r="G504" s="40"/>
      <c r="H504" s="40"/>
    </row>
    <row r="505" spans="2:8" ht="24" customHeight="1" x14ac:dyDescent="0.2">
      <c r="B505" s="32" t="s">
        <v>523</v>
      </c>
      <c r="C505" s="33">
        <f>SUM(C506:C530)</f>
        <v>12</v>
      </c>
      <c r="D505" s="33">
        <f>SUM(D506:D530)</f>
        <v>20</v>
      </c>
      <c r="E505" s="34">
        <f>+IF(C505=0,"",C505/C$505)</f>
        <v>1</v>
      </c>
      <c r="F505" s="34">
        <f>+IF(D505=0,"",D505/D$505)</f>
        <v>1</v>
      </c>
      <c r="G505" s="34">
        <f>+IF(OR(AND(D505=0),(C505=0)),"0",((D505-C505)/C505))</f>
        <v>0.66666666666666663</v>
      </c>
      <c r="H505" s="35">
        <f>+IF(OR(AND(E505=""),(G505="")),"",E505*G505)</f>
        <v>0.66666666666666663</v>
      </c>
    </row>
    <row r="506" spans="2:8" ht="15" x14ac:dyDescent="0.2">
      <c r="B506" s="5" t="s">
        <v>454</v>
      </c>
      <c r="C506" s="8">
        <v>0</v>
      </c>
      <c r="D506" s="8">
        <v>0</v>
      </c>
      <c r="E506" s="13" t="str">
        <f>+IF(C506=0,"",C506/C$505)</f>
        <v/>
      </c>
      <c r="F506" s="13" t="str">
        <f>+IF(D506=0,"",D506/D$505)</f>
        <v/>
      </c>
      <c r="G506" s="12" t="str">
        <f>+IF(OR(AND(D506=0),(C506=0)),"0",((D506-C506)/C506))</f>
        <v>0</v>
      </c>
      <c r="H506" s="15" t="str">
        <f>+IF(OR(AND(E506=""),(G506="")),"",E506*G506)</f>
        <v/>
      </c>
    </row>
    <row r="507" spans="2:8" ht="15" x14ac:dyDescent="0.2">
      <c r="B507" s="5" t="s">
        <v>187</v>
      </c>
      <c r="C507" s="8">
        <v>1</v>
      </c>
      <c r="D507" s="8">
        <v>0</v>
      </c>
      <c r="E507" s="13">
        <f t="shared" ref="E507:E530" si="41">+IF(C507=0,"",C507/C$505)</f>
        <v>8.3333333333333329E-2</v>
      </c>
      <c r="F507" s="13" t="str">
        <f t="shared" ref="F507:F530" si="42">+IF(D507=0,"",D507/D$505)</f>
        <v/>
      </c>
      <c r="G507" s="12" t="str">
        <f t="shared" ref="G507:G530" si="43">+IF(OR(AND(D507=0),(C507=0)),"0",((D507-C507)/C507))</f>
        <v>0</v>
      </c>
      <c r="H507" s="15">
        <f t="shared" ref="H507:H530" si="44">+IF(OR(AND(E507=""),(G507="")),"",E507*G507)</f>
        <v>0</v>
      </c>
    </row>
    <row r="508" spans="2:8" ht="15" x14ac:dyDescent="0.2">
      <c r="B508" s="5" t="s">
        <v>455</v>
      </c>
      <c r="C508" s="8">
        <v>0</v>
      </c>
      <c r="D508" s="8">
        <v>0</v>
      </c>
      <c r="E508" s="13" t="str">
        <f t="shared" si="41"/>
        <v/>
      </c>
      <c r="F508" s="13" t="str">
        <f t="shared" si="42"/>
        <v/>
      </c>
      <c r="G508" s="12" t="str">
        <f t="shared" si="43"/>
        <v>0</v>
      </c>
      <c r="H508" s="15" t="str">
        <f t="shared" si="44"/>
        <v/>
      </c>
    </row>
    <row r="509" spans="2:8" ht="15" x14ac:dyDescent="0.2">
      <c r="B509" s="5" t="s">
        <v>456</v>
      </c>
      <c r="C509" s="8">
        <v>4</v>
      </c>
      <c r="D509" s="8">
        <v>2</v>
      </c>
      <c r="E509" s="13">
        <f t="shared" si="41"/>
        <v>0.33333333333333331</v>
      </c>
      <c r="F509" s="13">
        <f t="shared" si="42"/>
        <v>0.1</v>
      </c>
      <c r="G509" s="12">
        <f t="shared" si="43"/>
        <v>-0.5</v>
      </c>
      <c r="H509" s="15">
        <f t="shared" si="44"/>
        <v>-0.16666666666666666</v>
      </c>
    </row>
    <row r="510" spans="2:8" ht="15" x14ac:dyDescent="0.2">
      <c r="B510" s="5" t="s">
        <v>188</v>
      </c>
      <c r="C510" s="8">
        <v>0</v>
      </c>
      <c r="D510" s="8">
        <v>0</v>
      </c>
      <c r="E510" s="13" t="str">
        <f t="shared" si="41"/>
        <v/>
      </c>
      <c r="F510" s="13" t="str">
        <f t="shared" si="42"/>
        <v/>
      </c>
      <c r="G510" s="12" t="str">
        <f t="shared" si="43"/>
        <v>0</v>
      </c>
      <c r="H510" s="15" t="str">
        <f t="shared" si="44"/>
        <v/>
      </c>
    </row>
    <row r="511" spans="2:8" ht="15" x14ac:dyDescent="0.2">
      <c r="B511" s="5" t="s">
        <v>186</v>
      </c>
      <c r="C511" s="8">
        <v>0</v>
      </c>
      <c r="D511" s="8">
        <v>0</v>
      </c>
      <c r="E511" s="13" t="str">
        <f t="shared" si="41"/>
        <v/>
      </c>
      <c r="F511" s="13" t="str">
        <f t="shared" si="42"/>
        <v/>
      </c>
      <c r="G511" s="12" t="str">
        <f t="shared" si="43"/>
        <v>0</v>
      </c>
      <c r="H511" s="15" t="str">
        <f t="shared" si="44"/>
        <v/>
      </c>
    </row>
    <row r="512" spans="2:8" ht="15" x14ac:dyDescent="0.2">
      <c r="B512" s="5" t="s">
        <v>189</v>
      </c>
      <c r="C512" s="8">
        <v>0</v>
      </c>
      <c r="D512" s="8">
        <v>0</v>
      </c>
      <c r="E512" s="13" t="str">
        <f t="shared" si="41"/>
        <v/>
      </c>
      <c r="F512" s="13" t="str">
        <f t="shared" si="42"/>
        <v/>
      </c>
      <c r="G512" s="12" t="str">
        <f t="shared" si="43"/>
        <v>0</v>
      </c>
      <c r="H512" s="15" t="str">
        <f t="shared" si="44"/>
        <v/>
      </c>
    </row>
    <row r="513" spans="2:8" ht="15" x14ac:dyDescent="0.2">
      <c r="B513" s="5" t="s">
        <v>457</v>
      </c>
      <c r="C513" s="8">
        <v>3</v>
      </c>
      <c r="D513" s="8">
        <v>0</v>
      </c>
      <c r="E513" s="13">
        <f t="shared" si="41"/>
        <v>0.25</v>
      </c>
      <c r="F513" s="13" t="str">
        <f t="shared" si="42"/>
        <v/>
      </c>
      <c r="G513" s="12" t="str">
        <f t="shared" si="43"/>
        <v>0</v>
      </c>
      <c r="H513" s="15">
        <f t="shared" si="44"/>
        <v>0</v>
      </c>
    </row>
    <row r="514" spans="2:8" ht="15" x14ac:dyDescent="0.2">
      <c r="B514" s="5" t="s">
        <v>458</v>
      </c>
      <c r="C514" s="8">
        <v>0</v>
      </c>
      <c r="D514" s="8">
        <v>0</v>
      </c>
      <c r="E514" s="13" t="str">
        <f t="shared" si="41"/>
        <v/>
      </c>
      <c r="F514" s="13" t="str">
        <f t="shared" si="42"/>
        <v/>
      </c>
      <c r="G514" s="12" t="str">
        <f t="shared" si="43"/>
        <v>0</v>
      </c>
      <c r="H514" s="15" t="str">
        <f t="shared" si="44"/>
        <v/>
      </c>
    </row>
    <row r="515" spans="2:8" ht="15" x14ac:dyDescent="0.2">
      <c r="B515" s="5" t="s">
        <v>567</v>
      </c>
      <c r="C515" s="8">
        <v>0</v>
      </c>
      <c r="D515" s="8">
        <v>0</v>
      </c>
      <c r="E515" s="13" t="str">
        <f t="shared" si="41"/>
        <v/>
      </c>
      <c r="F515" s="13" t="str">
        <f t="shared" si="42"/>
        <v/>
      </c>
      <c r="G515" s="12" t="str">
        <f t="shared" si="43"/>
        <v>0</v>
      </c>
      <c r="H515" s="15" t="str">
        <f t="shared" si="44"/>
        <v/>
      </c>
    </row>
    <row r="516" spans="2:8" ht="15" x14ac:dyDescent="0.2">
      <c r="B516" s="5" t="s">
        <v>459</v>
      </c>
      <c r="C516" s="8">
        <v>0</v>
      </c>
      <c r="D516" s="8">
        <v>0</v>
      </c>
      <c r="E516" s="13" t="str">
        <f t="shared" si="41"/>
        <v/>
      </c>
      <c r="F516" s="13" t="str">
        <f t="shared" si="42"/>
        <v/>
      </c>
      <c r="G516" s="12" t="str">
        <f t="shared" si="43"/>
        <v>0</v>
      </c>
      <c r="H516" s="15" t="str">
        <f t="shared" si="44"/>
        <v/>
      </c>
    </row>
    <row r="517" spans="2:8" ht="15" x14ac:dyDescent="0.2">
      <c r="B517" s="5" t="s">
        <v>460</v>
      </c>
      <c r="C517" s="8">
        <v>0</v>
      </c>
      <c r="D517" s="8">
        <v>0</v>
      </c>
      <c r="E517" s="13" t="str">
        <f t="shared" si="41"/>
        <v/>
      </c>
      <c r="F517" s="13" t="str">
        <f t="shared" si="42"/>
        <v/>
      </c>
      <c r="G517" s="12" t="str">
        <f t="shared" si="43"/>
        <v>0</v>
      </c>
      <c r="H517" s="15" t="str">
        <f t="shared" si="44"/>
        <v/>
      </c>
    </row>
    <row r="518" spans="2:8" ht="15" x14ac:dyDescent="0.2">
      <c r="B518" s="5" t="s">
        <v>190</v>
      </c>
      <c r="C518" s="8">
        <v>0</v>
      </c>
      <c r="D518" s="8">
        <v>0</v>
      </c>
      <c r="E518" s="13" t="str">
        <f t="shared" si="41"/>
        <v/>
      </c>
      <c r="F518" s="13" t="str">
        <f t="shared" si="42"/>
        <v/>
      </c>
      <c r="G518" s="12" t="str">
        <f t="shared" si="43"/>
        <v>0</v>
      </c>
      <c r="H518" s="15" t="str">
        <f t="shared" si="44"/>
        <v/>
      </c>
    </row>
    <row r="519" spans="2:8" ht="15" x14ac:dyDescent="0.2">
      <c r="B519" s="5" t="s">
        <v>192</v>
      </c>
      <c r="C519" s="8">
        <v>0</v>
      </c>
      <c r="D519" s="8">
        <v>0</v>
      </c>
      <c r="E519" s="13" t="str">
        <f t="shared" si="41"/>
        <v/>
      </c>
      <c r="F519" s="13" t="str">
        <f t="shared" si="42"/>
        <v/>
      </c>
      <c r="G519" s="12" t="str">
        <f t="shared" si="43"/>
        <v>0</v>
      </c>
      <c r="H519" s="15" t="str">
        <f t="shared" si="44"/>
        <v/>
      </c>
    </row>
    <row r="520" spans="2:8" ht="13.5" customHeight="1" x14ac:dyDescent="0.2">
      <c r="B520" s="5" t="s">
        <v>191</v>
      </c>
      <c r="C520" s="8">
        <v>0</v>
      </c>
      <c r="D520" s="8">
        <v>0</v>
      </c>
      <c r="E520" s="13" t="str">
        <f t="shared" si="41"/>
        <v/>
      </c>
      <c r="F520" s="13" t="str">
        <f t="shared" si="42"/>
        <v/>
      </c>
      <c r="G520" s="12" t="str">
        <f t="shared" si="43"/>
        <v>0</v>
      </c>
      <c r="H520" s="15" t="str">
        <f t="shared" si="44"/>
        <v/>
      </c>
    </row>
    <row r="521" spans="2:8" ht="13.5" customHeight="1" x14ac:dyDescent="0.2">
      <c r="B521" s="5" t="s">
        <v>461</v>
      </c>
      <c r="C521" s="8">
        <v>0</v>
      </c>
      <c r="D521" s="8">
        <v>11</v>
      </c>
      <c r="E521" s="13" t="str">
        <f t="shared" si="41"/>
        <v/>
      </c>
      <c r="F521" s="13">
        <f t="shared" si="42"/>
        <v>0.55000000000000004</v>
      </c>
      <c r="G521" s="12" t="str">
        <f t="shared" si="43"/>
        <v>0</v>
      </c>
      <c r="H521" s="15" t="str">
        <f t="shared" si="44"/>
        <v/>
      </c>
    </row>
    <row r="522" spans="2:8" ht="25.5" customHeight="1" x14ac:dyDescent="0.2">
      <c r="B522" s="5" t="s">
        <v>193</v>
      </c>
      <c r="C522" s="8">
        <v>4</v>
      </c>
      <c r="D522" s="8">
        <v>0</v>
      </c>
      <c r="E522" s="13">
        <f t="shared" si="41"/>
        <v>0.33333333333333331</v>
      </c>
      <c r="F522" s="13" t="str">
        <f t="shared" si="42"/>
        <v/>
      </c>
      <c r="G522" s="12" t="str">
        <f t="shared" si="43"/>
        <v>0</v>
      </c>
      <c r="H522" s="15">
        <f t="shared" si="44"/>
        <v>0</v>
      </c>
    </row>
    <row r="523" spans="2:8" ht="13.5" customHeight="1" x14ac:dyDescent="0.2">
      <c r="B523" s="5" t="s">
        <v>462</v>
      </c>
      <c r="C523" s="8">
        <v>0</v>
      </c>
      <c r="D523" s="8">
        <v>0</v>
      </c>
      <c r="E523" s="13" t="str">
        <f t="shared" si="41"/>
        <v/>
      </c>
      <c r="F523" s="13" t="str">
        <f t="shared" si="42"/>
        <v/>
      </c>
      <c r="G523" s="12" t="str">
        <f t="shared" si="43"/>
        <v>0</v>
      </c>
      <c r="H523" s="15" t="str">
        <f t="shared" si="44"/>
        <v/>
      </c>
    </row>
    <row r="524" spans="2:8" ht="12" customHeight="1" x14ac:dyDescent="0.2">
      <c r="B524" s="5" t="s">
        <v>194</v>
      </c>
      <c r="C524" s="8">
        <v>0</v>
      </c>
      <c r="D524" s="8">
        <v>0</v>
      </c>
      <c r="E524" s="13" t="str">
        <f t="shared" si="41"/>
        <v/>
      </c>
      <c r="F524" s="13" t="str">
        <f t="shared" si="42"/>
        <v/>
      </c>
      <c r="G524" s="12" t="str">
        <f t="shared" si="43"/>
        <v>0</v>
      </c>
      <c r="H524" s="15" t="str">
        <f t="shared" si="44"/>
        <v/>
      </c>
    </row>
    <row r="525" spans="2:8" ht="13.5" customHeight="1" x14ac:dyDescent="0.2">
      <c r="B525" s="5" t="s">
        <v>195</v>
      </c>
      <c r="C525" s="8">
        <v>0</v>
      </c>
      <c r="D525" s="8">
        <v>0</v>
      </c>
      <c r="E525" s="13" t="str">
        <f t="shared" si="41"/>
        <v/>
      </c>
      <c r="F525" s="13" t="str">
        <f t="shared" si="42"/>
        <v/>
      </c>
      <c r="G525" s="12" t="str">
        <f t="shared" si="43"/>
        <v>0</v>
      </c>
      <c r="H525" s="15" t="str">
        <f t="shared" si="44"/>
        <v/>
      </c>
    </row>
    <row r="526" spans="2:8" ht="13.5" customHeight="1" x14ac:dyDescent="0.2">
      <c r="B526" s="5" t="s">
        <v>463</v>
      </c>
      <c r="C526" s="8">
        <v>0</v>
      </c>
      <c r="D526" s="8">
        <v>7</v>
      </c>
      <c r="E526" s="13" t="str">
        <f t="shared" si="41"/>
        <v/>
      </c>
      <c r="F526" s="13">
        <f t="shared" si="42"/>
        <v>0.35</v>
      </c>
      <c r="G526" s="12" t="str">
        <f t="shared" si="43"/>
        <v>0</v>
      </c>
      <c r="H526" s="15" t="str">
        <f t="shared" si="44"/>
        <v/>
      </c>
    </row>
    <row r="527" spans="2:8" ht="15" x14ac:dyDescent="0.2">
      <c r="B527" s="5" t="s">
        <v>464</v>
      </c>
      <c r="C527" s="8">
        <v>0</v>
      </c>
      <c r="D527" s="8">
        <v>0</v>
      </c>
      <c r="E527" s="13" t="str">
        <f t="shared" si="41"/>
        <v/>
      </c>
      <c r="F527" s="13" t="str">
        <f t="shared" si="42"/>
        <v/>
      </c>
      <c r="G527" s="12" t="str">
        <f t="shared" si="43"/>
        <v>0</v>
      </c>
      <c r="H527" s="15" t="str">
        <f t="shared" si="44"/>
        <v/>
      </c>
    </row>
    <row r="528" spans="2:8" ht="30" x14ac:dyDescent="0.2">
      <c r="B528" s="5" t="s">
        <v>465</v>
      </c>
      <c r="C528" s="8">
        <v>0</v>
      </c>
      <c r="D528" s="8">
        <v>0</v>
      </c>
      <c r="E528" s="13" t="str">
        <f t="shared" si="41"/>
        <v/>
      </c>
      <c r="F528" s="13" t="str">
        <f t="shared" si="42"/>
        <v/>
      </c>
      <c r="G528" s="12" t="str">
        <f t="shared" si="43"/>
        <v>0</v>
      </c>
      <c r="H528" s="15" t="str">
        <f t="shared" si="44"/>
        <v/>
      </c>
    </row>
    <row r="529" spans="2:8" ht="15" x14ac:dyDescent="0.2">
      <c r="B529" s="5" t="s">
        <v>466</v>
      </c>
      <c r="C529" s="8">
        <v>0</v>
      </c>
      <c r="D529" s="8">
        <v>0</v>
      </c>
      <c r="E529" s="13" t="str">
        <f t="shared" si="41"/>
        <v/>
      </c>
      <c r="F529" s="13" t="str">
        <f t="shared" si="42"/>
        <v/>
      </c>
      <c r="G529" s="12" t="str">
        <f t="shared" si="43"/>
        <v>0</v>
      </c>
      <c r="H529" s="15" t="str">
        <f t="shared" si="44"/>
        <v/>
      </c>
    </row>
    <row r="530" spans="2:8" ht="15" x14ac:dyDescent="0.2">
      <c r="B530" s="5" t="s">
        <v>467</v>
      </c>
      <c r="C530" s="8">
        <v>0</v>
      </c>
      <c r="D530" s="8">
        <v>0</v>
      </c>
      <c r="E530" s="13" t="str">
        <f t="shared" si="41"/>
        <v/>
      </c>
      <c r="F530" s="13" t="str">
        <f t="shared" si="42"/>
        <v/>
      </c>
      <c r="G530" s="12" t="str">
        <f t="shared" si="43"/>
        <v>0</v>
      </c>
      <c r="H530" s="15" t="str">
        <f t="shared" si="44"/>
        <v/>
      </c>
    </row>
    <row r="531" spans="2:8" x14ac:dyDescent="0.2">
      <c r="B531" s="14" t="s">
        <v>525</v>
      </c>
    </row>
  </sheetData>
  <mergeCells count="33">
    <mergeCell ref="B6:B7"/>
    <mergeCell ref="C6:D6"/>
    <mergeCell ref="E6:F6"/>
    <mergeCell ref="B16:B17"/>
    <mergeCell ref="B149:B150"/>
    <mergeCell ref="E16:F16"/>
    <mergeCell ref="E68:F68"/>
    <mergeCell ref="E149:F149"/>
    <mergeCell ref="C16:D16"/>
    <mergeCell ref="B68:B69"/>
    <mergeCell ref="C68:D68"/>
    <mergeCell ref="B292:B293"/>
    <mergeCell ref="B503:B504"/>
    <mergeCell ref="C503:D503"/>
    <mergeCell ref="G68:G69"/>
    <mergeCell ref="C149:D149"/>
    <mergeCell ref="E292:F292"/>
    <mergeCell ref="G292:G293"/>
    <mergeCell ref="G149:G150"/>
    <mergeCell ref="H503:H504"/>
    <mergeCell ref="E503:F503"/>
    <mergeCell ref="G503:G504"/>
    <mergeCell ref="D1:H2"/>
    <mergeCell ref="E3:H3"/>
    <mergeCell ref="D4:H5"/>
    <mergeCell ref="G6:G7"/>
    <mergeCell ref="H6:H7"/>
    <mergeCell ref="C292:D292"/>
    <mergeCell ref="H16:H17"/>
    <mergeCell ref="G16:G17"/>
    <mergeCell ref="H292:H293"/>
    <mergeCell ref="H149:H150"/>
    <mergeCell ref="H68:H69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531"/>
  <sheetViews>
    <sheetView tabSelected="1" workbookViewId="0">
      <selection activeCell="I1" sqref="I1:I1048576"/>
    </sheetView>
  </sheetViews>
  <sheetFormatPr baseColWidth="10" defaultRowHeight="12.75" x14ac:dyDescent="0.2"/>
  <cols>
    <col min="1" max="1" width="3" style="2" customWidth="1"/>
    <col min="2" max="2" width="59.140625" style="1" customWidth="1"/>
    <col min="3" max="4" width="11.42578125" style="1"/>
    <col min="5" max="5" width="12.28515625" style="2" customWidth="1"/>
    <col min="6" max="6" width="11.42578125" style="2"/>
    <col min="7" max="7" width="15" style="2" customWidth="1"/>
    <col min="8" max="16384" width="11.42578125" style="2"/>
  </cols>
  <sheetData>
    <row r="1" spans="2:9" ht="20.100000000000001" customHeight="1" x14ac:dyDescent="0.2">
      <c r="B1" s="28"/>
      <c r="D1" s="43" t="s">
        <v>526</v>
      </c>
      <c r="E1" s="43"/>
      <c r="F1" s="43"/>
      <c r="G1" s="43"/>
      <c r="H1" s="43"/>
    </row>
    <row r="2" spans="2:9" ht="20.100000000000001" customHeight="1" thickBot="1" x14ac:dyDescent="0.25">
      <c r="B2" s="28"/>
      <c r="D2" s="43" t="s">
        <v>527</v>
      </c>
      <c r="E2" s="43"/>
      <c r="F2" s="43"/>
      <c r="G2" s="43"/>
      <c r="H2" s="43"/>
    </row>
    <row r="3" spans="2:9" ht="20.100000000000001" customHeight="1" thickBot="1" x14ac:dyDescent="0.25">
      <c r="B3" s="28"/>
      <c r="D3" s="36" t="s">
        <v>528</v>
      </c>
      <c r="E3" s="44" t="s">
        <v>568</v>
      </c>
      <c r="F3" s="45"/>
      <c r="G3" s="45"/>
      <c r="H3" s="46"/>
    </row>
    <row r="4" spans="2:9" ht="20.100000000000001" customHeight="1" x14ac:dyDescent="0.2">
      <c r="B4" s="29"/>
      <c r="D4" s="47" t="s">
        <v>531</v>
      </c>
      <c r="E4" s="48"/>
      <c r="F4" s="48"/>
      <c r="G4" s="48"/>
      <c r="H4" s="49"/>
    </row>
    <row r="5" spans="2:9" ht="13.5" thickBot="1" x14ac:dyDescent="0.25">
      <c r="D5" s="50"/>
      <c r="E5" s="51"/>
      <c r="F5" s="51"/>
      <c r="G5" s="51"/>
      <c r="H5" s="52"/>
    </row>
    <row r="6" spans="2:9" ht="24" customHeight="1" x14ac:dyDescent="0.2">
      <c r="B6" s="55" t="s">
        <v>517</v>
      </c>
      <c r="C6" s="53" t="s">
        <v>518</v>
      </c>
      <c r="D6" s="54"/>
      <c r="E6" s="41" t="s">
        <v>482</v>
      </c>
      <c r="F6" s="42"/>
      <c r="G6" s="39" t="s">
        <v>569</v>
      </c>
      <c r="H6" s="39" t="s">
        <v>481</v>
      </c>
    </row>
    <row r="7" spans="2:9" ht="24" customHeight="1" x14ac:dyDescent="0.2">
      <c r="B7" s="55"/>
      <c r="C7" s="31">
        <v>2015</v>
      </c>
      <c r="D7" s="31">
        <v>2016</v>
      </c>
      <c r="E7" s="31">
        <v>2015</v>
      </c>
      <c r="F7" s="31">
        <v>2016</v>
      </c>
      <c r="G7" s="40"/>
      <c r="H7" s="40"/>
    </row>
    <row r="8" spans="2:9" ht="24" customHeight="1" x14ac:dyDescent="0.2">
      <c r="B8" s="32" t="s">
        <v>514</v>
      </c>
      <c r="C8" s="33">
        <f>+C18+C70+C151+C294+C505</f>
        <v>1041</v>
      </c>
      <c r="D8" s="33">
        <f>+D18+D70+D151+D294+D505</f>
        <v>2382</v>
      </c>
      <c r="E8" s="34">
        <f>+C8/C$8</f>
        <v>1</v>
      </c>
      <c r="F8" s="34">
        <f>+D8/D$8</f>
        <v>1</v>
      </c>
      <c r="G8" s="34">
        <f>+(D8-C8)/C8</f>
        <v>1.2881844380403458</v>
      </c>
      <c r="H8" s="35">
        <f>+E8*G8</f>
        <v>1.2881844380403458</v>
      </c>
      <c r="I8" s="9"/>
    </row>
    <row r="9" spans="2:9" x14ac:dyDescent="0.2">
      <c r="B9" s="30" t="str">
        <f>+B18</f>
        <v>Total Vacantes en ocupaciones de nivel Directivo</v>
      </c>
      <c r="C9" s="26">
        <f>+C18</f>
        <v>6</v>
      </c>
      <c r="D9" s="26">
        <f>+D18</f>
        <v>16</v>
      </c>
      <c r="E9" s="27">
        <f t="shared" ref="E9:E13" si="0">C9/$C$8</f>
        <v>5.763688760806916E-3</v>
      </c>
      <c r="F9" s="27">
        <f>D9/$D$8</f>
        <v>6.7170445004198151E-3</v>
      </c>
      <c r="G9" s="12">
        <f>+IF(OR(AND(D9=0),(C9=0)),"0",((D9-C9)/C9))</f>
        <v>1.6666666666666667</v>
      </c>
      <c r="H9" s="15">
        <f>+IF(OR(AND(E9=""),(G9="")),"",E9*G9)</f>
        <v>9.6061479346781931E-3</v>
      </c>
      <c r="I9" s="9"/>
    </row>
    <row r="10" spans="2:9" x14ac:dyDescent="0.2">
      <c r="B10" s="30" t="str">
        <f>+B70</f>
        <v xml:space="preserve">Total Vacantes en ocupaciones de nivel Profesional </v>
      </c>
      <c r="C10" s="26">
        <f>+C70</f>
        <v>263</v>
      </c>
      <c r="D10" s="26">
        <f>+D70</f>
        <v>499</v>
      </c>
      <c r="E10" s="27">
        <f t="shared" si="0"/>
        <v>0.25264169068203651</v>
      </c>
      <c r="F10" s="27">
        <f>D10/$D$8</f>
        <v>0.20948782535684299</v>
      </c>
      <c r="G10" s="12">
        <f>+IF(OR(AND(D10=0),(C10=0)),"0",((D10-C10)/C10))</f>
        <v>0.89733840304182511</v>
      </c>
      <c r="H10" s="15">
        <f>+IF(OR(AND(E10=""),(G10="")),"",E10*G10)</f>
        <v>0.22670509125840538</v>
      </c>
      <c r="I10" s="9"/>
    </row>
    <row r="11" spans="2:9" ht="24" x14ac:dyDescent="0.2">
      <c r="B11" s="30" t="str">
        <f>+B151</f>
        <v>Total Vacantes en ocupaciones de nivel Técnicos Profesionales - Tecnólogos</v>
      </c>
      <c r="C11" s="26">
        <f>+C151</f>
        <v>91</v>
      </c>
      <c r="D11" s="26">
        <f>+D151</f>
        <v>363</v>
      </c>
      <c r="E11" s="27">
        <f t="shared" si="0"/>
        <v>8.7415946205571568E-2</v>
      </c>
      <c r="F11" s="27">
        <f>D11/$D$8</f>
        <v>0.15239294710327456</v>
      </c>
      <c r="G11" s="12">
        <f>+IF(OR(AND(D11=0),(C11=0)),"0",((D11-C11)/C11))</f>
        <v>2.9890109890109891</v>
      </c>
      <c r="H11" s="15">
        <f>+IF(OR(AND(E11=""),(G11="")),"",E11*G11)</f>
        <v>0.26128722382324687</v>
      </c>
      <c r="I11" s="9"/>
    </row>
    <row r="12" spans="2:9" x14ac:dyDescent="0.2">
      <c r="B12" s="30" t="str">
        <f>+B294</f>
        <v>Total Vacantes  en ocupaciones de nivel Calificados</v>
      </c>
      <c r="C12" s="26">
        <f>+C294</f>
        <v>282</v>
      </c>
      <c r="D12" s="26">
        <f>+D294</f>
        <v>871</v>
      </c>
      <c r="E12" s="27">
        <f t="shared" si="0"/>
        <v>0.27089337175792505</v>
      </c>
      <c r="F12" s="27">
        <f>D12/$D$8</f>
        <v>0.36565910999160367</v>
      </c>
      <c r="G12" s="12">
        <f>+IF(OR(AND(D12=0),(C12=0)),"0",((D12-C12)/C12))</f>
        <v>2.0886524822695036</v>
      </c>
      <c r="H12" s="15">
        <f>+IF(OR(AND(E12=""),(G12="")),"",E12*G12)</f>
        <v>0.5658021133525456</v>
      </c>
      <c r="I12" s="9"/>
    </row>
    <row r="13" spans="2:9" x14ac:dyDescent="0.2">
      <c r="B13" s="30" t="str">
        <f>+B505</f>
        <v>Total Vacantes en ocupaciones de nivel Elemental</v>
      </c>
      <c r="C13" s="26">
        <f>+C505</f>
        <v>399</v>
      </c>
      <c r="D13" s="26">
        <f>+D505</f>
        <v>633</v>
      </c>
      <c r="E13" s="27">
        <f t="shared" si="0"/>
        <v>0.38328530259365995</v>
      </c>
      <c r="F13" s="27">
        <f>D13/$D$8</f>
        <v>0.26574307304785894</v>
      </c>
      <c r="G13" s="12">
        <f>+IF(OR(AND(D13=0),(C13=0)),"0",((D13-C13)/C13))</f>
        <v>0.5864661654135338</v>
      </c>
      <c r="H13" s="15">
        <f>+IF(OR(AND(E13=""),(G13="")),"",E13*G13)</f>
        <v>0.22478386167146974</v>
      </c>
      <c r="I13" s="9"/>
    </row>
    <row r="16" spans="2:9" ht="24" customHeight="1" x14ac:dyDescent="0.2">
      <c r="B16" s="55" t="s">
        <v>517</v>
      </c>
      <c r="C16" s="53" t="s">
        <v>518</v>
      </c>
      <c r="D16" s="54"/>
      <c r="E16" s="41" t="s">
        <v>482</v>
      </c>
      <c r="F16" s="42"/>
      <c r="G16" s="39" t="s">
        <v>569</v>
      </c>
      <c r="H16" s="39" t="s">
        <v>481</v>
      </c>
    </row>
    <row r="17" spans="2:8" s="4" customFormat="1" ht="24" customHeight="1" x14ac:dyDescent="0.2">
      <c r="B17" s="55"/>
      <c r="C17" s="38">
        <v>2015</v>
      </c>
      <c r="D17" s="38">
        <v>2016</v>
      </c>
      <c r="E17" s="38">
        <v>2015</v>
      </c>
      <c r="F17" s="38">
        <v>2016</v>
      </c>
      <c r="G17" s="40"/>
      <c r="H17" s="40"/>
    </row>
    <row r="18" spans="2:8" s="4" customFormat="1" ht="24" customHeight="1" x14ac:dyDescent="0.2">
      <c r="B18" s="32" t="s">
        <v>519</v>
      </c>
      <c r="C18" s="33">
        <f>SUM(C19:C64)</f>
        <v>6</v>
      </c>
      <c r="D18" s="33">
        <f>SUM(D19:D64)</f>
        <v>16</v>
      </c>
      <c r="E18" s="34">
        <f>+IF(C18=0,"",C18/C$18)</f>
        <v>1</v>
      </c>
      <c r="F18" s="34">
        <f>+IF(D18=0,"",D18/D$18)</f>
        <v>1</v>
      </c>
      <c r="G18" s="34">
        <f>+IF(OR(AND(D18=0),(C18=0)),"0",((D18-C18)/C18))</f>
        <v>1.6666666666666667</v>
      </c>
      <c r="H18" s="35">
        <f>+IF(OR(AND(E18=""),(G18="")),"",E18*G18)</f>
        <v>1.6666666666666667</v>
      </c>
    </row>
    <row r="19" spans="2:8" ht="20.100000000000001" customHeight="1" x14ac:dyDescent="0.2">
      <c r="B19" s="5" t="s">
        <v>0</v>
      </c>
      <c r="C19" s="8">
        <v>0</v>
      </c>
      <c r="D19" s="8">
        <v>0</v>
      </c>
      <c r="E19" s="11" t="str">
        <f>+IF(C19=0,"",C19/C$18)</f>
        <v/>
      </c>
      <c r="F19" s="11" t="str">
        <f>+IF(D19=0,"",D19/D$18)</f>
        <v/>
      </c>
      <c r="G19" s="12" t="str">
        <f>+IF(OR(AND(D19=0),(C19=0)),"0",((D19-C19)/C19))</f>
        <v>0</v>
      </c>
      <c r="H19" s="15" t="str">
        <f>+IF(OR(AND(E19=""),(G19="")),"",E19*G19)</f>
        <v/>
      </c>
    </row>
    <row r="20" spans="2:8" ht="20.100000000000001" customHeight="1" x14ac:dyDescent="0.2">
      <c r="B20" s="5" t="s">
        <v>196</v>
      </c>
      <c r="C20" s="8">
        <v>0</v>
      </c>
      <c r="D20" s="8">
        <v>0</v>
      </c>
      <c r="E20" s="11" t="str">
        <f t="shared" ref="E20:E64" si="1">+IF(C20=0,"",C20/C$18)</f>
        <v/>
      </c>
      <c r="F20" s="11" t="str">
        <f t="shared" ref="F20:F64" si="2">+IF(D20=0,"",D20/D$18)</f>
        <v/>
      </c>
      <c r="G20" s="12" t="str">
        <f t="shared" ref="G20:G64" si="3">+IF(OR(AND(D20=0),(C20=0)),"0",((D20-C20)/C20))</f>
        <v>0</v>
      </c>
      <c r="H20" s="15" t="str">
        <f t="shared" ref="H20:H64" si="4">+IF(OR(AND(E20=""),(G20="")),"",E20*G20)</f>
        <v/>
      </c>
    </row>
    <row r="21" spans="2:8" ht="20.100000000000001" customHeight="1" x14ac:dyDescent="0.2">
      <c r="B21" s="5" t="s">
        <v>1</v>
      </c>
      <c r="C21" s="8">
        <v>0</v>
      </c>
      <c r="D21" s="8">
        <v>0</v>
      </c>
      <c r="E21" s="11" t="str">
        <f t="shared" si="1"/>
        <v/>
      </c>
      <c r="F21" s="11" t="str">
        <f t="shared" si="2"/>
        <v/>
      </c>
      <c r="G21" s="12" t="str">
        <f t="shared" si="3"/>
        <v>0</v>
      </c>
      <c r="H21" s="15" t="str">
        <f t="shared" si="4"/>
        <v/>
      </c>
    </row>
    <row r="22" spans="2:8" ht="20.100000000000001" customHeight="1" x14ac:dyDescent="0.2">
      <c r="B22" s="5" t="s">
        <v>197</v>
      </c>
      <c r="C22" s="8">
        <v>0</v>
      </c>
      <c r="D22" s="8">
        <v>0</v>
      </c>
      <c r="E22" s="11" t="str">
        <f t="shared" si="1"/>
        <v/>
      </c>
      <c r="F22" s="11" t="str">
        <f t="shared" si="2"/>
        <v/>
      </c>
      <c r="G22" s="12" t="str">
        <f t="shared" si="3"/>
        <v>0</v>
      </c>
      <c r="H22" s="15" t="str">
        <f t="shared" si="4"/>
        <v/>
      </c>
    </row>
    <row r="23" spans="2:8" ht="20.100000000000001" customHeight="1" x14ac:dyDescent="0.2">
      <c r="B23" s="5" t="s">
        <v>198</v>
      </c>
      <c r="C23" s="8">
        <v>0</v>
      </c>
      <c r="D23" s="8">
        <v>0</v>
      </c>
      <c r="E23" s="11" t="str">
        <f t="shared" si="1"/>
        <v/>
      </c>
      <c r="F23" s="11" t="str">
        <f t="shared" si="2"/>
        <v/>
      </c>
      <c r="G23" s="12" t="str">
        <f t="shared" si="3"/>
        <v>0</v>
      </c>
      <c r="H23" s="15" t="str">
        <f t="shared" si="4"/>
        <v/>
      </c>
    </row>
    <row r="24" spans="2:8" ht="20.100000000000001" customHeight="1" x14ac:dyDescent="0.2">
      <c r="B24" s="5" t="s">
        <v>199</v>
      </c>
      <c r="C24" s="8">
        <v>0</v>
      </c>
      <c r="D24" s="8">
        <v>0</v>
      </c>
      <c r="E24" s="11" t="str">
        <f t="shared" si="1"/>
        <v/>
      </c>
      <c r="F24" s="11" t="str">
        <f t="shared" si="2"/>
        <v/>
      </c>
      <c r="G24" s="12" t="str">
        <f t="shared" si="3"/>
        <v>0</v>
      </c>
      <c r="H24" s="15" t="str">
        <f t="shared" si="4"/>
        <v/>
      </c>
    </row>
    <row r="25" spans="2:8" ht="20.100000000000001" customHeight="1" x14ac:dyDescent="0.2">
      <c r="B25" s="5" t="s">
        <v>2</v>
      </c>
      <c r="C25" s="8">
        <v>0</v>
      </c>
      <c r="D25" s="8">
        <v>2</v>
      </c>
      <c r="E25" s="11" t="str">
        <f t="shared" si="1"/>
        <v/>
      </c>
      <c r="F25" s="11">
        <f t="shared" si="2"/>
        <v>0.125</v>
      </c>
      <c r="G25" s="12" t="str">
        <f t="shared" si="3"/>
        <v>0</v>
      </c>
      <c r="H25" s="15" t="str">
        <f t="shared" si="4"/>
        <v/>
      </c>
    </row>
    <row r="26" spans="2:8" ht="20.100000000000001" customHeight="1" x14ac:dyDescent="0.2">
      <c r="B26" s="5" t="s">
        <v>6</v>
      </c>
      <c r="C26" s="8">
        <v>0</v>
      </c>
      <c r="D26" s="8">
        <v>4</v>
      </c>
      <c r="E26" s="11" t="str">
        <f t="shared" si="1"/>
        <v/>
      </c>
      <c r="F26" s="11">
        <f t="shared" si="2"/>
        <v>0.25</v>
      </c>
      <c r="G26" s="12" t="str">
        <f t="shared" si="3"/>
        <v>0</v>
      </c>
      <c r="H26" s="15" t="str">
        <f t="shared" si="4"/>
        <v/>
      </c>
    </row>
    <row r="27" spans="2:8" ht="20.100000000000001" customHeight="1" x14ac:dyDescent="0.2">
      <c r="B27" s="5" t="s">
        <v>3</v>
      </c>
      <c r="C27" s="8">
        <v>0</v>
      </c>
      <c r="D27" s="8">
        <v>0</v>
      </c>
      <c r="E27" s="11" t="str">
        <f t="shared" si="1"/>
        <v/>
      </c>
      <c r="F27" s="11" t="str">
        <f t="shared" si="2"/>
        <v/>
      </c>
      <c r="G27" s="12" t="str">
        <f t="shared" si="3"/>
        <v>0</v>
      </c>
      <c r="H27" s="15" t="str">
        <f t="shared" si="4"/>
        <v/>
      </c>
    </row>
    <row r="28" spans="2:8" ht="20.100000000000001" customHeight="1" x14ac:dyDescent="0.2">
      <c r="B28" s="5" t="s">
        <v>5</v>
      </c>
      <c r="C28" s="8">
        <v>2</v>
      </c>
      <c r="D28" s="8">
        <v>1</v>
      </c>
      <c r="E28" s="11">
        <f t="shared" si="1"/>
        <v>0.33333333333333331</v>
      </c>
      <c r="F28" s="11">
        <f t="shared" si="2"/>
        <v>6.25E-2</v>
      </c>
      <c r="G28" s="12">
        <f t="shared" si="3"/>
        <v>-0.5</v>
      </c>
      <c r="H28" s="15">
        <f t="shared" si="4"/>
        <v>-0.16666666666666666</v>
      </c>
    </row>
    <row r="29" spans="2:8" ht="20.100000000000001" customHeight="1" x14ac:dyDescent="0.2">
      <c r="B29" s="5" t="s">
        <v>200</v>
      </c>
      <c r="C29" s="8">
        <v>0</v>
      </c>
      <c r="D29" s="8">
        <v>0</v>
      </c>
      <c r="E29" s="11" t="str">
        <f t="shared" si="1"/>
        <v/>
      </c>
      <c r="F29" s="11" t="str">
        <f t="shared" si="2"/>
        <v/>
      </c>
      <c r="G29" s="12" t="str">
        <f t="shared" si="3"/>
        <v>0</v>
      </c>
      <c r="H29" s="15" t="str">
        <f t="shared" si="4"/>
        <v/>
      </c>
    </row>
    <row r="30" spans="2:8" ht="20.100000000000001" customHeight="1" x14ac:dyDescent="0.2">
      <c r="B30" s="5" t="s">
        <v>201</v>
      </c>
      <c r="C30" s="8">
        <v>0</v>
      </c>
      <c r="D30" s="8">
        <v>1</v>
      </c>
      <c r="E30" s="11" t="str">
        <f t="shared" si="1"/>
        <v/>
      </c>
      <c r="F30" s="11">
        <f t="shared" si="2"/>
        <v>6.25E-2</v>
      </c>
      <c r="G30" s="12" t="str">
        <f t="shared" si="3"/>
        <v>0</v>
      </c>
      <c r="H30" s="15" t="str">
        <f t="shared" si="4"/>
        <v/>
      </c>
    </row>
    <row r="31" spans="2:8" ht="20.100000000000001" customHeight="1" x14ac:dyDescent="0.2">
      <c r="B31" s="5" t="s">
        <v>4</v>
      </c>
      <c r="C31" s="8">
        <v>0</v>
      </c>
      <c r="D31" s="8">
        <v>0</v>
      </c>
      <c r="E31" s="11" t="str">
        <f t="shared" si="1"/>
        <v/>
      </c>
      <c r="F31" s="11" t="str">
        <f t="shared" si="2"/>
        <v/>
      </c>
      <c r="G31" s="12" t="str">
        <f t="shared" si="3"/>
        <v>0</v>
      </c>
      <c r="H31" s="15" t="str">
        <f t="shared" si="4"/>
        <v/>
      </c>
    </row>
    <row r="32" spans="2:8" ht="20.100000000000001" customHeight="1" x14ac:dyDescent="0.2">
      <c r="B32" s="5" t="s">
        <v>7</v>
      </c>
      <c r="C32" s="8">
        <v>0</v>
      </c>
      <c r="D32" s="8">
        <v>0</v>
      </c>
      <c r="E32" s="11" t="str">
        <f t="shared" si="1"/>
        <v/>
      </c>
      <c r="F32" s="11" t="str">
        <f t="shared" si="2"/>
        <v/>
      </c>
      <c r="G32" s="12" t="str">
        <f t="shared" si="3"/>
        <v>0</v>
      </c>
      <c r="H32" s="15" t="str">
        <f t="shared" si="4"/>
        <v/>
      </c>
    </row>
    <row r="33" spans="2:8" ht="20.100000000000001" customHeight="1" x14ac:dyDescent="0.2">
      <c r="B33" s="5" t="s">
        <v>202</v>
      </c>
      <c r="C33" s="8">
        <v>0</v>
      </c>
      <c r="D33" s="8">
        <v>0</v>
      </c>
      <c r="E33" s="11" t="str">
        <f t="shared" si="1"/>
        <v/>
      </c>
      <c r="F33" s="11" t="str">
        <f t="shared" si="2"/>
        <v/>
      </c>
      <c r="G33" s="12" t="str">
        <f t="shared" si="3"/>
        <v>0</v>
      </c>
      <c r="H33" s="15" t="str">
        <f t="shared" si="4"/>
        <v/>
      </c>
    </row>
    <row r="34" spans="2:8" ht="20.100000000000001" customHeight="1" x14ac:dyDescent="0.2">
      <c r="B34" s="5" t="s">
        <v>203</v>
      </c>
      <c r="C34" s="8">
        <v>1</v>
      </c>
      <c r="D34" s="8">
        <v>0</v>
      </c>
      <c r="E34" s="11">
        <f t="shared" si="1"/>
        <v>0.16666666666666666</v>
      </c>
      <c r="F34" s="11" t="str">
        <f t="shared" si="2"/>
        <v/>
      </c>
      <c r="G34" s="12" t="str">
        <f t="shared" si="3"/>
        <v>0</v>
      </c>
      <c r="H34" s="15">
        <f t="shared" si="4"/>
        <v>0</v>
      </c>
    </row>
    <row r="35" spans="2:8" ht="20.100000000000001" customHeight="1" x14ac:dyDescent="0.2">
      <c r="B35" s="5" t="s">
        <v>204</v>
      </c>
      <c r="C35" s="8">
        <v>0</v>
      </c>
      <c r="D35" s="8">
        <v>0</v>
      </c>
      <c r="E35" s="11" t="str">
        <f t="shared" si="1"/>
        <v/>
      </c>
      <c r="F35" s="11" t="str">
        <f t="shared" si="2"/>
        <v/>
      </c>
      <c r="G35" s="12" t="str">
        <f t="shared" si="3"/>
        <v>0</v>
      </c>
      <c r="H35" s="15" t="str">
        <f t="shared" si="4"/>
        <v/>
      </c>
    </row>
    <row r="36" spans="2:8" ht="20.100000000000001" customHeight="1" x14ac:dyDescent="0.2">
      <c r="B36" s="5" t="s">
        <v>205</v>
      </c>
      <c r="C36" s="8">
        <v>0</v>
      </c>
      <c r="D36" s="8">
        <v>0</v>
      </c>
      <c r="E36" s="11" t="str">
        <f t="shared" si="1"/>
        <v/>
      </c>
      <c r="F36" s="11" t="str">
        <f t="shared" si="2"/>
        <v/>
      </c>
      <c r="G36" s="12" t="str">
        <f t="shared" si="3"/>
        <v>0</v>
      </c>
      <c r="H36" s="15" t="str">
        <f t="shared" si="4"/>
        <v/>
      </c>
    </row>
    <row r="37" spans="2:8" ht="20.100000000000001" customHeight="1" x14ac:dyDescent="0.2">
      <c r="B37" s="5" t="s">
        <v>8</v>
      </c>
      <c r="C37" s="8">
        <v>0</v>
      </c>
      <c r="D37" s="8">
        <v>0</v>
      </c>
      <c r="E37" s="11" t="str">
        <f t="shared" si="1"/>
        <v/>
      </c>
      <c r="F37" s="11" t="str">
        <f t="shared" si="2"/>
        <v/>
      </c>
      <c r="G37" s="12" t="str">
        <f t="shared" si="3"/>
        <v>0</v>
      </c>
      <c r="H37" s="15" t="str">
        <f t="shared" si="4"/>
        <v/>
      </c>
    </row>
    <row r="38" spans="2:8" ht="20.100000000000001" customHeight="1" x14ac:dyDescent="0.2">
      <c r="B38" s="5" t="s">
        <v>206</v>
      </c>
      <c r="C38" s="8">
        <v>0</v>
      </c>
      <c r="D38" s="8">
        <v>0</v>
      </c>
      <c r="E38" s="11" t="str">
        <f t="shared" si="1"/>
        <v/>
      </c>
      <c r="F38" s="11" t="str">
        <f t="shared" si="2"/>
        <v/>
      </c>
      <c r="G38" s="12" t="str">
        <f t="shared" si="3"/>
        <v>0</v>
      </c>
      <c r="H38" s="15" t="str">
        <f t="shared" si="4"/>
        <v/>
      </c>
    </row>
    <row r="39" spans="2:8" ht="20.100000000000001" customHeight="1" x14ac:dyDescent="0.2">
      <c r="B39" s="5" t="s">
        <v>207</v>
      </c>
      <c r="C39" s="8">
        <v>0</v>
      </c>
      <c r="D39" s="8">
        <v>0</v>
      </c>
      <c r="E39" s="11" t="str">
        <f t="shared" si="1"/>
        <v/>
      </c>
      <c r="F39" s="11" t="str">
        <f t="shared" si="2"/>
        <v/>
      </c>
      <c r="G39" s="12" t="str">
        <f t="shared" si="3"/>
        <v>0</v>
      </c>
      <c r="H39" s="15" t="str">
        <f t="shared" si="4"/>
        <v/>
      </c>
    </row>
    <row r="40" spans="2:8" ht="20.100000000000001" customHeight="1" x14ac:dyDescent="0.2">
      <c r="B40" s="5" t="s">
        <v>208</v>
      </c>
      <c r="C40" s="8">
        <v>0</v>
      </c>
      <c r="D40" s="8">
        <v>0</v>
      </c>
      <c r="E40" s="11" t="str">
        <f t="shared" si="1"/>
        <v/>
      </c>
      <c r="F40" s="11" t="str">
        <f t="shared" si="2"/>
        <v/>
      </c>
      <c r="G40" s="12" t="str">
        <f t="shared" si="3"/>
        <v>0</v>
      </c>
      <c r="H40" s="15" t="str">
        <f t="shared" si="4"/>
        <v/>
      </c>
    </row>
    <row r="41" spans="2:8" ht="20.100000000000001" customHeight="1" x14ac:dyDescent="0.2">
      <c r="B41" s="5" t="s">
        <v>209</v>
      </c>
      <c r="C41" s="8">
        <v>0</v>
      </c>
      <c r="D41" s="8">
        <v>0</v>
      </c>
      <c r="E41" s="11" t="str">
        <f t="shared" si="1"/>
        <v/>
      </c>
      <c r="F41" s="11" t="str">
        <f t="shared" si="2"/>
        <v/>
      </c>
      <c r="G41" s="12" t="str">
        <f t="shared" si="3"/>
        <v>0</v>
      </c>
      <c r="H41" s="15" t="str">
        <f t="shared" si="4"/>
        <v/>
      </c>
    </row>
    <row r="42" spans="2:8" ht="20.100000000000001" customHeight="1" x14ac:dyDescent="0.2">
      <c r="B42" s="5" t="s">
        <v>210</v>
      </c>
      <c r="C42" s="8">
        <v>0</v>
      </c>
      <c r="D42" s="8">
        <v>0</v>
      </c>
      <c r="E42" s="11" t="str">
        <f t="shared" si="1"/>
        <v/>
      </c>
      <c r="F42" s="11" t="str">
        <f t="shared" si="2"/>
        <v/>
      </c>
      <c r="G42" s="12" t="str">
        <f t="shared" si="3"/>
        <v>0</v>
      </c>
      <c r="H42" s="15" t="str">
        <f t="shared" si="4"/>
        <v/>
      </c>
    </row>
    <row r="43" spans="2:8" ht="20.100000000000001" customHeight="1" x14ac:dyDescent="0.2">
      <c r="B43" s="5" t="s">
        <v>211</v>
      </c>
      <c r="C43" s="8">
        <v>0</v>
      </c>
      <c r="D43" s="8">
        <v>0</v>
      </c>
      <c r="E43" s="11" t="str">
        <f t="shared" si="1"/>
        <v/>
      </c>
      <c r="F43" s="11" t="str">
        <f t="shared" si="2"/>
        <v/>
      </c>
      <c r="G43" s="12" t="str">
        <f t="shared" si="3"/>
        <v>0</v>
      </c>
      <c r="H43" s="15" t="str">
        <f t="shared" si="4"/>
        <v/>
      </c>
    </row>
    <row r="44" spans="2:8" ht="20.100000000000001" customHeight="1" x14ac:dyDescent="0.2">
      <c r="B44" s="5" t="s">
        <v>9</v>
      </c>
      <c r="C44" s="8">
        <v>0</v>
      </c>
      <c r="D44" s="8">
        <v>0</v>
      </c>
      <c r="E44" s="11" t="str">
        <f t="shared" si="1"/>
        <v/>
      </c>
      <c r="F44" s="11" t="str">
        <f t="shared" si="2"/>
        <v/>
      </c>
      <c r="G44" s="12" t="str">
        <f t="shared" si="3"/>
        <v>0</v>
      </c>
      <c r="H44" s="15" t="str">
        <f t="shared" si="4"/>
        <v/>
      </c>
    </row>
    <row r="45" spans="2:8" ht="20.100000000000001" customHeight="1" x14ac:dyDescent="0.2">
      <c r="B45" s="5" t="s">
        <v>212</v>
      </c>
      <c r="C45" s="8">
        <v>0</v>
      </c>
      <c r="D45" s="8">
        <v>0</v>
      </c>
      <c r="E45" s="11" t="str">
        <f t="shared" si="1"/>
        <v/>
      </c>
      <c r="F45" s="11" t="str">
        <f t="shared" si="2"/>
        <v/>
      </c>
      <c r="G45" s="12" t="str">
        <f t="shared" si="3"/>
        <v>0</v>
      </c>
      <c r="H45" s="15" t="str">
        <f t="shared" si="4"/>
        <v/>
      </c>
    </row>
    <row r="46" spans="2:8" ht="20.100000000000001" customHeight="1" x14ac:dyDescent="0.2">
      <c r="B46" s="5" t="s">
        <v>213</v>
      </c>
      <c r="C46" s="8">
        <v>0</v>
      </c>
      <c r="D46" s="8">
        <v>0</v>
      </c>
      <c r="E46" s="11" t="str">
        <f t="shared" si="1"/>
        <v/>
      </c>
      <c r="F46" s="11" t="str">
        <f t="shared" si="2"/>
        <v/>
      </c>
      <c r="G46" s="12" t="str">
        <f t="shared" si="3"/>
        <v>0</v>
      </c>
      <c r="H46" s="15" t="str">
        <f t="shared" si="4"/>
        <v/>
      </c>
    </row>
    <row r="47" spans="2:8" ht="20.100000000000001" customHeight="1" x14ac:dyDescent="0.2">
      <c r="B47" s="5" t="s">
        <v>10</v>
      </c>
      <c r="C47" s="8">
        <v>0</v>
      </c>
      <c r="D47" s="8">
        <v>0</v>
      </c>
      <c r="E47" s="11" t="str">
        <f t="shared" si="1"/>
        <v/>
      </c>
      <c r="F47" s="11" t="str">
        <f t="shared" si="2"/>
        <v/>
      </c>
      <c r="G47" s="12" t="str">
        <f t="shared" si="3"/>
        <v>0</v>
      </c>
      <c r="H47" s="15" t="str">
        <f t="shared" si="4"/>
        <v/>
      </c>
    </row>
    <row r="48" spans="2:8" ht="20.100000000000001" customHeight="1" x14ac:dyDescent="0.2">
      <c r="B48" s="5" t="s">
        <v>11</v>
      </c>
      <c r="C48" s="8">
        <v>2</v>
      </c>
      <c r="D48" s="8">
        <v>3</v>
      </c>
      <c r="E48" s="11">
        <f t="shared" si="1"/>
        <v>0.33333333333333331</v>
      </c>
      <c r="F48" s="11">
        <f t="shared" si="2"/>
        <v>0.1875</v>
      </c>
      <c r="G48" s="12">
        <f t="shared" si="3"/>
        <v>0.5</v>
      </c>
      <c r="H48" s="15">
        <f t="shared" si="4"/>
        <v>0.16666666666666666</v>
      </c>
    </row>
    <row r="49" spans="2:8" ht="20.100000000000001" customHeight="1" x14ac:dyDescent="0.2">
      <c r="B49" s="5" t="s">
        <v>16</v>
      </c>
      <c r="C49" s="8">
        <v>0</v>
      </c>
      <c r="D49" s="8">
        <v>0</v>
      </c>
      <c r="E49" s="11" t="str">
        <f t="shared" si="1"/>
        <v/>
      </c>
      <c r="F49" s="11" t="str">
        <f t="shared" si="2"/>
        <v/>
      </c>
      <c r="G49" s="12" t="str">
        <f t="shared" si="3"/>
        <v>0</v>
      </c>
      <c r="H49" s="15" t="str">
        <f t="shared" si="4"/>
        <v/>
      </c>
    </row>
    <row r="50" spans="2:8" ht="20.100000000000001" customHeight="1" x14ac:dyDescent="0.2">
      <c r="B50" s="5" t="s">
        <v>15</v>
      </c>
      <c r="C50" s="8">
        <v>0</v>
      </c>
      <c r="D50" s="8">
        <v>0</v>
      </c>
      <c r="E50" s="11" t="str">
        <f t="shared" si="1"/>
        <v/>
      </c>
      <c r="F50" s="11" t="str">
        <f t="shared" si="2"/>
        <v/>
      </c>
      <c r="G50" s="12" t="str">
        <f t="shared" si="3"/>
        <v>0</v>
      </c>
      <c r="H50" s="15" t="str">
        <f t="shared" si="4"/>
        <v/>
      </c>
    </row>
    <row r="51" spans="2:8" ht="20.100000000000001" customHeight="1" x14ac:dyDescent="0.2">
      <c r="B51" s="5" t="s">
        <v>13</v>
      </c>
      <c r="C51" s="8">
        <v>0</v>
      </c>
      <c r="D51" s="8">
        <v>1</v>
      </c>
      <c r="E51" s="11" t="str">
        <f t="shared" si="1"/>
        <v/>
      </c>
      <c r="F51" s="11">
        <f t="shared" si="2"/>
        <v>6.25E-2</v>
      </c>
      <c r="G51" s="12" t="str">
        <f t="shared" si="3"/>
        <v>0</v>
      </c>
      <c r="H51" s="15" t="str">
        <f t="shared" si="4"/>
        <v/>
      </c>
    </row>
    <row r="52" spans="2:8" ht="20.100000000000001" customHeight="1" x14ac:dyDescent="0.2">
      <c r="B52" s="5" t="s">
        <v>14</v>
      </c>
      <c r="C52" s="8">
        <v>0</v>
      </c>
      <c r="D52" s="8">
        <v>2</v>
      </c>
      <c r="E52" s="11" t="str">
        <f t="shared" si="1"/>
        <v/>
      </c>
      <c r="F52" s="11">
        <f t="shared" si="2"/>
        <v>0.125</v>
      </c>
      <c r="G52" s="12" t="str">
        <f t="shared" si="3"/>
        <v>0</v>
      </c>
      <c r="H52" s="15" t="str">
        <f t="shared" si="4"/>
        <v/>
      </c>
    </row>
    <row r="53" spans="2:8" ht="20.100000000000001" customHeight="1" x14ac:dyDescent="0.2">
      <c r="B53" s="5" t="s">
        <v>12</v>
      </c>
      <c r="C53" s="8">
        <v>0</v>
      </c>
      <c r="D53" s="8">
        <v>0</v>
      </c>
      <c r="E53" s="11" t="str">
        <f t="shared" si="1"/>
        <v/>
      </c>
      <c r="F53" s="11" t="str">
        <f t="shared" si="2"/>
        <v/>
      </c>
      <c r="G53" s="12" t="str">
        <f t="shared" si="3"/>
        <v>0</v>
      </c>
      <c r="H53" s="15" t="str">
        <f t="shared" si="4"/>
        <v/>
      </c>
    </row>
    <row r="54" spans="2:8" ht="20.100000000000001" customHeight="1" x14ac:dyDescent="0.2">
      <c r="B54" s="5" t="s">
        <v>214</v>
      </c>
      <c r="C54" s="8">
        <v>0</v>
      </c>
      <c r="D54" s="8">
        <v>0</v>
      </c>
      <c r="E54" s="11" t="str">
        <f t="shared" si="1"/>
        <v/>
      </c>
      <c r="F54" s="11" t="str">
        <f t="shared" si="2"/>
        <v/>
      </c>
      <c r="G54" s="12" t="str">
        <f t="shared" si="3"/>
        <v>0</v>
      </c>
      <c r="H54" s="15" t="str">
        <f t="shared" si="4"/>
        <v/>
      </c>
    </row>
    <row r="55" spans="2:8" ht="20.100000000000001" customHeight="1" x14ac:dyDescent="0.2">
      <c r="B55" s="5" t="s">
        <v>17</v>
      </c>
      <c r="C55" s="8">
        <v>0</v>
      </c>
      <c r="D55" s="8">
        <v>0</v>
      </c>
      <c r="E55" s="11" t="str">
        <f t="shared" si="1"/>
        <v/>
      </c>
      <c r="F55" s="11" t="str">
        <f t="shared" si="2"/>
        <v/>
      </c>
      <c r="G55" s="12" t="str">
        <f t="shared" si="3"/>
        <v>0</v>
      </c>
      <c r="H55" s="15" t="str">
        <f t="shared" si="4"/>
        <v/>
      </c>
    </row>
    <row r="56" spans="2:8" ht="20.100000000000001" customHeight="1" x14ac:dyDescent="0.2">
      <c r="B56" s="5" t="s">
        <v>18</v>
      </c>
      <c r="C56" s="8">
        <v>1</v>
      </c>
      <c r="D56" s="8">
        <v>0</v>
      </c>
      <c r="E56" s="11">
        <f t="shared" si="1"/>
        <v>0.16666666666666666</v>
      </c>
      <c r="F56" s="11" t="str">
        <f t="shared" si="2"/>
        <v/>
      </c>
      <c r="G56" s="12" t="str">
        <f t="shared" si="3"/>
        <v>0</v>
      </c>
      <c r="H56" s="15">
        <f t="shared" si="4"/>
        <v>0</v>
      </c>
    </row>
    <row r="57" spans="2:8" ht="20.100000000000001" customHeight="1" x14ac:dyDescent="0.2">
      <c r="B57" s="5" t="s">
        <v>215</v>
      </c>
      <c r="C57" s="8">
        <v>0</v>
      </c>
      <c r="D57" s="8">
        <v>0</v>
      </c>
      <c r="E57" s="11" t="str">
        <f t="shared" si="1"/>
        <v/>
      </c>
      <c r="F57" s="11" t="str">
        <f t="shared" si="2"/>
        <v/>
      </c>
      <c r="G57" s="12" t="str">
        <f t="shared" si="3"/>
        <v>0</v>
      </c>
      <c r="H57" s="15" t="str">
        <f t="shared" si="4"/>
        <v/>
      </c>
    </row>
    <row r="58" spans="2:8" ht="20.100000000000001" customHeight="1" x14ac:dyDescent="0.2">
      <c r="B58" s="5" t="s">
        <v>216</v>
      </c>
      <c r="C58" s="8">
        <v>0</v>
      </c>
      <c r="D58" s="8">
        <v>0</v>
      </c>
      <c r="E58" s="11" t="str">
        <f t="shared" si="1"/>
        <v/>
      </c>
      <c r="F58" s="11" t="str">
        <f t="shared" si="2"/>
        <v/>
      </c>
      <c r="G58" s="12" t="str">
        <f t="shared" si="3"/>
        <v>0</v>
      </c>
      <c r="H58" s="15" t="str">
        <f t="shared" si="4"/>
        <v/>
      </c>
    </row>
    <row r="59" spans="2:8" ht="20.100000000000001" customHeight="1" x14ac:dyDescent="0.2">
      <c r="B59" s="5" t="s">
        <v>217</v>
      </c>
      <c r="C59" s="8">
        <v>0</v>
      </c>
      <c r="D59" s="8">
        <v>2</v>
      </c>
      <c r="E59" s="11" t="str">
        <f t="shared" si="1"/>
        <v/>
      </c>
      <c r="F59" s="11">
        <f t="shared" si="2"/>
        <v>0.125</v>
      </c>
      <c r="G59" s="12" t="str">
        <f t="shared" si="3"/>
        <v>0</v>
      </c>
      <c r="H59" s="15" t="str">
        <f t="shared" si="4"/>
        <v/>
      </c>
    </row>
    <row r="60" spans="2:8" ht="20.100000000000001" customHeight="1" x14ac:dyDescent="0.2">
      <c r="B60" s="5" t="s">
        <v>218</v>
      </c>
      <c r="C60" s="8">
        <v>0</v>
      </c>
      <c r="D60" s="8">
        <v>0</v>
      </c>
      <c r="E60" s="11" t="str">
        <f t="shared" si="1"/>
        <v/>
      </c>
      <c r="F60" s="11" t="str">
        <f t="shared" si="2"/>
        <v/>
      </c>
      <c r="G60" s="12" t="str">
        <f t="shared" si="3"/>
        <v>0</v>
      </c>
      <c r="H60" s="15" t="str">
        <f t="shared" si="4"/>
        <v/>
      </c>
    </row>
    <row r="61" spans="2:8" ht="20.100000000000001" customHeight="1" x14ac:dyDescent="0.2">
      <c r="B61" s="5" t="s">
        <v>219</v>
      </c>
      <c r="C61" s="8">
        <v>0</v>
      </c>
      <c r="D61" s="8">
        <v>0</v>
      </c>
      <c r="E61" s="11" t="str">
        <f t="shared" si="1"/>
        <v/>
      </c>
      <c r="F61" s="11" t="str">
        <f t="shared" si="2"/>
        <v/>
      </c>
      <c r="G61" s="12" t="str">
        <f t="shared" si="3"/>
        <v>0</v>
      </c>
      <c r="H61" s="15" t="str">
        <f t="shared" si="4"/>
        <v/>
      </c>
    </row>
    <row r="62" spans="2:8" ht="20.100000000000001" customHeight="1" x14ac:dyDescent="0.2">
      <c r="B62" s="5" t="s">
        <v>19</v>
      </c>
      <c r="C62" s="8">
        <v>0</v>
      </c>
      <c r="D62" s="8">
        <v>0</v>
      </c>
      <c r="E62" s="11" t="str">
        <f t="shared" si="1"/>
        <v/>
      </c>
      <c r="F62" s="11" t="str">
        <f t="shared" si="2"/>
        <v/>
      </c>
      <c r="G62" s="12" t="str">
        <f t="shared" si="3"/>
        <v>0</v>
      </c>
      <c r="H62" s="15" t="str">
        <f t="shared" si="4"/>
        <v/>
      </c>
    </row>
    <row r="63" spans="2:8" ht="20.100000000000001" customHeight="1" x14ac:dyDescent="0.2">
      <c r="B63" s="5" t="s">
        <v>220</v>
      </c>
      <c r="C63" s="8">
        <v>0</v>
      </c>
      <c r="D63" s="8">
        <v>0</v>
      </c>
      <c r="E63" s="11" t="str">
        <f t="shared" si="1"/>
        <v/>
      </c>
      <c r="F63" s="11" t="str">
        <f t="shared" si="2"/>
        <v/>
      </c>
      <c r="G63" s="12" t="str">
        <f t="shared" si="3"/>
        <v>0</v>
      </c>
      <c r="H63" s="15" t="str">
        <f t="shared" si="4"/>
        <v/>
      </c>
    </row>
    <row r="64" spans="2:8" ht="20.100000000000001" customHeight="1" x14ac:dyDescent="0.2">
      <c r="B64" s="5" t="s">
        <v>221</v>
      </c>
      <c r="C64" s="8">
        <v>0</v>
      </c>
      <c r="D64" s="8">
        <v>0</v>
      </c>
      <c r="E64" s="11" t="str">
        <f t="shared" si="1"/>
        <v/>
      </c>
      <c r="F64" s="11" t="str">
        <f t="shared" si="2"/>
        <v/>
      </c>
      <c r="G64" s="12" t="str">
        <f t="shared" si="3"/>
        <v>0</v>
      </c>
      <c r="H64" s="15" t="str">
        <f t="shared" si="4"/>
        <v/>
      </c>
    </row>
    <row r="65" spans="2:8" x14ac:dyDescent="0.2">
      <c r="B65" s="2"/>
      <c r="C65" s="2"/>
      <c r="D65" s="2"/>
    </row>
    <row r="66" spans="2:8" x14ac:dyDescent="0.2">
      <c r="B66" s="2"/>
      <c r="C66" s="2"/>
      <c r="D66" s="2"/>
    </row>
    <row r="67" spans="2:8" x14ac:dyDescent="0.2">
      <c r="B67" s="19"/>
      <c r="C67" s="2"/>
      <c r="D67" s="2"/>
    </row>
    <row r="68" spans="2:8" ht="24" customHeight="1" x14ac:dyDescent="0.2">
      <c r="B68" s="55" t="s">
        <v>517</v>
      </c>
      <c r="C68" s="53" t="s">
        <v>518</v>
      </c>
      <c r="D68" s="54"/>
      <c r="E68" s="41" t="s">
        <v>482</v>
      </c>
      <c r="F68" s="42"/>
      <c r="G68" s="39" t="s">
        <v>569</v>
      </c>
      <c r="H68" s="39" t="s">
        <v>481</v>
      </c>
    </row>
    <row r="69" spans="2:8" s="4" customFormat="1" ht="24" customHeight="1" x14ac:dyDescent="0.2">
      <c r="B69" s="55"/>
      <c r="C69" s="38">
        <v>2015</v>
      </c>
      <c r="D69" s="38">
        <v>2016</v>
      </c>
      <c r="E69" s="38">
        <v>2015</v>
      </c>
      <c r="F69" s="38">
        <v>2016</v>
      </c>
      <c r="G69" s="40"/>
      <c r="H69" s="40"/>
    </row>
    <row r="70" spans="2:8" s="4" customFormat="1" ht="24" customHeight="1" x14ac:dyDescent="0.2">
      <c r="B70" s="32" t="s">
        <v>520</v>
      </c>
      <c r="C70" s="33">
        <f>SUM(C71:C145)</f>
        <v>263</v>
      </c>
      <c r="D70" s="33">
        <f>SUM(D71:D145)</f>
        <v>499</v>
      </c>
      <c r="E70" s="34">
        <f>+IF(C70=0,"",C70/C$70)</f>
        <v>1</v>
      </c>
      <c r="F70" s="34">
        <f>+IF(D70=0,"",D70/D$70)</f>
        <v>1</v>
      </c>
      <c r="G70" s="34">
        <f>+IF(OR(AND(D70=0),(C70=0)),"0",((D70-C70)/C70))</f>
        <v>0.89733840304182511</v>
      </c>
      <c r="H70" s="35">
        <f>+IF(OR(AND(E70=""),(G70="")),"",E70*G70)</f>
        <v>0.89733840304182511</v>
      </c>
    </row>
    <row r="71" spans="2:8" ht="15" x14ac:dyDescent="0.2">
      <c r="B71" s="5" t="s">
        <v>20</v>
      </c>
      <c r="C71" s="8">
        <v>10</v>
      </c>
      <c r="D71" s="8">
        <v>4</v>
      </c>
      <c r="E71" s="13">
        <f>+IF(C71=0,"",C71/C$70)</f>
        <v>3.8022813688212927E-2</v>
      </c>
      <c r="F71" s="13">
        <f>+IF(D71=0,"",D71/D$70)</f>
        <v>8.0160320641282558E-3</v>
      </c>
      <c r="G71" s="12">
        <f>+IF(OR(AND(D71=0),(C71=0)),"0",((D71-C71)/C71))</f>
        <v>-0.6</v>
      </c>
      <c r="H71" s="15">
        <f>+IF(OR(AND(E71=""),(G71="")),"",E71*G71)</f>
        <v>-2.2813688212927754E-2</v>
      </c>
    </row>
    <row r="72" spans="2:8" ht="15" x14ac:dyDescent="0.2">
      <c r="B72" s="5" t="s">
        <v>21</v>
      </c>
      <c r="C72" s="8">
        <v>0</v>
      </c>
      <c r="D72" s="8">
        <v>0</v>
      </c>
      <c r="E72" s="13" t="str">
        <f t="shared" ref="E72:E135" si="5">+IF(C72=0,"",C72/C$70)</f>
        <v/>
      </c>
      <c r="F72" s="13" t="str">
        <f t="shared" ref="F72:F135" si="6">+IF(D72=0,"",D72/D$70)</f>
        <v/>
      </c>
      <c r="G72" s="12" t="str">
        <f t="shared" ref="G72:G135" si="7">+IF(OR(AND(D72=0),(C72=0)),"0",((D72-C72)/C72))</f>
        <v>0</v>
      </c>
      <c r="H72" s="15" t="str">
        <f t="shared" ref="H72:H135" si="8">+IF(OR(AND(E72=""),(G72="")),"",E72*G72)</f>
        <v/>
      </c>
    </row>
    <row r="73" spans="2:8" ht="15" x14ac:dyDescent="0.2">
      <c r="B73" s="5" t="s">
        <v>22</v>
      </c>
      <c r="C73" s="8">
        <v>4</v>
      </c>
      <c r="D73" s="8">
        <v>4</v>
      </c>
      <c r="E73" s="13">
        <f t="shared" si="5"/>
        <v>1.5209125475285171E-2</v>
      </c>
      <c r="F73" s="13">
        <f t="shared" si="6"/>
        <v>8.0160320641282558E-3</v>
      </c>
      <c r="G73" s="12">
        <f t="shared" si="7"/>
        <v>0</v>
      </c>
      <c r="H73" s="15">
        <f t="shared" si="8"/>
        <v>0</v>
      </c>
    </row>
    <row r="74" spans="2:8" ht="15" x14ac:dyDescent="0.2">
      <c r="B74" s="5" t="s">
        <v>222</v>
      </c>
      <c r="C74" s="8">
        <v>1</v>
      </c>
      <c r="D74" s="8">
        <v>20</v>
      </c>
      <c r="E74" s="13">
        <f t="shared" si="5"/>
        <v>3.8022813688212928E-3</v>
      </c>
      <c r="F74" s="13">
        <f t="shared" si="6"/>
        <v>4.0080160320641281E-2</v>
      </c>
      <c r="G74" s="12">
        <f t="shared" si="7"/>
        <v>19</v>
      </c>
      <c r="H74" s="15">
        <f t="shared" si="8"/>
        <v>7.2243346007604556E-2</v>
      </c>
    </row>
    <row r="75" spans="2:8" ht="15" x14ac:dyDescent="0.2">
      <c r="B75" s="5" t="s">
        <v>23</v>
      </c>
      <c r="C75" s="8">
        <v>0</v>
      </c>
      <c r="D75" s="8">
        <v>0</v>
      </c>
      <c r="E75" s="13" t="str">
        <f t="shared" si="5"/>
        <v/>
      </c>
      <c r="F75" s="13" t="str">
        <f t="shared" si="6"/>
        <v/>
      </c>
      <c r="G75" s="12" t="str">
        <f t="shared" si="7"/>
        <v>0</v>
      </c>
      <c r="H75" s="15" t="str">
        <f t="shared" si="8"/>
        <v/>
      </c>
    </row>
    <row r="76" spans="2:8" ht="15" x14ac:dyDescent="0.2">
      <c r="B76" s="5" t="s">
        <v>223</v>
      </c>
      <c r="C76" s="8">
        <v>0</v>
      </c>
      <c r="D76" s="8">
        <v>0</v>
      </c>
      <c r="E76" s="13" t="str">
        <f t="shared" si="5"/>
        <v/>
      </c>
      <c r="F76" s="13" t="str">
        <f t="shared" si="6"/>
        <v/>
      </c>
      <c r="G76" s="12" t="str">
        <f t="shared" si="7"/>
        <v>0</v>
      </c>
      <c r="H76" s="15" t="str">
        <f t="shared" si="8"/>
        <v/>
      </c>
    </row>
    <row r="77" spans="2:8" ht="15" x14ac:dyDescent="0.2">
      <c r="B77" s="5" t="s">
        <v>224</v>
      </c>
      <c r="C77" s="8">
        <v>0</v>
      </c>
      <c r="D77" s="8">
        <v>3</v>
      </c>
      <c r="E77" s="13" t="str">
        <f t="shared" si="5"/>
        <v/>
      </c>
      <c r="F77" s="13">
        <f t="shared" si="6"/>
        <v>6.0120240480961923E-3</v>
      </c>
      <c r="G77" s="12" t="str">
        <f t="shared" si="7"/>
        <v>0</v>
      </c>
      <c r="H77" s="15" t="str">
        <f t="shared" si="8"/>
        <v/>
      </c>
    </row>
    <row r="78" spans="2:8" ht="15" x14ac:dyDescent="0.2">
      <c r="B78" s="5" t="s">
        <v>225</v>
      </c>
      <c r="C78" s="8">
        <v>0</v>
      </c>
      <c r="D78" s="8">
        <v>0</v>
      </c>
      <c r="E78" s="13" t="str">
        <f t="shared" si="5"/>
        <v/>
      </c>
      <c r="F78" s="13" t="str">
        <f t="shared" si="6"/>
        <v/>
      </c>
      <c r="G78" s="12" t="str">
        <f t="shared" si="7"/>
        <v>0</v>
      </c>
      <c r="H78" s="15" t="str">
        <f t="shared" si="8"/>
        <v/>
      </c>
    </row>
    <row r="79" spans="2:8" ht="15" x14ac:dyDescent="0.2">
      <c r="B79" s="5" t="s">
        <v>226</v>
      </c>
      <c r="C79" s="8">
        <v>0</v>
      </c>
      <c r="D79" s="8">
        <v>0</v>
      </c>
      <c r="E79" s="13" t="str">
        <f t="shared" si="5"/>
        <v/>
      </c>
      <c r="F79" s="13" t="str">
        <f t="shared" si="6"/>
        <v/>
      </c>
      <c r="G79" s="12" t="str">
        <f t="shared" si="7"/>
        <v>0</v>
      </c>
      <c r="H79" s="15" t="str">
        <f t="shared" si="8"/>
        <v/>
      </c>
    </row>
    <row r="80" spans="2:8" ht="15" x14ac:dyDescent="0.2">
      <c r="B80" s="5" t="s">
        <v>227</v>
      </c>
      <c r="C80" s="8">
        <v>4</v>
      </c>
      <c r="D80" s="8">
        <v>4</v>
      </c>
      <c r="E80" s="13">
        <f t="shared" si="5"/>
        <v>1.5209125475285171E-2</v>
      </c>
      <c r="F80" s="13">
        <f t="shared" si="6"/>
        <v>8.0160320641282558E-3</v>
      </c>
      <c r="G80" s="12">
        <f t="shared" si="7"/>
        <v>0</v>
      </c>
      <c r="H80" s="15">
        <f t="shared" si="8"/>
        <v>0</v>
      </c>
    </row>
    <row r="81" spans="2:8" ht="15" x14ac:dyDescent="0.2">
      <c r="B81" s="5" t="s">
        <v>24</v>
      </c>
      <c r="C81" s="8">
        <v>0</v>
      </c>
      <c r="D81" s="8">
        <v>0</v>
      </c>
      <c r="E81" s="13" t="str">
        <f t="shared" si="5"/>
        <v/>
      </c>
      <c r="F81" s="13" t="str">
        <f t="shared" si="6"/>
        <v/>
      </c>
      <c r="G81" s="12" t="str">
        <f t="shared" si="7"/>
        <v>0</v>
      </c>
      <c r="H81" s="15" t="str">
        <f t="shared" si="8"/>
        <v/>
      </c>
    </row>
    <row r="82" spans="2:8" ht="15" x14ac:dyDescent="0.2">
      <c r="B82" s="5" t="s">
        <v>228</v>
      </c>
      <c r="C82" s="8">
        <v>7</v>
      </c>
      <c r="D82" s="8">
        <v>3</v>
      </c>
      <c r="E82" s="13">
        <f t="shared" si="5"/>
        <v>2.6615969581749048E-2</v>
      </c>
      <c r="F82" s="13">
        <f t="shared" si="6"/>
        <v>6.0120240480961923E-3</v>
      </c>
      <c r="G82" s="12">
        <f t="shared" si="7"/>
        <v>-0.5714285714285714</v>
      </c>
      <c r="H82" s="15">
        <f t="shared" si="8"/>
        <v>-1.5209125475285169E-2</v>
      </c>
    </row>
    <row r="83" spans="2:8" ht="15" x14ac:dyDescent="0.2">
      <c r="B83" s="5" t="s">
        <v>229</v>
      </c>
      <c r="C83" s="8">
        <v>7</v>
      </c>
      <c r="D83" s="8">
        <v>19</v>
      </c>
      <c r="E83" s="13">
        <f t="shared" si="5"/>
        <v>2.6615969581749048E-2</v>
      </c>
      <c r="F83" s="13">
        <f t="shared" si="6"/>
        <v>3.8076152304609222E-2</v>
      </c>
      <c r="G83" s="12">
        <f t="shared" si="7"/>
        <v>1.7142857142857142</v>
      </c>
      <c r="H83" s="15">
        <f t="shared" si="8"/>
        <v>4.5627376425855508E-2</v>
      </c>
    </row>
    <row r="84" spans="2:8" ht="15" x14ac:dyDescent="0.2">
      <c r="B84" s="5" t="s">
        <v>230</v>
      </c>
      <c r="C84" s="8">
        <v>1</v>
      </c>
      <c r="D84" s="8">
        <v>2</v>
      </c>
      <c r="E84" s="13">
        <f t="shared" si="5"/>
        <v>3.8022813688212928E-3</v>
      </c>
      <c r="F84" s="13">
        <f t="shared" si="6"/>
        <v>4.0080160320641279E-3</v>
      </c>
      <c r="G84" s="12">
        <f t="shared" si="7"/>
        <v>1</v>
      </c>
      <c r="H84" s="15">
        <f t="shared" si="8"/>
        <v>3.8022813688212928E-3</v>
      </c>
    </row>
    <row r="85" spans="2:8" ht="15" x14ac:dyDescent="0.2">
      <c r="B85" s="5" t="s">
        <v>28</v>
      </c>
      <c r="C85" s="8">
        <v>1</v>
      </c>
      <c r="D85" s="8">
        <v>2</v>
      </c>
      <c r="E85" s="13">
        <f t="shared" si="5"/>
        <v>3.8022813688212928E-3</v>
      </c>
      <c r="F85" s="13">
        <f t="shared" si="6"/>
        <v>4.0080160320641279E-3</v>
      </c>
      <c r="G85" s="12">
        <f t="shared" si="7"/>
        <v>1</v>
      </c>
      <c r="H85" s="15">
        <f t="shared" si="8"/>
        <v>3.8022813688212928E-3</v>
      </c>
    </row>
    <row r="86" spans="2:8" ht="15" x14ac:dyDescent="0.2">
      <c r="B86" s="5" t="s">
        <v>231</v>
      </c>
      <c r="C86" s="8">
        <v>4</v>
      </c>
      <c r="D86" s="8">
        <v>1</v>
      </c>
      <c r="E86" s="13">
        <f t="shared" si="5"/>
        <v>1.5209125475285171E-2</v>
      </c>
      <c r="F86" s="13">
        <f t="shared" si="6"/>
        <v>2.004008016032064E-3</v>
      </c>
      <c r="G86" s="12">
        <f t="shared" si="7"/>
        <v>-0.75</v>
      </c>
      <c r="H86" s="15">
        <f t="shared" si="8"/>
        <v>-1.1406844106463879E-2</v>
      </c>
    </row>
    <row r="87" spans="2:8" ht="15" x14ac:dyDescent="0.2">
      <c r="B87" s="5" t="s">
        <v>232</v>
      </c>
      <c r="C87" s="8">
        <v>0</v>
      </c>
      <c r="D87" s="8">
        <v>0</v>
      </c>
      <c r="E87" s="13" t="str">
        <f t="shared" si="5"/>
        <v/>
      </c>
      <c r="F87" s="13" t="str">
        <f t="shared" si="6"/>
        <v/>
      </c>
      <c r="G87" s="12" t="str">
        <f t="shared" si="7"/>
        <v>0</v>
      </c>
      <c r="H87" s="15" t="str">
        <f t="shared" si="8"/>
        <v/>
      </c>
    </row>
    <row r="88" spans="2:8" ht="15" x14ac:dyDescent="0.2">
      <c r="B88" s="5" t="s">
        <v>233</v>
      </c>
      <c r="C88" s="8">
        <v>4</v>
      </c>
      <c r="D88" s="8">
        <v>2</v>
      </c>
      <c r="E88" s="13">
        <f t="shared" si="5"/>
        <v>1.5209125475285171E-2</v>
      </c>
      <c r="F88" s="13">
        <f t="shared" si="6"/>
        <v>4.0080160320641279E-3</v>
      </c>
      <c r="G88" s="12">
        <f t="shared" si="7"/>
        <v>-0.5</v>
      </c>
      <c r="H88" s="15">
        <f t="shared" si="8"/>
        <v>-7.6045627376425855E-3</v>
      </c>
    </row>
    <row r="89" spans="2:8" ht="15" x14ac:dyDescent="0.2">
      <c r="B89" s="5" t="s">
        <v>26</v>
      </c>
      <c r="C89" s="8">
        <v>0</v>
      </c>
      <c r="D89" s="8">
        <v>0</v>
      </c>
      <c r="E89" s="13" t="str">
        <f t="shared" si="5"/>
        <v/>
      </c>
      <c r="F89" s="13" t="str">
        <f t="shared" si="6"/>
        <v/>
      </c>
      <c r="G89" s="12" t="str">
        <f t="shared" si="7"/>
        <v>0</v>
      </c>
      <c r="H89" s="15" t="str">
        <f t="shared" si="8"/>
        <v/>
      </c>
    </row>
    <row r="90" spans="2:8" ht="15" x14ac:dyDescent="0.2">
      <c r="B90" s="5" t="s">
        <v>29</v>
      </c>
      <c r="C90" s="8">
        <v>0</v>
      </c>
      <c r="D90" s="8">
        <v>0</v>
      </c>
      <c r="E90" s="13" t="str">
        <f t="shared" si="5"/>
        <v/>
      </c>
      <c r="F90" s="13" t="str">
        <f t="shared" si="6"/>
        <v/>
      </c>
      <c r="G90" s="12" t="str">
        <f t="shared" si="7"/>
        <v>0</v>
      </c>
      <c r="H90" s="15" t="str">
        <f t="shared" si="8"/>
        <v/>
      </c>
    </row>
    <row r="91" spans="2:8" ht="15" x14ac:dyDescent="0.2">
      <c r="B91" s="5" t="s">
        <v>234</v>
      </c>
      <c r="C91" s="8">
        <v>0</v>
      </c>
      <c r="D91" s="8">
        <v>0</v>
      </c>
      <c r="E91" s="13" t="str">
        <f t="shared" si="5"/>
        <v/>
      </c>
      <c r="F91" s="13" t="str">
        <f t="shared" si="6"/>
        <v/>
      </c>
      <c r="G91" s="12" t="str">
        <f t="shared" si="7"/>
        <v>0</v>
      </c>
      <c r="H91" s="15" t="str">
        <f t="shared" si="8"/>
        <v/>
      </c>
    </row>
    <row r="92" spans="2:8" ht="15" x14ac:dyDescent="0.2">
      <c r="B92" s="5" t="s">
        <v>235</v>
      </c>
      <c r="C92" s="8">
        <v>2</v>
      </c>
      <c r="D92" s="8">
        <v>7</v>
      </c>
      <c r="E92" s="13">
        <f t="shared" si="5"/>
        <v>7.6045627376425855E-3</v>
      </c>
      <c r="F92" s="13">
        <f t="shared" si="6"/>
        <v>1.4028056112224449E-2</v>
      </c>
      <c r="G92" s="12">
        <f t="shared" si="7"/>
        <v>2.5</v>
      </c>
      <c r="H92" s="15">
        <f t="shared" si="8"/>
        <v>1.9011406844106463E-2</v>
      </c>
    </row>
    <row r="93" spans="2:8" ht="15" x14ac:dyDescent="0.2">
      <c r="B93" s="5" t="s">
        <v>562</v>
      </c>
      <c r="C93" s="8">
        <v>8</v>
      </c>
      <c r="D93" s="8">
        <v>6</v>
      </c>
      <c r="E93" s="13">
        <f t="shared" si="5"/>
        <v>3.0418250950570342E-2</v>
      </c>
      <c r="F93" s="13">
        <f t="shared" si="6"/>
        <v>1.2024048096192385E-2</v>
      </c>
      <c r="G93" s="12">
        <f t="shared" si="7"/>
        <v>-0.25</v>
      </c>
      <c r="H93" s="15">
        <f t="shared" si="8"/>
        <v>-7.6045627376425855E-3</v>
      </c>
    </row>
    <row r="94" spans="2:8" ht="15" x14ac:dyDescent="0.2">
      <c r="B94" s="5" t="s">
        <v>25</v>
      </c>
      <c r="C94" s="8">
        <v>1</v>
      </c>
      <c r="D94" s="8">
        <v>2</v>
      </c>
      <c r="E94" s="13">
        <f t="shared" si="5"/>
        <v>3.8022813688212928E-3</v>
      </c>
      <c r="F94" s="13">
        <f t="shared" si="6"/>
        <v>4.0080160320641279E-3</v>
      </c>
      <c r="G94" s="12">
        <f t="shared" si="7"/>
        <v>1</v>
      </c>
      <c r="H94" s="15">
        <f t="shared" si="8"/>
        <v>3.8022813688212928E-3</v>
      </c>
    </row>
    <row r="95" spans="2:8" ht="15" x14ac:dyDescent="0.2">
      <c r="B95" s="5" t="s">
        <v>27</v>
      </c>
      <c r="C95" s="8">
        <v>0</v>
      </c>
      <c r="D95" s="8">
        <v>0</v>
      </c>
      <c r="E95" s="13" t="str">
        <f t="shared" si="5"/>
        <v/>
      </c>
      <c r="F95" s="13" t="str">
        <f t="shared" si="6"/>
        <v/>
      </c>
      <c r="G95" s="12" t="str">
        <f t="shared" si="7"/>
        <v>0</v>
      </c>
      <c r="H95" s="15" t="str">
        <f t="shared" si="8"/>
        <v/>
      </c>
    </row>
    <row r="96" spans="2:8" ht="15" x14ac:dyDescent="0.2">
      <c r="B96" s="5" t="s">
        <v>236</v>
      </c>
      <c r="C96" s="8">
        <v>0</v>
      </c>
      <c r="D96" s="8">
        <v>0</v>
      </c>
      <c r="E96" s="13" t="str">
        <f t="shared" si="5"/>
        <v/>
      </c>
      <c r="F96" s="13" t="str">
        <f t="shared" si="6"/>
        <v/>
      </c>
      <c r="G96" s="12" t="str">
        <f t="shared" si="7"/>
        <v>0</v>
      </c>
      <c r="H96" s="15" t="str">
        <f t="shared" si="8"/>
        <v/>
      </c>
    </row>
    <row r="97" spans="2:8" ht="15" x14ac:dyDescent="0.2">
      <c r="B97" s="5" t="s">
        <v>237</v>
      </c>
      <c r="C97" s="8">
        <v>0</v>
      </c>
      <c r="D97" s="8">
        <v>0</v>
      </c>
      <c r="E97" s="13" t="str">
        <f t="shared" si="5"/>
        <v/>
      </c>
      <c r="F97" s="13" t="str">
        <f t="shared" si="6"/>
        <v/>
      </c>
      <c r="G97" s="12" t="str">
        <f t="shared" si="7"/>
        <v>0</v>
      </c>
      <c r="H97" s="15" t="str">
        <f t="shared" si="8"/>
        <v/>
      </c>
    </row>
    <row r="98" spans="2:8" ht="15" x14ac:dyDescent="0.2">
      <c r="B98" s="5" t="s">
        <v>238</v>
      </c>
      <c r="C98" s="8">
        <v>0</v>
      </c>
      <c r="D98" s="8">
        <v>0</v>
      </c>
      <c r="E98" s="13" t="str">
        <f t="shared" si="5"/>
        <v/>
      </c>
      <c r="F98" s="13" t="str">
        <f t="shared" si="6"/>
        <v/>
      </c>
      <c r="G98" s="12" t="str">
        <f t="shared" si="7"/>
        <v>0</v>
      </c>
      <c r="H98" s="15" t="str">
        <f t="shared" si="8"/>
        <v/>
      </c>
    </row>
    <row r="99" spans="2:8" ht="15" x14ac:dyDescent="0.2">
      <c r="B99" s="5" t="s">
        <v>239</v>
      </c>
      <c r="C99" s="8">
        <v>1</v>
      </c>
      <c r="D99" s="8">
        <v>1</v>
      </c>
      <c r="E99" s="13">
        <f t="shared" si="5"/>
        <v>3.8022813688212928E-3</v>
      </c>
      <c r="F99" s="13">
        <f t="shared" si="6"/>
        <v>2.004008016032064E-3</v>
      </c>
      <c r="G99" s="12">
        <f t="shared" si="7"/>
        <v>0</v>
      </c>
      <c r="H99" s="15">
        <f t="shared" si="8"/>
        <v>0</v>
      </c>
    </row>
    <row r="100" spans="2:8" ht="15" x14ac:dyDescent="0.2">
      <c r="B100" s="5" t="s">
        <v>240</v>
      </c>
      <c r="C100" s="8">
        <v>0</v>
      </c>
      <c r="D100" s="8">
        <v>0</v>
      </c>
      <c r="E100" s="13" t="str">
        <f t="shared" si="5"/>
        <v/>
      </c>
      <c r="F100" s="13" t="str">
        <f t="shared" si="6"/>
        <v/>
      </c>
      <c r="G100" s="12" t="str">
        <f t="shared" si="7"/>
        <v>0</v>
      </c>
      <c r="H100" s="15" t="str">
        <f t="shared" si="8"/>
        <v/>
      </c>
    </row>
    <row r="101" spans="2:8" ht="15" x14ac:dyDescent="0.2">
      <c r="B101" s="5" t="s">
        <v>241</v>
      </c>
      <c r="C101" s="8">
        <v>1</v>
      </c>
      <c r="D101" s="8">
        <v>2</v>
      </c>
      <c r="E101" s="13">
        <f t="shared" si="5"/>
        <v>3.8022813688212928E-3</v>
      </c>
      <c r="F101" s="13">
        <f t="shared" si="6"/>
        <v>4.0080160320641279E-3</v>
      </c>
      <c r="G101" s="12">
        <f t="shared" si="7"/>
        <v>1</v>
      </c>
      <c r="H101" s="15">
        <f t="shared" si="8"/>
        <v>3.8022813688212928E-3</v>
      </c>
    </row>
    <row r="102" spans="2:8" ht="15" x14ac:dyDescent="0.2">
      <c r="B102" s="5" t="s">
        <v>242</v>
      </c>
      <c r="C102" s="8">
        <v>6</v>
      </c>
      <c r="D102" s="8">
        <v>18</v>
      </c>
      <c r="E102" s="13">
        <f t="shared" si="5"/>
        <v>2.2813688212927757E-2</v>
      </c>
      <c r="F102" s="13">
        <f t="shared" si="6"/>
        <v>3.6072144288577156E-2</v>
      </c>
      <c r="G102" s="12">
        <f t="shared" si="7"/>
        <v>2</v>
      </c>
      <c r="H102" s="15">
        <f t="shared" si="8"/>
        <v>4.5627376425855515E-2</v>
      </c>
    </row>
    <row r="103" spans="2:8" ht="15" x14ac:dyDescent="0.2">
      <c r="B103" s="5" t="s">
        <v>243</v>
      </c>
      <c r="C103" s="8">
        <v>1</v>
      </c>
      <c r="D103" s="8">
        <v>1</v>
      </c>
      <c r="E103" s="13">
        <f t="shared" si="5"/>
        <v>3.8022813688212928E-3</v>
      </c>
      <c r="F103" s="13">
        <f t="shared" si="6"/>
        <v>2.004008016032064E-3</v>
      </c>
      <c r="G103" s="12">
        <f t="shared" si="7"/>
        <v>0</v>
      </c>
      <c r="H103" s="15">
        <f t="shared" si="8"/>
        <v>0</v>
      </c>
    </row>
    <row r="104" spans="2:8" ht="15" x14ac:dyDescent="0.2">
      <c r="B104" s="5" t="s">
        <v>34</v>
      </c>
      <c r="C104" s="8">
        <v>5</v>
      </c>
      <c r="D104" s="8">
        <v>1</v>
      </c>
      <c r="E104" s="13">
        <f t="shared" si="5"/>
        <v>1.9011406844106463E-2</v>
      </c>
      <c r="F104" s="13">
        <f t="shared" si="6"/>
        <v>2.004008016032064E-3</v>
      </c>
      <c r="G104" s="12">
        <f t="shared" si="7"/>
        <v>-0.8</v>
      </c>
      <c r="H104" s="15">
        <f t="shared" si="8"/>
        <v>-1.5209125475285171E-2</v>
      </c>
    </row>
    <row r="105" spans="2:8" ht="15" x14ac:dyDescent="0.2">
      <c r="B105" s="5" t="s">
        <v>244</v>
      </c>
      <c r="C105" s="8">
        <v>0</v>
      </c>
      <c r="D105" s="8">
        <v>0</v>
      </c>
      <c r="E105" s="13" t="str">
        <f t="shared" si="5"/>
        <v/>
      </c>
      <c r="F105" s="13" t="str">
        <f t="shared" si="6"/>
        <v/>
      </c>
      <c r="G105" s="12" t="str">
        <f t="shared" si="7"/>
        <v>0</v>
      </c>
      <c r="H105" s="15" t="str">
        <f t="shared" si="8"/>
        <v/>
      </c>
    </row>
    <row r="106" spans="2:8" ht="30" x14ac:dyDescent="0.2">
      <c r="B106" s="5" t="s">
        <v>245</v>
      </c>
      <c r="C106" s="8">
        <v>0</v>
      </c>
      <c r="D106" s="8">
        <v>0</v>
      </c>
      <c r="E106" s="13" t="str">
        <f t="shared" si="5"/>
        <v/>
      </c>
      <c r="F106" s="13" t="str">
        <f t="shared" si="6"/>
        <v/>
      </c>
      <c r="G106" s="12" t="str">
        <f t="shared" si="7"/>
        <v>0</v>
      </c>
      <c r="H106" s="15" t="str">
        <f t="shared" si="8"/>
        <v/>
      </c>
    </row>
    <row r="107" spans="2:8" ht="15" x14ac:dyDescent="0.2">
      <c r="B107" s="5" t="s">
        <v>246</v>
      </c>
      <c r="C107" s="8">
        <v>1</v>
      </c>
      <c r="D107" s="8">
        <v>0</v>
      </c>
      <c r="E107" s="13">
        <f t="shared" si="5"/>
        <v>3.8022813688212928E-3</v>
      </c>
      <c r="F107" s="13" t="str">
        <f t="shared" si="6"/>
        <v/>
      </c>
      <c r="G107" s="12" t="str">
        <f t="shared" si="7"/>
        <v>0</v>
      </c>
      <c r="H107" s="15">
        <f t="shared" si="8"/>
        <v>0</v>
      </c>
    </row>
    <row r="108" spans="2:8" ht="15" x14ac:dyDescent="0.2">
      <c r="B108" s="5" t="s">
        <v>31</v>
      </c>
      <c r="C108" s="8">
        <v>3</v>
      </c>
      <c r="D108" s="8">
        <v>15</v>
      </c>
      <c r="E108" s="13">
        <f t="shared" si="5"/>
        <v>1.1406844106463879E-2</v>
      </c>
      <c r="F108" s="13">
        <f t="shared" si="6"/>
        <v>3.0060120240480961E-2</v>
      </c>
      <c r="G108" s="12">
        <f t="shared" si="7"/>
        <v>4</v>
      </c>
      <c r="H108" s="15">
        <f t="shared" si="8"/>
        <v>4.5627376425855515E-2</v>
      </c>
    </row>
    <row r="109" spans="2:8" ht="15" x14ac:dyDescent="0.2">
      <c r="B109" s="5" t="s">
        <v>247</v>
      </c>
      <c r="C109" s="8">
        <v>1</v>
      </c>
      <c r="D109" s="8">
        <v>2</v>
      </c>
      <c r="E109" s="13">
        <f t="shared" si="5"/>
        <v>3.8022813688212928E-3</v>
      </c>
      <c r="F109" s="13">
        <f t="shared" si="6"/>
        <v>4.0080160320641279E-3</v>
      </c>
      <c r="G109" s="12">
        <f t="shared" si="7"/>
        <v>1</v>
      </c>
      <c r="H109" s="15">
        <f t="shared" si="8"/>
        <v>3.8022813688212928E-3</v>
      </c>
    </row>
    <row r="110" spans="2:8" ht="15" x14ac:dyDescent="0.2">
      <c r="B110" s="5" t="s">
        <v>32</v>
      </c>
      <c r="C110" s="8">
        <v>1</v>
      </c>
      <c r="D110" s="8">
        <v>2</v>
      </c>
      <c r="E110" s="13">
        <f t="shared" si="5"/>
        <v>3.8022813688212928E-3</v>
      </c>
      <c r="F110" s="13">
        <f t="shared" si="6"/>
        <v>4.0080160320641279E-3</v>
      </c>
      <c r="G110" s="12">
        <f t="shared" si="7"/>
        <v>1</v>
      </c>
      <c r="H110" s="15">
        <f t="shared" si="8"/>
        <v>3.8022813688212928E-3</v>
      </c>
    </row>
    <row r="111" spans="2:8" ht="15" x14ac:dyDescent="0.2">
      <c r="B111" s="5" t="s">
        <v>30</v>
      </c>
      <c r="C111" s="8">
        <v>1</v>
      </c>
      <c r="D111" s="8">
        <v>0</v>
      </c>
      <c r="E111" s="13">
        <f t="shared" si="5"/>
        <v>3.8022813688212928E-3</v>
      </c>
      <c r="F111" s="13" t="str">
        <f t="shared" si="6"/>
        <v/>
      </c>
      <c r="G111" s="12" t="str">
        <f t="shared" si="7"/>
        <v>0</v>
      </c>
      <c r="H111" s="15">
        <f t="shared" si="8"/>
        <v>0</v>
      </c>
    </row>
    <row r="112" spans="2:8" ht="15" x14ac:dyDescent="0.2">
      <c r="B112" s="5" t="s">
        <v>33</v>
      </c>
      <c r="C112" s="8">
        <v>8</v>
      </c>
      <c r="D112" s="8">
        <v>13</v>
      </c>
      <c r="E112" s="13">
        <f t="shared" si="5"/>
        <v>3.0418250950570342E-2</v>
      </c>
      <c r="F112" s="13">
        <f t="shared" si="6"/>
        <v>2.6052104208416832E-2</v>
      </c>
      <c r="G112" s="12">
        <f t="shared" si="7"/>
        <v>0.625</v>
      </c>
      <c r="H112" s="15">
        <f t="shared" si="8"/>
        <v>1.9011406844106463E-2</v>
      </c>
    </row>
    <row r="113" spans="2:8" ht="15" x14ac:dyDescent="0.2">
      <c r="B113" s="5" t="s">
        <v>248</v>
      </c>
      <c r="C113" s="8">
        <v>16</v>
      </c>
      <c r="D113" s="8">
        <v>34</v>
      </c>
      <c r="E113" s="13">
        <f t="shared" si="5"/>
        <v>6.0836501901140684E-2</v>
      </c>
      <c r="F113" s="13">
        <f t="shared" si="6"/>
        <v>6.8136272545090179E-2</v>
      </c>
      <c r="G113" s="12">
        <f t="shared" si="7"/>
        <v>1.125</v>
      </c>
      <c r="H113" s="15">
        <f t="shared" si="8"/>
        <v>6.8441064638783272E-2</v>
      </c>
    </row>
    <row r="114" spans="2:8" ht="15" x14ac:dyDescent="0.2">
      <c r="B114" s="5" t="s">
        <v>38</v>
      </c>
      <c r="C114" s="8">
        <v>0</v>
      </c>
      <c r="D114" s="8">
        <v>0</v>
      </c>
      <c r="E114" s="13" t="str">
        <f t="shared" si="5"/>
        <v/>
      </c>
      <c r="F114" s="13" t="str">
        <f t="shared" si="6"/>
        <v/>
      </c>
      <c r="G114" s="12" t="str">
        <f t="shared" si="7"/>
        <v>0</v>
      </c>
      <c r="H114" s="15" t="str">
        <f t="shared" si="8"/>
        <v/>
      </c>
    </row>
    <row r="115" spans="2:8" ht="15" x14ac:dyDescent="0.2">
      <c r="B115" s="5" t="s">
        <v>40</v>
      </c>
      <c r="C115" s="8">
        <v>3</v>
      </c>
      <c r="D115" s="8">
        <v>0</v>
      </c>
      <c r="E115" s="13">
        <f t="shared" si="5"/>
        <v>1.1406844106463879E-2</v>
      </c>
      <c r="F115" s="13" t="str">
        <f t="shared" si="6"/>
        <v/>
      </c>
      <c r="G115" s="12" t="str">
        <f t="shared" si="7"/>
        <v>0</v>
      </c>
      <c r="H115" s="15">
        <f t="shared" si="8"/>
        <v>0</v>
      </c>
    </row>
    <row r="116" spans="2:8" ht="15" x14ac:dyDescent="0.2">
      <c r="B116" s="5" t="s">
        <v>249</v>
      </c>
      <c r="C116" s="8">
        <v>18</v>
      </c>
      <c r="D116" s="8">
        <v>11</v>
      </c>
      <c r="E116" s="13">
        <f t="shared" si="5"/>
        <v>6.8441064638783272E-2</v>
      </c>
      <c r="F116" s="13">
        <f t="shared" si="6"/>
        <v>2.2044088176352707E-2</v>
      </c>
      <c r="G116" s="12">
        <f t="shared" si="7"/>
        <v>-0.3888888888888889</v>
      </c>
      <c r="H116" s="15">
        <f t="shared" si="8"/>
        <v>-2.6615969581749051E-2</v>
      </c>
    </row>
    <row r="117" spans="2:8" ht="15" x14ac:dyDescent="0.2">
      <c r="B117" s="5" t="s">
        <v>250</v>
      </c>
      <c r="C117" s="8">
        <v>1</v>
      </c>
      <c r="D117" s="8">
        <v>1</v>
      </c>
      <c r="E117" s="13">
        <f t="shared" si="5"/>
        <v>3.8022813688212928E-3</v>
      </c>
      <c r="F117" s="13">
        <f t="shared" si="6"/>
        <v>2.004008016032064E-3</v>
      </c>
      <c r="G117" s="12">
        <f t="shared" si="7"/>
        <v>0</v>
      </c>
      <c r="H117" s="15">
        <f t="shared" si="8"/>
        <v>0</v>
      </c>
    </row>
    <row r="118" spans="2:8" ht="15" x14ac:dyDescent="0.2">
      <c r="B118" s="5" t="s">
        <v>251</v>
      </c>
      <c r="C118" s="8">
        <v>124</v>
      </c>
      <c r="D118" s="8">
        <v>157</v>
      </c>
      <c r="E118" s="13">
        <f t="shared" si="5"/>
        <v>0.47148288973384028</v>
      </c>
      <c r="F118" s="13">
        <f t="shared" si="6"/>
        <v>0.31462925851703405</v>
      </c>
      <c r="G118" s="12">
        <f t="shared" si="7"/>
        <v>0.2661290322580645</v>
      </c>
      <c r="H118" s="15">
        <f t="shared" si="8"/>
        <v>0.12547528517110265</v>
      </c>
    </row>
    <row r="119" spans="2:8" ht="15" x14ac:dyDescent="0.2">
      <c r="B119" s="5" t="s">
        <v>252</v>
      </c>
      <c r="C119" s="8">
        <v>0</v>
      </c>
      <c r="D119" s="8">
        <v>3</v>
      </c>
      <c r="E119" s="13" t="str">
        <f t="shared" si="5"/>
        <v/>
      </c>
      <c r="F119" s="13">
        <f t="shared" si="6"/>
        <v>6.0120240480961923E-3</v>
      </c>
      <c r="G119" s="12" t="str">
        <f t="shared" si="7"/>
        <v>0</v>
      </c>
      <c r="H119" s="15" t="str">
        <f t="shared" si="8"/>
        <v/>
      </c>
    </row>
    <row r="120" spans="2:8" ht="15" x14ac:dyDescent="0.2">
      <c r="B120" s="5" t="s">
        <v>253</v>
      </c>
      <c r="C120" s="8">
        <v>0</v>
      </c>
      <c r="D120" s="8">
        <v>10</v>
      </c>
      <c r="E120" s="13" t="str">
        <f t="shared" si="5"/>
        <v/>
      </c>
      <c r="F120" s="13">
        <f t="shared" si="6"/>
        <v>2.004008016032064E-2</v>
      </c>
      <c r="G120" s="12" t="str">
        <f t="shared" si="7"/>
        <v>0</v>
      </c>
      <c r="H120" s="15" t="str">
        <f t="shared" si="8"/>
        <v/>
      </c>
    </row>
    <row r="121" spans="2:8" ht="15" x14ac:dyDescent="0.2">
      <c r="B121" s="5" t="s">
        <v>35</v>
      </c>
      <c r="C121" s="8">
        <v>8</v>
      </c>
      <c r="D121" s="8">
        <v>106</v>
      </c>
      <c r="E121" s="13">
        <f t="shared" si="5"/>
        <v>3.0418250950570342E-2</v>
      </c>
      <c r="F121" s="13">
        <f t="shared" si="6"/>
        <v>0.21242484969939879</v>
      </c>
      <c r="G121" s="12">
        <f t="shared" si="7"/>
        <v>12.25</v>
      </c>
      <c r="H121" s="15">
        <f t="shared" si="8"/>
        <v>0.37262357414448671</v>
      </c>
    </row>
    <row r="122" spans="2:8" ht="15" x14ac:dyDescent="0.2">
      <c r="B122" s="5" t="s">
        <v>39</v>
      </c>
      <c r="C122" s="8">
        <v>0</v>
      </c>
      <c r="D122" s="8">
        <v>1</v>
      </c>
      <c r="E122" s="13" t="str">
        <f t="shared" si="5"/>
        <v/>
      </c>
      <c r="F122" s="13">
        <f t="shared" si="6"/>
        <v>2.004008016032064E-3</v>
      </c>
      <c r="G122" s="12" t="str">
        <f t="shared" si="7"/>
        <v>0</v>
      </c>
      <c r="H122" s="15" t="str">
        <f t="shared" si="8"/>
        <v/>
      </c>
    </row>
    <row r="123" spans="2:8" ht="15" x14ac:dyDescent="0.2">
      <c r="B123" s="5" t="s">
        <v>37</v>
      </c>
      <c r="C123" s="8">
        <v>3</v>
      </c>
      <c r="D123" s="8">
        <v>15</v>
      </c>
      <c r="E123" s="13">
        <f t="shared" si="5"/>
        <v>1.1406844106463879E-2</v>
      </c>
      <c r="F123" s="13">
        <f t="shared" si="6"/>
        <v>3.0060120240480961E-2</v>
      </c>
      <c r="G123" s="12">
        <f t="shared" si="7"/>
        <v>4</v>
      </c>
      <c r="H123" s="15">
        <f t="shared" si="8"/>
        <v>4.5627376425855515E-2</v>
      </c>
    </row>
    <row r="124" spans="2:8" ht="15" x14ac:dyDescent="0.2">
      <c r="B124" s="5" t="s">
        <v>36</v>
      </c>
      <c r="C124" s="8">
        <v>0</v>
      </c>
      <c r="D124" s="8">
        <v>0</v>
      </c>
      <c r="E124" s="13" t="str">
        <f t="shared" si="5"/>
        <v/>
      </c>
      <c r="F124" s="13" t="str">
        <f t="shared" si="6"/>
        <v/>
      </c>
      <c r="G124" s="12" t="str">
        <f t="shared" si="7"/>
        <v>0</v>
      </c>
      <c r="H124" s="15" t="str">
        <f t="shared" si="8"/>
        <v/>
      </c>
    </row>
    <row r="125" spans="2:8" ht="15" x14ac:dyDescent="0.2">
      <c r="B125" s="5" t="s">
        <v>254</v>
      </c>
      <c r="C125" s="8">
        <v>0</v>
      </c>
      <c r="D125" s="8">
        <v>0</v>
      </c>
      <c r="E125" s="13" t="str">
        <f t="shared" si="5"/>
        <v/>
      </c>
      <c r="F125" s="13" t="str">
        <f t="shared" si="6"/>
        <v/>
      </c>
      <c r="G125" s="12" t="str">
        <f t="shared" si="7"/>
        <v>0</v>
      </c>
      <c r="H125" s="15" t="str">
        <f t="shared" si="8"/>
        <v/>
      </c>
    </row>
    <row r="126" spans="2:8" ht="15" x14ac:dyDescent="0.2">
      <c r="B126" s="5" t="s">
        <v>255</v>
      </c>
      <c r="C126" s="8">
        <v>0</v>
      </c>
      <c r="D126" s="8">
        <v>0</v>
      </c>
      <c r="E126" s="13" t="str">
        <f t="shared" si="5"/>
        <v/>
      </c>
      <c r="F126" s="13" t="str">
        <f t="shared" si="6"/>
        <v/>
      </c>
      <c r="G126" s="12" t="str">
        <f t="shared" si="7"/>
        <v>0</v>
      </c>
      <c r="H126" s="15" t="str">
        <f t="shared" si="8"/>
        <v/>
      </c>
    </row>
    <row r="127" spans="2:8" ht="15" x14ac:dyDescent="0.2">
      <c r="B127" s="5" t="s">
        <v>256</v>
      </c>
      <c r="C127" s="8">
        <v>0</v>
      </c>
      <c r="D127" s="8">
        <v>0</v>
      </c>
      <c r="E127" s="13" t="str">
        <f t="shared" si="5"/>
        <v/>
      </c>
      <c r="F127" s="13" t="str">
        <f t="shared" si="6"/>
        <v/>
      </c>
      <c r="G127" s="12" t="str">
        <f t="shared" si="7"/>
        <v>0</v>
      </c>
      <c r="H127" s="15" t="str">
        <f t="shared" si="8"/>
        <v/>
      </c>
    </row>
    <row r="128" spans="2:8" ht="15" x14ac:dyDescent="0.2">
      <c r="B128" s="5" t="s">
        <v>257</v>
      </c>
      <c r="C128" s="8">
        <v>0</v>
      </c>
      <c r="D128" s="8">
        <v>0</v>
      </c>
      <c r="E128" s="13" t="str">
        <f t="shared" si="5"/>
        <v/>
      </c>
      <c r="F128" s="13" t="str">
        <f t="shared" si="6"/>
        <v/>
      </c>
      <c r="G128" s="12" t="str">
        <f t="shared" si="7"/>
        <v>0</v>
      </c>
      <c r="H128" s="15" t="str">
        <f t="shared" si="8"/>
        <v/>
      </c>
    </row>
    <row r="129" spans="2:8" ht="30" x14ac:dyDescent="0.2">
      <c r="B129" s="5" t="s">
        <v>258</v>
      </c>
      <c r="C129" s="8">
        <v>6</v>
      </c>
      <c r="D129" s="8">
        <v>15</v>
      </c>
      <c r="E129" s="13">
        <f t="shared" si="5"/>
        <v>2.2813688212927757E-2</v>
      </c>
      <c r="F129" s="13">
        <f t="shared" si="6"/>
        <v>3.0060120240480961E-2</v>
      </c>
      <c r="G129" s="12">
        <f t="shared" si="7"/>
        <v>1.5</v>
      </c>
      <c r="H129" s="15">
        <f t="shared" si="8"/>
        <v>3.4220532319391636E-2</v>
      </c>
    </row>
    <row r="130" spans="2:8" ht="30" x14ac:dyDescent="0.2">
      <c r="B130" s="5" t="s">
        <v>259</v>
      </c>
      <c r="C130" s="8">
        <v>0</v>
      </c>
      <c r="D130" s="8">
        <v>0</v>
      </c>
      <c r="E130" s="13" t="str">
        <f t="shared" si="5"/>
        <v/>
      </c>
      <c r="F130" s="13" t="str">
        <f t="shared" si="6"/>
        <v/>
      </c>
      <c r="G130" s="12" t="str">
        <f t="shared" si="7"/>
        <v>0</v>
      </c>
      <c r="H130" s="15" t="str">
        <f t="shared" si="8"/>
        <v/>
      </c>
    </row>
    <row r="131" spans="2:8" ht="30" x14ac:dyDescent="0.2">
      <c r="B131" s="5" t="s">
        <v>260</v>
      </c>
      <c r="C131" s="8">
        <v>0</v>
      </c>
      <c r="D131" s="8">
        <v>1</v>
      </c>
      <c r="E131" s="13" t="str">
        <f t="shared" si="5"/>
        <v/>
      </c>
      <c r="F131" s="13">
        <f t="shared" si="6"/>
        <v>2.004008016032064E-3</v>
      </c>
      <c r="G131" s="12" t="str">
        <f t="shared" si="7"/>
        <v>0</v>
      </c>
      <c r="H131" s="15" t="str">
        <f t="shared" si="8"/>
        <v/>
      </c>
    </row>
    <row r="132" spans="2:8" ht="15" x14ac:dyDescent="0.2">
      <c r="B132" s="5" t="s">
        <v>50</v>
      </c>
      <c r="C132" s="8">
        <v>0</v>
      </c>
      <c r="D132" s="8">
        <v>3</v>
      </c>
      <c r="E132" s="13" t="str">
        <f t="shared" si="5"/>
        <v/>
      </c>
      <c r="F132" s="13">
        <f t="shared" si="6"/>
        <v>6.0120240480961923E-3</v>
      </c>
      <c r="G132" s="12" t="str">
        <f t="shared" si="7"/>
        <v>0</v>
      </c>
      <c r="H132" s="15" t="str">
        <f t="shared" si="8"/>
        <v/>
      </c>
    </row>
    <row r="133" spans="2:8" ht="15" x14ac:dyDescent="0.2">
      <c r="B133" s="5" t="s">
        <v>45</v>
      </c>
      <c r="C133" s="8">
        <v>0</v>
      </c>
      <c r="D133" s="8">
        <v>0</v>
      </c>
      <c r="E133" s="13" t="str">
        <f t="shared" si="5"/>
        <v/>
      </c>
      <c r="F133" s="13" t="str">
        <f t="shared" si="6"/>
        <v/>
      </c>
      <c r="G133" s="12" t="str">
        <f t="shared" si="7"/>
        <v>0</v>
      </c>
      <c r="H133" s="15" t="str">
        <f t="shared" si="8"/>
        <v/>
      </c>
    </row>
    <row r="134" spans="2:8" ht="15" x14ac:dyDescent="0.2">
      <c r="B134" s="5" t="s">
        <v>42</v>
      </c>
      <c r="C134" s="8">
        <v>0</v>
      </c>
      <c r="D134" s="8">
        <v>7</v>
      </c>
      <c r="E134" s="13" t="str">
        <f t="shared" si="5"/>
        <v/>
      </c>
      <c r="F134" s="13">
        <f t="shared" si="6"/>
        <v>1.4028056112224449E-2</v>
      </c>
      <c r="G134" s="12" t="str">
        <f t="shared" si="7"/>
        <v>0</v>
      </c>
      <c r="H134" s="15" t="str">
        <f t="shared" si="8"/>
        <v/>
      </c>
    </row>
    <row r="135" spans="2:8" ht="15" x14ac:dyDescent="0.2">
      <c r="B135" s="5" t="s">
        <v>43</v>
      </c>
      <c r="C135" s="8">
        <v>0</v>
      </c>
      <c r="D135" s="8">
        <v>0</v>
      </c>
      <c r="E135" s="13" t="str">
        <f t="shared" si="5"/>
        <v/>
      </c>
      <c r="F135" s="13" t="str">
        <f t="shared" si="6"/>
        <v/>
      </c>
      <c r="G135" s="12" t="str">
        <f t="shared" si="7"/>
        <v>0</v>
      </c>
      <c r="H135" s="15" t="str">
        <f t="shared" si="8"/>
        <v/>
      </c>
    </row>
    <row r="136" spans="2:8" ht="15" x14ac:dyDescent="0.2">
      <c r="B136" s="5" t="s">
        <v>44</v>
      </c>
      <c r="C136" s="8">
        <v>0</v>
      </c>
      <c r="D136" s="8">
        <v>0</v>
      </c>
      <c r="E136" s="13" t="str">
        <f t="shared" ref="E136:E145" si="9">+IF(C136=0,"",C136/C$70)</f>
        <v/>
      </c>
      <c r="F136" s="13" t="str">
        <f t="shared" ref="F136:F145" si="10">+IF(D136=0,"",D136/D$70)</f>
        <v/>
      </c>
      <c r="G136" s="12" t="str">
        <f t="shared" ref="G136:G145" si="11">+IF(OR(AND(D136=0),(C136=0)),"0",((D136-C136)/C136))</f>
        <v>0</v>
      </c>
      <c r="H136" s="15" t="str">
        <f t="shared" ref="H136:H145" si="12">+IF(OR(AND(E136=""),(G136="")),"",E136*G136)</f>
        <v/>
      </c>
    </row>
    <row r="137" spans="2:8" ht="15" x14ac:dyDescent="0.2">
      <c r="B137" s="5" t="s">
        <v>41</v>
      </c>
      <c r="C137" s="8">
        <v>0</v>
      </c>
      <c r="D137" s="8">
        <v>1</v>
      </c>
      <c r="E137" s="13" t="str">
        <f t="shared" si="9"/>
        <v/>
      </c>
      <c r="F137" s="13">
        <f t="shared" si="10"/>
        <v>2.004008016032064E-3</v>
      </c>
      <c r="G137" s="12" t="str">
        <f t="shared" si="11"/>
        <v>0</v>
      </c>
      <c r="H137" s="15" t="str">
        <f t="shared" si="12"/>
        <v/>
      </c>
    </row>
    <row r="138" spans="2:8" ht="15" x14ac:dyDescent="0.2">
      <c r="B138" s="5" t="s">
        <v>261</v>
      </c>
      <c r="C138" s="8">
        <v>1</v>
      </c>
      <c r="D138" s="8">
        <v>0</v>
      </c>
      <c r="E138" s="13">
        <f t="shared" si="9"/>
        <v>3.8022813688212928E-3</v>
      </c>
      <c r="F138" s="13" t="str">
        <f t="shared" si="10"/>
        <v/>
      </c>
      <c r="G138" s="12" t="str">
        <f t="shared" si="11"/>
        <v>0</v>
      </c>
      <c r="H138" s="15">
        <f t="shared" si="12"/>
        <v>0</v>
      </c>
    </row>
    <row r="139" spans="2:8" ht="30" x14ac:dyDescent="0.2">
      <c r="B139" s="5" t="s">
        <v>262</v>
      </c>
      <c r="C139" s="8">
        <v>0</v>
      </c>
      <c r="D139" s="8">
        <v>0</v>
      </c>
      <c r="E139" s="13" t="str">
        <f t="shared" si="9"/>
        <v/>
      </c>
      <c r="F139" s="13" t="str">
        <f t="shared" si="10"/>
        <v/>
      </c>
      <c r="G139" s="12" t="str">
        <f t="shared" si="11"/>
        <v>0</v>
      </c>
      <c r="H139" s="15" t="str">
        <f t="shared" si="12"/>
        <v/>
      </c>
    </row>
    <row r="140" spans="2:8" ht="30" x14ac:dyDescent="0.2">
      <c r="B140" s="5" t="s">
        <v>263</v>
      </c>
      <c r="C140" s="8">
        <v>0</v>
      </c>
      <c r="D140" s="8">
        <v>0</v>
      </c>
      <c r="E140" s="13" t="str">
        <f t="shared" si="9"/>
        <v/>
      </c>
      <c r="F140" s="13" t="str">
        <f t="shared" si="10"/>
        <v/>
      </c>
      <c r="G140" s="12" t="str">
        <f t="shared" si="11"/>
        <v>0</v>
      </c>
      <c r="H140" s="15" t="str">
        <f t="shared" si="12"/>
        <v/>
      </c>
    </row>
    <row r="141" spans="2:8" ht="15" x14ac:dyDescent="0.2">
      <c r="B141" s="5" t="s">
        <v>48</v>
      </c>
      <c r="C141" s="8">
        <v>0</v>
      </c>
      <c r="D141" s="8">
        <v>0</v>
      </c>
      <c r="E141" s="13" t="str">
        <f t="shared" si="9"/>
        <v/>
      </c>
      <c r="F141" s="13" t="str">
        <f t="shared" si="10"/>
        <v/>
      </c>
      <c r="G141" s="12" t="str">
        <f t="shared" si="11"/>
        <v>0</v>
      </c>
      <c r="H141" s="15" t="str">
        <f t="shared" si="12"/>
        <v/>
      </c>
    </row>
    <row r="142" spans="2:8" ht="15" x14ac:dyDescent="0.2">
      <c r="B142" s="5" t="s">
        <v>264</v>
      </c>
      <c r="C142" s="8">
        <v>0</v>
      </c>
      <c r="D142" s="8">
        <v>0</v>
      </c>
      <c r="E142" s="13" t="str">
        <f t="shared" si="9"/>
        <v/>
      </c>
      <c r="F142" s="13" t="str">
        <f t="shared" si="10"/>
        <v/>
      </c>
      <c r="G142" s="12" t="str">
        <f t="shared" si="11"/>
        <v>0</v>
      </c>
      <c r="H142" s="15" t="str">
        <f t="shared" si="12"/>
        <v/>
      </c>
    </row>
    <row r="143" spans="2:8" ht="15" x14ac:dyDescent="0.2">
      <c r="B143" s="5" t="s">
        <v>49</v>
      </c>
      <c r="C143" s="8">
        <v>0</v>
      </c>
      <c r="D143" s="8">
        <v>0</v>
      </c>
      <c r="E143" s="13" t="str">
        <f t="shared" si="9"/>
        <v/>
      </c>
      <c r="F143" s="13" t="str">
        <f t="shared" si="10"/>
        <v/>
      </c>
      <c r="G143" s="12" t="str">
        <f t="shared" si="11"/>
        <v>0</v>
      </c>
      <c r="H143" s="15" t="str">
        <f t="shared" si="12"/>
        <v/>
      </c>
    </row>
    <row r="144" spans="2:8" ht="15" x14ac:dyDescent="0.2">
      <c r="B144" s="5" t="s">
        <v>46</v>
      </c>
      <c r="C144" s="8">
        <v>0</v>
      </c>
      <c r="D144" s="8">
        <v>0</v>
      </c>
      <c r="E144" s="13" t="str">
        <f t="shared" si="9"/>
        <v/>
      </c>
      <c r="F144" s="13" t="str">
        <f t="shared" si="10"/>
        <v/>
      </c>
      <c r="G144" s="12" t="str">
        <f t="shared" si="11"/>
        <v>0</v>
      </c>
      <c r="H144" s="15" t="str">
        <f t="shared" si="12"/>
        <v/>
      </c>
    </row>
    <row r="145" spans="2:8" ht="13.5" customHeight="1" x14ac:dyDescent="0.2">
      <c r="B145" s="5" t="s">
        <v>47</v>
      </c>
      <c r="C145" s="8">
        <v>0</v>
      </c>
      <c r="D145" s="8">
        <v>0</v>
      </c>
      <c r="E145" s="13" t="str">
        <f t="shared" si="9"/>
        <v/>
      </c>
      <c r="F145" s="13" t="str">
        <f t="shared" si="10"/>
        <v/>
      </c>
      <c r="G145" s="12" t="str">
        <f t="shared" si="11"/>
        <v>0</v>
      </c>
      <c r="H145" s="15" t="str">
        <f t="shared" si="12"/>
        <v/>
      </c>
    </row>
    <row r="146" spans="2:8" x14ac:dyDescent="0.2">
      <c r="B146" s="2"/>
      <c r="C146" s="2"/>
      <c r="D146" s="2"/>
    </row>
    <row r="147" spans="2:8" x14ac:dyDescent="0.2">
      <c r="B147" s="2"/>
      <c r="C147" s="2"/>
      <c r="D147" s="2"/>
    </row>
    <row r="148" spans="2:8" x14ac:dyDescent="0.2">
      <c r="B148" s="16"/>
      <c r="C148" s="16"/>
      <c r="D148" s="16"/>
      <c r="E148" s="16"/>
      <c r="F148" s="16"/>
    </row>
    <row r="149" spans="2:8" ht="24" customHeight="1" x14ac:dyDescent="0.2">
      <c r="B149" s="55" t="s">
        <v>517</v>
      </c>
      <c r="C149" s="53" t="s">
        <v>518</v>
      </c>
      <c r="D149" s="54"/>
      <c r="E149" s="41" t="s">
        <v>482</v>
      </c>
      <c r="F149" s="42"/>
      <c r="G149" s="39" t="s">
        <v>569</v>
      </c>
      <c r="H149" s="39" t="s">
        <v>481</v>
      </c>
    </row>
    <row r="150" spans="2:8" s="4" customFormat="1" ht="24" customHeight="1" x14ac:dyDescent="0.2">
      <c r="B150" s="55"/>
      <c r="C150" s="38">
        <v>2015</v>
      </c>
      <c r="D150" s="38">
        <v>2016</v>
      </c>
      <c r="E150" s="38">
        <v>2015</v>
      </c>
      <c r="F150" s="38">
        <v>2016</v>
      </c>
      <c r="G150" s="40"/>
      <c r="H150" s="40"/>
    </row>
    <row r="151" spans="2:8" s="4" customFormat="1" ht="24" customHeight="1" x14ac:dyDescent="0.2">
      <c r="B151" s="32" t="s">
        <v>521</v>
      </c>
      <c r="C151" s="33">
        <f>SUM(C152:C288)</f>
        <v>91</v>
      </c>
      <c r="D151" s="33">
        <f>SUM(D152:D288)</f>
        <v>363</v>
      </c>
      <c r="E151" s="34">
        <f>+IF(C151=0,"",C151/C$151)</f>
        <v>1</v>
      </c>
      <c r="F151" s="34">
        <f>+IF(D151=0,"",D151/D$151)</f>
        <v>1</v>
      </c>
      <c r="G151" s="34">
        <f>+IF(OR(AND(D151=0),(C151=0)),"0",((D151-C151)/C151))</f>
        <v>2.9890109890109891</v>
      </c>
      <c r="H151" s="35">
        <f>+IF(OR(AND(E151=""),(G151="")),"",E151*G151)</f>
        <v>2.9890109890109891</v>
      </c>
    </row>
    <row r="152" spans="2:8" ht="15" x14ac:dyDescent="0.2">
      <c r="B152" s="7" t="s">
        <v>54</v>
      </c>
      <c r="C152" s="8">
        <v>2</v>
      </c>
      <c r="D152" s="8">
        <v>4</v>
      </c>
      <c r="E152" s="13">
        <f>+IF(C152=0,"",C152/C$151)</f>
        <v>2.197802197802198E-2</v>
      </c>
      <c r="F152" s="13">
        <f>+IF(D152=0,"",D152/D$151)</f>
        <v>1.1019283746556474E-2</v>
      </c>
      <c r="G152" s="12">
        <f>+IF(OR(AND(D152=0),(C152=0)),"0",((D152-C152)/C152))</f>
        <v>1</v>
      </c>
      <c r="H152" s="15">
        <f>+IF(OR(AND(E152=""),(G152="")),"",E152*G152)</f>
        <v>2.197802197802198E-2</v>
      </c>
    </row>
    <row r="153" spans="2:8" ht="15" x14ac:dyDescent="0.2">
      <c r="B153" s="7" t="s">
        <v>58</v>
      </c>
      <c r="C153" s="8">
        <v>0</v>
      </c>
      <c r="D153" s="8">
        <v>0</v>
      </c>
      <c r="E153" s="13" t="str">
        <f t="shared" ref="E153:E216" si="13">+IF(C153=0,"",C153/C$151)</f>
        <v/>
      </c>
      <c r="F153" s="13" t="str">
        <f t="shared" ref="F153:F216" si="14">+IF(D153=0,"",D153/D$151)</f>
        <v/>
      </c>
      <c r="G153" s="12" t="str">
        <f t="shared" ref="G153:G216" si="15">+IF(OR(AND(D153=0),(C153=0)),"0",((D153-C153)/C153))</f>
        <v>0</v>
      </c>
      <c r="H153" s="15" t="str">
        <f t="shared" ref="H153:H216" si="16">+IF(OR(AND(E153=""),(G153="")),"",E153*G153)</f>
        <v/>
      </c>
    </row>
    <row r="154" spans="2:8" ht="15" x14ac:dyDescent="0.2">
      <c r="B154" s="7" t="s">
        <v>265</v>
      </c>
      <c r="C154" s="8">
        <v>0</v>
      </c>
      <c r="D154" s="8">
        <v>0</v>
      </c>
      <c r="E154" s="13" t="str">
        <f t="shared" si="13"/>
        <v/>
      </c>
      <c r="F154" s="13" t="str">
        <f t="shared" si="14"/>
        <v/>
      </c>
      <c r="G154" s="12" t="str">
        <f t="shared" si="15"/>
        <v>0</v>
      </c>
      <c r="H154" s="15" t="str">
        <f t="shared" si="16"/>
        <v/>
      </c>
    </row>
    <row r="155" spans="2:8" ht="15" x14ac:dyDescent="0.2">
      <c r="B155" s="7" t="s">
        <v>266</v>
      </c>
      <c r="C155" s="8">
        <v>0</v>
      </c>
      <c r="D155" s="8">
        <v>1</v>
      </c>
      <c r="E155" s="13" t="str">
        <f t="shared" si="13"/>
        <v/>
      </c>
      <c r="F155" s="13">
        <f t="shared" si="14"/>
        <v>2.7548209366391185E-3</v>
      </c>
      <c r="G155" s="12" t="str">
        <f t="shared" si="15"/>
        <v>0</v>
      </c>
      <c r="H155" s="15" t="str">
        <f t="shared" si="16"/>
        <v/>
      </c>
    </row>
    <row r="156" spans="2:8" ht="30" x14ac:dyDescent="0.2">
      <c r="B156" s="7" t="s">
        <v>267</v>
      </c>
      <c r="C156" s="8">
        <v>1</v>
      </c>
      <c r="D156" s="8">
        <v>4</v>
      </c>
      <c r="E156" s="13">
        <f t="shared" si="13"/>
        <v>1.098901098901099E-2</v>
      </c>
      <c r="F156" s="13">
        <f t="shared" si="14"/>
        <v>1.1019283746556474E-2</v>
      </c>
      <c r="G156" s="12">
        <f t="shared" si="15"/>
        <v>3</v>
      </c>
      <c r="H156" s="15">
        <f t="shared" si="16"/>
        <v>3.2967032967032968E-2</v>
      </c>
    </row>
    <row r="157" spans="2:8" ht="15" x14ac:dyDescent="0.2">
      <c r="B157" s="7" t="s">
        <v>53</v>
      </c>
      <c r="C157" s="8">
        <v>10</v>
      </c>
      <c r="D157" s="8">
        <v>83</v>
      </c>
      <c r="E157" s="13">
        <f t="shared" si="13"/>
        <v>0.10989010989010989</v>
      </c>
      <c r="F157" s="13">
        <f t="shared" si="14"/>
        <v>0.22865013774104684</v>
      </c>
      <c r="G157" s="12">
        <f t="shared" si="15"/>
        <v>7.3</v>
      </c>
      <c r="H157" s="15">
        <f t="shared" si="16"/>
        <v>0.80219780219780212</v>
      </c>
    </row>
    <row r="158" spans="2:8" ht="15" x14ac:dyDescent="0.2">
      <c r="B158" s="7" t="s">
        <v>59</v>
      </c>
      <c r="C158" s="8">
        <v>0</v>
      </c>
      <c r="D158" s="8">
        <v>0</v>
      </c>
      <c r="E158" s="13" t="str">
        <f t="shared" si="13"/>
        <v/>
      </c>
      <c r="F158" s="13" t="str">
        <f t="shared" si="14"/>
        <v/>
      </c>
      <c r="G158" s="12" t="str">
        <f t="shared" si="15"/>
        <v>0</v>
      </c>
      <c r="H158" s="15" t="str">
        <f t="shared" si="16"/>
        <v/>
      </c>
    </row>
    <row r="159" spans="2:8" ht="15" x14ac:dyDescent="0.2">
      <c r="B159" s="7" t="s">
        <v>268</v>
      </c>
      <c r="C159" s="8">
        <v>0</v>
      </c>
      <c r="D159" s="8">
        <v>9</v>
      </c>
      <c r="E159" s="13" t="str">
        <f t="shared" si="13"/>
        <v/>
      </c>
      <c r="F159" s="13">
        <f t="shared" si="14"/>
        <v>2.4793388429752067E-2</v>
      </c>
      <c r="G159" s="12" t="str">
        <f t="shared" si="15"/>
        <v>0</v>
      </c>
      <c r="H159" s="15" t="str">
        <f t="shared" si="16"/>
        <v/>
      </c>
    </row>
    <row r="160" spans="2:8" ht="15" x14ac:dyDescent="0.2">
      <c r="B160" s="7" t="s">
        <v>55</v>
      </c>
      <c r="C160" s="8">
        <v>0</v>
      </c>
      <c r="D160" s="8">
        <v>0</v>
      </c>
      <c r="E160" s="13" t="str">
        <f t="shared" si="13"/>
        <v/>
      </c>
      <c r="F160" s="13" t="str">
        <f t="shared" si="14"/>
        <v/>
      </c>
      <c r="G160" s="12" t="str">
        <f t="shared" si="15"/>
        <v>0</v>
      </c>
      <c r="H160" s="15" t="str">
        <f t="shared" si="16"/>
        <v/>
      </c>
    </row>
    <row r="161" spans="2:8" ht="15" x14ac:dyDescent="0.2">
      <c r="B161" s="7" t="s">
        <v>51</v>
      </c>
      <c r="C161" s="8">
        <v>0</v>
      </c>
      <c r="D161" s="8">
        <v>0</v>
      </c>
      <c r="E161" s="13" t="str">
        <f t="shared" si="13"/>
        <v/>
      </c>
      <c r="F161" s="13" t="str">
        <f t="shared" si="14"/>
        <v/>
      </c>
      <c r="G161" s="12" t="str">
        <f t="shared" si="15"/>
        <v>0</v>
      </c>
      <c r="H161" s="15" t="str">
        <f t="shared" si="16"/>
        <v/>
      </c>
    </row>
    <row r="162" spans="2:8" ht="30" x14ac:dyDescent="0.2">
      <c r="B162" s="7" t="s">
        <v>269</v>
      </c>
      <c r="C162" s="8">
        <v>0</v>
      </c>
      <c r="D162" s="8">
        <v>0</v>
      </c>
      <c r="E162" s="13" t="str">
        <f t="shared" si="13"/>
        <v/>
      </c>
      <c r="F162" s="13" t="str">
        <f t="shared" si="14"/>
        <v/>
      </c>
      <c r="G162" s="12" t="str">
        <f t="shared" si="15"/>
        <v>0</v>
      </c>
      <c r="H162" s="15" t="str">
        <f t="shared" si="16"/>
        <v/>
      </c>
    </row>
    <row r="163" spans="2:8" ht="15" x14ac:dyDescent="0.2">
      <c r="B163" s="7" t="s">
        <v>61</v>
      </c>
      <c r="C163" s="8">
        <v>0</v>
      </c>
      <c r="D163" s="8">
        <v>2</v>
      </c>
      <c r="E163" s="13" t="str">
        <f t="shared" si="13"/>
        <v/>
      </c>
      <c r="F163" s="13">
        <f t="shared" si="14"/>
        <v>5.5096418732782371E-3</v>
      </c>
      <c r="G163" s="12" t="str">
        <f t="shared" si="15"/>
        <v>0</v>
      </c>
      <c r="H163" s="15" t="str">
        <f t="shared" si="16"/>
        <v/>
      </c>
    </row>
    <row r="164" spans="2:8" ht="15" x14ac:dyDescent="0.2">
      <c r="B164" s="7" t="s">
        <v>56</v>
      </c>
      <c r="C164" s="8">
        <v>0</v>
      </c>
      <c r="D164" s="8">
        <v>0</v>
      </c>
      <c r="E164" s="13" t="str">
        <f t="shared" si="13"/>
        <v/>
      </c>
      <c r="F164" s="13" t="str">
        <f t="shared" si="14"/>
        <v/>
      </c>
      <c r="G164" s="12" t="str">
        <f t="shared" si="15"/>
        <v>0</v>
      </c>
      <c r="H164" s="15" t="str">
        <f t="shared" si="16"/>
        <v/>
      </c>
    </row>
    <row r="165" spans="2:8" ht="15" x14ac:dyDescent="0.2">
      <c r="B165" s="7" t="s">
        <v>57</v>
      </c>
      <c r="C165" s="8">
        <v>6</v>
      </c>
      <c r="D165" s="8">
        <v>21</v>
      </c>
      <c r="E165" s="13">
        <f t="shared" si="13"/>
        <v>6.5934065934065936E-2</v>
      </c>
      <c r="F165" s="13">
        <f t="shared" si="14"/>
        <v>5.7851239669421489E-2</v>
      </c>
      <c r="G165" s="12">
        <f t="shared" si="15"/>
        <v>2.5</v>
      </c>
      <c r="H165" s="15">
        <f t="shared" si="16"/>
        <v>0.16483516483516483</v>
      </c>
    </row>
    <row r="166" spans="2:8" ht="15" x14ac:dyDescent="0.2">
      <c r="B166" s="7" t="s">
        <v>270</v>
      </c>
      <c r="C166" s="8">
        <v>0</v>
      </c>
      <c r="D166" s="8">
        <v>0</v>
      </c>
      <c r="E166" s="13" t="str">
        <f t="shared" si="13"/>
        <v/>
      </c>
      <c r="F166" s="13" t="str">
        <f t="shared" si="14"/>
        <v/>
      </c>
      <c r="G166" s="12" t="str">
        <f t="shared" si="15"/>
        <v>0</v>
      </c>
      <c r="H166" s="15" t="str">
        <f t="shared" si="16"/>
        <v/>
      </c>
    </row>
    <row r="167" spans="2:8" ht="15" x14ac:dyDescent="0.2">
      <c r="B167" s="7" t="s">
        <v>52</v>
      </c>
      <c r="C167" s="8">
        <v>0</v>
      </c>
      <c r="D167" s="8">
        <v>0</v>
      </c>
      <c r="E167" s="13" t="str">
        <f t="shared" si="13"/>
        <v/>
      </c>
      <c r="F167" s="13" t="str">
        <f t="shared" si="14"/>
        <v/>
      </c>
      <c r="G167" s="12" t="str">
        <f t="shared" si="15"/>
        <v>0</v>
      </c>
      <c r="H167" s="15" t="str">
        <f t="shared" si="16"/>
        <v/>
      </c>
    </row>
    <row r="168" spans="2:8" ht="15" x14ac:dyDescent="0.2">
      <c r="B168" s="7" t="s">
        <v>60</v>
      </c>
      <c r="C168" s="8">
        <v>0</v>
      </c>
      <c r="D168" s="8">
        <v>0</v>
      </c>
      <c r="E168" s="13" t="str">
        <f t="shared" si="13"/>
        <v/>
      </c>
      <c r="F168" s="13" t="str">
        <f t="shared" si="14"/>
        <v/>
      </c>
      <c r="G168" s="12" t="str">
        <f t="shared" si="15"/>
        <v>0</v>
      </c>
      <c r="H168" s="15" t="str">
        <f t="shared" si="16"/>
        <v/>
      </c>
    </row>
    <row r="169" spans="2:8" ht="15" x14ac:dyDescent="0.2">
      <c r="B169" s="7" t="s">
        <v>271</v>
      </c>
      <c r="C169" s="8">
        <v>0</v>
      </c>
      <c r="D169" s="8">
        <v>0</v>
      </c>
      <c r="E169" s="13" t="str">
        <f t="shared" si="13"/>
        <v/>
      </c>
      <c r="F169" s="13" t="str">
        <f t="shared" si="14"/>
        <v/>
      </c>
      <c r="G169" s="12" t="str">
        <f t="shared" si="15"/>
        <v>0</v>
      </c>
      <c r="H169" s="15" t="str">
        <f t="shared" si="16"/>
        <v/>
      </c>
    </row>
    <row r="170" spans="2:8" ht="15" x14ac:dyDescent="0.2">
      <c r="B170" s="7" t="s">
        <v>272</v>
      </c>
      <c r="C170" s="8">
        <v>0</v>
      </c>
      <c r="D170" s="8">
        <v>0</v>
      </c>
      <c r="E170" s="13" t="str">
        <f t="shared" si="13"/>
        <v/>
      </c>
      <c r="F170" s="13" t="str">
        <f t="shared" si="14"/>
        <v/>
      </c>
      <c r="G170" s="12" t="str">
        <f t="shared" si="15"/>
        <v>0</v>
      </c>
      <c r="H170" s="15" t="str">
        <f t="shared" si="16"/>
        <v/>
      </c>
    </row>
    <row r="171" spans="2:8" ht="15" x14ac:dyDescent="0.2">
      <c r="B171" s="7" t="s">
        <v>273</v>
      </c>
      <c r="C171" s="8">
        <v>0</v>
      </c>
      <c r="D171" s="8">
        <v>0</v>
      </c>
      <c r="E171" s="13" t="str">
        <f t="shared" si="13"/>
        <v/>
      </c>
      <c r="F171" s="13" t="str">
        <f t="shared" si="14"/>
        <v/>
      </c>
      <c r="G171" s="12" t="str">
        <f t="shared" si="15"/>
        <v>0</v>
      </c>
      <c r="H171" s="15" t="str">
        <f t="shared" si="16"/>
        <v/>
      </c>
    </row>
    <row r="172" spans="2:8" ht="15" x14ac:dyDescent="0.2">
      <c r="B172" s="7" t="s">
        <v>274</v>
      </c>
      <c r="C172" s="8">
        <v>0</v>
      </c>
      <c r="D172" s="8">
        <v>0</v>
      </c>
      <c r="E172" s="13" t="str">
        <f t="shared" si="13"/>
        <v/>
      </c>
      <c r="F172" s="13" t="str">
        <f t="shared" si="14"/>
        <v/>
      </c>
      <c r="G172" s="12" t="str">
        <f t="shared" si="15"/>
        <v>0</v>
      </c>
      <c r="H172" s="15" t="str">
        <f t="shared" si="16"/>
        <v/>
      </c>
    </row>
    <row r="173" spans="2:8" ht="15" x14ac:dyDescent="0.2">
      <c r="B173" s="7" t="s">
        <v>275</v>
      </c>
      <c r="C173" s="8">
        <v>3</v>
      </c>
      <c r="D173" s="8">
        <v>14</v>
      </c>
      <c r="E173" s="13">
        <f t="shared" si="13"/>
        <v>3.2967032967032968E-2</v>
      </c>
      <c r="F173" s="13">
        <f t="shared" si="14"/>
        <v>3.8567493112947659E-2</v>
      </c>
      <c r="G173" s="12">
        <f t="shared" si="15"/>
        <v>3.6666666666666665</v>
      </c>
      <c r="H173" s="15">
        <f t="shared" si="16"/>
        <v>0.12087912087912088</v>
      </c>
    </row>
    <row r="174" spans="2:8" ht="15" x14ac:dyDescent="0.2">
      <c r="B174" s="7" t="s">
        <v>276</v>
      </c>
      <c r="C174" s="8">
        <v>0</v>
      </c>
      <c r="D174" s="8">
        <v>7</v>
      </c>
      <c r="E174" s="13" t="str">
        <f t="shared" si="13"/>
        <v/>
      </c>
      <c r="F174" s="13">
        <f t="shared" si="14"/>
        <v>1.928374655647383E-2</v>
      </c>
      <c r="G174" s="12" t="str">
        <f t="shared" si="15"/>
        <v>0</v>
      </c>
      <c r="H174" s="15" t="str">
        <f t="shared" si="16"/>
        <v/>
      </c>
    </row>
    <row r="175" spans="2:8" ht="15" x14ac:dyDescent="0.2">
      <c r="B175" s="7" t="s">
        <v>277</v>
      </c>
      <c r="C175" s="8">
        <v>2</v>
      </c>
      <c r="D175" s="8">
        <v>3</v>
      </c>
      <c r="E175" s="13">
        <f t="shared" si="13"/>
        <v>2.197802197802198E-2</v>
      </c>
      <c r="F175" s="13">
        <f t="shared" si="14"/>
        <v>8.2644628099173556E-3</v>
      </c>
      <c r="G175" s="12">
        <f t="shared" si="15"/>
        <v>0.5</v>
      </c>
      <c r="H175" s="15">
        <f t="shared" si="16"/>
        <v>1.098901098901099E-2</v>
      </c>
    </row>
    <row r="176" spans="2:8" ht="15" x14ac:dyDescent="0.2">
      <c r="B176" s="7" t="s">
        <v>278</v>
      </c>
      <c r="C176" s="8">
        <v>1</v>
      </c>
      <c r="D176" s="8">
        <v>1</v>
      </c>
      <c r="E176" s="13">
        <f t="shared" si="13"/>
        <v>1.098901098901099E-2</v>
      </c>
      <c r="F176" s="13">
        <f t="shared" si="14"/>
        <v>2.7548209366391185E-3</v>
      </c>
      <c r="G176" s="12">
        <f t="shared" si="15"/>
        <v>0</v>
      </c>
      <c r="H176" s="15">
        <f t="shared" si="16"/>
        <v>0</v>
      </c>
    </row>
    <row r="177" spans="2:8" ht="15" x14ac:dyDescent="0.2">
      <c r="B177" s="7" t="s">
        <v>279</v>
      </c>
      <c r="C177" s="8">
        <v>6</v>
      </c>
      <c r="D177" s="8">
        <v>3</v>
      </c>
      <c r="E177" s="13">
        <f t="shared" si="13"/>
        <v>6.5934065934065936E-2</v>
      </c>
      <c r="F177" s="13">
        <f t="shared" si="14"/>
        <v>8.2644628099173556E-3</v>
      </c>
      <c r="G177" s="12">
        <f t="shared" si="15"/>
        <v>-0.5</v>
      </c>
      <c r="H177" s="15">
        <f t="shared" si="16"/>
        <v>-3.2967032967032968E-2</v>
      </c>
    </row>
    <row r="178" spans="2:8" ht="15" x14ac:dyDescent="0.2">
      <c r="B178" s="7" t="s">
        <v>280</v>
      </c>
      <c r="C178" s="8">
        <v>1</v>
      </c>
      <c r="D178" s="8">
        <v>6</v>
      </c>
      <c r="E178" s="13">
        <f t="shared" si="13"/>
        <v>1.098901098901099E-2</v>
      </c>
      <c r="F178" s="13">
        <f t="shared" si="14"/>
        <v>1.6528925619834711E-2</v>
      </c>
      <c r="G178" s="12">
        <f t="shared" si="15"/>
        <v>5</v>
      </c>
      <c r="H178" s="15">
        <f t="shared" si="16"/>
        <v>5.4945054945054951E-2</v>
      </c>
    </row>
    <row r="179" spans="2:8" ht="15" x14ac:dyDescent="0.2">
      <c r="B179" s="7" t="s">
        <v>281</v>
      </c>
      <c r="C179" s="8">
        <v>0</v>
      </c>
      <c r="D179" s="8">
        <v>0</v>
      </c>
      <c r="E179" s="13" t="str">
        <f t="shared" si="13"/>
        <v/>
      </c>
      <c r="F179" s="13" t="str">
        <f t="shared" si="14"/>
        <v/>
      </c>
      <c r="G179" s="12" t="str">
        <f t="shared" si="15"/>
        <v>0</v>
      </c>
      <c r="H179" s="15" t="str">
        <f t="shared" si="16"/>
        <v/>
      </c>
    </row>
    <row r="180" spans="2:8" ht="15" x14ac:dyDescent="0.2">
      <c r="B180" s="7" t="s">
        <v>282</v>
      </c>
      <c r="C180" s="8">
        <v>0</v>
      </c>
      <c r="D180" s="8">
        <v>0</v>
      </c>
      <c r="E180" s="13" t="str">
        <f t="shared" si="13"/>
        <v/>
      </c>
      <c r="F180" s="13" t="str">
        <f t="shared" si="14"/>
        <v/>
      </c>
      <c r="G180" s="12" t="str">
        <f t="shared" si="15"/>
        <v>0</v>
      </c>
      <c r="H180" s="15" t="str">
        <f t="shared" si="16"/>
        <v/>
      </c>
    </row>
    <row r="181" spans="2:8" ht="15" x14ac:dyDescent="0.2">
      <c r="B181" s="7" t="s">
        <v>283</v>
      </c>
      <c r="C181" s="8">
        <v>0</v>
      </c>
      <c r="D181" s="8">
        <v>0</v>
      </c>
      <c r="E181" s="13" t="str">
        <f t="shared" si="13"/>
        <v/>
      </c>
      <c r="F181" s="13" t="str">
        <f t="shared" si="14"/>
        <v/>
      </c>
      <c r="G181" s="12" t="str">
        <f t="shared" si="15"/>
        <v>0</v>
      </c>
      <c r="H181" s="15" t="str">
        <f t="shared" si="16"/>
        <v/>
      </c>
    </row>
    <row r="182" spans="2:8" ht="15" x14ac:dyDescent="0.2">
      <c r="B182" s="7" t="s">
        <v>284</v>
      </c>
      <c r="C182" s="8">
        <v>0</v>
      </c>
      <c r="D182" s="8">
        <v>5</v>
      </c>
      <c r="E182" s="13" t="str">
        <f t="shared" si="13"/>
        <v/>
      </c>
      <c r="F182" s="13">
        <f t="shared" si="14"/>
        <v>1.3774104683195593E-2</v>
      </c>
      <c r="G182" s="12" t="str">
        <f t="shared" si="15"/>
        <v>0</v>
      </c>
      <c r="H182" s="15" t="str">
        <f t="shared" si="16"/>
        <v/>
      </c>
    </row>
    <row r="183" spans="2:8" ht="15" x14ac:dyDescent="0.2">
      <c r="B183" s="7" t="s">
        <v>285</v>
      </c>
      <c r="C183" s="8">
        <v>1</v>
      </c>
      <c r="D183" s="8">
        <v>4</v>
      </c>
      <c r="E183" s="13">
        <f t="shared" si="13"/>
        <v>1.098901098901099E-2</v>
      </c>
      <c r="F183" s="13">
        <f t="shared" si="14"/>
        <v>1.1019283746556474E-2</v>
      </c>
      <c r="G183" s="12">
        <f t="shared" si="15"/>
        <v>3</v>
      </c>
      <c r="H183" s="15">
        <f t="shared" si="16"/>
        <v>3.2967032967032968E-2</v>
      </c>
    </row>
    <row r="184" spans="2:8" ht="15" x14ac:dyDescent="0.2">
      <c r="B184" s="7" t="s">
        <v>286</v>
      </c>
      <c r="C184" s="8">
        <v>0</v>
      </c>
      <c r="D184" s="8">
        <v>0</v>
      </c>
      <c r="E184" s="13" t="str">
        <f t="shared" si="13"/>
        <v/>
      </c>
      <c r="F184" s="13" t="str">
        <f t="shared" si="14"/>
        <v/>
      </c>
      <c r="G184" s="12" t="str">
        <f t="shared" si="15"/>
        <v>0</v>
      </c>
      <c r="H184" s="15" t="str">
        <f t="shared" si="16"/>
        <v/>
      </c>
    </row>
    <row r="185" spans="2:8" ht="15" x14ac:dyDescent="0.2">
      <c r="B185" s="7" t="s">
        <v>62</v>
      </c>
      <c r="C185" s="8">
        <v>0</v>
      </c>
      <c r="D185" s="8">
        <v>3</v>
      </c>
      <c r="E185" s="13" t="str">
        <f t="shared" si="13"/>
        <v/>
      </c>
      <c r="F185" s="13">
        <f t="shared" si="14"/>
        <v>8.2644628099173556E-3</v>
      </c>
      <c r="G185" s="12" t="str">
        <f t="shared" si="15"/>
        <v>0</v>
      </c>
      <c r="H185" s="15" t="str">
        <f t="shared" si="16"/>
        <v/>
      </c>
    </row>
    <row r="186" spans="2:8" ht="15" x14ac:dyDescent="0.2">
      <c r="B186" s="7" t="s">
        <v>63</v>
      </c>
      <c r="C186" s="8">
        <v>8</v>
      </c>
      <c r="D186" s="8">
        <v>54</v>
      </c>
      <c r="E186" s="13">
        <f t="shared" si="13"/>
        <v>8.7912087912087919E-2</v>
      </c>
      <c r="F186" s="13">
        <f t="shared" si="14"/>
        <v>0.1487603305785124</v>
      </c>
      <c r="G186" s="12">
        <f t="shared" si="15"/>
        <v>5.75</v>
      </c>
      <c r="H186" s="15">
        <f t="shared" si="16"/>
        <v>0.50549450549450559</v>
      </c>
    </row>
    <row r="187" spans="2:8" ht="15" x14ac:dyDescent="0.2">
      <c r="B187" s="7" t="s">
        <v>287</v>
      </c>
      <c r="C187" s="8">
        <v>2</v>
      </c>
      <c r="D187" s="8">
        <v>6</v>
      </c>
      <c r="E187" s="13">
        <f t="shared" si="13"/>
        <v>2.197802197802198E-2</v>
      </c>
      <c r="F187" s="13">
        <f t="shared" si="14"/>
        <v>1.6528925619834711E-2</v>
      </c>
      <c r="G187" s="12">
        <f t="shared" si="15"/>
        <v>2</v>
      </c>
      <c r="H187" s="15">
        <f t="shared" si="16"/>
        <v>4.3956043956043959E-2</v>
      </c>
    </row>
    <row r="188" spans="2:8" ht="30" x14ac:dyDescent="0.2">
      <c r="B188" s="7" t="s">
        <v>288</v>
      </c>
      <c r="C188" s="8">
        <v>0</v>
      </c>
      <c r="D188" s="8">
        <v>2</v>
      </c>
      <c r="E188" s="13" t="str">
        <f t="shared" si="13"/>
        <v/>
      </c>
      <c r="F188" s="13">
        <f t="shared" si="14"/>
        <v>5.5096418732782371E-3</v>
      </c>
      <c r="G188" s="12" t="str">
        <f t="shared" si="15"/>
        <v>0</v>
      </c>
      <c r="H188" s="15" t="str">
        <f t="shared" si="16"/>
        <v/>
      </c>
    </row>
    <row r="189" spans="2:8" ht="15" x14ac:dyDescent="0.2">
      <c r="B189" s="7" t="s">
        <v>289</v>
      </c>
      <c r="C189" s="8">
        <v>0</v>
      </c>
      <c r="D189" s="8">
        <v>1</v>
      </c>
      <c r="E189" s="13" t="str">
        <f t="shared" si="13"/>
        <v/>
      </c>
      <c r="F189" s="13">
        <f t="shared" si="14"/>
        <v>2.7548209366391185E-3</v>
      </c>
      <c r="G189" s="12" t="str">
        <f t="shared" si="15"/>
        <v>0</v>
      </c>
      <c r="H189" s="15" t="str">
        <f t="shared" si="16"/>
        <v/>
      </c>
    </row>
    <row r="190" spans="2:8" ht="15" x14ac:dyDescent="0.2">
      <c r="B190" s="7" t="s">
        <v>65</v>
      </c>
      <c r="C190" s="8">
        <v>0</v>
      </c>
      <c r="D190" s="8">
        <v>0</v>
      </c>
      <c r="E190" s="13" t="str">
        <f t="shared" si="13"/>
        <v/>
      </c>
      <c r="F190" s="13" t="str">
        <f t="shared" si="14"/>
        <v/>
      </c>
      <c r="G190" s="12" t="str">
        <f t="shared" si="15"/>
        <v>0</v>
      </c>
      <c r="H190" s="15" t="str">
        <f t="shared" si="16"/>
        <v/>
      </c>
    </row>
    <row r="191" spans="2:8" ht="15" x14ac:dyDescent="0.2">
      <c r="B191" s="7" t="s">
        <v>290</v>
      </c>
      <c r="C191" s="8">
        <v>0</v>
      </c>
      <c r="D191" s="8">
        <v>0</v>
      </c>
      <c r="E191" s="13" t="str">
        <f t="shared" si="13"/>
        <v/>
      </c>
      <c r="F191" s="13" t="str">
        <f t="shared" si="14"/>
        <v/>
      </c>
      <c r="G191" s="12" t="str">
        <f t="shared" si="15"/>
        <v>0</v>
      </c>
      <c r="H191" s="15" t="str">
        <f t="shared" si="16"/>
        <v/>
      </c>
    </row>
    <row r="192" spans="2:8" ht="15" x14ac:dyDescent="0.2">
      <c r="B192" s="7" t="s">
        <v>64</v>
      </c>
      <c r="C192" s="8">
        <v>0</v>
      </c>
      <c r="D192" s="8">
        <v>0</v>
      </c>
      <c r="E192" s="13" t="str">
        <f t="shared" si="13"/>
        <v/>
      </c>
      <c r="F192" s="13" t="str">
        <f t="shared" si="14"/>
        <v/>
      </c>
      <c r="G192" s="12" t="str">
        <f t="shared" si="15"/>
        <v>0</v>
      </c>
      <c r="H192" s="15" t="str">
        <f t="shared" si="16"/>
        <v/>
      </c>
    </row>
    <row r="193" spans="2:8" ht="15" x14ac:dyDescent="0.2">
      <c r="B193" s="7" t="s">
        <v>291</v>
      </c>
      <c r="C193" s="8">
        <v>0</v>
      </c>
      <c r="D193" s="8">
        <v>0</v>
      </c>
      <c r="E193" s="13" t="str">
        <f t="shared" si="13"/>
        <v/>
      </c>
      <c r="F193" s="13" t="str">
        <f t="shared" si="14"/>
        <v/>
      </c>
      <c r="G193" s="12" t="str">
        <f t="shared" si="15"/>
        <v>0</v>
      </c>
      <c r="H193" s="15" t="str">
        <f t="shared" si="16"/>
        <v/>
      </c>
    </row>
    <row r="194" spans="2:8" ht="15" x14ac:dyDescent="0.2">
      <c r="B194" s="7" t="s">
        <v>292</v>
      </c>
      <c r="C194" s="8">
        <v>0</v>
      </c>
      <c r="D194" s="8">
        <v>0</v>
      </c>
      <c r="E194" s="13" t="str">
        <f t="shared" si="13"/>
        <v/>
      </c>
      <c r="F194" s="13" t="str">
        <f t="shared" si="14"/>
        <v/>
      </c>
      <c r="G194" s="12" t="str">
        <f t="shared" si="15"/>
        <v>0</v>
      </c>
      <c r="H194" s="15" t="str">
        <f t="shared" si="16"/>
        <v/>
      </c>
    </row>
    <row r="195" spans="2:8" ht="15" x14ac:dyDescent="0.2">
      <c r="B195" s="7" t="s">
        <v>468</v>
      </c>
      <c r="C195" s="8">
        <v>0</v>
      </c>
      <c r="D195" s="8">
        <v>0</v>
      </c>
      <c r="E195" s="13" t="str">
        <f t="shared" si="13"/>
        <v/>
      </c>
      <c r="F195" s="13" t="str">
        <f t="shared" si="14"/>
        <v/>
      </c>
      <c r="G195" s="12" t="str">
        <f t="shared" si="15"/>
        <v>0</v>
      </c>
      <c r="H195" s="15" t="str">
        <f t="shared" si="16"/>
        <v/>
      </c>
    </row>
    <row r="196" spans="2:8" ht="15" x14ac:dyDescent="0.2">
      <c r="B196" s="7" t="s">
        <v>293</v>
      </c>
      <c r="C196" s="8">
        <v>2</v>
      </c>
      <c r="D196" s="8">
        <v>32</v>
      </c>
      <c r="E196" s="13">
        <f t="shared" si="13"/>
        <v>2.197802197802198E-2</v>
      </c>
      <c r="F196" s="13">
        <f t="shared" si="14"/>
        <v>8.8154269972451793E-2</v>
      </c>
      <c r="G196" s="12">
        <f t="shared" si="15"/>
        <v>15</v>
      </c>
      <c r="H196" s="15">
        <f t="shared" si="16"/>
        <v>0.32967032967032972</v>
      </c>
    </row>
    <row r="197" spans="2:8" ht="15" x14ac:dyDescent="0.2">
      <c r="B197" s="7" t="s">
        <v>294</v>
      </c>
      <c r="C197" s="8">
        <v>0</v>
      </c>
      <c r="D197" s="8">
        <v>0</v>
      </c>
      <c r="E197" s="13" t="str">
        <f t="shared" si="13"/>
        <v/>
      </c>
      <c r="F197" s="13" t="str">
        <f t="shared" si="14"/>
        <v/>
      </c>
      <c r="G197" s="12" t="str">
        <f t="shared" si="15"/>
        <v>0</v>
      </c>
      <c r="H197" s="15" t="str">
        <f t="shared" si="16"/>
        <v/>
      </c>
    </row>
    <row r="198" spans="2:8" ht="15" x14ac:dyDescent="0.2">
      <c r="B198" s="7" t="s">
        <v>295</v>
      </c>
      <c r="C198" s="8">
        <v>0</v>
      </c>
      <c r="D198" s="8">
        <v>1</v>
      </c>
      <c r="E198" s="13" t="str">
        <f t="shared" si="13"/>
        <v/>
      </c>
      <c r="F198" s="13">
        <f t="shared" si="14"/>
        <v>2.7548209366391185E-3</v>
      </c>
      <c r="G198" s="12" t="str">
        <f t="shared" si="15"/>
        <v>0</v>
      </c>
      <c r="H198" s="15" t="str">
        <f t="shared" si="16"/>
        <v/>
      </c>
    </row>
    <row r="199" spans="2:8" ht="15" x14ac:dyDescent="0.2">
      <c r="B199" s="7" t="s">
        <v>296</v>
      </c>
      <c r="C199" s="8">
        <v>0</v>
      </c>
      <c r="D199" s="8">
        <v>0</v>
      </c>
      <c r="E199" s="13" t="str">
        <f t="shared" si="13"/>
        <v/>
      </c>
      <c r="F199" s="13" t="str">
        <f t="shared" si="14"/>
        <v/>
      </c>
      <c r="G199" s="12" t="str">
        <f t="shared" si="15"/>
        <v>0</v>
      </c>
      <c r="H199" s="15" t="str">
        <f t="shared" si="16"/>
        <v/>
      </c>
    </row>
    <row r="200" spans="2:8" ht="15" x14ac:dyDescent="0.2">
      <c r="B200" s="7" t="s">
        <v>297</v>
      </c>
      <c r="C200" s="8">
        <v>0</v>
      </c>
      <c r="D200" s="8">
        <v>0</v>
      </c>
      <c r="E200" s="13" t="str">
        <f t="shared" si="13"/>
        <v/>
      </c>
      <c r="F200" s="13" t="str">
        <f t="shared" si="14"/>
        <v/>
      </c>
      <c r="G200" s="12" t="str">
        <f t="shared" si="15"/>
        <v>0</v>
      </c>
      <c r="H200" s="15" t="str">
        <f t="shared" si="16"/>
        <v/>
      </c>
    </row>
    <row r="201" spans="2:8" ht="15" x14ac:dyDescent="0.2">
      <c r="B201" s="7" t="s">
        <v>298</v>
      </c>
      <c r="C201" s="8">
        <v>0</v>
      </c>
      <c r="D201" s="8">
        <v>0</v>
      </c>
      <c r="E201" s="13" t="str">
        <f t="shared" si="13"/>
        <v/>
      </c>
      <c r="F201" s="13" t="str">
        <f t="shared" si="14"/>
        <v/>
      </c>
      <c r="G201" s="12" t="str">
        <f t="shared" si="15"/>
        <v>0</v>
      </c>
      <c r="H201" s="15" t="str">
        <f t="shared" si="16"/>
        <v/>
      </c>
    </row>
    <row r="202" spans="2:8" ht="15" x14ac:dyDescent="0.2">
      <c r="B202" s="7" t="s">
        <v>299</v>
      </c>
      <c r="C202" s="8">
        <v>0</v>
      </c>
      <c r="D202" s="8">
        <v>0</v>
      </c>
      <c r="E202" s="13" t="str">
        <f t="shared" si="13"/>
        <v/>
      </c>
      <c r="F202" s="13" t="str">
        <f t="shared" si="14"/>
        <v/>
      </c>
      <c r="G202" s="12" t="str">
        <f t="shared" si="15"/>
        <v>0</v>
      </c>
      <c r="H202" s="15" t="str">
        <f t="shared" si="16"/>
        <v/>
      </c>
    </row>
    <row r="203" spans="2:8" ht="15" x14ac:dyDescent="0.2">
      <c r="B203" s="7" t="s">
        <v>67</v>
      </c>
      <c r="C203" s="8">
        <v>0</v>
      </c>
      <c r="D203" s="8">
        <v>0</v>
      </c>
      <c r="E203" s="13" t="str">
        <f t="shared" si="13"/>
        <v/>
      </c>
      <c r="F203" s="13" t="str">
        <f t="shared" si="14"/>
        <v/>
      </c>
      <c r="G203" s="12" t="str">
        <f t="shared" si="15"/>
        <v>0</v>
      </c>
      <c r="H203" s="15" t="str">
        <f t="shared" si="16"/>
        <v/>
      </c>
    </row>
    <row r="204" spans="2:8" ht="15" x14ac:dyDescent="0.2">
      <c r="B204" s="7" t="s">
        <v>300</v>
      </c>
      <c r="C204" s="8">
        <v>0</v>
      </c>
      <c r="D204" s="8">
        <v>0</v>
      </c>
      <c r="E204" s="13" t="str">
        <f t="shared" si="13"/>
        <v/>
      </c>
      <c r="F204" s="13" t="str">
        <f t="shared" si="14"/>
        <v/>
      </c>
      <c r="G204" s="12" t="str">
        <f t="shared" si="15"/>
        <v>0</v>
      </c>
      <c r="H204" s="15" t="str">
        <f t="shared" si="16"/>
        <v/>
      </c>
    </row>
    <row r="205" spans="2:8" ht="15" x14ac:dyDescent="0.2">
      <c r="B205" s="7" t="s">
        <v>66</v>
      </c>
      <c r="C205" s="8">
        <v>0</v>
      </c>
      <c r="D205" s="8">
        <v>0</v>
      </c>
      <c r="E205" s="13" t="str">
        <f t="shared" si="13"/>
        <v/>
      </c>
      <c r="F205" s="13" t="str">
        <f t="shared" si="14"/>
        <v/>
      </c>
      <c r="G205" s="12" t="str">
        <f t="shared" si="15"/>
        <v>0</v>
      </c>
      <c r="H205" s="15" t="str">
        <f t="shared" si="16"/>
        <v/>
      </c>
    </row>
    <row r="206" spans="2:8" ht="15" x14ac:dyDescent="0.2">
      <c r="B206" s="7" t="s">
        <v>301</v>
      </c>
      <c r="C206" s="8">
        <v>0</v>
      </c>
      <c r="D206" s="8">
        <v>0</v>
      </c>
      <c r="E206" s="13" t="str">
        <f t="shared" si="13"/>
        <v/>
      </c>
      <c r="F206" s="13" t="str">
        <f t="shared" si="14"/>
        <v/>
      </c>
      <c r="G206" s="12" t="str">
        <f t="shared" si="15"/>
        <v>0</v>
      </c>
      <c r="H206" s="15" t="str">
        <f t="shared" si="16"/>
        <v/>
      </c>
    </row>
    <row r="207" spans="2:8" ht="15" x14ac:dyDescent="0.2">
      <c r="B207" s="7" t="s">
        <v>563</v>
      </c>
      <c r="C207" s="8">
        <v>0</v>
      </c>
      <c r="D207" s="8">
        <v>0</v>
      </c>
      <c r="E207" s="13" t="str">
        <f t="shared" si="13"/>
        <v/>
      </c>
      <c r="F207" s="13" t="str">
        <f t="shared" si="14"/>
        <v/>
      </c>
      <c r="G207" s="12" t="str">
        <f t="shared" si="15"/>
        <v>0</v>
      </c>
      <c r="H207" s="15" t="str">
        <f t="shared" si="16"/>
        <v/>
      </c>
    </row>
    <row r="208" spans="2:8" ht="15" x14ac:dyDescent="0.2">
      <c r="B208" s="7" t="s">
        <v>72</v>
      </c>
      <c r="C208" s="8">
        <v>0</v>
      </c>
      <c r="D208" s="8">
        <v>2</v>
      </c>
      <c r="E208" s="13" t="str">
        <f t="shared" si="13"/>
        <v/>
      </c>
      <c r="F208" s="13">
        <f t="shared" si="14"/>
        <v>5.5096418732782371E-3</v>
      </c>
      <c r="G208" s="12" t="str">
        <f t="shared" si="15"/>
        <v>0</v>
      </c>
      <c r="H208" s="15" t="str">
        <f t="shared" si="16"/>
        <v/>
      </c>
    </row>
    <row r="209" spans="2:8" ht="15" x14ac:dyDescent="0.2">
      <c r="B209" s="7" t="s">
        <v>71</v>
      </c>
      <c r="C209" s="8">
        <v>0</v>
      </c>
      <c r="D209" s="8">
        <v>0</v>
      </c>
      <c r="E209" s="13" t="str">
        <f t="shared" si="13"/>
        <v/>
      </c>
      <c r="F209" s="13" t="str">
        <f t="shared" si="14"/>
        <v/>
      </c>
      <c r="G209" s="12" t="str">
        <f t="shared" si="15"/>
        <v>0</v>
      </c>
      <c r="H209" s="15" t="str">
        <f t="shared" si="16"/>
        <v/>
      </c>
    </row>
    <row r="210" spans="2:8" ht="15" x14ac:dyDescent="0.2">
      <c r="B210" s="7" t="s">
        <v>73</v>
      </c>
      <c r="C210" s="8">
        <v>1</v>
      </c>
      <c r="D210" s="8">
        <v>3</v>
      </c>
      <c r="E210" s="13">
        <f t="shared" si="13"/>
        <v>1.098901098901099E-2</v>
      </c>
      <c r="F210" s="13">
        <f t="shared" si="14"/>
        <v>8.2644628099173556E-3</v>
      </c>
      <c r="G210" s="12">
        <f t="shared" si="15"/>
        <v>2</v>
      </c>
      <c r="H210" s="15">
        <f t="shared" si="16"/>
        <v>2.197802197802198E-2</v>
      </c>
    </row>
    <row r="211" spans="2:8" ht="15" x14ac:dyDescent="0.2">
      <c r="B211" s="7" t="s">
        <v>69</v>
      </c>
      <c r="C211" s="8">
        <v>1</v>
      </c>
      <c r="D211" s="8">
        <v>1</v>
      </c>
      <c r="E211" s="13">
        <f t="shared" si="13"/>
        <v>1.098901098901099E-2</v>
      </c>
      <c r="F211" s="13">
        <f t="shared" si="14"/>
        <v>2.7548209366391185E-3</v>
      </c>
      <c r="G211" s="12">
        <f t="shared" si="15"/>
        <v>0</v>
      </c>
      <c r="H211" s="15">
        <f t="shared" si="16"/>
        <v>0</v>
      </c>
    </row>
    <row r="212" spans="2:8" ht="15" x14ac:dyDescent="0.2">
      <c r="B212" s="7" t="s">
        <v>68</v>
      </c>
      <c r="C212" s="8">
        <v>0</v>
      </c>
      <c r="D212" s="8">
        <v>0</v>
      </c>
      <c r="E212" s="13" t="str">
        <f t="shared" si="13"/>
        <v/>
      </c>
      <c r="F212" s="13" t="str">
        <f t="shared" si="14"/>
        <v/>
      </c>
      <c r="G212" s="12" t="str">
        <f t="shared" si="15"/>
        <v>0</v>
      </c>
      <c r="H212" s="15" t="str">
        <f t="shared" si="16"/>
        <v/>
      </c>
    </row>
    <row r="213" spans="2:8" ht="15" x14ac:dyDescent="0.2">
      <c r="B213" s="7" t="s">
        <v>302</v>
      </c>
      <c r="C213" s="8">
        <v>0</v>
      </c>
      <c r="D213" s="8">
        <v>0</v>
      </c>
      <c r="E213" s="13" t="str">
        <f t="shared" si="13"/>
        <v/>
      </c>
      <c r="F213" s="13" t="str">
        <f t="shared" si="14"/>
        <v/>
      </c>
      <c r="G213" s="12" t="str">
        <f t="shared" si="15"/>
        <v>0</v>
      </c>
      <c r="H213" s="15" t="str">
        <f t="shared" si="16"/>
        <v/>
      </c>
    </row>
    <row r="214" spans="2:8" ht="15" x14ac:dyDescent="0.2">
      <c r="B214" s="7" t="s">
        <v>70</v>
      </c>
      <c r="C214" s="8">
        <v>0</v>
      </c>
      <c r="D214" s="8">
        <v>0</v>
      </c>
      <c r="E214" s="13" t="str">
        <f t="shared" si="13"/>
        <v/>
      </c>
      <c r="F214" s="13" t="str">
        <f t="shared" si="14"/>
        <v/>
      </c>
      <c r="G214" s="12" t="str">
        <f t="shared" si="15"/>
        <v>0</v>
      </c>
      <c r="H214" s="15" t="str">
        <f t="shared" si="16"/>
        <v/>
      </c>
    </row>
    <row r="215" spans="2:8" ht="15" x14ac:dyDescent="0.2">
      <c r="B215" s="7" t="s">
        <v>303</v>
      </c>
      <c r="C215" s="8">
        <v>0</v>
      </c>
      <c r="D215" s="8">
        <v>0</v>
      </c>
      <c r="E215" s="13" t="str">
        <f t="shared" si="13"/>
        <v/>
      </c>
      <c r="F215" s="13" t="str">
        <f t="shared" si="14"/>
        <v/>
      </c>
      <c r="G215" s="12" t="str">
        <f t="shared" si="15"/>
        <v>0</v>
      </c>
      <c r="H215" s="15" t="str">
        <f t="shared" si="16"/>
        <v/>
      </c>
    </row>
    <row r="216" spans="2:8" ht="15" x14ac:dyDescent="0.2">
      <c r="B216" s="7" t="s">
        <v>304</v>
      </c>
      <c r="C216" s="8">
        <v>0</v>
      </c>
      <c r="D216" s="8">
        <v>1</v>
      </c>
      <c r="E216" s="13" t="str">
        <f t="shared" si="13"/>
        <v/>
      </c>
      <c r="F216" s="13">
        <f t="shared" si="14"/>
        <v>2.7548209366391185E-3</v>
      </c>
      <c r="G216" s="12" t="str">
        <f t="shared" si="15"/>
        <v>0</v>
      </c>
      <c r="H216" s="15" t="str">
        <f t="shared" si="16"/>
        <v/>
      </c>
    </row>
    <row r="217" spans="2:8" ht="15" x14ac:dyDescent="0.2">
      <c r="B217" s="7" t="s">
        <v>469</v>
      </c>
      <c r="C217" s="8">
        <v>0</v>
      </c>
      <c r="D217" s="8">
        <v>0</v>
      </c>
      <c r="E217" s="13" t="str">
        <f t="shared" ref="E217:E280" si="17">+IF(C217=0,"",C217/C$151)</f>
        <v/>
      </c>
      <c r="F217" s="13" t="str">
        <f t="shared" ref="F217:F280" si="18">+IF(D217=0,"",D217/D$151)</f>
        <v/>
      </c>
      <c r="G217" s="12" t="str">
        <f t="shared" ref="G217:G280" si="19">+IF(OR(AND(D217=0),(C217=0)),"0",((D217-C217)/C217))</f>
        <v>0</v>
      </c>
      <c r="H217" s="15" t="str">
        <f t="shared" ref="H217:H280" si="20">+IF(OR(AND(E217=""),(G217="")),"",E217*G217)</f>
        <v/>
      </c>
    </row>
    <row r="218" spans="2:8" ht="15" x14ac:dyDescent="0.2">
      <c r="B218" s="7" t="s">
        <v>305</v>
      </c>
      <c r="C218" s="8">
        <v>0</v>
      </c>
      <c r="D218" s="8">
        <v>0</v>
      </c>
      <c r="E218" s="13" t="str">
        <f t="shared" si="17"/>
        <v/>
      </c>
      <c r="F218" s="13" t="str">
        <f t="shared" si="18"/>
        <v/>
      </c>
      <c r="G218" s="12" t="str">
        <f t="shared" si="19"/>
        <v>0</v>
      </c>
      <c r="H218" s="15" t="str">
        <f t="shared" si="20"/>
        <v/>
      </c>
    </row>
    <row r="219" spans="2:8" ht="15" x14ac:dyDescent="0.2">
      <c r="B219" s="7" t="s">
        <v>306</v>
      </c>
      <c r="C219" s="8">
        <v>0</v>
      </c>
      <c r="D219" s="8">
        <v>0</v>
      </c>
      <c r="E219" s="13" t="str">
        <f t="shared" si="17"/>
        <v/>
      </c>
      <c r="F219" s="13" t="str">
        <f t="shared" si="18"/>
        <v/>
      </c>
      <c r="G219" s="12" t="str">
        <f t="shared" si="19"/>
        <v>0</v>
      </c>
      <c r="H219" s="15" t="str">
        <f t="shared" si="20"/>
        <v/>
      </c>
    </row>
    <row r="220" spans="2:8" ht="15" x14ac:dyDescent="0.2">
      <c r="B220" s="7" t="s">
        <v>307</v>
      </c>
      <c r="C220" s="8">
        <v>0</v>
      </c>
      <c r="D220" s="8">
        <v>0</v>
      </c>
      <c r="E220" s="13" t="str">
        <f t="shared" si="17"/>
        <v/>
      </c>
      <c r="F220" s="13" t="str">
        <f t="shared" si="18"/>
        <v/>
      </c>
      <c r="G220" s="12" t="str">
        <f t="shared" si="19"/>
        <v>0</v>
      </c>
      <c r="H220" s="15" t="str">
        <f t="shared" si="20"/>
        <v/>
      </c>
    </row>
    <row r="221" spans="2:8" ht="15" x14ac:dyDescent="0.2">
      <c r="B221" s="7" t="s">
        <v>308</v>
      </c>
      <c r="C221" s="8">
        <v>0</v>
      </c>
      <c r="D221" s="8">
        <v>0</v>
      </c>
      <c r="E221" s="13" t="str">
        <f t="shared" si="17"/>
        <v/>
      </c>
      <c r="F221" s="13" t="str">
        <f t="shared" si="18"/>
        <v/>
      </c>
      <c r="G221" s="12" t="str">
        <f t="shared" si="19"/>
        <v>0</v>
      </c>
      <c r="H221" s="15" t="str">
        <f t="shared" si="20"/>
        <v/>
      </c>
    </row>
    <row r="222" spans="2:8" ht="15" x14ac:dyDescent="0.2">
      <c r="B222" s="7" t="s">
        <v>309</v>
      </c>
      <c r="C222" s="8">
        <v>1</v>
      </c>
      <c r="D222" s="8">
        <v>0</v>
      </c>
      <c r="E222" s="13">
        <f t="shared" si="17"/>
        <v>1.098901098901099E-2</v>
      </c>
      <c r="F222" s="13" t="str">
        <f t="shared" si="18"/>
        <v/>
      </c>
      <c r="G222" s="12" t="str">
        <f t="shared" si="19"/>
        <v>0</v>
      </c>
      <c r="H222" s="15">
        <f t="shared" si="20"/>
        <v>0</v>
      </c>
    </row>
    <row r="223" spans="2:8" ht="15" x14ac:dyDescent="0.2">
      <c r="B223" s="7" t="s">
        <v>564</v>
      </c>
      <c r="C223" s="8">
        <v>0</v>
      </c>
      <c r="D223" s="8">
        <v>0</v>
      </c>
      <c r="E223" s="13" t="str">
        <f t="shared" si="17"/>
        <v/>
      </c>
      <c r="F223" s="13" t="str">
        <f t="shared" si="18"/>
        <v/>
      </c>
      <c r="G223" s="12" t="str">
        <f t="shared" si="19"/>
        <v>0</v>
      </c>
      <c r="H223" s="15" t="str">
        <f t="shared" si="20"/>
        <v/>
      </c>
    </row>
    <row r="224" spans="2:8" ht="15" x14ac:dyDescent="0.2">
      <c r="B224" s="7" t="s">
        <v>310</v>
      </c>
      <c r="C224" s="8">
        <v>0</v>
      </c>
      <c r="D224" s="8">
        <v>0</v>
      </c>
      <c r="E224" s="13" t="str">
        <f t="shared" si="17"/>
        <v/>
      </c>
      <c r="F224" s="13" t="str">
        <f t="shared" si="18"/>
        <v/>
      </c>
      <c r="G224" s="12" t="str">
        <f t="shared" si="19"/>
        <v>0</v>
      </c>
      <c r="H224" s="15" t="str">
        <f t="shared" si="20"/>
        <v/>
      </c>
    </row>
    <row r="225" spans="2:8" ht="15" x14ac:dyDescent="0.2">
      <c r="B225" s="7" t="s">
        <v>470</v>
      </c>
      <c r="C225" s="8">
        <v>0</v>
      </c>
      <c r="D225" s="8">
        <v>0</v>
      </c>
      <c r="E225" s="13" t="str">
        <f t="shared" si="17"/>
        <v/>
      </c>
      <c r="F225" s="13" t="str">
        <f t="shared" si="18"/>
        <v/>
      </c>
      <c r="G225" s="12" t="str">
        <f t="shared" si="19"/>
        <v>0</v>
      </c>
      <c r="H225" s="15" t="str">
        <f t="shared" si="20"/>
        <v/>
      </c>
    </row>
    <row r="226" spans="2:8" ht="15" x14ac:dyDescent="0.2">
      <c r="B226" s="7" t="s">
        <v>565</v>
      </c>
      <c r="C226" s="8">
        <v>0</v>
      </c>
      <c r="D226" s="8">
        <v>0</v>
      </c>
      <c r="E226" s="13" t="str">
        <f t="shared" si="17"/>
        <v/>
      </c>
      <c r="F226" s="13" t="str">
        <f t="shared" si="18"/>
        <v/>
      </c>
      <c r="G226" s="12" t="str">
        <f t="shared" si="19"/>
        <v>0</v>
      </c>
      <c r="H226" s="15" t="str">
        <f t="shared" si="20"/>
        <v/>
      </c>
    </row>
    <row r="227" spans="2:8" ht="15" x14ac:dyDescent="0.2">
      <c r="B227" s="7" t="s">
        <v>471</v>
      </c>
      <c r="C227" s="8">
        <v>0</v>
      </c>
      <c r="D227" s="8">
        <v>0</v>
      </c>
      <c r="E227" s="13" t="str">
        <f t="shared" si="17"/>
        <v/>
      </c>
      <c r="F227" s="13" t="str">
        <f t="shared" si="18"/>
        <v/>
      </c>
      <c r="G227" s="12" t="str">
        <f t="shared" si="19"/>
        <v>0</v>
      </c>
      <c r="H227" s="15" t="str">
        <f t="shared" si="20"/>
        <v/>
      </c>
    </row>
    <row r="228" spans="2:8" ht="15" x14ac:dyDescent="0.2">
      <c r="B228" s="7" t="s">
        <v>76</v>
      </c>
      <c r="C228" s="8">
        <v>0</v>
      </c>
      <c r="D228" s="8">
        <v>0</v>
      </c>
      <c r="E228" s="13" t="str">
        <f t="shared" si="17"/>
        <v/>
      </c>
      <c r="F228" s="13" t="str">
        <f t="shared" si="18"/>
        <v/>
      </c>
      <c r="G228" s="12" t="str">
        <f t="shared" si="19"/>
        <v>0</v>
      </c>
      <c r="H228" s="15" t="str">
        <f t="shared" si="20"/>
        <v/>
      </c>
    </row>
    <row r="229" spans="2:8" ht="15" x14ac:dyDescent="0.2">
      <c r="B229" s="7" t="s">
        <v>311</v>
      </c>
      <c r="C229" s="8">
        <v>0</v>
      </c>
      <c r="D229" s="8">
        <v>1</v>
      </c>
      <c r="E229" s="13" t="str">
        <f t="shared" si="17"/>
        <v/>
      </c>
      <c r="F229" s="13">
        <f t="shared" si="18"/>
        <v>2.7548209366391185E-3</v>
      </c>
      <c r="G229" s="12" t="str">
        <f t="shared" si="19"/>
        <v>0</v>
      </c>
      <c r="H229" s="15" t="str">
        <f t="shared" si="20"/>
        <v/>
      </c>
    </row>
    <row r="230" spans="2:8" ht="15" x14ac:dyDescent="0.2">
      <c r="B230" s="7" t="s">
        <v>312</v>
      </c>
      <c r="C230" s="8">
        <v>0</v>
      </c>
      <c r="D230" s="8">
        <v>0</v>
      </c>
      <c r="E230" s="13" t="str">
        <f t="shared" si="17"/>
        <v/>
      </c>
      <c r="F230" s="13" t="str">
        <f t="shared" si="18"/>
        <v/>
      </c>
      <c r="G230" s="12" t="str">
        <f t="shared" si="19"/>
        <v>0</v>
      </c>
      <c r="H230" s="15" t="str">
        <f t="shared" si="20"/>
        <v/>
      </c>
    </row>
    <row r="231" spans="2:8" ht="30" x14ac:dyDescent="0.2">
      <c r="B231" s="7" t="s">
        <v>313</v>
      </c>
      <c r="C231" s="8">
        <v>0</v>
      </c>
      <c r="D231" s="8">
        <v>0</v>
      </c>
      <c r="E231" s="13" t="str">
        <f t="shared" si="17"/>
        <v/>
      </c>
      <c r="F231" s="13" t="str">
        <f t="shared" si="18"/>
        <v/>
      </c>
      <c r="G231" s="12" t="str">
        <f t="shared" si="19"/>
        <v>0</v>
      </c>
      <c r="H231" s="15" t="str">
        <f t="shared" si="20"/>
        <v/>
      </c>
    </row>
    <row r="232" spans="2:8" ht="15" x14ac:dyDescent="0.2">
      <c r="B232" s="7" t="s">
        <v>77</v>
      </c>
      <c r="C232" s="8">
        <v>7</v>
      </c>
      <c r="D232" s="8">
        <v>2</v>
      </c>
      <c r="E232" s="13">
        <f t="shared" si="17"/>
        <v>7.6923076923076927E-2</v>
      </c>
      <c r="F232" s="13">
        <f t="shared" si="18"/>
        <v>5.5096418732782371E-3</v>
      </c>
      <c r="G232" s="12">
        <f t="shared" si="19"/>
        <v>-0.7142857142857143</v>
      </c>
      <c r="H232" s="15">
        <f t="shared" si="20"/>
        <v>-5.4945054945054951E-2</v>
      </c>
    </row>
    <row r="233" spans="2:8" ht="15" x14ac:dyDescent="0.2">
      <c r="B233" s="7" t="s">
        <v>74</v>
      </c>
      <c r="C233" s="8">
        <v>0</v>
      </c>
      <c r="D233" s="8">
        <v>0</v>
      </c>
      <c r="E233" s="13" t="str">
        <f t="shared" si="17"/>
        <v/>
      </c>
      <c r="F233" s="13" t="str">
        <f t="shared" si="18"/>
        <v/>
      </c>
      <c r="G233" s="12" t="str">
        <f t="shared" si="19"/>
        <v>0</v>
      </c>
      <c r="H233" s="15" t="str">
        <f t="shared" si="20"/>
        <v/>
      </c>
    </row>
    <row r="234" spans="2:8" ht="15" x14ac:dyDescent="0.2">
      <c r="B234" s="7" t="s">
        <v>75</v>
      </c>
      <c r="C234" s="8">
        <v>0</v>
      </c>
      <c r="D234" s="8">
        <v>0</v>
      </c>
      <c r="E234" s="13" t="str">
        <f t="shared" si="17"/>
        <v/>
      </c>
      <c r="F234" s="13" t="str">
        <f t="shared" si="18"/>
        <v/>
      </c>
      <c r="G234" s="12" t="str">
        <f t="shared" si="19"/>
        <v>0</v>
      </c>
      <c r="H234" s="15" t="str">
        <f t="shared" si="20"/>
        <v/>
      </c>
    </row>
    <row r="235" spans="2:8" ht="15" x14ac:dyDescent="0.2">
      <c r="B235" s="7" t="s">
        <v>314</v>
      </c>
      <c r="C235" s="8">
        <v>5</v>
      </c>
      <c r="D235" s="8">
        <v>8</v>
      </c>
      <c r="E235" s="13">
        <f t="shared" si="17"/>
        <v>5.4945054945054944E-2</v>
      </c>
      <c r="F235" s="13">
        <f t="shared" si="18"/>
        <v>2.2038567493112948E-2</v>
      </c>
      <c r="G235" s="12">
        <f t="shared" si="19"/>
        <v>0.6</v>
      </c>
      <c r="H235" s="15">
        <f t="shared" si="20"/>
        <v>3.2967032967032968E-2</v>
      </c>
    </row>
    <row r="236" spans="2:8" ht="15" x14ac:dyDescent="0.2">
      <c r="B236" s="7" t="s">
        <v>315</v>
      </c>
      <c r="C236" s="8">
        <v>0</v>
      </c>
      <c r="D236" s="8">
        <v>0</v>
      </c>
      <c r="E236" s="13" t="str">
        <f t="shared" si="17"/>
        <v/>
      </c>
      <c r="F236" s="13" t="str">
        <f t="shared" si="18"/>
        <v/>
      </c>
      <c r="G236" s="12" t="str">
        <f t="shared" si="19"/>
        <v>0</v>
      </c>
      <c r="H236" s="15" t="str">
        <f t="shared" si="20"/>
        <v/>
      </c>
    </row>
    <row r="237" spans="2:8" ht="15" x14ac:dyDescent="0.2">
      <c r="B237" s="7" t="s">
        <v>80</v>
      </c>
      <c r="C237" s="8">
        <v>4</v>
      </c>
      <c r="D237" s="8">
        <v>2</v>
      </c>
      <c r="E237" s="13">
        <f t="shared" si="17"/>
        <v>4.3956043956043959E-2</v>
      </c>
      <c r="F237" s="13">
        <f t="shared" si="18"/>
        <v>5.5096418732782371E-3</v>
      </c>
      <c r="G237" s="12">
        <f t="shared" si="19"/>
        <v>-0.5</v>
      </c>
      <c r="H237" s="15">
        <f t="shared" si="20"/>
        <v>-2.197802197802198E-2</v>
      </c>
    </row>
    <row r="238" spans="2:8" ht="15" x14ac:dyDescent="0.2">
      <c r="B238" s="7" t="s">
        <v>85</v>
      </c>
      <c r="C238" s="8">
        <v>1</v>
      </c>
      <c r="D238" s="8">
        <v>7</v>
      </c>
      <c r="E238" s="13">
        <f t="shared" si="17"/>
        <v>1.098901098901099E-2</v>
      </c>
      <c r="F238" s="13">
        <f t="shared" si="18"/>
        <v>1.928374655647383E-2</v>
      </c>
      <c r="G238" s="12">
        <f t="shared" si="19"/>
        <v>6</v>
      </c>
      <c r="H238" s="15">
        <f t="shared" si="20"/>
        <v>6.5934065934065936E-2</v>
      </c>
    </row>
    <row r="239" spans="2:8" ht="15" x14ac:dyDescent="0.2">
      <c r="B239" s="7" t="s">
        <v>81</v>
      </c>
      <c r="C239" s="8">
        <v>0</v>
      </c>
      <c r="D239" s="8">
        <v>0</v>
      </c>
      <c r="E239" s="13" t="str">
        <f t="shared" si="17"/>
        <v/>
      </c>
      <c r="F239" s="13" t="str">
        <f t="shared" si="18"/>
        <v/>
      </c>
      <c r="G239" s="12" t="str">
        <f t="shared" si="19"/>
        <v>0</v>
      </c>
      <c r="H239" s="15" t="str">
        <f t="shared" si="20"/>
        <v/>
      </c>
    </row>
    <row r="240" spans="2:8" ht="15" x14ac:dyDescent="0.2">
      <c r="B240" s="7" t="s">
        <v>316</v>
      </c>
      <c r="C240" s="8">
        <v>0</v>
      </c>
      <c r="D240" s="8">
        <v>1</v>
      </c>
      <c r="E240" s="13" t="str">
        <f t="shared" si="17"/>
        <v/>
      </c>
      <c r="F240" s="13">
        <f t="shared" si="18"/>
        <v>2.7548209366391185E-3</v>
      </c>
      <c r="G240" s="12" t="str">
        <f t="shared" si="19"/>
        <v>0</v>
      </c>
      <c r="H240" s="15" t="str">
        <f t="shared" si="20"/>
        <v/>
      </c>
    </row>
    <row r="241" spans="2:8" ht="15" x14ac:dyDescent="0.2">
      <c r="B241" s="7" t="s">
        <v>78</v>
      </c>
      <c r="C241" s="8">
        <v>0</v>
      </c>
      <c r="D241" s="8">
        <v>0</v>
      </c>
      <c r="E241" s="13" t="str">
        <f t="shared" si="17"/>
        <v/>
      </c>
      <c r="F241" s="13" t="str">
        <f t="shared" si="18"/>
        <v/>
      </c>
      <c r="G241" s="12" t="str">
        <f t="shared" si="19"/>
        <v>0</v>
      </c>
      <c r="H241" s="15" t="str">
        <f t="shared" si="20"/>
        <v/>
      </c>
    </row>
    <row r="242" spans="2:8" ht="15" x14ac:dyDescent="0.2">
      <c r="B242" s="7" t="s">
        <v>83</v>
      </c>
      <c r="C242" s="8">
        <v>0</v>
      </c>
      <c r="D242" s="8">
        <v>0</v>
      </c>
      <c r="E242" s="13" t="str">
        <f t="shared" si="17"/>
        <v/>
      </c>
      <c r="F242" s="13" t="str">
        <f t="shared" si="18"/>
        <v/>
      </c>
      <c r="G242" s="12" t="str">
        <f t="shared" si="19"/>
        <v>0</v>
      </c>
      <c r="H242" s="15" t="str">
        <f t="shared" si="20"/>
        <v/>
      </c>
    </row>
    <row r="243" spans="2:8" ht="15" x14ac:dyDescent="0.2">
      <c r="B243" s="7" t="s">
        <v>317</v>
      </c>
      <c r="C243" s="8">
        <v>0</v>
      </c>
      <c r="D243" s="8">
        <v>0</v>
      </c>
      <c r="E243" s="13" t="str">
        <f t="shared" si="17"/>
        <v/>
      </c>
      <c r="F243" s="13" t="str">
        <f t="shared" si="18"/>
        <v/>
      </c>
      <c r="G243" s="12" t="str">
        <f t="shared" si="19"/>
        <v>0</v>
      </c>
      <c r="H243" s="15" t="str">
        <f t="shared" si="20"/>
        <v/>
      </c>
    </row>
    <row r="244" spans="2:8" ht="15" x14ac:dyDescent="0.2">
      <c r="B244" s="7" t="s">
        <v>79</v>
      </c>
      <c r="C244" s="8">
        <v>1</v>
      </c>
      <c r="D244" s="8">
        <v>0</v>
      </c>
      <c r="E244" s="13">
        <f t="shared" si="17"/>
        <v>1.098901098901099E-2</v>
      </c>
      <c r="F244" s="13" t="str">
        <f t="shared" si="18"/>
        <v/>
      </c>
      <c r="G244" s="12" t="str">
        <f t="shared" si="19"/>
        <v>0</v>
      </c>
      <c r="H244" s="15">
        <f t="shared" si="20"/>
        <v>0</v>
      </c>
    </row>
    <row r="245" spans="2:8" ht="15" x14ac:dyDescent="0.2">
      <c r="B245" s="7" t="s">
        <v>84</v>
      </c>
      <c r="C245" s="8">
        <v>0</v>
      </c>
      <c r="D245" s="8">
        <v>0</v>
      </c>
      <c r="E245" s="13" t="str">
        <f t="shared" si="17"/>
        <v/>
      </c>
      <c r="F245" s="13" t="str">
        <f t="shared" si="18"/>
        <v/>
      </c>
      <c r="G245" s="12" t="str">
        <f t="shared" si="19"/>
        <v>0</v>
      </c>
      <c r="H245" s="15" t="str">
        <f t="shared" si="20"/>
        <v/>
      </c>
    </row>
    <row r="246" spans="2:8" ht="15" x14ac:dyDescent="0.2">
      <c r="B246" s="7" t="s">
        <v>318</v>
      </c>
      <c r="C246" s="8">
        <v>0</v>
      </c>
      <c r="D246" s="8">
        <v>0</v>
      </c>
      <c r="E246" s="13" t="str">
        <f t="shared" si="17"/>
        <v/>
      </c>
      <c r="F246" s="13" t="str">
        <f t="shared" si="18"/>
        <v/>
      </c>
      <c r="G246" s="12" t="str">
        <f t="shared" si="19"/>
        <v>0</v>
      </c>
      <c r="H246" s="15" t="str">
        <f t="shared" si="20"/>
        <v/>
      </c>
    </row>
    <row r="247" spans="2:8" ht="15" x14ac:dyDescent="0.2">
      <c r="B247" s="7" t="s">
        <v>319</v>
      </c>
      <c r="C247" s="8">
        <v>1</v>
      </c>
      <c r="D247" s="8">
        <v>24</v>
      </c>
      <c r="E247" s="13">
        <f t="shared" si="17"/>
        <v>1.098901098901099E-2</v>
      </c>
      <c r="F247" s="13">
        <f t="shared" si="18"/>
        <v>6.6115702479338845E-2</v>
      </c>
      <c r="G247" s="12">
        <f t="shared" si="19"/>
        <v>23</v>
      </c>
      <c r="H247" s="15">
        <f t="shared" si="20"/>
        <v>0.25274725274725279</v>
      </c>
    </row>
    <row r="248" spans="2:8" ht="15" x14ac:dyDescent="0.2">
      <c r="B248" s="7" t="s">
        <v>86</v>
      </c>
      <c r="C248" s="8">
        <v>0</v>
      </c>
      <c r="D248" s="8">
        <v>0</v>
      </c>
      <c r="E248" s="13" t="str">
        <f t="shared" si="17"/>
        <v/>
      </c>
      <c r="F248" s="13" t="str">
        <f t="shared" si="18"/>
        <v/>
      </c>
      <c r="G248" s="12" t="str">
        <f t="shared" si="19"/>
        <v>0</v>
      </c>
      <c r="H248" s="15" t="str">
        <f t="shared" si="20"/>
        <v/>
      </c>
    </row>
    <row r="249" spans="2:8" ht="15" x14ac:dyDescent="0.2">
      <c r="B249" s="7" t="s">
        <v>87</v>
      </c>
      <c r="C249" s="8">
        <v>2</v>
      </c>
      <c r="D249" s="8">
        <v>5</v>
      </c>
      <c r="E249" s="13">
        <f t="shared" si="17"/>
        <v>2.197802197802198E-2</v>
      </c>
      <c r="F249" s="13">
        <f t="shared" si="18"/>
        <v>1.3774104683195593E-2</v>
      </c>
      <c r="G249" s="12">
        <f t="shared" si="19"/>
        <v>1.5</v>
      </c>
      <c r="H249" s="15">
        <f t="shared" si="20"/>
        <v>3.2967032967032968E-2</v>
      </c>
    </row>
    <row r="250" spans="2:8" ht="15" x14ac:dyDescent="0.2">
      <c r="B250" s="7" t="s">
        <v>82</v>
      </c>
      <c r="C250" s="8">
        <v>0</v>
      </c>
      <c r="D250" s="8">
        <v>0</v>
      </c>
      <c r="E250" s="13" t="str">
        <f t="shared" si="17"/>
        <v/>
      </c>
      <c r="F250" s="13" t="str">
        <f t="shared" si="18"/>
        <v/>
      </c>
      <c r="G250" s="12" t="str">
        <f t="shared" si="19"/>
        <v>0</v>
      </c>
      <c r="H250" s="15" t="str">
        <f t="shared" si="20"/>
        <v/>
      </c>
    </row>
    <row r="251" spans="2:8" ht="15" x14ac:dyDescent="0.2">
      <c r="B251" s="7" t="s">
        <v>320</v>
      </c>
      <c r="C251" s="8">
        <v>0</v>
      </c>
      <c r="D251" s="8">
        <v>0</v>
      </c>
      <c r="E251" s="13" t="str">
        <f t="shared" si="17"/>
        <v/>
      </c>
      <c r="F251" s="13" t="str">
        <f t="shared" si="18"/>
        <v/>
      </c>
      <c r="G251" s="12" t="str">
        <f t="shared" si="19"/>
        <v>0</v>
      </c>
      <c r="H251" s="15" t="str">
        <f t="shared" si="20"/>
        <v/>
      </c>
    </row>
    <row r="252" spans="2:8" ht="15" x14ac:dyDescent="0.2">
      <c r="B252" s="7" t="s">
        <v>321</v>
      </c>
      <c r="C252" s="8">
        <v>3</v>
      </c>
      <c r="D252" s="8">
        <v>6</v>
      </c>
      <c r="E252" s="13">
        <f t="shared" si="17"/>
        <v>3.2967032967032968E-2</v>
      </c>
      <c r="F252" s="13">
        <f t="shared" si="18"/>
        <v>1.6528925619834711E-2</v>
      </c>
      <c r="G252" s="12">
        <f t="shared" si="19"/>
        <v>1</v>
      </c>
      <c r="H252" s="15">
        <f t="shared" si="20"/>
        <v>3.2967032967032968E-2</v>
      </c>
    </row>
    <row r="253" spans="2:8" ht="15" x14ac:dyDescent="0.2">
      <c r="B253" s="7" t="s">
        <v>322</v>
      </c>
      <c r="C253" s="8">
        <v>0</v>
      </c>
      <c r="D253" s="8">
        <v>1</v>
      </c>
      <c r="E253" s="13" t="str">
        <f t="shared" si="17"/>
        <v/>
      </c>
      <c r="F253" s="13">
        <f t="shared" si="18"/>
        <v>2.7548209366391185E-3</v>
      </c>
      <c r="G253" s="12" t="str">
        <f t="shared" si="19"/>
        <v>0</v>
      </c>
      <c r="H253" s="15" t="str">
        <f t="shared" si="20"/>
        <v/>
      </c>
    </row>
    <row r="254" spans="2:8" ht="15" x14ac:dyDescent="0.2">
      <c r="B254" s="7" t="s">
        <v>323</v>
      </c>
      <c r="C254" s="8">
        <v>1</v>
      </c>
      <c r="D254" s="8">
        <v>0</v>
      </c>
      <c r="E254" s="13">
        <f t="shared" si="17"/>
        <v>1.098901098901099E-2</v>
      </c>
      <c r="F254" s="13" t="str">
        <f t="shared" si="18"/>
        <v/>
      </c>
      <c r="G254" s="12" t="str">
        <f t="shared" si="19"/>
        <v>0</v>
      </c>
      <c r="H254" s="15">
        <f t="shared" si="20"/>
        <v>0</v>
      </c>
    </row>
    <row r="255" spans="2:8" ht="15" x14ac:dyDescent="0.2">
      <c r="B255" s="7" t="s">
        <v>324</v>
      </c>
      <c r="C255" s="8">
        <v>0</v>
      </c>
      <c r="D255" s="8">
        <v>0</v>
      </c>
      <c r="E255" s="13" t="str">
        <f t="shared" si="17"/>
        <v/>
      </c>
      <c r="F255" s="13" t="str">
        <f t="shared" si="18"/>
        <v/>
      </c>
      <c r="G255" s="12" t="str">
        <f t="shared" si="19"/>
        <v>0</v>
      </c>
      <c r="H255" s="15" t="str">
        <f t="shared" si="20"/>
        <v/>
      </c>
    </row>
    <row r="256" spans="2:8" ht="15" x14ac:dyDescent="0.2">
      <c r="B256" s="7" t="s">
        <v>88</v>
      </c>
      <c r="C256" s="8">
        <v>1</v>
      </c>
      <c r="D256" s="8">
        <v>1</v>
      </c>
      <c r="E256" s="13">
        <f t="shared" si="17"/>
        <v>1.098901098901099E-2</v>
      </c>
      <c r="F256" s="13">
        <f t="shared" si="18"/>
        <v>2.7548209366391185E-3</v>
      </c>
      <c r="G256" s="12">
        <f t="shared" si="19"/>
        <v>0</v>
      </c>
      <c r="H256" s="15">
        <f t="shared" si="20"/>
        <v>0</v>
      </c>
    </row>
    <row r="257" spans="2:8" ht="15" x14ac:dyDescent="0.2">
      <c r="B257" s="7" t="s">
        <v>325</v>
      </c>
      <c r="C257" s="8">
        <v>0</v>
      </c>
      <c r="D257" s="8">
        <v>0</v>
      </c>
      <c r="E257" s="13" t="str">
        <f t="shared" si="17"/>
        <v/>
      </c>
      <c r="F257" s="13" t="str">
        <f t="shared" si="18"/>
        <v/>
      </c>
      <c r="G257" s="12" t="str">
        <f t="shared" si="19"/>
        <v>0</v>
      </c>
      <c r="H257" s="15" t="str">
        <f t="shared" si="20"/>
        <v/>
      </c>
    </row>
    <row r="258" spans="2:8" ht="30" x14ac:dyDescent="0.2">
      <c r="B258" s="7" t="s">
        <v>326</v>
      </c>
      <c r="C258" s="8">
        <v>0</v>
      </c>
      <c r="D258" s="8">
        <v>0</v>
      </c>
      <c r="E258" s="13" t="str">
        <f t="shared" si="17"/>
        <v/>
      </c>
      <c r="F258" s="13" t="str">
        <f t="shared" si="18"/>
        <v/>
      </c>
      <c r="G258" s="12" t="str">
        <f t="shared" si="19"/>
        <v>0</v>
      </c>
      <c r="H258" s="15" t="str">
        <f t="shared" si="20"/>
        <v/>
      </c>
    </row>
    <row r="259" spans="2:8" ht="15" x14ac:dyDescent="0.2">
      <c r="B259" s="7" t="s">
        <v>327</v>
      </c>
      <c r="C259" s="8">
        <v>0</v>
      </c>
      <c r="D259" s="8">
        <v>0</v>
      </c>
      <c r="E259" s="13" t="str">
        <f t="shared" si="17"/>
        <v/>
      </c>
      <c r="F259" s="13" t="str">
        <f t="shared" si="18"/>
        <v/>
      </c>
      <c r="G259" s="12" t="str">
        <f t="shared" si="19"/>
        <v>0</v>
      </c>
      <c r="H259" s="15" t="str">
        <f t="shared" si="20"/>
        <v/>
      </c>
    </row>
    <row r="260" spans="2:8" ht="15" x14ac:dyDescent="0.2">
      <c r="B260" s="7" t="s">
        <v>89</v>
      </c>
      <c r="C260" s="8">
        <v>0</v>
      </c>
      <c r="D260" s="8">
        <v>0</v>
      </c>
      <c r="E260" s="13" t="str">
        <f t="shared" si="17"/>
        <v/>
      </c>
      <c r="F260" s="13" t="str">
        <f t="shared" si="18"/>
        <v/>
      </c>
      <c r="G260" s="12" t="str">
        <f t="shared" si="19"/>
        <v>0</v>
      </c>
      <c r="H260" s="15" t="str">
        <f t="shared" si="20"/>
        <v/>
      </c>
    </row>
    <row r="261" spans="2:8" ht="30" x14ac:dyDescent="0.2">
      <c r="B261" s="7" t="s">
        <v>328</v>
      </c>
      <c r="C261" s="8">
        <v>0</v>
      </c>
      <c r="D261" s="8">
        <v>0</v>
      </c>
      <c r="E261" s="13" t="str">
        <f t="shared" si="17"/>
        <v/>
      </c>
      <c r="F261" s="13" t="str">
        <f t="shared" si="18"/>
        <v/>
      </c>
      <c r="G261" s="12" t="str">
        <f t="shared" si="19"/>
        <v>0</v>
      </c>
      <c r="H261" s="15" t="str">
        <f t="shared" si="20"/>
        <v/>
      </c>
    </row>
    <row r="262" spans="2:8" ht="15" x14ac:dyDescent="0.2">
      <c r="B262" s="7" t="s">
        <v>90</v>
      </c>
      <c r="C262" s="8">
        <v>1</v>
      </c>
      <c r="D262" s="8">
        <v>0</v>
      </c>
      <c r="E262" s="13">
        <f t="shared" si="17"/>
        <v>1.098901098901099E-2</v>
      </c>
      <c r="F262" s="13" t="str">
        <f t="shared" si="18"/>
        <v/>
      </c>
      <c r="G262" s="12" t="str">
        <f t="shared" si="19"/>
        <v>0</v>
      </c>
      <c r="H262" s="15">
        <f t="shared" si="20"/>
        <v>0</v>
      </c>
    </row>
    <row r="263" spans="2:8" ht="15" x14ac:dyDescent="0.2">
      <c r="B263" s="7" t="s">
        <v>329</v>
      </c>
      <c r="C263" s="8">
        <v>0</v>
      </c>
      <c r="D263" s="8">
        <v>0</v>
      </c>
      <c r="E263" s="13" t="str">
        <f t="shared" si="17"/>
        <v/>
      </c>
      <c r="F263" s="13" t="str">
        <f t="shared" si="18"/>
        <v/>
      </c>
      <c r="G263" s="12" t="str">
        <f t="shared" si="19"/>
        <v>0</v>
      </c>
      <c r="H263" s="15" t="str">
        <f t="shared" si="20"/>
        <v/>
      </c>
    </row>
    <row r="264" spans="2:8" ht="30" x14ac:dyDescent="0.2">
      <c r="B264" s="7" t="s">
        <v>330</v>
      </c>
      <c r="C264" s="8">
        <v>0</v>
      </c>
      <c r="D264" s="8">
        <v>0</v>
      </c>
      <c r="E264" s="13" t="str">
        <f t="shared" si="17"/>
        <v/>
      </c>
      <c r="F264" s="13" t="str">
        <f t="shared" si="18"/>
        <v/>
      </c>
      <c r="G264" s="12" t="str">
        <f t="shared" si="19"/>
        <v>0</v>
      </c>
      <c r="H264" s="15" t="str">
        <f t="shared" si="20"/>
        <v/>
      </c>
    </row>
    <row r="265" spans="2:8" ht="15" x14ac:dyDescent="0.2">
      <c r="B265" s="7" t="s">
        <v>331</v>
      </c>
      <c r="C265" s="8">
        <v>0</v>
      </c>
      <c r="D265" s="8">
        <v>0</v>
      </c>
      <c r="E265" s="13" t="str">
        <f t="shared" si="17"/>
        <v/>
      </c>
      <c r="F265" s="13" t="str">
        <f t="shared" si="18"/>
        <v/>
      </c>
      <c r="G265" s="12" t="str">
        <f t="shared" si="19"/>
        <v>0</v>
      </c>
      <c r="H265" s="15" t="str">
        <f t="shared" si="20"/>
        <v/>
      </c>
    </row>
    <row r="266" spans="2:8" ht="15" x14ac:dyDescent="0.2">
      <c r="B266" s="7" t="s">
        <v>332</v>
      </c>
      <c r="C266" s="8">
        <v>0</v>
      </c>
      <c r="D266" s="8">
        <v>0</v>
      </c>
      <c r="E266" s="13" t="str">
        <f t="shared" si="17"/>
        <v/>
      </c>
      <c r="F266" s="13" t="str">
        <f t="shared" si="18"/>
        <v/>
      </c>
      <c r="G266" s="12" t="str">
        <f t="shared" si="19"/>
        <v>0</v>
      </c>
      <c r="H266" s="15" t="str">
        <f t="shared" si="20"/>
        <v/>
      </c>
    </row>
    <row r="267" spans="2:8" ht="15" x14ac:dyDescent="0.2">
      <c r="B267" s="7" t="s">
        <v>333</v>
      </c>
      <c r="C267" s="8">
        <v>0</v>
      </c>
      <c r="D267" s="8">
        <v>0</v>
      </c>
      <c r="E267" s="13" t="str">
        <f t="shared" si="17"/>
        <v/>
      </c>
      <c r="F267" s="13" t="str">
        <f t="shared" si="18"/>
        <v/>
      </c>
      <c r="G267" s="12" t="str">
        <f t="shared" si="19"/>
        <v>0</v>
      </c>
      <c r="H267" s="15" t="str">
        <f t="shared" si="20"/>
        <v/>
      </c>
    </row>
    <row r="268" spans="2:8" ht="30" x14ac:dyDescent="0.2">
      <c r="B268" s="7" t="s">
        <v>334</v>
      </c>
      <c r="C268" s="8">
        <v>4</v>
      </c>
      <c r="D268" s="8">
        <v>0</v>
      </c>
      <c r="E268" s="13">
        <f t="shared" si="17"/>
        <v>4.3956043956043959E-2</v>
      </c>
      <c r="F268" s="13" t="str">
        <f t="shared" si="18"/>
        <v/>
      </c>
      <c r="G268" s="12" t="str">
        <f t="shared" si="19"/>
        <v>0</v>
      </c>
      <c r="H268" s="15">
        <f t="shared" si="20"/>
        <v>0</v>
      </c>
    </row>
    <row r="269" spans="2:8" ht="15" x14ac:dyDescent="0.2">
      <c r="B269" s="7" t="s">
        <v>335</v>
      </c>
      <c r="C269" s="8">
        <v>0</v>
      </c>
      <c r="D269" s="8">
        <v>0</v>
      </c>
      <c r="E269" s="13" t="str">
        <f t="shared" si="17"/>
        <v/>
      </c>
      <c r="F269" s="13" t="str">
        <f t="shared" si="18"/>
        <v/>
      </c>
      <c r="G269" s="12" t="str">
        <f t="shared" si="19"/>
        <v>0</v>
      </c>
      <c r="H269" s="15" t="str">
        <f t="shared" si="20"/>
        <v/>
      </c>
    </row>
    <row r="270" spans="2:8" ht="30" x14ac:dyDescent="0.2">
      <c r="B270" s="7" t="s">
        <v>336</v>
      </c>
      <c r="C270" s="8">
        <v>0</v>
      </c>
      <c r="D270" s="8">
        <v>0</v>
      </c>
      <c r="E270" s="13" t="str">
        <f t="shared" si="17"/>
        <v/>
      </c>
      <c r="F270" s="13" t="str">
        <f t="shared" si="18"/>
        <v/>
      </c>
      <c r="G270" s="12" t="str">
        <f t="shared" si="19"/>
        <v>0</v>
      </c>
      <c r="H270" s="15" t="str">
        <f t="shared" si="20"/>
        <v/>
      </c>
    </row>
    <row r="271" spans="2:8" ht="15" x14ac:dyDescent="0.2">
      <c r="B271" s="7" t="s">
        <v>93</v>
      </c>
      <c r="C271" s="8">
        <v>0</v>
      </c>
      <c r="D271" s="8">
        <v>0</v>
      </c>
      <c r="E271" s="13" t="str">
        <f t="shared" si="17"/>
        <v/>
      </c>
      <c r="F271" s="13" t="str">
        <f t="shared" si="18"/>
        <v/>
      </c>
      <c r="G271" s="12" t="str">
        <f t="shared" si="19"/>
        <v>0</v>
      </c>
      <c r="H271" s="15" t="str">
        <f t="shared" si="20"/>
        <v/>
      </c>
    </row>
    <row r="272" spans="2:8" ht="30" x14ac:dyDescent="0.2">
      <c r="B272" s="7" t="s">
        <v>337</v>
      </c>
      <c r="C272" s="8">
        <v>0</v>
      </c>
      <c r="D272" s="8">
        <v>3</v>
      </c>
      <c r="E272" s="13" t="str">
        <f t="shared" si="17"/>
        <v/>
      </c>
      <c r="F272" s="13">
        <f t="shared" si="18"/>
        <v>8.2644628099173556E-3</v>
      </c>
      <c r="G272" s="12" t="str">
        <f t="shared" si="19"/>
        <v>0</v>
      </c>
      <c r="H272" s="15" t="str">
        <f t="shared" si="20"/>
        <v/>
      </c>
    </row>
    <row r="273" spans="2:8" ht="15" x14ac:dyDescent="0.2">
      <c r="B273" s="7" t="s">
        <v>91</v>
      </c>
      <c r="C273" s="8">
        <v>11</v>
      </c>
      <c r="D273" s="8">
        <v>25</v>
      </c>
      <c r="E273" s="13">
        <f t="shared" si="17"/>
        <v>0.12087912087912088</v>
      </c>
      <c r="F273" s="13">
        <f t="shared" si="18"/>
        <v>6.8870523415977963E-2</v>
      </c>
      <c r="G273" s="12">
        <f t="shared" si="19"/>
        <v>1.2727272727272727</v>
      </c>
      <c r="H273" s="15">
        <f t="shared" si="20"/>
        <v>0.15384615384615385</v>
      </c>
    </row>
    <row r="274" spans="2:8" ht="15" x14ac:dyDescent="0.2">
      <c r="B274" s="7" t="s">
        <v>338</v>
      </c>
      <c r="C274" s="8">
        <v>0</v>
      </c>
      <c r="D274" s="8">
        <v>0</v>
      </c>
      <c r="E274" s="13" t="str">
        <f t="shared" si="17"/>
        <v/>
      </c>
      <c r="F274" s="13" t="str">
        <f t="shared" si="18"/>
        <v/>
      </c>
      <c r="G274" s="12" t="str">
        <f t="shared" si="19"/>
        <v>0</v>
      </c>
      <c r="H274" s="15" t="str">
        <f t="shared" si="20"/>
        <v/>
      </c>
    </row>
    <row r="275" spans="2:8" ht="30" x14ac:dyDescent="0.2">
      <c r="B275" s="7" t="s">
        <v>339</v>
      </c>
      <c r="C275" s="8">
        <v>0</v>
      </c>
      <c r="D275" s="8">
        <v>0</v>
      </c>
      <c r="E275" s="13" t="str">
        <f t="shared" si="17"/>
        <v/>
      </c>
      <c r="F275" s="13" t="str">
        <f t="shared" si="18"/>
        <v/>
      </c>
      <c r="G275" s="12" t="str">
        <f t="shared" si="19"/>
        <v>0</v>
      </c>
      <c r="H275" s="15" t="str">
        <f t="shared" si="20"/>
        <v/>
      </c>
    </row>
    <row r="276" spans="2:8" ht="15" x14ac:dyDescent="0.2">
      <c r="B276" s="7" t="s">
        <v>92</v>
      </c>
      <c r="C276" s="8">
        <v>0</v>
      </c>
      <c r="D276" s="8">
        <v>0</v>
      </c>
      <c r="E276" s="13" t="str">
        <f t="shared" si="17"/>
        <v/>
      </c>
      <c r="F276" s="13" t="str">
        <f t="shared" si="18"/>
        <v/>
      </c>
      <c r="G276" s="12" t="str">
        <f t="shared" si="19"/>
        <v>0</v>
      </c>
      <c r="H276" s="15" t="str">
        <f t="shared" si="20"/>
        <v/>
      </c>
    </row>
    <row r="277" spans="2:8" ht="15" x14ac:dyDescent="0.2">
      <c r="B277" s="7" t="s">
        <v>340</v>
      </c>
      <c r="C277" s="8">
        <v>0</v>
      </c>
      <c r="D277" s="8">
        <v>0</v>
      </c>
      <c r="E277" s="13" t="str">
        <f t="shared" si="17"/>
        <v/>
      </c>
      <c r="F277" s="13" t="str">
        <f t="shared" si="18"/>
        <v/>
      </c>
      <c r="G277" s="12" t="str">
        <f t="shared" si="19"/>
        <v>0</v>
      </c>
      <c r="H277" s="15" t="str">
        <f t="shared" si="20"/>
        <v/>
      </c>
    </row>
    <row r="278" spans="2:8" ht="15" x14ac:dyDescent="0.2">
      <c r="B278" s="7" t="s">
        <v>341</v>
      </c>
      <c r="C278" s="8">
        <v>0</v>
      </c>
      <c r="D278" s="8">
        <v>0</v>
      </c>
      <c r="E278" s="13" t="str">
        <f t="shared" si="17"/>
        <v/>
      </c>
      <c r="F278" s="13" t="str">
        <f t="shared" si="18"/>
        <v/>
      </c>
      <c r="G278" s="12" t="str">
        <f t="shared" si="19"/>
        <v>0</v>
      </c>
      <c r="H278" s="15" t="str">
        <f t="shared" si="20"/>
        <v/>
      </c>
    </row>
    <row r="279" spans="2:8" ht="15" x14ac:dyDescent="0.2">
      <c r="B279" s="7" t="s">
        <v>342</v>
      </c>
      <c r="C279" s="8">
        <v>0</v>
      </c>
      <c r="D279" s="8">
        <v>0</v>
      </c>
      <c r="E279" s="13" t="str">
        <f t="shared" si="17"/>
        <v/>
      </c>
      <c r="F279" s="13" t="str">
        <f t="shared" si="18"/>
        <v/>
      </c>
      <c r="G279" s="12" t="str">
        <f t="shared" si="19"/>
        <v>0</v>
      </c>
      <c r="H279" s="15" t="str">
        <f t="shared" si="20"/>
        <v/>
      </c>
    </row>
    <row r="280" spans="2:8" ht="15" x14ac:dyDescent="0.2">
      <c r="B280" s="7" t="s">
        <v>343</v>
      </c>
      <c r="C280" s="8">
        <v>0</v>
      </c>
      <c r="D280" s="8">
        <v>0</v>
      </c>
      <c r="E280" s="13" t="str">
        <f t="shared" si="17"/>
        <v/>
      </c>
      <c r="F280" s="13" t="str">
        <f t="shared" si="18"/>
        <v/>
      </c>
      <c r="G280" s="12" t="str">
        <f t="shared" si="19"/>
        <v>0</v>
      </c>
      <c r="H280" s="15" t="str">
        <f t="shared" si="20"/>
        <v/>
      </c>
    </row>
    <row r="281" spans="2:8" ht="15" x14ac:dyDescent="0.2">
      <c r="B281" s="7" t="s">
        <v>344</v>
      </c>
      <c r="C281" s="8">
        <v>0</v>
      </c>
      <c r="D281" s="8">
        <v>0</v>
      </c>
      <c r="E281" s="13" t="str">
        <f t="shared" ref="E281:E288" si="21">+IF(C281=0,"",C281/C$151)</f>
        <v/>
      </c>
      <c r="F281" s="13" t="str">
        <f t="shared" ref="F281:F288" si="22">+IF(D281=0,"",D281/D$151)</f>
        <v/>
      </c>
      <c r="G281" s="12" t="str">
        <f t="shared" ref="G281:G288" si="23">+IF(OR(AND(D281=0),(C281=0)),"0",((D281-C281)/C281))</f>
        <v>0</v>
      </c>
      <c r="H281" s="15" t="str">
        <f t="shared" ref="H281:H288" si="24">+IF(OR(AND(E281=""),(G281="")),"",E281*G281)</f>
        <v/>
      </c>
    </row>
    <row r="282" spans="2:8" ht="15" x14ac:dyDescent="0.2">
      <c r="B282" s="7" t="s">
        <v>345</v>
      </c>
      <c r="C282" s="8">
        <v>0</v>
      </c>
      <c r="D282" s="8">
        <v>0</v>
      </c>
      <c r="E282" s="13" t="str">
        <f t="shared" si="21"/>
        <v/>
      </c>
      <c r="F282" s="13" t="str">
        <f t="shared" si="22"/>
        <v/>
      </c>
      <c r="G282" s="12" t="str">
        <f t="shared" si="23"/>
        <v>0</v>
      </c>
      <c r="H282" s="15" t="str">
        <f t="shared" si="24"/>
        <v/>
      </c>
    </row>
    <row r="283" spans="2:8" ht="30" x14ac:dyDescent="0.2">
      <c r="B283" s="7" t="s">
        <v>346</v>
      </c>
      <c r="C283" s="8">
        <v>0</v>
      </c>
      <c r="D283" s="8">
        <v>0</v>
      </c>
      <c r="E283" s="13" t="str">
        <f t="shared" si="21"/>
        <v/>
      </c>
      <c r="F283" s="13" t="str">
        <f t="shared" si="22"/>
        <v/>
      </c>
      <c r="G283" s="12" t="str">
        <f t="shared" si="23"/>
        <v>0</v>
      </c>
      <c r="H283" s="15" t="str">
        <f t="shared" si="24"/>
        <v/>
      </c>
    </row>
    <row r="284" spans="2:8" ht="13.5" customHeight="1" x14ac:dyDescent="0.2">
      <c r="B284" s="7" t="s">
        <v>347</v>
      </c>
      <c r="C284" s="8">
        <v>0</v>
      </c>
      <c r="D284" s="8">
        <v>0</v>
      </c>
      <c r="E284" s="13" t="str">
        <f t="shared" si="21"/>
        <v/>
      </c>
      <c r="F284" s="13" t="str">
        <f t="shared" si="22"/>
        <v/>
      </c>
      <c r="G284" s="12" t="str">
        <f t="shared" si="23"/>
        <v>0</v>
      </c>
      <c r="H284" s="15" t="str">
        <f t="shared" si="24"/>
        <v/>
      </c>
    </row>
    <row r="285" spans="2:8" ht="13.5" customHeight="1" x14ac:dyDescent="0.2">
      <c r="B285" s="7" t="s">
        <v>94</v>
      </c>
      <c r="C285" s="8">
        <v>0</v>
      </c>
      <c r="D285" s="8">
        <v>0</v>
      </c>
      <c r="E285" s="13" t="str">
        <f t="shared" si="21"/>
        <v/>
      </c>
      <c r="F285" s="13" t="str">
        <f t="shared" si="22"/>
        <v/>
      </c>
      <c r="G285" s="12" t="str">
        <f t="shared" si="23"/>
        <v>0</v>
      </c>
      <c r="H285" s="15" t="str">
        <f t="shared" si="24"/>
        <v/>
      </c>
    </row>
    <row r="286" spans="2:8" ht="25.5" customHeight="1" x14ac:dyDescent="0.2">
      <c r="B286" s="7" t="s">
        <v>348</v>
      </c>
      <c r="C286" s="8">
        <v>1</v>
      </c>
      <c r="D286" s="8">
        <v>4</v>
      </c>
      <c r="E286" s="13">
        <f t="shared" si="21"/>
        <v>1.098901098901099E-2</v>
      </c>
      <c r="F286" s="13">
        <f t="shared" si="22"/>
        <v>1.1019283746556474E-2</v>
      </c>
      <c r="G286" s="12">
        <f t="shared" si="23"/>
        <v>3</v>
      </c>
      <c r="H286" s="15">
        <f t="shared" si="24"/>
        <v>3.2967032967032968E-2</v>
      </c>
    </row>
    <row r="287" spans="2:8" ht="13.5" customHeight="1" x14ac:dyDescent="0.2">
      <c r="B287" s="7" t="s">
        <v>349</v>
      </c>
      <c r="C287" s="8">
        <v>0</v>
      </c>
      <c r="D287" s="8">
        <v>0</v>
      </c>
      <c r="E287" s="13" t="str">
        <f t="shared" si="21"/>
        <v/>
      </c>
      <c r="F287" s="13" t="str">
        <f t="shared" si="22"/>
        <v/>
      </c>
      <c r="G287" s="12" t="str">
        <f t="shared" si="23"/>
        <v>0</v>
      </c>
      <c r="H287" s="15" t="str">
        <f t="shared" si="24"/>
        <v/>
      </c>
    </row>
    <row r="288" spans="2:8" ht="15" x14ac:dyDescent="0.2">
      <c r="B288" s="7" t="s">
        <v>350</v>
      </c>
      <c r="C288" s="8">
        <v>0</v>
      </c>
      <c r="D288" s="8">
        <v>0</v>
      </c>
      <c r="E288" s="13" t="str">
        <f t="shared" si="21"/>
        <v/>
      </c>
      <c r="F288" s="13" t="str">
        <f t="shared" si="22"/>
        <v/>
      </c>
      <c r="G288" s="12" t="str">
        <f t="shared" si="23"/>
        <v>0</v>
      </c>
      <c r="H288" s="15" t="str">
        <f t="shared" si="24"/>
        <v/>
      </c>
    </row>
    <row r="289" spans="2:8" ht="15" x14ac:dyDescent="0.2">
      <c r="B289" s="20"/>
      <c r="C289" s="23"/>
      <c r="D289" s="23"/>
      <c r="E289" s="24"/>
      <c r="F289" s="24"/>
      <c r="G289" s="21"/>
      <c r="H289" s="22"/>
    </row>
    <row r="290" spans="2:8" ht="15" x14ac:dyDescent="0.2">
      <c r="B290" s="20"/>
      <c r="C290" s="23"/>
      <c r="D290" s="23"/>
      <c r="E290" s="24"/>
      <c r="F290" s="24"/>
      <c r="G290" s="21"/>
      <c r="H290" s="22"/>
    </row>
    <row r="291" spans="2:8" s="4" customFormat="1" ht="26.25" customHeight="1" x14ac:dyDescent="0.2">
      <c r="B291" s="19"/>
      <c r="C291" s="19"/>
      <c r="D291" s="19"/>
      <c r="E291" s="19"/>
      <c r="F291" s="19"/>
      <c r="H291" s="3"/>
    </row>
    <row r="292" spans="2:8" ht="24" customHeight="1" x14ac:dyDescent="0.2">
      <c r="B292" s="55" t="s">
        <v>517</v>
      </c>
      <c r="C292" s="53" t="s">
        <v>518</v>
      </c>
      <c r="D292" s="54"/>
      <c r="E292" s="41" t="s">
        <v>482</v>
      </c>
      <c r="F292" s="42"/>
      <c r="G292" s="39" t="s">
        <v>569</v>
      </c>
      <c r="H292" s="39" t="s">
        <v>481</v>
      </c>
    </row>
    <row r="293" spans="2:8" ht="24" customHeight="1" x14ac:dyDescent="0.2">
      <c r="B293" s="55"/>
      <c r="C293" s="38">
        <v>2015</v>
      </c>
      <c r="D293" s="38">
        <v>2016</v>
      </c>
      <c r="E293" s="38">
        <v>2015</v>
      </c>
      <c r="F293" s="38">
        <v>2016</v>
      </c>
      <c r="G293" s="40"/>
      <c r="H293" s="40"/>
    </row>
    <row r="294" spans="2:8" ht="24" customHeight="1" x14ac:dyDescent="0.2">
      <c r="B294" s="32" t="s">
        <v>522</v>
      </c>
      <c r="C294" s="33">
        <f>SUM(C295:C499)</f>
        <v>282</v>
      </c>
      <c r="D294" s="33">
        <f>SUM(D295:D499)</f>
        <v>871</v>
      </c>
      <c r="E294" s="34">
        <f>+IF(C294=0,"",C294/C$294)</f>
        <v>1</v>
      </c>
      <c r="F294" s="34">
        <f>+IF(D294=0,"",D294/D$294)</f>
        <v>1</v>
      </c>
      <c r="G294" s="34">
        <f>+IF(OR(AND(D294=0),(C294=0)),"0",((D294-C294)/C294))</f>
        <v>2.0886524822695036</v>
      </c>
      <c r="H294" s="35">
        <f>+IF(OR(AND(E294=""),(G294="")),"",E294*G294)</f>
        <v>2.0886524822695036</v>
      </c>
    </row>
    <row r="295" spans="2:8" ht="15" x14ac:dyDescent="0.2">
      <c r="B295" s="5" t="s">
        <v>100</v>
      </c>
      <c r="C295" s="8">
        <v>2</v>
      </c>
      <c r="D295" s="8">
        <v>11</v>
      </c>
      <c r="E295" s="13">
        <f>+IF(C295=0,"",C295/C$294)</f>
        <v>7.0921985815602835E-3</v>
      </c>
      <c r="F295" s="13">
        <f>+IF(D295=0,"",D295/D$294)</f>
        <v>1.2629161882893225E-2</v>
      </c>
      <c r="G295" s="12">
        <f>+IF(OR(AND(D295=0),(C295=0)),"0",((D295-C295)/C295))</f>
        <v>4.5</v>
      </c>
      <c r="H295" s="15">
        <f>+IF(OR(AND(E295=""),(G295="")),"",E295*G295)</f>
        <v>3.1914893617021274E-2</v>
      </c>
    </row>
    <row r="296" spans="2:8" ht="15" x14ac:dyDescent="0.2">
      <c r="B296" s="5" t="s">
        <v>113</v>
      </c>
      <c r="C296" s="8">
        <v>1</v>
      </c>
      <c r="D296" s="8">
        <v>1</v>
      </c>
      <c r="E296" s="13">
        <f t="shared" ref="E296:E359" si="25">+IF(C296=0,"",C296/C$294)</f>
        <v>3.5460992907801418E-3</v>
      </c>
      <c r="F296" s="13">
        <f t="shared" ref="F296:F359" si="26">+IF(D296=0,"",D296/D$294)</f>
        <v>1.148105625717566E-3</v>
      </c>
      <c r="G296" s="12">
        <f t="shared" ref="G296:G359" si="27">+IF(OR(AND(D296=0),(C296=0)),"0",((D296-C296)/C296))</f>
        <v>0</v>
      </c>
      <c r="H296" s="15">
        <f t="shared" ref="H296:H359" si="28">+IF(OR(AND(E296=""),(G296="")),"",E296*G296)</f>
        <v>0</v>
      </c>
    </row>
    <row r="297" spans="2:8" ht="15" x14ac:dyDescent="0.2">
      <c r="B297" s="5" t="s">
        <v>104</v>
      </c>
      <c r="C297" s="8">
        <v>2</v>
      </c>
      <c r="D297" s="8">
        <v>1</v>
      </c>
      <c r="E297" s="13">
        <f t="shared" si="25"/>
        <v>7.0921985815602835E-3</v>
      </c>
      <c r="F297" s="13">
        <f t="shared" si="26"/>
        <v>1.148105625717566E-3</v>
      </c>
      <c r="G297" s="12">
        <f t="shared" si="27"/>
        <v>-0.5</v>
      </c>
      <c r="H297" s="15">
        <f t="shared" si="28"/>
        <v>-3.5460992907801418E-3</v>
      </c>
    </row>
    <row r="298" spans="2:8" ht="15" x14ac:dyDescent="0.2">
      <c r="B298" s="5" t="s">
        <v>95</v>
      </c>
      <c r="C298" s="8">
        <v>0</v>
      </c>
      <c r="D298" s="8">
        <v>2</v>
      </c>
      <c r="E298" s="13" t="str">
        <f t="shared" si="25"/>
        <v/>
      </c>
      <c r="F298" s="13">
        <f t="shared" si="26"/>
        <v>2.2962112514351321E-3</v>
      </c>
      <c r="G298" s="12" t="str">
        <f t="shared" si="27"/>
        <v>0</v>
      </c>
      <c r="H298" s="15" t="str">
        <f t="shared" si="28"/>
        <v/>
      </c>
    </row>
    <row r="299" spans="2:8" ht="15" x14ac:dyDescent="0.2">
      <c r="B299" s="5" t="s">
        <v>112</v>
      </c>
      <c r="C299" s="8">
        <v>0</v>
      </c>
      <c r="D299" s="8">
        <v>0</v>
      </c>
      <c r="E299" s="13" t="str">
        <f t="shared" si="25"/>
        <v/>
      </c>
      <c r="F299" s="13" t="str">
        <f t="shared" si="26"/>
        <v/>
      </c>
      <c r="G299" s="12" t="str">
        <f t="shared" si="27"/>
        <v>0</v>
      </c>
      <c r="H299" s="15" t="str">
        <f t="shared" si="28"/>
        <v/>
      </c>
    </row>
    <row r="300" spans="2:8" ht="15" x14ac:dyDescent="0.2">
      <c r="B300" s="5" t="s">
        <v>111</v>
      </c>
      <c r="C300" s="8">
        <v>0</v>
      </c>
      <c r="D300" s="8">
        <v>0</v>
      </c>
      <c r="E300" s="13" t="str">
        <f t="shared" si="25"/>
        <v/>
      </c>
      <c r="F300" s="13" t="str">
        <f t="shared" si="26"/>
        <v/>
      </c>
      <c r="G300" s="12" t="str">
        <f t="shared" si="27"/>
        <v>0</v>
      </c>
      <c r="H300" s="15" t="str">
        <f t="shared" si="28"/>
        <v/>
      </c>
    </row>
    <row r="301" spans="2:8" ht="15" x14ac:dyDescent="0.2">
      <c r="B301" s="5" t="s">
        <v>105</v>
      </c>
      <c r="C301" s="8">
        <v>20</v>
      </c>
      <c r="D301" s="8">
        <v>55</v>
      </c>
      <c r="E301" s="13">
        <f t="shared" si="25"/>
        <v>7.0921985815602842E-2</v>
      </c>
      <c r="F301" s="13">
        <f t="shared" si="26"/>
        <v>6.3145809414466125E-2</v>
      </c>
      <c r="G301" s="12">
        <f t="shared" si="27"/>
        <v>1.75</v>
      </c>
      <c r="H301" s="15">
        <f t="shared" si="28"/>
        <v>0.12411347517730498</v>
      </c>
    </row>
    <row r="302" spans="2:8" ht="15" x14ac:dyDescent="0.2">
      <c r="B302" s="5" t="s">
        <v>109</v>
      </c>
      <c r="C302" s="8">
        <v>2</v>
      </c>
      <c r="D302" s="8">
        <v>5</v>
      </c>
      <c r="E302" s="13">
        <f t="shared" si="25"/>
        <v>7.0921985815602835E-3</v>
      </c>
      <c r="F302" s="13">
        <f t="shared" si="26"/>
        <v>5.7405281285878304E-3</v>
      </c>
      <c r="G302" s="12">
        <f t="shared" si="27"/>
        <v>1.5</v>
      </c>
      <c r="H302" s="15">
        <f t="shared" si="28"/>
        <v>1.0638297872340425E-2</v>
      </c>
    </row>
    <row r="303" spans="2:8" ht="15" x14ac:dyDescent="0.2">
      <c r="B303" s="5" t="s">
        <v>108</v>
      </c>
      <c r="C303" s="8">
        <v>0</v>
      </c>
      <c r="D303" s="8">
        <v>2</v>
      </c>
      <c r="E303" s="13" t="str">
        <f t="shared" si="25"/>
        <v/>
      </c>
      <c r="F303" s="13">
        <f t="shared" si="26"/>
        <v>2.2962112514351321E-3</v>
      </c>
      <c r="G303" s="12" t="str">
        <f t="shared" si="27"/>
        <v>0</v>
      </c>
      <c r="H303" s="15" t="str">
        <f t="shared" si="28"/>
        <v/>
      </c>
    </row>
    <row r="304" spans="2:8" ht="15" x14ac:dyDescent="0.2">
      <c r="B304" s="5" t="s">
        <v>107</v>
      </c>
      <c r="C304" s="8">
        <v>1</v>
      </c>
      <c r="D304" s="8">
        <v>1</v>
      </c>
      <c r="E304" s="13">
        <f t="shared" si="25"/>
        <v>3.5460992907801418E-3</v>
      </c>
      <c r="F304" s="13">
        <f t="shared" si="26"/>
        <v>1.148105625717566E-3</v>
      </c>
      <c r="G304" s="12">
        <f t="shared" si="27"/>
        <v>0</v>
      </c>
      <c r="H304" s="15">
        <f t="shared" si="28"/>
        <v>0</v>
      </c>
    </row>
    <row r="305" spans="2:8" ht="15" x14ac:dyDescent="0.2">
      <c r="B305" s="5" t="s">
        <v>351</v>
      </c>
      <c r="C305" s="8">
        <v>0</v>
      </c>
      <c r="D305" s="8">
        <v>0</v>
      </c>
      <c r="E305" s="13" t="str">
        <f t="shared" si="25"/>
        <v/>
      </c>
      <c r="F305" s="13" t="str">
        <f t="shared" si="26"/>
        <v/>
      </c>
      <c r="G305" s="12" t="str">
        <f t="shared" si="27"/>
        <v>0</v>
      </c>
      <c r="H305" s="15" t="str">
        <f t="shared" si="28"/>
        <v/>
      </c>
    </row>
    <row r="306" spans="2:8" ht="15" x14ac:dyDescent="0.2">
      <c r="B306" s="5" t="s">
        <v>524</v>
      </c>
      <c r="C306" s="8">
        <v>0</v>
      </c>
      <c r="D306" s="8">
        <v>0</v>
      </c>
      <c r="E306" s="13" t="str">
        <f t="shared" si="25"/>
        <v/>
      </c>
      <c r="F306" s="13" t="str">
        <f t="shared" si="26"/>
        <v/>
      </c>
      <c r="G306" s="12" t="str">
        <f t="shared" si="27"/>
        <v>0</v>
      </c>
      <c r="H306" s="15" t="str">
        <f t="shared" si="28"/>
        <v/>
      </c>
    </row>
    <row r="307" spans="2:8" ht="15" x14ac:dyDescent="0.2">
      <c r="B307" s="5" t="s">
        <v>110</v>
      </c>
      <c r="C307" s="8">
        <v>14</v>
      </c>
      <c r="D307" s="8">
        <v>43</v>
      </c>
      <c r="E307" s="13">
        <f t="shared" si="25"/>
        <v>4.9645390070921988E-2</v>
      </c>
      <c r="F307" s="13">
        <f t="shared" si="26"/>
        <v>4.9368541905855337E-2</v>
      </c>
      <c r="G307" s="12">
        <f t="shared" si="27"/>
        <v>2.0714285714285716</v>
      </c>
      <c r="H307" s="15">
        <f t="shared" si="28"/>
        <v>0.10283687943262412</v>
      </c>
    </row>
    <row r="308" spans="2:8" ht="15" x14ac:dyDescent="0.2">
      <c r="B308" s="5" t="s">
        <v>99</v>
      </c>
      <c r="C308" s="8">
        <v>1</v>
      </c>
      <c r="D308" s="8">
        <v>8</v>
      </c>
      <c r="E308" s="13">
        <f t="shared" si="25"/>
        <v>3.5460992907801418E-3</v>
      </c>
      <c r="F308" s="13">
        <f t="shared" si="26"/>
        <v>9.1848450057405284E-3</v>
      </c>
      <c r="G308" s="12">
        <f t="shared" si="27"/>
        <v>7</v>
      </c>
      <c r="H308" s="15">
        <f t="shared" si="28"/>
        <v>2.4822695035460994E-2</v>
      </c>
    </row>
    <row r="309" spans="2:8" ht="15" x14ac:dyDescent="0.2">
      <c r="B309" s="5" t="s">
        <v>96</v>
      </c>
      <c r="C309" s="8">
        <v>0</v>
      </c>
      <c r="D309" s="8">
        <v>0</v>
      </c>
      <c r="E309" s="13" t="str">
        <f t="shared" si="25"/>
        <v/>
      </c>
      <c r="F309" s="13" t="str">
        <f t="shared" si="26"/>
        <v/>
      </c>
      <c r="G309" s="12" t="str">
        <f t="shared" si="27"/>
        <v>0</v>
      </c>
      <c r="H309" s="15" t="str">
        <f t="shared" si="28"/>
        <v/>
      </c>
    </row>
    <row r="310" spans="2:8" ht="15" x14ac:dyDescent="0.2">
      <c r="B310" s="5" t="s">
        <v>106</v>
      </c>
      <c r="C310" s="8">
        <v>5</v>
      </c>
      <c r="D310" s="8">
        <v>20</v>
      </c>
      <c r="E310" s="13">
        <f t="shared" si="25"/>
        <v>1.7730496453900711E-2</v>
      </c>
      <c r="F310" s="13">
        <f t="shared" si="26"/>
        <v>2.2962112514351322E-2</v>
      </c>
      <c r="G310" s="12">
        <f t="shared" si="27"/>
        <v>3</v>
      </c>
      <c r="H310" s="15">
        <f t="shared" si="28"/>
        <v>5.3191489361702135E-2</v>
      </c>
    </row>
    <row r="311" spans="2:8" ht="15" x14ac:dyDescent="0.2">
      <c r="B311" s="5" t="s">
        <v>102</v>
      </c>
      <c r="C311" s="8">
        <v>3</v>
      </c>
      <c r="D311" s="8">
        <v>3</v>
      </c>
      <c r="E311" s="13">
        <f t="shared" si="25"/>
        <v>1.0638297872340425E-2</v>
      </c>
      <c r="F311" s="13">
        <f t="shared" si="26"/>
        <v>3.4443168771526979E-3</v>
      </c>
      <c r="G311" s="12">
        <f t="shared" si="27"/>
        <v>0</v>
      </c>
      <c r="H311" s="15">
        <f t="shared" si="28"/>
        <v>0</v>
      </c>
    </row>
    <row r="312" spans="2:8" ht="15" x14ac:dyDescent="0.2">
      <c r="B312" s="5" t="s">
        <v>97</v>
      </c>
      <c r="C312" s="8">
        <v>0</v>
      </c>
      <c r="D312" s="8">
        <v>0</v>
      </c>
      <c r="E312" s="13" t="str">
        <f t="shared" si="25"/>
        <v/>
      </c>
      <c r="F312" s="13" t="str">
        <f t="shared" si="26"/>
        <v/>
      </c>
      <c r="G312" s="12" t="str">
        <f t="shared" si="27"/>
        <v>0</v>
      </c>
      <c r="H312" s="15" t="str">
        <f t="shared" si="28"/>
        <v/>
      </c>
    </row>
    <row r="313" spans="2:8" ht="15" x14ac:dyDescent="0.2">
      <c r="B313" s="5" t="s">
        <v>352</v>
      </c>
      <c r="C313" s="8">
        <v>0</v>
      </c>
      <c r="D313" s="8">
        <v>0</v>
      </c>
      <c r="E313" s="13" t="str">
        <f t="shared" si="25"/>
        <v/>
      </c>
      <c r="F313" s="13" t="str">
        <f t="shared" si="26"/>
        <v/>
      </c>
      <c r="G313" s="12" t="str">
        <f t="shared" si="27"/>
        <v>0</v>
      </c>
      <c r="H313" s="15" t="str">
        <f t="shared" si="28"/>
        <v/>
      </c>
    </row>
    <row r="314" spans="2:8" ht="15" x14ac:dyDescent="0.2">
      <c r="B314" s="5" t="s">
        <v>353</v>
      </c>
      <c r="C314" s="8">
        <v>27</v>
      </c>
      <c r="D314" s="8">
        <v>5</v>
      </c>
      <c r="E314" s="13">
        <f t="shared" si="25"/>
        <v>9.5744680851063829E-2</v>
      </c>
      <c r="F314" s="13">
        <f t="shared" si="26"/>
        <v>5.7405281285878304E-3</v>
      </c>
      <c r="G314" s="12">
        <f t="shared" si="27"/>
        <v>-0.81481481481481477</v>
      </c>
      <c r="H314" s="15">
        <f t="shared" si="28"/>
        <v>-7.8014184397163122E-2</v>
      </c>
    </row>
    <row r="315" spans="2:8" ht="15" x14ac:dyDescent="0.2">
      <c r="B315" s="5" t="s">
        <v>354</v>
      </c>
      <c r="C315" s="8">
        <v>0</v>
      </c>
      <c r="D315" s="8">
        <v>0</v>
      </c>
      <c r="E315" s="13" t="str">
        <f t="shared" si="25"/>
        <v/>
      </c>
      <c r="F315" s="13" t="str">
        <f t="shared" si="26"/>
        <v/>
      </c>
      <c r="G315" s="12" t="str">
        <f t="shared" si="27"/>
        <v>0</v>
      </c>
      <c r="H315" s="15" t="str">
        <f t="shared" si="28"/>
        <v/>
      </c>
    </row>
    <row r="316" spans="2:8" ht="15" x14ac:dyDescent="0.2">
      <c r="B316" s="5" t="s">
        <v>101</v>
      </c>
      <c r="C316" s="8">
        <v>0</v>
      </c>
      <c r="D316" s="8">
        <v>0</v>
      </c>
      <c r="E316" s="13" t="str">
        <f t="shared" si="25"/>
        <v/>
      </c>
      <c r="F316" s="13" t="str">
        <f t="shared" si="26"/>
        <v/>
      </c>
      <c r="G316" s="12" t="str">
        <f t="shared" si="27"/>
        <v>0</v>
      </c>
      <c r="H316" s="15" t="str">
        <f t="shared" si="28"/>
        <v/>
      </c>
    </row>
    <row r="317" spans="2:8" ht="15" x14ac:dyDescent="0.2">
      <c r="B317" s="5" t="s">
        <v>103</v>
      </c>
      <c r="C317" s="8">
        <v>4</v>
      </c>
      <c r="D317" s="8">
        <v>2</v>
      </c>
      <c r="E317" s="13">
        <f t="shared" si="25"/>
        <v>1.4184397163120567E-2</v>
      </c>
      <c r="F317" s="13">
        <f t="shared" si="26"/>
        <v>2.2962112514351321E-3</v>
      </c>
      <c r="G317" s="12">
        <f t="shared" si="27"/>
        <v>-0.5</v>
      </c>
      <c r="H317" s="15">
        <f t="shared" si="28"/>
        <v>-7.0921985815602835E-3</v>
      </c>
    </row>
    <row r="318" spans="2:8" ht="15" x14ac:dyDescent="0.2">
      <c r="B318" s="5" t="s">
        <v>355</v>
      </c>
      <c r="C318" s="8">
        <v>3</v>
      </c>
      <c r="D318" s="8">
        <v>2</v>
      </c>
      <c r="E318" s="13">
        <f t="shared" si="25"/>
        <v>1.0638297872340425E-2</v>
      </c>
      <c r="F318" s="13">
        <f t="shared" si="26"/>
        <v>2.2962112514351321E-3</v>
      </c>
      <c r="G318" s="12">
        <f t="shared" si="27"/>
        <v>-0.33333333333333331</v>
      </c>
      <c r="H318" s="15">
        <f t="shared" si="28"/>
        <v>-3.5460992907801418E-3</v>
      </c>
    </row>
    <row r="319" spans="2:8" ht="15" x14ac:dyDescent="0.2">
      <c r="B319" s="5" t="s">
        <v>115</v>
      </c>
      <c r="C319" s="8">
        <v>1</v>
      </c>
      <c r="D319" s="8">
        <v>1</v>
      </c>
      <c r="E319" s="13">
        <f t="shared" si="25"/>
        <v>3.5460992907801418E-3</v>
      </c>
      <c r="F319" s="13">
        <f t="shared" si="26"/>
        <v>1.148105625717566E-3</v>
      </c>
      <c r="G319" s="12">
        <f t="shared" si="27"/>
        <v>0</v>
      </c>
      <c r="H319" s="15">
        <f t="shared" si="28"/>
        <v>0</v>
      </c>
    </row>
    <row r="320" spans="2:8" ht="15" x14ac:dyDescent="0.2">
      <c r="B320" s="5" t="s">
        <v>114</v>
      </c>
      <c r="C320" s="8">
        <v>0</v>
      </c>
      <c r="D320" s="8">
        <v>0</v>
      </c>
      <c r="E320" s="13" t="str">
        <f t="shared" si="25"/>
        <v/>
      </c>
      <c r="F320" s="13" t="str">
        <f t="shared" si="26"/>
        <v/>
      </c>
      <c r="G320" s="12" t="str">
        <f t="shared" si="27"/>
        <v>0</v>
      </c>
      <c r="H320" s="15" t="str">
        <f t="shared" si="28"/>
        <v/>
      </c>
    </row>
    <row r="321" spans="2:8" ht="15" x14ac:dyDescent="0.2">
      <c r="B321" s="5" t="s">
        <v>98</v>
      </c>
      <c r="C321" s="8">
        <v>0</v>
      </c>
      <c r="D321" s="8">
        <v>0</v>
      </c>
      <c r="E321" s="13" t="str">
        <f t="shared" si="25"/>
        <v/>
      </c>
      <c r="F321" s="13" t="str">
        <f t="shared" si="26"/>
        <v/>
      </c>
      <c r="G321" s="12" t="str">
        <f t="shared" si="27"/>
        <v>0</v>
      </c>
      <c r="H321" s="15" t="str">
        <f t="shared" si="28"/>
        <v/>
      </c>
    </row>
    <row r="322" spans="2:8" ht="15" x14ac:dyDescent="0.2">
      <c r="B322" s="5" t="s">
        <v>356</v>
      </c>
      <c r="C322" s="8">
        <v>0</v>
      </c>
      <c r="D322" s="8">
        <v>0</v>
      </c>
      <c r="E322" s="13" t="str">
        <f t="shared" si="25"/>
        <v/>
      </c>
      <c r="F322" s="13" t="str">
        <f t="shared" si="26"/>
        <v/>
      </c>
      <c r="G322" s="12" t="str">
        <f t="shared" si="27"/>
        <v>0</v>
      </c>
      <c r="H322" s="15" t="str">
        <f t="shared" si="28"/>
        <v/>
      </c>
    </row>
    <row r="323" spans="2:8" ht="15" x14ac:dyDescent="0.2">
      <c r="B323" s="5" t="s">
        <v>472</v>
      </c>
      <c r="C323" s="8">
        <v>0</v>
      </c>
      <c r="D323" s="8">
        <v>0</v>
      </c>
      <c r="E323" s="13" t="str">
        <f t="shared" si="25"/>
        <v/>
      </c>
      <c r="F323" s="13" t="str">
        <f t="shared" si="26"/>
        <v/>
      </c>
      <c r="G323" s="12" t="str">
        <f t="shared" si="27"/>
        <v>0</v>
      </c>
      <c r="H323" s="15" t="str">
        <f t="shared" si="28"/>
        <v/>
      </c>
    </row>
    <row r="324" spans="2:8" ht="15" x14ac:dyDescent="0.2">
      <c r="B324" s="5" t="s">
        <v>473</v>
      </c>
      <c r="C324" s="8">
        <v>0</v>
      </c>
      <c r="D324" s="8">
        <v>2</v>
      </c>
      <c r="E324" s="13" t="str">
        <f t="shared" si="25"/>
        <v/>
      </c>
      <c r="F324" s="13">
        <f t="shared" si="26"/>
        <v>2.2962112514351321E-3</v>
      </c>
      <c r="G324" s="12" t="str">
        <f t="shared" si="27"/>
        <v>0</v>
      </c>
      <c r="H324" s="15" t="str">
        <f t="shared" si="28"/>
        <v/>
      </c>
    </row>
    <row r="325" spans="2:8" ht="15" x14ac:dyDescent="0.2">
      <c r="B325" s="5" t="s">
        <v>474</v>
      </c>
      <c r="C325" s="8">
        <v>0</v>
      </c>
      <c r="D325" s="8">
        <v>2</v>
      </c>
      <c r="E325" s="13" t="str">
        <f t="shared" si="25"/>
        <v/>
      </c>
      <c r="F325" s="13">
        <f t="shared" si="26"/>
        <v>2.2962112514351321E-3</v>
      </c>
      <c r="G325" s="12" t="str">
        <f t="shared" si="27"/>
        <v>0</v>
      </c>
      <c r="H325" s="15" t="str">
        <f t="shared" si="28"/>
        <v/>
      </c>
    </row>
    <row r="326" spans="2:8" ht="15" x14ac:dyDescent="0.2">
      <c r="B326" s="5" t="s">
        <v>357</v>
      </c>
      <c r="C326" s="8">
        <v>24</v>
      </c>
      <c r="D326" s="8">
        <v>26</v>
      </c>
      <c r="E326" s="13">
        <f t="shared" si="25"/>
        <v>8.5106382978723402E-2</v>
      </c>
      <c r="F326" s="13">
        <f t="shared" si="26"/>
        <v>2.9850746268656716E-2</v>
      </c>
      <c r="G326" s="12">
        <f t="shared" si="27"/>
        <v>8.3333333333333329E-2</v>
      </c>
      <c r="H326" s="15">
        <f t="shared" si="28"/>
        <v>7.0921985815602835E-3</v>
      </c>
    </row>
    <row r="327" spans="2:8" ht="15" x14ac:dyDescent="0.2">
      <c r="B327" s="5" t="s">
        <v>358</v>
      </c>
      <c r="C327" s="8">
        <v>0</v>
      </c>
      <c r="D327" s="8">
        <v>0</v>
      </c>
      <c r="E327" s="13" t="str">
        <f t="shared" si="25"/>
        <v/>
      </c>
      <c r="F327" s="13" t="str">
        <f t="shared" si="26"/>
        <v/>
      </c>
      <c r="G327" s="12" t="str">
        <f t="shared" si="27"/>
        <v>0</v>
      </c>
      <c r="H327" s="15" t="str">
        <f t="shared" si="28"/>
        <v/>
      </c>
    </row>
    <row r="328" spans="2:8" ht="15" x14ac:dyDescent="0.2">
      <c r="B328" s="5" t="s">
        <v>116</v>
      </c>
      <c r="C328" s="8">
        <v>0</v>
      </c>
      <c r="D328" s="8">
        <v>4</v>
      </c>
      <c r="E328" s="13" t="str">
        <f t="shared" si="25"/>
        <v/>
      </c>
      <c r="F328" s="13">
        <f t="shared" si="26"/>
        <v>4.5924225028702642E-3</v>
      </c>
      <c r="G328" s="12" t="str">
        <f t="shared" si="27"/>
        <v>0</v>
      </c>
      <c r="H328" s="15" t="str">
        <f t="shared" si="28"/>
        <v/>
      </c>
    </row>
    <row r="329" spans="2:8" ht="15" x14ac:dyDescent="0.2">
      <c r="B329" s="5" t="s">
        <v>359</v>
      </c>
      <c r="C329" s="8">
        <v>2</v>
      </c>
      <c r="D329" s="8">
        <v>0</v>
      </c>
      <c r="E329" s="13">
        <f t="shared" si="25"/>
        <v>7.0921985815602835E-3</v>
      </c>
      <c r="F329" s="13" t="str">
        <f t="shared" si="26"/>
        <v/>
      </c>
      <c r="G329" s="12" t="str">
        <f t="shared" si="27"/>
        <v>0</v>
      </c>
      <c r="H329" s="15">
        <f t="shared" si="28"/>
        <v>0</v>
      </c>
    </row>
    <row r="330" spans="2:8" ht="15" x14ac:dyDescent="0.2">
      <c r="B330" s="5" t="s">
        <v>360</v>
      </c>
      <c r="C330" s="8">
        <v>0</v>
      </c>
      <c r="D330" s="8">
        <v>21</v>
      </c>
      <c r="E330" s="13" t="str">
        <f t="shared" si="25"/>
        <v/>
      </c>
      <c r="F330" s="13">
        <f t="shared" si="26"/>
        <v>2.4110218140068886E-2</v>
      </c>
      <c r="G330" s="12" t="str">
        <f t="shared" si="27"/>
        <v>0</v>
      </c>
      <c r="H330" s="15" t="str">
        <f t="shared" si="28"/>
        <v/>
      </c>
    </row>
    <row r="331" spans="2:8" ht="15" x14ac:dyDescent="0.2">
      <c r="B331" s="5" t="s">
        <v>117</v>
      </c>
      <c r="C331" s="8">
        <v>0</v>
      </c>
      <c r="D331" s="8">
        <v>0</v>
      </c>
      <c r="E331" s="13" t="str">
        <f t="shared" si="25"/>
        <v/>
      </c>
      <c r="F331" s="13" t="str">
        <f t="shared" si="26"/>
        <v/>
      </c>
      <c r="G331" s="12" t="str">
        <f t="shared" si="27"/>
        <v>0</v>
      </c>
      <c r="H331" s="15" t="str">
        <f t="shared" si="28"/>
        <v/>
      </c>
    </row>
    <row r="332" spans="2:8" ht="15" x14ac:dyDescent="0.2">
      <c r="B332" s="5" t="s">
        <v>361</v>
      </c>
      <c r="C332" s="8">
        <v>34</v>
      </c>
      <c r="D332" s="8">
        <v>81</v>
      </c>
      <c r="E332" s="13">
        <f t="shared" si="25"/>
        <v>0.12056737588652482</v>
      </c>
      <c r="F332" s="13">
        <f t="shared" si="26"/>
        <v>9.2996555683122845E-2</v>
      </c>
      <c r="G332" s="12">
        <f t="shared" si="27"/>
        <v>1.3823529411764706</v>
      </c>
      <c r="H332" s="15">
        <f t="shared" si="28"/>
        <v>0.16666666666666666</v>
      </c>
    </row>
    <row r="333" spans="2:8" ht="15" x14ac:dyDescent="0.2">
      <c r="B333" s="5" t="s">
        <v>130</v>
      </c>
      <c r="C333" s="8">
        <v>3</v>
      </c>
      <c r="D333" s="8">
        <v>5</v>
      </c>
      <c r="E333" s="13">
        <f t="shared" si="25"/>
        <v>1.0638297872340425E-2</v>
      </c>
      <c r="F333" s="13">
        <f t="shared" si="26"/>
        <v>5.7405281285878304E-3</v>
      </c>
      <c r="G333" s="12">
        <f t="shared" si="27"/>
        <v>0.66666666666666663</v>
      </c>
      <c r="H333" s="15">
        <f t="shared" si="28"/>
        <v>7.0921985815602835E-3</v>
      </c>
    </row>
    <row r="334" spans="2:8" ht="15" x14ac:dyDescent="0.2">
      <c r="B334" s="5" t="s">
        <v>119</v>
      </c>
      <c r="C334" s="8">
        <v>2</v>
      </c>
      <c r="D334" s="8">
        <v>4</v>
      </c>
      <c r="E334" s="13">
        <f t="shared" si="25"/>
        <v>7.0921985815602835E-3</v>
      </c>
      <c r="F334" s="13">
        <f t="shared" si="26"/>
        <v>4.5924225028702642E-3</v>
      </c>
      <c r="G334" s="12">
        <f t="shared" si="27"/>
        <v>1</v>
      </c>
      <c r="H334" s="15">
        <f t="shared" si="28"/>
        <v>7.0921985815602835E-3</v>
      </c>
    </row>
    <row r="335" spans="2:8" ht="15" x14ac:dyDescent="0.2">
      <c r="B335" s="5" t="s">
        <v>128</v>
      </c>
      <c r="C335" s="8">
        <v>6</v>
      </c>
      <c r="D335" s="8">
        <v>5</v>
      </c>
      <c r="E335" s="13">
        <f t="shared" si="25"/>
        <v>2.1276595744680851E-2</v>
      </c>
      <c r="F335" s="13">
        <f t="shared" si="26"/>
        <v>5.7405281285878304E-3</v>
      </c>
      <c r="G335" s="12">
        <f t="shared" si="27"/>
        <v>-0.16666666666666666</v>
      </c>
      <c r="H335" s="15">
        <f t="shared" si="28"/>
        <v>-3.5460992907801418E-3</v>
      </c>
    </row>
    <row r="336" spans="2:8" ht="15" x14ac:dyDescent="0.2">
      <c r="B336" s="5" t="s">
        <v>132</v>
      </c>
      <c r="C336" s="8">
        <v>0</v>
      </c>
      <c r="D336" s="8">
        <v>0</v>
      </c>
      <c r="E336" s="13" t="str">
        <f t="shared" si="25"/>
        <v/>
      </c>
      <c r="F336" s="13" t="str">
        <f t="shared" si="26"/>
        <v/>
      </c>
      <c r="G336" s="12" t="str">
        <f t="shared" si="27"/>
        <v>0</v>
      </c>
      <c r="H336" s="15" t="str">
        <f t="shared" si="28"/>
        <v/>
      </c>
    </row>
    <row r="337" spans="2:8" ht="15" x14ac:dyDescent="0.2">
      <c r="B337" s="5" t="s">
        <v>133</v>
      </c>
      <c r="C337" s="8">
        <v>0</v>
      </c>
      <c r="D337" s="8">
        <v>0</v>
      </c>
      <c r="E337" s="13" t="str">
        <f t="shared" si="25"/>
        <v/>
      </c>
      <c r="F337" s="13" t="str">
        <f t="shared" si="26"/>
        <v/>
      </c>
      <c r="G337" s="12" t="str">
        <f t="shared" si="27"/>
        <v>0</v>
      </c>
      <c r="H337" s="15" t="str">
        <f t="shared" si="28"/>
        <v/>
      </c>
    </row>
    <row r="338" spans="2:8" ht="30" x14ac:dyDescent="0.2">
      <c r="B338" s="5" t="s">
        <v>362</v>
      </c>
      <c r="C338" s="8">
        <v>0</v>
      </c>
      <c r="D338" s="8">
        <v>0</v>
      </c>
      <c r="E338" s="13" t="str">
        <f t="shared" si="25"/>
        <v/>
      </c>
      <c r="F338" s="13" t="str">
        <f t="shared" si="26"/>
        <v/>
      </c>
      <c r="G338" s="12" t="str">
        <f t="shared" si="27"/>
        <v>0</v>
      </c>
      <c r="H338" s="15" t="str">
        <f t="shared" si="28"/>
        <v/>
      </c>
    </row>
    <row r="339" spans="2:8" ht="15" x14ac:dyDescent="0.2">
      <c r="B339" s="5" t="s">
        <v>363</v>
      </c>
      <c r="C339" s="8">
        <v>2</v>
      </c>
      <c r="D339" s="8">
        <v>0</v>
      </c>
      <c r="E339" s="13">
        <f t="shared" si="25"/>
        <v>7.0921985815602835E-3</v>
      </c>
      <c r="F339" s="13" t="str">
        <f t="shared" si="26"/>
        <v/>
      </c>
      <c r="G339" s="12" t="str">
        <f t="shared" si="27"/>
        <v>0</v>
      </c>
      <c r="H339" s="15">
        <f t="shared" si="28"/>
        <v>0</v>
      </c>
    </row>
    <row r="340" spans="2:8" ht="15" x14ac:dyDescent="0.2">
      <c r="B340" s="5" t="s">
        <v>364</v>
      </c>
      <c r="C340" s="8">
        <v>0</v>
      </c>
      <c r="D340" s="8">
        <v>0</v>
      </c>
      <c r="E340" s="13" t="str">
        <f t="shared" si="25"/>
        <v/>
      </c>
      <c r="F340" s="13" t="str">
        <f t="shared" si="26"/>
        <v/>
      </c>
      <c r="G340" s="12" t="str">
        <f t="shared" si="27"/>
        <v>0</v>
      </c>
      <c r="H340" s="15" t="str">
        <f t="shared" si="28"/>
        <v/>
      </c>
    </row>
    <row r="341" spans="2:8" ht="15" x14ac:dyDescent="0.2">
      <c r="B341" s="5" t="s">
        <v>118</v>
      </c>
      <c r="C341" s="8">
        <v>0</v>
      </c>
      <c r="D341" s="8">
        <v>2</v>
      </c>
      <c r="E341" s="13" t="str">
        <f t="shared" si="25"/>
        <v/>
      </c>
      <c r="F341" s="13">
        <f t="shared" si="26"/>
        <v>2.2962112514351321E-3</v>
      </c>
      <c r="G341" s="12" t="str">
        <f t="shared" si="27"/>
        <v>0</v>
      </c>
      <c r="H341" s="15" t="str">
        <f t="shared" si="28"/>
        <v/>
      </c>
    </row>
    <row r="342" spans="2:8" ht="15" x14ac:dyDescent="0.2">
      <c r="B342" s="5" t="s">
        <v>365</v>
      </c>
      <c r="C342" s="8">
        <v>0</v>
      </c>
      <c r="D342" s="8">
        <v>0</v>
      </c>
      <c r="E342" s="13" t="str">
        <f t="shared" si="25"/>
        <v/>
      </c>
      <c r="F342" s="13" t="str">
        <f t="shared" si="26"/>
        <v/>
      </c>
      <c r="G342" s="12" t="str">
        <f t="shared" si="27"/>
        <v>0</v>
      </c>
      <c r="H342" s="15" t="str">
        <f t="shared" si="28"/>
        <v/>
      </c>
    </row>
    <row r="343" spans="2:8" ht="15" x14ac:dyDescent="0.2">
      <c r="B343" s="5" t="s">
        <v>129</v>
      </c>
      <c r="C343" s="8">
        <v>0</v>
      </c>
      <c r="D343" s="8">
        <v>0</v>
      </c>
      <c r="E343" s="13" t="str">
        <f t="shared" si="25"/>
        <v/>
      </c>
      <c r="F343" s="13" t="str">
        <f t="shared" si="26"/>
        <v/>
      </c>
      <c r="G343" s="12" t="str">
        <f t="shared" si="27"/>
        <v>0</v>
      </c>
      <c r="H343" s="15" t="str">
        <f t="shared" si="28"/>
        <v/>
      </c>
    </row>
    <row r="344" spans="2:8" ht="15" x14ac:dyDescent="0.2">
      <c r="B344" s="5" t="s">
        <v>131</v>
      </c>
      <c r="C344" s="8">
        <v>5</v>
      </c>
      <c r="D344" s="8">
        <v>6</v>
      </c>
      <c r="E344" s="13">
        <f t="shared" si="25"/>
        <v>1.7730496453900711E-2</v>
      </c>
      <c r="F344" s="13">
        <f t="shared" si="26"/>
        <v>6.8886337543053958E-3</v>
      </c>
      <c r="G344" s="12">
        <f t="shared" si="27"/>
        <v>0.2</v>
      </c>
      <c r="H344" s="15">
        <f t="shared" si="28"/>
        <v>3.5460992907801422E-3</v>
      </c>
    </row>
    <row r="345" spans="2:8" ht="15" x14ac:dyDescent="0.2">
      <c r="B345" s="5" t="s">
        <v>366</v>
      </c>
      <c r="C345" s="8">
        <v>27</v>
      </c>
      <c r="D345" s="8">
        <v>24</v>
      </c>
      <c r="E345" s="13">
        <f t="shared" si="25"/>
        <v>9.5744680851063829E-2</v>
      </c>
      <c r="F345" s="13">
        <f t="shared" si="26"/>
        <v>2.7554535017221583E-2</v>
      </c>
      <c r="G345" s="12">
        <f t="shared" si="27"/>
        <v>-0.1111111111111111</v>
      </c>
      <c r="H345" s="15">
        <f t="shared" si="28"/>
        <v>-1.0638297872340425E-2</v>
      </c>
    </row>
    <row r="346" spans="2:8" ht="15" x14ac:dyDescent="0.2">
      <c r="B346" s="5" t="s">
        <v>122</v>
      </c>
      <c r="C346" s="8">
        <v>1</v>
      </c>
      <c r="D346" s="8">
        <v>2</v>
      </c>
      <c r="E346" s="13">
        <f t="shared" si="25"/>
        <v>3.5460992907801418E-3</v>
      </c>
      <c r="F346" s="13">
        <f t="shared" si="26"/>
        <v>2.2962112514351321E-3</v>
      </c>
      <c r="G346" s="12">
        <f t="shared" si="27"/>
        <v>1</v>
      </c>
      <c r="H346" s="15">
        <f t="shared" si="28"/>
        <v>3.5460992907801418E-3</v>
      </c>
    </row>
    <row r="347" spans="2:8" ht="15" x14ac:dyDescent="0.2">
      <c r="B347" s="5" t="s">
        <v>121</v>
      </c>
      <c r="C347" s="8">
        <v>5</v>
      </c>
      <c r="D347" s="8">
        <v>10</v>
      </c>
      <c r="E347" s="13">
        <f t="shared" si="25"/>
        <v>1.7730496453900711E-2</v>
      </c>
      <c r="F347" s="13">
        <f t="shared" si="26"/>
        <v>1.1481056257175661E-2</v>
      </c>
      <c r="G347" s="12">
        <f t="shared" si="27"/>
        <v>1</v>
      </c>
      <c r="H347" s="15">
        <f t="shared" si="28"/>
        <v>1.7730496453900711E-2</v>
      </c>
    </row>
    <row r="348" spans="2:8" ht="15" x14ac:dyDescent="0.2">
      <c r="B348" s="5" t="s">
        <v>367</v>
      </c>
      <c r="C348" s="8">
        <v>0</v>
      </c>
      <c r="D348" s="8">
        <v>0</v>
      </c>
      <c r="E348" s="13" t="str">
        <f t="shared" si="25"/>
        <v/>
      </c>
      <c r="F348" s="13" t="str">
        <f t="shared" si="26"/>
        <v/>
      </c>
      <c r="G348" s="12" t="str">
        <f t="shared" si="27"/>
        <v>0</v>
      </c>
      <c r="H348" s="15" t="str">
        <f t="shared" si="28"/>
        <v/>
      </c>
    </row>
    <row r="349" spans="2:8" ht="15" x14ac:dyDescent="0.2">
      <c r="B349" s="5" t="s">
        <v>368</v>
      </c>
      <c r="C349" s="8">
        <v>0</v>
      </c>
      <c r="D349" s="8">
        <v>0</v>
      </c>
      <c r="E349" s="13" t="str">
        <f t="shared" si="25"/>
        <v/>
      </c>
      <c r="F349" s="13" t="str">
        <f t="shared" si="26"/>
        <v/>
      </c>
      <c r="G349" s="12" t="str">
        <f t="shared" si="27"/>
        <v>0</v>
      </c>
      <c r="H349" s="15" t="str">
        <f t="shared" si="28"/>
        <v/>
      </c>
    </row>
    <row r="350" spans="2:8" ht="15" x14ac:dyDescent="0.2">
      <c r="B350" s="5" t="s">
        <v>369</v>
      </c>
      <c r="C350" s="8">
        <v>0</v>
      </c>
      <c r="D350" s="8">
        <v>0</v>
      </c>
      <c r="E350" s="13" t="str">
        <f t="shared" si="25"/>
        <v/>
      </c>
      <c r="F350" s="13" t="str">
        <f t="shared" si="26"/>
        <v/>
      </c>
      <c r="G350" s="12" t="str">
        <f t="shared" si="27"/>
        <v>0</v>
      </c>
      <c r="H350" s="15" t="str">
        <f t="shared" si="28"/>
        <v/>
      </c>
    </row>
    <row r="351" spans="2:8" ht="15" x14ac:dyDescent="0.2">
      <c r="B351" s="5" t="s">
        <v>120</v>
      </c>
      <c r="C351" s="8">
        <v>0</v>
      </c>
      <c r="D351" s="8">
        <v>0</v>
      </c>
      <c r="E351" s="13" t="str">
        <f t="shared" si="25"/>
        <v/>
      </c>
      <c r="F351" s="13" t="str">
        <f t="shared" si="26"/>
        <v/>
      </c>
      <c r="G351" s="12" t="str">
        <f t="shared" si="27"/>
        <v>0</v>
      </c>
      <c r="H351" s="15" t="str">
        <f t="shared" si="28"/>
        <v/>
      </c>
    </row>
    <row r="352" spans="2:8" ht="15" x14ac:dyDescent="0.2">
      <c r="B352" s="5" t="s">
        <v>370</v>
      </c>
      <c r="C352" s="8">
        <v>0</v>
      </c>
      <c r="D352" s="8">
        <v>0</v>
      </c>
      <c r="E352" s="13" t="str">
        <f t="shared" si="25"/>
        <v/>
      </c>
      <c r="F352" s="13" t="str">
        <f t="shared" si="26"/>
        <v/>
      </c>
      <c r="G352" s="12" t="str">
        <f t="shared" si="27"/>
        <v>0</v>
      </c>
      <c r="H352" s="15" t="str">
        <f t="shared" si="28"/>
        <v/>
      </c>
    </row>
    <row r="353" spans="2:8" ht="15" x14ac:dyDescent="0.2">
      <c r="B353" s="5" t="s">
        <v>125</v>
      </c>
      <c r="C353" s="8">
        <v>0</v>
      </c>
      <c r="D353" s="8">
        <v>0</v>
      </c>
      <c r="E353" s="13" t="str">
        <f t="shared" si="25"/>
        <v/>
      </c>
      <c r="F353" s="13" t="str">
        <f t="shared" si="26"/>
        <v/>
      </c>
      <c r="G353" s="12" t="str">
        <f t="shared" si="27"/>
        <v>0</v>
      </c>
      <c r="H353" s="15" t="str">
        <f t="shared" si="28"/>
        <v/>
      </c>
    </row>
    <row r="354" spans="2:8" ht="15" x14ac:dyDescent="0.2">
      <c r="B354" s="5" t="s">
        <v>124</v>
      </c>
      <c r="C354" s="8">
        <v>30</v>
      </c>
      <c r="D354" s="8">
        <v>1</v>
      </c>
      <c r="E354" s="13">
        <f t="shared" si="25"/>
        <v>0.10638297872340426</v>
      </c>
      <c r="F354" s="13">
        <f t="shared" si="26"/>
        <v>1.148105625717566E-3</v>
      </c>
      <c r="G354" s="12">
        <f t="shared" si="27"/>
        <v>-0.96666666666666667</v>
      </c>
      <c r="H354" s="15">
        <f t="shared" si="28"/>
        <v>-0.10283687943262411</v>
      </c>
    </row>
    <row r="355" spans="2:8" ht="15" x14ac:dyDescent="0.2">
      <c r="B355" s="5" t="s">
        <v>126</v>
      </c>
      <c r="C355" s="8">
        <v>0</v>
      </c>
      <c r="D355" s="8">
        <v>0</v>
      </c>
      <c r="E355" s="13" t="str">
        <f t="shared" si="25"/>
        <v/>
      </c>
      <c r="F355" s="13" t="str">
        <f t="shared" si="26"/>
        <v/>
      </c>
      <c r="G355" s="12" t="str">
        <f t="shared" si="27"/>
        <v>0</v>
      </c>
      <c r="H355" s="15" t="str">
        <f t="shared" si="28"/>
        <v/>
      </c>
    </row>
    <row r="356" spans="2:8" ht="15" x14ac:dyDescent="0.2">
      <c r="B356" s="5" t="s">
        <v>371</v>
      </c>
      <c r="C356" s="8">
        <v>0</v>
      </c>
      <c r="D356" s="8">
        <v>0</v>
      </c>
      <c r="E356" s="13" t="str">
        <f t="shared" si="25"/>
        <v/>
      </c>
      <c r="F356" s="13" t="str">
        <f t="shared" si="26"/>
        <v/>
      </c>
      <c r="G356" s="12" t="str">
        <f t="shared" si="27"/>
        <v>0</v>
      </c>
      <c r="H356" s="15" t="str">
        <f t="shared" si="28"/>
        <v/>
      </c>
    </row>
    <row r="357" spans="2:8" ht="15" x14ac:dyDescent="0.2">
      <c r="B357" s="5" t="s">
        <v>372</v>
      </c>
      <c r="C357" s="8">
        <v>0</v>
      </c>
      <c r="D357" s="8">
        <v>162</v>
      </c>
      <c r="E357" s="13" t="str">
        <f t="shared" si="25"/>
        <v/>
      </c>
      <c r="F357" s="13">
        <f t="shared" si="26"/>
        <v>0.18599311136624569</v>
      </c>
      <c r="G357" s="12" t="str">
        <f t="shared" si="27"/>
        <v>0</v>
      </c>
      <c r="H357" s="15" t="str">
        <f t="shared" si="28"/>
        <v/>
      </c>
    </row>
    <row r="358" spans="2:8" ht="15" x14ac:dyDescent="0.2">
      <c r="B358" s="5" t="s">
        <v>127</v>
      </c>
      <c r="C358" s="8">
        <v>3</v>
      </c>
      <c r="D358" s="8">
        <v>6</v>
      </c>
      <c r="E358" s="13">
        <f t="shared" si="25"/>
        <v>1.0638297872340425E-2</v>
      </c>
      <c r="F358" s="13">
        <f t="shared" si="26"/>
        <v>6.8886337543053958E-3</v>
      </c>
      <c r="G358" s="12">
        <f t="shared" si="27"/>
        <v>1</v>
      </c>
      <c r="H358" s="15">
        <f t="shared" si="28"/>
        <v>1.0638297872340425E-2</v>
      </c>
    </row>
    <row r="359" spans="2:8" ht="15" x14ac:dyDescent="0.2">
      <c r="B359" s="5" t="s">
        <v>123</v>
      </c>
      <c r="C359" s="8">
        <v>0</v>
      </c>
      <c r="D359" s="8">
        <v>2</v>
      </c>
      <c r="E359" s="13" t="str">
        <f t="shared" si="25"/>
        <v/>
      </c>
      <c r="F359" s="13">
        <f t="shared" si="26"/>
        <v>2.2962112514351321E-3</v>
      </c>
      <c r="G359" s="12" t="str">
        <f t="shared" si="27"/>
        <v>0</v>
      </c>
      <c r="H359" s="15" t="str">
        <f t="shared" si="28"/>
        <v/>
      </c>
    </row>
    <row r="360" spans="2:8" ht="15" x14ac:dyDescent="0.2">
      <c r="B360" s="5" t="s">
        <v>373</v>
      </c>
      <c r="C360" s="8">
        <v>0</v>
      </c>
      <c r="D360" s="8">
        <v>0</v>
      </c>
      <c r="E360" s="13" t="str">
        <f t="shared" ref="E360:E423" si="29">+IF(C360=0,"",C360/C$294)</f>
        <v/>
      </c>
      <c r="F360" s="13" t="str">
        <f t="shared" ref="F360:F423" si="30">+IF(D360=0,"",D360/D$294)</f>
        <v/>
      </c>
      <c r="G360" s="12" t="str">
        <f t="shared" ref="G360:G423" si="31">+IF(OR(AND(D360=0),(C360=0)),"0",((D360-C360)/C360))</f>
        <v>0</v>
      </c>
      <c r="H360" s="15" t="str">
        <f t="shared" ref="H360:H423" si="32">+IF(OR(AND(E360=""),(G360="")),"",E360*G360)</f>
        <v/>
      </c>
    </row>
    <row r="361" spans="2:8" ht="15" x14ac:dyDescent="0.2">
      <c r="B361" s="5" t="s">
        <v>374</v>
      </c>
      <c r="C361" s="8">
        <v>0</v>
      </c>
      <c r="D361" s="8">
        <v>0</v>
      </c>
      <c r="E361" s="13" t="str">
        <f t="shared" si="29"/>
        <v/>
      </c>
      <c r="F361" s="13" t="str">
        <f t="shared" si="30"/>
        <v/>
      </c>
      <c r="G361" s="12" t="str">
        <f t="shared" si="31"/>
        <v>0</v>
      </c>
      <c r="H361" s="15" t="str">
        <f t="shared" si="32"/>
        <v/>
      </c>
    </row>
    <row r="362" spans="2:8" ht="15" x14ac:dyDescent="0.2">
      <c r="B362" s="5" t="s">
        <v>375</v>
      </c>
      <c r="C362" s="8">
        <v>0</v>
      </c>
      <c r="D362" s="8">
        <v>0</v>
      </c>
      <c r="E362" s="13" t="str">
        <f t="shared" si="29"/>
        <v/>
      </c>
      <c r="F362" s="13" t="str">
        <f t="shared" si="30"/>
        <v/>
      </c>
      <c r="G362" s="12" t="str">
        <f t="shared" si="31"/>
        <v>0</v>
      </c>
      <c r="H362" s="15" t="str">
        <f t="shared" si="32"/>
        <v/>
      </c>
    </row>
    <row r="363" spans="2:8" ht="15" x14ac:dyDescent="0.2">
      <c r="B363" s="5" t="s">
        <v>376</v>
      </c>
      <c r="C363" s="8">
        <v>2</v>
      </c>
      <c r="D363" s="8">
        <v>33</v>
      </c>
      <c r="E363" s="13">
        <f t="shared" si="29"/>
        <v>7.0921985815602835E-3</v>
      </c>
      <c r="F363" s="13">
        <f t="shared" si="30"/>
        <v>3.7887485648679678E-2</v>
      </c>
      <c r="G363" s="12">
        <f t="shared" si="31"/>
        <v>15.5</v>
      </c>
      <c r="H363" s="15">
        <f t="shared" si="32"/>
        <v>0.10992907801418439</v>
      </c>
    </row>
    <row r="364" spans="2:8" ht="15" x14ac:dyDescent="0.2">
      <c r="B364" s="5" t="s">
        <v>377</v>
      </c>
      <c r="C364" s="8">
        <v>0</v>
      </c>
      <c r="D364" s="8">
        <v>0</v>
      </c>
      <c r="E364" s="13" t="str">
        <f t="shared" si="29"/>
        <v/>
      </c>
      <c r="F364" s="13" t="str">
        <f t="shared" si="30"/>
        <v/>
      </c>
      <c r="G364" s="12" t="str">
        <f t="shared" si="31"/>
        <v>0</v>
      </c>
      <c r="H364" s="15" t="str">
        <f t="shared" si="32"/>
        <v/>
      </c>
    </row>
    <row r="365" spans="2:8" ht="30" x14ac:dyDescent="0.2">
      <c r="B365" s="5" t="s">
        <v>378</v>
      </c>
      <c r="C365" s="8">
        <v>0</v>
      </c>
      <c r="D365" s="8">
        <v>20</v>
      </c>
      <c r="E365" s="13" t="str">
        <f t="shared" si="29"/>
        <v/>
      </c>
      <c r="F365" s="13">
        <f t="shared" si="30"/>
        <v>2.2962112514351322E-2</v>
      </c>
      <c r="G365" s="12" t="str">
        <f t="shared" si="31"/>
        <v>0</v>
      </c>
      <c r="H365" s="15" t="str">
        <f t="shared" si="32"/>
        <v/>
      </c>
    </row>
    <row r="366" spans="2:8" ht="15" x14ac:dyDescent="0.2">
      <c r="B366" s="5" t="s">
        <v>475</v>
      </c>
      <c r="C366" s="8">
        <v>1</v>
      </c>
      <c r="D366" s="8">
        <v>0</v>
      </c>
      <c r="E366" s="13">
        <f t="shared" si="29"/>
        <v>3.5460992907801418E-3</v>
      </c>
      <c r="F366" s="13" t="str">
        <f t="shared" si="30"/>
        <v/>
      </c>
      <c r="G366" s="12" t="str">
        <f t="shared" si="31"/>
        <v>0</v>
      </c>
      <c r="H366" s="15">
        <f t="shared" si="32"/>
        <v>0</v>
      </c>
    </row>
    <row r="367" spans="2:8" ht="15" x14ac:dyDescent="0.2">
      <c r="B367" s="5" t="s">
        <v>379</v>
      </c>
      <c r="C367" s="8">
        <v>0</v>
      </c>
      <c r="D367" s="8">
        <v>0</v>
      </c>
      <c r="E367" s="13" t="str">
        <f t="shared" si="29"/>
        <v/>
      </c>
      <c r="F367" s="13" t="str">
        <f t="shared" si="30"/>
        <v/>
      </c>
      <c r="G367" s="12" t="str">
        <f t="shared" si="31"/>
        <v>0</v>
      </c>
      <c r="H367" s="15" t="str">
        <f t="shared" si="32"/>
        <v/>
      </c>
    </row>
    <row r="368" spans="2:8" ht="15" x14ac:dyDescent="0.2">
      <c r="B368" s="5" t="s">
        <v>380</v>
      </c>
      <c r="C368" s="8">
        <v>0</v>
      </c>
      <c r="D368" s="8">
        <v>1</v>
      </c>
      <c r="E368" s="13" t="str">
        <f t="shared" si="29"/>
        <v/>
      </c>
      <c r="F368" s="13">
        <f t="shared" si="30"/>
        <v>1.148105625717566E-3</v>
      </c>
      <c r="G368" s="12" t="str">
        <f t="shared" si="31"/>
        <v>0</v>
      </c>
      <c r="H368" s="15" t="str">
        <f t="shared" si="32"/>
        <v/>
      </c>
    </row>
    <row r="369" spans="2:8" ht="15" x14ac:dyDescent="0.2">
      <c r="B369" s="5" t="s">
        <v>381</v>
      </c>
      <c r="C369" s="8">
        <v>0</v>
      </c>
      <c r="D369" s="8">
        <v>0</v>
      </c>
      <c r="E369" s="13" t="str">
        <f t="shared" si="29"/>
        <v/>
      </c>
      <c r="F369" s="13" t="str">
        <f t="shared" si="30"/>
        <v/>
      </c>
      <c r="G369" s="12" t="str">
        <f t="shared" si="31"/>
        <v>0</v>
      </c>
      <c r="H369" s="15" t="str">
        <f t="shared" si="32"/>
        <v/>
      </c>
    </row>
    <row r="370" spans="2:8" ht="15" x14ac:dyDescent="0.2">
      <c r="B370" s="5" t="s">
        <v>135</v>
      </c>
      <c r="C370" s="8">
        <v>3</v>
      </c>
      <c r="D370" s="8">
        <v>3</v>
      </c>
      <c r="E370" s="13">
        <f t="shared" si="29"/>
        <v>1.0638297872340425E-2</v>
      </c>
      <c r="F370" s="13">
        <f t="shared" si="30"/>
        <v>3.4443168771526979E-3</v>
      </c>
      <c r="G370" s="12">
        <f t="shared" si="31"/>
        <v>0</v>
      </c>
      <c r="H370" s="15">
        <f t="shared" si="32"/>
        <v>0</v>
      </c>
    </row>
    <row r="371" spans="2:8" ht="15" x14ac:dyDescent="0.2">
      <c r="B371" s="5" t="s">
        <v>136</v>
      </c>
      <c r="C371" s="8">
        <v>1</v>
      </c>
      <c r="D371" s="8">
        <v>0</v>
      </c>
      <c r="E371" s="13">
        <f t="shared" si="29"/>
        <v>3.5460992907801418E-3</v>
      </c>
      <c r="F371" s="13" t="str">
        <f t="shared" si="30"/>
        <v/>
      </c>
      <c r="G371" s="12" t="str">
        <f t="shared" si="31"/>
        <v>0</v>
      </c>
      <c r="H371" s="15">
        <f t="shared" si="32"/>
        <v>0</v>
      </c>
    </row>
    <row r="372" spans="2:8" ht="15" x14ac:dyDescent="0.2">
      <c r="B372" s="5" t="s">
        <v>137</v>
      </c>
      <c r="C372" s="8">
        <v>1</v>
      </c>
      <c r="D372" s="8">
        <v>9</v>
      </c>
      <c r="E372" s="13">
        <f t="shared" si="29"/>
        <v>3.5460992907801418E-3</v>
      </c>
      <c r="F372" s="13">
        <f t="shared" si="30"/>
        <v>1.0332950631458095E-2</v>
      </c>
      <c r="G372" s="12">
        <f t="shared" si="31"/>
        <v>8</v>
      </c>
      <c r="H372" s="15">
        <f t="shared" si="32"/>
        <v>2.8368794326241134E-2</v>
      </c>
    </row>
    <row r="373" spans="2:8" ht="15" x14ac:dyDescent="0.2">
      <c r="B373" s="5" t="s">
        <v>382</v>
      </c>
      <c r="C373" s="8">
        <v>0</v>
      </c>
      <c r="D373" s="8">
        <v>0</v>
      </c>
      <c r="E373" s="13" t="str">
        <f t="shared" si="29"/>
        <v/>
      </c>
      <c r="F373" s="13" t="str">
        <f t="shared" si="30"/>
        <v/>
      </c>
      <c r="G373" s="12" t="str">
        <f t="shared" si="31"/>
        <v>0</v>
      </c>
      <c r="H373" s="15" t="str">
        <f t="shared" si="32"/>
        <v/>
      </c>
    </row>
    <row r="374" spans="2:8" ht="15" x14ac:dyDescent="0.2">
      <c r="B374" s="5" t="s">
        <v>134</v>
      </c>
      <c r="C374" s="8">
        <v>0</v>
      </c>
      <c r="D374" s="8">
        <v>0</v>
      </c>
      <c r="E374" s="13" t="str">
        <f t="shared" si="29"/>
        <v/>
      </c>
      <c r="F374" s="13" t="str">
        <f t="shared" si="30"/>
        <v/>
      </c>
      <c r="G374" s="12" t="str">
        <f t="shared" si="31"/>
        <v>0</v>
      </c>
      <c r="H374" s="15" t="str">
        <f t="shared" si="32"/>
        <v/>
      </c>
    </row>
    <row r="375" spans="2:8" ht="15" x14ac:dyDescent="0.2">
      <c r="B375" s="5" t="s">
        <v>383</v>
      </c>
      <c r="C375" s="8">
        <v>0</v>
      </c>
      <c r="D375" s="8">
        <v>0</v>
      </c>
      <c r="E375" s="13" t="str">
        <f t="shared" si="29"/>
        <v/>
      </c>
      <c r="F375" s="13" t="str">
        <f t="shared" si="30"/>
        <v/>
      </c>
      <c r="G375" s="12" t="str">
        <f t="shared" si="31"/>
        <v>0</v>
      </c>
      <c r="H375" s="15" t="str">
        <f t="shared" si="32"/>
        <v/>
      </c>
    </row>
    <row r="376" spans="2:8" ht="15" x14ac:dyDescent="0.2">
      <c r="B376" s="5" t="s">
        <v>141</v>
      </c>
      <c r="C376" s="8">
        <v>0</v>
      </c>
      <c r="D376" s="8">
        <v>0</v>
      </c>
      <c r="E376" s="13" t="str">
        <f t="shared" si="29"/>
        <v/>
      </c>
      <c r="F376" s="13" t="str">
        <f t="shared" si="30"/>
        <v/>
      </c>
      <c r="G376" s="12" t="str">
        <f t="shared" si="31"/>
        <v>0</v>
      </c>
      <c r="H376" s="15" t="str">
        <f t="shared" si="32"/>
        <v/>
      </c>
    </row>
    <row r="377" spans="2:8" ht="15" x14ac:dyDescent="0.2">
      <c r="B377" s="5" t="s">
        <v>150</v>
      </c>
      <c r="C377" s="8">
        <v>0</v>
      </c>
      <c r="D377" s="8">
        <v>6</v>
      </c>
      <c r="E377" s="13" t="str">
        <f t="shared" si="29"/>
        <v/>
      </c>
      <c r="F377" s="13">
        <f t="shared" si="30"/>
        <v>6.8886337543053958E-3</v>
      </c>
      <c r="G377" s="12" t="str">
        <f t="shared" si="31"/>
        <v>0</v>
      </c>
      <c r="H377" s="15" t="str">
        <f t="shared" si="32"/>
        <v/>
      </c>
    </row>
    <row r="378" spans="2:8" ht="15" x14ac:dyDescent="0.2">
      <c r="B378" s="5" t="s">
        <v>149</v>
      </c>
      <c r="C378" s="8">
        <v>0</v>
      </c>
      <c r="D378" s="8">
        <v>40</v>
      </c>
      <c r="E378" s="13" t="str">
        <f t="shared" si="29"/>
        <v/>
      </c>
      <c r="F378" s="13">
        <f t="shared" si="30"/>
        <v>4.5924225028702644E-2</v>
      </c>
      <c r="G378" s="12" t="str">
        <f t="shared" si="31"/>
        <v>0</v>
      </c>
      <c r="H378" s="15" t="str">
        <f t="shared" si="32"/>
        <v/>
      </c>
    </row>
    <row r="379" spans="2:8" ht="15" x14ac:dyDescent="0.2">
      <c r="B379" s="5" t="s">
        <v>384</v>
      </c>
      <c r="C379" s="8">
        <v>0</v>
      </c>
      <c r="D379" s="8">
        <v>1</v>
      </c>
      <c r="E379" s="13" t="str">
        <f t="shared" si="29"/>
        <v/>
      </c>
      <c r="F379" s="13">
        <f t="shared" si="30"/>
        <v>1.148105625717566E-3</v>
      </c>
      <c r="G379" s="12" t="str">
        <f t="shared" si="31"/>
        <v>0</v>
      </c>
      <c r="H379" s="15" t="str">
        <f t="shared" si="32"/>
        <v/>
      </c>
    </row>
    <row r="380" spans="2:8" ht="30" x14ac:dyDescent="0.2">
      <c r="B380" s="5" t="s">
        <v>385</v>
      </c>
      <c r="C380" s="8">
        <v>0</v>
      </c>
      <c r="D380" s="8">
        <v>0</v>
      </c>
      <c r="E380" s="13" t="str">
        <f t="shared" si="29"/>
        <v/>
      </c>
      <c r="F380" s="13" t="str">
        <f t="shared" si="30"/>
        <v/>
      </c>
      <c r="G380" s="12" t="str">
        <f t="shared" si="31"/>
        <v>0</v>
      </c>
      <c r="H380" s="15" t="str">
        <f t="shared" si="32"/>
        <v/>
      </c>
    </row>
    <row r="381" spans="2:8" ht="30" x14ac:dyDescent="0.2">
      <c r="B381" s="5" t="s">
        <v>386</v>
      </c>
      <c r="C381" s="8">
        <v>0</v>
      </c>
      <c r="D381" s="8">
        <v>0</v>
      </c>
      <c r="E381" s="13" t="str">
        <f t="shared" si="29"/>
        <v/>
      </c>
      <c r="F381" s="13" t="str">
        <f t="shared" si="30"/>
        <v/>
      </c>
      <c r="G381" s="12" t="str">
        <f t="shared" si="31"/>
        <v>0</v>
      </c>
      <c r="H381" s="15" t="str">
        <f t="shared" si="32"/>
        <v/>
      </c>
    </row>
    <row r="382" spans="2:8" ht="15" x14ac:dyDescent="0.2">
      <c r="B382" s="5" t="s">
        <v>387</v>
      </c>
      <c r="C382" s="8">
        <v>0</v>
      </c>
      <c r="D382" s="8">
        <v>0</v>
      </c>
      <c r="E382" s="13" t="str">
        <f t="shared" si="29"/>
        <v/>
      </c>
      <c r="F382" s="13" t="str">
        <f t="shared" si="30"/>
        <v/>
      </c>
      <c r="G382" s="12" t="str">
        <f t="shared" si="31"/>
        <v>0</v>
      </c>
      <c r="H382" s="15" t="str">
        <f t="shared" si="32"/>
        <v/>
      </c>
    </row>
    <row r="383" spans="2:8" ht="15" x14ac:dyDescent="0.2">
      <c r="B383" s="5" t="s">
        <v>145</v>
      </c>
      <c r="C383" s="8">
        <v>0</v>
      </c>
      <c r="D383" s="8">
        <v>0</v>
      </c>
      <c r="E383" s="13" t="str">
        <f t="shared" si="29"/>
        <v/>
      </c>
      <c r="F383" s="13" t="str">
        <f t="shared" si="30"/>
        <v/>
      </c>
      <c r="G383" s="12" t="str">
        <f t="shared" si="31"/>
        <v>0</v>
      </c>
      <c r="H383" s="15" t="str">
        <f t="shared" si="32"/>
        <v/>
      </c>
    </row>
    <row r="384" spans="2:8" ht="15" x14ac:dyDescent="0.2">
      <c r="B384" s="5" t="s">
        <v>388</v>
      </c>
      <c r="C384" s="8">
        <v>0</v>
      </c>
      <c r="D384" s="8">
        <v>0</v>
      </c>
      <c r="E384" s="13" t="str">
        <f t="shared" si="29"/>
        <v/>
      </c>
      <c r="F384" s="13" t="str">
        <f t="shared" si="30"/>
        <v/>
      </c>
      <c r="G384" s="12" t="str">
        <f t="shared" si="31"/>
        <v>0</v>
      </c>
      <c r="H384" s="15" t="str">
        <f t="shared" si="32"/>
        <v/>
      </c>
    </row>
    <row r="385" spans="2:8" ht="15" x14ac:dyDescent="0.2">
      <c r="B385" s="5" t="s">
        <v>146</v>
      </c>
      <c r="C385" s="8">
        <v>0</v>
      </c>
      <c r="D385" s="8">
        <v>1</v>
      </c>
      <c r="E385" s="13" t="str">
        <f t="shared" si="29"/>
        <v/>
      </c>
      <c r="F385" s="13">
        <f t="shared" si="30"/>
        <v>1.148105625717566E-3</v>
      </c>
      <c r="G385" s="12" t="str">
        <f t="shared" si="31"/>
        <v>0</v>
      </c>
      <c r="H385" s="15" t="str">
        <f t="shared" si="32"/>
        <v/>
      </c>
    </row>
    <row r="386" spans="2:8" ht="15" x14ac:dyDescent="0.2">
      <c r="B386" s="5" t="s">
        <v>566</v>
      </c>
      <c r="C386" s="8">
        <v>0</v>
      </c>
      <c r="D386" s="8">
        <v>2</v>
      </c>
      <c r="E386" s="13" t="str">
        <f t="shared" si="29"/>
        <v/>
      </c>
      <c r="F386" s="13">
        <f t="shared" si="30"/>
        <v>2.2962112514351321E-3</v>
      </c>
      <c r="G386" s="12" t="str">
        <f t="shared" si="31"/>
        <v>0</v>
      </c>
      <c r="H386" s="15" t="str">
        <f t="shared" si="32"/>
        <v/>
      </c>
    </row>
    <row r="387" spans="2:8" ht="15" x14ac:dyDescent="0.2">
      <c r="B387" s="5" t="s">
        <v>144</v>
      </c>
      <c r="C387" s="8">
        <v>1</v>
      </c>
      <c r="D387" s="8">
        <v>21</v>
      </c>
      <c r="E387" s="13">
        <f t="shared" si="29"/>
        <v>3.5460992907801418E-3</v>
      </c>
      <c r="F387" s="13">
        <f t="shared" si="30"/>
        <v>2.4110218140068886E-2</v>
      </c>
      <c r="G387" s="12">
        <f t="shared" si="31"/>
        <v>20</v>
      </c>
      <c r="H387" s="15">
        <f t="shared" si="32"/>
        <v>7.0921985815602828E-2</v>
      </c>
    </row>
    <row r="388" spans="2:8" ht="15" x14ac:dyDescent="0.2">
      <c r="B388" s="5" t="s">
        <v>389</v>
      </c>
      <c r="C388" s="8">
        <v>0</v>
      </c>
      <c r="D388" s="8">
        <v>1</v>
      </c>
      <c r="E388" s="13" t="str">
        <f t="shared" si="29"/>
        <v/>
      </c>
      <c r="F388" s="13">
        <f t="shared" si="30"/>
        <v>1.148105625717566E-3</v>
      </c>
      <c r="G388" s="12" t="str">
        <f t="shared" si="31"/>
        <v>0</v>
      </c>
      <c r="H388" s="15" t="str">
        <f t="shared" si="32"/>
        <v/>
      </c>
    </row>
    <row r="389" spans="2:8" ht="15" x14ac:dyDescent="0.2">
      <c r="B389" s="5" t="s">
        <v>143</v>
      </c>
      <c r="C389" s="8">
        <v>0</v>
      </c>
      <c r="D389" s="8">
        <v>0</v>
      </c>
      <c r="E389" s="13" t="str">
        <f t="shared" si="29"/>
        <v/>
      </c>
      <c r="F389" s="13" t="str">
        <f t="shared" si="30"/>
        <v/>
      </c>
      <c r="G389" s="12" t="str">
        <f t="shared" si="31"/>
        <v>0</v>
      </c>
      <c r="H389" s="15" t="str">
        <f t="shared" si="32"/>
        <v/>
      </c>
    </row>
    <row r="390" spans="2:8" ht="15" x14ac:dyDescent="0.2">
      <c r="B390" s="5" t="s">
        <v>476</v>
      </c>
      <c r="C390" s="8">
        <v>0</v>
      </c>
      <c r="D390" s="8">
        <v>1</v>
      </c>
      <c r="E390" s="13" t="str">
        <f t="shared" si="29"/>
        <v/>
      </c>
      <c r="F390" s="13">
        <f t="shared" si="30"/>
        <v>1.148105625717566E-3</v>
      </c>
      <c r="G390" s="12" t="str">
        <f t="shared" si="31"/>
        <v>0</v>
      </c>
      <c r="H390" s="15" t="str">
        <f t="shared" si="32"/>
        <v/>
      </c>
    </row>
    <row r="391" spans="2:8" ht="15" x14ac:dyDescent="0.2">
      <c r="B391" s="5" t="s">
        <v>153</v>
      </c>
      <c r="C391" s="8">
        <v>0</v>
      </c>
      <c r="D391" s="8">
        <v>0</v>
      </c>
      <c r="E391" s="13" t="str">
        <f t="shared" si="29"/>
        <v/>
      </c>
      <c r="F391" s="13" t="str">
        <f t="shared" si="30"/>
        <v/>
      </c>
      <c r="G391" s="12" t="str">
        <f t="shared" si="31"/>
        <v>0</v>
      </c>
      <c r="H391" s="15" t="str">
        <f t="shared" si="32"/>
        <v/>
      </c>
    </row>
    <row r="392" spans="2:8" ht="15" x14ac:dyDescent="0.2">
      <c r="B392" s="5" t="s">
        <v>140</v>
      </c>
      <c r="C392" s="8">
        <v>0</v>
      </c>
      <c r="D392" s="8">
        <v>0</v>
      </c>
      <c r="E392" s="13" t="str">
        <f t="shared" si="29"/>
        <v/>
      </c>
      <c r="F392" s="13" t="str">
        <f t="shared" si="30"/>
        <v/>
      </c>
      <c r="G392" s="12" t="str">
        <f t="shared" si="31"/>
        <v>0</v>
      </c>
      <c r="H392" s="15" t="str">
        <f t="shared" si="32"/>
        <v/>
      </c>
    </row>
    <row r="393" spans="2:8" ht="15" x14ac:dyDescent="0.2">
      <c r="B393" s="5" t="s">
        <v>390</v>
      </c>
      <c r="C393" s="8">
        <v>16</v>
      </c>
      <c r="D393" s="8">
        <v>6</v>
      </c>
      <c r="E393" s="13">
        <f t="shared" si="29"/>
        <v>5.6737588652482268E-2</v>
      </c>
      <c r="F393" s="13">
        <f t="shared" si="30"/>
        <v>6.8886337543053958E-3</v>
      </c>
      <c r="G393" s="12">
        <f t="shared" si="31"/>
        <v>-0.625</v>
      </c>
      <c r="H393" s="15">
        <f t="shared" si="32"/>
        <v>-3.5460992907801414E-2</v>
      </c>
    </row>
    <row r="394" spans="2:8" ht="15" x14ac:dyDescent="0.2">
      <c r="B394" s="5" t="s">
        <v>391</v>
      </c>
      <c r="C394" s="8">
        <v>0</v>
      </c>
      <c r="D394" s="8">
        <v>0</v>
      </c>
      <c r="E394" s="13" t="str">
        <f t="shared" si="29"/>
        <v/>
      </c>
      <c r="F394" s="13" t="str">
        <f t="shared" si="30"/>
        <v/>
      </c>
      <c r="G394" s="12" t="str">
        <f t="shared" si="31"/>
        <v>0</v>
      </c>
      <c r="H394" s="15" t="str">
        <f t="shared" si="32"/>
        <v/>
      </c>
    </row>
    <row r="395" spans="2:8" ht="15" x14ac:dyDescent="0.2">
      <c r="B395" s="5" t="s">
        <v>147</v>
      </c>
      <c r="C395" s="8">
        <v>0</v>
      </c>
      <c r="D395" s="8">
        <v>0</v>
      </c>
      <c r="E395" s="13" t="str">
        <f t="shared" si="29"/>
        <v/>
      </c>
      <c r="F395" s="13" t="str">
        <f t="shared" si="30"/>
        <v/>
      </c>
      <c r="G395" s="12" t="str">
        <f t="shared" si="31"/>
        <v>0</v>
      </c>
      <c r="H395" s="15" t="str">
        <f t="shared" si="32"/>
        <v/>
      </c>
    </row>
    <row r="396" spans="2:8" ht="15" x14ac:dyDescent="0.2">
      <c r="B396" s="5" t="s">
        <v>151</v>
      </c>
      <c r="C396" s="8">
        <v>0</v>
      </c>
      <c r="D396" s="8">
        <v>0</v>
      </c>
      <c r="E396" s="13" t="str">
        <f t="shared" si="29"/>
        <v/>
      </c>
      <c r="F396" s="13" t="str">
        <f t="shared" si="30"/>
        <v/>
      </c>
      <c r="G396" s="12" t="str">
        <f t="shared" si="31"/>
        <v>0</v>
      </c>
      <c r="H396" s="15" t="str">
        <f t="shared" si="32"/>
        <v/>
      </c>
    </row>
    <row r="397" spans="2:8" ht="15" x14ac:dyDescent="0.2">
      <c r="B397" s="5" t="s">
        <v>138</v>
      </c>
      <c r="C397" s="8">
        <v>0</v>
      </c>
      <c r="D397" s="8">
        <v>0</v>
      </c>
      <c r="E397" s="13" t="str">
        <f t="shared" si="29"/>
        <v/>
      </c>
      <c r="F397" s="13" t="str">
        <f t="shared" si="30"/>
        <v/>
      </c>
      <c r="G397" s="12" t="str">
        <f t="shared" si="31"/>
        <v>0</v>
      </c>
      <c r="H397" s="15" t="str">
        <f t="shared" si="32"/>
        <v/>
      </c>
    </row>
    <row r="398" spans="2:8" ht="15" x14ac:dyDescent="0.2">
      <c r="B398" s="5" t="s">
        <v>142</v>
      </c>
      <c r="C398" s="8">
        <v>1</v>
      </c>
      <c r="D398" s="8">
        <v>0</v>
      </c>
      <c r="E398" s="13">
        <f t="shared" si="29"/>
        <v>3.5460992907801418E-3</v>
      </c>
      <c r="F398" s="13" t="str">
        <f t="shared" si="30"/>
        <v/>
      </c>
      <c r="G398" s="12" t="str">
        <f t="shared" si="31"/>
        <v>0</v>
      </c>
      <c r="H398" s="15">
        <f t="shared" si="32"/>
        <v>0</v>
      </c>
    </row>
    <row r="399" spans="2:8" ht="15" x14ac:dyDescent="0.2">
      <c r="B399" s="5" t="s">
        <v>148</v>
      </c>
      <c r="C399" s="8">
        <v>0</v>
      </c>
      <c r="D399" s="8">
        <v>0</v>
      </c>
      <c r="E399" s="13" t="str">
        <f t="shared" si="29"/>
        <v/>
      </c>
      <c r="F399" s="13" t="str">
        <f t="shared" si="30"/>
        <v/>
      </c>
      <c r="G399" s="12" t="str">
        <f t="shared" si="31"/>
        <v>0</v>
      </c>
      <c r="H399" s="15" t="str">
        <f t="shared" si="32"/>
        <v/>
      </c>
    </row>
    <row r="400" spans="2:8" ht="15" x14ac:dyDescent="0.2">
      <c r="B400" s="5" t="s">
        <v>152</v>
      </c>
      <c r="C400" s="8">
        <v>0</v>
      </c>
      <c r="D400" s="8">
        <v>0</v>
      </c>
      <c r="E400" s="13" t="str">
        <f t="shared" si="29"/>
        <v/>
      </c>
      <c r="F400" s="13" t="str">
        <f t="shared" si="30"/>
        <v/>
      </c>
      <c r="G400" s="12" t="str">
        <f t="shared" si="31"/>
        <v>0</v>
      </c>
      <c r="H400" s="15" t="str">
        <f t="shared" si="32"/>
        <v/>
      </c>
    </row>
    <row r="401" spans="2:8" ht="15" x14ac:dyDescent="0.2">
      <c r="B401" s="5" t="s">
        <v>392</v>
      </c>
      <c r="C401" s="8">
        <v>0</v>
      </c>
      <c r="D401" s="8">
        <v>6</v>
      </c>
      <c r="E401" s="13" t="str">
        <f t="shared" si="29"/>
        <v/>
      </c>
      <c r="F401" s="13">
        <f t="shared" si="30"/>
        <v>6.8886337543053958E-3</v>
      </c>
      <c r="G401" s="12" t="str">
        <f t="shared" si="31"/>
        <v>0</v>
      </c>
      <c r="H401" s="15" t="str">
        <f t="shared" si="32"/>
        <v/>
      </c>
    </row>
    <row r="402" spans="2:8" ht="15" x14ac:dyDescent="0.2">
      <c r="B402" s="5" t="s">
        <v>393</v>
      </c>
      <c r="C402" s="8">
        <v>1</v>
      </c>
      <c r="D402" s="8">
        <v>0</v>
      </c>
      <c r="E402" s="13">
        <f t="shared" si="29"/>
        <v>3.5460992907801418E-3</v>
      </c>
      <c r="F402" s="13" t="str">
        <f t="shared" si="30"/>
        <v/>
      </c>
      <c r="G402" s="12" t="str">
        <f t="shared" si="31"/>
        <v>0</v>
      </c>
      <c r="H402" s="15">
        <f t="shared" si="32"/>
        <v>0</v>
      </c>
    </row>
    <row r="403" spans="2:8" ht="15" x14ac:dyDescent="0.2">
      <c r="B403" s="5" t="s">
        <v>394</v>
      </c>
      <c r="C403" s="8">
        <v>0</v>
      </c>
      <c r="D403" s="8">
        <v>0</v>
      </c>
      <c r="E403" s="13" t="str">
        <f t="shared" si="29"/>
        <v/>
      </c>
      <c r="F403" s="13" t="str">
        <f t="shared" si="30"/>
        <v/>
      </c>
      <c r="G403" s="12" t="str">
        <f t="shared" si="31"/>
        <v>0</v>
      </c>
      <c r="H403" s="15" t="str">
        <f t="shared" si="32"/>
        <v/>
      </c>
    </row>
    <row r="404" spans="2:8" ht="15" x14ac:dyDescent="0.2">
      <c r="B404" s="5" t="s">
        <v>395</v>
      </c>
      <c r="C404" s="8">
        <v>0</v>
      </c>
      <c r="D404" s="8">
        <v>0</v>
      </c>
      <c r="E404" s="13" t="str">
        <f t="shared" si="29"/>
        <v/>
      </c>
      <c r="F404" s="13" t="str">
        <f t="shared" si="30"/>
        <v/>
      </c>
      <c r="G404" s="12" t="str">
        <f t="shared" si="31"/>
        <v>0</v>
      </c>
      <c r="H404" s="15" t="str">
        <f t="shared" si="32"/>
        <v/>
      </c>
    </row>
    <row r="405" spans="2:8" ht="15" x14ac:dyDescent="0.2">
      <c r="B405" s="5" t="s">
        <v>396</v>
      </c>
      <c r="C405" s="8">
        <v>1</v>
      </c>
      <c r="D405" s="8">
        <v>3</v>
      </c>
      <c r="E405" s="13">
        <f t="shared" si="29"/>
        <v>3.5460992907801418E-3</v>
      </c>
      <c r="F405" s="13">
        <f t="shared" si="30"/>
        <v>3.4443168771526979E-3</v>
      </c>
      <c r="G405" s="12">
        <f t="shared" si="31"/>
        <v>2</v>
      </c>
      <c r="H405" s="15">
        <f t="shared" si="32"/>
        <v>7.0921985815602835E-3</v>
      </c>
    </row>
    <row r="406" spans="2:8" ht="15" x14ac:dyDescent="0.2">
      <c r="B406" s="5" t="s">
        <v>397</v>
      </c>
      <c r="C406" s="8">
        <v>0</v>
      </c>
      <c r="D406" s="8">
        <v>35</v>
      </c>
      <c r="E406" s="13" t="str">
        <f t="shared" si="29"/>
        <v/>
      </c>
      <c r="F406" s="13">
        <f t="shared" si="30"/>
        <v>4.0183696900114814E-2</v>
      </c>
      <c r="G406" s="12" t="str">
        <f t="shared" si="31"/>
        <v>0</v>
      </c>
      <c r="H406" s="15" t="str">
        <f t="shared" si="32"/>
        <v/>
      </c>
    </row>
    <row r="407" spans="2:8" ht="15" x14ac:dyDescent="0.2">
      <c r="B407" s="5" t="s">
        <v>398</v>
      </c>
      <c r="C407" s="8">
        <v>0</v>
      </c>
      <c r="D407" s="8">
        <v>2</v>
      </c>
      <c r="E407" s="13" t="str">
        <f t="shared" si="29"/>
        <v/>
      </c>
      <c r="F407" s="13">
        <f t="shared" si="30"/>
        <v>2.2962112514351321E-3</v>
      </c>
      <c r="G407" s="12" t="str">
        <f t="shared" si="31"/>
        <v>0</v>
      </c>
      <c r="H407" s="15" t="str">
        <f t="shared" si="32"/>
        <v/>
      </c>
    </row>
    <row r="408" spans="2:8" ht="15" x14ac:dyDescent="0.2">
      <c r="B408" s="5" t="s">
        <v>399</v>
      </c>
      <c r="C408" s="8">
        <v>2</v>
      </c>
      <c r="D408" s="8">
        <v>15</v>
      </c>
      <c r="E408" s="13">
        <f t="shared" si="29"/>
        <v>7.0921985815602835E-3</v>
      </c>
      <c r="F408" s="13">
        <f t="shared" si="30"/>
        <v>1.7221584385763489E-2</v>
      </c>
      <c r="G408" s="12">
        <f t="shared" si="31"/>
        <v>6.5</v>
      </c>
      <c r="H408" s="15">
        <f t="shared" si="32"/>
        <v>4.6099290780141841E-2</v>
      </c>
    </row>
    <row r="409" spans="2:8" ht="15" x14ac:dyDescent="0.2">
      <c r="B409" s="5" t="s">
        <v>139</v>
      </c>
      <c r="C409" s="8">
        <v>0</v>
      </c>
      <c r="D409" s="8">
        <v>0</v>
      </c>
      <c r="E409" s="13" t="str">
        <f t="shared" si="29"/>
        <v/>
      </c>
      <c r="F409" s="13" t="str">
        <f t="shared" si="30"/>
        <v/>
      </c>
      <c r="G409" s="12" t="str">
        <f t="shared" si="31"/>
        <v>0</v>
      </c>
      <c r="H409" s="15" t="str">
        <f t="shared" si="32"/>
        <v/>
      </c>
    </row>
    <row r="410" spans="2:8" ht="15" x14ac:dyDescent="0.2">
      <c r="B410" s="5" t="s">
        <v>400</v>
      </c>
      <c r="C410" s="8">
        <v>3</v>
      </c>
      <c r="D410" s="8">
        <v>0</v>
      </c>
      <c r="E410" s="13">
        <f t="shared" si="29"/>
        <v>1.0638297872340425E-2</v>
      </c>
      <c r="F410" s="13" t="str">
        <f t="shared" si="30"/>
        <v/>
      </c>
      <c r="G410" s="12" t="str">
        <f t="shared" si="31"/>
        <v>0</v>
      </c>
      <c r="H410" s="15">
        <f t="shared" si="32"/>
        <v>0</v>
      </c>
    </row>
    <row r="411" spans="2:8" ht="15" x14ac:dyDescent="0.2">
      <c r="B411" s="5" t="s">
        <v>401</v>
      </c>
      <c r="C411" s="8">
        <v>0</v>
      </c>
      <c r="D411" s="8">
        <v>24</v>
      </c>
      <c r="E411" s="13" t="str">
        <f t="shared" si="29"/>
        <v/>
      </c>
      <c r="F411" s="13">
        <f t="shared" si="30"/>
        <v>2.7554535017221583E-2</v>
      </c>
      <c r="G411" s="12" t="str">
        <f t="shared" si="31"/>
        <v>0</v>
      </c>
      <c r="H411" s="15" t="str">
        <f t="shared" si="32"/>
        <v/>
      </c>
    </row>
    <row r="412" spans="2:8" ht="15" x14ac:dyDescent="0.2">
      <c r="B412" s="5" t="s">
        <v>402</v>
      </c>
      <c r="C412" s="8">
        <v>1</v>
      </c>
      <c r="D412" s="8">
        <v>13</v>
      </c>
      <c r="E412" s="13">
        <f t="shared" si="29"/>
        <v>3.5460992907801418E-3</v>
      </c>
      <c r="F412" s="13">
        <f t="shared" si="30"/>
        <v>1.4925373134328358E-2</v>
      </c>
      <c r="G412" s="12">
        <f t="shared" si="31"/>
        <v>12</v>
      </c>
      <c r="H412" s="15">
        <f t="shared" si="32"/>
        <v>4.2553191489361701E-2</v>
      </c>
    </row>
    <row r="413" spans="2:8" ht="15" x14ac:dyDescent="0.2">
      <c r="B413" s="5" t="s">
        <v>403</v>
      </c>
      <c r="C413" s="8">
        <v>0</v>
      </c>
      <c r="D413" s="8">
        <v>0</v>
      </c>
      <c r="E413" s="13" t="str">
        <f t="shared" si="29"/>
        <v/>
      </c>
      <c r="F413" s="13" t="str">
        <f t="shared" si="30"/>
        <v/>
      </c>
      <c r="G413" s="12" t="str">
        <f t="shared" si="31"/>
        <v>0</v>
      </c>
      <c r="H413" s="15" t="str">
        <f t="shared" si="32"/>
        <v/>
      </c>
    </row>
    <row r="414" spans="2:8" ht="15" x14ac:dyDescent="0.2">
      <c r="B414" s="5" t="s">
        <v>404</v>
      </c>
      <c r="C414" s="8">
        <v>0</v>
      </c>
      <c r="D414" s="8">
        <v>0</v>
      </c>
      <c r="E414" s="13" t="str">
        <f t="shared" si="29"/>
        <v/>
      </c>
      <c r="F414" s="13" t="str">
        <f t="shared" si="30"/>
        <v/>
      </c>
      <c r="G414" s="12" t="str">
        <f t="shared" si="31"/>
        <v>0</v>
      </c>
      <c r="H414" s="15" t="str">
        <f t="shared" si="32"/>
        <v/>
      </c>
    </row>
    <row r="415" spans="2:8" ht="15" x14ac:dyDescent="0.2">
      <c r="B415" s="5" t="s">
        <v>405</v>
      </c>
      <c r="C415" s="8">
        <v>0</v>
      </c>
      <c r="D415" s="8">
        <v>0</v>
      </c>
      <c r="E415" s="13" t="str">
        <f t="shared" si="29"/>
        <v/>
      </c>
      <c r="F415" s="13" t="str">
        <f t="shared" si="30"/>
        <v/>
      </c>
      <c r="G415" s="12" t="str">
        <f t="shared" si="31"/>
        <v>0</v>
      </c>
      <c r="H415" s="15" t="str">
        <f t="shared" si="32"/>
        <v/>
      </c>
    </row>
    <row r="416" spans="2:8" ht="15" x14ac:dyDescent="0.2">
      <c r="B416" s="5" t="s">
        <v>406</v>
      </c>
      <c r="C416" s="8">
        <v>0</v>
      </c>
      <c r="D416" s="8">
        <v>0</v>
      </c>
      <c r="E416" s="13" t="str">
        <f t="shared" si="29"/>
        <v/>
      </c>
      <c r="F416" s="13" t="str">
        <f t="shared" si="30"/>
        <v/>
      </c>
      <c r="G416" s="12" t="str">
        <f t="shared" si="31"/>
        <v>0</v>
      </c>
      <c r="H416" s="15" t="str">
        <f t="shared" si="32"/>
        <v/>
      </c>
    </row>
    <row r="417" spans="2:8" ht="15" x14ac:dyDescent="0.2">
      <c r="B417" s="5" t="s">
        <v>165</v>
      </c>
      <c r="C417" s="8">
        <v>0</v>
      </c>
      <c r="D417" s="8">
        <v>0</v>
      </c>
      <c r="E417" s="13" t="str">
        <f t="shared" si="29"/>
        <v/>
      </c>
      <c r="F417" s="13" t="str">
        <f t="shared" si="30"/>
        <v/>
      </c>
      <c r="G417" s="12" t="str">
        <f t="shared" si="31"/>
        <v>0</v>
      </c>
      <c r="H417" s="15" t="str">
        <f t="shared" si="32"/>
        <v/>
      </c>
    </row>
    <row r="418" spans="2:8" ht="30" x14ac:dyDescent="0.2">
      <c r="B418" s="5" t="s">
        <v>166</v>
      </c>
      <c r="C418" s="8">
        <v>0</v>
      </c>
      <c r="D418" s="8">
        <v>0</v>
      </c>
      <c r="E418" s="13" t="str">
        <f t="shared" si="29"/>
        <v/>
      </c>
      <c r="F418" s="13" t="str">
        <f t="shared" si="30"/>
        <v/>
      </c>
      <c r="G418" s="12" t="str">
        <f t="shared" si="31"/>
        <v>0</v>
      </c>
      <c r="H418" s="15" t="str">
        <f t="shared" si="32"/>
        <v/>
      </c>
    </row>
    <row r="419" spans="2:8" ht="15" x14ac:dyDescent="0.2">
      <c r="B419" s="5" t="s">
        <v>407</v>
      </c>
      <c r="C419" s="8">
        <v>0</v>
      </c>
      <c r="D419" s="8">
        <v>2</v>
      </c>
      <c r="E419" s="13" t="str">
        <f t="shared" si="29"/>
        <v/>
      </c>
      <c r="F419" s="13">
        <f t="shared" si="30"/>
        <v>2.2962112514351321E-3</v>
      </c>
      <c r="G419" s="12" t="str">
        <f t="shared" si="31"/>
        <v>0</v>
      </c>
      <c r="H419" s="15" t="str">
        <f t="shared" si="32"/>
        <v/>
      </c>
    </row>
    <row r="420" spans="2:8" ht="15" x14ac:dyDescent="0.2">
      <c r="B420" s="5" t="s">
        <v>408</v>
      </c>
      <c r="C420" s="8">
        <v>0</v>
      </c>
      <c r="D420" s="8">
        <v>0</v>
      </c>
      <c r="E420" s="13" t="str">
        <f t="shared" si="29"/>
        <v/>
      </c>
      <c r="F420" s="13" t="str">
        <f t="shared" si="30"/>
        <v/>
      </c>
      <c r="G420" s="12" t="str">
        <f t="shared" si="31"/>
        <v>0</v>
      </c>
      <c r="H420" s="15" t="str">
        <f t="shared" si="32"/>
        <v/>
      </c>
    </row>
    <row r="421" spans="2:8" ht="30" x14ac:dyDescent="0.2">
      <c r="B421" s="5" t="s">
        <v>409</v>
      </c>
      <c r="C421" s="8">
        <v>0</v>
      </c>
      <c r="D421" s="8">
        <v>0</v>
      </c>
      <c r="E421" s="13" t="str">
        <f t="shared" si="29"/>
        <v/>
      </c>
      <c r="F421" s="13" t="str">
        <f t="shared" si="30"/>
        <v/>
      </c>
      <c r="G421" s="12" t="str">
        <f t="shared" si="31"/>
        <v>0</v>
      </c>
      <c r="H421" s="15" t="str">
        <f t="shared" si="32"/>
        <v/>
      </c>
    </row>
    <row r="422" spans="2:8" ht="15" x14ac:dyDescent="0.2">
      <c r="B422" s="5" t="s">
        <v>163</v>
      </c>
      <c r="C422" s="8">
        <v>0</v>
      </c>
      <c r="D422" s="8">
        <v>0</v>
      </c>
      <c r="E422" s="13" t="str">
        <f t="shared" si="29"/>
        <v/>
      </c>
      <c r="F422" s="13" t="str">
        <f t="shared" si="30"/>
        <v/>
      </c>
      <c r="G422" s="12" t="str">
        <f t="shared" si="31"/>
        <v>0</v>
      </c>
      <c r="H422" s="15" t="str">
        <f t="shared" si="32"/>
        <v/>
      </c>
    </row>
    <row r="423" spans="2:8" ht="15" x14ac:dyDescent="0.2">
      <c r="B423" s="5" t="s">
        <v>410</v>
      </c>
      <c r="C423" s="8">
        <v>0</v>
      </c>
      <c r="D423" s="8">
        <v>0</v>
      </c>
      <c r="E423" s="13" t="str">
        <f t="shared" si="29"/>
        <v/>
      </c>
      <c r="F423" s="13" t="str">
        <f t="shared" si="30"/>
        <v/>
      </c>
      <c r="G423" s="12" t="str">
        <f t="shared" si="31"/>
        <v>0</v>
      </c>
      <c r="H423" s="15" t="str">
        <f t="shared" si="32"/>
        <v/>
      </c>
    </row>
    <row r="424" spans="2:8" ht="15" x14ac:dyDescent="0.2">
      <c r="B424" s="5" t="s">
        <v>411</v>
      </c>
      <c r="C424" s="8">
        <v>0</v>
      </c>
      <c r="D424" s="8">
        <v>0</v>
      </c>
      <c r="E424" s="13" t="str">
        <f t="shared" ref="E424:E487" si="33">+IF(C424=0,"",C424/C$294)</f>
        <v/>
      </c>
      <c r="F424" s="13" t="str">
        <f t="shared" ref="F424:F487" si="34">+IF(D424=0,"",D424/D$294)</f>
        <v/>
      </c>
      <c r="G424" s="12" t="str">
        <f t="shared" ref="G424:G487" si="35">+IF(OR(AND(D424=0),(C424=0)),"0",((D424-C424)/C424))</f>
        <v>0</v>
      </c>
      <c r="H424" s="15" t="str">
        <f t="shared" ref="H424:H487" si="36">+IF(OR(AND(E424=""),(G424="")),"",E424*G424)</f>
        <v/>
      </c>
    </row>
    <row r="425" spans="2:8" ht="15" x14ac:dyDescent="0.2">
      <c r="B425" s="5" t="s">
        <v>412</v>
      </c>
      <c r="C425" s="8">
        <v>0</v>
      </c>
      <c r="D425" s="8">
        <v>0</v>
      </c>
      <c r="E425" s="13" t="str">
        <f t="shared" si="33"/>
        <v/>
      </c>
      <c r="F425" s="13" t="str">
        <f t="shared" si="34"/>
        <v/>
      </c>
      <c r="G425" s="12" t="str">
        <f t="shared" si="35"/>
        <v>0</v>
      </c>
      <c r="H425" s="15" t="str">
        <f t="shared" si="36"/>
        <v/>
      </c>
    </row>
    <row r="426" spans="2:8" ht="30" x14ac:dyDescent="0.2">
      <c r="B426" s="5" t="s">
        <v>413</v>
      </c>
      <c r="C426" s="8">
        <v>0</v>
      </c>
      <c r="D426" s="8">
        <v>0</v>
      </c>
      <c r="E426" s="13" t="str">
        <f t="shared" si="33"/>
        <v/>
      </c>
      <c r="F426" s="13" t="str">
        <f t="shared" si="34"/>
        <v/>
      </c>
      <c r="G426" s="12" t="str">
        <f t="shared" si="35"/>
        <v>0</v>
      </c>
      <c r="H426" s="15" t="str">
        <f t="shared" si="36"/>
        <v/>
      </c>
    </row>
    <row r="427" spans="2:8" ht="15" x14ac:dyDescent="0.2">
      <c r="B427" s="5" t="s">
        <v>160</v>
      </c>
      <c r="C427" s="8">
        <v>0</v>
      </c>
      <c r="D427" s="8">
        <v>0</v>
      </c>
      <c r="E427" s="13" t="str">
        <f t="shared" si="33"/>
        <v/>
      </c>
      <c r="F427" s="13" t="str">
        <f t="shared" si="34"/>
        <v/>
      </c>
      <c r="G427" s="12" t="str">
        <f t="shared" si="35"/>
        <v>0</v>
      </c>
      <c r="H427" s="15" t="str">
        <f t="shared" si="36"/>
        <v/>
      </c>
    </row>
    <row r="428" spans="2:8" ht="15" x14ac:dyDescent="0.2">
      <c r="B428" s="5" t="s">
        <v>414</v>
      </c>
      <c r="C428" s="8">
        <v>0</v>
      </c>
      <c r="D428" s="8">
        <v>0</v>
      </c>
      <c r="E428" s="13" t="str">
        <f t="shared" si="33"/>
        <v/>
      </c>
      <c r="F428" s="13" t="str">
        <f t="shared" si="34"/>
        <v/>
      </c>
      <c r="G428" s="12" t="str">
        <f t="shared" si="35"/>
        <v>0</v>
      </c>
      <c r="H428" s="15" t="str">
        <f t="shared" si="36"/>
        <v/>
      </c>
    </row>
    <row r="429" spans="2:8" ht="15" x14ac:dyDescent="0.2">
      <c r="B429" s="5" t="s">
        <v>415</v>
      </c>
      <c r="C429" s="8">
        <v>0</v>
      </c>
      <c r="D429" s="8">
        <v>0</v>
      </c>
      <c r="E429" s="13" t="str">
        <f t="shared" si="33"/>
        <v/>
      </c>
      <c r="F429" s="13" t="str">
        <f t="shared" si="34"/>
        <v/>
      </c>
      <c r="G429" s="12" t="str">
        <f t="shared" si="35"/>
        <v>0</v>
      </c>
      <c r="H429" s="15" t="str">
        <f t="shared" si="36"/>
        <v/>
      </c>
    </row>
    <row r="430" spans="2:8" ht="15" x14ac:dyDescent="0.2">
      <c r="B430" s="5" t="s">
        <v>416</v>
      </c>
      <c r="C430" s="8">
        <v>0</v>
      </c>
      <c r="D430" s="8">
        <v>0</v>
      </c>
      <c r="E430" s="13" t="str">
        <f t="shared" si="33"/>
        <v/>
      </c>
      <c r="F430" s="13" t="str">
        <f t="shared" si="34"/>
        <v/>
      </c>
      <c r="G430" s="12" t="str">
        <f t="shared" si="35"/>
        <v>0</v>
      </c>
      <c r="H430" s="15" t="str">
        <f t="shared" si="36"/>
        <v/>
      </c>
    </row>
    <row r="431" spans="2:8" ht="15" x14ac:dyDescent="0.2">
      <c r="B431" s="5" t="s">
        <v>169</v>
      </c>
      <c r="C431" s="8">
        <v>0</v>
      </c>
      <c r="D431" s="8">
        <v>0</v>
      </c>
      <c r="E431" s="13" t="str">
        <f t="shared" si="33"/>
        <v/>
      </c>
      <c r="F431" s="13" t="str">
        <f t="shared" si="34"/>
        <v/>
      </c>
      <c r="G431" s="12" t="str">
        <f t="shared" si="35"/>
        <v>0</v>
      </c>
      <c r="H431" s="15" t="str">
        <f t="shared" si="36"/>
        <v/>
      </c>
    </row>
    <row r="432" spans="2:8" ht="15" x14ac:dyDescent="0.2">
      <c r="B432" s="5" t="s">
        <v>417</v>
      </c>
      <c r="C432" s="8">
        <v>4</v>
      </c>
      <c r="D432" s="8">
        <v>0</v>
      </c>
      <c r="E432" s="13">
        <f t="shared" si="33"/>
        <v>1.4184397163120567E-2</v>
      </c>
      <c r="F432" s="13" t="str">
        <f t="shared" si="34"/>
        <v/>
      </c>
      <c r="G432" s="12" t="str">
        <f t="shared" si="35"/>
        <v>0</v>
      </c>
      <c r="H432" s="15">
        <f t="shared" si="36"/>
        <v>0</v>
      </c>
    </row>
    <row r="433" spans="2:8" ht="15" x14ac:dyDescent="0.2">
      <c r="B433" s="5" t="s">
        <v>162</v>
      </c>
      <c r="C433" s="8">
        <v>1</v>
      </c>
      <c r="D433" s="8">
        <v>1</v>
      </c>
      <c r="E433" s="13">
        <f t="shared" si="33"/>
        <v>3.5460992907801418E-3</v>
      </c>
      <c r="F433" s="13">
        <f t="shared" si="34"/>
        <v>1.148105625717566E-3</v>
      </c>
      <c r="G433" s="12">
        <f t="shared" si="35"/>
        <v>0</v>
      </c>
      <c r="H433" s="15">
        <f t="shared" si="36"/>
        <v>0</v>
      </c>
    </row>
    <row r="434" spans="2:8" ht="30" x14ac:dyDescent="0.2">
      <c r="B434" s="5" t="s">
        <v>418</v>
      </c>
      <c r="C434" s="8">
        <v>0</v>
      </c>
      <c r="D434" s="8">
        <v>0</v>
      </c>
      <c r="E434" s="13" t="str">
        <f t="shared" si="33"/>
        <v/>
      </c>
      <c r="F434" s="13" t="str">
        <f t="shared" si="34"/>
        <v/>
      </c>
      <c r="G434" s="12" t="str">
        <f t="shared" si="35"/>
        <v>0</v>
      </c>
      <c r="H434" s="15" t="str">
        <f t="shared" si="36"/>
        <v/>
      </c>
    </row>
    <row r="435" spans="2:8" ht="15" x14ac:dyDescent="0.2">
      <c r="B435" s="5" t="s">
        <v>164</v>
      </c>
      <c r="C435" s="8">
        <v>0</v>
      </c>
      <c r="D435" s="8">
        <v>0</v>
      </c>
      <c r="E435" s="13" t="str">
        <f t="shared" si="33"/>
        <v/>
      </c>
      <c r="F435" s="13" t="str">
        <f t="shared" si="34"/>
        <v/>
      </c>
      <c r="G435" s="12" t="str">
        <f t="shared" si="35"/>
        <v>0</v>
      </c>
      <c r="H435" s="15" t="str">
        <f t="shared" si="36"/>
        <v/>
      </c>
    </row>
    <row r="436" spans="2:8" ht="30" x14ac:dyDescent="0.2">
      <c r="B436" s="5" t="s">
        <v>419</v>
      </c>
      <c r="C436" s="8">
        <v>0</v>
      </c>
      <c r="D436" s="8">
        <v>0</v>
      </c>
      <c r="E436" s="13" t="str">
        <f t="shared" si="33"/>
        <v/>
      </c>
      <c r="F436" s="13" t="str">
        <f t="shared" si="34"/>
        <v/>
      </c>
      <c r="G436" s="12" t="str">
        <f t="shared" si="35"/>
        <v>0</v>
      </c>
      <c r="H436" s="15" t="str">
        <f t="shared" si="36"/>
        <v/>
      </c>
    </row>
    <row r="437" spans="2:8" ht="30" x14ac:dyDescent="0.2">
      <c r="B437" s="5" t="s">
        <v>420</v>
      </c>
      <c r="C437" s="8">
        <v>0</v>
      </c>
      <c r="D437" s="8">
        <v>4</v>
      </c>
      <c r="E437" s="13" t="str">
        <f t="shared" si="33"/>
        <v/>
      </c>
      <c r="F437" s="13">
        <f t="shared" si="34"/>
        <v>4.5924225028702642E-3</v>
      </c>
      <c r="G437" s="12" t="str">
        <f t="shared" si="35"/>
        <v>0</v>
      </c>
      <c r="H437" s="15" t="str">
        <f t="shared" si="36"/>
        <v/>
      </c>
    </row>
    <row r="438" spans="2:8" ht="15" x14ac:dyDescent="0.2">
      <c r="B438" s="5" t="s">
        <v>155</v>
      </c>
      <c r="C438" s="8">
        <v>0</v>
      </c>
      <c r="D438" s="8">
        <v>0</v>
      </c>
      <c r="E438" s="13" t="str">
        <f t="shared" si="33"/>
        <v/>
      </c>
      <c r="F438" s="13" t="str">
        <f t="shared" si="34"/>
        <v/>
      </c>
      <c r="G438" s="12" t="str">
        <f t="shared" si="35"/>
        <v>0</v>
      </c>
      <c r="H438" s="15" t="str">
        <f t="shared" si="36"/>
        <v/>
      </c>
    </row>
    <row r="439" spans="2:8" ht="15" x14ac:dyDescent="0.2">
      <c r="B439" s="5" t="s">
        <v>154</v>
      </c>
      <c r="C439" s="8">
        <v>0</v>
      </c>
      <c r="D439" s="8">
        <v>0</v>
      </c>
      <c r="E439" s="13" t="str">
        <f t="shared" si="33"/>
        <v/>
      </c>
      <c r="F439" s="13" t="str">
        <f t="shared" si="34"/>
        <v/>
      </c>
      <c r="G439" s="12" t="str">
        <f t="shared" si="35"/>
        <v>0</v>
      </c>
      <c r="H439" s="15" t="str">
        <f t="shared" si="36"/>
        <v/>
      </c>
    </row>
    <row r="440" spans="2:8" ht="30" x14ac:dyDescent="0.2">
      <c r="B440" s="5" t="s">
        <v>421</v>
      </c>
      <c r="C440" s="8">
        <v>0</v>
      </c>
      <c r="D440" s="8">
        <v>0</v>
      </c>
      <c r="E440" s="13" t="str">
        <f t="shared" si="33"/>
        <v/>
      </c>
      <c r="F440" s="13" t="str">
        <f t="shared" si="34"/>
        <v/>
      </c>
      <c r="G440" s="12" t="str">
        <f t="shared" si="35"/>
        <v>0</v>
      </c>
      <c r="H440" s="15" t="str">
        <f t="shared" si="36"/>
        <v/>
      </c>
    </row>
    <row r="441" spans="2:8" ht="30" x14ac:dyDescent="0.2">
      <c r="B441" s="5" t="s">
        <v>159</v>
      </c>
      <c r="C441" s="8">
        <v>0</v>
      </c>
      <c r="D441" s="8">
        <v>3</v>
      </c>
      <c r="E441" s="13" t="str">
        <f t="shared" si="33"/>
        <v/>
      </c>
      <c r="F441" s="13">
        <f t="shared" si="34"/>
        <v>3.4443168771526979E-3</v>
      </c>
      <c r="G441" s="12" t="str">
        <f t="shared" si="35"/>
        <v>0</v>
      </c>
      <c r="H441" s="15" t="str">
        <f t="shared" si="36"/>
        <v/>
      </c>
    </row>
    <row r="442" spans="2:8" ht="15" x14ac:dyDescent="0.2">
      <c r="B442" s="5" t="s">
        <v>422</v>
      </c>
      <c r="C442" s="8">
        <v>0</v>
      </c>
      <c r="D442" s="8">
        <v>0</v>
      </c>
      <c r="E442" s="13" t="str">
        <f t="shared" si="33"/>
        <v/>
      </c>
      <c r="F442" s="13" t="str">
        <f t="shared" si="34"/>
        <v/>
      </c>
      <c r="G442" s="12" t="str">
        <f t="shared" si="35"/>
        <v>0</v>
      </c>
      <c r="H442" s="15" t="str">
        <f t="shared" si="36"/>
        <v/>
      </c>
    </row>
    <row r="443" spans="2:8" ht="15" x14ac:dyDescent="0.2">
      <c r="B443" s="5" t="s">
        <v>423</v>
      </c>
      <c r="C443" s="8">
        <v>0</v>
      </c>
      <c r="D443" s="8">
        <v>0</v>
      </c>
      <c r="E443" s="13" t="str">
        <f t="shared" si="33"/>
        <v/>
      </c>
      <c r="F443" s="13" t="str">
        <f t="shared" si="34"/>
        <v/>
      </c>
      <c r="G443" s="12" t="str">
        <f t="shared" si="35"/>
        <v>0</v>
      </c>
      <c r="H443" s="15" t="str">
        <f t="shared" si="36"/>
        <v/>
      </c>
    </row>
    <row r="444" spans="2:8" ht="15" x14ac:dyDescent="0.2">
      <c r="B444" s="5" t="s">
        <v>424</v>
      </c>
      <c r="C444" s="8">
        <v>0</v>
      </c>
      <c r="D444" s="8">
        <v>0</v>
      </c>
      <c r="E444" s="13" t="str">
        <f t="shared" si="33"/>
        <v/>
      </c>
      <c r="F444" s="13" t="str">
        <f t="shared" si="34"/>
        <v/>
      </c>
      <c r="G444" s="12" t="str">
        <f t="shared" si="35"/>
        <v>0</v>
      </c>
      <c r="H444" s="15" t="str">
        <f t="shared" si="36"/>
        <v/>
      </c>
    </row>
    <row r="445" spans="2:8" ht="15" x14ac:dyDescent="0.2">
      <c r="B445" s="5" t="s">
        <v>425</v>
      </c>
      <c r="C445" s="8">
        <v>0</v>
      </c>
      <c r="D445" s="8">
        <v>0</v>
      </c>
      <c r="E445" s="13" t="str">
        <f t="shared" si="33"/>
        <v/>
      </c>
      <c r="F445" s="13" t="str">
        <f t="shared" si="34"/>
        <v/>
      </c>
      <c r="G445" s="12" t="str">
        <f t="shared" si="35"/>
        <v>0</v>
      </c>
      <c r="H445" s="15" t="str">
        <f t="shared" si="36"/>
        <v/>
      </c>
    </row>
    <row r="446" spans="2:8" ht="15" x14ac:dyDescent="0.2">
      <c r="B446" s="5" t="s">
        <v>426</v>
      </c>
      <c r="C446" s="8">
        <v>0</v>
      </c>
      <c r="D446" s="8">
        <v>0</v>
      </c>
      <c r="E446" s="13" t="str">
        <f t="shared" si="33"/>
        <v/>
      </c>
      <c r="F446" s="13" t="str">
        <f t="shared" si="34"/>
        <v/>
      </c>
      <c r="G446" s="12" t="str">
        <f t="shared" si="35"/>
        <v>0</v>
      </c>
      <c r="H446" s="15" t="str">
        <f t="shared" si="36"/>
        <v/>
      </c>
    </row>
    <row r="447" spans="2:8" ht="30" x14ac:dyDescent="0.2">
      <c r="B447" s="5" t="s">
        <v>427</v>
      </c>
      <c r="C447" s="8">
        <v>0</v>
      </c>
      <c r="D447" s="8">
        <v>0</v>
      </c>
      <c r="E447" s="13" t="str">
        <f t="shared" si="33"/>
        <v/>
      </c>
      <c r="F447" s="13" t="str">
        <f t="shared" si="34"/>
        <v/>
      </c>
      <c r="G447" s="12" t="str">
        <f t="shared" si="35"/>
        <v>0</v>
      </c>
      <c r="H447" s="15" t="str">
        <f t="shared" si="36"/>
        <v/>
      </c>
    </row>
    <row r="448" spans="2:8" ht="15" x14ac:dyDescent="0.2">
      <c r="B448" s="5" t="s">
        <v>428</v>
      </c>
      <c r="C448" s="8">
        <v>0</v>
      </c>
      <c r="D448" s="8">
        <v>0</v>
      </c>
      <c r="E448" s="13" t="str">
        <f t="shared" si="33"/>
        <v/>
      </c>
      <c r="F448" s="13" t="str">
        <f t="shared" si="34"/>
        <v/>
      </c>
      <c r="G448" s="12" t="str">
        <f t="shared" si="35"/>
        <v>0</v>
      </c>
      <c r="H448" s="15" t="str">
        <f t="shared" si="36"/>
        <v/>
      </c>
    </row>
    <row r="449" spans="2:8" ht="30" x14ac:dyDescent="0.2">
      <c r="B449" s="5" t="s">
        <v>429</v>
      </c>
      <c r="C449" s="8">
        <v>0</v>
      </c>
      <c r="D449" s="8">
        <v>0</v>
      </c>
      <c r="E449" s="13" t="str">
        <f t="shared" si="33"/>
        <v/>
      </c>
      <c r="F449" s="13" t="str">
        <f t="shared" si="34"/>
        <v/>
      </c>
      <c r="G449" s="12" t="str">
        <f t="shared" si="35"/>
        <v>0</v>
      </c>
      <c r="H449" s="15" t="str">
        <f t="shared" si="36"/>
        <v/>
      </c>
    </row>
    <row r="450" spans="2:8" ht="15" x14ac:dyDescent="0.2">
      <c r="B450" s="5" t="s">
        <v>430</v>
      </c>
      <c r="C450" s="8">
        <v>0</v>
      </c>
      <c r="D450" s="8">
        <v>0</v>
      </c>
      <c r="E450" s="13" t="str">
        <f t="shared" si="33"/>
        <v/>
      </c>
      <c r="F450" s="13" t="str">
        <f t="shared" si="34"/>
        <v/>
      </c>
      <c r="G450" s="12" t="str">
        <f t="shared" si="35"/>
        <v>0</v>
      </c>
      <c r="H450" s="15" t="str">
        <f t="shared" si="36"/>
        <v/>
      </c>
    </row>
    <row r="451" spans="2:8" ht="15" x14ac:dyDescent="0.2">
      <c r="B451" s="5" t="s">
        <v>157</v>
      </c>
      <c r="C451" s="8">
        <v>0</v>
      </c>
      <c r="D451" s="8">
        <v>0</v>
      </c>
      <c r="E451" s="13" t="str">
        <f t="shared" si="33"/>
        <v/>
      </c>
      <c r="F451" s="13" t="str">
        <f t="shared" si="34"/>
        <v/>
      </c>
      <c r="G451" s="12" t="str">
        <f t="shared" si="35"/>
        <v>0</v>
      </c>
      <c r="H451" s="15" t="str">
        <f t="shared" si="36"/>
        <v/>
      </c>
    </row>
    <row r="452" spans="2:8" ht="30" x14ac:dyDescent="0.2">
      <c r="B452" s="5" t="s">
        <v>431</v>
      </c>
      <c r="C452" s="8">
        <v>1</v>
      </c>
      <c r="D452" s="8">
        <v>0</v>
      </c>
      <c r="E452" s="13">
        <f t="shared" si="33"/>
        <v>3.5460992907801418E-3</v>
      </c>
      <c r="F452" s="13" t="str">
        <f t="shared" si="34"/>
        <v/>
      </c>
      <c r="G452" s="12" t="str">
        <f t="shared" si="35"/>
        <v>0</v>
      </c>
      <c r="H452" s="15">
        <f t="shared" si="36"/>
        <v>0</v>
      </c>
    </row>
    <row r="453" spans="2:8" ht="15" x14ac:dyDescent="0.2">
      <c r="B453" s="5" t="s">
        <v>167</v>
      </c>
      <c r="C453" s="8">
        <v>0</v>
      </c>
      <c r="D453" s="8">
        <v>0</v>
      </c>
      <c r="E453" s="13" t="str">
        <f t="shared" si="33"/>
        <v/>
      </c>
      <c r="F453" s="13" t="str">
        <f t="shared" si="34"/>
        <v/>
      </c>
      <c r="G453" s="12" t="str">
        <f t="shared" si="35"/>
        <v>0</v>
      </c>
      <c r="H453" s="15" t="str">
        <f t="shared" si="36"/>
        <v/>
      </c>
    </row>
    <row r="454" spans="2:8" ht="15" x14ac:dyDescent="0.2">
      <c r="B454" s="5" t="s">
        <v>156</v>
      </c>
      <c r="C454" s="8">
        <v>0</v>
      </c>
      <c r="D454" s="8">
        <v>0</v>
      </c>
      <c r="E454" s="13" t="str">
        <f t="shared" si="33"/>
        <v/>
      </c>
      <c r="F454" s="13" t="str">
        <f t="shared" si="34"/>
        <v/>
      </c>
      <c r="G454" s="12" t="str">
        <f t="shared" si="35"/>
        <v>0</v>
      </c>
      <c r="H454" s="15" t="str">
        <f t="shared" si="36"/>
        <v/>
      </c>
    </row>
    <row r="455" spans="2:8" ht="15" x14ac:dyDescent="0.2">
      <c r="B455" s="5" t="s">
        <v>158</v>
      </c>
      <c r="C455" s="8">
        <v>0</v>
      </c>
      <c r="D455" s="8">
        <v>0</v>
      </c>
      <c r="E455" s="13" t="str">
        <f t="shared" si="33"/>
        <v/>
      </c>
      <c r="F455" s="13" t="str">
        <f t="shared" si="34"/>
        <v/>
      </c>
      <c r="G455" s="12" t="str">
        <f t="shared" si="35"/>
        <v>0</v>
      </c>
      <c r="H455" s="15" t="str">
        <f t="shared" si="36"/>
        <v/>
      </c>
    </row>
    <row r="456" spans="2:8" ht="15" x14ac:dyDescent="0.2">
      <c r="B456" s="5" t="s">
        <v>432</v>
      </c>
      <c r="C456" s="8">
        <v>0</v>
      </c>
      <c r="D456" s="8">
        <v>0</v>
      </c>
      <c r="E456" s="13" t="str">
        <f t="shared" si="33"/>
        <v/>
      </c>
      <c r="F456" s="13" t="str">
        <f t="shared" si="34"/>
        <v/>
      </c>
      <c r="G456" s="12" t="str">
        <f t="shared" si="35"/>
        <v>0</v>
      </c>
      <c r="H456" s="15" t="str">
        <f t="shared" si="36"/>
        <v/>
      </c>
    </row>
    <row r="457" spans="2:8" ht="15" x14ac:dyDescent="0.2">
      <c r="B457" s="5" t="s">
        <v>433</v>
      </c>
      <c r="C457" s="8">
        <v>0</v>
      </c>
      <c r="D457" s="8">
        <v>0</v>
      </c>
      <c r="E457" s="13" t="str">
        <f t="shared" si="33"/>
        <v/>
      </c>
      <c r="F457" s="13" t="str">
        <f t="shared" si="34"/>
        <v/>
      </c>
      <c r="G457" s="12" t="str">
        <f t="shared" si="35"/>
        <v>0</v>
      </c>
      <c r="H457" s="15" t="str">
        <f t="shared" si="36"/>
        <v/>
      </c>
    </row>
    <row r="458" spans="2:8" ht="15" x14ac:dyDescent="0.2">
      <c r="B458" s="5" t="s">
        <v>168</v>
      </c>
      <c r="C458" s="8">
        <v>0</v>
      </c>
      <c r="D458" s="8">
        <v>0</v>
      </c>
      <c r="E458" s="13" t="str">
        <f t="shared" si="33"/>
        <v/>
      </c>
      <c r="F458" s="13" t="str">
        <f t="shared" si="34"/>
        <v/>
      </c>
      <c r="G458" s="12" t="str">
        <f t="shared" si="35"/>
        <v>0</v>
      </c>
      <c r="H458" s="15" t="str">
        <f t="shared" si="36"/>
        <v/>
      </c>
    </row>
    <row r="459" spans="2:8" ht="15" x14ac:dyDescent="0.2">
      <c r="B459" s="5" t="s">
        <v>161</v>
      </c>
      <c r="C459" s="8">
        <v>0</v>
      </c>
      <c r="D459" s="8">
        <v>0</v>
      </c>
      <c r="E459" s="13" t="str">
        <f t="shared" si="33"/>
        <v/>
      </c>
      <c r="F459" s="13" t="str">
        <f t="shared" si="34"/>
        <v/>
      </c>
      <c r="G459" s="12" t="str">
        <f t="shared" si="35"/>
        <v>0</v>
      </c>
      <c r="H459" s="15" t="str">
        <f t="shared" si="36"/>
        <v/>
      </c>
    </row>
    <row r="460" spans="2:8" ht="15" x14ac:dyDescent="0.2">
      <c r="B460" s="5" t="s">
        <v>176</v>
      </c>
      <c r="C460" s="8">
        <v>0</v>
      </c>
      <c r="D460" s="8">
        <v>14</v>
      </c>
      <c r="E460" s="13" t="str">
        <f t="shared" si="33"/>
        <v/>
      </c>
      <c r="F460" s="13">
        <f t="shared" si="34"/>
        <v>1.6073478760045924E-2</v>
      </c>
      <c r="G460" s="12" t="str">
        <f t="shared" si="35"/>
        <v>0</v>
      </c>
      <c r="H460" s="15" t="str">
        <f t="shared" si="36"/>
        <v/>
      </c>
    </row>
    <row r="461" spans="2:8" ht="30" x14ac:dyDescent="0.2">
      <c r="B461" s="5" t="s">
        <v>173</v>
      </c>
      <c r="C461" s="8">
        <v>0</v>
      </c>
      <c r="D461" s="8">
        <v>1</v>
      </c>
      <c r="E461" s="13" t="str">
        <f t="shared" si="33"/>
        <v/>
      </c>
      <c r="F461" s="13">
        <f t="shared" si="34"/>
        <v>1.148105625717566E-3</v>
      </c>
      <c r="G461" s="12" t="str">
        <f t="shared" si="35"/>
        <v>0</v>
      </c>
      <c r="H461" s="15" t="str">
        <f t="shared" si="36"/>
        <v/>
      </c>
    </row>
    <row r="462" spans="2:8" ht="15" x14ac:dyDescent="0.2">
      <c r="B462" s="5" t="s">
        <v>174</v>
      </c>
      <c r="C462" s="8">
        <v>0</v>
      </c>
      <c r="D462" s="8">
        <v>0</v>
      </c>
      <c r="E462" s="13" t="str">
        <f t="shared" si="33"/>
        <v/>
      </c>
      <c r="F462" s="13" t="str">
        <f t="shared" si="34"/>
        <v/>
      </c>
      <c r="G462" s="12" t="str">
        <f t="shared" si="35"/>
        <v>0</v>
      </c>
      <c r="H462" s="15" t="str">
        <f t="shared" si="36"/>
        <v/>
      </c>
    </row>
    <row r="463" spans="2:8" ht="15" x14ac:dyDescent="0.2">
      <c r="B463" s="5" t="s">
        <v>477</v>
      </c>
      <c r="C463" s="8">
        <v>0</v>
      </c>
      <c r="D463" s="8">
        <v>14</v>
      </c>
      <c r="E463" s="13" t="str">
        <f t="shared" si="33"/>
        <v/>
      </c>
      <c r="F463" s="13">
        <f t="shared" si="34"/>
        <v>1.6073478760045924E-2</v>
      </c>
      <c r="G463" s="12" t="str">
        <f t="shared" si="35"/>
        <v>0</v>
      </c>
      <c r="H463" s="15" t="str">
        <f t="shared" si="36"/>
        <v/>
      </c>
    </row>
    <row r="464" spans="2:8" ht="15" x14ac:dyDescent="0.2">
      <c r="B464" s="5" t="s">
        <v>478</v>
      </c>
      <c r="C464" s="8">
        <v>1</v>
      </c>
      <c r="D464" s="8">
        <v>3</v>
      </c>
      <c r="E464" s="13">
        <f t="shared" si="33"/>
        <v>3.5460992907801418E-3</v>
      </c>
      <c r="F464" s="13">
        <f t="shared" si="34"/>
        <v>3.4443168771526979E-3</v>
      </c>
      <c r="G464" s="12">
        <f t="shared" si="35"/>
        <v>2</v>
      </c>
      <c r="H464" s="15">
        <f t="shared" si="36"/>
        <v>7.0921985815602835E-3</v>
      </c>
    </row>
    <row r="465" spans="2:8" ht="15" x14ac:dyDescent="0.2">
      <c r="B465" s="5" t="s">
        <v>183</v>
      </c>
      <c r="C465" s="8">
        <v>0</v>
      </c>
      <c r="D465" s="8">
        <v>0</v>
      </c>
      <c r="E465" s="13" t="str">
        <f t="shared" si="33"/>
        <v/>
      </c>
      <c r="F465" s="13" t="str">
        <f t="shared" si="34"/>
        <v/>
      </c>
      <c r="G465" s="12" t="str">
        <f t="shared" si="35"/>
        <v>0</v>
      </c>
      <c r="H465" s="15" t="str">
        <f t="shared" si="36"/>
        <v/>
      </c>
    </row>
    <row r="466" spans="2:8" ht="15" x14ac:dyDescent="0.2">
      <c r="B466" s="5" t="s">
        <v>178</v>
      </c>
      <c r="C466" s="8">
        <v>0</v>
      </c>
      <c r="D466" s="8">
        <v>0</v>
      </c>
      <c r="E466" s="13" t="str">
        <f t="shared" si="33"/>
        <v/>
      </c>
      <c r="F466" s="13" t="str">
        <f t="shared" si="34"/>
        <v/>
      </c>
      <c r="G466" s="12" t="str">
        <f t="shared" si="35"/>
        <v>0</v>
      </c>
      <c r="H466" s="15" t="str">
        <f t="shared" si="36"/>
        <v/>
      </c>
    </row>
    <row r="467" spans="2:8" ht="15" x14ac:dyDescent="0.2">
      <c r="B467" s="5" t="s">
        <v>479</v>
      </c>
      <c r="C467" s="8">
        <v>4</v>
      </c>
      <c r="D467" s="8">
        <v>2</v>
      </c>
      <c r="E467" s="13">
        <f t="shared" si="33"/>
        <v>1.4184397163120567E-2</v>
      </c>
      <c r="F467" s="13">
        <f t="shared" si="34"/>
        <v>2.2962112514351321E-3</v>
      </c>
      <c r="G467" s="12">
        <f t="shared" si="35"/>
        <v>-0.5</v>
      </c>
      <c r="H467" s="15">
        <f t="shared" si="36"/>
        <v>-7.0921985815602835E-3</v>
      </c>
    </row>
    <row r="468" spans="2:8" ht="15" x14ac:dyDescent="0.2">
      <c r="B468" s="5" t="s">
        <v>182</v>
      </c>
      <c r="C468" s="8">
        <v>0</v>
      </c>
      <c r="D468" s="8">
        <v>0</v>
      </c>
      <c r="E468" s="13" t="str">
        <f t="shared" si="33"/>
        <v/>
      </c>
      <c r="F468" s="13" t="str">
        <f t="shared" si="34"/>
        <v/>
      </c>
      <c r="G468" s="12" t="str">
        <f t="shared" si="35"/>
        <v>0</v>
      </c>
      <c r="H468" s="15" t="str">
        <f t="shared" si="36"/>
        <v/>
      </c>
    </row>
    <row r="469" spans="2:8" ht="15" x14ac:dyDescent="0.2">
      <c r="B469" s="5" t="s">
        <v>175</v>
      </c>
      <c r="C469" s="8">
        <v>0</v>
      </c>
      <c r="D469" s="8">
        <v>0</v>
      </c>
      <c r="E469" s="13" t="str">
        <f t="shared" si="33"/>
        <v/>
      </c>
      <c r="F469" s="13" t="str">
        <f t="shared" si="34"/>
        <v/>
      </c>
      <c r="G469" s="12" t="str">
        <f t="shared" si="35"/>
        <v>0</v>
      </c>
      <c r="H469" s="15" t="str">
        <f t="shared" si="36"/>
        <v/>
      </c>
    </row>
    <row r="470" spans="2:8" ht="15" x14ac:dyDescent="0.2">
      <c r="B470" s="5" t="s">
        <v>434</v>
      </c>
      <c r="C470" s="8">
        <v>0</v>
      </c>
      <c r="D470" s="8">
        <v>0</v>
      </c>
      <c r="E470" s="13" t="str">
        <f t="shared" si="33"/>
        <v/>
      </c>
      <c r="F470" s="13" t="str">
        <f t="shared" si="34"/>
        <v/>
      </c>
      <c r="G470" s="12" t="str">
        <f t="shared" si="35"/>
        <v>0</v>
      </c>
      <c r="H470" s="15" t="str">
        <f t="shared" si="36"/>
        <v/>
      </c>
    </row>
    <row r="471" spans="2:8" ht="15" x14ac:dyDescent="0.2">
      <c r="B471" s="5" t="s">
        <v>170</v>
      </c>
      <c r="C471" s="8">
        <v>0</v>
      </c>
      <c r="D471" s="8">
        <v>0</v>
      </c>
      <c r="E471" s="13" t="str">
        <f t="shared" si="33"/>
        <v/>
      </c>
      <c r="F471" s="13" t="str">
        <f t="shared" si="34"/>
        <v/>
      </c>
      <c r="G471" s="12" t="str">
        <f t="shared" si="35"/>
        <v>0</v>
      </c>
      <c r="H471" s="15" t="str">
        <f t="shared" si="36"/>
        <v/>
      </c>
    </row>
    <row r="472" spans="2:8" ht="15" x14ac:dyDescent="0.2">
      <c r="B472" s="5" t="s">
        <v>185</v>
      </c>
      <c r="C472" s="8">
        <v>0</v>
      </c>
      <c r="D472" s="8">
        <v>0</v>
      </c>
      <c r="E472" s="13" t="str">
        <f t="shared" si="33"/>
        <v/>
      </c>
      <c r="F472" s="13" t="str">
        <f t="shared" si="34"/>
        <v/>
      </c>
      <c r="G472" s="12" t="str">
        <f t="shared" si="35"/>
        <v>0</v>
      </c>
      <c r="H472" s="15" t="str">
        <f t="shared" si="36"/>
        <v/>
      </c>
    </row>
    <row r="473" spans="2:8" ht="15" x14ac:dyDescent="0.2">
      <c r="B473" s="5" t="s">
        <v>435</v>
      </c>
      <c r="C473" s="8">
        <v>0</v>
      </c>
      <c r="D473" s="8">
        <v>0</v>
      </c>
      <c r="E473" s="13" t="str">
        <f t="shared" si="33"/>
        <v/>
      </c>
      <c r="F473" s="13" t="str">
        <f t="shared" si="34"/>
        <v/>
      </c>
      <c r="G473" s="12" t="str">
        <f t="shared" si="35"/>
        <v>0</v>
      </c>
      <c r="H473" s="15" t="str">
        <f t="shared" si="36"/>
        <v/>
      </c>
    </row>
    <row r="474" spans="2:8" ht="15" x14ac:dyDescent="0.2">
      <c r="B474" s="5" t="s">
        <v>436</v>
      </c>
      <c r="C474" s="8">
        <v>0</v>
      </c>
      <c r="D474" s="8">
        <v>0</v>
      </c>
      <c r="E474" s="13" t="str">
        <f t="shared" si="33"/>
        <v/>
      </c>
      <c r="F474" s="13" t="str">
        <f t="shared" si="34"/>
        <v/>
      </c>
      <c r="G474" s="12" t="str">
        <f t="shared" si="35"/>
        <v>0</v>
      </c>
      <c r="H474" s="15" t="str">
        <f t="shared" si="36"/>
        <v/>
      </c>
    </row>
    <row r="475" spans="2:8" ht="15" x14ac:dyDescent="0.2">
      <c r="B475" s="5" t="s">
        <v>437</v>
      </c>
      <c r="C475" s="8">
        <v>0</v>
      </c>
      <c r="D475" s="8">
        <v>2</v>
      </c>
      <c r="E475" s="13" t="str">
        <f t="shared" si="33"/>
        <v/>
      </c>
      <c r="F475" s="13">
        <f t="shared" si="34"/>
        <v>2.2962112514351321E-3</v>
      </c>
      <c r="G475" s="12" t="str">
        <f t="shared" si="35"/>
        <v>0</v>
      </c>
      <c r="H475" s="15" t="str">
        <f t="shared" si="36"/>
        <v/>
      </c>
    </row>
    <row r="476" spans="2:8" ht="30" x14ac:dyDescent="0.2">
      <c r="B476" s="5" t="s">
        <v>438</v>
      </c>
      <c r="C476" s="8">
        <v>0</v>
      </c>
      <c r="D476" s="8">
        <v>0</v>
      </c>
      <c r="E476" s="13" t="str">
        <f t="shared" si="33"/>
        <v/>
      </c>
      <c r="F476" s="13" t="str">
        <f t="shared" si="34"/>
        <v/>
      </c>
      <c r="G476" s="12" t="str">
        <f t="shared" si="35"/>
        <v>0</v>
      </c>
      <c r="H476" s="15" t="str">
        <f t="shared" si="36"/>
        <v/>
      </c>
    </row>
    <row r="477" spans="2:8" ht="15" x14ac:dyDescent="0.2">
      <c r="B477" s="5" t="s">
        <v>181</v>
      </c>
      <c r="C477" s="8">
        <v>0</v>
      </c>
      <c r="D477" s="8">
        <v>0</v>
      </c>
      <c r="E477" s="13" t="str">
        <f t="shared" si="33"/>
        <v/>
      </c>
      <c r="F477" s="13" t="str">
        <f t="shared" si="34"/>
        <v/>
      </c>
      <c r="G477" s="12" t="str">
        <f t="shared" si="35"/>
        <v>0</v>
      </c>
      <c r="H477" s="15" t="str">
        <f t="shared" si="36"/>
        <v/>
      </c>
    </row>
    <row r="478" spans="2:8" ht="15" x14ac:dyDescent="0.2">
      <c r="B478" s="5" t="s">
        <v>439</v>
      </c>
      <c r="C478" s="8">
        <v>0</v>
      </c>
      <c r="D478" s="8">
        <v>13</v>
      </c>
      <c r="E478" s="13" t="str">
        <f t="shared" si="33"/>
        <v/>
      </c>
      <c r="F478" s="13">
        <f t="shared" si="34"/>
        <v>1.4925373134328358E-2</v>
      </c>
      <c r="G478" s="12" t="str">
        <f t="shared" si="35"/>
        <v>0</v>
      </c>
      <c r="H478" s="15" t="str">
        <f t="shared" si="36"/>
        <v/>
      </c>
    </row>
    <row r="479" spans="2:8" ht="15" x14ac:dyDescent="0.2">
      <c r="B479" s="5" t="s">
        <v>440</v>
      </c>
      <c r="C479" s="8">
        <v>0</v>
      </c>
      <c r="D479" s="8">
        <v>0</v>
      </c>
      <c r="E479" s="13" t="str">
        <f t="shared" si="33"/>
        <v/>
      </c>
      <c r="F479" s="13" t="str">
        <f t="shared" si="34"/>
        <v/>
      </c>
      <c r="G479" s="12" t="str">
        <f t="shared" si="35"/>
        <v>0</v>
      </c>
      <c r="H479" s="15" t="str">
        <f t="shared" si="36"/>
        <v/>
      </c>
    </row>
    <row r="480" spans="2:8" ht="15" x14ac:dyDescent="0.2">
      <c r="B480" s="5" t="s">
        <v>441</v>
      </c>
      <c r="C480" s="8">
        <v>0</v>
      </c>
      <c r="D480" s="8">
        <v>0</v>
      </c>
      <c r="E480" s="13" t="str">
        <f t="shared" si="33"/>
        <v/>
      </c>
      <c r="F480" s="13" t="str">
        <f t="shared" si="34"/>
        <v/>
      </c>
      <c r="G480" s="12" t="str">
        <f t="shared" si="35"/>
        <v>0</v>
      </c>
      <c r="H480" s="15" t="str">
        <f t="shared" si="36"/>
        <v/>
      </c>
    </row>
    <row r="481" spans="2:8" ht="15" x14ac:dyDescent="0.2">
      <c r="B481" s="5" t="s">
        <v>177</v>
      </c>
      <c r="C481" s="8">
        <v>0</v>
      </c>
      <c r="D481" s="8">
        <v>0</v>
      </c>
      <c r="E481" s="13" t="str">
        <f t="shared" si="33"/>
        <v/>
      </c>
      <c r="F481" s="13" t="str">
        <f t="shared" si="34"/>
        <v/>
      </c>
      <c r="G481" s="12" t="str">
        <f t="shared" si="35"/>
        <v>0</v>
      </c>
      <c r="H481" s="15" t="str">
        <f t="shared" si="36"/>
        <v/>
      </c>
    </row>
    <row r="482" spans="2:8" ht="15" x14ac:dyDescent="0.2">
      <c r="B482" s="5" t="s">
        <v>179</v>
      </c>
      <c r="C482" s="8">
        <v>0</v>
      </c>
      <c r="D482" s="8">
        <v>0</v>
      </c>
      <c r="E482" s="13" t="str">
        <f t="shared" si="33"/>
        <v/>
      </c>
      <c r="F482" s="13" t="str">
        <f t="shared" si="34"/>
        <v/>
      </c>
      <c r="G482" s="12" t="str">
        <f t="shared" si="35"/>
        <v>0</v>
      </c>
      <c r="H482" s="15" t="str">
        <f t="shared" si="36"/>
        <v/>
      </c>
    </row>
    <row r="483" spans="2:8" ht="15" x14ac:dyDescent="0.2">
      <c r="B483" s="5" t="s">
        <v>442</v>
      </c>
      <c r="C483" s="8">
        <v>1</v>
      </c>
      <c r="D483" s="8">
        <v>17</v>
      </c>
      <c r="E483" s="13">
        <f t="shared" si="33"/>
        <v>3.5460992907801418E-3</v>
      </c>
      <c r="F483" s="13">
        <f t="shared" si="34"/>
        <v>1.9517795637198621E-2</v>
      </c>
      <c r="G483" s="12">
        <f t="shared" si="35"/>
        <v>16</v>
      </c>
      <c r="H483" s="15">
        <f t="shared" si="36"/>
        <v>5.6737588652482268E-2</v>
      </c>
    </row>
    <row r="484" spans="2:8" ht="30" x14ac:dyDescent="0.2">
      <c r="B484" s="5" t="s">
        <v>184</v>
      </c>
      <c r="C484" s="8">
        <v>0</v>
      </c>
      <c r="D484" s="8">
        <v>1</v>
      </c>
      <c r="E484" s="13" t="str">
        <f t="shared" si="33"/>
        <v/>
      </c>
      <c r="F484" s="13">
        <f t="shared" si="34"/>
        <v>1.148105625717566E-3</v>
      </c>
      <c r="G484" s="12" t="str">
        <f t="shared" si="35"/>
        <v>0</v>
      </c>
      <c r="H484" s="15" t="str">
        <f t="shared" si="36"/>
        <v/>
      </c>
    </row>
    <row r="485" spans="2:8" ht="15" x14ac:dyDescent="0.2">
      <c r="B485" s="5" t="s">
        <v>443</v>
      </c>
      <c r="C485" s="8">
        <v>1</v>
      </c>
      <c r="D485" s="8">
        <v>12</v>
      </c>
      <c r="E485" s="13">
        <f t="shared" si="33"/>
        <v>3.5460992907801418E-3</v>
      </c>
      <c r="F485" s="13">
        <f t="shared" si="34"/>
        <v>1.3777267508610792E-2</v>
      </c>
      <c r="G485" s="12">
        <f t="shared" si="35"/>
        <v>11</v>
      </c>
      <c r="H485" s="15">
        <f t="shared" si="36"/>
        <v>3.9007092198581561E-2</v>
      </c>
    </row>
    <row r="486" spans="2:8" ht="15" x14ac:dyDescent="0.2">
      <c r="B486" s="5" t="s">
        <v>171</v>
      </c>
      <c r="C486" s="8">
        <v>0</v>
      </c>
      <c r="D486" s="8">
        <v>0</v>
      </c>
      <c r="E486" s="13" t="str">
        <f t="shared" si="33"/>
        <v/>
      </c>
      <c r="F486" s="13" t="str">
        <f t="shared" si="34"/>
        <v/>
      </c>
      <c r="G486" s="12" t="str">
        <f t="shared" si="35"/>
        <v>0</v>
      </c>
      <c r="H486" s="15" t="str">
        <f t="shared" si="36"/>
        <v/>
      </c>
    </row>
    <row r="487" spans="2:8" ht="15" x14ac:dyDescent="0.2">
      <c r="B487" s="5" t="s">
        <v>444</v>
      </c>
      <c r="C487" s="8">
        <v>0</v>
      </c>
      <c r="D487" s="8">
        <v>0</v>
      </c>
      <c r="E487" s="13" t="str">
        <f t="shared" si="33"/>
        <v/>
      </c>
      <c r="F487" s="13" t="str">
        <f t="shared" si="34"/>
        <v/>
      </c>
      <c r="G487" s="12" t="str">
        <f t="shared" si="35"/>
        <v>0</v>
      </c>
      <c r="H487" s="15" t="str">
        <f t="shared" si="36"/>
        <v/>
      </c>
    </row>
    <row r="488" spans="2:8" ht="13.5" customHeight="1" x14ac:dyDescent="0.2">
      <c r="B488" s="5" t="s">
        <v>445</v>
      </c>
      <c r="C488" s="8">
        <v>0</v>
      </c>
      <c r="D488" s="8">
        <v>0</v>
      </c>
      <c r="E488" s="13" t="str">
        <f t="shared" ref="E488:E499" si="37">+IF(C488=0,"",C488/C$294)</f>
        <v/>
      </c>
      <c r="F488" s="13" t="str">
        <f t="shared" ref="F488:F499" si="38">+IF(D488=0,"",D488/D$294)</f>
        <v/>
      </c>
      <c r="G488" s="12" t="str">
        <f t="shared" ref="G488:G499" si="39">+IF(OR(AND(D488=0),(C488=0)),"0",((D488-C488)/C488))</f>
        <v>0</v>
      </c>
      <c r="H488" s="15" t="str">
        <f t="shared" ref="H488:H499" si="40">+IF(OR(AND(E488=""),(G488="")),"",E488*G488)</f>
        <v/>
      </c>
    </row>
    <row r="489" spans="2:8" ht="13.5" customHeight="1" x14ac:dyDescent="0.2">
      <c r="B489" s="5" t="s">
        <v>446</v>
      </c>
      <c r="C489" s="8">
        <v>0</v>
      </c>
      <c r="D489" s="8">
        <v>0</v>
      </c>
      <c r="E489" s="13" t="str">
        <f t="shared" si="37"/>
        <v/>
      </c>
      <c r="F489" s="13" t="str">
        <f t="shared" si="38"/>
        <v/>
      </c>
      <c r="G489" s="12" t="str">
        <f t="shared" si="39"/>
        <v>0</v>
      </c>
      <c r="H489" s="15" t="str">
        <f t="shared" si="40"/>
        <v/>
      </c>
    </row>
    <row r="490" spans="2:8" ht="25.5" customHeight="1" x14ac:dyDescent="0.2">
      <c r="B490" s="5" t="s">
        <v>172</v>
      </c>
      <c r="C490" s="8">
        <v>0</v>
      </c>
      <c r="D490" s="8">
        <v>0</v>
      </c>
      <c r="E490" s="13" t="str">
        <f t="shared" si="37"/>
        <v/>
      </c>
      <c r="F490" s="13" t="str">
        <f t="shared" si="38"/>
        <v/>
      </c>
      <c r="G490" s="12" t="str">
        <f t="shared" si="39"/>
        <v>0</v>
      </c>
      <c r="H490" s="15" t="str">
        <f t="shared" si="40"/>
        <v/>
      </c>
    </row>
    <row r="491" spans="2:8" ht="13.5" customHeight="1" x14ac:dyDescent="0.2">
      <c r="B491" s="5" t="s">
        <v>180</v>
      </c>
      <c r="C491" s="8">
        <v>4</v>
      </c>
      <c r="D491" s="8">
        <v>11</v>
      </c>
      <c r="E491" s="13">
        <f t="shared" si="37"/>
        <v>1.4184397163120567E-2</v>
      </c>
      <c r="F491" s="13">
        <f t="shared" si="38"/>
        <v>1.2629161882893225E-2</v>
      </c>
      <c r="G491" s="12">
        <f t="shared" si="39"/>
        <v>1.75</v>
      </c>
      <c r="H491" s="15">
        <f t="shared" si="40"/>
        <v>2.4822695035460994E-2</v>
      </c>
    </row>
    <row r="492" spans="2:8" ht="15" x14ac:dyDescent="0.2">
      <c r="B492" s="5" t="s">
        <v>480</v>
      </c>
      <c r="C492" s="8">
        <v>0</v>
      </c>
      <c r="D492" s="8">
        <v>0</v>
      </c>
      <c r="E492" s="13" t="str">
        <f t="shared" si="37"/>
        <v/>
      </c>
      <c r="F492" s="13" t="str">
        <f t="shared" si="38"/>
        <v/>
      </c>
      <c r="G492" s="12" t="str">
        <f t="shared" si="39"/>
        <v>0</v>
      </c>
      <c r="H492" s="15" t="str">
        <f t="shared" si="40"/>
        <v/>
      </c>
    </row>
    <row r="493" spans="2:8" ht="15" x14ac:dyDescent="0.2">
      <c r="B493" s="5" t="s">
        <v>447</v>
      </c>
      <c r="C493" s="8">
        <v>1</v>
      </c>
      <c r="D493" s="8">
        <v>1</v>
      </c>
      <c r="E493" s="13">
        <f t="shared" si="37"/>
        <v>3.5460992907801418E-3</v>
      </c>
      <c r="F493" s="13">
        <f t="shared" si="38"/>
        <v>1.148105625717566E-3</v>
      </c>
      <c r="G493" s="12">
        <f t="shared" si="39"/>
        <v>0</v>
      </c>
      <c r="H493" s="15">
        <f t="shared" si="40"/>
        <v>0</v>
      </c>
    </row>
    <row r="494" spans="2:8" ht="15" x14ac:dyDescent="0.2">
      <c r="B494" s="5" t="s">
        <v>448</v>
      </c>
      <c r="C494" s="8">
        <v>0</v>
      </c>
      <c r="D494" s="8">
        <v>0</v>
      </c>
      <c r="E494" s="13" t="str">
        <f t="shared" si="37"/>
        <v/>
      </c>
      <c r="F494" s="13" t="str">
        <f t="shared" si="38"/>
        <v/>
      </c>
      <c r="G494" s="12" t="str">
        <f t="shared" si="39"/>
        <v>0</v>
      </c>
      <c r="H494" s="15" t="str">
        <f t="shared" si="40"/>
        <v/>
      </c>
    </row>
    <row r="495" spans="2:8" ht="13.5" customHeight="1" x14ac:dyDescent="0.2">
      <c r="B495" s="5" t="s">
        <v>449</v>
      </c>
      <c r="C495" s="8">
        <v>0</v>
      </c>
      <c r="D495" s="8">
        <v>0</v>
      </c>
      <c r="E495" s="13" t="str">
        <f t="shared" si="37"/>
        <v/>
      </c>
      <c r="F495" s="13" t="str">
        <f t="shared" si="38"/>
        <v/>
      </c>
      <c r="G495" s="12" t="str">
        <f t="shared" si="39"/>
        <v>0</v>
      </c>
      <c r="H495" s="15" t="str">
        <f t="shared" si="40"/>
        <v/>
      </c>
    </row>
    <row r="496" spans="2:8" s="4" customFormat="1" ht="26.25" customHeight="1" x14ac:dyDescent="0.2">
      <c r="B496" s="5" t="s">
        <v>450</v>
      </c>
      <c r="C496" s="8">
        <v>0</v>
      </c>
      <c r="D496" s="8">
        <v>0</v>
      </c>
      <c r="E496" s="13" t="str">
        <f t="shared" si="37"/>
        <v/>
      </c>
      <c r="F496" s="13" t="str">
        <f t="shared" si="38"/>
        <v/>
      </c>
      <c r="G496" s="12" t="str">
        <f t="shared" si="39"/>
        <v>0</v>
      </c>
      <c r="H496" s="15" t="str">
        <f t="shared" si="40"/>
        <v/>
      </c>
    </row>
    <row r="497" spans="2:8" ht="15" x14ac:dyDescent="0.2">
      <c r="B497" s="5" t="s">
        <v>451</v>
      </c>
      <c r="C497" s="8">
        <v>0</v>
      </c>
      <c r="D497" s="8">
        <v>0</v>
      </c>
      <c r="E497" s="13" t="str">
        <f t="shared" si="37"/>
        <v/>
      </c>
      <c r="F497" s="13" t="str">
        <f t="shared" si="38"/>
        <v/>
      </c>
      <c r="G497" s="12" t="str">
        <f t="shared" si="39"/>
        <v>0</v>
      </c>
      <c r="H497" s="15" t="str">
        <f t="shared" si="40"/>
        <v/>
      </c>
    </row>
    <row r="498" spans="2:8" ht="30" x14ac:dyDescent="0.2">
      <c r="B498" s="5" t="s">
        <v>452</v>
      </c>
      <c r="C498" s="8">
        <v>0</v>
      </c>
      <c r="D498" s="8">
        <v>0</v>
      </c>
      <c r="E498" s="13" t="str">
        <f t="shared" si="37"/>
        <v/>
      </c>
      <c r="F498" s="13" t="str">
        <f t="shared" si="38"/>
        <v/>
      </c>
      <c r="G498" s="12" t="str">
        <f t="shared" si="39"/>
        <v>0</v>
      </c>
      <c r="H498" s="15" t="str">
        <f t="shared" si="40"/>
        <v/>
      </c>
    </row>
    <row r="499" spans="2:8" ht="15" x14ac:dyDescent="0.2">
      <c r="B499" s="5" t="s">
        <v>453</v>
      </c>
      <c r="C499" s="8">
        <v>0</v>
      </c>
      <c r="D499" s="8">
        <v>0</v>
      </c>
      <c r="E499" s="13" t="str">
        <f t="shared" si="37"/>
        <v/>
      </c>
      <c r="F499" s="13" t="str">
        <f t="shared" si="38"/>
        <v/>
      </c>
      <c r="G499" s="12" t="str">
        <f t="shared" si="39"/>
        <v>0</v>
      </c>
      <c r="H499" s="15" t="str">
        <f t="shared" si="40"/>
        <v/>
      </c>
    </row>
    <row r="502" spans="2:8" x14ac:dyDescent="0.2">
      <c r="B502" s="19"/>
      <c r="C502" s="19"/>
      <c r="D502" s="19"/>
      <c r="E502" s="19"/>
      <c r="F502" s="19"/>
    </row>
    <row r="503" spans="2:8" ht="24" customHeight="1" x14ac:dyDescent="0.2">
      <c r="B503" s="55" t="s">
        <v>517</v>
      </c>
      <c r="C503" s="53" t="s">
        <v>518</v>
      </c>
      <c r="D503" s="54"/>
      <c r="E503" s="41" t="s">
        <v>482</v>
      </c>
      <c r="F503" s="42"/>
      <c r="G503" s="39" t="s">
        <v>569</v>
      </c>
      <c r="H503" s="39" t="s">
        <v>481</v>
      </c>
    </row>
    <row r="504" spans="2:8" ht="24" customHeight="1" x14ac:dyDescent="0.2">
      <c r="B504" s="55"/>
      <c r="C504" s="38">
        <v>2015</v>
      </c>
      <c r="D504" s="38">
        <v>2016</v>
      </c>
      <c r="E504" s="38">
        <v>2015</v>
      </c>
      <c r="F504" s="38">
        <v>2016</v>
      </c>
      <c r="G504" s="40"/>
      <c r="H504" s="40"/>
    </row>
    <row r="505" spans="2:8" ht="24" customHeight="1" x14ac:dyDescent="0.2">
      <c r="B505" s="32" t="s">
        <v>523</v>
      </c>
      <c r="C505" s="33">
        <f>SUM(C506:C530)</f>
        <v>399</v>
      </c>
      <c r="D505" s="33">
        <f>SUM(D506:D530)</f>
        <v>633</v>
      </c>
      <c r="E505" s="34">
        <f>+IF(C505=0,"",C505/C$505)</f>
        <v>1</v>
      </c>
      <c r="F505" s="34">
        <f>+IF(D505=0,"",D505/D$505)</f>
        <v>1</v>
      </c>
      <c r="G505" s="34">
        <f>+IF(OR(AND(D505=0),(C505=0)),"0",((D505-C505)/C505))</f>
        <v>0.5864661654135338</v>
      </c>
      <c r="H505" s="35">
        <f>+IF(OR(AND(E505=""),(G505="")),"",E505*G505)</f>
        <v>0.5864661654135338</v>
      </c>
    </row>
    <row r="506" spans="2:8" ht="15" x14ac:dyDescent="0.2">
      <c r="B506" s="5" t="s">
        <v>454</v>
      </c>
      <c r="C506" s="8">
        <v>0</v>
      </c>
      <c r="D506" s="8">
        <v>0</v>
      </c>
      <c r="E506" s="13" t="str">
        <f>+IF(C506=0,"",C506/C$505)</f>
        <v/>
      </c>
      <c r="F506" s="13" t="str">
        <f>+IF(D506=0,"",D506/D$505)</f>
        <v/>
      </c>
      <c r="G506" s="12" t="str">
        <f>+IF(OR(AND(D506=0),(C506=0)),"0",((D506-C506)/C506))</f>
        <v>0</v>
      </c>
      <c r="H506" s="15" t="str">
        <f>+IF(OR(AND(E506=""),(G506="")),"",E506*G506)</f>
        <v/>
      </c>
    </row>
    <row r="507" spans="2:8" ht="15" x14ac:dyDescent="0.2">
      <c r="B507" s="5" t="s">
        <v>187</v>
      </c>
      <c r="C507" s="8">
        <v>6</v>
      </c>
      <c r="D507" s="8">
        <v>17</v>
      </c>
      <c r="E507" s="13">
        <f t="shared" ref="E507:E530" si="41">+IF(C507=0,"",C507/C$505)</f>
        <v>1.5037593984962405E-2</v>
      </c>
      <c r="F507" s="13">
        <f t="shared" ref="F507:F530" si="42">+IF(D507=0,"",D507/D$505)</f>
        <v>2.6856240126382307E-2</v>
      </c>
      <c r="G507" s="12">
        <f t="shared" ref="G507:G530" si="43">+IF(OR(AND(D507=0),(C507=0)),"0",((D507-C507)/C507))</f>
        <v>1.8333333333333333</v>
      </c>
      <c r="H507" s="15">
        <f t="shared" ref="H507:H530" si="44">+IF(OR(AND(E507=""),(G507="")),"",E507*G507)</f>
        <v>2.7568922305764409E-2</v>
      </c>
    </row>
    <row r="508" spans="2:8" ht="15" x14ac:dyDescent="0.2">
      <c r="B508" s="5" t="s">
        <v>455</v>
      </c>
      <c r="C508" s="8">
        <v>208</v>
      </c>
      <c r="D508" s="8">
        <v>256</v>
      </c>
      <c r="E508" s="13">
        <f t="shared" si="41"/>
        <v>0.52130325814536338</v>
      </c>
      <c r="F508" s="13">
        <f t="shared" si="42"/>
        <v>0.40442338072669826</v>
      </c>
      <c r="G508" s="12">
        <f t="shared" si="43"/>
        <v>0.23076923076923078</v>
      </c>
      <c r="H508" s="15">
        <f t="shared" si="44"/>
        <v>0.12030075187969924</v>
      </c>
    </row>
    <row r="509" spans="2:8" ht="15" x14ac:dyDescent="0.2">
      <c r="B509" s="5" t="s">
        <v>456</v>
      </c>
      <c r="C509" s="8">
        <v>8</v>
      </c>
      <c r="D509" s="8">
        <v>95</v>
      </c>
      <c r="E509" s="13">
        <f t="shared" si="41"/>
        <v>2.0050125313283207E-2</v>
      </c>
      <c r="F509" s="13">
        <f t="shared" si="42"/>
        <v>0.1500789889415482</v>
      </c>
      <c r="G509" s="12">
        <f t="shared" si="43"/>
        <v>10.875</v>
      </c>
      <c r="H509" s="15">
        <f t="shared" si="44"/>
        <v>0.21804511278195488</v>
      </c>
    </row>
    <row r="510" spans="2:8" ht="15" x14ac:dyDescent="0.2">
      <c r="B510" s="5" t="s">
        <v>188</v>
      </c>
      <c r="C510" s="8">
        <v>1</v>
      </c>
      <c r="D510" s="8">
        <v>0</v>
      </c>
      <c r="E510" s="13">
        <f t="shared" si="41"/>
        <v>2.5062656641604009E-3</v>
      </c>
      <c r="F510" s="13" t="str">
        <f t="shared" si="42"/>
        <v/>
      </c>
      <c r="G510" s="12" t="str">
        <f t="shared" si="43"/>
        <v>0</v>
      </c>
      <c r="H510" s="15">
        <f t="shared" si="44"/>
        <v>0</v>
      </c>
    </row>
    <row r="511" spans="2:8" ht="15" x14ac:dyDescent="0.2">
      <c r="B511" s="5" t="s">
        <v>186</v>
      </c>
      <c r="C511" s="8">
        <v>0</v>
      </c>
      <c r="D511" s="8">
        <v>0</v>
      </c>
      <c r="E511" s="13" t="str">
        <f t="shared" si="41"/>
        <v/>
      </c>
      <c r="F511" s="13" t="str">
        <f t="shared" si="42"/>
        <v/>
      </c>
      <c r="G511" s="12" t="str">
        <f t="shared" si="43"/>
        <v>0</v>
      </c>
      <c r="H511" s="15" t="str">
        <f t="shared" si="44"/>
        <v/>
      </c>
    </row>
    <row r="512" spans="2:8" ht="15" x14ac:dyDescent="0.2">
      <c r="B512" s="5" t="s">
        <v>189</v>
      </c>
      <c r="C512" s="8">
        <v>1</v>
      </c>
      <c r="D512" s="8">
        <v>1</v>
      </c>
      <c r="E512" s="13">
        <f t="shared" si="41"/>
        <v>2.5062656641604009E-3</v>
      </c>
      <c r="F512" s="13">
        <f t="shared" si="42"/>
        <v>1.5797788309636651E-3</v>
      </c>
      <c r="G512" s="12">
        <f t="shared" si="43"/>
        <v>0</v>
      </c>
      <c r="H512" s="15">
        <f t="shared" si="44"/>
        <v>0</v>
      </c>
    </row>
    <row r="513" spans="2:8" ht="15" x14ac:dyDescent="0.2">
      <c r="B513" s="5" t="s">
        <v>457</v>
      </c>
      <c r="C513" s="8">
        <v>0</v>
      </c>
      <c r="D513" s="8">
        <v>2</v>
      </c>
      <c r="E513" s="13" t="str">
        <f t="shared" si="41"/>
        <v/>
      </c>
      <c r="F513" s="13">
        <f t="shared" si="42"/>
        <v>3.1595576619273301E-3</v>
      </c>
      <c r="G513" s="12" t="str">
        <f t="shared" si="43"/>
        <v>0</v>
      </c>
      <c r="H513" s="15" t="str">
        <f t="shared" si="44"/>
        <v/>
      </c>
    </row>
    <row r="514" spans="2:8" ht="15" x14ac:dyDescent="0.2">
      <c r="B514" s="5" t="s">
        <v>458</v>
      </c>
      <c r="C514" s="8">
        <v>0</v>
      </c>
      <c r="D514" s="8">
        <v>6</v>
      </c>
      <c r="E514" s="13" t="str">
        <f t="shared" si="41"/>
        <v/>
      </c>
      <c r="F514" s="13">
        <f t="shared" si="42"/>
        <v>9.4786729857819912E-3</v>
      </c>
      <c r="G514" s="12" t="str">
        <f t="shared" si="43"/>
        <v>0</v>
      </c>
      <c r="H514" s="15" t="str">
        <f t="shared" si="44"/>
        <v/>
      </c>
    </row>
    <row r="515" spans="2:8" ht="15" x14ac:dyDescent="0.2">
      <c r="B515" s="5" t="s">
        <v>567</v>
      </c>
      <c r="C515" s="8">
        <v>1</v>
      </c>
      <c r="D515" s="8">
        <v>1</v>
      </c>
      <c r="E515" s="13">
        <f t="shared" si="41"/>
        <v>2.5062656641604009E-3</v>
      </c>
      <c r="F515" s="13">
        <f t="shared" si="42"/>
        <v>1.5797788309636651E-3</v>
      </c>
      <c r="G515" s="12">
        <f t="shared" si="43"/>
        <v>0</v>
      </c>
      <c r="H515" s="15">
        <f t="shared" si="44"/>
        <v>0</v>
      </c>
    </row>
    <row r="516" spans="2:8" ht="15" x14ac:dyDescent="0.2">
      <c r="B516" s="5" t="s">
        <v>459</v>
      </c>
      <c r="C516" s="8">
        <v>0</v>
      </c>
      <c r="D516" s="8">
        <v>0</v>
      </c>
      <c r="E516" s="13" t="str">
        <f t="shared" si="41"/>
        <v/>
      </c>
      <c r="F516" s="13" t="str">
        <f t="shared" si="42"/>
        <v/>
      </c>
      <c r="G516" s="12" t="str">
        <f t="shared" si="43"/>
        <v>0</v>
      </c>
      <c r="H516" s="15" t="str">
        <f t="shared" si="44"/>
        <v/>
      </c>
    </row>
    <row r="517" spans="2:8" ht="15" x14ac:dyDescent="0.2">
      <c r="B517" s="5" t="s">
        <v>460</v>
      </c>
      <c r="C517" s="8">
        <v>3</v>
      </c>
      <c r="D517" s="8">
        <v>89</v>
      </c>
      <c r="E517" s="13">
        <f t="shared" si="41"/>
        <v>7.5187969924812026E-3</v>
      </c>
      <c r="F517" s="13">
        <f t="shared" si="42"/>
        <v>0.14060031595576619</v>
      </c>
      <c r="G517" s="12">
        <f t="shared" si="43"/>
        <v>28.666666666666668</v>
      </c>
      <c r="H517" s="15">
        <f t="shared" si="44"/>
        <v>0.21553884711779447</v>
      </c>
    </row>
    <row r="518" spans="2:8" ht="15" x14ac:dyDescent="0.2">
      <c r="B518" s="5" t="s">
        <v>190</v>
      </c>
      <c r="C518" s="8">
        <v>30</v>
      </c>
      <c r="D518" s="8">
        <v>16</v>
      </c>
      <c r="E518" s="13">
        <f t="shared" si="41"/>
        <v>7.5187969924812026E-2</v>
      </c>
      <c r="F518" s="13">
        <f t="shared" si="42"/>
        <v>2.5276461295418641E-2</v>
      </c>
      <c r="G518" s="12">
        <f t="shared" si="43"/>
        <v>-0.46666666666666667</v>
      </c>
      <c r="H518" s="15">
        <f t="shared" si="44"/>
        <v>-3.5087719298245612E-2</v>
      </c>
    </row>
    <row r="519" spans="2:8" ht="15" x14ac:dyDescent="0.2">
      <c r="B519" s="5" t="s">
        <v>192</v>
      </c>
      <c r="C519" s="8">
        <v>8</v>
      </c>
      <c r="D519" s="8">
        <v>0</v>
      </c>
      <c r="E519" s="13">
        <f t="shared" si="41"/>
        <v>2.0050125313283207E-2</v>
      </c>
      <c r="F519" s="13" t="str">
        <f t="shared" si="42"/>
        <v/>
      </c>
      <c r="G519" s="12" t="str">
        <f t="shared" si="43"/>
        <v>0</v>
      </c>
      <c r="H519" s="15">
        <f t="shared" si="44"/>
        <v>0</v>
      </c>
    </row>
    <row r="520" spans="2:8" ht="13.5" customHeight="1" x14ac:dyDescent="0.2">
      <c r="B520" s="5" t="s">
        <v>191</v>
      </c>
      <c r="C520" s="8">
        <v>0</v>
      </c>
      <c r="D520" s="8">
        <v>0</v>
      </c>
      <c r="E520" s="13" t="str">
        <f t="shared" si="41"/>
        <v/>
      </c>
      <c r="F520" s="13" t="str">
        <f t="shared" si="42"/>
        <v/>
      </c>
      <c r="G520" s="12" t="str">
        <f t="shared" si="43"/>
        <v>0</v>
      </c>
      <c r="H520" s="15" t="str">
        <f t="shared" si="44"/>
        <v/>
      </c>
    </row>
    <row r="521" spans="2:8" ht="13.5" customHeight="1" x14ac:dyDescent="0.2">
      <c r="B521" s="5" t="s">
        <v>461</v>
      </c>
      <c r="C521" s="8">
        <v>29</v>
      </c>
      <c r="D521" s="8">
        <v>72</v>
      </c>
      <c r="E521" s="13">
        <f t="shared" si="41"/>
        <v>7.2681704260651625E-2</v>
      </c>
      <c r="F521" s="13">
        <f t="shared" si="42"/>
        <v>0.11374407582938388</v>
      </c>
      <c r="G521" s="12">
        <f t="shared" si="43"/>
        <v>1.4827586206896552</v>
      </c>
      <c r="H521" s="15">
        <f t="shared" si="44"/>
        <v>0.10776942355889724</v>
      </c>
    </row>
    <row r="522" spans="2:8" ht="25.5" customHeight="1" x14ac:dyDescent="0.2">
      <c r="B522" s="5" t="s">
        <v>193</v>
      </c>
      <c r="C522" s="8">
        <v>0</v>
      </c>
      <c r="D522" s="8">
        <v>7</v>
      </c>
      <c r="E522" s="13" t="str">
        <f t="shared" si="41"/>
        <v/>
      </c>
      <c r="F522" s="13">
        <f t="shared" si="42"/>
        <v>1.1058451816745656E-2</v>
      </c>
      <c r="G522" s="12" t="str">
        <f t="shared" si="43"/>
        <v>0</v>
      </c>
      <c r="H522" s="15" t="str">
        <f t="shared" si="44"/>
        <v/>
      </c>
    </row>
    <row r="523" spans="2:8" ht="13.5" customHeight="1" x14ac:dyDescent="0.2">
      <c r="B523" s="5" t="s">
        <v>462</v>
      </c>
      <c r="C523" s="8">
        <v>25</v>
      </c>
      <c r="D523" s="8">
        <v>2</v>
      </c>
      <c r="E523" s="13">
        <f t="shared" si="41"/>
        <v>6.2656641604010022E-2</v>
      </c>
      <c r="F523" s="13">
        <f t="shared" si="42"/>
        <v>3.1595576619273301E-3</v>
      </c>
      <c r="G523" s="12">
        <f t="shared" si="43"/>
        <v>-0.92</v>
      </c>
      <c r="H523" s="15">
        <f t="shared" si="44"/>
        <v>-5.764411027568922E-2</v>
      </c>
    </row>
    <row r="524" spans="2:8" ht="12" customHeight="1" x14ac:dyDescent="0.2">
      <c r="B524" s="5" t="s">
        <v>194</v>
      </c>
      <c r="C524" s="8">
        <v>0</v>
      </c>
      <c r="D524" s="8">
        <v>0</v>
      </c>
      <c r="E524" s="13" t="str">
        <f t="shared" si="41"/>
        <v/>
      </c>
      <c r="F524" s="13" t="str">
        <f t="shared" si="42"/>
        <v/>
      </c>
      <c r="G524" s="12" t="str">
        <f t="shared" si="43"/>
        <v>0</v>
      </c>
      <c r="H524" s="15" t="str">
        <f t="shared" si="44"/>
        <v/>
      </c>
    </row>
    <row r="525" spans="2:8" ht="13.5" customHeight="1" x14ac:dyDescent="0.2">
      <c r="B525" s="5" t="s">
        <v>195</v>
      </c>
      <c r="C525" s="8">
        <v>0</v>
      </c>
      <c r="D525" s="8">
        <v>0</v>
      </c>
      <c r="E525" s="13" t="str">
        <f t="shared" si="41"/>
        <v/>
      </c>
      <c r="F525" s="13" t="str">
        <f t="shared" si="42"/>
        <v/>
      </c>
      <c r="G525" s="12" t="str">
        <f t="shared" si="43"/>
        <v>0</v>
      </c>
      <c r="H525" s="15" t="str">
        <f t="shared" si="44"/>
        <v/>
      </c>
    </row>
    <row r="526" spans="2:8" ht="13.5" customHeight="1" x14ac:dyDescent="0.2">
      <c r="B526" s="5" t="s">
        <v>463</v>
      </c>
      <c r="C526" s="8">
        <v>0</v>
      </c>
      <c r="D526" s="8">
        <v>19</v>
      </c>
      <c r="E526" s="13" t="str">
        <f t="shared" si="41"/>
        <v/>
      </c>
      <c r="F526" s="13">
        <f t="shared" si="42"/>
        <v>3.0015797788309637E-2</v>
      </c>
      <c r="G526" s="12" t="str">
        <f t="shared" si="43"/>
        <v>0</v>
      </c>
      <c r="H526" s="15" t="str">
        <f t="shared" si="44"/>
        <v/>
      </c>
    </row>
    <row r="527" spans="2:8" ht="15" x14ac:dyDescent="0.2">
      <c r="B527" s="5" t="s">
        <v>464</v>
      </c>
      <c r="C527" s="8">
        <v>0</v>
      </c>
      <c r="D527" s="8">
        <v>0</v>
      </c>
      <c r="E527" s="13" t="str">
        <f t="shared" si="41"/>
        <v/>
      </c>
      <c r="F527" s="13" t="str">
        <f t="shared" si="42"/>
        <v/>
      </c>
      <c r="G527" s="12" t="str">
        <f t="shared" si="43"/>
        <v>0</v>
      </c>
      <c r="H527" s="15" t="str">
        <f t="shared" si="44"/>
        <v/>
      </c>
    </row>
    <row r="528" spans="2:8" ht="30" x14ac:dyDescent="0.2">
      <c r="B528" s="5" t="s">
        <v>465</v>
      </c>
      <c r="C528" s="8">
        <v>0</v>
      </c>
      <c r="D528" s="8">
        <v>0</v>
      </c>
      <c r="E528" s="13" t="str">
        <f t="shared" si="41"/>
        <v/>
      </c>
      <c r="F528" s="13" t="str">
        <f t="shared" si="42"/>
        <v/>
      </c>
      <c r="G528" s="12" t="str">
        <f t="shared" si="43"/>
        <v>0</v>
      </c>
      <c r="H528" s="15" t="str">
        <f t="shared" si="44"/>
        <v/>
      </c>
    </row>
    <row r="529" spans="2:8" ht="15" x14ac:dyDescent="0.2">
      <c r="B529" s="5" t="s">
        <v>466</v>
      </c>
      <c r="C529" s="8">
        <v>73</v>
      </c>
      <c r="D529" s="8">
        <v>50</v>
      </c>
      <c r="E529" s="13">
        <f t="shared" si="41"/>
        <v>0.18295739348370926</v>
      </c>
      <c r="F529" s="13">
        <f t="shared" si="42"/>
        <v>7.8988941548183256E-2</v>
      </c>
      <c r="G529" s="12">
        <f t="shared" si="43"/>
        <v>-0.31506849315068491</v>
      </c>
      <c r="H529" s="15">
        <f t="shared" si="44"/>
        <v>-5.764411027568922E-2</v>
      </c>
    </row>
    <row r="530" spans="2:8" ht="15" x14ac:dyDescent="0.2">
      <c r="B530" s="5" t="s">
        <v>467</v>
      </c>
      <c r="C530" s="8">
        <v>6</v>
      </c>
      <c r="D530" s="8">
        <v>0</v>
      </c>
      <c r="E530" s="13">
        <f t="shared" si="41"/>
        <v>1.5037593984962405E-2</v>
      </c>
      <c r="F530" s="13" t="str">
        <f t="shared" si="42"/>
        <v/>
      </c>
      <c r="G530" s="12" t="str">
        <f t="shared" si="43"/>
        <v>0</v>
      </c>
      <c r="H530" s="15">
        <f t="shared" si="44"/>
        <v>0</v>
      </c>
    </row>
    <row r="531" spans="2:8" x14ac:dyDescent="0.2">
      <c r="B531" s="14" t="s">
        <v>525</v>
      </c>
    </row>
  </sheetData>
  <mergeCells count="33">
    <mergeCell ref="B6:B7"/>
    <mergeCell ref="C6:D6"/>
    <mergeCell ref="E6:F6"/>
    <mergeCell ref="B16:B17"/>
    <mergeCell ref="B149:B150"/>
    <mergeCell ref="E16:F16"/>
    <mergeCell ref="E68:F68"/>
    <mergeCell ref="E149:F149"/>
    <mergeCell ref="C16:D16"/>
    <mergeCell ref="B68:B69"/>
    <mergeCell ref="C68:D68"/>
    <mergeCell ref="B292:B293"/>
    <mergeCell ref="B503:B504"/>
    <mergeCell ref="C503:D503"/>
    <mergeCell ref="G68:G69"/>
    <mergeCell ref="C149:D149"/>
    <mergeCell ref="E292:F292"/>
    <mergeCell ref="G292:G293"/>
    <mergeCell ref="G149:G150"/>
    <mergeCell ref="H503:H504"/>
    <mergeCell ref="E503:F503"/>
    <mergeCell ref="G503:G504"/>
    <mergeCell ref="D1:H2"/>
    <mergeCell ref="E3:H3"/>
    <mergeCell ref="D4:H5"/>
    <mergeCell ref="G6:G7"/>
    <mergeCell ref="H6:H7"/>
    <mergeCell ref="C292:D292"/>
    <mergeCell ref="H16:H17"/>
    <mergeCell ref="G16:G17"/>
    <mergeCell ref="H292:H293"/>
    <mergeCell ref="H149:H150"/>
    <mergeCell ref="H68:H69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531"/>
  <sheetViews>
    <sheetView tabSelected="1" workbookViewId="0">
      <selection activeCell="I1" sqref="I1:I1048576"/>
    </sheetView>
  </sheetViews>
  <sheetFormatPr baseColWidth="10" defaultRowHeight="12.75" x14ac:dyDescent="0.2"/>
  <cols>
    <col min="1" max="1" width="3" style="2" customWidth="1"/>
    <col min="2" max="2" width="59.140625" style="1" customWidth="1"/>
    <col min="3" max="4" width="11.42578125" style="1"/>
    <col min="5" max="5" width="12.28515625" style="2" customWidth="1"/>
    <col min="6" max="6" width="11.42578125" style="2"/>
    <col min="7" max="7" width="15" style="2" customWidth="1"/>
    <col min="8" max="16384" width="11.42578125" style="2"/>
  </cols>
  <sheetData>
    <row r="1" spans="2:9" ht="20.100000000000001" customHeight="1" x14ac:dyDescent="0.2">
      <c r="B1" s="28"/>
      <c r="D1" s="43" t="s">
        <v>526</v>
      </c>
      <c r="E1" s="43"/>
      <c r="F1" s="43"/>
      <c r="G1" s="43"/>
      <c r="H1" s="43"/>
    </row>
    <row r="2" spans="2:9" ht="20.100000000000001" customHeight="1" thickBot="1" x14ac:dyDescent="0.25">
      <c r="B2" s="28"/>
      <c r="D2" s="43" t="s">
        <v>527</v>
      </c>
      <c r="E2" s="43"/>
      <c r="F2" s="43"/>
      <c r="G2" s="43"/>
      <c r="H2" s="43"/>
    </row>
    <row r="3" spans="2:9" ht="20.100000000000001" customHeight="1" thickBot="1" x14ac:dyDescent="0.25">
      <c r="B3" s="28"/>
      <c r="D3" s="36" t="s">
        <v>528</v>
      </c>
      <c r="E3" s="44" t="s">
        <v>568</v>
      </c>
      <c r="F3" s="45"/>
      <c r="G3" s="45"/>
      <c r="H3" s="46"/>
    </row>
    <row r="4" spans="2:9" ht="20.100000000000001" customHeight="1" x14ac:dyDescent="0.2">
      <c r="B4" s="29"/>
      <c r="D4" s="47" t="s">
        <v>532</v>
      </c>
      <c r="E4" s="48"/>
      <c r="F4" s="48"/>
      <c r="G4" s="48"/>
      <c r="H4" s="49"/>
    </row>
    <row r="5" spans="2:9" ht="13.5" thickBot="1" x14ac:dyDescent="0.25">
      <c r="D5" s="50"/>
      <c r="E5" s="51"/>
      <c r="F5" s="51"/>
      <c r="G5" s="51"/>
      <c r="H5" s="52"/>
    </row>
    <row r="6" spans="2:9" ht="24" customHeight="1" x14ac:dyDescent="0.2">
      <c r="B6" s="55" t="s">
        <v>517</v>
      </c>
      <c r="C6" s="53" t="s">
        <v>518</v>
      </c>
      <c r="D6" s="54"/>
      <c r="E6" s="41" t="s">
        <v>482</v>
      </c>
      <c r="F6" s="42"/>
      <c r="G6" s="39" t="s">
        <v>569</v>
      </c>
      <c r="H6" s="39" t="s">
        <v>481</v>
      </c>
    </row>
    <row r="7" spans="2:9" ht="24" customHeight="1" x14ac:dyDescent="0.2">
      <c r="B7" s="55"/>
      <c r="C7" s="31">
        <v>2015</v>
      </c>
      <c r="D7" s="31">
        <v>2016</v>
      </c>
      <c r="E7" s="31">
        <v>2015</v>
      </c>
      <c r="F7" s="31">
        <v>2016</v>
      </c>
      <c r="G7" s="40"/>
      <c r="H7" s="40"/>
    </row>
    <row r="8" spans="2:9" ht="24" customHeight="1" x14ac:dyDescent="0.2">
      <c r="B8" s="32" t="s">
        <v>513</v>
      </c>
      <c r="C8" s="33">
        <f>+C18+C70+C151+C294+C505</f>
        <v>16880</v>
      </c>
      <c r="D8" s="33">
        <f>+D18+D70+D151+D294+D505</f>
        <v>18802</v>
      </c>
      <c r="E8" s="34">
        <f>+C8/C$8</f>
        <v>1</v>
      </c>
      <c r="F8" s="34">
        <f>+D8/D$8</f>
        <v>1</v>
      </c>
      <c r="G8" s="34">
        <f>+(D8-C8)/C8</f>
        <v>0.11386255924170616</v>
      </c>
      <c r="H8" s="35">
        <f>+E8*G8</f>
        <v>0.11386255924170616</v>
      </c>
      <c r="I8" s="9"/>
    </row>
    <row r="9" spans="2:9" x14ac:dyDescent="0.2">
      <c r="B9" s="30" t="str">
        <f>+B18</f>
        <v>Total Vacantes en ocupaciones de nivel Directivo</v>
      </c>
      <c r="C9" s="26">
        <f>+C18</f>
        <v>155</v>
      </c>
      <c r="D9" s="26">
        <f>+D18</f>
        <v>327</v>
      </c>
      <c r="E9" s="27">
        <f t="shared" ref="E9:E13" si="0">C9/$C$8</f>
        <v>9.1824644549763027E-3</v>
      </c>
      <c r="F9" s="27">
        <f>D9/$D$8</f>
        <v>1.7391766833315603E-2</v>
      </c>
      <c r="G9" s="12">
        <f>+IF(OR(AND(D9=0),(C9=0)),"0",((D9-C9)/C9))</f>
        <v>1.1096774193548387</v>
      </c>
      <c r="H9" s="15">
        <f>+IF(OR(AND(E9=""),(G9="")),"",E9*G9)</f>
        <v>1.0189573459715639E-2</v>
      </c>
      <c r="I9" s="9"/>
    </row>
    <row r="10" spans="2:9" x14ac:dyDescent="0.2">
      <c r="B10" s="30" t="str">
        <f>+B70</f>
        <v xml:space="preserve">Total Vacantes en ocupaciones de nivel Profesional </v>
      </c>
      <c r="C10" s="26">
        <f>+C70</f>
        <v>2090</v>
      </c>
      <c r="D10" s="26">
        <f>+D70</f>
        <v>3177</v>
      </c>
      <c r="E10" s="27">
        <f t="shared" si="0"/>
        <v>0.12381516587677725</v>
      </c>
      <c r="F10" s="27">
        <f>D10/$D$8</f>
        <v>0.16897138602276354</v>
      </c>
      <c r="G10" s="12">
        <f>+IF(OR(AND(D10=0),(C10=0)),"0",((D10-C10)/C10))</f>
        <v>0.52009569377990428</v>
      </c>
      <c r="H10" s="15">
        <f>+IF(OR(AND(E10=""),(G10="")),"",E10*G10)</f>
        <v>6.439573459715639E-2</v>
      </c>
      <c r="I10" s="9"/>
    </row>
    <row r="11" spans="2:9" ht="24" x14ac:dyDescent="0.2">
      <c r="B11" s="30" t="str">
        <f>+B151</f>
        <v>Total Vacantes en ocupaciones de nivel Técnicos Profesionales - Tecnólogos</v>
      </c>
      <c r="C11" s="26">
        <f>+C151</f>
        <v>2994</v>
      </c>
      <c r="D11" s="26">
        <f>+D151</f>
        <v>4029</v>
      </c>
      <c r="E11" s="27">
        <f t="shared" si="0"/>
        <v>0.17736966824644551</v>
      </c>
      <c r="F11" s="27">
        <f>D11/$D$8</f>
        <v>0.21428571428571427</v>
      </c>
      <c r="G11" s="12">
        <f>+IF(OR(AND(D11=0),(C11=0)),"0",((D11-C11)/C11))</f>
        <v>0.34569138276553107</v>
      </c>
      <c r="H11" s="15">
        <f>+IF(OR(AND(E11=""),(G11="")),"",E11*G11)</f>
        <v>6.131516587677726E-2</v>
      </c>
      <c r="I11" s="9"/>
    </row>
    <row r="12" spans="2:9" x14ac:dyDescent="0.2">
      <c r="B12" s="30" t="str">
        <f>+B294</f>
        <v>Total Vacantes  en ocupaciones de nivel Calificados</v>
      </c>
      <c r="C12" s="26">
        <f>+C294</f>
        <v>9598</v>
      </c>
      <c r="D12" s="26">
        <f>+D294</f>
        <v>8970</v>
      </c>
      <c r="E12" s="27">
        <f t="shared" si="0"/>
        <v>0.56860189573459718</v>
      </c>
      <c r="F12" s="27">
        <f>D12/$D$8</f>
        <v>0.47707690671205188</v>
      </c>
      <c r="G12" s="12">
        <f>+IF(OR(AND(D12=0),(C12=0)),"0",((D12-C12)/C12))</f>
        <v>-6.5430297978745569E-2</v>
      </c>
      <c r="H12" s="15">
        <f>+IF(OR(AND(E12=""),(G12="")),"",E12*G12)</f>
        <v>-3.7203791469194315E-2</v>
      </c>
      <c r="I12" s="9"/>
    </row>
    <row r="13" spans="2:9" x14ac:dyDescent="0.2">
      <c r="B13" s="30" t="str">
        <f>+B505</f>
        <v>Total Vacantes en ocupaciones de nivel Elemental</v>
      </c>
      <c r="C13" s="26">
        <f>+C505</f>
        <v>2043</v>
      </c>
      <c r="D13" s="26">
        <f>+D505</f>
        <v>2299</v>
      </c>
      <c r="E13" s="27">
        <f t="shared" si="0"/>
        <v>0.12103080568720379</v>
      </c>
      <c r="F13" s="27">
        <f>D13/$D$8</f>
        <v>0.12227422614615466</v>
      </c>
      <c r="G13" s="12">
        <f>+IF(OR(AND(D13=0),(C13=0)),"0",((D13-C13)/C13))</f>
        <v>0.12530592266275087</v>
      </c>
      <c r="H13" s="15">
        <f>+IF(OR(AND(E13=""),(G13="")),"",E13*G13)</f>
        <v>1.5165876777251185E-2</v>
      </c>
      <c r="I13" s="9"/>
    </row>
    <row r="16" spans="2:9" ht="24" customHeight="1" x14ac:dyDescent="0.2">
      <c r="B16" s="55" t="s">
        <v>517</v>
      </c>
      <c r="C16" s="53" t="s">
        <v>518</v>
      </c>
      <c r="D16" s="54"/>
      <c r="E16" s="41" t="s">
        <v>482</v>
      </c>
      <c r="F16" s="42"/>
      <c r="G16" s="39" t="s">
        <v>569</v>
      </c>
      <c r="H16" s="39" t="s">
        <v>481</v>
      </c>
    </row>
    <row r="17" spans="2:8" s="4" customFormat="1" ht="24" customHeight="1" x14ac:dyDescent="0.2">
      <c r="B17" s="55"/>
      <c r="C17" s="38">
        <v>2015</v>
      </c>
      <c r="D17" s="38">
        <v>2016</v>
      </c>
      <c r="E17" s="38">
        <v>2015</v>
      </c>
      <c r="F17" s="38">
        <v>2016</v>
      </c>
      <c r="G17" s="40"/>
      <c r="H17" s="40"/>
    </row>
    <row r="18" spans="2:8" s="4" customFormat="1" ht="24" customHeight="1" x14ac:dyDescent="0.2">
      <c r="B18" s="32" t="s">
        <v>519</v>
      </c>
      <c r="C18" s="33">
        <f>SUM(C19:C64)</f>
        <v>155</v>
      </c>
      <c r="D18" s="33">
        <f>SUM(D19:D64)</f>
        <v>327</v>
      </c>
      <c r="E18" s="34">
        <f>+IF(C18=0,"",C18/C$18)</f>
        <v>1</v>
      </c>
      <c r="F18" s="34">
        <f>+IF(D18=0,"",D18/D$18)</f>
        <v>1</v>
      </c>
      <c r="G18" s="34">
        <f>+IF(OR(AND(D18=0),(C18=0)),"0",((D18-C18)/C18))</f>
        <v>1.1096774193548387</v>
      </c>
      <c r="H18" s="35">
        <f>+IF(OR(AND(E18=""),(G18="")),"",E18*G18)</f>
        <v>1.1096774193548387</v>
      </c>
    </row>
    <row r="19" spans="2:8" ht="20.100000000000001" customHeight="1" x14ac:dyDescent="0.2">
      <c r="B19" s="5" t="s">
        <v>0</v>
      </c>
      <c r="C19" s="8">
        <v>0</v>
      </c>
      <c r="D19" s="8">
        <v>0</v>
      </c>
      <c r="E19" s="11" t="str">
        <f>+IF(C19=0,"",C19/C$18)</f>
        <v/>
      </c>
      <c r="F19" s="11" t="str">
        <f>+IF(D19=0,"",D19/D$18)</f>
        <v/>
      </c>
      <c r="G19" s="12" t="str">
        <f>+IF(OR(AND(D19=0),(C19=0)),"0",((D19-C19)/C19))</f>
        <v>0</v>
      </c>
      <c r="H19" s="15" t="str">
        <f>+IF(OR(AND(E19=""),(G19="")),"",E19*G19)</f>
        <v/>
      </c>
    </row>
    <row r="20" spans="2:8" ht="20.100000000000001" customHeight="1" x14ac:dyDescent="0.2">
      <c r="B20" s="5" t="s">
        <v>196</v>
      </c>
      <c r="C20" s="8">
        <v>0</v>
      </c>
      <c r="D20" s="8">
        <v>1</v>
      </c>
      <c r="E20" s="11" t="str">
        <f t="shared" ref="E20:E64" si="1">+IF(C20=0,"",C20/C$18)</f>
        <v/>
      </c>
      <c r="F20" s="11">
        <f t="shared" ref="F20:F64" si="2">+IF(D20=0,"",D20/D$18)</f>
        <v>3.0581039755351682E-3</v>
      </c>
      <c r="G20" s="12" t="str">
        <f t="shared" ref="G20:G64" si="3">+IF(OR(AND(D20=0),(C20=0)),"0",((D20-C20)/C20))</f>
        <v>0</v>
      </c>
      <c r="H20" s="15" t="str">
        <f t="shared" ref="H20:H64" si="4">+IF(OR(AND(E20=""),(G20="")),"",E20*G20)</f>
        <v/>
      </c>
    </row>
    <row r="21" spans="2:8" ht="20.100000000000001" customHeight="1" x14ac:dyDescent="0.2">
      <c r="B21" s="5" t="s">
        <v>1</v>
      </c>
      <c r="C21" s="8">
        <v>0</v>
      </c>
      <c r="D21" s="8">
        <v>0</v>
      </c>
      <c r="E21" s="11" t="str">
        <f t="shared" si="1"/>
        <v/>
      </c>
      <c r="F21" s="11" t="str">
        <f t="shared" si="2"/>
        <v/>
      </c>
      <c r="G21" s="12" t="str">
        <f t="shared" si="3"/>
        <v>0</v>
      </c>
      <c r="H21" s="15" t="str">
        <f t="shared" si="4"/>
        <v/>
      </c>
    </row>
    <row r="22" spans="2:8" ht="20.100000000000001" customHeight="1" x14ac:dyDescent="0.2">
      <c r="B22" s="5" t="s">
        <v>197</v>
      </c>
      <c r="C22" s="8">
        <v>0</v>
      </c>
      <c r="D22" s="8">
        <v>0</v>
      </c>
      <c r="E22" s="11" t="str">
        <f t="shared" si="1"/>
        <v/>
      </c>
      <c r="F22" s="11" t="str">
        <f t="shared" si="2"/>
        <v/>
      </c>
      <c r="G22" s="12" t="str">
        <f t="shared" si="3"/>
        <v>0</v>
      </c>
      <c r="H22" s="15" t="str">
        <f t="shared" si="4"/>
        <v/>
      </c>
    </row>
    <row r="23" spans="2:8" ht="20.100000000000001" customHeight="1" x14ac:dyDescent="0.2">
      <c r="B23" s="5" t="s">
        <v>198</v>
      </c>
      <c r="C23" s="8">
        <v>2</v>
      </c>
      <c r="D23" s="8">
        <v>4</v>
      </c>
      <c r="E23" s="11">
        <f t="shared" si="1"/>
        <v>1.2903225806451613E-2</v>
      </c>
      <c r="F23" s="11">
        <f t="shared" si="2"/>
        <v>1.2232415902140673E-2</v>
      </c>
      <c r="G23" s="12">
        <f t="shared" si="3"/>
        <v>1</v>
      </c>
      <c r="H23" s="15">
        <f t="shared" si="4"/>
        <v>1.2903225806451613E-2</v>
      </c>
    </row>
    <row r="24" spans="2:8" ht="20.100000000000001" customHeight="1" x14ac:dyDescent="0.2">
      <c r="B24" s="5" t="s">
        <v>199</v>
      </c>
      <c r="C24" s="8">
        <v>0</v>
      </c>
      <c r="D24" s="8">
        <v>0</v>
      </c>
      <c r="E24" s="11" t="str">
        <f t="shared" si="1"/>
        <v/>
      </c>
      <c r="F24" s="11" t="str">
        <f t="shared" si="2"/>
        <v/>
      </c>
      <c r="G24" s="12" t="str">
        <f t="shared" si="3"/>
        <v>0</v>
      </c>
      <c r="H24" s="15" t="str">
        <f t="shared" si="4"/>
        <v/>
      </c>
    </row>
    <row r="25" spans="2:8" ht="20.100000000000001" customHeight="1" x14ac:dyDescent="0.2">
      <c r="B25" s="5" t="s">
        <v>2</v>
      </c>
      <c r="C25" s="8">
        <v>22</v>
      </c>
      <c r="D25" s="8">
        <v>13</v>
      </c>
      <c r="E25" s="11">
        <f t="shared" si="1"/>
        <v>0.14193548387096774</v>
      </c>
      <c r="F25" s="11">
        <f t="shared" si="2"/>
        <v>3.9755351681957186E-2</v>
      </c>
      <c r="G25" s="12">
        <f t="shared" si="3"/>
        <v>-0.40909090909090912</v>
      </c>
      <c r="H25" s="15">
        <f t="shared" si="4"/>
        <v>-5.8064516129032261E-2</v>
      </c>
    </row>
    <row r="26" spans="2:8" ht="20.100000000000001" customHeight="1" x14ac:dyDescent="0.2">
      <c r="B26" s="5" t="s">
        <v>6</v>
      </c>
      <c r="C26" s="8">
        <v>9</v>
      </c>
      <c r="D26" s="8">
        <v>26</v>
      </c>
      <c r="E26" s="11">
        <f t="shared" si="1"/>
        <v>5.8064516129032261E-2</v>
      </c>
      <c r="F26" s="11">
        <f t="shared" si="2"/>
        <v>7.9510703363914373E-2</v>
      </c>
      <c r="G26" s="12">
        <f t="shared" si="3"/>
        <v>1.8888888888888888</v>
      </c>
      <c r="H26" s="15">
        <f t="shared" si="4"/>
        <v>0.10967741935483871</v>
      </c>
    </row>
    <row r="27" spans="2:8" ht="20.100000000000001" customHeight="1" x14ac:dyDescent="0.2">
      <c r="B27" s="5" t="s">
        <v>3</v>
      </c>
      <c r="C27" s="8">
        <v>15</v>
      </c>
      <c r="D27" s="8">
        <v>7</v>
      </c>
      <c r="E27" s="11">
        <f t="shared" si="1"/>
        <v>9.6774193548387094E-2</v>
      </c>
      <c r="F27" s="11">
        <f t="shared" si="2"/>
        <v>2.1406727828746176E-2</v>
      </c>
      <c r="G27" s="12">
        <f t="shared" si="3"/>
        <v>-0.53333333333333333</v>
      </c>
      <c r="H27" s="15">
        <f t="shared" si="4"/>
        <v>-5.1612903225806452E-2</v>
      </c>
    </row>
    <row r="28" spans="2:8" ht="20.100000000000001" customHeight="1" x14ac:dyDescent="0.2">
      <c r="B28" s="5" t="s">
        <v>5</v>
      </c>
      <c r="C28" s="8">
        <v>15</v>
      </c>
      <c r="D28" s="8">
        <v>79</v>
      </c>
      <c r="E28" s="11">
        <f t="shared" si="1"/>
        <v>9.6774193548387094E-2</v>
      </c>
      <c r="F28" s="11">
        <f t="shared" si="2"/>
        <v>0.24159021406727829</v>
      </c>
      <c r="G28" s="12">
        <f t="shared" si="3"/>
        <v>4.2666666666666666</v>
      </c>
      <c r="H28" s="15">
        <f t="shared" si="4"/>
        <v>0.41290322580645161</v>
      </c>
    </row>
    <row r="29" spans="2:8" ht="20.100000000000001" customHeight="1" x14ac:dyDescent="0.2">
      <c r="B29" s="5" t="s">
        <v>200</v>
      </c>
      <c r="C29" s="8">
        <v>0</v>
      </c>
      <c r="D29" s="8">
        <v>0</v>
      </c>
      <c r="E29" s="11" t="str">
        <f t="shared" si="1"/>
        <v/>
      </c>
      <c r="F29" s="11" t="str">
        <f t="shared" si="2"/>
        <v/>
      </c>
      <c r="G29" s="12" t="str">
        <f t="shared" si="3"/>
        <v>0</v>
      </c>
      <c r="H29" s="15" t="str">
        <f t="shared" si="4"/>
        <v/>
      </c>
    </row>
    <row r="30" spans="2:8" ht="20.100000000000001" customHeight="1" x14ac:dyDescent="0.2">
      <c r="B30" s="5" t="s">
        <v>201</v>
      </c>
      <c r="C30" s="8">
        <v>2</v>
      </c>
      <c r="D30" s="8">
        <v>0</v>
      </c>
      <c r="E30" s="11">
        <f t="shared" si="1"/>
        <v>1.2903225806451613E-2</v>
      </c>
      <c r="F30" s="11" t="str">
        <f t="shared" si="2"/>
        <v/>
      </c>
      <c r="G30" s="12" t="str">
        <f t="shared" si="3"/>
        <v>0</v>
      </c>
      <c r="H30" s="15">
        <f t="shared" si="4"/>
        <v>0</v>
      </c>
    </row>
    <row r="31" spans="2:8" ht="20.100000000000001" customHeight="1" x14ac:dyDescent="0.2">
      <c r="B31" s="5" t="s">
        <v>4</v>
      </c>
      <c r="C31" s="8">
        <v>0</v>
      </c>
      <c r="D31" s="8">
        <v>0</v>
      </c>
      <c r="E31" s="11" t="str">
        <f t="shared" si="1"/>
        <v/>
      </c>
      <c r="F31" s="11" t="str">
        <f t="shared" si="2"/>
        <v/>
      </c>
      <c r="G31" s="12" t="str">
        <f t="shared" si="3"/>
        <v>0</v>
      </c>
      <c r="H31" s="15" t="str">
        <f t="shared" si="4"/>
        <v/>
      </c>
    </row>
    <row r="32" spans="2:8" ht="20.100000000000001" customHeight="1" x14ac:dyDescent="0.2">
      <c r="B32" s="5" t="s">
        <v>7</v>
      </c>
      <c r="C32" s="8">
        <v>0</v>
      </c>
      <c r="D32" s="8">
        <v>0</v>
      </c>
      <c r="E32" s="11" t="str">
        <f t="shared" si="1"/>
        <v/>
      </c>
      <c r="F32" s="11" t="str">
        <f t="shared" si="2"/>
        <v/>
      </c>
      <c r="G32" s="12" t="str">
        <f t="shared" si="3"/>
        <v>0</v>
      </c>
      <c r="H32" s="15" t="str">
        <f t="shared" si="4"/>
        <v/>
      </c>
    </row>
    <row r="33" spans="2:8" ht="20.100000000000001" customHeight="1" x14ac:dyDescent="0.2">
      <c r="B33" s="5" t="s">
        <v>202</v>
      </c>
      <c r="C33" s="8">
        <v>0</v>
      </c>
      <c r="D33" s="8">
        <v>0</v>
      </c>
      <c r="E33" s="11" t="str">
        <f t="shared" si="1"/>
        <v/>
      </c>
      <c r="F33" s="11" t="str">
        <f t="shared" si="2"/>
        <v/>
      </c>
      <c r="G33" s="12" t="str">
        <f t="shared" si="3"/>
        <v>0</v>
      </c>
      <c r="H33" s="15" t="str">
        <f t="shared" si="4"/>
        <v/>
      </c>
    </row>
    <row r="34" spans="2:8" ht="20.100000000000001" customHeight="1" x14ac:dyDescent="0.2">
      <c r="B34" s="5" t="s">
        <v>203</v>
      </c>
      <c r="C34" s="8">
        <v>8</v>
      </c>
      <c r="D34" s="8">
        <v>5</v>
      </c>
      <c r="E34" s="11">
        <f t="shared" si="1"/>
        <v>5.1612903225806452E-2</v>
      </c>
      <c r="F34" s="11">
        <f t="shared" si="2"/>
        <v>1.5290519877675841E-2</v>
      </c>
      <c r="G34" s="12">
        <f t="shared" si="3"/>
        <v>-0.375</v>
      </c>
      <c r="H34" s="15">
        <f t="shared" si="4"/>
        <v>-1.935483870967742E-2</v>
      </c>
    </row>
    <row r="35" spans="2:8" ht="20.100000000000001" customHeight="1" x14ac:dyDescent="0.2">
      <c r="B35" s="5" t="s">
        <v>204</v>
      </c>
      <c r="C35" s="8">
        <v>0</v>
      </c>
      <c r="D35" s="8">
        <v>0</v>
      </c>
      <c r="E35" s="11" t="str">
        <f t="shared" si="1"/>
        <v/>
      </c>
      <c r="F35" s="11" t="str">
        <f t="shared" si="2"/>
        <v/>
      </c>
      <c r="G35" s="12" t="str">
        <f t="shared" si="3"/>
        <v>0</v>
      </c>
      <c r="H35" s="15" t="str">
        <f t="shared" si="4"/>
        <v/>
      </c>
    </row>
    <row r="36" spans="2:8" ht="20.100000000000001" customHeight="1" x14ac:dyDescent="0.2">
      <c r="B36" s="5" t="s">
        <v>205</v>
      </c>
      <c r="C36" s="8">
        <v>1</v>
      </c>
      <c r="D36" s="8">
        <v>5</v>
      </c>
      <c r="E36" s="11">
        <f t="shared" si="1"/>
        <v>6.4516129032258064E-3</v>
      </c>
      <c r="F36" s="11">
        <f t="shared" si="2"/>
        <v>1.5290519877675841E-2</v>
      </c>
      <c r="G36" s="12">
        <f t="shared" si="3"/>
        <v>4</v>
      </c>
      <c r="H36" s="15">
        <f t="shared" si="4"/>
        <v>2.5806451612903226E-2</v>
      </c>
    </row>
    <row r="37" spans="2:8" ht="20.100000000000001" customHeight="1" x14ac:dyDescent="0.2">
      <c r="B37" s="5" t="s">
        <v>8</v>
      </c>
      <c r="C37" s="8">
        <v>2</v>
      </c>
      <c r="D37" s="8">
        <v>20</v>
      </c>
      <c r="E37" s="11">
        <f t="shared" si="1"/>
        <v>1.2903225806451613E-2</v>
      </c>
      <c r="F37" s="11">
        <f t="shared" si="2"/>
        <v>6.1162079510703363E-2</v>
      </c>
      <c r="G37" s="12">
        <f t="shared" si="3"/>
        <v>9</v>
      </c>
      <c r="H37" s="15">
        <f t="shared" si="4"/>
        <v>0.11612903225806452</v>
      </c>
    </row>
    <row r="38" spans="2:8" ht="20.100000000000001" customHeight="1" x14ac:dyDescent="0.2">
      <c r="B38" s="5" t="s">
        <v>206</v>
      </c>
      <c r="C38" s="8">
        <v>0</v>
      </c>
      <c r="D38" s="8">
        <v>0</v>
      </c>
      <c r="E38" s="11" t="str">
        <f t="shared" si="1"/>
        <v/>
      </c>
      <c r="F38" s="11" t="str">
        <f t="shared" si="2"/>
        <v/>
      </c>
      <c r="G38" s="12" t="str">
        <f t="shared" si="3"/>
        <v>0</v>
      </c>
      <c r="H38" s="15" t="str">
        <f t="shared" si="4"/>
        <v/>
      </c>
    </row>
    <row r="39" spans="2:8" ht="20.100000000000001" customHeight="1" x14ac:dyDescent="0.2">
      <c r="B39" s="5" t="s">
        <v>207</v>
      </c>
      <c r="C39" s="8">
        <v>0</v>
      </c>
      <c r="D39" s="8">
        <v>0</v>
      </c>
      <c r="E39" s="11" t="str">
        <f t="shared" si="1"/>
        <v/>
      </c>
      <c r="F39" s="11" t="str">
        <f t="shared" si="2"/>
        <v/>
      </c>
      <c r="G39" s="12" t="str">
        <f t="shared" si="3"/>
        <v>0</v>
      </c>
      <c r="H39" s="15" t="str">
        <f t="shared" si="4"/>
        <v/>
      </c>
    </row>
    <row r="40" spans="2:8" ht="20.100000000000001" customHeight="1" x14ac:dyDescent="0.2">
      <c r="B40" s="5" t="s">
        <v>208</v>
      </c>
      <c r="C40" s="8">
        <v>0</v>
      </c>
      <c r="D40" s="8">
        <v>0</v>
      </c>
      <c r="E40" s="11" t="str">
        <f t="shared" si="1"/>
        <v/>
      </c>
      <c r="F40" s="11" t="str">
        <f t="shared" si="2"/>
        <v/>
      </c>
      <c r="G40" s="12" t="str">
        <f t="shared" si="3"/>
        <v>0</v>
      </c>
      <c r="H40" s="15" t="str">
        <f t="shared" si="4"/>
        <v/>
      </c>
    </row>
    <row r="41" spans="2:8" ht="20.100000000000001" customHeight="1" x14ac:dyDescent="0.2">
      <c r="B41" s="5" t="s">
        <v>209</v>
      </c>
      <c r="C41" s="8">
        <v>0</v>
      </c>
      <c r="D41" s="8">
        <v>0</v>
      </c>
      <c r="E41" s="11" t="str">
        <f t="shared" si="1"/>
        <v/>
      </c>
      <c r="F41" s="11" t="str">
        <f t="shared" si="2"/>
        <v/>
      </c>
      <c r="G41" s="12" t="str">
        <f t="shared" si="3"/>
        <v>0</v>
      </c>
      <c r="H41" s="15" t="str">
        <f t="shared" si="4"/>
        <v/>
      </c>
    </row>
    <row r="42" spans="2:8" ht="20.100000000000001" customHeight="1" x14ac:dyDescent="0.2">
      <c r="B42" s="5" t="s">
        <v>210</v>
      </c>
      <c r="C42" s="8">
        <v>0</v>
      </c>
      <c r="D42" s="8">
        <v>0</v>
      </c>
      <c r="E42" s="11" t="str">
        <f t="shared" si="1"/>
        <v/>
      </c>
      <c r="F42" s="11" t="str">
        <f t="shared" si="2"/>
        <v/>
      </c>
      <c r="G42" s="12" t="str">
        <f t="shared" si="3"/>
        <v>0</v>
      </c>
      <c r="H42" s="15" t="str">
        <f t="shared" si="4"/>
        <v/>
      </c>
    </row>
    <row r="43" spans="2:8" ht="20.100000000000001" customHeight="1" x14ac:dyDescent="0.2">
      <c r="B43" s="5" t="s">
        <v>211</v>
      </c>
      <c r="C43" s="8">
        <v>0</v>
      </c>
      <c r="D43" s="8">
        <v>2</v>
      </c>
      <c r="E43" s="11" t="str">
        <f t="shared" si="1"/>
        <v/>
      </c>
      <c r="F43" s="11">
        <f t="shared" si="2"/>
        <v>6.1162079510703364E-3</v>
      </c>
      <c r="G43" s="12" t="str">
        <f t="shared" si="3"/>
        <v>0</v>
      </c>
      <c r="H43" s="15" t="str">
        <f t="shared" si="4"/>
        <v/>
      </c>
    </row>
    <row r="44" spans="2:8" ht="20.100000000000001" customHeight="1" x14ac:dyDescent="0.2">
      <c r="B44" s="5" t="s">
        <v>9</v>
      </c>
      <c r="C44" s="8">
        <v>0</v>
      </c>
      <c r="D44" s="8">
        <v>0</v>
      </c>
      <c r="E44" s="11" t="str">
        <f t="shared" si="1"/>
        <v/>
      </c>
      <c r="F44" s="11" t="str">
        <f t="shared" si="2"/>
        <v/>
      </c>
      <c r="G44" s="12" t="str">
        <f t="shared" si="3"/>
        <v>0</v>
      </c>
      <c r="H44" s="15" t="str">
        <f t="shared" si="4"/>
        <v/>
      </c>
    </row>
    <row r="45" spans="2:8" ht="20.100000000000001" customHeight="1" x14ac:dyDescent="0.2">
      <c r="B45" s="5" t="s">
        <v>212</v>
      </c>
      <c r="C45" s="8">
        <v>0</v>
      </c>
      <c r="D45" s="8">
        <v>0</v>
      </c>
      <c r="E45" s="11" t="str">
        <f t="shared" si="1"/>
        <v/>
      </c>
      <c r="F45" s="11" t="str">
        <f t="shared" si="2"/>
        <v/>
      </c>
      <c r="G45" s="12" t="str">
        <f t="shared" si="3"/>
        <v>0</v>
      </c>
      <c r="H45" s="15" t="str">
        <f t="shared" si="4"/>
        <v/>
      </c>
    </row>
    <row r="46" spans="2:8" ht="20.100000000000001" customHeight="1" x14ac:dyDescent="0.2">
      <c r="B46" s="5" t="s">
        <v>213</v>
      </c>
      <c r="C46" s="8">
        <v>0</v>
      </c>
      <c r="D46" s="8">
        <v>0</v>
      </c>
      <c r="E46" s="11" t="str">
        <f t="shared" si="1"/>
        <v/>
      </c>
      <c r="F46" s="11" t="str">
        <f t="shared" si="2"/>
        <v/>
      </c>
      <c r="G46" s="12" t="str">
        <f t="shared" si="3"/>
        <v>0</v>
      </c>
      <c r="H46" s="15" t="str">
        <f t="shared" si="4"/>
        <v/>
      </c>
    </row>
    <row r="47" spans="2:8" ht="20.100000000000001" customHeight="1" x14ac:dyDescent="0.2">
      <c r="B47" s="5" t="s">
        <v>10</v>
      </c>
      <c r="C47" s="8">
        <v>0</v>
      </c>
      <c r="D47" s="8">
        <v>0</v>
      </c>
      <c r="E47" s="11" t="str">
        <f t="shared" si="1"/>
        <v/>
      </c>
      <c r="F47" s="11" t="str">
        <f t="shared" si="2"/>
        <v/>
      </c>
      <c r="G47" s="12" t="str">
        <f t="shared" si="3"/>
        <v>0</v>
      </c>
      <c r="H47" s="15" t="str">
        <f t="shared" si="4"/>
        <v/>
      </c>
    </row>
    <row r="48" spans="2:8" ht="20.100000000000001" customHeight="1" x14ac:dyDescent="0.2">
      <c r="B48" s="5" t="s">
        <v>11</v>
      </c>
      <c r="C48" s="8">
        <v>27</v>
      </c>
      <c r="D48" s="8">
        <v>53</v>
      </c>
      <c r="E48" s="11">
        <f t="shared" si="1"/>
        <v>0.17419354838709677</v>
      </c>
      <c r="F48" s="11">
        <f t="shared" si="2"/>
        <v>0.1620795107033639</v>
      </c>
      <c r="G48" s="12">
        <f t="shared" si="3"/>
        <v>0.96296296296296291</v>
      </c>
      <c r="H48" s="15">
        <f t="shared" si="4"/>
        <v>0.16774193548387095</v>
      </c>
    </row>
    <row r="49" spans="2:8" ht="20.100000000000001" customHeight="1" x14ac:dyDescent="0.2">
      <c r="B49" s="5" t="s">
        <v>16</v>
      </c>
      <c r="C49" s="8">
        <v>9</v>
      </c>
      <c r="D49" s="8">
        <v>3</v>
      </c>
      <c r="E49" s="11">
        <f t="shared" si="1"/>
        <v>5.8064516129032261E-2</v>
      </c>
      <c r="F49" s="11">
        <f t="shared" si="2"/>
        <v>9.1743119266055051E-3</v>
      </c>
      <c r="G49" s="12">
        <f t="shared" si="3"/>
        <v>-0.66666666666666663</v>
      </c>
      <c r="H49" s="15">
        <f t="shared" si="4"/>
        <v>-3.870967741935484E-2</v>
      </c>
    </row>
    <row r="50" spans="2:8" ht="20.100000000000001" customHeight="1" x14ac:dyDescent="0.2">
      <c r="B50" s="5" t="s">
        <v>15</v>
      </c>
      <c r="C50" s="8">
        <v>0</v>
      </c>
      <c r="D50" s="8">
        <v>2</v>
      </c>
      <c r="E50" s="11" t="str">
        <f t="shared" si="1"/>
        <v/>
      </c>
      <c r="F50" s="11">
        <f t="shared" si="2"/>
        <v>6.1162079510703364E-3</v>
      </c>
      <c r="G50" s="12" t="str">
        <f t="shared" si="3"/>
        <v>0</v>
      </c>
      <c r="H50" s="15" t="str">
        <f t="shared" si="4"/>
        <v/>
      </c>
    </row>
    <row r="51" spans="2:8" ht="20.100000000000001" customHeight="1" x14ac:dyDescent="0.2">
      <c r="B51" s="5" t="s">
        <v>13</v>
      </c>
      <c r="C51" s="8">
        <v>1</v>
      </c>
      <c r="D51" s="8">
        <v>1</v>
      </c>
      <c r="E51" s="11">
        <f t="shared" si="1"/>
        <v>6.4516129032258064E-3</v>
      </c>
      <c r="F51" s="11">
        <f t="shared" si="2"/>
        <v>3.0581039755351682E-3</v>
      </c>
      <c r="G51" s="12">
        <f t="shared" si="3"/>
        <v>0</v>
      </c>
      <c r="H51" s="15">
        <f t="shared" si="4"/>
        <v>0</v>
      </c>
    </row>
    <row r="52" spans="2:8" ht="20.100000000000001" customHeight="1" x14ac:dyDescent="0.2">
      <c r="B52" s="5" t="s">
        <v>14</v>
      </c>
      <c r="C52" s="8">
        <v>6</v>
      </c>
      <c r="D52" s="8">
        <v>7</v>
      </c>
      <c r="E52" s="11">
        <f t="shared" si="1"/>
        <v>3.870967741935484E-2</v>
      </c>
      <c r="F52" s="11">
        <f t="shared" si="2"/>
        <v>2.1406727828746176E-2</v>
      </c>
      <c r="G52" s="12">
        <f t="shared" si="3"/>
        <v>0.16666666666666666</v>
      </c>
      <c r="H52" s="15">
        <f t="shared" si="4"/>
        <v>6.4516129032258064E-3</v>
      </c>
    </row>
    <row r="53" spans="2:8" ht="20.100000000000001" customHeight="1" x14ac:dyDescent="0.2">
      <c r="B53" s="5" t="s">
        <v>12</v>
      </c>
      <c r="C53" s="8">
        <v>0</v>
      </c>
      <c r="D53" s="8">
        <v>0</v>
      </c>
      <c r="E53" s="11" t="str">
        <f t="shared" si="1"/>
        <v/>
      </c>
      <c r="F53" s="11" t="str">
        <f t="shared" si="2"/>
        <v/>
      </c>
      <c r="G53" s="12" t="str">
        <f t="shared" si="3"/>
        <v>0</v>
      </c>
      <c r="H53" s="15" t="str">
        <f t="shared" si="4"/>
        <v/>
      </c>
    </row>
    <row r="54" spans="2:8" ht="20.100000000000001" customHeight="1" x14ac:dyDescent="0.2">
      <c r="B54" s="5" t="s">
        <v>214</v>
      </c>
      <c r="C54" s="8">
        <v>0</v>
      </c>
      <c r="D54" s="8">
        <v>0</v>
      </c>
      <c r="E54" s="11" t="str">
        <f t="shared" si="1"/>
        <v/>
      </c>
      <c r="F54" s="11" t="str">
        <f t="shared" si="2"/>
        <v/>
      </c>
      <c r="G54" s="12" t="str">
        <f t="shared" si="3"/>
        <v>0</v>
      </c>
      <c r="H54" s="15" t="str">
        <f t="shared" si="4"/>
        <v/>
      </c>
    </row>
    <row r="55" spans="2:8" ht="20.100000000000001" customHeight="1" x14ac:dyDescent="0.2">
      <c r="B55" s="5" t="s">
        <v>17</v>
      </c>
      <c r="C55" s="8">
        <v>0</v>
      </c>
      <c r="D55" s="8">
        <v>0</v>
      </c>
      <c r="E55" s="11" t="str">
        <f t="shared" si="1"/>
        <v/>
      </c>
      <c r="F55" s="11" t="str">
        <f t="shared" si="2"/>
        <v/>
      </c>
      <c r="G55" s="12" t="str">
        <f t="shared" si="3"/>
        <v>0</v>
      </c>
      <c r="H55" s="15" t="str">
        <f t="shared" si="4"/>
        <v/>
      </c>
    </row>
    <row r="56" spans="2:8" ht="20.100000000000001" customHeight="1" x14ac:dyDescent="0.2">
      <c r="B56" s="5" t="s">
        <v>18</v>
      </c>
      <c r="C56" s="8">
        <v>0</v>
      </c>
      <c r="D56" s="8">
        <v>0</v>
      </c>
      <c r="E56" s="11" t="str">
        <f t="shared" si="1"/>
        <v/>
      </c>
      <c r="F56" s="11" t="str">
        <f t="shared" si="2"/>
        <v/>
      </c>
      <c r="G56" s="12" t="str">
        <f t="shared" si="3"/>
        <v>0</v>
      </c>
      <c r="H56" s="15" t="str">
        <f t="shared" si="4"/>
        <v/>
      </c>
    </row>
    <row r="57" spans="2:8" ht="20.100000000000001" customHeight="1" x14ac:dyDescent="0.2">
      <c r="B57" s="5" t="s">
        <v>215</v>
      </c>
      <c r="C57" s="8">
        <v>0</v>
      </c>
      <c r="D57" s="8">
        <v>1</v>
      </c>
      <c r="E57" s="11" t="str">
        <f t="shared" si="1"/>
        <v/>
      </c>
      <c r="F57" s="11">
        <f t="shared" si="2"/>
        <v>3.0581039755351682E-3</v>
      </c>
      <c r="G57" s="12" t="str">
        <f t="shared" si="3"/>
        <v>0</v>
      </c>
      <c r="H57" s="15" t="str">
        <f t="shared" si="4"/>
        <v/>
      </c>
    </row>
    <row r="58" spans="2:8" ht="20.100000000000001" customHeight="1" x14ac:dyDescent="0.2">
      <c r="B58" s="5" t="s">
        <v>216</v>
      </c>
      <c r="C58" s="8">
        <v>0</v>
      </c>
      <c r="D58" s="8">
        <v>0</v>
      </c>
      <c r="E58" s="11" t="str">
        <f t="shared" si="1"/>
        <v/>
      </c>
      <c r="F58" s="11" t="str">
        <f t="shared" si="2"/>
        <v/>
      </c>
      <c r="G58" s="12" t="str">
        <f t="shared" si="3"/>
        <v>0</v>
      </c>
      <c r="H58" s="15" t="str">
        <f t="shared" si="4"/>
        <v/>
      </c>
    </row>
    <row r="59" spans="2:8" ht="20.100000000000001" customHeight="1" x14ac:dyDescent="0.2">
      <c r="B59" s="5" t="s">
        <v>217</v>
      </c>
      <c r="C59" s="8">
        <v>2</v>
      </c>
      <c r="D59" s="8">
        <v>3</v>
      </c>
      <c r="E59" s="11">
        <f t="shared" si="1"/>
        <v>1.2903225806451613E-2</v>
      </c>
      <c r="F59" s="11">
        <f t="shared" si="2"/>
        <v>9.1743119266055051E-3</v>
      </c>
      <c r="G59" s="12">
        <f t="shared" si="3"/>
        <v>0.5</v>
      </c>
      <c r="H59" s="15">
        <f t="shared" si="4"/>
        <v>6.4516129032258064E-3</v>
      </c>
    </row>
    <row r="60" spans="2:8" ht="20.100000000000001" customHeight="1" x14ac:dyDescent="0.2">
      <c r="B60" s="5" t="s">
        <v>218</v>
      </c>
      <c r="C60" s="8">
        <v>12</v>
      </c>
      <c r="D60" s="8">
        <v>30</v>
      </c>
      <c r="E60" s="11">
        <f t="shared" si="1"/>
        <v>7.7419354838709681E-2</v>
      </c>
      <c r="F60" s="11">
        <f t="shared" si="2"/>
        <v>9.1743119266055051E-2</v>
      </c>
      <c r="G60" s="12">
        <f t="shared" si="3"/>
        <v>1.5</v>
      </c>
      <c r="H60" s="15">
        <f t="shared" si="4"/>
        <v>0.11612903225806452</v>
      </c>
    </row>
    <row r="61" spans="2:8" ht="20.100000000000001" customHeight="1" x14ac:dyDescent="0.2">
      <c r="B61" s="5" t="s">
        <v>219</v>
      </c>
      <c r="C61" s="8">
        <v>1</v>
      </c>
      <c r="D61" s="8">
        <v>1</v>
      </c>
      <c r="E61" s="11">
        <f t="shared" si="1"/>
        <v>6.4516129032258064E-3</v>
      </c>
      <c r="F61" s="11">
        <f t="shared" si="2"/>
        <v>3.0581039755351682E-3</v>
      </c>
      <c r="G61" s="12">
        <f t="shared" si="3"/>
        <v>0</v>
      </c>
      <c r="H61" s="15">
        <f t="shared" si="4"/>
        <v>0</v>
      </c>
    </row>
    <row r="62" spans="2:8" ht="20.100000000000001" customHeight="1" x14ac:dyDescent="0.2">
      <c r="B62" s="5" t="s">
        <v>19</v>
      </c>
      <c r="C62" s="8">
        <v>8</v>
      </c>
      <c r="D62" s="8">
        <v>55</v>
      </c>
      <c r="E62" s="11">
        <f t="shared" si="1"/>
        <v>5.1612903225806452E-2</v>
      </c>
      <c r="F62" s="11">
        <f t="shared" si="2"/>
        <v>0.16819571865443425</v>
      </c>
      <c r="G62" s="12">
        <f t="shared" si="3"/>
        <v>5.875</v>
      </c>
      <c r="H62" s="15">
        <f t="shared" si="4"/>
        <v>0.3032258064516129</v>
      </c>
    </row>
    <row r="63" spans="2:8" ht="20.100000000000001" customHeight="1" x14ac:dyDescent="0.2">
      <c r="B63" s="5" t="s">
        <v>220</v>
      </c>
      <c r="C63" s="8">
        <v>13</v>
      </c>
      <c r="D63" s="8">
        <v>5</v>
      </c>
      <c r="E63" s="11">
        <f t="shared" si="1"/>
        <v>8.387096774193549E-2</v>
      </c>
      <c r="F63" s="11">
        <f t="shared" si="2"/>
        <v>1.5290519877675841E-2</v>
      </c>
      <c r="G63" s="12">
        <f t="shared" si="3"/>
        <v>-0.61538461538461542</v>
      </c>
      <c r="H63" s="15">
        <f t="shared" si="4"/>
        <v>-5.1612903225806459E-2</v>
      </c>
    </row>
    <row r="64" spans="2:8" ht="20.100000000000001" customHeight="1" x14ac:dyDescent="0.2">
      <c r="B64" s="5" t="s">
        <v>221</v>
      </c>
      <c r="C64" s="8">
        <v>0</v>
      </c>
      <c r="D64" s="8">
        <v>4</v>
      </c>
      <c r="E64" s="11" t="str">
        <f t="shared" si="1"/>
        <v/>
      </c>
      <c r="F64" s="11">
        <f t="shared" si="2"/>
        <v>1.2232415902140673E-2</v>
      </c>
      <c r="G64" s="12" t="str">
        <f t="shared" si="3"/>
        <v>0</v>
      </c>
      <c r="H64" s="15" t="str">
        <f t="shared" si="4"/>
        <v/>
      </c>
    </row>
    <row r="65" spans="2:8" x14ac:dyDescent="0.2">
      <c r="B65" s="2"/>
      <c r="C65" s="2"/>
      <c r="D65" s="2"/>
    </row>
    <row r="66" spans="2:8" x14ac:dyDescent="0.2">
      <c r="B66" s="2"/>
      <c r="C66" s="2"/>
      <c r="D66" s="2"/>
    </row>
    <row r="67" spans="2:8" x14ac:dyDescent="0.2">
      <c r="B67" s="19"/>
      <c r="C67" s="2"/>
      <c r="D67" s="2"/>
    </row>
    <row r="68" spans="2:8" ht="24" customHeight="1" x14ac:dyDescent="0.2">
      <c r="B68" s="55" t="s">
        <v>517</v>
      </c>
      <c r="C68" s="53" t="s">
        <v>518</v>
      </c>
      <c r="D68" s="54"/>
      <c r="E68" s="41" t="s">
        <v>482</v>
      </c>
      <c r="F68" s="42"/>
      <c r="G68" s="39" t="s">
        <v>569</v>
      </c>
      <c r="H68" s="39" t="s">
        <v>481</v>
      </c>
    </row>
    <row r="69" spans="2:8" s="4" customFormat="1" ht="24" customHeight="1" x14ac:dyDescent="0.2">
      <c r="B69" s="55"/>
      <c r="C69" s="38">
        <v>2015</v>
      </c>
      <c r="D69" s="38">
        <v>2016</v>
      </c>
      <c r="E69" s="38">
        <v>2015</v>
      </c>
      <c r="F69" s="38">
        <v>2016</v>
      </c>
      <c r="G69" s="40"/>
      <c r="H69" s="40"/>
    </row>
    <row r="70" spans="2:8" s="4" customFormat="1" ht="24" customHeight="1" x14ac:dyDescent="0.2">
      <c r="B70" s="32" t="s">
        <v>520</v>
      </c>
      <c r="C70" s="33">
        <f>SUM(C71:C145)</f>
        <v>2090</v>
      </c>
      <c r="D70" s="33">
        <f>SUM(D71:D145)</f>
        <v>3177</v>
      </c>
      <c r="E70" s="34">
        <f>+IF(C70=0,"",C70/C$70)</f>
        <v>1</v>
      </c>
      <c r="F70" s="34">
        <f>+IF(D70=0,"",D70/D$70)</f>
        <v>1</v>
      </c>
      <c r="G70" s="34">
        <f>+IF(OR(AND(D70=0),(C70=0)),"0",((D70-C70)/C70))</f>
        <v>0.52009569377990428</v>
      </c>
      <c r="H70" s="35">
        <f>+IF(OR(AND(E70=""),(G70="")),"",E70*G70)</f>
        <v>0.52009569377990428</v>
      </c>
    </row>
    <row r="71" spans="2:8" ht="15" x14ac:dyDescent="0.2">
      <c r="B71" s="5" t="s">
        <v>20</v>
      </c>
      <c r="C71" s="8">
        <v>108</v>
      </c>
      <c r="D71" s="8">
        <v>60</v>
      </c>
      <c r="E71" s="13">
        <f>+IF(C71=0,"",C71/C$70)</f>
        <v>5.1674641148325359E-2</v>
      </c>
      <c r="F71" s="13">
        <f>+IF(D71=0,"",D71/D$70)</f>
        <v>1.8885741265344664E-2</v>
      </c>
      <c r="G71" s="12">
        <f>+IF(OR(AND(D71=0),(C71=0)),"0",((D71-C71)/C71))</f>
        <v>-0.44444444444444442</v>
      </c>
      <c r="H71" s="15">
        <f>+IF(OR(AND(E71=""),(G71="")),"",E71*G71)</f>
        <v>-2.2966507177033493E-2</v>
      </c>
    </row>
    <row r="72" spans="2:8" ht="15" x14ac:dyDescent="0.2">
      <c r="B72" s="5" t="s">
        <v>21</v>
      </c>
      <c r="C72" s="8">
        <v>21</v>
      </c>
      <c r="D72" s="8">
        <v>5</v>
      </c>
      <c r="E72" s="13">
        <f t="shared" ref="E72:E135" si="5">+IF(C72=0,"",C72/C$70)</f>
        <v>1.0047846889952153E-2</v>
      </c>
      <c r="F72" s="13">
        <f t="shared" ref="F72:F135" si="6">+IF(D72=0,"",D72/D$70)</f>
        <v>1.5738117721120553E-3</v>
      </c>
      <c r="G72" s="12">
        <f t="shared" ref="G72:G135" si="7">+IF(OR(AND(D72=0),(C72=0)),"0",((D72-C72)/C72))</f>
        <v>-0.76190476190476186</v>
      </c>
      <c r="H72" s="15">
        <f t="shared" ref="H72:H135" si="8">+IF(OR(AND(E72=""),(G72="")),"",E72*G72)</f>
        <v>-7.655502392344497E-3</v>
      </c>
    </row>
    <row r="73" spans="2:8" ht="15" x14ac:dyDescent="0.2">
      <c r="B73" s="5" t="s">
        <v>22</v>
      </c>
      <c r="C73" s="8">
        <v>45</v>
      </c>
      <c r="D73" s="8">
        <v>60</v>
      </c>
      <c r="E73" s="13">
        <f t="shared" si="5"/>
        <v>2.1531100478468901E-2</v>
      </c>
      <c r="F73" s="13">
        <f t="shared" si="6"/>
        <v>1.8885741265344664E-2</v>
      </c>
      <c r="G73" s="12">
        <f t="shared" si="7"/>
        <v>0.33333333333333331</v>
      </c>
      <c r="H73" s="15">
        <f t="shared" si="8"/>
        <v>7.1770334928229667E-3</v>
      </c>
    </row>
    <row r="74" spans="2:8" ht="15" x14ac:dyDescent="0.2">
      <c r="B74" s="5" t="s">
        <v>222</v>
      </c>
      <c r="C74" s="8">
        <v>68</v>
      </c>
      <c r="D74" s="8">
        <v>39</v>
      </c>
      <c r="E74" s="13">
        <f t="shared" si="5"/>
        <v>3.2535885167464113E-2</v>
      </c>
      <c r="F74" s="13">
        <f t="shared" si="6"/>
        <v>1.2275731822474031E-2</v>
      </c>
      <c r="G74" s="12">
        <f t="shared" si="7"/>
        <v>-0.4264705882352941</v>
      </c>
      <c r="H74" s="15">
        <f t="shared" si="8"/>
        <v>-1.38755980861244E-2</v>
      </c>
    </row>
    <row r="75" spans="2:8" ht="15" x14ac:dyDescent="0.2">
      <c r="B75" s="5" t="s">
        <v>23</v>
      </c>
      <c r="C75" s="8">
        <v>12</v>
      </c>
      <c r="D75" s="8">
        <v>58</v>
      </c>
      <c r="E75" s="13">
        <f t="shared" si="5"/>
        <v>5.7416267942583732E-3</v>
      </c>
      <c r="F75" s="13">
        <f t="shared" si="6"/>
        <v>1.8256216556499841E-2</v>
      </c>
      <c r="G75" s="12">
        <f t="shared" si="7"/>
        <v>3.8333333333333335</v>
      </c>
      <c r="H75" s="15">
        <f t="shared" si="8"/>
        <v>2.200956937799043E-2</v>
      </c>
    </row>
    <row r="76" spans="2:8" ht="15" x14ac:dyDescent="0.2">
      <c r="B76" s="5" t="s">
        <v>223</v>
      </c>
      <c r="C76" s="8">
        <v>0</v>
      </c>
      <c r="D76" s="8">
        <v>0</v>
      </c>
      <c r="E76" s="13" t="str">
        <f t="shared" si="5"/>
        <v/>
      </c>
      <c r="F76" s="13" t="str">
        <f t="shared" si="6"/>
        <v/>
      </c>
      <c r="G76" s="12" t="str">
        <f t="shared" si="7"/>
        <v>0</v>
      </c>
      <c r="H76" s="15" t="str">
        <f t="shared" si="8"/>
        <v/>
      </c>
    </row>
    <row r="77" spans="2:8" ht="15" x14ac:dyDescent="0.2">
      <c r="B77" s="5" t="s">
        <v>224</v>
      </c>
      <c r="C77" s="8">
        <v>7</v>
      </c>
      <c r="D77" s="8">
        <v>5</v>
      </c>
      <c r="E77" s="13">
        <f t="shared" si="5"/>
        <v>3.3492822966507177E-3</v>
      </c>
      <c r="F77" s="13">
        <f t="shared" si="6"/>
        <v>1.5738117721120553E-3</v>
      </c>
      <c r="G77" s="12">
        <f t="shared" si="7"/>
        <v>-0.2857142857142857</v>
      </c>
      <c r="H77" s="15">
        <f t="shared" si="8"/>
        <v>-9.5693779904306212E-4</v>
      </c>
    </row>
    <row r="78" spans="2:8" ht="15" x14ac:dyDescent="0.2">
      <c r="B78" s="5" t="s">
        <v>225</v>
      </c>
      <c r="C78" s="8">
        <v>0</v>
      </c>
      <c r="D78" s="8">
        <v>0</v>
      </c>
      <c r="E78" s="13" t="str">
        <f t="shared" si="5"/>
        <v/>
      </c>
      <c r="F78" s="13" t="str">
        <f t="shared" si="6"/>
        <v/>
      </c>
      <c r="G78" s="12" t="str">
        <f t="shared" si="7"/>
        <v>0</v>
      </c>
      <c r="H78" s="15" t="str">
        <f t="shared" si="8"/>
        <v/>
      </c>
    </row>
    <row r="79" spans="2:8" ht="15" x14ac:dyDescent="0.2">
      <c r="B79" s="5" t="s">
        <v>226</v>
      </c>
      <c r="C79" s="8">
        <v>0</v>
      </c>
      <c r="D79" s="8">
        <v>0</v>
      </c>
      <c r="E79" s="13" t="str">
        <f t="shared" si="5"/>
        <v/>
      </c>
      <c r="F79" s="13" t="str">
        <f t="shared" si="6"/>
        <v/>
      </c>
      <c r="G79" s="12" t="str">
        <f t="shared" si="7"/>
        <v>0</v>
      </c>
      <c r="H79" s="15" t="str">
        <f t="shared" si="8"/>
        <v/>
      </c>
    </row>
    <row r="80" spans="2:8" ht="15" x14ac:dyDescent="0.2">
      <c r="B80" s="5" t="s">
        <v>227</v>
      </c>
      <c r="C80" s="8">
        <v>4</v>
      </c>
      <c r="D80" s="8">
        <v>4</v>
      </c>
      <c r="E80" s="13">
        <f t="shared" si="5"/>
        <v>1.9138755980861245E-3</v>
      </c>
      <c r="F80" s="13">
        <f t="shared" si="6"/>
        <v>1.2590494176896443E-3</v>
      </c>
      <c r="G80" s="12">
        <f t="shared" si="7"/>
        <v>0</v>
      </c>
      <c r="H80" s="15">
        <f t="shared" si="8"/>
        <v>0</v>
      </c>
    </row>
    <row r="81" spans="2:8" ht="15" x14ac:dyDescent="0.2">
      <c r="B81" s="5" t="s">
        <v>24</v>
      </c>
      <c r="C81" s="8">
        <v>3</v>
      </c>
      <c r="D81" s="8">
        <v>5</v>
      </c>
      <c r="E81" s="13">
        <f t="shared" si="5"/>
        <v>1.4354066985645933E-3</v>
      </c>
      <c r="F81" s="13">
        <f t="shared" si="6"/>
        <v>1.5738117721120553E-3</v>
      </c>
      <c r="G81" s="12">
        <f t="shared" si="7"/>
        <v>0.66666666666666663</v>
      </c>
      <c r="H81" s="15">
        <f t="shared" si="8"/>
        <v>9.5693779904306212E-4</v>
      </c>
    </row>
    <row r="82" spans="2:8" ht="15" x14ac:dyDescent="0.2">
      <c r="B82" s="5" t="s">
        <v>228</v>
      </c>
      <c r="C82" s="8">
        <v>7</v>
      </c>
      <c r="D82" s="8">
        <v>2</v>
      </c>
      <c r="E82" s="13">
        <f t="shared" si="5"/>
        <v>3.3492822966507177E-3</v>
      </c>
      <c r="F82" s="13">
        <f t="shared" si="6"/>
        <v>6.2952470884482215E-4</v>
      </c>
      <c r="G82" s="12">
        <f t="shared" si="7"/>
        <v>-0.7142857142857143</v>
      </c>
      <c r="H82" s="15">
        <f t="shared" si="8"/>
        <v>-2.3923444976076554E-3</v>
      </c>
    </row>
    <row r="83" spans="2:8" ht="15" x14ac:dyDescent="0.2">
      <c r="B83" s="5" t="s">
        <v>229</v>
      </c>
      <c r="C83" s="8">
        <v>62</v>
      </c>
      <c r="D83" s="8">
        <v>59</v>
      </c>
      <c r="E83" s="13">
        <f t="shared" si="5"/>
        <v>2.9665071770334929E-2</v>
      </c>
      <c r="F83" s="13">
        <f t="shared" si="6"/>
        <v>1.8570978910922253E-2</v>
      </c>
      <c r="G83" s="12">
        <f t="shared" si="7"/>
        <v>-4.8387096774193547E-2</v>
      </c>
      <c r="H83" s="15">
        <f t="shared" si="8"/>
        <v>-1.4354066985645933E-3</v>
      </c>
    </row>
    <row r="84" spans="2:8" ht="15" x14ac:dyDescent="0.2">
      <c r="B84" s="5" t="s">
        <v>230</v>
      </c>
      <c r="C84" s="8">
        <v>32</v>
      </c>
      <c r="D84" s="8">
        <v>34</v>
      </c>
      <c r="E84" s="13">
        <f t="shared" si="5"/>
        <v>1.5311004784688996E-2</v>
      </c>
      <c r="F84" s="13">
        <f t="shared" si="6"/>
        <v>1.0701920050361977E-2</v>
      </c>
      <c r="G84" s="12">
        <f t="shared" si="7"/>
        <v>6.25E-2</v>
      </c>
      <c r="H84" s="15">
        <f t="shared" si="8"/>
        <v>9.5693779904306223E-4</v>
      </c>
    </row>
    <row r="85" spans="2:8" ht="15" x14ac:dyDescent="0.2">
      <c r="B85" s="5" t="s">
        <v>28</v>
      </c>
      <c r="C85" s="8">
        <v>23</v>
      </c>
      <c r="D85" s="8">
        <v>26</v>
      </c>
      <c r="E85" s="13">
        <f t="shared" si="5"/>
        <v>1.1004784688995215E-2</v>
      </c>
      <c r="F85" s="13">
        <f t="shared" si="6"/>
        <v>8.1838212149826887E-3</v>
      </c>
      <c r="G85" s="12">
        <f t="shared" si="7"/>
        <v>0.13043478260869565</v>
      </c>
      <c r="H85" s="15">
        <f t="shared" si="8"/>
        <v>1.4354066985645933E-3</v>
      </c>
    </row>
    <row r="86" spans="2:8" ht="15" x14ac:dyDescent="0.2">
      <c r="B86" s="5" t="s">
        <v>231</v>
      </c>
      <c r="C86" s="8">
        <v>7</v>
      </c>
      <c r="D86" s="8">
        <v>16</v>
      </c>
      <c r="E86" s="13">
        <f t="shared" si="5"/>
        <v>3.3492822966507177E-3</v>
      </c>
      <c r="F86" s="13">
        <f t="shared" si="6"/>
        <v>5.0361976707585772E-3</v>
      </c>
      <c r="G86" s="12">
        <f t="shared" si="7"/>
        <v>1.2857142857142858</v>
      </c>
      <c r="H86" s="15">
        <f t="shared" si="8"/>
        <v>4.3062200956937805E-3</v>
      </c>
    </row>
    <row r="87" spans="2:8" ht="15" x14ac:dyDescent="0.2">
      <c r="B87" s="5" t="s">
        <v>232</v>
      </c>
      <c r="C87" s="8">
        <v>7</v>
      </c>
      <c r="D87" s="8">
        <v>6</v>
      </c>
      <c r="E87" s="13">
        <f t="shared" si="5"/>
        <v>3.3492822966507177E-3</v>
      </c>
      <c r="F87" s="13">
        <f t="shared" si="6"/>
        <v>1.8885741265344666E-3</v>
      </c>
      <c r="G87" s="12">
        <f t="shared" si="7"/>
        <v>-0.14285714285714285</v>
      </c>
      <c r="H87" s="15">
        <f t="shared" si="8"/>
        <v>-4.7846889952153106E-4</v>
      </c>
    </row>
    <row r="88" spans="2:8" ht="15" x14ac:dyDescent="0.2">
      <c r="B88" s="5" t="s">
        <v>233</v>
      </c>
      <c r="C88" s="8">
        <v>70</v>
      </c>
      <c r="D88" s="8">
        <v>47</v>
      </c>
      <c r="E88" s="13">
        <f t="shared" si="5"/>
        <v>3.3492822966507178E-2</v>
      </c>
      <c r="F88" s="13">
        <f t="shared" si="6"/>
        <v>1.4793830657853321E-2</v>
      </c>
      <c r="G88" s="12">
        <f t="shared" si="7"/>
        <v>-0.32857142857142857</v>
      </c>
      <c r="H88" s="15">
        <f t="shared" si="8"/>
        <v>-1.1004784688995215E-2</v>
      </c>
    </row>
    <row r="89" spans="2:8" ht="15" x14ac:dyDescent="0.2">
      <c r="B89" s="5" t="s">
        <v>26</v>
      </c>
      <c r="C89" s="8">
        <v>1</v>
      </c>
      <c r="D89" s="8">
        <v>0</v>
      </c>
      <c r="E89" s="13">
        <f t="shared" si="5"/>
        <v>4.7846889952153111E-4</v>
      </c>
      <c r="F89" s="13" t="str">
        <f t="shared" si="6"/>
        <v/>
      </c>
      <c r="G89" s="12" t="str">
        <f t="shared" si="7"/>
        <v>0</v>
      </c>
      <c r="H89" s="15">
        <f t="shared" si="8"/>
        <v>0</v>
      </c>
    </row>
    <row r="90" spans="2:8" ht="15" x14ac:dyDescent="0.2">
      <c r="B90" s="5" t="s">
        <v>29</v>
      </c>
      <c r="C90" s="8">
        <v>0</v>
      </c>
      <c r="D90" s="8">
        <v>0</v>
      </c>
      <c r="E90" s="13" t="str">
        <f t="shared" si="5"/>
        <v/>
      </c>
      <c r="F90" s="13" t="str">
        <f t="shared" si="6"/>
        <v/>
      </c>
      <c r="G90" s="12" t="str">
        <f t="shared" si="7"/>
        <v>0</v>
      </c>
      <c r="H90" s="15" t="str">
        <f t="shared" si="8"/>
        <v/>
      </c>
    </row>
    <row r="91" spans="2:8" ht="15" x14ac:dyDescent="0.2">
      <c r="B91" s="5" t="s">
        <v>234</v>
      </c>
      <c r="C91" s="8">
        <v>1</v>
      </c>
      <c r="D91" s="8">
        <v>0</v>
      </c>
      <c r="E91" s="13">
        <f t="shared" si="5"/>
        <v>4.7846889952153111E-4</v>
      </c>
      <c r="F91" s="13" t="str">
        <f t="shared" si="6"/>
        <v/>
      </c>
      <c r="G91" s="12" t="str">
        <f t="shared" si="7"/>
        <v>0</v>
      </c>
      <c r="H91" s="15">
        <f t="shared" si="8"/>
        <v>0</v>
      </c>
    </row>
    <row r="92" spans="2:8" ht="15" x14ac:dyDescent="0.2">
      <c r="B92" s="5" t="s">
        <v>235</v>
      </c>
      <c r="C92" s="8">
        <v>35</v>
      </c>
      <c r="D92" s="8">
        <v>32</v>
      </c>
      <c r="E92" s="13">
        <f t="shared" si="5"/>
        <v>1.6746411483253589E-2</v>
      </c>
      <c r="F92" s="13">
        <f t="shared" si="6"/>
        <v>1.0072395341517154E-2</v>
      </c>
      <c r="G92" s="12">
        <f t="shared" si="7"/>
        <v>-8.5714285714285715E-2</v>
      </c>
      <c r="H92" s="15">
        <f t="shared" si="8"/>
        <v>-1.4354066985645933E-3</v>
      </c>
    </row>
    <row r="93" spans="2:8" ht="15" x14ac:dyDescent="0.2">
      <c r="B93" s="5" t="s">
        <v>562</v>
      </c>
      <c r="C93" s="8">
        <v>40</v>
      </c>
      <c r="D93" s="8">
        <v>27</v>
      </c>
      <c r="E93" s="13">
        <f t="shared" si="5"/>
        <v>1.9138755980861243E-2</v>
      </c>
      <c r="F93" s="13">
        <f t="shared" si="6"/>
        <v>8.4985835694051E-3</v>
      </c>
      <c r="G93" s="12">
        <f t="shared" si="7"/>
        <v>-0.32500000000000001</v>
      </c>
      <c r="H93" s="15">
        <f t="shared" si="8"/>
        <v>-6.2200956937799043E-3</v>
      </c>
    </row>
    <row r="94" spans="2:8" ht="15" x14ac:dyDescent="0.2">
      <c r="B94" s="5" t="s">
        <v>25</v>
      </c>
      <c r="C94" s="8">
        <v>12</v>
      </c>
      <c r="D94" s="8">
        <v>13</v>
      </c>
      <c r="E94" s="13">
        <f t="shared" si="5"/>
        <v>5.7416267942583732E-3</v>
      </c>
      <c r="F94" s="13">
        <f t="shared" si="6"/>
        <v>4.0919106074913444E-3</v>
      </c>
      <c r="G94" s="12">
        <f t="shared" si="7"/>
        <v>8.3333333333333329E-2</v>
      </c>
      <c r="H94" s="15">
        <f t="shared" si="8"/>
        <v>4.7846889952153106E-4</v>
      </c>
    </row>
    <row r="95" spans="2:8" ht="15" x14ac:dyDescent="0.2">
      <c r="B95" s="5" t="s">
        <v>27</v>
      </c>
      <c r="C95" s="8">
        <v>0</v>
      </c>
      <c r="D95" s="8">
        <v>0</v>
      </c>
      <c r="E95" s="13" t="str">
        <f t="shared" si="5"/>
        <v/>
      </c>
      <c r="F95" s="13" t="str">
        <f t="shared" si="6"/>
        <v/>
      </c>
      <c r="G95" s="12" t="str">
        <f t="shared" si="7"/>
        <v>0</v>
      </c>
      <c r="H95" s="15" t="str">
        <f t="shared" si="8"/>
        <v/>
      </c>
    </row>
    <row r="96" spans="2:8" ht="15" x14ac:dyDescent="0.2">
      <c r="B96" s="5" t="s">
        <v>236</v>
      </c>
      <c r="C96" s="8">
        <v>0</v>
      </c>
      <c r="D96" s="8">
        <v>0</v>
      </c>
      <c r="E96" s="13" t="str">
        <f t="shared" si="5"/>
        <v/>
      </c>
      <c r="F96" s="13" t="str">
        <f t="shared" si="6"/>
        <v/>
      </c>
      <c r="G96" s="12" t="str">
        <f t="shared" si="7"/>
        <v>0</v>
      </c>
      <c r="H96" s="15" t="str">
        <f t="shared" si="8"/>
        <v/>
      </c>
    </row>
    <row r="97" spans="2:8" ht="15" x14ac:dyDescent="0.2">
      <c r="B97" s="5" t="s">
        <v>237</v>
      </c>
      <c r="C97" s="8">
        <v>0</v>
      </c>
      <c r="D97" s="8">
        <v>1</v>
      </c>
      <c r="E97" s="13" t="str">
        <f t="shared" si="5"/>
        <v/>
      </c>
      <c r="F97" s="13">
        <f t="shared" si="6"/>
        <v>3.1476235442241108E-4</v>
      </c>
      <c r="G97" s="12" t="str">
        <f t="shared" si="7"/>
        <v>0</v>
      </c>
      <c r="H97" s="15" t="str">
        <f t="shared" si="8"/>
        <v/>
      </c>
    </row>
    <row r="98" spans="2:8" ht="15" x14ac:dyDescent="0.2">
      <c r="B98" s="5" t="s">
        <v>238</v>
      </c>
      <c r="C98" s="8">
        <v>16</v>
      </c>
      <c r="D98" s="8">
        <v>24</v>
      </c>
      <c r="E98" s="13">
        <f t="shared" si="5"/>
        <v>7.6555023923444978E-3</v>
      </c>
      <c r="F98" s="13">
        <f t="shared" si="6"/>
        <v>7.5542965061378663E-3</v>
      </c>
      <c r="G98" s="12">
        <f t="shared" si="7"/>
        <v>0.5</v>
      </c>
      <c r="H98" s="15">
        <f t="shared" si="8"/>
        <v>3.8277511961722489E-3</v>
      </c>
    </row>
    <row r="99" spans="2:8" ht="15" x14ac:dyDescent="0.2">
      <c r="B99" s="5" t="s">
        <v>239</v>
      </c>
      <c r="C99" s="8">
        <v>6</v>
      </c>
      <c r="D99" s="8">
        <v>7</v>
      </c>
      <c r="E99" s="13">
        <f t="shared" si="5"/>
        <v>2.8708133971291866E-3</v>
      </c>
      <c r="F99" s="13">
        <f t="shared" si="6"/>
        <v>2.2033364809568774E-3</v>
      </c>
      <c r="G99" s="12">
        <f t="shared" si="7"/>
        <v>0.16666666666666666</v>
      </c>
      <c r="H99" s="15">
        <f t="shared" si="8"/>
        <v>4.7846889952153106E-4</v>
      </c>
    </row>
    <row r="100" spans="2:8" ht="15" x14ac:dyDescent="0.2">
      <c r="B100" s="5" t="s">
        <v>240</v>
      </c>
      <c r="C100" s="8">
        <v>23</v>
      </c>
      <c r="D100" s="8">
        <v>37</v>
      </c>
      <c r="E100" s="13">
        <f t="shared" si="5"/>
        <v>1.1004784688995215E-2</v>
      </c>
      <c r="F100" s="13">
        <f t="shared" si="6"/>
        <v>1.1646207113629211E-2</v>
      </c>
      <c r="G100" s="12">
        <f t="shared" si="7"/>
        <v>0.60869565217391308</v>
      </c>
      <c r="H100" s="15">
        <f t="shared" si="8"/>
        <v>6.6985645933014355E-3</v>
      </c>
    </row>
    <row r="101" spans="2:8" ht="15" x14ac:dyDescent="0.2">
      <c r="B101" s="5" t="s">
        <v>241</v>
      </c>
      <c r="C101" s="8">
        <v>9</v>
      </c>
      <c r="D101" s="8">
        <v>2</v>
      </c>
      <c r="E101" s="13">
        <f t="shared" si="5"/>
        <v>4.3062200956937796E-3</v>
      </c>
      <c r="F101" s="13">
        <f t="shared" si="6"/>
        <v>6.2952470884482215E-4</v>
      </c>
      <c r="G101" s="12">
        <f t="shared" si="7"/>
        <v>-0.77777777777777779</v>
      </c>
      <c r="H101" s="15">
        <f t="shared" si="8"/>
        <v>-3.3492822966507177E-3</v>
      </c>
    </row>
    <row r="102" spans="2:8" ht="15" x14ac:dyDescent="0.2">
      <c r="B102" s="5" t="s">
        <v>242</v>
      </c>
      <c r="C102" s="8">
        <v>45</v>
      </c>
      <c r="D102" s="8">
        <v>26</v>
      </c>
      <c r="E102" s="13">
        <f t="shared" si="5"/>
        <v>2.1531100478468901E-2</v>
      </c>
      <c r="F102" s="13">
        <f t="shared" si="6"/>
        <v>8.1838212149826887E-3</v>
      </c>
      <c r="G102" s="12">
        <f t="shared" si="7"/>
        <v>-0.42222222222222222</v>
      </c>
      <c r="H102" s="15">
        <f t="shared" si="8"/>
        <v>-9.0909090909090922E-3</v>
      </c>
    </row>
    <row r="103" spans="2:8" ht="15" x14ac:dyDescent="0.2">
      <c r="B103" s="5" t="s">
        <v>243</v>
      </c>
      <c r="C103" s="8">
        <v>0</v>
      </c>
      <c r="D103" s="8">
        <v>1</v>
      </c>
      <c r="E103" s="13" t="str">
        <f t="shared" si="5"/>
        <v/>
      </c>
      <c r="F103" s="13">
        <f t="shared" si="6"/>
        <v>3.1476235442241108E-4</v>
      </c>
      <c r="G103" s="12" t="str">
        <f t="shared" si="7"/>
        <v>0</v>
      </c>
      <c r="H103" s="15" t="str">
        <f t="shared" si="8"/>
        <v/>
      </c>
    </row>
    <row r="104" spans="2:8" ht="15" x14ac:dyDescent="0.2">
      <c r="B104" s="5" t="s">
        <v>34</v>
      </c>
      <c r="C104" s="8">
        <v>4</v>
      </c>
      <c r="D104" s="8">
        <v>31</v>
      </c>
      <c r="E104" s="13">
        <f t="shared" si="5"/>
        <v>1.9138755980861245E-3</v>
      </c>
      <c r="F104" s="13">
        <f t="shared" si="6"/>
        <v>9.7576329870947432E-3</v>
      </c>
      <c r="G104" s="12">
        <f t="shared" si="7"/>
        <v>6.75</v>
      </c>
      <c r="H104" s="15">
        <f t="shared" si="8"/>
        <v>1.291866028708134E-2</v>
      </c>
    </row>
    <row r="105" spans="2:8" ht="15" x14ac:dyDescent="0.2">
      <c r="B105" s="5" t="s">
        <v>244</v>
      </c>
      <c r="C105" s="8">
        <v>1</v>
      </c>
      <c r="D105" s="8">
        <v>0</v>
      </c>
      <c r="E105" s="13">
        <f t="shared" si="5"/>
        <v>4.7846889952153111E-4</v>
      </c>
      <c r="F105" s="13" t="str">
        <f t="shared" si="6"/>
        <v/>
      </c>
      <c r="G105" s="12" t="str">
        <f t="shared" si="7"/>
        <v>0</v>
      </c>
      <c r="H105" s="15">
        <f t="shared" si="8"/>
        <v>0</v>
      </c>
    </row>
    <row r="106" spans="2:8" ht="30" x14ac:dyDescent="0.2">
      <c r="B106" s="5" t="s">
        <v>245</v>
      </c>
      <c r="C106" s="8">
        <v>0</v>
      </c>
      <c r="D106" s="8">
        <v>0</v>
      </c>
      <c r="E106" s="13" t="str">
        <f t="shared" si="5"/>
        <v/>
      </c>
      <c r="F106" s="13" t="str">
        <f t="shared" si="6"/>
        <v/>
      </c>
      <c r="G106" s="12" t="str">
        <f t="shared" si="7"/>
        <v>0</v>
      </c>
      <c r="H106" s="15" t="str">
        <f t="shared" si="8"/>
        <v/>
      </c>
    </row>
    <row r="107" spans="2:8" ht="15" x14ac:dyDescent="0.2">
      <c r="B107" s="5" t="s">
        <v>246</v>
      </c>
      <c r="C107" s="8">
        <v>40</v>
      </c>
      <c r="D107" s="8">
        <v>21</v>
      </c>
      <c r="E107" s="13">
        <f t="shared" si="5"/>
        <v>1.9138755980861243E-2</v>
      </c>
      <c r="F107" s="13">
        <f t="shared" si="6"/>
        <v>6.6100094428706326E-3</v>
      </c>
      <c r="G107" s="12">
        <f t="shared" si="7"/>
        <v>-0.47499999999999998</v>
      </c>
      <c r="H107" s="15">
        <f t="shared" si="8"/>
        <v>-9.0909090909090905E-3</v>
      </c>
    </row>
    <row r="108" spans="2:8" ht="15" x14ac:dyDescent="0.2">
      <c r="B108" s="5" t="s">
        <v>31</v>
      </c>
      <c r="C108" s="8">
        <v>17</v>
      </c>
      <c r="D108" s="8">
        <v>24</v>
      </c>
      <c r="E108" s="13">
        <f t="shared" si="5"/>
        <v>8.1339712918660281E-3</v>
      </c>
      <c r="F108" s="13">
        <f t="shared" si="6"/>
        <v>7.5542965061378663E-3</v>
      </c>
      <c r="G108" s="12">
        <f t="shared" si="7"/>
        <v>0.41176470588235292</v>
      </c>
      <c r="H108" s="15">
        <f t="shared" si="8"/>
        <v>3.3492822966507173E-3</v>
      </c>
    </row>
    <row r="109" spans="2:8" ht="15" x14ac:dyDescent="0.2">
      <c r="B109" s="5" t="s">
        <v>247</v>
      </c>
      <c r="C109" s="8">
        <v>2</v>
      </c>
      <c r="D109" s="8">
        <v>4</v>
      </c>
      <c r="E109" s="13">
        <f t="shared" si="5"/>
        <v>9.5693779904306223E-4</v>
      </c>
      <c r="F109" s="13">
        <f t="shared" si="6"/>
        <v>1.2590494176896443E-3</v>
      </c>
      <c r="G109" s="12">
        <f t="shared" si="7"/>
        <v>1</v>
      </c>
      <c r="H109" s="15">
        <f t="shared" si="8"/>
        <v>9.5693779904306223E-4</v>
      </c>
    </row>
    <row r="110" spans="2:8" ht="15" x14ac:dyDescent="0.2">
      <c r="B110" s="5" t="s">
        <v>32</v>
      </c>
      <c r="C110" s="8">
        <v>10</v>
      </c>
      <c r="D110" s="8">
        <v>4</v>
      </c>
      <c r="E110" s="13">
        <f t="shared" si="5"/>
        <v>4.7846889952153108E-3</v>
      </c>
      <c r="F110" s="13">
        <f t="shared" si="6"/>
        <v>1.2590494176896443E-3</v>
      </c>
      <c r="G110" s="12">
        <f t="shared" si="7"/>
        <v>-0.6</v>
      </c>
      <c r="H110" s="15">
        <f t="shared" si="8"/>
        <v>-2.8708133971291866E-3</v>
      </c>
    </row>
    <row r="111" spans="2:8" ht="15" x14ac:dyDescent="0.2">
      <c r="B111" s="5" t="s">
        <v>30</v>
      </c>
      <c r="C111" s="8">
        <v>2</v>
      </c>
      <c r="D111" s="8">
        <v>6</v>
      </c>
      <c r="E111" s="13">
        <f t="shared" si="5"/>
        <v>9.5693779904306223E-4</v>
      </c>
      <c r="F111" s="13">
        <f t="shared" si="6"/>
        <v>1.8885741265344666E-3</v>
      </c>
      <c r="G111" s="12">
        <f t="shared" si="7"/>
        <v>2</v>
      </c>
      <c r="H111" s="15">
        <f t="shared" si="8"/>
        <v>1.9138755980861245E-3</v>
      </c>
    </row>
    <row r="112" spans="2:8" ht="15" x14ac:dyDescent="0.2">
      <c r="B112" s="5" t="s">
        <v>33</v>
      </c>
      <c r="C112" s="8">
        <v>144</v>
      </c>
      <c r="D112" s="8">
        <v>12</v>
      </c>
      <c r="E112" s="13">
        <f t="shared" si="5"/>
        <v>6.8899521531100474E-2</v>
      </c>
      <c r="F112" s="13">
        <f t="shared" si="6"/>
        <v>3.7771482530689331E-3</v>
      </c>
      <c r="G112" s="12">
        <f t="shared" si="7"/>
        <v>-0.91666666666666663</v>
      </c>
      <c r="H112" s="15">
        <f t="shared" si="8"/>
        <v>-6.3157894736842093E-2</v>
      </c>
    </row>
    <row r="113" spans="2:8" ht="15" x14ac:dyDescent="0.2">
      <c r="B113" s="5" t="s">
        <v>248</v>
      </c>
      <c r="C113" s="8">
        <v>25</v>
      </c>
      <c r="D113" s="8">
        <v>12</v>
      </c>
      <c r="E113" s="13">
        <f t="shared" si="5"/>
        <v>1.1961722488038277E-2</v>
      </c>
      <c r="F113" s="13">
        <f t="shared" si="6"/>
        <v>3.7771482530689331E-3</v>
      </c>
      <c r="G113" s="12">
        <f t="shared" si="7"/>
        <v>-0.52</v>
      </c>
      <c r="H113" s="15">
        <f t="shared" si="8"/>
        <v>-6.2200956937799043E-3</v>
      </c>
    </row>
    <row r="114" spans="2:8" ht="15" x14ac:dyDescent="0.2">
      <c r="B114" s="5" t="s">
        <v>38</v>
      </c>
      <c r="C114" s="8">
        <v>0</v>
      </c>
      <c r="D114" s="8">
        <v>0</v>
      </c>
      <c r="E114" s="13" t="str">
        <f t="shared" si="5"/>
        <v/>
      </c>
      <c r="F114" s="13" t="str">
        <f t="shared" si="6"/>
        <v/>
      </c>
      <c r="G114" s="12" t="str">
        <f t="shared" si="7"/>
        <v>0</v>
      </c>
      <c r="H114" s="15" t="str">
        <f t="shared" si="8"/>
        <v/>
      </c>
    </row>
    <row r="115" spans="2:8" ht="15" x14ac:dyDescent="0.2">
      <c r="B115" s="5" t="s">
        <v>40</v>
      </c>
      <c r="C115" s="8">
        <v>32</v>
      </c>
      <c r="D115" s="8">
        <v>50</v>
      </c>
      <c r="E115" s="13">
        <f t="shared" si="5"/>
        <v>1.5311004784688996E-2</v>
      </c>
      <c r="F115" s="13">
        <f t="shared" si="6"/>
        <v>1.5738117721120555E-2</v>
      </c>
      <c r="G115" s="12">
        <f t="shared" si="7"/>
        <v>0.5625</v>
      </c>
      <c r="H115" s="15">
        <f t="shared" si="8"/>
        <v>8.6124401913875593E-3</v>
      </c>
    </row>
    <row r="116" spans="2:8" ht="15" x14ac:dyDescent="0.2">
      <c r="B116" s="5" t="s">
        <v>249</v>
      </c>
      <c r="C116" s="8">
        <v>107</v>
      </c>
      <c r="D116" s="8">
        <v>12</v>
      </c>
      <c r="E116" s="13">
        <f t="shared" si="5"/>
        <v>5.119617224880383E-2</v>
      </c>
      <c r="F116" s="13">
        <f t="shared" si="6"/>
        <v>3.7771482530689331E-3</v>
      </c>
      <c r="G116" s="12">
        <f t="shared" si="7"/>
        <v>-0.88785046728971961</v>
      </c>
      <c r="H116" s="15">
        <f t="shared" si="8"/>
        <v>-4.5454545454545456E-2</v>
      </c>
    </row>
    <row r="117" spans="2:8" ht="15" x14ac:dyDescent="0.2">
      <c r="B117" s="5" t="s">
        <v>250</v>
      </c>
      <c r="C117" s="8">
        <v>0</v>
      </c>
      <c r="D117" s="8">
        <v>0</v>
      </c>
      <c r="E117" s="13" t="str">
        <f t="shared" si="5"/>
        <v/>
      </c>
      <c r="F117" s="13" t="str">
        <f t="shared" si="6"/>
        <v/>
      </c>
      <c r="G117" s="12" t="str">
        <f t="shared" si="7"/>
        <v>0</v>
      </c>
      <c r="H117" s="15" t="str">
        <f t="shared" si="8"/>
        <v/>
      </c>
    </row>
    <row r="118" spans="2:8" ht="15" x14ac:dyDescent="0.2">
      <c r="B118" s="5" t="s">
        <v>251</v>
      </c>
      <c r="C118" s="8">
        <v>849</v>
      </c>
      <c r="D118" s="8">
        <v>2162</v>
      </c>
      <c r="E118" s="13">
        <f t="shared" si="5"/>
        <v>0.40622009569377993</v>
      </c>
      <c r="F118" s="13">
        <f t="shared" si="6"/>
        <v>0.68051621026125275</v>
      </c>
      <c r="G118" s="12">
        <f t="shared" si="7"/>
        <v>1.546525323910483</v>
      </c>
      <c r="H118" s="15">
        <f t="shared" si="8"/>
        <v>0.62822966507177036</v>
      </c>
    </row>
    <row r="119" spans="2:8" ht="15" x14ac:dyDescent="0.2">
      <c r="B119" s="5" t="s">
        <v>252</v>
      </c>
      <c r="C119" s="8">
        <v>84</v>
      </c>
      <c r="D119" s="8">
        <v>57</v>
      </c>
      <c r="E119" s="13">
        <f t="shared" si="5"/>
        <v>4.0191387559808611E-2</v>
      </c>
      <c r="F119" s="13">
        <f t="shared" si="6"/>
        <v>1.794145420207743E-2</v>
      </c>
      <c r="G119" s="12">
        <f t="shared" si="7"/>
        <v>-0.32142857142857145</v>
      </c>
      <c r="H119" s="15">
        <f t="shared" si="8"/>
        <v>-1.291866028708134E-2</v>
      </c>
    </row>
    <row r="120" spans="2:8" ht="15" x14ac:dyDescent="0.2">
      <c r="B120" s="5" t="s">
        <v>253</v>
      </c>
      <c r="C120" s="8">
        <v>23</v>
      </c>
      <c r="D120" s="8">
        <v>28</v>
      </c>
      <c r="E120" s="13">
        <f t="shared" si="5"/>
        <v>1.1004784688995215E-2</v>
      </c>
      <c r="F120" s="13">
        <f t="shared" si="6"/>
        <v>8.8133459238275095E-3</v>
      </c>
      <c r="G120" s="12">
        <f t="shared" si="7"/>
        <v>0.21739130434782608</v>
      </c>
      <c r="H120" s="15">
        <f t="shared" si="8"/>
        <v>2.3923444976076554E-3</v>
      </c>
    </row>
    <row r="121" spans="2:8" ht="15" x14ac:dyDescent="0.2">
      <c r="B121" s="5" t="s">
        <v>35</v>
      </c>
      <c r="C121" s="8">
        <v>2</v>
      </c>
      <c r="D121" s="8">
        <v>7</v>
      </c>
      <c r="E121" s="13">
        <f t="shared" si="5"/>
        <v>9.5693779904306223E-4</v>
      </c>
      <c r="F121" s="13">
        <f t="shared" si="6"/>
        <v>2.2033364809568774E-3</v>
      </c>
      <c r="G121" s="12">
        <f t="shared" si="7"/>
        <v>2.5</v>
      </c>
      <c r="H121" s="15">
        <f t="shared" si="8"/>
        <v>2.3923444976076554E-3</v>
      </c>
    </row>
    <row r="122" spans="2:8" ht="15" x14ac:dyDescent="0.2">
      <c r="B122" s="5" t="s">
        <v>39</v>
      </c>
      <c r="C122" s="8">
        <v>6</v>
      </c>
      <c r="D122" s="8">
        <v>3</v>
      </c>
      <c r="E122" s="13">
        <f t="shared" si="5"/>
        <v>2.8708133971291866E-3</v>
      </c>
      <c r="F122" s="13">
        <f t="shared" si="6"/>
        <v>9.4428706326723328E-4</v>
      </c>
      <c r="G122" s="12">
        <f t="shared" si="7"/>
        <v>-0.5</v>
      </c>
      <c r="H122" s="15">
        <f t="shared" si="8"/>
        <v>-1.4354066985645933E-3</v>
      </c>
    </row>
    <row r="123" spans="2:8" ht="15" x14ac:dyDescent="0.2">
      <c r="B123" s="5" t="s">
        <v>37</v>
      </c>
      <c r="C123" s="8">
        <v>16</v>
      </c>
      <c r="D123" s="8">
        <v>10</v>
      </c>
      <c r="E123" s="13">
        <f t="shared" si="5"/>
        <v>7.6555023923444978E-3</v>
      </c>
      <c r="F123" s="13">
        <f t="shared" si="6"/>
        <v>3.1476235442241107E-3</v>
      </c>
      <c r="G123" s="12">
        <f t="shared" si="7"/>
        <v>-0.375</v>
      </c>
      <c r="H123" s="15">
        <f t="shared" si="8"/>
        <v>-2.8708133971291866E-3</v>
      </c>
    </row>
    <row r="124" spans="2:8" ht="15" x14ac:dyDescent="0.2">
      <c r="B124" s="5" t="s">
        <v>36</v>
      </c>
      <c r="C124" s="8">
        <v>0</v>
      </c>
      <c r="D124" s="8">
        <v>0</v>
      </c>
      <c r="E124" s="13" t="str">
        <f t="shared" si="5"/>
        <v/>
      </c>
      <c r="F124" s="13" t="str">
        <f t="shared" si="6"/>
        <v/>
      </c>
      <c r="G124" s="12" t="str">
        <f t="shared" si="7"/>
        <v>0</v>
      </c>
      <c r="H124" s="15" t="str">
        <f t="shared" si="8"/>
        <v/>
      </c>
    </row>
    <row r="125" spans="2:8" ht="15" x14ac:dyDescent="0.2">
      <c r="B125" s="5" t="s">
        <v>254</v>
      </c>
      <c r="C125" s="8">
        <v>0</v>
      </c>
      <c r="D125" s="8">
        <v>1</v>
      </c>
      <c r="E125" s="13" t="str">
        <f t="shared" si="5"/>
        <v/>
      </c>
      <c r="F125" s="13">
        <f t="shared" si="6"/>
        <v>3.1476235442241108E-4</v>
      </c>
      <c r="G125" s="12" t="str">
        <f t="shared" si="7"/>
        <v>0</v>
      </c>
      <c r="H125" s="15" t="str">
        <f t="shared" si="8"/>
        <v/>
      </c>
    </row>
    <row r="126" spans="2:8" ht="15" x14ac:dyDescent="0.2">
      <c r="B126" s="5" t="s">
        <v>255</v>
      </c>
      <c r="C126" s="8">
        <v>0</v>
      </c>
      <c r="D126" s="8">
        <v>0</v>
      </c>
      <c r="E126" s="13" t="str">
        <f t="shared" si="5"/>
        <v/>
      </c>
      <c r="F126" s="13" t="str">
        <f t="shared" si="6"/>
        <v/>
      </c>
      <c r="G126" s="12" t="str">
        <f t="shared" si="7"/>
        <v>0</v>
      </c>
      <c r="H126" s="15" t="str">
        <f t="shared" si="8"/>
        <v/>
      </c>
    </row>
    <row r="127" spans="2:8" ht="15" x14ac:dyDescent="0.2">
      <c r="B127" s="5" t="s">
        <v>256</v>
      </c>
      <c r="C127" s="8">
        <v>1</v>
      </c>
      <c r="D127" s="8">
        <v>2</v>
      </c>
      <c r="E127" s="13">
        <f t="shared" si="5"/>
        <v>4.7846889952153111E-4</v>
      </c>
      <c r="F127" s="13">
        <f t="shared" si="6"/>
        <v>6.2952470884482215E-4</v>
      </c>
      <c r="G127" s="12">
        <f t="shared" si="7"/>
        <v>1</v>
      </c>
      <c r="H127" s="15">
        <f t="shared" si="8"/>
        <v>4.7846889952153111E-4</v>
      </c>
    </row>
    <row r="128" spans="2:8" ht="15" x14ac:dyDescent="0.2">
      <c r="B128" s="5" t="s">
        <v>257</v>
      </c>
      <c r="C128" s="8">
        <v>12</v>
      </c>
      <c r="D128" s="8">
        <v>20</v>
      </c>
      <c r="E128" s="13">
        <f t="shared" si="5"/>
        <v>5.7416267942583732E-3</v>
      </c>
      <c r="F128" s="13">
        <f t="shared" si="6"/>
        <v>6.2952470884482213E-3</v>
      </c>
      <c r="G128" s="12">
        <f t="shared" si="7"/>
        <v>0.66666666666666663</v>
      </c>
      <c r="H128" s="15">
        <f t="shared" si="8"/>
        <v>3.8277511961722485E-3</v>
      </c>
    </row>
    <row r="129" spans="2:8" ht="30" x14ac:dyDescent="0.2">
      <c r="B129" s="5" t="s">
        <v>258</v>
      </c>
      <c r="C129" s="8">
        <v>5</v>
      </c>
      <c r="D129" s="8">
        <v>7</v>
      </c>
      <c r="E129" s="13">
        <f t="shared" si="5"/>
        <v>2.3923444976076554E-3</v>
      </c>
      <c r="F129" s="13">
        <f t="shared" si="6"/>
        <v>2.2033364809568774E-3</v>
      </c>
      <c r="G129" s="12">
        <f t="shared" si="7"/>
        <v>0.4</v>
      </c>
      <c r="H129" s="15">
        <f t="shared" si="8"/>
        <v>9.5693779904306223E-4</v>
      </c>
    </row>
    <row r="130" spans="2:8" ht="30" x14ac:dyDescent="0.2">
      <c r="B130" s="5" t="s">
        <v>259</v>
      </c>
      <c r="C130" s="8">
        <v>0</v>
      </c>
      <c r="D130" s="8">
        <v>0</v>
      </c>
      <c r="E130" s="13" t="str">
        <f t="shared" si="5"/>
        <v/>
      </c>
      <c r="F130" s="13" t="str">
        <f t="shared" si="6"/>
        <v/>
      </c>
      <c r="G130" s="12" t="str">
        <f t="shared" si="7"/>
        <v>0</v>
      </c>
      <c r="H130" s="15" t="str">
        <f t="shared" si="8"/>
        <v/>
      </c>
    </row>
    <row r="131" spans="2:8" ht="30" x14ac:dyDescent="0.2">
      <c r="B131" s="5" t="s">
        <v>260</v>
      </c>
      <c r="C131" s="8">
        <v>9</v>
      </c>
      <c r="D131" s="8">
        <v>8</v>
      </c>
      <c r="E131" s="13">
        <f t="shared" si="5"/>
        <v>4.3062200956937796E-3</v>
      </c>
      <c r="F131" s="13">
        <f t="shared" si="6"/>
        <v>2.5180988353792886E-3</v>
      </c>
      <c r="G131" s="12">
        <f t="shared" si="7"/>
        <v>-0.1111111111111111</v>
      </c>
      <c r="H131" s="15">
        <f t="shared" si="8"/>
        <v>-4.7846889952153106E-4</v>
      </c>
    </row>
    <row r="132" spans="2:8" ht="15" x14ac:dyDescent="0.2">
      <c r="B132" s="5" t="s">
        <v>50</v>
      </c>
      <c r="C132" s="8">
        <v>0</v>
      </c>
      <c r="D132" s="8">
        <v>2</v>
      </c>
      <c r="E132" s="13" t="str">
        <f t="shared" si="5"/>
        <v/>
      </c>
      <c r="F132" s="13">
        <f t="shared" si="6"/>
        <v>6.2952470884482215E-4</v>
      </c>
      <c r="G132" s="12" t="str">
        <f t="shared" si="7"/>
        <v>0</v>
      </c>
      <c r="H132" s="15" t="str">
        <f t="shared" si="8"/>
        <v/>
      </c>
    </row>
    <row r="133" spans="2:8" ht="15" x14ac:dyDescent="0.2">
      <c r="B133" s="5" t="s">
        <v>45</v>
      </c>
      <c r="C133" s="8">
        <v>0</v>
      </c>
      <c r="D133" s="8">
        <v>0</v>
      </c>
      <c r="E133" s="13" t="str">
        <f t="shared" si="5"/>
        <v/>
      </c>
      <c r="F133" s="13" t="str">
        <f t="shared" si="6"/>
        <v/>
      </c>
      <c r="G133" s="12" t="str">
        <f t="shared" si="7"/>
        <v>0</v>
      </c>
      <c r="H133" s="15" t="str">
        <f t="shared" si="8"/>
        <v/>
      </c>
    </row>
    <row r="134" spans="2:8" ht="15" x14ac:dyDescent="0.2">
      <c r="B134" s="5" t="s">
        <v>42</v>
      </c>
      <c r="C134" s="8">
        <v>15</v>
      </c>
      <c r="D134" s="8">
        <v>76</v>
      </c>
      <c r="E134" s="13">
        <f t="shared" si="5"/>
        <v>7.1770334928229667E-3</v>
      </c>
      <c r="F134" s="13">
        <f t="shared" si="6"/>
        <v>2.3921938936103244E-2</v>
      </c>
      <c r="G134" s="12">
        <f t="shared" si="7"/>
        <v>4.0666666666666664</v>
      </c>
      <c r="H134" s="15">
        <f t="shared" si="8"/>
        <v>2.9186602870813396E-2</v>
      </c>
    </row>
    <row r="135" spans="2:8" ht="15" x14ac:dyDescent="0.2">
      <c r="B135" s="5" t="s">
        <v>43</v>
      </c>
      <c r="C135" s="8">
        <v>0</v>
      </c>
      <c r="D135" s="8">
        <v>0</v>
      </c>
      <c r="E135" s="13" t="str">
        <f t="shared" si="5"/>
        <v/>
      </c>
      <c r="F135" s="13" t="str">
        <f t="shared" si="6"/>
        <v/>
      </c>
      <c r="G135" s="12" t="str">
        <f t="shared" si="7"/>
        <v>0</v>
      </c>
      <c r="H135" s="15" t="str">
        <f t="shared" si="8"/>
        <v/>
      </c>
    </row>
    <row r="136" spans="2:8" ht="15" x14ac:dyDescent="0.2">
      <c r="B136" s="5" t="s">
        <v>44</v>
      </c>
      <c r="C136" s="8">
        <v>0</v>
      </c>
      <c r="D136" s="8">
        <v>0</v>
      </c>
      <c r="E136" s="13" t="str">
        <f t="shared" ref="E136:E145" si="9">+IF(C136=0,"",C136/C$70)</f>
        <v/>
      </c>
      <c r="F136" s="13" t="str">
        <f t="shared" ref="F136:F145" si="10">+IF(D136=0,"",D136/D$70)</f>
        <v/>
      </c>
      <c r="G136" s="12" t="str">
        <f t="shared" ref="G136:G145" si="11">+IF(OR(AND(D136=0),(C136=0)),"0",((D136-C136)/C136))</f>
        <v>0</v>
      </c>
      <c r="H136" s="15" t="str">
        <f t="shared" ref="H136:H145" si="12">+IF(OR(AND(E136=""),(G136="")),"",E136*G136)</f>
        <v/>
      </c>
    </row>
    <row r="137" spans="2:8" ht="15" x14ac:dyDescent="0.2">
      <c r="B137" s="5" t="s">
        <v>41</v>
      </c>
      <c r="C137" s="8">
        <v>1</v>
      </c>
      <c r="D137" s="8">
        <v>4</v>
      </c>
      <c r="E137" s="13">
        <f t="shared" si="9"/>
        <v>4.7846889952153111E-4</v>
      </c>
      <c r="F137" s="13">
        <f t="shared" si="10"/>
        <v>1.2590494176896443E-3</v>
      </c>
      <c r="G137" s="12">
        <f t="shared" si="11"/>
        <v>3</v>
      </c>
      <c r="H137" s="15">
        <f t="shared" si="12"/>
        <v>1.4354066985645933E-3</v>
      </c>
    </row>
    <row r="138" spans="2:8" ht="15" x14ac:dyDescent="0.2">
      <c r="B138" s="5" t="s">
        <v>261</v>
      </c>
      <c r="C138" s="8">
        <v>4</v>
      </c>
      <c r="D138" s="8">
        <v>7</v>
      </c>
      <c r="E138" s="13">
        <f t="shared" si="9"/>
        <v>1.9138755980861245E-3</v>
      </c>
      <c r="F138" s="13">
        <f t="shared" si="10"/>
        <v>2.2033364809568774E-3</v>
      </c>
      <c r="G138" s="12">
        <f t="shared" si="11"/>
        <v>0.75</v>
      </c>
      <c r="H138" s="15">
        <f t="shared" si="12"/>
        <v>1.4354066985645933E-3</v>
      </c>
    </row>
    <row r="139" spans="2:8" ht="30" x14ac:dyDescent="0.2">
      <c r="B139" s="5" t="s">
        <v>262</v>
      </c>
      <c r="C139" s="8">
        <v>8</v>
      </c>
      <c r="D139" s="8">
        <v>7</v>
      </c>
      <c r="E139" s="13">
        <f t="shared" si="9"/>
        <v>3.8277511961722489E-3</v>
      </c>
      <c r="F139" s="13">
        <f t="shared" si="10"/>
        <v>2.2033364809568774E-3</v>
      </c>
      <c r="G139" s="12">
        <f t="shared" si="11"/>
        <v>-0.125</v>
      </c>
      <c r="H139" s="15">
        <f t="shared" si="12"/>
        <v>-4.7846889952153111E-4</v>
      </c>
    </row>
    <row r="140" spans="2:8" ht="30" x14ac:dyDescent="0.2">
      <c r="B140" s="5" t="s">
        <v>263</v>
      </c>
      <c r="C140" s="8">
        <v>5</v>
      </c>
      <c r="D140" s="8">
        <v>1</v>
      </c>
      <c r="E140" s="13">
        <f t="shared" si="9"/>
        <v>2.3923444976076554E-3</v>
      </c>
      <c r="F140" s="13">
        <f t="shared" si="10"/>
        <v>3.1476235442241108E-4</v>
      </c>
      <c r="G140" s="12">
        <f t="shared" si="11"/>
        <v>-0.8</v>
      </c>
      <c r="H140" s="15">
        <f t="shared" si="12"/>
        <v>-1.9138755980861245E-3</v>
      </c>
    </row>
    <row r="141" spans="2:8" ht="15" x14ac:dyDescent="0.2">
      <c r="B141" s="5" t="s">
        <v>48</v>
      </c>
      <c r="C141" s="8">
        <v>0</v>
      </c>
      <c r="D141" s="8">
        <v>1</v>
      </c>
      <c r="E141" s="13" t="str">
        <f t="shared" si="9"/>
        <v/>
      </c>
      <c r="F141" s="13">
        <f t="shared" si="10"/>
        <v>3.1476235442241108E-4</v>
      </c>
      <c r="G141" s="12" t="str">
        <f t="shared" si="11"/>
        <v>0</v>
      </c>
      <c r="H141" s="15" t="str">
        <f t="shared" si="12"/>
        <v/>
      </c>
    </row>
    <row r="142" spans="2:8" ht="15" x14ac:dyDescent="0.2">
      <c r="B142" s="5" t="s">
        <v>264</v>
      </c>
      <c r="C142" s="8">
        <v>0</v>
      </c>
      <c r="D142" s="8">
        <v>0</v>
      </c>
      <c r="E142" s="13" t="str">
        <f t="shared" si="9"/>
        <v/>
      </c>
      <c r="F142" s="13" t="str">
        <f t="shared" si="10"/>
        <v/>
      </c>
      <c r="G142" s="12" t="str">
        <f t="shared" si="11"/>
        <v>0</v>
      </c>
      <c r="H142" s="15" t="str">
        <f t="shared" si="12"/>
        <v/>
      </c>
    </row>
    <row r="143" spans="2:8" ht="15" x14ac:dyDescent="0.2">
      <c r="B143" s="5" t="s">
        <v>49</v>
      </c>
      <c r="C143" s="8">
        <v>2</v>
      </c>
      <c r="D143" s="8">
        <v>0</v>
      </c>
      <c r="E143" s="13">
        <f t="shared" si="9"/>
        <v>9.5693779904306223E-4</v>
      </c>
      <c r="F143" s="13" t="str">
        <f t="shared" si="10"/>
        <v/>
      </c>
      <c r="G143" s="12" t="str">
        <f t="shared" si="11"/>
        <v>0</v>
      </c>
      <c r="H143" s="15">
        <f t="shared" si="12"/>
        <v>0</v>
      </c>
    </row>
    <row r="144" spans="2:8" ht="15" x14ac:dyDescent="0.2">
      <c r="B144" s="5" t="s">
        <v>46</v>
      </c>
      <c r="C144" s="8">
        <v>0</v>
      </c>
      <c r="D144" s="8">
        <v>0</v>
      </c>
      <c r="E144" s="13" t="str">
        <f t="shared" si="9"/>
        <v/>
      </c>
      <c r="F144" s="13" t="str">
        <f t="shared" si="10"/>
        <v/>
      </c>
      <c r="G144" s="12" t="str">
        <f t="shared" si="11"/>
        <v>0</v>
      </c>
      <c r="H144" s="15" t="str">
        <f t="shared" si="12"/>
        <v/>
      </c>
    </row>
    <row r="145" spans="2:8" ht="13.5" customHeight="1" x14ac:dyDescent="0.2">
      <c r="B145" s="5" t="s">
        <v>47</v>
      </c>
      <c r="C145" s="8">
        <v>0</v>
      </c>
      <c r="D145" s="8">
        <v>2</v>
      </c>
      <c r="E145" s="13" t="str">
        <f t="shared" si="9"/>
        <v/>
      </c>
      <c r="F145" s="13">
        <f t="shared" si="10"/>
        <v>6.2952470884482215E-4</v>
      </c>
      <c r="G145" s="12" t="str">
        <f t="shared" si="11"/>
        <v>0</v>
      </c>
      <c r="H145" s="15" t="str">
        <f t="shared" si="12"/>
        <v/>
      </c>
    </row>
    <row r="146" spans="2:8" x14ac:dyDescent="0.2">
      <c r="B146" s="2"/>
      <c r="C146" s="2"/>
      <c r="D146" s="2"/>
    </row>
    <row r="147" spans="2:8" x14ac:dyDescent="0.2">
      <c r="B147" s="2"/>
      <c r="C147" s="2"/>
      <c r="D147" s="2"/>
    </row>
    <row r="148" spans="2:8" x14ac:dyDescent="0.2">
      <c r="B148" s="16"/>
      <c r="C148" s="16"/>
      <c r="D148" s="16"/>
      <c r="E148" s="16"/>
      <c r="F148" s="16"/>
    </row>
    <row r="149" spans="2:8" ht="24" customHeight="1" x14ac:dyDescent="0.2">
      <c r="B149" s="55" t="s">
        <v>517</v>
      </c>
      <c r="C149" s="53" t="s">
        <v>518</v>
      </c>
      <c r="D149" s="54"/>
      <c r="E149" s="41" t="s">
        <v>482</v>
      </c>
      <c r="F149" s="42"/>
      <c r="G149" s="39" t="s">
        <v>569</v>
      </c>
      <c r="H149" s="39" t="s">
        <v>481</v>
      </c>
    </row>
    <row r="150" spans="2:8" s="4" customFormat="1" ht="24" customHeight="1" x14ac:dyDescent="0.2">
      <c r="B150" s="55"/>
      <c r="C150" s="38">
        <v>2015</v>
      </c>
      <c r="D150" s="38">
        <v>2016</v>
      </c>
      <c r="E150" s="38">
        <v>2015</v>
      </c>
      <c r="F150" s="38">
        <v>2016</v>
      </c>
      <c r="G150" s="40"/>
      <c r="H150" s="40"/>
    </row>
    <row r="151" spans="2:8" s="4" customFormat="1" ht="24" customHeight="1" x14ac:dyDescent="0.2">
      <c r="B151" s="32" t="s">
        <v>521</v>
      </c>
      <c r="C151" s="33">
        <f>SUM(C152:C288)</f>
        <v>2994</v>
      </c>
      <c r="D151" s="33">
        <f>SUM(D152:D288)</f>
        <v>4029</v>
      </c>
      <c r="E151" s="34">
        <f>+IF(C151=0,"",C151/C$151)</f>
        <v>1</v>
      </c>
      <c r="F151" s="34">
        <f>+IF(D151=0,"",D151/D$151)</f>
        <v>1</v>
      </c>
      <c r="G151" s="34">
        <f>+IF(OR(AND(D151=0),(C151=0)),"0",((D151-C151)/C151))</f>
        <v>0.34569138276553107</v>
      </c>
      <c r="H151" s="35">
        <f>+IF(OR(AND(E151=""),(G151="")),"",E151*G151)</f>
        <v>0.34569138276553107</v>
      </c>
    </row>
    <row r="152" spans="2:8" ht="15" x14ac:dyDescent="0.2">
      <c r="B152" s="7" t="s">
        <v>54</v>
      </c>
      <c r="C152" s="8">
        <v>7</v>
      </c>
      <c r="D152" s="8">
        <v>12</v>
      </c>
      <c r="E152" s="13">
        <f>+IF(C152=0,"",C152/C$151)</f>
        <v>2.3380093520374082E-3</v>
      </c>
      <c r="F152" s="13">
        <f>+IF(D152=0,"",D152/D$151)</f>
        <v>2.9784065524944155E-3</v>
      </c>
      <c r="G152" s="12">
        <f>+IF(OR(AND(D152=0),(C152=0)),"0",((D152-C152)/C152))</f>
        <v>0.7142857142857143</v>
      </c>
      <c r="H152" s="15">
        <f>+IF(OR(AND(E152=""),(G152="")),"",E152*G152)</f>
        <v>1.6700066800267202E-3</v>
      </c>
    </row>
    <row r="153" spans="2:8" ht="15" x14ac:dyDescent="0.2">
      <c r="B153" s="7" t="s">
        <v>58</v>
      </c>
      <c r="C153" s="8">
        <v>7</v>
      </c>
      <c r="D153" s="8">
        <v>3</v>
      </c>
      <c r="E153" s="13">
        <f t="shared" ref="E153:E216" si="13">+IF(C153=0,"",C153/C$151)</f>
        <v>2.3380093520374082E-3</v>
      </c>
      <c r="F153" s="13">
        <f t="shared" ref="F153:F216" si="14">+IF(D153=0,"",D153/D$151)</f>
        <v>7.4460163812360388E-4</v>
      </c>
      <c r="G153" s="12">
        <f t="shared" ref="G153:G216" si="15">+IF(OR(AND(D153=0),(C153=0)),"0",((D153-C153)/C153))</f>
        <v>-0.5714285714285714</v>
      </c>
      <c r="H153" s="15">
        <f t="shared" ref="H153:H216" si="16">+IF(OR(AND(E153=""),(G153="")),"",E153*G153)</f>
        <v>-1.336005344021376E-3</v>
      </c>
    </row>
    <row r="154" spans="2:8" ht="15" x14ac:dyDescent="0.2">
      <c r="B154" s="7" t="s">
        <v>265</v>
      </c>
      <c r="C154" s="8">
        <v>8</v>
      </c>
      <c r="D154" s="8">
        <v>3</v>
      </c>
      <c r="E154" s="13">
        <f t="shared" si="13"/>
        <v>2.6720106880427524E-3</v>
      </c>
      <c r="F154" s="13">
        <f t="shared" si="14"/>
        <v>7.4460163812360388E-4</v>
      </c>
      <c r="G154" s="12">
        <f t="shared" si="15"/>
        <v>-0.625</v>
      </c>
      <c r="H154" s="15">
        <f t="shared" si="16"/>
        <v>-1.6700066800267202E-3</v>
      </c>
    </row>
    <row r="155" spans="2:8" ht="15" x14ac:dyDescent="0.2">
      <c r="B155" s="7" t="s">
        <v>266</v>
      </c>
      <c r="C155" s="8">
        <v>0</v>
      </c>
      <c r="D155" s="8">
        <v>0</v>
      </c>
      <c r="E155" s="13" t="str">
        <f t="shared" si="13"/>
        <v/>
      </c>
      <c r="F155" s="13" t="str">
        <f t="shared" si="14"/>
        <v/>
      </c>
      <c r="G155" s="12" t="str">
        <f t="shared" si="15"/>
        <v>0</v>
      </c>
      <c r="H155" s="15" t="str">
        <f t="shared" si="16"/>
        <v/>
      </c>
    </row>
    <row r="156" spans="2:8" ht="30" x14ac:dyDescent="0.2">
      <c r="B156" s="7" t="s">
        <v>267</v>
      </c>
      <c r="C156" s="8">
        <v>28</v>
      </c>
      <c r="D156" s="8">
        <v>60</v>
      </c>
      <c r="E156" s="13">
        <f t="shared" si="13"/>
        <v>9.3520374081496327E-3</v>
      </c>
      <c r="F156" s="13">
        <f t="shared" si="14"/>
        <v>1.4892032762472078E-2</v>
      </c>
      <c r="G156" s="12">
        <f t="shared" si="15"/>
        <v>1.1428571428571428</v>
      </c>
      <c r="H156" s="15">
        <f t="shared" si="16"/>
        <v>1.0688042752171008E-2</v>
      </c>
    </row>
    <row r="157" spans="2:8" ht="15" x14ac:dyDescent="0.2">
      <c r="B157" s="7" t="s">
        <v>53</v>
      </c>
      <c r="C157" s="8">
        <v>293</v>
      </c>
      <c r="D157" s="8">
        <v>546</v>
      </c>
      <c r="E157" s="13">
        <f t="shared" si="13"/>
        <v>9.7862391449565794E-2</v>
      </c>
      <c r="F157" s="13">
        <f t="shared" si="14"/>
        <v>0.1355174981384959</v>
      </c>
      <c r="G157" s="12">
        <f t="shared" si="15"/>
        <v>0.86348122866894195</v>
      </c>
      <c r="H157" s="15">
        <f t="shared" si="16"/>
        <v>8.4502338009352029E-2</v>
      </c>
    </row>
    <row r="158" spans="2:8" ht="15" x14ac:dyDescent="0.2">
      <c r="B158" s="7" t="s">
        <v>59</v>
      </c>
      <c r="C158" s="8">
        <v>5</v>
      </c>
      <c r="D158" s="8">
        <v>2</v>
      </c>
      <c r="E158" s="13">
        <f t="shared" si="13"/>
        <v>1.6700066800267202E-3</v>
      </c>
      <c r="F158" s="13">
        <f t="shared" si="14"/>
        <v>4.9640109208240262E-4</v>
      </c>
      <c r="G158" s="12">
        <f t="shared" si="15"/>
        <v>-0.6</v>
      </c>
      <c r="H158" s="15">
        <f t="shared" si="16"/>
        <v>-1.002004008016032E-3</v>
      </c>
    </row>
    <row r="159" spans="2:8" ht="15" x14ac:dyDescent="0.2">
      <c r="B159" s="7" t="s">
        <v>268</v>
      </c>
      <c r="C159" s="8">
        <v>33</v>
      </c>
      <c r="D159" s="8">
        <v>34</v>
      </c>
      <c r="E159" s="13">
        <f t="shared" si="13"/>
        <v>1.1022044088176353E-2</v>
      </c>
      <c r="F159" s="13">
        <f t="shared" si="14"/>
        <v>8.4388185654008432E-3</v>
      </c>
      <c r="G159" s="12">
        <f t="shared" si="15"/>
        <v>3.0303030303030304E-2</v>
      </c>
      <c r="H159" s="15">
        <f t="shared" si="16"/>
        <v>3.3400133600534405E-4</v>
      </c>
    </row>
    <row r="160" spans="2:8" ht="15" x14ac:dyDescent="0.2">
      <c r="B160" s="7" t="s">
        <v>55</v>
      </c>
      <c r="C160" s="8">
        <v>16</v>
      </c>
      <c r="D160" s="8">
        <v>15</v>
      </c>
      <c r="E160" s="13">
        <f t="shared" si="13"/>
        <v>5.3440213760855048E-3</v>
      </c>
      <c r="F160" s="13">
        <f t="shared" si="14"/>
        <v>3.7230081906180195E-3</v>
      </c>
      <c r="G160" s="12">
        <f t="shared" si="15"/>
        <v>-6.25E-2</v>
      </c>
      <c r="H160" s="15">
        <f t="shared" si="16"/>
        <v>-3.3400133600534405E-4</v>
      </c>
    </row>
    <row r="161" spans="2:8" ht="15" x14ac:dyDescent="0.2">
      <c r="B161" s="7" t="s">
        <v>51</v>
      </c>
      <c r="C161" s="8">
        <v>0</v>
      </c>
      <c r="D161" s="8">
        <v>0</v>
      </c>
      <c r="E161" s="13" t="str">
        <f t="shared" si="13"/>
        <v/>
      </c>
      <c r="F161" s="13" t="str">
        <f t="shared" si="14"/>
        <v/>
      </c>
      <c r="G161" s="12" t="str">
        <f t="shared" si="15"/>
        <v>0</v>
      </c>
      <c r="H161" s="15" t="str">
        <f t="shared" si="16"/>
        <v/>
      </c>
    </row>
    <row r="162" spans="2:8" ht="30" x14ac:dyDescent="0.2">
      <c r="B162" s="7" t="s">
        <v>269</v>
      </c>
      <c r="C162" s="8">
        <v>0</v>
      </c>
      <c r="D162" s="8">
        <v>0</v>
      </c>
      <c r="E162" s="13" t="str">
        <f t="shared" si="13"/>
        <v/>
      </c>
      <c r="F162" s="13" t="str">
        <f t="shared" si="14"/>
        <v/>
      </c>
      <c r="G162" s="12" t="str">
        <f t="shared" si="15"/>
        <v>0</v>
      </c>
      <c r="H162" s="15" t="str">
        <f t="shared" si="16"/>
        <v/>
      </c>
    </row>
    <row r="163" spans="2:8" ht="15" x14ac:dyDescent="0.2">
      <c r="B163" s="7" t="s">
        <v>61</v>
      </c>
      <c r="C163" s="8">
        <v>28</v>
      </c>
      <c r="D163" s="8">
        <v>58</v>
      </c>
      <c r="E163" s="13">
        <f t="shared" si="13"/>
        <v>9.3520374081496327E-3</v>
      </c>
      <c r="F163" s="13">
        <f t="shared" si="14"/>
        <v>1.4395631670389675E-2</v>
      </c>
      <c r="G163" s="12">
        <f t="shared" si="15"/>
        <v>1.0714285714285714</v>
      </c>
      <c r="H163" s="15">
        <f t="shared" si="16"/>
        <v>1.002004008016032E-2</v>
      </c>
    </row>
    <row r="164" spans="2:8" ht="15" x14ac:dyDescent="0.2">
      <c r="B164" s="7" t="s">
        <v>56</v>
      </c>
      <c r="C164" s="8">
        <v>11</v>
      </c>
      <c r="D164" s="8">
        <v>30</v>
      </c>
      <c r="E164" s="13">
        <f t="shared" si="13"/>
        <v>3.6740146960587841E-3</v>
      </c>
      <c r="F164" s="13">
        <f t="shared" si="14"/>
        <v>7.446016381236039E-3</v>
      </c>
      <c r="G164" s="12">
        <f t="shared" si="15"/>
        <v>1.7272727272727273</v>
      </c>
      <c r="H164" s="15">
        <f t="shared" si="16"/>
        <v>6.3460253841015361E-3</v>
      </c>
    </row>
    <row r="165" spans="2:8" ht="15" x14ac:dyDescent="0.2">
      <c r="B165" s="7" t="s">
        <v>57</v>
      </c>
      <c r="C165" s="8">
        <v>49</v>
      </c>
      <c r="D165" s="8">
        <v>72</v>
      </c>
      <c r="E165" s="13">
        <f t="shared" si="13"/>
        <v>1.6366065464261857E-2</v>
      </c>
      <c r="F165" s="13">
        <f t="shared" si="14"/>
        <v>1.7870439314966492E-2</v>
      </c>
      <c r="G165" s="12">
        <f t="shared" si="15"/>
        <v>0.46938775510204084</v>
      </c>
      <c r="H165" s="15">
        <f t="shared" si="16"/>
        <v>7.6820307281229129E-3</v>
      </c>
    </row>
    <row r="166" spans="2:8" ht="15" x14ac:dyDescent="0.2">
      <c r="B166" s="7" t="s">
        <v>270</v>
      </c>
      <c r="C166" s="8">
        <v>16</v>
      </c>
      <c r="D166" s="8">
        <v>12</v>
      </c>
      <c r="E166" s="13">
        <f t="shared" si="13"/>
        <v>5.3440213760855048E-3</v>
      </c>
      <c r="F166" s="13">
        <f t="shared" si="14"/>
        <v>2.9784065524944155E-3</v>
      </c>
      <c r="G166" s="12">
        <f t="shared" si="15"/>
        <v>-0.25</v>
      </c>
      <c r="H166" s="15">
        <f t="shared" si="16"/>
        <v>-1.3360053440213762E-3</v>
      </c>
    </row>
    <row r="167" spans="2:8" ht="15" x14ac:dyDescent="0.2">
      <c r="B167" s="7" t="s">
        <v>52</v>
      </c>
      <c r="C167" s="8">
        <v>0</v>
      </c>
      <c r="D167" s="8">
        <v>0</v>
      </c>
      <c r="E167" s="13" t="str">
        <f t="shared" si="13"/>
        <v/>
      </c>
      <c r="F167" s="13" t="str">
        <f t="shared" si="14"/>
        <v/>
      </c>
      <c r="G167" s="12" t="str">
        <f t="shared" si="15"/>
        <v>0</v>
      </c>
      <c r="H167" s="15" t="str">
        <f t="shared" si="16"/>
        <v/>
      </c>
    </row>
    <row r="168" spans="2:8" ht="15" x14ac:dyDescent="0.2">
      <c r="B168" s="7" t="s">
        <v>60</v>
      </c>
      <c r="C168" s="8">
        <v>17</v>
      </c>
      <c r="D168" s="8">
        <v>16</v>
      </c>
      <c r="E168" s="13">
        <f t="shared" si="13"/>
        <v>5.6780227120908485E-3</v>
      </c>
      <c r="F168" s="13">
        <f t="shared" si="14"/>
        <v>3.971208736659221E-3</v>
      </c>
      <c r="G168" s="12">
        <f t="shared" si="15"/>
        <v>-5.8823529411764705E-2</v>
      </c>
      <c r="H168" s="15">
        <f t="shared" si="16"/>
        <v>-3.3400133600534405E-4</v>
      </c>
    </row>
    <row r="169" spans="2:8" ht="15" x14ac:dyDescent="0.2">
      <c r="B169" s="7" t="s">
        <v>271</v>
      </c>
      <c r="C169" s="8">
        <v>40</v>
      </c>
      <c r="D169" s="8">
        <v>87</v>
      </c>
      <c r="E169" s="13">
        <f t="shared" si="13"/>
        <v>1.3360053440213761E-2</v>
      </c>
      <c r="F169" s="13">
        <f t="shared" si="14"/>
        <v>2.1593447505584513E-2</v>
      </c>
      <c r="G169" s="12">
        <f t="shared" si="15"/>
        <v>1.175</v>
      </c>
      <c r="H169" s="15">
        <f t="shared" si="16"/>
        <v>1.569806279225117E-2</v>
      </c>
    </row>
    <row r="170" spans="2:8" ht="15" x14ac:dyDescent="0.2">
      <c r="B170" s="7" t="s">
        <v>272</v>
      </c>
      <c r="C170" s="8">
        <v>1</v>
      </c>
      <c r="D170" s="8">
        <v>1</v>
      </c>
      <c r="E170" s="13">
        <f t="shared" si="13"/>
        <v>3.3400133600534405E-4</v>
      </c>
      <c r="F170" s="13">
        <f t="shared" si="14"/>
        <v>2.4820054604120131E-4</v>
      </c>
      <c r="G170" s="12">
        <f t="shared" si="15"/>
        <v>0</v>
      </c>
      <c r="H170" s="15">
        <f t="shared" si="16"/>
        <v>0</v>
      </c>
    </row>
    <row r="171" spans="2:8" ht="15" x14ac:dyDescent="0.2">
      <c r="B171" s="7" t="s">
        <v>273</v>
      </c>
      <c r="C171" s="8">
        <v>0</v>
      </c>
      <c r="D171" s="8">
        <v>0</v>
      </c>
      <c r="E171" s="13" t="str">
        <f t="shared" si="13"/>
        <v/>
      </c>
      <c r="F171" s="13" t="str">
        <f t="shared" si="14"/>
        <v/>
      </c>
      <c r="G171" s="12" t="str">
        <f t="shared" si="15"/>
        <v>0</v>
      </c>
      <c r="H171" s="15" t="str">
        <f t="shared" si="16"/>
        <v/>
      </c>
    </row>
    <row r="172" spans="2:8" ht="15" x14ac:dyDescent="0.2">
      <c r="B172" s="7" t="s">
        <v>274</v>
      </c>
      <c r="C172" s="8">
        <v>3</v>
      </c>
      <c r="D172" s="8">
        <v>1</v>
      </c>
      <c r="E172" s="13">
        <f t="shared" si="13"/>
        <v>1.002004008016032E-3</v>
      </c>
      <c r="F172" s="13">
        <f t="shared" si="14"/>
        <v>2.4820054604120131E-4</v>
      </c>
      <c r="G172" s="12">
        <f t="shared" si="15"/>
        <v>-0.66666666666666663</v>
      </c>
      <c r="H172" s="15">
        <f t="shared" si="16"/>
        <v>-6.6800267201068799E-4</v>
      </c>
    </row>
    <row r="173" spans="2:8" ht="15" x14ac:dyDescent="0.2">
      <c r="B173" s="7" t="s">
        <v>275</v>
      </c>
      <c r="C173" s="8">
        <v>67</v>
      </c>
      <c r="D173" s="8">
        <v>70</v>
      </c>
      <c r="E173" s="13">
        <f t="shared" si="13"/>
        <v>2.2378089512358049E-2</v>
      </c>
      <c r="F173" s="13">
        <f t="shared" si="14"/>
        <v>1.7374038222884091E-2</v>
      </c>
      <c r="G173" s="12">
        <f t="shared" si="15"/>
        <v>4.4776119402985072E-2</v>
      </c>
      <c r="H173" s="15">
        <f t="shared" si="16"/>
        <v>1.002004008016032E-3</v>
      </c>
    </row>
    <row r="174" spans="2:8" ht="15" x14ac:dyDescent="0.2">
      <c r="B174" s="7" t="s">
        <v>276</v>
      </c>
      <c r="C174" s="8">
        <v>82</v>
      </c>
      <c r="D174" s="8">
        <v>86</v>
      </c>
      <c r="E174" s="13">
        <f t="shared" si="13"/>
        <v>2.7388109552438211E-2</v>
      </c>
      <c r="F174" s="13">
        <f t="shared" si="14"/>
        <v>2.1345246959543311E-2</v>
      </c>
      <c r="G174" s="12">
        <f t="shared" si="15"/>
        <v>4.878048780487805E-2</v>
      </c>
      <c r="H174" s="15">
        <f t="shared" si="16"/>
        <v>1.3360053440213762E-3</v>
      </c>
    </row>
    <row r="175" spans="2:8" ht="15" x14ac:dyDescent="0.2">
      <c r="B175" s="7" t="s">
        <v>277</v>
      </c>
      <c r="C175" s="8">
        <v>125</v>
      </c>
      <c r="D175" s="8">
        <v>107</v>
      </c>
      <c r="E175" s="13">
        <f t="shared" si="13"/>
        <v>4.1750167000668005E-2</v>
      </c>
      <c r="F175" s="13">
        <f t="shared" si="14"/>
        <v>2.6557458426408539E-2</v>
      </c>
      <c r="G175" s="12">
        <f t="shared" si="15"/>
        <v>-0.14399999999999999</v>
      </c>
      <c r="H175" s="15">
        <f t="shared" si="16"/>
        <v>-6.0120240480961923E-3</v>
      </c>
    </row>
    <row r="176" spans="2:8" ht="15" x14ac:dyDescent="0.2">
      <c r="B176" s="7" t="s">
        <v>278</v>
      </c>
      <c r="C176" s="8">
        <v>136</v>
      </c>
      <c r="D176" s="8">
        <v>896</v>
      </c>
      <c r="E176" s="13">
        <f t="shared" si="13"/>
        <v>4.5424181696726788E-2</v>
      </c>
      <c r="F176" s="13">
        <f t="shared" si="14"/>
        <v>0.22238768925291635</v>
      </c>
      <c r="G176" s="12">
        <f t="shared" si="15"/>
        <v>5.5882352941176467</v>
      </c>
      <c r="H176" s="15">
        <f t="shared" si="16"/>
        <v>0.25384101536406145</v>
      </c>
    </row>
    <row r="177" spans="2:8" ht="15" x14ac:dyDescent="0.2">
      <c r="B177" s="7" t="s">
        <v>279</v>
      </c>
      <c r="C177" s="8">
        <v>354</v>
      </c>
      <c r="D177" s="8">
        <v>355</v>
      </c>
      <c r="E177" s="13">
        <f t="shared" si="13"/>
        <v>0.11823647294589178</v>
      </c>
      <c r="F177" s="13">
        <f t="shared" si="14"/>
        <v>8.8111193844626456E-2</v>
      </c>
      <c r="G177" s="12">
        <f t="shared" si="15"/>
        <v>2.8248587570621469E-3</v>
      </c>
      <c r="H177" s="15">
        <f t="shared" si="16"/>
        <v>3.3400133600534399E-4</v>
      </c>
    </row>
    <row r="178" spans="2:8" ht="15" x14ac:dyDescent="0.2">
      <c r="B178" s="7" t="s">
        <v>280</v>
      </c>
      <c r="C178" s="8">
        <v>202</v>
      </c>
      <c r="D178" s="8">
        <v>156</v>
      </c>
      <c r="E178" s="13">
        <f t="shared" si="13"/>
        <v>6.7468269873079495E-2</v>
      </c>
      <c r="F178" s="13">
        <f t="shared" si="14"/>
        <v>3.8719285182427399E-2</v>
      </c>
      <c r="G178" s="12">
        <f t="shared" si="15"/>
        <v>-0.22772277227722773</v>
      </c>
      <c r="H178" s="15">
        <f t="shared" si="16"/>
        <v>-1.5364061456245826E-2</v>
      </c>
    </row>
    <row r="179" spans="2:8" ht="15" x14ac:dyDescent="0.2">
      <c r="B179" s="7" t="s">
        <v>281</v>
      </c>
      <c r="C179" s="8">
        <v>83</v>
      </c>
      <c r="D179" s="8">
        <v>39</v>
      </c>
      <c r="E179" s="13">
        <f t="shared" si="13"/>
        <v>2.7722110888443553E-2</v>
      </c>
      <c r="F179" s="13">
        <f t="shared" si="14"/>
        <v>9.6798212956068497E-3</v>
      </c>
      <c r="G179" s="12">
        <f t="shared" si="15"/>
        <v>-0.53012048192771088</v>
      </c>
      <c r="H179" s="15">
        <f t="shared" si="16"/>
        <v>-1.4696058784235137E-2</v>
      </c>
    </row>
    <row r="180" spans="2:8" ht="15" x14ac:dyDescent="0.2">
      <c r="B180" s="7" t="s">
        <v>282</v>
      </c>
      <c r="C180" s="8">
        <v>0</v>
      </c>
      <c r="D180" s="8">
        <v>2</v>
      </c>
      <c r="E180" s="13" t="str">
        <f t="shared" si="13"/>
        <v/>
      </c>
      <c r="F180" s="13">
        <f t="shared" si="14"/>
        <v>4.9640109208240262E-4</v>
      </c>
      <c r="G180" s="12" t="str">
        <f t="shared" si="15"/>
        <v>0</v>
      </c>
      <c r="H180" s="15" t="str">
        <f t="shared" si="16"/>
        <v/>
      </c>
    </row>
    <row r="181" spans="2:8" ht="15" x14ac:dyDescent="0.2">
      <c r="B181" s="7" t="s">
        <v>283</v>
      </c>
      <c r="C181" s="8">
        <v>3</v>
      </c>
      <c r="D181" s="8">
        <v>14</v>
      </c>
      <c r="E181" s="13">
        <f t="shared" si="13"/>
        <v>1.002004008016032E-3</v>
      </c>
      <c r="F181" s="13">
        <f t="shared" si="14"/>
        <v>3.474807644576818E-3</v>
      </c>
      <c r="G181" s="12">
        <f t="shared" si="15"/>
        <v>3.6666666666666665</v>
      </c>
      <c r="H181" s="15">
        <f t="shared" si="16"/>
        <v>3.6740146960587837E-3</v>
      </c>
    </row>
    <row r="182" spans="2:8" ht="15" x14ac:dyDescent="0.2">
      <c r="B182" s="7" t="s">
        <v>284</v>
      </c>
      <c r="C182" s="8">
        <v>18</v>
      </c>
      <c r="D182" s="8">
        <v>33</v>
      </c>
      <c r="E182" s="13">
        <f t="shared" si="13"/>
        <v>6.0120240480961923E-3</v>
      </c>
      <c r="F182" s="13">
        <f t="shared" si="14"/>
        <v>8.1906180193596426E-3</v>
      </c>
      <c r="G182" s="12">
        <f t="shared" si="15"/>
        <v>0.83333333333333337</v>
      </c>
      <c r="H182" s="15">
        <f t="shared" si="16"/>
        <v>5.0100200400801601E-3</v>
      </c>
    </row>
    <row r="183" spans="2:8" ht="15" x14ac:dyDescent="0.2">
      <c r="B183" s="7" t="s">
        <v>285</v>
      </c>
      <c r="C183" s="8">
        <v>28</v>
      </c>
      <c r="D183" s="8">
        <v>38</v>
      </c>
      <c r="E183" s="13">
        <f t="shared" si="13"/>
        <v>9.3520374081496327E-3</v>
      </c>
      <c r="F183" s="13">
        <f t="shared" si="14"/>
        <v>9.4316207495656491E-3</v>
      </c>
      <c r="G183" s="12">
        <f t="shared" si="15"/>
        <v>0.35714285714285715</v>
      </c>
      <c r="H183" s="15">
        <f t="shared" si="16"/>
        <v>3.3400133600534404E-3</v>
      </c>
    </row>
    <row r="184" spans="2:8" ht="15" x14ac:dyDescent="0.2">
      <c r="B184" s="7" t="s">
        <v>286</v>
      </c>
      <c r="C184" s="8">
        <v>0</v>
      </c>
      <c r="D184" s="8">
        <v>1</v>
      </c>
      <c r="E184" s="13" t="str">
        <f t="shared" si="13"/>
        <v/>
      </c>
      <c r="F184" s="13">
        <f t="shared" si="14"/>
        <v>2.4820054604120131E-4</v>
      </c>
      <c r="G184" s="12" t="str">
        <f t="shared" si="15"/>
        <v>0</v>
      </c>
      <c r="H184" s="15" t="str">
        <f t="shared" si="16"/>
        <v/>
      </c>
    </row>
    <row r="185" spans="2:8" ht="15" x14ac:dyDescent="0.2">
      <c r="B185" s="7" t="s">
        <v>62</v>
      </c>
      <c r="C185" s="8">
        <v>3</v>
      </c>
      <c r="D185" s="8">
        <v>3</v>
      </c>
      <c r="E185" s="13">
        <f t="shared" si="13"/>
        <v>1.002004008016032E-3</v>
      </c>
      <c r="F185" s="13">
        <f t="shared" si="14"/>
        <v>7.4460163812360388E-4</v>
      </c>
      <c r="G185" s="12">
        <f t="shared" si="15"/>
        <v>0</v>
      </c>
      <c r="H185" s="15">
        <f t="shared" si="16"/>
        <v>0</v>
      </c>
    </row>
    <row r="186" spans="2:8" ht="15" x14ac:dyDescent="0.2">
      <c r="B186" s="7" t="s">
        <v>63</v>
      </c>
      <c r="C186" s="8">
        <v>161</v>
      </c>
      <c r="D186" s="8">
        <v>347</v>
      </c>
      <c r="E186" s="13">
        <f t="shared" si="13"/>
        <v>5.3774215096860388E-2</v>
      </c>
      <c r="F186" s="13">
        <f t="shared" si="14"/>
        <v>8.6125589476296852E-2</v>
      </c>
      <c r="G186" s="12">
        <f t="shared" si="15"/>
        <v>1.15527950310559</v>
      </c>
      <c r="H186" s="15">
        <f t="shared" si="16"/>
        <v>6.2124248496993988E-2</v>
      </c>
    </row>
    <row r="187" spans="2:8" ht="15" x14ac:dyDescent="0.2">
      <c r="B187" s="7" t="s">
        <v>287</v>
      </c>
      <c r="C187" s="8">
        <v>16</v>
      </c>
      <c r="D187" s="8">
        <v>16</v>
      </c>
      <c r="E187" s="13">
        <f t="shared" si="13"/>
        <v>5.3440213760855048E-3</v>
      </c>
      <c r="F187" s="13">
        <f t="shared" si="14"/>
        <v>3.971208736659221E-3</v>
      </c>
      <c r="G187" s="12">
        <f t="shared" si="15"/>
        <v>0</v>
      </c>
      <c r="H187" s="15">
        <f t="shared" si="16"/>
        <v>0</v>
      </c>
    </row>
    <row r="188" spans="2:8" ht="30" x14ac:dyDescent="0.2">
      <c r="B188" s="7" t="s">
        <v>288</v>
      </c>
      <c r="C188" s="8">
        <v>1</v>
      </c>
      <c r="D188" s="8">
        <v>3</v>
      </c>
      <c r="E188" s="13">
        <f t="shared" si="13"/>
        <v>3.3400133600534405E-4</v>
      </c>
      <c r="F188" s="13">
        <f t="shared" si="14"/>
        <v>7.4460163812360388E-4</v>
      </c>
      <c r="G188" s="12">
        <f t="shared" si="15"/>
        <v>2</v>
      </c>
      <c r="H188" s="15">
        <f t="shared" si="16"/>
        <v>6.680026720106881E-4</v>
      </c>
    </row>
    <row r="189" spans="2:8" ht="15" x14ac:dyDescent="0.2">
      <c r="B189" s="7" t="s">
        <v>289</v>
      </c>
      <c r="C189" s="8">
        <v>15</v>
      </c>
      <c r="D189" s="8">
        <v>0</v>
      </c>
      <c r="E189" s="13">
        <f t="shared" si="13"/>
        <v>5.0100200400801601E-3</v>
      </c>
      <c r="F189" s="13" t="str">
        <f t="shared" si="14"/>
        <v/>
      </c>
      <c r="G189" s="12" t="str">
        <f t="shared" si="15"/>
        <v>0</v>
      </c>
      <c r="H189" s="15">
        <f t="shared" si="16"/>
        <v>0</v>
      </c>
    </row>
    <row r="190" spans="2:8" ht="15" x14ac:dyDescent="0.2">
      <c r="B190" s="7" t="s">
        <v>65</v>
      </c>
      <c r="C190" s="8">
        <v>1</v>
      </c>
      <c r="D190" s="8">
        <v>2</v>
      </c>
      <c r="E190" s="13">
        <f t="shared" si="13"/>
        <v>3.3400133600534405E-4</v>
      </c>
      <c r="F190" s="13">
        <f t="shared" si="14"/>
        <v>4.9640109208240262E-4</v>
      </c>
      <c r="G190" s="12">
        <f t="shared" si="15"/>
        <v>1</v>
      </c>
      <c r="H190" s="15">
        <f t="shared" si="16"/>
        <v>3.3400133600534405E-4</v>
      </c>
    </row>
    <row r="191" spans="2:8" ht="15" x14ac:dyDescent="0.2">
      <c r="B191" s="7" t="s">
        <v>290</v>
      </c>
      <c r="C191" s="8">
        <v>1</v>
      </c>
      <c r="D191" s="8">
        <v>0</v>
      </c>
      <c r="E191" s="13">
        <f t="shared" si="13"/>
        <v>3.3400133600534405E-4</v>
      </c>
      <c r="F191" s="13" t="str">
        <f t="shared" si="14"/>
        <v/>
      </c>
      <c r="G191" s="12" t="str">
        <f t="shared" si="15"/>
        <v>0</v>
      </c>
      <c r="H191" s="15">
        <f t="shared" si="16"/>
        <v>0</v>
      </c>
    </row>
    <row r="192" spans="2:8" ht="15" x14ac:dyDescent="0.2">
      <c r="B192" s="7" t="s">
        <v>64</v>
      </c>
      <c r="C192" s="8">
        <v>2</v>
      </c>
      <c r="D192" s="8">
        <v>0</v>
      </c>
      <c r="E192" s="13">
        <f t="shared" si="13"/>
        <v>6.680026720106881E-4</v>
      </c>
      <c r="F192" s="13" t="str">
        <f t="shared" si="14"/>
        <v/>
      </c>
      <c r="G192" s="12" t="str">
        <f t="shared" si="15"/>
        <v>0</v>
      </c>
      <c r="H192" s="15">
        <f t="shared" si="16"/>
        <v>0</v>
      </c>
    </row>
    <row r="193" spans="2:8" ht="15" x14ac:dyDescent="0.2">
      <c r="B193" s="7" t="s">
        <v>291</v>
      </c>
      <c r="C193" s="8">
        <v>3</v>
      </c>
      <c r="D193" s="8">
        <v>1</v>
      </c>
      <c r="E193" s="13">
        <f t="shared" si="13"/>
        <v>1.002004008016032E-3</v>
      </c>
      <c r="F193" s="13">
        <f t="shared" si="14"/>
        <v>2.4820054604120131E-4</v>
      </c>
      <c r="G193" s="12">
        <f t="shared" si="15"/>
        <v>-0.66666666666666663</v>
      </c>
      <c r="H193" s="15">
        <f t="shared" si="16"/>
        <v>-6.6800267201068799E-4</v>
      </c>
    </row>
    <row r="194" spans="2:8" ht="15" x14ac:dyDescent="0.2">
      <c r="B194" s="7" t="s">
        <v>292</v>
      </c>
      <c r="C194" s="8">
        <v>0</v>
      </c>
      <c r="D194" s="8">
        <v>0</v>
      </c>
      <c r="E194" s="13" t="str">
        <f t="shared" si="13"/>
        <v/>
      </c>
      <c r="F194" s="13" t="str">
        <f t="shared" si="14"/>
        <v/>
      </c>
      <c r="G194" s="12" t="str">
        <f t="shared" si="15"/>
        <v>0</v>
      </c>
      <c r="H194" s="15" t="str">
        <f t="shared" si="16"/>
        <v/>
      </c>
    </row>
    <row r="195" spans="2:8" ht="15" x14ac:dyDescent="0.2">
      <c r="B195" s="7" t="s">
        <v>468</v>
      </c>
      <c r="C195" s="8">
        <v>1</v>
      </c>
      <c r="D195" s="8">
        <v>1</v>
      </c>
      <c r="E195" s="13">
        <f t="shared" si="13"/>
        <v>3.3400133600534405E-4</v>
      </c>
      <c r="F195" s="13">
        <f t="shared" si="14"/>
        <v>2.4820054604120131E-4</v>
      </c>
      <c r="G195" s="12">
        <f t="shared" si="15"/>
        <v>0</v>
      </c>
      <c r="H195" s="15">
        <f t="shared" si="16"/>
        <v>0</v>
      </c>
    </row>
    <row r="196" spans="2:8" ht="15" x14ac:dyDescent="0.2">
      <c r="B196" s="7" t="s">
        <v>293</v>
      </c>
      <c r="C196" s="8">
        <v>221</v>
      </c>
      <c r="D196" s="8">
        <v>234</v>
      </c>
      <c r="E196" s="13">
        <f t="shared" si="13"/>
        <v>7.3814295257181028E-2</v>
      </c>
      <c r="F196" s="13">
        <f t="shared" si="14"/>
        <v>5.8078927773641105E-2</v>
      </c>
      <c r="G196" s="12">
        <f t="shared" si="15"/>
        <v>5.8823529411764705E-2</v>
      </c>
      <c r="H196" s="15">
        <f t="shared" si="16"/>
        <v>4.3420173680694726E-3</v>
      </c>
    </row>
    <row r="197" spans="2:8" ht="15" x14ac:dyDescent="0.2">
      <c r="B197" s="7" t="s">
        <v>294</v>
      </c>
      <c r="C197" s="8">
        <v>3</v>
      </c>
      <c r="D197" s="8">
        <v>0</v>
      </c>
      <c r="E197" s="13">
        <f t="shared" si="13"/>
        <v>1.002004008016032E-3</v>
      </c>
      <c r="F197" s="13" t="str">
        <f t="shared" si="14"/>
        <v/>
      </c>
      <c r="G197" s="12" t="str">
        <f t="shared" si="15"/>
        <v>0</v>
      </c>
      <c r="H197" s="15">
        <f t="shared" si="16"/>
        <v>0</v>
      </c>
    </row>
    <row r="198" spans="2:8" ht="15" x14ac:dyDescent="0.2">
      <c r="B198" s="7" t="s">
        <v>295</v>
      </c>
      <c r="C198" s="8">
        <v>0</v>
      </c>
      <c r="D198" s="8">
        <v>0</v>
      </c>
      <c r="E198" s="13" t="str">
        <f t="shared" si="13"/>
        <v/>
      </c>
      <c r="F198" s="13" t="str">
        <f t="shared" si="14"/>
        <v/>
      </c>
      <c r="G198" s="12" t="str">
        <f t="shared" si="15"/>
        <v>0</v>
      </c>
      <c r="H198" s="15" t="str">
        <f t="shared" si="16"/>
        <v/>
      </c>
    </row>
    <row r="199" spans="2:8" ht="15" x14ac:dyDescent="0.2">
      <c r="B199" s="7" t="s">
        <v>296</v>
      </c>
      <c r="C199" s="8">
        <v>8</v>
      </c>
      <c r="D199" s="8">
        <v>0</v>
      </c>
      <c r="E199" s="13">
        <f t="shared" si="13"/>
        <v>2.6720106880427524E-3</v>
      </c>
      <c r="F199" s="13" t="str">
        <f t="shared" si="14"/>
        <v/>
      </c>
      <c r="G199" s="12" t="str">
        <f t="shared" si="15"/>
        <v>0</v>
      </c>
      <c r="H199" s="15">
        <f t="shared" si="16"/>
        <v>0</v>
      </c>
    </row>
    <row r="200" spans="2:8" ht="15" x14ac:dyDescent="0.2">
      <c r="B200" s="7" t="s">
        <v>297</v>
      </c>
      <c r="C200" s="8">
        <v>0</v>
      </c>
      <c r="D200" s="8">
        <v>1</v>
      </c>
      <c r="E200" s="13" t="str">
        <f t="shared" si="13"/>
        <v/>
      </c>
      <c r="F200" s="13">
        <f t="shared" si="14"/>
        <v>2.4820054604120131E-4</v>
      </c>
      <c r="G200" s="12" t="str">
        <f t="shared" si="15"/>
        <v>0</v>
      </c>
      <c r="H200" s="15" t="str">
        <f t="shared" si="16"/>
        <v/>
      </c>
    </row>
    <row r="201" spans="2:8" ht="15" x14ac:dyDescent="0.2">
      <c r="B201" s="7" t="s">
        <v>298</v>
      </c>
      <c r="C201" s="8">
        <v>11</v>
      </c>
      <c r="D201" s="8">
        <v>2</v>
      </c>
      <c r="E201" s="13">
        <f t="shared" si="13"/>
        <v>3.6740146960587841E-3</v>
      </c>
      <c r="F201" s="13">
        <f t="shared" si="14"/>
        <v>4.9640109208240262E-4</v>
      </c>
      <c r="G201" s="12">
        <f t="shared" si="15"/>
        <v>-0.81818181818181823</v>
      </c>
      <c r="H201" s="15">
        <f t="shared" si="16"/>
        <v>-3.0060120240480962E-3</v>
      </c>
    </row>
    <row r="202" spans="2:8" ht="15" x14ac:dyDescent="0.2">
      <c r="B202" s="7" t="s">
        <v>299</v>
      </c>
      <c r="C202" s="8">
        <v>0</v>
      </c>
      <c r="D202" s="8">
        <v>0</v>
      </c>
      <c r="E202" s="13" t="str">
        <f t="shared" si="13"/>
        <v/>
      </c>
      <c r="F202" s="13" t="str">
        <f t="shared" si="14"/>
        <v/>
      </c>
      <c r="G202" s="12" t="str">
        <f t="shared" si="15"/>
        <v>0</v>
      </c>
      <c r="H202" s="15" t="str">
        <f t="shared" si="16"/>
        <v/>
      </c>
    </row>
    <row r="203" spans="2:8" ht="15" x14ac:dyDescent="0.2">
      <c r="B203" s="7" t="s">
        <v>67</v>
      </c>
      <c r="C203" s="8">
        <v>0</v>
      </c>
      <c r="D203" s="8">
        <v>0</v>
      </c>
      <c r="E203" s="13" t="str">
        <f t="shared" si="13"/>
        <v/>
      </c>
      <c r="F203" s="13" t="str">
        <f t="shared" si="14"/>
        <v/>
      </c>
      <c r="G203" s="12" t="str">
        <f t="shared" si="15"/>
        <v>0</v>
      </c>
      <c r="H203" s="15" t="str">
        <f t="shared" si="16"/>
        <v/>
      </c>
    </row>
    <row r="204" spans="2:8" ht="15" x14ac:dyDescent="0.2">
      <c r="B204" s="7" t="s">
        <v>300</v>
      </c>
      <c r="C204" s="8">
        <v>0</v>
      </c>
      <c r="D204" s="8">
        <v>0</v>
      </c>
      <c r="E204" s="13" t="str">
        <f t="shared" si="13"/>
        <v/>
      </c>
      <c r="F204" s="13" t="str">
        <f t="shared" si="14"/>
        <v/>
      </c>
      <c r="G204" s="12" t="str">
        <f t="shared" si="15"/>
        <v>0</v>
      </c>
      <c r="H204" s="15" t="str">
        <f t="shared" si="16"/>
        <v/>
      </c>
    </row>
    <row r="205" spans="2:8" ht="15" x14ac:dyDescent="0.2">
      <c r="B205" s="7" t="s">
        <v>66</v>
      </c>
      <c r="C205" s="8">
        <v>0</v>
      </c>
      <c r="D205" s="8">
        <v>0</v>
      </c>
      <c r="E205" s="13" t="str">
        <f t="shared" si="13"/>
        <v/>
      </c>
      <c r="F205" s="13" t="str">
        <f t="shared" si="14"/>
        <v/>
      </c>
      <c r="G205" s="12" t="str">
        <f t="shared" si="15"/>
        <v>0</v>
      </c>
      <c r="H205" s="15" t="str">
        <f t="shared" si="16"/>
        <v/>
      </c>
    </row>
    <row r="206" spans="2:8" ht="15" x14ac:dyDescent="0.2">
      <c r="B206" s="7" t="s">
        <v>301</v>
      </c>
      <c r="C206" s="8">
        <v>21</v>
      </c>
      <c r="D206" s="8">
        <v>18</v>
      </c>
      <c r="E206" s="13">
        <f t="shared" si="13"/>
        <v>7.0140280561122245E-3</v>
      </c>
      <c r="F206" s="13">
        <f t="shared" si="14"/>
        <v>4.4676098287416231E-3</v>
      </c>
      <c r="G206" s="12">
        <f t="shared" si="15"/>
        <v>-0.14285714285714285</v>
      </c>
      <c r="H206" s="15">
        <f t="shared" si="16"/>
        <v>-1.002004008016032E-3</v>
      </c>
    </row>
    <row r="207" spans="2:8" ht="15" x14ac:dyDescent="0.2">
      <c r="B207" s="7" t="s">
        <v>563</v>
      </c>
      <c r="C207" s="8">
        <v>0</v>
      </c>
      <c r="D207" s="8">
        <v>0</v>
      </c>
      <c r="E207" s="13" t="str">
        <f t="shared" si="13"/>
        <v/>
      </c>
      <c r="F207" s="13" t="str">
        <f t="shared" si="14"/>
        <v/>
      </c>
      <c r="G207" s="12" t="str">
        <f t="shared" si="15"/>
        <v>0</v>
      </c>
      <c r="H207" s="15" t="str">
        <f t="shared" si="16"/>
        <v/>
      </c>
    </row>
    <row r="208" spans="2:8" ht="15" x14ac:dyDescent="0.2">
      <c r="B208" s="7" t="s">
        <v>72</v>
      </c>
      <c r="C208" s="8">
        <v>19</v>
      </c>
      <c r="D208" s="8">
        <v>3</v>
      </c>
      <c r="E208" s="13">
        <f t="shared" si="13"/>
        <v>6.3460253841015361E-3</v>
      </c>
      <c r="F208" s="13">
        <f t="shared" si="14"/>
        <v>7.4460163812360388E-4</v>
      </c>
      <c r="G208" s="12">
        <f t="shared" si="15"/>
        <v>-0.84210526315789469</v>
      </c>
      <c r="H208" s="15">
        <f t="shared" si="16"/>
        <v>-5.3440213760855039E-3</v>
      </c>
    </row>
    <row r="209" spans="2:8" ht="15" x14ac:dyDescent="0.2">
      <c r="B209" s="7" t="s">
        <v>71</v>
      </c>
      <c r="C209" s="8">
        <v>1</v>
      </c>
      <c r="D209" s="8">
        <v>3</v>
      </c>
      <c r="E209" s="13">
        <f t="shared" si="13"/>
        <v>3.3400133600534405E-4</v>
      </c>
      <c r="F209" s="13">
        <f t="shared" si="14"/>
        <v>7.4460163812360388E-4</v>
      </c>
      <c r="G209" s="12">
        <f t="shared" si="15"/>
        <v>2</v>
      </c>
      <c r="H209" s="15">
        <f t="shared" si="16"/>
        <v>6.680026720106881E-4</v>
      </c>
    </row>
    <row r="210" spans="2:8" ht="15" x14ac:dyDescent="0.2">
      <c r="B210" s="7" t="s">
        <v>73</v>
      </c>
      <c r="C210" s="8">
        <v>1</v>
      </c>
      <c r="D210" s="8">
        <v>0</v>
      </c>
      <c r="E210" s="13">
        <f t="shared" si="13"/>
        <v>3.3400133600534405E-4</v>
      </c>
      <c r="F210" s="13" t="str">
        <f t="shared" si="14"/>
        <v/>
      </c>
      <c r="G210" s="12" t="str">
        <f t="shared" si="15"/>
        <v>0</v>
      </c>
      <c r="H210" s="15">
        <f t="shared" si="16"/>
        <v>0</v>
      </c>
    </row>
    <row r="211" spans="2:8" ht="15" x14ac:dyDescent="0.2">
      <c r="B211" s="7" t="s">
        <v>69</v>
      </c>
      <c r="C211" s="8">
        <v>4</v>
      </c>
      <c r="D211" s="8">
        <v>6</v>
      </c>
      <c r="E211" s="13">
        <f t="shared" si="13"/>
        <v>1.3360053440213762E-3</v>
      </c>
      <c r="F211" s="13">
        <f t="shared" si="14"/>
        <v>1.4892032762472078E-3</v>
      </c>
      <c r="G211" s="12">
        <f t="shared" si="15"/>
        <v>0.5</v>
      </c>
      <c r="H211" s="15">
        <f t="shared" si="16"/>
        <v>6.680026720106881E-4</v>
      </c>
    </row>
    <row r="212" spans="2:8" ht="15" x14ac:dyDescent="0.2">
      <c r="B212" s="7" t="s">
        <v>68</v>
      </c>
      <c r="C212" s="8">
        <v>0</v>
      </c>
      <c r="D212" s="8">
        <v>0</v>
      </c>
      <c r="E212" s="13" t="str">
        <f t="shared" si="13"/>
        <v/>
      </c>
      <c r="F212" s="13" t="str">
        <f t="shared" si="14"/>
        <v/>
      </c>
      <c r="G212" s="12" t="str">
        <f t="shared" si="15"/>
        <v>0</v>
      </c>
      <c r="H212" s="15" t="str">
        <f t="shared" si="16"/>
        <v/>
      </c>
    </row>
    <row r="213" spans="2:8" ht="15" x14ac:dyDescent="0.2">
      <c r="B213" s="7" t="s">
        <v>302</v>
      </c>
      <c r="C213" s="8">
        <v>0</v>
      </c>
      <c r="D213" s="8">
        <v>0</v>
      </c>
      <c r="E213" s="13" t="str">
        <f t="shared" si="13"/>
        <v/>
      </c>
      <c r="F213" s="13" t="str">
        <f t="shared" si="14"/>
        <v/>
      </c>
      <c r="G213" s="12" t="str">
        <f t="shared" si="15"/>
        <v>0</v>
      </c>
      <c r="H213" s="15" t="str">
        <f t="shared" si="16"/>
        <v/>
      </c>
    </row>
    <row r="214" spans="2:8" ht="15" x14ac:dyDescent="0.2">
      <c r="B214" s="7" t="s">
        <v>70</v>
      </c>
      <c r="C214" s="8">
        <v>1</v>
      </c>
      <c r="D214" s="8">
        <v>1</v>
      </c>
      <c r="E214" s="13">
        <f t="shared" si="13"/>
        <v>3.3400133600534405E-4</v>
      </c>
      <c r="F214" s="13">
        <f t="shared" si="14"/>
        <v>2.4820054604120131E-4</v>
      </c>
      <c r="G214" s="12">
        <f t="shared" si="15"/>
        <v>0</v>
      </c>
      <c r="H214" s="15">
        <f t="shared" si="16"/>
        <v>0</v>
      </c>
    </row>
    <row r="215" spans="2:8" ht="15" x14ac:dyDescent="0.2">
      <c r="B215" s="7" t="s">
        <v>303</v>
      </c>
      <c r="C215" s="8">
        <v>0</v>
      </c>
      <c r="D215" s="8">
        <v>0</v>
      </c>
      <c r="E215" s="13" t="str">
        <f t="shared" si="13"/>
        <v/>
      </c>
      <c r="F215" s="13" t="str">
        <f t="shared" si="14"/>
        <v/>
      </c>
      <c r="G215" s="12" t="str">
        <f t="shared" si="15"/>
        <v>0</v>
      </c>
      <c r="H215" s="15" t="str">
        <f t="shared" si="16"/>
        <v/>
      </c>
    </row>
    <row r="216" spans="2:8" ht="15" x14ac:dyDescent="0.2">
      <c r="B216" s="7" t="s">
        <v>304</v>
      </c>
      <c r="C216" s="8">
        <v>1</v>
      </c>
      <c r="D216" s="8">
        <v>3</v>
      </c>
      <c r="E216" s="13">
        <f t="shared" si="13"/>
        <v>3.3400133600534405E-4</v>
      </c>
      <c r="F216" s="13">
        <f t="shared" si="14"/>
        <v>7.4460163812360388E-4</v>
      </c>
      <c r="G216" s="12">
        <f t="shared" si="15"/>
        <v>2</v>
      </c>
      <c r="H216" s="15">
        <f t="shared" si="16"/>
        <v>6.680026720106881E-4</v>
      </c>
    </row>
    <row r="217" spans="2:8" ht="15" x14ac:dyDescent="0.2">
      <c r="B217" s="7" t="s">
        <v>469</v>
      </c>
      <c r="C217" s="8">
        <v>1</v>
      </c>
      <c r="D217" s="8">
        <v>0</v>
      </c>
      <c r="E217" s="13">
        <f t="shared" ref="E217:E280" si="17">+IF(C217=0,"",C217/C$151)</f>
        <v>3.3400133600534405E-4</v>
      </c>
      <c r="F217" s="13" t="str">
        <f t="shared" ref="F217:F280" si="18">+IF(D217=0,"",D217/D$151)</f>
        <v/>
      </c>
      <c r="G217" s="12" t="str">
        <f t="shared" ref="G217:G280" si="19">+IF(OR(AND(D217=0),(C217=0)),"0",((D217-C217)/C217))</f>
        <v>0</v>
      </c>
      <c r="H217" s="15">
        <f t="shared" ref="H217:H280" si="20">+IF(OR(AND(E217=""),(G217="")),"",E217*G217)</f>
        <v>0</v>
      </c>
    </row>
    <row r="218" spans="2:8" ht="15" x14ac:dyDescent="0.2">
      <c r="B218" s="7" t="s">
        <v>305</v>
      </c>
      <c r="C218" s="8">
        <v>0</v>
      </c>
      <c r="D218" s="8">
        <v>0</v>
      </c>
      <c r="E218" s="13" t="str">
        <f t="shared" si="17"/>
        <v/>
      </c>
      <c r="F218" s="13" t="str">
        <f t="shared" si="18"/>
        <v/>
      </c>
      <c r="G218" s="12" t="str">
        <f t="shared" si="19"/>
        <v>0</v>
      </c>
      <c r="H218" s="15" t="str">
        <f t="shared" si="20"/>
        <v/>
      </c>
    </row>
    <row r="219" spans="2:8" ht="15" x14ac:dyDescent="0.2">
      <c r="B219" s="7" t="s">
        <v>306</v>
      </c>
      <c r="C219" s="8">
        <v>1</v>
      </c>
      <c r="D219" s="8">
        <v>0</v>
      </c>
      <c r="E219" s="13">
        <f t="shared" si="17"/>
        <v>3.3400133600534405E-4</v>
      </c>
      <c r="F219" s="13" t="str">
        <f t="shared" si="18"/>
        <v/>
      </c>
      <c r="G219" s="12" t="str">
        <f t="shared" si="19"/>
        <v>0</v>
      </c>
      <c r="H219" s="15">
        <f t="shared" si="20"/>
        <v>0</v>
      </c>
    </row>
    <row r="220" spans="2:8" ht="15" x14ac:dyDescent="0.2">
      <c r="B220" s="7" t="s">
        <v>307</v>
      </c>
      <c r="C220" s="8">
        <v>1</v>
      </c>
      <c r="D220" s="8">
        <v>1</v>
      </c>
      <c r="E220" s="13">
        <f t="shared" si="17"/>
        <v>3.3400133600534405E-4</v>
      </c>
      <c r="F220" s="13">
        <f t="shared" si="18"/>
        <v>2.4820054604120131E-4</v>
      </c>
      <c r="G220" s="12">
        <f t="shared" si="19"/>
        <v>0</v>
      </c>
      <c r="H220" s="15">
        <f t="shared" si="20"/>
        <v>0</v>
      </c>
    </row>
    <row r="221" spans="2:8" ht="15" x14ac:dyDescent="0.2">
      <c r="B221" s="7" t="s">
        <v>308</v>
      </c>
      <c r="C221" s="8">
        <v>0</v>
      </c>
      <c r="D221" s="8">
        <v>0</v>
      </c>
      <c r="E221" s="13" t="str">
        <f t="shared" si="17"/>
        <v/>
      </c>
      <c r="F221" s="13" t="str">
        <f t="shared" si="18"/>
        <v/>
      </c>
      <c r="G221" s="12" t="str">
        <f t="shared" si="19"/>
        <v>0</v>
      </c>
      <c r="H221" s="15" t="str">
        <f t="shared" si="20"/>
        <v/>
      </c>
    </row>
    <row r="222" spans="2:8" ht="15" x14ac:dyDescent="0.2">
      <c r="B222" s="7" t="s">
        <v>309</v>
      </c>
      <c r="C222" s="8">
        <v>1</v>
      </c>
      <c r="D222" s="8">
        <v>4</v>
      </c>
      <c r="E222" s="13">
        <f t="shared" si="17"/>
        <v>3.3400133600534405E-4</v>
      </c>
      <c r="F222" s="13">
        <f t="shared" si="18"/>
        <v>9.9280218416480524E-4</v>
      </c>
      <c r="G222" s="12">
        <f t="shared" si="19"/>
        <v>3</v>
      </c>
      <c r="H222" s="15">
        <f t="shared" si="20"/>
        <v>1.0020040080160322E-3</v>
      </c>
    </row>
    <row r="223" spans="2:8" ht="15" x14ac:dyDescent="0.2">
      <c r="B223" s="7" t="s">
        <v>564</v>
      </c>
      <c r="C223" s="8">
        <v>0</v>
      </c>
      <c r="D223" s="8">
        <v>0</v>
      </c>
      <c r="E223" s="13" t="str">
        <f t="shared" si="17"/>
        <v/>
      </c>
      <c r="F223" s="13" t="str">
        <f t="shared" si="18"/>
        <v/>
      </c>
      <c r="G223" s="12" t="str">
        <f t="shared" si="19"/>
        <v>0</v>
      </c>
      <c r="H223" s="15" t="str">
        <f t="shared" si="20"/>
        <v/>
      </c>
    </row>
    <row r="224" spans="2:8" ht="15" x14ac:dyDescent="0.2">
      <c r="B224" s="7" t="s">
        <v>310</v>
      </c>
      <c r="C224" s="8">
        <v>0</v>
      </c>
      <c r="D224" s="8">
        <v>0</v>
      </c>
      <c r="E224" s="13" t="str">
        <f t="shared" si="17"/>
        <v/>
      </c>
      <c r="F224" s="13" t="str">
        <f t="shared" si="18"/>
        <v/>
      </c>
      <c r="G224" s="12" t="str">
        <f t="shared" si="19"/>
        <v>0</v>
      </c>
      <c r="H224" s="15" t="str">
        <f t="shared" si="20"/>
        <v/>
      </c>
    </row>
    <row r="225" spans="2:8" ht="15" x14ac:dyDescent="0.2">
      <c r="B225" s="7" t="s">
        <v>470</v>
      </c>
      <c r="C225" s="8">
        <v>0</v>
      </c>
      <c r="D225" s="8">
        <v>0</v>
      </c>
      <c r="E225" s="13" t="str">
        <f t="shared" si="17"/>
        <v/>
      </c>
      <c r="F225" s="13" t="str">
        <f t="shared" si="18"/>
        <v/>
      </c>
      <c r="G225" s="12" t="str">
        <f t="shared" si="19"/>
        <v>0</v>
      </c>
      <c r="H225" s="15" t="str">
        <f t="shared" si="20"/>
        <v/>
      </c>
    </row>
    <row r="226" spans="2:8" ht="15" x14ac:dyDescent="0.2">
      <c r="B226" s="7" t="s">
        <v>565</v>
      </c>
      <c r="C226" s="8">
        <v>4</v>
      </c>
      <c r="D226" s="8">
        <v>0</v>
      </c>
      <c r="E226" s="13">
        <f t="shared" si="17"/>
        <v>1.3360053440213762E-3</v>
      </c>
      <c r="F226" s="13" t="str">
        <f t="shared" si="18"/>
        <v/>
      </c>
      <c r="G226" s="12" t="str">
        <f t="shared" si="19"/>
        <v>0</v>
      </c>
      <c r="H226" s="15">
        <f t="shared" si="20"/>
        <v>0</v>
      </c>
    </row>
    <row r="227" spans="2:8" ht="15" x14ac:dyDescent="0.2">
      <c r="B227" s="7" t="s">
        <v>471</v>
      </c>
      <c r="C227" s="8">
        <v>0</v>
      </c>
      <c r="D227" s="8">
        <v>0</v>
      </c>
      <c r="E227" s="13" t="str">
        <f t="shared" si="17"/>
        <v/>
      </c>
      <c r="F227" s="13" t="str">
        <f t="shared" si="18"/>
        <v/>
      </c>
      <c r="G227" s="12" t="str">
        <f t="shared" si="19"/>
        <v>0</v>
      </c>
      <c r="H227" s="15" t="str">
        <f t="shared" si="20"/>
        <v/>
      </c>
    </row>
    <row r="228" spans="2:8" ht="15" x14ac:dyDescent="0.2">
      <c r="B228" s="7" t="s">
        <v>76</v>
      </c>
      <c r="C228" s="8">
        <v>0</v>
      </c>
      <c r="D228" s="8">
        <v>0</v>
      </c>
      <c r="E228" s="13" t="str">
        <f t="shared" si="17"/>
        <v/>
      </c>
      <c r="F228" s="13" t="str">
        <f t="shared" si="18"/>
        <v/>
      </c>
      <c r="G228" s="12" t="str">
        <f t="shared" si="19"/>
        <v>0</v>
      </c>
      <c r="H228" s="15" t="str">
        <f t="shared" si="20"/>
        <v/>
      </c>
    </row>
    <row r="229" spans="2:8" ht="15" x14ac:dyDescent="0.2">
      <c r="B229" s="7" t="s">
        <v>311</v>
      </c>
      <c r="C229" s="8">
        <v>63</v>
      </c>
      <c r="D229" s="8">
        <v>30</v>
      </c>
      <c r="E229" s="13">
        <f t="shared" si="17"/>
        <v>2.1042084168336674E-2</v>
      </c>
      <c r="F229" s="13">
        <f t="shared" si="18"/>
        <v>7.446016381236039E-3</v>
      </c>
      <c r="G229" s="12">
        <f t="shared" si="19"/>
        <v>-0.52380952380952384</v>
      </c>
      <c r="H229" s="15">
        <f t="shared" si="20"/>
        <v>-1.1022044088176353E-2</v>
      </c>
    </row>
    <row r="230" spans="2:8" ht="15" x14ac:dyDescent="0.2">
      <c r="B230" s="7" t="s">
        <v>312</v>
      </c>
      <c r="C230" s="8">
        <v>8</v>
      </c>
      <c r="D230" s="8">
        <v>5</v>
      </c>
      <c r="E230" s="13">
        <f t="shared" si="17"/>
        <v>2.6720106880427524E-3</v>
      </c>
      <c r="F230" s="13">
        <f t="shared" si="18"/>
        <v>1.2410027302060065E-3</v>
      </c>
      <c r="G230" s="12">
        <f t="shared" si="19"/>
        <v>-0.375</v>
      </c>
      <c r="H230" s="15">
        <f t="shared" si="20"/>
        <v>-1.0020040080160322E-3</v>
      </c>
    </row>
    <row r="231" spans="2:8" ht="30" x14ac:dyDescent="0.2">
      <c r="B231" s="7" t="s">
        <v>313</v>
      </c>
      <c r="C231" s="8">
        <v>26</v>
      </c>
      <c r="D231" s="8">
        <v>16</v>
      </c>
      <c r="E231" s="13">
        <f t="shared" si="17"/>
        <v>8.6840347361389451E-3</v>
      </c>
      <c r="F231" s="13">
        <f t="shared" si="18"/>
        <v>3.971208736659221E-3</v>
      </c>
      <c r="G231" s="12">
        <f t="shared" si="19"/>
        <v>-0.38461538461538464</v>
      </c>
      <c r="H231" s="15">
        <f t="shared" si="20"/>
        <v>-3.3400133600534408E-3</v>
      </c>
    </row>
    <row r="232" spans="2:8" ht="15" x14ac:dyDescent="0.2">
      <c r="B232" s="7" t="s">
        <v>77</v>
      </c>
      <c r="C232" s="8">
        <v>9</v>
      </c>
      <c r="D232" s="8">
        <v>25</v>
      </c>
      <c r="E232" s="13">
        <f t="shared" si="17"/>
        <v>3.0060120240480962E-3</v>
      </c>
      <c r="F232" s="13">
        <f t="shared" si="18"/>
        <v>6.2050136510300325E-3</v>
      </c>
      <c r="G232" s="12">
        <f t="shared" si="19"/>
        <v>1.7777777777777777</v>
      </c>
      <c r="H232" s="15">
        <f t="shared" si="20"/>
        <v>5.3440213760855039E-3</v>
      </c>
    </row>
    <row r="233" spans="2:8" ht="15" x14ac:dyDescent="0.2">
      <c r="B233" s="7" t="s">
        <v>74</v>
      </c>
      <c r="C233" s="8">
        <v>6</v>
      </c>
      <c r="D233" s="8">
        <v>9</v>
      </c>
      <c r="E233" s="13">
        <f t="shared" si="17"/>
        <v>2.004008016032064E-3</v>
      </c>
      <c r="F233" s="13">
        <f t="shared" si="18"/>
        <v>2.2338049143708115E-3</v>
      </c>
      <c r="G233" s="12">
        <f t="shared" si="19"/>
        <v>0.5</v>
      </c>
      <c r="H233" s="15">
        <f t="shared" si="20"/>
        <v>1.002004008016032E-3</v>
      </c>
    </row>
    <row r="234" spans="2:8" ht="15" x14ac:dyDescent="0.2">
      <c r="B234" s="7" t="s">
        <v>75</v>
      </c>
      <c r="C234" s="8">
        <v>1</v>
      </c>
      <c r="D234" s="8">
        <v>0</v>
      </c>
      <c r="E234" s="13">
        <f t="shared" si="17"/>
        <v>3.3400133600534405E-4</v>
      </c>
      <c r="F234" s="13" t="str">
        <f t="shared" si="18"/>
        <v/>
      </c>
      <c r="G234" s="12" t="str">
        <f t="shared" si="19"/>
        <v>0</v>
      </c>
      <c r="H234" s="15">
        <f t="shared" si="20"/>
        <v>0</v>
      </c>
    </row>
    <row r="235" spans="2:8" ht="15" x14ac:dyDescent="0.2">
      <c r="B235" s="7" t="s">
        <v>314</v>
      </c>
      <c r="C235" s="8">
        <v>19</v>
      </c>
      <c r="D235" s="8">
        <v>14</v>
      </c>
      <c r="E235" s="13">
        <f t="shared" si="17"/>
        <v>6.3460253841015361E-3</v>
      </c>
      <c r="F235" s="13">
        <f t="shared" si="18"/>
        <v>3.474807644576818E-3</v>
      </c>
      <c r="G235" s="12">
        <f t="shared" si="19"/>
        <v>-0.26315789473684209</v>
      </c>
      <c r="H235" s="15">
        <f t="shared" si="20"/>
        <v>-1.67000668002672E-3</v>
      </c>
    </row>
    <row r="236" spans="2:8" ht="15" x14ac:dyDescent="0.2">
      <c r="B236" s="7" t="s">
        <v>315</v>
      </c>
      <c r="C236" s="8">
        <v>0</v>
      </c>
      <c r="D236" s="8">
        <v>0</v>
      </c>
      <c r="E236" s="13" t="str">
        <f t="shared" si="17"/>
        <v/>
      </c>
      <c r="F236" s="13" t="str">
        <f t="shared" si="18"/>
        <v/>
      </c>
      <c r="G236" s="12" t="str">
        <f t="shared" si="19"/>
        <v>0</v>
      </c>
      <c r="H236" s="15" t="str">
        <f t="shared" si="20"/>
        <v/>
      </c>
    </row>
    <row r="237" spans="2:8" ht="15" x14ac:dyDescent="0.2">
      <c r="B237" s="7" t="s">
        <v>80</v>
      </c>
      <c r="C237" s="8">
        <v>42</v>
      </c>
      <c r="D237" s="8">
        <v>61</v>
      </c>
      <c r="E237" s="13">
        <f t="shared" si="17"/>
        <v>1.4028056112224449E-2</v>
      </c>
      <c r="F237" s="13">
        <f t="shared" si="18"/>
        <v>1.5140233308513279E-2</v>
      </c>
      <c r="G237" s="12">
        <f t="shared" si="19"/>
        <v>0.45238095238095238</v>
      </c>
      <c r="H237" s="15">
        <f t="shared" si="20"/>
        <v>6.3460253841015361E-3</v>
      </c>
    </row>
    <row r="238" spans="2:8" ht="15" x14ac:dyDescent="0.2">
      <c r="B238" s="7" t="s">
        <v>85</v>
      </c>
      <c r="C238" s="8">
        <v>69</v>
      </c>
      <c r="D238" s="8">
        <v>33</v>
      </c>
      <c r="E238" s="13">
        <f t="shared" si="17"/>
        <v>2.3046092184368736E-2</v>
      </c>
      <c r="F238" s="13">
        <f t="shared" si="18"/>
        <v>8.1906180193596426E-3</v>
      </c>
      <c r="G238" s="12">
        <f t="shared" si="19"/>
        <v>-0.52173913043478259</v>
      </c>
      <c r="H238" s="15">
        <f t="shared" si="20"/>
        <v>-1.2024048096192385E-2</v>
      </c>
    </row>
    <row r="239" spans="2:8" ht="15" x14ac:dyDescent="0.2">
      <c r="B239" s="7" t="s">
        <v>81</v>
      </c>
      <c r="C239" s="8">
        <v>10</v>
      </c>
      <c r="D239" s="8">
        <v>9</v>
      </c>
      <c r="E239" s="13">
        <f t="shared" si="17"/>
        <v>3.3400133600534404E-3</v>
      </c>
      <c r="F239" s="13">
        <f t="shared" si="18"/>
        <v>2.2338049143708115E-3</v>
      </c>
      <c r="G239" s="12">
        <f t="shared" si="19"/>
        <v>-0.1</v>
      </c>
      <c r="H239" s="15">
        <f t="shared" si="20"/>
        <v>-3.3400133600534405E-4</v>
      </c>
    </row>
    <row r="240" spans="2:8" ht="15" x14ac:dyDescent="0.2">
      <c r="B240" s="7" t="s">
        <v>316</v>
      </c>
      <c r="C240" s="8">
        <v>11</v>
      </c>
      <c r="D240" s="8">
        <v>10</v>
      </c>
      <c r="E240" s="13">
        <f t="shared" si="17"/>
        <v>3.6740146960587841E-3</v>
      </c>
      <c r="F240" s="13">
        <f t="shared" si="18"/>
        <v>2.482005460412013E-3</v>
      </c>
      <c r="G240" s="12">
        <f t="shared" si="19"/>
        <v>-9.0909090909090912E-2</v>
      </c>
      <c r="H240" s="15">
        <f t="shared" si="20"/>
        <v>-3.3400133600534405E-4</v>
      </c>
    </row>
    <row r="241" spans="2:8" ht="15" x14ac:dyDescent="0.2">
      <c r="B241" s="7" t="s">
        <v>78</v>
      </c>
      <c r="C241" s="8">
        <v>0</v>
      </c>
      <c r="D241" s="8">
        <v>0</v>
      </c>
      <c r="E241" s="13" t="str">
        <f t="shared" si="17"/>
        <v/>
      </c>
      <c r="F241" s="13" t="str">
        <f t="shared" si="18"/>
        <v/>
      </c>
      <c r="G241" s="12" t="str">
        <f t="shared" si="19"/>
        <v>0</v>
      </c>
      <c r="H241" s="15" t="str">
        <f t="shared" si="20"/>
        <v/>
      </c>
    </row>
    <row r="242" spans="2:8" ht="15" x14ac:dyDescent="0.2">
      <c r="B242" s="7" t="s">
        <v>83</v>
      </c>
      <c r="C242" s="8">
        <v>0</v>
      </c>
      <c r="D242" s="8">
        <v>0</v>
      </c>
      <c r="E242" s="13" t="str">
        <f t="shared" si="17"/>
        <v/>
      </c>
      <c r="F242" s="13" t="str">
        <f t="shared" si="18"/>
        <v/>
      </c>
      <c r="G242" s="12" t="str">
        <f t="shared" si="19"/>
        <v>0</v>
      </c>
      <c r="H242" s="15" t="str">
        <f t="shared" si="20"/>
        <v/>
      </c>
    </row>
    <row r="243" spans="2:8" ht="15" x14ac:dyDescent="0.2">
      <c r="B243" s="7" t="s">
        <v>317</v>
      </c>
      <c r="C243" s="8">
        <v>0</v>
      </c>
      <c r="D243" s="8">
        <v>0</v>
      </c>
      <c r="E243" s="13" t="str">
        <f t="shared" si="17"/>
        <v/>
      </c>
      <c r="F243" s="13" t="str">
        <f t="shared" si="18"/>
        <v/>
      </c>
      <c r="G243" s="12" t="str">
        <f t="shared" si="19"/>
        <v>0</v>
      </c>
      <c r="H243" s="15" t="str">
        <f t="shared" si="20"/>
        <v/>
      </c>
    </row>
    <row r="244" spans="2:8" ht="15" x14ac:dyDescent="0.2">
      <c r="B244" s="7" t="s">
        <v>79</v>
      </c>
      <c r="C244" s="8">
        <v>6</v>
      </c>
      <c r="D244" s="8">
        <v>0</v>
      </c>
      <c r="E244" s="13">
        <f t="shared" si="17"/>
        <v>2.004008016032064E-3</v>
      </c>
      <c r="F244" s="13" t="str">
        <f t="shared" si="18"/>
        <v/>
      </c>
      <c r="G244" s="12" t="str">
        <f t="shared" si="19"/>
        <v>0</v>
      </c>
      <c r="H244" s="15">
        <f t="shared" si="20"/>
        <v>0</v>
      </c>
    </row>
    <row r="245" spans="2:8" ht="15" x14ac:dyDescent="0.2">
      <c r="B245" s="7" t="s">
        <v>84</v>
      </c>
      <c r="C245" s="8">
        <v>5</v>
      </c>
      <c r="D245" s="8">
        <v>25</v>
      </c>
      <c r="E245" s="13">
        <f t="shared" si="17"/>
        <v>1.6700066800267202E-3</v>
      </c>
      <c r="F245" s="13">
        <f t="shared" si="18"/>
        <v>6.2050136510300325E-3</v>
      </c>
      <c r="G245" s="12">
        <f t="shared" si="19"/>
        <v>4</v>
      </c>
      <c r="H245" s="15">
        <f t="shared" si="20"/>
        <v>6.6800267201068807E-3</v>
      </c>
    </row>
    <row r="246" spans="2:8" ht="15" x14ac:dyDescent="0.2">
      <c r="B246" s="7" t="s">
        <v>318</v>
      </c>
      <c r="C246" s="8">
        <v>6</v>
      </c>
      <c r="D246" s="8">
        <v>8</v>
      </c>
      <c r="E246" s="13">
        <f t="shared" si="17"/>
        <v>2.004008016032064E-3</v>
      </c>
      <c r="F246" s="13">
        <f t="shared" si="18"/>
        <v>1.9856043683296105E-3</v>
      </c>
      <c r="G246" s="12">
        <f t="shared" si="19"/>
        <v>0.33333333333333331</v>
      </c>
      <c r="H246" s="15">
        <f t="shared" si="20"/>
        <v>6.6800267201068799E-4</v>
      </c>
    </row>
    <row r="247" spans="2:8" ht="15" x14ac:dyDescent="0.2">
      <c r="B247" s="7" t="s">
        <v>319</v>
      </c>
      <c r="C247" s="8">
        <v>83</v>
      </c>
      <c r="D247" s="8">
        <v>132</v>
      </c>
      <c r="E247" s="13">
        <f t="shared" si="17"/>
        <v>2.7722110888443553E-2</v>
      </c>
      <c r="F247" s="13">
        <f t="shared" si="18"/>
        <v>3.276247207743857E-2</v>
      </c>
      <c r="G247" s="12">
        <f t="shared" si="19"/>
        <v>0.59036144578313254</v>
      </c>
      <c r="H247" s="15">
        <f t="shared" si="20"/>
        <v>1.6366065464261857E-2</v>
      </c>
    </row>
    <row r="248" spans="2:8" ht="15" x14ac:dyDescent="0.2">
      <c r="B248" s="7" t="s">
        <v>86</v>
      </c>
      <c r="C248" s="8">
        <v>1</v>
      </c>
      <c r="D248" s="8">
        <v>10</v>
      </c>
      <c r="E248" s="13">
        <f t="shared" si="17"/>
        <v>3.3400133600534405E-4</v>
      </c>
      <c r="F248" s="13">
        <f t="shared" si="18"/>
        <v>2.482005460412013E-3</v>
      </c>
      <c r="G248" s="12">
        <f t="shared" si="19"/>
        <v>9</v>
      </c>
      <c r="H248" s="15">
        <f t="shared" si="20"/>
        <v>3.0060120240480966E-3</v>
      </c>
    </row>
    <row r="249" spans="2:8" ht="15" x14ac:dyDescent="0.2">
      <c r="B249" s="7" t="s">
        <v>87</v>
      </c>
      <c r="C249" s="8">
        <v>38</v>
      </c>
      <c r="D249" s="8">
        <v>38</v>
      </c>
      <c r="E249" s="13">
        <f t="shared" si="17"/>
        <v>1.2692050768203072E-2</v>
      </c>
      <c r="F249" s="13">
        <f t="shared" si="18"/>
        <v>9.4316207495656491E-3</v>
      </c>
      <c r="G249" s="12">
        <f t="shared" si="19"/>
        <v>0</v>
      </c>
      <c r="H249" s="15">
        <f t="shared" si="20"/>
        <v>0</v>
      </c>
    </row>
    <row r="250" spans="2:8" ht="15" x14ac:dyDescent="0.2">
      <c r="B250" s="7" t="s">
        <v>82</v>
      </c>
      <c r="C250" s="8">
        <v>300</v>
      </c>
      <c r="D250" s="8">
        <v>0</v>
      </c>
      <c r="E250" s="13">
        <f t="shared" si="17"/>
        <v>0.10020040080160321</v>
      </c>
      <c r="F250" s="13" t="str">
        <f t="shared" si="18"/>
        <v/>
      </c>
      <c r="G250" s="12" t="str">
        <f t="shared" si="19"/>
        <v>0</v>
      </c>
      <c r="H250" s="15">
        <f t="shared" si="20"/>
        <v>0</v>
      </c>
    </row>
    <row r="251" spans="2:8" ht="15" x14ac:dyDescent="0.2">
      <c r="B251" s="7" t="s">
        <v>320</v>
      </c>
      <c r="C251" s="8">
        <v>0</v>
      </c>
      <c r="D251" s="8">
        <v>0</v>
      </c>
      <c r="E251" s="13" t="str">
        <f t="shared" si="17"/>
        <v/>
      </c>
      <c r="F251" s="13" t="str">
        <f t="shared" si="18"/>
        <v/>
      </c>
      <c r="G251" s="12" t="str">
        <f t="shared" si="19"/>
        <v>0</v>
      </c>
      <c r="H251" s="15" t="str">
        <f t="shared" si="20"/>
        <v/>
      </c>
    </row>
    <row r="252" spans="2:8" ht="15" x14ac:dyDescent="0.2">
      <c r="B252" s="7" t="s">
        <v>321</v>
      </c>
      <c r="C252" s="8">
        <v>0</v>
      </c>
      <c r="D252" s="8">
        <v>1</v>
      </c>
      <c r="E252" s="13" t="str">
        <f t="shared" si="17"/>
        <v/>
      </c>
      <c r="F252" s="13">
        <f t="shared" si="18"/>
        <v>2.4820054604120131E-4</v>
      </c>
      <c r="G252" s="12" t="str">
        <f t="shared" si="19"/>
        <v>0</v>
      </c>
      <c r="H252" s="15" t="str">
        <f t="shared" si="20"/>
        <v/>
      </c>
    </row>
    <row r="253" spans="2:8" ht="15" x14ac:dyDescent="0.2">
      <c r="B253" s="7" t="s">
        <v>322</v>
      </c>
      <c r="C253" s="8">
        <v>24</v>
      </c>
      <c r="D253" s="8">
        <v>0</v>
      </c>
      <c r="E253" s="13">
        <f t="shared" si="17"/>
        <v>8.0160320641282558E-3</v>
      </c>
      <c r="F253" s="13" t="str">
        <f t="shared" si="18"/>
        <v/>
      </c>
      <c r="G253" s="12" t="str">
        <f t="shared" si="19"/>
        <v>0</v>
      </c>
      <c r="H253" s="15">
        <f t="shared" si="20"/>
        <v>0</v>
      </c>
    </row>
    <row r="254" spans="2:8" ht="15" x14ac:dyDescent="0.2">
      <c r="B254" s="7" t="s">
        <v>323</v>
      </c>
      <c r="C254" s="8">
        <v>0</v>
      </c>
      <c r="D254" s="8">
        <v>1</v>
      </c>
      <c r="E254" s="13" t="str">
        <f t="shared" si="17"/>
        <v/>
      </c>
      <c r="F254" s="13">
        <f t="shared" si="18"/>
        <v>2.4820054604120131E-4</v>
      </c>
      <c r="G254" s="12" t="str">
        <f t="shared" si="19"/>
        <v>0</v>
      </c>
      <c r="H254" s="15" t="str">
        <f t="shared" si="20"/>
        <v/>
      </c>
    </row>
    <row r="255" spans="2:8" ht="15" x14ac:dyDescent="0.2">
      <c r="B255" s="7" t="s">
        <v>324</v>
      </c>
      <c r="C255" s="8">
        <v>0</v>
      </c>
      <c r="D255" s="8">
        <v>0</v>
      </c>
      <c r="E255" s="13" t="str">
        <f t="shared" si="17"/>
        <v/>
      </c>
      <c r="F255" s="13" t="str">
        <f t="shared" si="18"/>
        <v/>
      </c>
      <c r="G255" s="12" t="str">
        <f t="shared" si="19"/>
        <v>0</v>
      </c>
      <c r="H255" s="15" t="str">
        <f t="shared" si="20"/>
        <v/>
      </c>
    </row>
    <row r="256" spans="2:8" ht="15" x14ac:dyDescent="0.2">
      <c r="B256" s="7" t="s">
        <v>88</v>
      </c>
      <c r="C256" s="8">
        <v>8</v>
      </c>
      <c r="D256" s="8">
        <v>114</v>
      </c>
      <c r="E256" s="13">
        <f t="shared" si="17"/>
        <v>2.6720106880427524E-3</v>
      </c>
      <c r="F256" s="13">
        <f t="shared" si="18"/>
        <v>2.8294862248696945E-2</v>
      </c>
      <c r="G256" s="12">
        <f t="shared" si="19"/>
        <v>13.25</v>
      </c>
      <c r="H256" s="15">
        <f t="shared" si="20"/>
        <v>3.5404141616566472E-2</v>
      </c>
    </row>
    <row r="257" spans="2:8" ht="15" x14ac:dyDescent="0.2">
      <c r="B257" s="7" t="s">
        <v>325</v>
      </c>
      <c r="C257" s="8">
        <v>0</v>
      </c>
      <c r="D257" s="8">
        <v>0</v>
      </c>
      <c r="E257" s="13" t="str">
        <f t="shared" si="17"/>
        <v/>
      </c>
      <c r="F257" s="13" t="str">
        <f t="shared" si="18"/>
        <v/>
      </c>
      <c r="G257" s="12" t="str">
        <f t="shared" si="19"/>
        <v>0</v>
      </c>
      <c r="H257" s="15" t="str">
        <f t="shared" si="20"/>
        <v/>
      </c>
    </row>
    <row r="258" spans="2:8" ht="30" x14ac:dyDescent="0.2">
      <c r="B258" s="7" t="s">
        <v>326</v>
      </c>
      <c r="C258" s="8">
        <v>0</v>
      </c>
      <c r="D258" s="8">
        <v>0</v>
      </c>
      <c r="E258" s="13" t="str">
        <f t="shared" si="17"/>
        <v/>
      </c>
      <c r="F258" s="13" t="str">
        <f t="shared" si="18"/>
        <v/>
      </c>
      <c r="G258" s="12" t="str">
        <f t="shared" si="19"/>
        <v>0</v>
      </c>
      <c r="H258" s="15" t="str">
        <f t="shared" si="20"/>
        <v/>
      </c>
    </row>
    <row r="259" spans="2:8" ht="15" x14ac:dyDescent="0.2">
      <c r="B259" s="7" t="s">
        <v>327</v>
      </c>
      <c r="C259" s="8">
        <v>1</v>
      </c>
      <c r="D259" s="8">
        <v>0</v>
      </c>
      <c r="E259" s="13">
        <f t="shared" si="17"/>
        <v>3.3400133600534405E-4</v>
      </c>
      <c r="F259" s="13" t="str">
        <f t="shared" si="18"/>
        <v/>
      </c>
      <c r="G259" s="12" t="str">
        <f t="shared" si="19"/>
        <v>0</v>
      </c>
      <c r="H259" s="15">
        <f t="shared" si="20"/>
        <v>0</v>
      </c>
    </row>
    <row r="260" spans="2:8" ht="15" x14ac:dyDescent="0.2">
      <c r="B260" s="7" t="s">
        <v>89</v>
      </c>
      <c r="C260" s="8">
        <v>0</v>
      </c>
      <c r="D260" s="8">
        <v>0</v>
      </c>
      <c r="E260" s="13" t="str">
        <f t="shared" si="17"/>
        <v/>
      </c>
      <c r="F260" s="13" t="str">
        <f t="shared" si="18"/>
        <v/>
      </c>
      <c r="G260" s="12" t="str">
        <f t="shared" si="19"/>
        <v>0</v>
      </c>
      <c r="H260" s="15" t="str">
        <f t="shared" si="20"/>
        <v/>
      </c>
    </row>
    <row r="261" spans="2:8" ht="30" x14ac:dyDescent="0.2">
      <c r="B261" s="7" t="s">
        <v>328</v>
      </c>
      <c r="C261" s="8">
        <v>0</v>
      </c>
      <c r="D261" s="8">
        <v>1</v>
      </c>
      <c r="E261" s="13" t="str">
        <f t="shared" si="17"/>
        <v/>
      </c>
      <c r="F261" s="13">
        <f t="shared" si="18"/>
        <v>2.4820054604120131E-4</v>
      </c>
      <c r="G261" s="12" t="str">
        <f t="shared" si="19"/>
        <v>0</v>
      </c>
      <c r="H261" s="15" t="str">
        <f t="shared" si="20"/>
        <v/>
      </c>
    </row>
    <row r="262" spans="2:8" ht="15" x14ac:dyDescent="0.2">
      <c r="B262" s="7" t="s">
        <v>90</v>
      </c>
      <c r="C262" s="8">
        <v>5</v>
      </c>
      <c r="D262" s="8">
        <v>4</v>
      </c>
      <c r="E262" s="13">
        <f t="shared" si="17"/>
        <v>1.6700066800267202E-3</v>
      </c>
      <c r="F262" s="13">
        <f t="shared" si="18"/>
        <v>9.9280218416480524E-4</v>
      </c>
      <c r="G262" s="12">
        <f t="shared" si="19"/>
        <v>-0.2</v>
      </c>
      <c r="H262" s="15">
        <f t="shared" si="20"/>
        <v>-3.3400133600534405E-4</v>
      </c>
    </row>
    <row r="263" spans="2:8" ht="15" x14ac:dyDescent="0.2">
      <c r="B263" s="7" t="s">
        <v>329</v>
      </c>
      <c r="C263" s="8">
        <v>11</v>
      </c>
      <c r="D263" s="8">
        <v>6</v>
      </c>
      <c r="E263" s="13">
        <f t="shared" si="17"/>
        <v>3.6740146960587841E-3</v>
      </c>
      <c r="F263" s="13">
        <f t="shared" si="18"/>
        <v>1.4892032762472078E-3</v>
      </c>
      <c r="G263" s="12">
        <f t="shared" si="19"/>
        <v>-0.45454545454545453</v>
      </c>
      <c r="H263" s="15">
        <f t="shared" si="20"/>
        <v>-1.67000668002672E-3</v>
      </c>
    </row>
    <row r="264" spans="2:8" ht="30" x14ac:dyDescent="0.2">
      <c r="B264" s="7" t="s">
        <v>330</v>
      </c>
      <c r="C264" s="8">
        <v>0</v>
      </c>
      <c r="D264" s="8">
        <v>5</v>
      </c>
      <c r="E264" s="13" t="str">
        <f t="shared" si="17"/>
        <v/>
      </c>
      <c r="F264" s="13">
        <f t="shared" si="18"/>
        <v>1.2410027302060065E-3</v>
      </c>
      <c r="G264" s="12" t="str">
        <f t="shared" si="19"/>
        <v>0</v>
      </c>
      <c r="H264" s="15" t="str">
        <f t="shared" si="20"/>
        <v/>
      </c>
    </row>
    <row r="265" spans="2:8" ht="15" x14ac:dyDescent="0.2">
      <c r="B265" s="7" t="s">
        <v>331</v>
      </c>
      <c r="C265" s="8">
        <v>0</v>
      </c>
      <c r="D265" s="8">
        <v>0</v>
      </c>
      <c r="E265" s="13" t="str">
        <f t="shared" si="17"/>
        <v/>
      </c>
      <c r="F265" s="13" t="str">
        <f t="shared" si="18"/>
        <v/>
      </c>
      <c r="G265" s="12" t="str">
        <f t="shared" si="19"/>
        <v>0</v>
      </c>
      <c r="H265" s="15" t="str">
        <f t="shared" si="20"/>
        <v/>
      </c>
    </row>
    <row r="266" spans="2:8" ht="15" x14ac:dyDescent="0.2">
      <c r="B266" s="7" t="s">
        <v>332</v>
      </c>
      <c r="C266" s="8">
        <v>11</v>
      </c>
      <c r="D266" s="8">
        <v>18</v>
      </c>
      <c r="E266" s="13">
        <f t="shared" si="17"/>
        <v>3.6740146960587841E-3</v>
      </c>
      <c r="F266" s="13">
        <f t="shared" si="18"/>
        <v>4.4676098287416231E-3</v>
      </c>
      <c r="G266" s="12">
        <f t="shared" si="19"/>
        <v>0.63636363636363635</v>
      </c>
      <c r="H266" s="15">
        <f t="shared" si="20"/>
        <v>2.3380093520374082E-3</v>
      </c>
    </row>
    <row r="267" spans="2:8" ht="15" x14ac:dyDescent="0.2">
      <c r="B267" s="7" t="s">
        <v>333</v>
      </c>
      <c r="C267" s="8">
        <v>0</v>
      </c>
      <c r="D267" s="8">
        <v>0</v>
      </c>
      <c r="E267" s="13" t="str">
        <f t="shared" si="17"/>
        <v/>
      </c>
      <c r="F267" s="13" t="str">
        <f t="shared" si="18"/>
        <v/>
      </c>
      <c r="G267" s="12" t="str">
        <f t="shared" si="19"/>
        <v>0</v>
      </c>
      <c r="H267" s="15" t="str">
        <f t="shared" si="20"/>
        <v/>
      </c>
    </row>
    <row r="268" spans="2:8" ht="30" x14ac:dyDescent="0.2">
      <c r="B268" s="7" t="s">
        <v>334</v>
      </c>
      <c r="C268" s="8">
        <v>27</v>
      </c>
      <c r="D268" s="8">
        <v>18</v>
      </c>
      <c r="E268" s="13">
        <f t="shared" si="17"/>
        <v>9.0180360721442889E-3</v>
      </c>
      <c r="F268" s="13">
        <f t="shared" si="18"/>
        <v>4.4676098287416231E-3</v>
      </c>
      <c r="G268" s="12">
        <f t="shared" si="19"/>
        <v>-0.33333333333333331</v>
      </c>
      <c r="H268" s="15">
        <f t="shared" si="20"/>
        <v>-3.0060120240480962E-3</v>
      </c>
    </row>
    <row r="269" spans="2:8" ht="15" x14ac:dyDescent="0.2">
      <c r="B269" s="7" t="s">
        <v>335</v>
      </c>
      <c r="C269" s="8">
        <v>0</v>
      </c>
      <c r="D269" s="8">
        <v>0</v>
      </c>
      <c r="E269" s="13" t="str">
        <f t="shared" si="17"/>
        <v/>
      </c>
      <c r="F269" s="13" t="str">
        <f t="shared" si="18"/>
        <v/>
      </c>
      <c r="G269" s="12" t="str">
        <f t="shared" si="19"/>
        <v>0</v>
      </c>
      <c r="H269" s="15" t="str">
        <f t="shared" si="20"/>
        <v/>
      </c>
    </row>
    <row r="270" spans="2:8" ht="30" x14ac:dyDescent="0.2">
      <c r="B270" s="7" t="s">
        <v>336</v>
      </c>
      <c r="C270" s="8">
        <v>2</v>
      </c>
      <c r="D270" s="8">
        <v>5</v>
      </c>
      <c r="E270" s="13">
        <f t="shared" si="17"/>
        <v>6.680026720106881E-4</v>
      </c>
      <c r="F270" s="13">
        <f t="shared" si="18"/>
        <v>1.2410027302060065E-3</v>
      </c>
      <c r="G270" s="12">
        <f t="shared" si="19"/>
        <v>1.5</v>
      </c>
      <c r="H270" s="15">
        <f t="shared" si="20"/>
        <v>1.0020040080160322E-3</v>
      </c>
    </row>
    <row r="271" spans="2:8" ht="15" x14ac:dyDescent="0.2">
      <c r="B271" s="7" t="s">
        <v>93</v>
      </c>
      <c r="C271" s="8">
        <v>0</v>
      </c>
      <c r="D271" s="8">
        <v>0</v>
      </c>
      <c r="E271" s="13" t="str">
        <f t="shared" si="17"/>
        <v/>
      </c>
      <c r="F271" s="13" t="str">
        <f t="shared" si="18"/>
        <v/>
      </c>
      <c r="G271" s="12" t="str">
        <f t="shared" si="19"/>
        <v>0</v>
      </c>
      <c r="H271" s="15" t="str">
        <f t="shared" si="20"/>
        <v/>
      </c>
    </row>
    <row r="272" spans="2:8" ht="30" x14ac:dyDescent="0.2">
      <c r="B272" s="7" t="s">
        <v>337</v>
      </c>
      <c r="C272" s="8">
        <v>0</v>
      </c>
      <c r="D272" s="8">
        <v>4</v>
      </c>
      <c r="E272" s="13" t="str">
        <f t="shared" si="17"/>
        <v/>
      </c>
      <c r="F272" s="13">
        <f t="shared" si="18"/>
        <v>9.9280218416480524E-4</v>
      </c>
      <c r="G272" s="12" t="str">
        <f t="shared" si="19"/>
        <v>0</v>
      </c>
      <c r="H272" s="15" t="str">
        <f t="shared" si="20"/>
        <v/>
      </c>
    </row>
    <row r="273" spans="2:8" ht="15" x14ac:dyDescent="0.2">
      <c r="B273" s="7" t="s">
        <v>91</v>
      </c>
      <c r="C273" s="8">
        <v>5</v>
      </c>
      <c r="D273" s="8">
        <v>6</v>
      </c>
      <c r="E273" s="13">
        <f t="shared" si="17"/>
        <v>1.6700066800267202E-3</v>
      </c>
      <c r="F273" s="13">
        <f t="shared" si="18"/>
        <v>1.4892032762472078E-3</v>
      </c>
      <c r="G273" s="12">
        <f t="shared" si="19"/>
        <v>0.2</v>
      </c>
      <c r="H273" s="15">
        <f t="shared" si="20"/>
        <v>3.3400133600534405E-4</v>
      </c>
    </row>
    <row r="274" spans="2:8" ht="15" x14ac:dyDescent="0.2">
      <c r="B274" s="7" t="s">
        <v>338</v>
      </c>
      <c r="C274" s="8">
        <v>6</v>
      </c>
      <c r="D274" s="8">
        <v>2</v>
      </c>
      <c r="E274" s="13">
        <f t="shared" si="17"/>
        <v>2.004008016032064E-3</v>
      </c>
      <c r="F274" s="13">
        <f t="shared" si="18"/>
        <v>4.9640109208240262E-4</v>
      </c>
      <c r="G274" s="12">
        <f t="shared" si="19"/>
        <v>-0.66666666666666663</v>
      </c>
      <c r="H274" s="15">
        <f t="shared" si="20"/>
        <v>-1.336005344021376E-3</v>
      </c>
    </row>
    <row r="275" spans="2:8" ht="30" x14ac:dyDescent="0.2">
      <c r="B275" s="7" t="s">
        <v>339</v>
      </c>
      <c r="C275" s="8">
        <v>1</v>
      </c>
      <c r="D275" s="8">
        <v>0</v>
      </c>
      <c r="E275" s="13">
        <f t="shared" si="17"/>
        <v>3.3400133600534405E-4</v>
      </c>
      <c r="F275" s="13" t="str">
        <f t="shared" si="18"/>
        <v/>
      </c>
      <c r="G275" s="12" t="str">
        <f t="shared" si="19"/>
        <v>0</v>
      </c>
      <c r="H275" s="15">
        <f t="shared" si="20"/>
        <v>0</v>
      </c>
    </row>
    <row r="276" spans="2:8" ht="15" x14ac:dyDescent="0.2">
      <c r="B276" s="7" t="s">
        <v>92</v>
      </c>
      <c r="C276" s="8">
        <v>2</v>
      </c>
      <c r="D276" s="8">
        <v>1</v>
      </c>
      <c r="E276" s="13">
        <f t="shared" si="17"/>
        <v>6.680026720106881E-4</v>
      </c>
      <c r="F276" s="13">
        <f t="shared" si="18"/>
        <v>2.4820054604120131E-4</v>
      </c>
      <c r="G276" s="12">
        <f t="shared" si="19"/>
        <v>-0.5</v>
      </c>
      <c r="H276" s="15">
        <f t="shared" si="20"/>
        <v>-3.3400133600534405E-4</v>
      </c>
    </row>
    <row r="277" spans="2:8" ht="15" x14ac:dyDescent="0.2">
      <c r="B277" s="7" t="s">
        <v>340</v>
      </c>
      <c r="C277" s="8">
        <v>0</v>
      </c>
      <c r="D277" s="8">
        <v>0</v>
      </c>
      <c r="E277" s="13" t="str">
        <f t="shared" si="17"/>
        <v/>
      </c>
      <c r="F277" s="13" t="str">
        <f t="shared" si="18"/>
        <v/>
      </c>
      <c r="G277" s="12" t="str">
        <f t="shared" si="19"/>
        <v>0</v>
      </c>
      <c r="H277" s="15" t="str">
        <f t="shared" si="20"/>
        <v/>
      </c>
    </row>
    <row r="278" spans="2:8" ht="15" x14ac:dyDescent="0.2">
      <c r="B278" s="7" t="s">
        <v>341</v>
      </c>
      <c r="C278" s="8">
        <v>0</v>
      </c>
      <c r="D278" s="8">
        <v>0</v>
      </c>
      <c r="E278" s="13" t="str">
        <f t="shared" si="17"/>
        <v/>
      </c>
      <c r="F278" s="13" t="str">
        <f t="shared" si="18"/>
        <v/>
      </c>
      <c r="G278" s="12" t="str">
        <f t="shared" si="19"/>
        <v>0</v>
      </c>
      <c r="H278" s="15" t="str">
        <f t="shared" si="20"/>
        <v/>
      </c>
    </row>
    <row r="279" spans="2:8" ht="15" x14ac:dyDescent="0.2">
      <c r="B279" s="7" t="s">
        <v>342</v>
      </c>
      <c r="C279" s="8">
        <v>1</v>
      </c>
      <c r="D279" s="8">
        <v>0</v>
      </c>
      <c r="E279" s="13">
        <f t="shared" si="17"/>
        <v>3.3400133600534405E-4</v>
      </c>
      <c r="F279" s="13" t="str">
        <f t="shared" si="18"/>
        <v/>
      </c>
      <c r="G279" s="12" t="str">
        <f t="shared" si="19"/>
        <v>0</v>
      </c>
      <c r="H279" s="15">
        <f t="shared" si="20"/>
        <v>0</v>
      </c>
    </row>
    <row r="280" spans="2:8" ht="15" x14ac:dyDescent="0.2">
      <c r="B280" s="7" t="s">
        <v>343</v>
      </c>
      <c r="C280" s="8">
        <v>0</v>
      </c>
      <c r="D280" s="8">
        <v>1</v>
      </c>
      <c r="E280" s="13" t="str">
        <f t="shared" si="17"/>
        <v/>
      </c>
      <c r="F280" s="13">
        <f t="shared" si="18"/>
        <v>2.4820054604120131E-4</v>
      </c>
      <c r="G280" s="12" t="str">
        <f t="shared" si="19"/>
        <v>0</v>
      </c>
      <c r="H280" s="15" t="str">
        <f t="shared" si="20"/>
        <v/>
      </c>
    </row>
    <row r="281" spans="2:8" ht="15" x14ac:dyDescent="0.2">
      <c r="B281" s="7" t="s">
        <v>344</v>
      </c>
      <c r="C281" s="8">
        <v>10</v>
      </c>
      <c r="D281" s="8">
        <v>6</v>
      </c>
      <c r="E281" s="13">
        <f t="shared" ref="E281:E288" si="21">+IF(C281=0,"",C281/C$151)</f>
        <v>3.3400133600534404E-3</v>
      </c>
      <c r="F281" s="13">
        <f t="shared" ref="F281:F288" si="22">+IF(D281=0,"",D281/D$151)</f>
        <v>1.4892032762472078E-3</v>
      </c>
      <c r="G281" s="12">
        <f t="shared" ref="G281:G288" si="23">+IF(OR(AND(D281=0),(C281=0)),"0",((D281-C281)/C281))</f>
        <v>-0.4</v>
      </c>
      <c r="H281" s="15">
        <f t="shared" ref="H281:H288" si="24">+IF(OR(AND(E281=""),(G281="")),"",E281*G281)</f>
        <v>-1.3360053440213762E-3</v>
      </c>
    </row>
    <row r="282" spans="2:8" ht="15" x14ac:dyDescent="0.2">
      <c r="B282" s="7" t="s">
        <v>345</v>
      </c>
      <c r="C282" s="8">
        <v>9</v>
      </c>
      <c r="D282" s="8">
        <v>5</v>
      </c>
      <c r="E282" s="13">
        <f t="shared" si="21"/>
        <v>3.0060120240480962E-3</v>
      </c>
      <c r="F282" s="13">
        <f t="shared" si="22"/>
        <v>1.2410027302060065E-3</v>
      </c>
      <c r="G282" s="12">
        <f t="shared" si="23"/>
        <v>-0.44444444444444442</v>
      </c>
      <c r="H282" s="15">
        <f t="shared" si="24"/>
        <v>-1.336005344021376E-3</v>
      </c>
    </row>
    <row r="283" spans="2:8" ht="30" x14ac:dyDescent="0.2">
      <c r="B283" s="7" t="s">
        <v>346</v>
      </c>
      <c r="C283" s="8">
        <v>1</v>
      </c>
      <c r="D283" s="8">
        <v>5</v>
      </c>
      <c r="E283" s="13">
        <f t="shared" si="21"/>
        <v>3.3400133600534405E-4</v>
      </c>
      <c r="F283" s="13">
        <f t="shared" si="22"/>
        <v>1.2410027302060065E-3</v>
      </c>
      <c r="G283" s="12">
        <f t="shared" si="23"/>
        <v>4</v>
      </c>
      <c r="H283" s="15">
        <f t="shared" si="24"/>
        <v>1.3360053440213762E-3</v>
      </c>
    </row>
    <row r="284" spans="2:8" ht="13.5" customHeight="1" x14ac:dyDescent="0.2">
      <c r="B284" s="7" t="s">
        <v>347</v>
      </c>
      <c r="C284" s="8">
        <v>0</v>
      </c>
      <c r="D284" s="8">
        <v>0</v>
      </c>
      <c r="E284" s="13" t="str">
        <f t="shared" si="21"/>
        <v/>
      </c>
      <c r="F284" s="13" t="str">
        <f t="shared" si="22"/>
        <v/>
      </c>
      <c r="G284" s="12" t="str">
        <f t="shared" si="23"/>
        <v>0</v>
      </c>
      <c r="H284" s="15" t="str">
        <f t="shared" si="24"/>
        <v/>
      </c>
    </row>
    <row r="285" spans="2:8" ht="13.5" customHeight="1" x14ac:dyDescent="0.2">
      <c r="B285" s="7" t="s">
        <v>94</v>
      </c>
      <c r="C285" s="8">
        <v>0</v>
      </c>
      <c r="D285" s="8">
        <v>0</v>
      </c>
      <c r="E285" s="13" t="str">
        <f t="shared" si="21"/>
        <v/>
      </c>
      <c r="F285" s="13" t="str">
        <f t="shared" si="22"/>
        <v/>
      </c>
      <c r="G285" s="12" t="str">
        <f t="shared" si="23"/>
        <v>0</v>
      </c>
      <c r="H285" s="15" t="str">
        <f t="shared" si="24"/>
        <v/>
      </c>
    </row>
    <row r="286" spans="2:8" ht="25.5" customHeight="1" x14ac:dyDescent="0.2">
      <c r="B286" s="7" t="s">
        <v>348</v>
      </c>
      <c r="C286" s="8">
        <v>4</v>
      </c>
      <c r="D286" s="8">
        <v>3</v>
      </c>
      <c r="E286" s="13">
        <f t="shared" si="21"/>
        <v>1.3360053440213762E-3</v>
      </c>
      <c r="F286" s="13">
        <f t="shared" si="22"/>
        <v>7.4460163812360388E-4</v>
      </c>
      <c r="G286" s="12">
        <f t="shared" si="23"/>
        <v>-0.25</v>
      </c>
      <c r="H286" s="15">
        <f t="shared" si="24"/>
        <v>-3.3400133600534405E-4</v>
      </c>
    </row>
    <row r="287" spans="2:8" ht="13.5" customHeight="1" x14ac:dyDescent="0.2">
      <c r="B287" s="7" t="s">
        <v>349</v>
      </c>
      <c r="C287" s="8">
        <v>0</v>
      </c>
      <c r="D287" s="8">
        <v>0</v>
      </c>
      <c r="E287" s="13" t="str">
        <f t="shared" si="21"/>
        <v/>
      </c>
      <c r="F287" s="13" t="str">
        <f t="shared" si="22"/>
        <v/>
      </c>
      <c r="G287" s="12" t="str">
        <f t="shared" si="23"/>
        <v>0</v>
      </c>
      <c r="H287" s="15" t="str">
        <f t="shared" si="24"/>
        <v/>
      </c>
    </row>
    <row r="288" spans="2:8" ht="15" x14ac:dyDescent="0.2">
      <c r="B288" s="7" t="s">
        <v>350</v>
      </c>
      <c r="C288" s="8">
        <v>0</v>
      </c>
      <c r="D288" s="8">
        <v>0</v>
      </c>
      <c r="E288" s="13" t="str">
        <f t="shared" si="21"/>
        <v/>
      </c>
      <c r="F288" s="13" t="str">
        <f t="shared" si="22"/>
        <v/>
      </c>
      <c r="G288" s="12" t="str">
        <f t="shared" si="23"/>
        <v>0</v>
      </c>
      <c r="H288" s="15" t="str">
        <f t="shared" si="24"/>
        <v/>
      </c>
    </row>
    <row r="289" spans="2:8" ht="15" x14ac:dyDescent="0.2">
      <c r="B289" s="20"/>
      <c r="C289" s="25"/>
      <c r="D289" s="25"/>
      <c r="E289" s="24"/>
      <c r="F289" s="24"/>
      <c r="G289" s="21"/>
      <c r="H289" s="22"/>
    </row>
    <row r="290" spans="2:8" ht="15" x14ac:dyDescent="0.2">
      <c r="B290" s="20"/>
      <c r="C290" s="25"/>
      <c r="D290" s="25"/>
      <c r="E290" s="24"/>
      <c r="F290" s="24"/>
      <c r="G290" s="21"/>
      <c r="H290" s="22"/>
    </row>
    <row r="291" spans="2:8" s="4" customFormat="1" ht="26.25" customHeight="1" x14ac:dyDescent="0.2">
      <c r="B291" s="19"/>
      <c r="C291" s="19"/>
      <c r="D291" s="19"/>
      <c r="E291" s="19"/>
      <c r="F291" s="19"/>
      <c r="H291" s="3"/>
    </row>
    <row r="292" spans="2:8" ht="24" customHeight="1" x14ac:dyDescent="0.2">
      <c r="B292" s="55" t="s">
        <v>517</v>
      </c>
      <c r="C292" s="53" t="s">
        <v>518</v>
      </c>
      <c r="D292" s="54"/>
      <c r="E292" s="41" t="s">
        <v>482</v>
      </c>
      <c r="F292" s="42"/>
      <c r="G292" s="39" t="s">
        <v>569</v>
      </c>
      <c r="H292" s="39" t="s">
        <v>481</v>
      </c>
    </row>
    <row r="293" spans="2:8" ht="24" customHeight="1" x14ac:dyDescent="0.2">
      <c r="B293" s="55"/>
      <c r="C293" s="38">
        <v>2015</v>
      </c>
      <c r="D293" s="38">
        <v>2016</v>
      </c>
      <c r="E293" s="38">
        <v>2015</v>
      </c>
      <c r="F293" s="38">
        <v>2016</v>
      </c>
      <c r="G293" s="40"/>
      <c r="H293" s="40"/>
    </row>
    <row r="294" spans="2:8" ht="24" customHeight="1" x14ac:dyDescent="0.2">
      <c r="B294" s="32" t="s">
        <v>522</v>
      </c>
      <c r="C294" s="33">
        <f>SUM(C295:C499)</f>
        <v>9598</v>
      </c>
      <c r="D294" s="33">
        <f>SUM(D295:D499)</f>
        <v>8970</v>
      </c>
      <c r="E294" s="34">
        <f>+IF(C294=0,"",C294/C$294)</f>
        <v>1</v>
      </c>
      <c r="F294" s="34">
        <f>+IF(D294=0,"",D294/D$294)</f>
        <v>1</v>
      </c>
      <c r="G294" s="34">
        <f>+IF(OR(AND(D294=0),(C294=0)),"0",((D294-C294)/C294))</f>
        <v>-6.5430297978745569E-2</v>
      </c>
      <c r="H294" s="35">
        <f>+IF(OR(AND(E294=""),(G294="")),"",E294*G294)</f>
        <v>-6.5430297978745569E-2</v>
      </c>
    </row>
    <row r="295" spans="2:8" ht="15" x14ac:dyDescent="0.2">
      <c r="B295" s="5" t="s">
        <v>100</v>
      </c>
      <c r="C295" s="8">
        <v>87</v>
      </c>
      <c r="D295" s="8">
        <v>78</v>
      </c>
      <c r="E295" s="13">
        <f>+IF(C295=0,"",C295/C$294)</f>
        <v>9.0643884142529701E-3</v>
      </c>
      <c r="F295" s="13">
        <f>+IF(D295=0,"",D295/D$294)</f>
        <v>8.6956521739130436E-3</v>
      </c>
      <c r="G295" s="12">
        <f>+IF(OR(AND(D295=0),(C295=0)),"0",((D295-C295)/C295))</f>
        <v>-0.10344827586206896</v>
      </c>
      <c r="H295" s="15">
        <f>+IF(OR(AND(E295=""),(G295="")),"",E295*G295)</f>
        <v>-9.3769535319858312E-4</v>
      </c>
    </row>
    <row r="296" spans="2:8" ht="15" x14ac:dyDescent="0.2">
      <c r="B296" s="5" t="s">
        <v>113</v>
      </c>
      <c r="C296" s="8">
        <v>5</v>
      </c>
      <c r="D296" s="8">
        <v>99</v>
      </c>
      <c r="E296" s="13">
        <f t="shared" ref="E296:E359" si="25">+IF(C296=0,"",C296/C$294)</f>
        <v>5.2094186288810171E-4</v>
      </c>
      <c r="F296" s="13">
        <f t="shared" ref="F296:F359" si="26">+IF(D296=0,"",D296/D$294)</f>
        <v>1.1036789297658863E-2</v>
      </c>
      <c r="G296" s="12">
        <f t="shared" ref="G296:G359" si="27">+IF(OR(AND(D296=0),(C296=0)),"0",((D296-C296)/C296))</f>
        <v>18.8</v>
      </c>
      <c r="H296" s="15">
        <f t="shared" ref="H296:H359" si="28">+IF(OR(AND(E296=""),(G296="")),"",E296*G296)</f>
        <v>9.7937070222963128E-3</v>
      </c>
    </row>
    <row r="297" spans="2:8" ht="15" x14ac:dyDescent="0.2">
      <c r="B297" s="5" t="s">
        <v>104</v>
      </c>
      <c r="C297" s="8">
        <v>18</v>
      </c>
      <c r="D297" s="8">
        <v>24</v>
      </c>
      <c r="E297" s="13">
        <f t="shared" si="25"/>
        <v>1.875390706397166E-3</v>
      </c>
      <c r="F297" s="13">
        <f t="shared" si="26"/>
        <v>2.6755852842809363E-3</v>
      </c>
      <c r="G297" s="12">
        <f t="shared" si="27"/>
        <v>0.33333333333333331</v>
      </c>
      <c r="H297" s="15">
        <f t="shared" si="28"/>
        <v>6.2513023546572201E-4</v>
      </c>
    </row>
    <row r="298" spans="2:8" ht="15" x14ac:dyDescent="0.2">
      <c r="B298" s="5" t="s">
        <v>95</v>
      </c>
      <c r="C298" s="8">
        <v>5</v>
      </c>
      <c r="D298" s="8">
        <v>61</v>
      </c>
      <c r="E298" s="13">
        <f t="shared" si="25"/>
        <v>5.2094186288810171E-4</v>
      </c>
      <c r="F298" s="13">
        <f t="shared" si="26"/>
        <v>6.8004459308807132E-3</v>
      </c>
      <c r="G298" s="12">
        <f t="shared" si="27"/>
        <v>11.2</v>
      </c>
      <c r="H298" s="15">
        <f t="shared" si="28"/>
        <v>5.8345488643467384E-3</v>
      </c>
    </row>
    <row r="299" spans="2:8" ht="15" x14ac:dyDescent="0.2">
      <c r="B299" s="5" t="s">
        <v>112</v>
      </c>
      <c r="C299" s="8">
        <v>2</v>
      </c>
      <c r="D299" s="8">
        <v>0</v>
      </c>
      <c r="E299" s="13">
        <f t="shared" si="25"/>
        <v>2.0837674515524068E-4</v>
      </c>
      <c r="F299" s="13" t="str">
        <f t="shared" si="26"/>
        <v/>
      </c>
      <c r="G299" s="12" t="str">
        <f t="shared" si="27"/>
        <v>0</v>
      </c>
      <c r="H299" s="15">
        <f t="shared" si="28"/>
        <v>0</v>
      </c>
    </row>
    <row r="300" spans="2:8" ht="15" x14ac:dyDescent="0.2">
      <c r="B300" s="5" t="s">
        <v>111</v>
      </c>
      <c r="C300" s="8">
        <v>0</v>
      </c>
      <c r="D300" s="8">
        <v>0</v>
      </c>
      <c r="E300" s="13" t="str">
        <f t="shared" si="25"/>
        <v/>
      </c>
      <c r="F300" s="13" t="str">
        <f t="shared" si="26"/>
        <v/>
      </c>
      <c r="G300" s="12" t="str">
        <f t="shared" si="27"/>
        <v>0</v>
      </c>
      <c r="H300" s="15" t="str">
        <f t="shared" si="28"/>
        <v/>
      </c>
    </row>
    <row r="301" spans="2:8" ht="15" x14ac:dyDescent="0.2">
      <c r="B301" s="5" t="s">
        <v>105</v>
      </c>
      <c r="C301" s="8">
        <v>344</v>
      </c>
      <c r="D301" s="8">
        <v>473</v>
      </c>
      <c r="E301" s="13">
        <f t="shared" si="25"/>
        <v>3.5840800166701395E-2</v>
      </c>
      <c r="F301" s="13">
        <f t="shared" si="26"/>
        <v>5.2731326644370122E-2</v>
      </c>
      <c r="G301" s="12">
        <f t="shared" si="27"/>
        <v>0.375</v>
      </c>
      <c r="H301" s="15">
        <f t="shared" si="28"/>
        <v>1.3440300062513023E-2</v>
      </c>
    </row>
    <row r="302" spans="2:8" ht="15" x14ac:dyDescent="0.2">
      <c r="B302" s="5" t="s">
        <v>109</v>
      </c>
      <c r="C302" s="8">
        <v>74</v>
      </c>
      <c r="D302" s="8">
        <v>11</v>
      </c>
      <c r="E302" s="13">
        <f t="shared" si="25"/>
        <v>7.7099395707439051E-3</v>
      </c>
      <c r="F302" s="13">
        <f t="shared" si="26"/>
        <v>1.2263099219620959E-3</v>
      </c>
      <c r="G302" s="12">
        <f t="shared" si="27"/>
        <v>-0.85135135135135132</v>
      </c>
      <c r="H302" s="15">
        <f t="shared" si="28"/>
        <v>-6.5638674723900812E-3</v>
      </c>
    </row>
    <row r="303" spans="2:8" ht="15" x14ac:dyDescent="0.2">
      <c r="B303" s="5" t="s">
        <v>108</v>
      </c>
      <c r="C303" s="8">
        <v>59</v>
      </c>
      <c r="D303" s="8">
        <v>68</v>
      </c>
      <c r="E303" s="13">
        <f t="shared" si="25"/>
        <v>6.1471139820796E-3</v>
      </c>
      <c r="F303" s="13">
        <f t="shared" si="26"/>
        <v>7.5808249721293196E-3</v>
      </c>
      <c r="G303" s="12">
        <f t="shared" si="27"/>
        <v>0.15254237288135594</v>
      </c>
      <c r="H303" s="15">
        <f t="shared" si="28"/>
        <v>9.3769535319858312E-4</v>
      </c>
    </row>
    <row r="304" spans="2:8" ht="15" x14ac:dyDescent="0.2">
      <c r="B304" s="5" t="s">
        <v>107</v>
      </c>
      <c r="C304" s="8">
        <v>42</v>
      </c>
      <c r="D304" s="8">
        <v>62</v>
      </c>
      <c r="E304" s="13">
        <f t="shared" si="25"/>
        <v>4.3759116482600538E-3</v>
      </c>
      <c r="F304" s="13">
        <f t="shared" si="26"/>
        <v>6.9119286510590855E-3</v>
      </c>
      <c r="G304" s="12">
        <f t="shared" si="27"/>
        <v>0.47619047619047616</v>
      </c>
      <c r="H304" s="15">
        <f t="shared" si="28"/>
        <v>2.0837674515524064E-3</v>
      </c>
    </row>
    <row r="305" spans="2:8" ht="15" x14ac:dyDescent="0.2">
      <c r="B305" s="5" t="s">
        <v>351</v>
      </c>
      <c r="C305" s="8">
        <v>29</v>
      </c>
      <c r="D305" s="8">
        <v>33</v>
      </c>
      <c r="E305" s="13">
        <f t="shared" si="25"/>
        <v>3.0214628047509897E-3</v>
      </c>
      <c r="F305" s="13">
        <f t="shared" si="26"/>
        <v>3.6789297658862876E-3</v>
      </c>
      <c r="G305" s="12">
        <f t="shared" si="27"/>
        <v>0.13793103448275862</v>
      </c>
      <c r="H305" s="15">
        <f t="shared" si="28"/>
        <v>4.1675349031048136E-4</v>
      </c>
    </row>
    <row r="306" spans="2:8" ht="15" x14ac:dyDescent="0.2">
      <c r="B306" s="5" t="s">
        <v>524</v>
      </c>
      <c r="C306" s="8">
        <v>0</v>
      </c>
      <c r="D306" s="8">
        <v>0</v>
      </c>
      <c r="E306" s="13" t="str">
        <f t="shared" si="25"/>
        <v/>
      </c>
      <c r="F306" s="13" t="str">
        <f t="shared" si="26"/>
        <v/>
      </c>
      <c r="G306" s="12" t="str">
        <f t="shared" si="27"/>
        <v>0</v>
      </c>
      <c r="H306" s="15" t="str">
        <f t="shared" si="28"/>
        <v/>
      </c>
    </row>
    <row r="307" spans="2:8" ht="15" x14ac:dyDescent="0.2">
      <c r="B307" s="5" t="s">
        <v>110</v>
      </c>
      <c r="C307" s="8">
        <v>148</v>
      </c>
      <c r="D307" s="8">
        <v>187</v>
      </c>
      <c r="E307" s="13">
        <f t="shared" si="25"/>
        <v>1.541987914148781E-2</v>
      </c>
      <c r="F307" s="13">
        <f t="shared" si="26"/>
        <v>2.084726867335563E-2</v>
      </c>
      <c r="G307" s="12">
        <f t="shared" si="27"/>
        <v>0.26351351351351349</v>
      </c>
      <c r="H307" s="15">
        <f t="shared" si="28"/>
        <v>4.0633465305271932E-3</v>
      </c>
    </row>
    <row r="308" spans="2:8" ht="15" x14ac:dyDescent="0.2">
      <c r="B308" s="5" t="s">
        <v>99</v>
      </c>
      <c r="C308" s="8">
        <v>44</v>
      </c>
      <c r="D308" s="8">
        <v>109</v>
      </c>
      <c r="E308" s="13">
        <f t="shared" si="25"/>
        <v>4.5842883934152949E-3</v>
      </c>
      <c r="F308" s="13">
        <f t="shared" si="26"/>
        <v>1.2151616499442587E-2</v>
      </c>
      <c r="G308" s="12">
        <f t="shared" si="27"/>
        <v>1.4772727272727273</v>
      </c>
      <c r="H308" s="15">
        <f t="shared" si="28"/>
        <v>6.7722442175453222E-3</v>
      </c>
    </row>
    <row r="309" spans="2:8" ht="15" x14ac:dyDescent="0.2">
      <c r="B309" s="5" t="s">
        <v>96</v>
      </c>
      <c r="C309" s="8">
        <v>0</v>
      </c>
      <c r="D309" s="8">
        <v>0</v>
      </c>
      <c r="E309" s="13" t="str">
        <f t="shared" si="25"/>
        <v/>
      </c>
      <c r="F309" s="13" t="str">
        <f t="shared" si="26"/>
        <v/>
      </c>
      <c r="G309" s="12" t="str">
        <f t="shared" si="27"/>
        <v>0</v>
      </c>
      <c r="H309" s="15" t="str">
        <f t="shared" si="28"/>
        <v/>
      </c>
    </row>
    <row r="310" spans="2:8" ht="15" x14ac:dyDescent="0.2">
      <c r="B310" s="5" t="s">
        <v>106</v>
      </c>
      <c r="C310" s="8">
        <v>116</v>
      </c>
      <c r="D310" s="8">
        <v>129</v>
      </c>
      <c r="E310" s="13">
        <f t="shared" si="25"/>
        <v>1.2085851219003959E-2</v>
      </c>
      <c r="F310" s="13">
        <f t="shared" si="26"/>
        <v>1.4381270903010033E-2</v>
      </c>
      <c r="G310" s="12">
        <f t="shared" si="27"/>
        <v>0.11206896551724138</v>
      </c>
      <c r="H310" s="15">
        <f t="shared" si="28"/>
        <v>1.3544488435090643E-3</v>
      </c>
    </row>
    <row r="311" spans="2:8" ht="15" x14ac:dyDescent="0.2">
      <c r="B311" s="5" t="s">
        <v>102</v>
      </c>
      <c r="C311" s="8">
        <v>80</v>
      </c>
      <c r="D311" s="8">
        <v>56</v>
      </c>
      <c r="E311" s="13">
        <f t="shared" si="25"/>
        <v>8.3350698062096273E-3</v>
      </c>
      <c r="F311" s="13">
        <f t="shared" si="26"/>
        <v>6.2430323299888521E-3</v>
      </c>
      <c r="G311" s="12">
        <f t="shared" si="27"/>
        <v>-0.3</v>
      </c>
      <c r="H311" s="15">
        <f t="shared" si="28"/>
        <v>-2.500520941862888E-3</v>
      </c>
    </row>
    <row r="312" spans="2:8" ht="15" x14ac:dyDescent="0.2">
      <c r="B312" s="5" t="s">
        <v>97</v>
      </c>
      <c r="C312" s="8">
        <v>0</v>
      </c>
      <c r="D312" s="8">
        <v>0</v>
      </c>
      <c r="E312" s="13" t="str">
        <f t="shared" si="25"/>
        <v/>
      </c>
      <c r="F312" s="13" t="str">
        <f t="shared" si="26"/>
        <v/>
      </c>
      <c r="G312" s="12" t="str">
        <f t="shared" si="27"/>
        <v>0</v>
      </c>
      <c r="H312" s="15" t="str">
        <f t="shared" si="28"/>
        <v/>
      </c>
    </row>
    <row r="313" spans="2:8" ht="15" x14ac:dyDescent="0.2">
      <c r="B313" s="5" t="s">
        <v>352</v>
      </c>
      <c r="C313" s="8">
        <v>0</v>
      </c>
      <c r="D313" s="8">
        <v>0</v>
      </c>
      <c r="E313" s="13" t="str">
        <f t="shared" si="25"/>
        <v/>
      </c>
      <c r="F313" s="13" t="str">
        <f t="shared" si="26"/>
        <v/>
      </c>
      <c r="G313" s="12" t="str">
        <f t="shared" si="27"/>
        <v>0</v>
      </c>
      <c r="H313" s="15" t="str">
        <f t="shared" si="28"/>
        <v/>
      </c>
    </row>
    <row r="314" spans="2:8" ht="15" x14ac:dyDescent="0.2">
      <c r="B314" s="5" t="s">
        <v>353</v>
      </c>
      <c r="C314" s="8">
        <v>434</v>
      </c>
      <c r="D314" s="8">
        <v>299</v>
      </c>
      <c r="E314" s="13">
        <f t="shared" si="25"/>
        <v>4.5217753698687226E-2</v>
      </c>
      <c r="F314" s="13">
        <f t="shared" si="26"/>
        <v>3.3333333333333333E-2</v>
      </c>
      <c r="G314" s="12">
        <f t="shared" si="27"/>
        <v>-0.31105990783410137</v>
      </c>
      <c r="H314" s="15">
        <f t="shared" si="28"/>
        <v>-1.4065430297978744E-2</v>
      </c>
    </row>
    <row r="315" spans="2:8" ht="15" x14ac:dyDescent="0.2">
      <c r="B315" s="5" t="s">
        <v>354</v>
      </c>
      <c r="C315" s="8">
        <v>31</v>
      </c>
      <c r="D315" s="8">
        <v>2</v>
      </c>
      <c r="E315" s="13">
        <f t="shared" si="25"/>
        <v>3.2298395499062303E-3</v>
      </c>
      <c r="F315" s="13">
        <f t="shared" si="26"/>
        <v>2.2296544035674471E-4</v>
      </c>
      <c r="G315" s="12">
        <f t="shared" si="27"/>
        <v>-0.93548387096774188</v>
      </c>
      <c r="H315" s="15">
        <f t="shared" si="28"/>
        <v>-3.0214628047509893E-3</v>
      </c>
    </row>
    <row r="316" spans="2:8" ht="15" x14ac:dyDescent="0.2">
      <c r="B316" s="5" t="s">
        <v>101</v>
      </c>
      <c r="C316" s="8">
        <v>0</v>
      </c>
      <c r="D316" s="8">
        <v>0</v>
      </c>
      <c r="E316" s="13" t="str">
        <f t="shared" si="25"/>
        <v/>
      </c>
      <c r="F316" s="13" t="str">
        <f t="shared" si="26"/>
        <v/>
      </c>
      <c r="G316" s="12" t="str">
        <f t="shared" si="27"/>
        <v>0</v>
      </c>
      <c r="H316" s="15" t="str">
        <f t="shared" si="28"/>
        <v/>
      </c>
    </row>
    <row r="317" spans="2:8" ht="15" x14ac:dyDescent="0.2">
      <c r="B317" s="5" t="s">
        <v>103</v>
      </c>
      <c r="C317" s="8">
        <v>62</v>
      </c>
      <c r="D317" s="8">
        <v>38</v>
      </c>
      <c r="E317" s="13">
        <f t="shared" si="25"/>
        <v>6.4596790998124607E-3</v>
      </c>
      <c r="F317" s="13">
        <f t="shared" si="26"/>
        <v>4.2363433667781496E-3</v>
      </c>
      <c r="G317" s="12">
        <f t="shared" si="27"/>
        <v>-0.38709677419354838</v>
      </c>
      <c r="H317" s="15">
        <f t="shared" si="28"/>
        <v>-2.500520941862888E-3</v>
      </c>
    </row>
    <row r="318" spans="2:8" ht="15" x14ac:dyDescent="0.2">
      <c r="B318" s="5" t="s">
        <v>355</v>
      </c>
      <c r="C318" s="8">
        <v>425</v>
      </c>
      <c r="D318" s="8">
        <v>342</v>
      </c>
      <c r="E318" s="13">
        <f t="shared" si="25"/>
        <v>4.4280058345488642E-2</v>
      </c>
      <c r="F318" s="13">
        <f t="shared" si="26"/>
        <v>3.8127090301003343E-2</v>
      </c>
      <c r="G318" s="12">
        <f t="shared" si="27"/>
        <v>-0.19529411764705881</v>
      </c>
      <c r="H318" s="15">
        <f t="shared" si="28"/>
        <v>-8.647634923942488E-3</v>
      </c>
    </row>
    <row r="319" spans="2:8" ht="15" x14ac:dyDescent="0.2">
      <c r="B319" s="5" t="s">
        <v>115</v>
      </c>
      <c r="C319" s="8">
        <v>95</v>
      </c>
      <c r="D319" s="8">
        <v>23</v>
      </c>
      <c r="E319" s="13">
        <f t="shared" si="25"/>
        <v>9.8978953948739325E-3</v>
      </c>
      <c r="F319" s="13">
        <f t="shared" si="26"/>
        <v>2.5641025641025641E-3</v>
      </c>
      <c r="G319" s="12">
        <f t="shared" si="27"/>
        <v>-0.75789473684210529</v>
      </c>
      <c r="H319" s="15">
        <f t="shared" si="28"/>
        <v>-7.501562825588665E-3</v>
      </c>
    </row>
    <row r="320" spans="2:8" ht="15" x14ac:dyDescent="0.2">
      <c r="B320" s="5" t="s">
        <v>114</v>
      </c>
      <c r="C320" s="8">
        <v>0</v>
      </c>
      <c r="D320" s="8">
        <v>5</v>
      </c>
      <c r="E320" s="13" t="str">
        <f t="shared" si="25"/>
        <v/>
      </c>
      <c r="F320" s="13">
        <f t="shared" si="26"/>
        <v>5.5741360089186175E-4</v>
      </c>
      <c r="G320" s="12" t="str">
        <f t="shared" si="27"/>
        <v>0</v>
      </c>
      <c r="H320" s="15" t="str">
        <f t="shared" si="28"/>
        <v/>
      </c>
    </row>
    <row r="321" spans="2:8" ht="15" x14ac:dyDescent="0.2">
      <c r="B321" s="5" t="s">
        <v>98</v>
      </c>
      <c r="C321" s="8">
        <v>3</v>
      </c>
      <c r="D321" s="8">
        <v>4</v>
      </c>
      <c r="E321" s="13">
        <f t="shared" si="25"/>
        <v>3.12565117732861E-4</v>
      </c>
      <c r="F321" s="13">
        <f t="shared" si="26"/>
        <v>4.4593088071348942E-4</v>
      </c>
      <c r="G321" s="12">
        <f t="shared" si="27"/>
        <v>0.33333333333333331</v>
      </c>
      <c r="H321" s="15">
        <f t="shared" si="28"/>
        <v>1.0418837257762033E-4</v>
      </c>
    </row>
    <row r="322" spans="2:8" ht="15" x14ac:dyDescent="0.2">
      <c r="B322" s="5" t="s">
        <v>356</v>
      </c>
      <c r="C322" s="8">
        <v>0</v>
      </c>
      <c r="D322" s="8">
        <v>1</v>
      </c>
      <c r="E322" s="13" t="str">
        <f t="shared" si="25"/>
        <v/>
      </c>
      <c r="F322" s="13">
        <f t="shared" si="26"/>
        <v>1.1148272017837236E-4</v>
      </c>
      <c r="G322" s="12" t="str">
        <f t="shared" si="27"/>
        <v>0</v>
      </c>
      <c r="H322" s="15" t="str">
        <f t="shared" si="28"/>
        <v/>
      </c>
    </row>
    <row r="323" spans="2:8" ht="15" x14ac:dyDescent="0.2">
      <c r="B323" s="5" t="s">
        <v>472</v>
      </c>
      <c r="C323" s="8">
        <v>13</v>
      </c>
      <c r="D323" s="8">
        <v>44</v>
      </c>
      <c r="E323" s="13">
        <f t="shared" si="25"/>
        <v>1.3544488435090643E-3</v>
      </c>
      <c r="F323" s="13">
        <f t="shared" si="26"/>
        <v>4.9052396878483838E-3</v>
      </c>
      <c r="G323" s="12">
        <f t="shared" si="27"/>
        <v>2.3846153846153846</v>
      </c>
      <c r="H323" s="15">
        <f t="shared" si="28"/>
        <v>3.2298395499062303E-3</v>
      </c>
    </row>
    <row r="324" spans="2:8" ht="15" x14ac:dyDescent="0.2">
      <c r="B324" s="5" t="s">
        <v>473</v>
      </c>
      <c r="C324" s="8">
        <v>4</v>
      </c>
      <c r="D324" s="8">
        <v>5</v>
      </c>
      <c r="E324" s="13">
        <f t="shared" si="25"/>
        <v>4.1675349031048136E-4</v>
      </c>
      <c r="F324" s="13">
        <f t="shared" si="26"/>
        <v>5.5741360089186175E-4</v>
      </c>
      <c r="G324" s="12">
        <f t="shared" si="27"/>
        <v>0.25</v>
      </c>
      <c r="H324" s="15">
        <f t="shared" si="28"/>
        <v>1.0418837257762034E-4</v>
      </c>
    </row>
    <row r="325" spans="2:8" ht="15" x14ac:dyDescent="0.2">
      <c r="B325" s="5" t="s">
        <v>474</v>
      </c>
      <c r="C325" s="8">
        <v>25</v>
      </c>
      <c r="D325" s="8">
        <v>5</v>
      </c>
      <c r="E325" s="13">
        <f t="shared" si="25"/>
        <v>2.6047093144405085E-3</v>
      </c>
      <c r="F325" s="13">
        <f t="shared" si="26"/>
        <v>5.5741360089186175E-4</v>
      </c>
      <c r="G325" s="12">
        <f t="shared" si="27"/>
        <v>-0.8</v>
      </c>
      <c r="H325" s="15">
        <f t="shared" si="28"/>
        <v>-2.0837674515524068E-3</v>
      </c>
    </row>
    <row r="326" spans="2:8" ht="15" x14ac:dyDescent="0.2">
      <c r="B326" s="5" t="s">
        <v>357</v>
      </c>
      <c r="C326" s="8">
        <v>324</v>
      </c>
      <c r="D326" s="8">
        <v>173</v>
      </c>
      <c r="E326" s="13">
        <f t="shared" si="25"/>
        <v>3.3757032715148988E-2</v>
      </c>
      <c r="F326" s="13">
        <f t="shared" si="26"/>
        <v>1.9286510590858418E-2</v>
      </c>
      <c r="G326" s="12">
        <f t="shared" si="27"/>
        <v>-0.4660493827160494</v>
      </c>
      <c r="H326" s="15">
        <f t="shared" si="28"/>
        <v>-1.5732444259220671E-2</v>
      </c>
    </row>
    <row r="327" spans="2:8" ht="15" x14ac:dyDescent="0.2">
      <c r="B327" s="5" t="s">
        <v>358</v>
      </c>
      <c r="C327" s="8">
        <v>8</v>
      </c>
      <c r="D327" s="8">
        <v>8</v>
      </c>
      <c r="E327" s="13">
        <f t="shared" si="25"/>
        <v>8.3350698062096271E-4</v>
      </c>
      <c r="F327" s="13">
        <f t="shared" si="26"/>
        <v>8.9186176142697885E-4</v>
      </c>
      <c r="G327" s="12">
        <f t="shared" si="27"/>
        <v>0</v>
      </c>
      <c r="H327" s="15">
        <f t="shared" si="28"/>
        <v>0</v>
      </c>
    </row>
    <row r="328" spans="2:8" ht="15" x14ac:dyDescent="0.2">
      <c r="B328" s="5" t="s">
        <v>116</v>
      </c>
      <c r="C328" s="8">
        <v>1</v>
      </c>
      <c r="D328" s="8">
        <v>5</v>
      </c>
      <c r="E328" s="13">
        <f t="shared" si="25"/>
        <v>1.0418837257762034E-4</v>
      </c>
      <c r="F328" s="13">
        <f t="shared" si="26"/>
        <v>5.5741360089186175E-4</v>
      </c>
      <c r="G328" s="12">
        <f t="shared" si="27"/>
        <v>4</v>
      </c>
      <c r="H328" s="15">
        <f t="shared" si="28"/>
        <v>4.1675349031048136E-4</v>
      </c>
    </row>
    <row r="329" spans="2:8" ht="15" x14ac:dyDescent="0.2">
      <c r="B329" s="5" t="s">
        <v>359</v>
      </c>
      <c r="C329" s="8">
        <v>4</v>
      </c>
      <c r="D329" s="8">
        <v>1</v>
      </c>
      <c r="E329" s="13">
        <f t="shared" si="25"/>
        <v>4.1675349031048136E-4</v>
      </c>
      <c r="F329" s="13">
        <f t="shared" si="26"/>
        <v>1.1148272017837236E-4</v>
      </c>
      <c r="G329" s="12">
        <f t="shared" si="27"/>
        <v>-0.75</v>
      </c>
      <c r="H329" s="15">
        <f t="shared" si="28"/>
        <v>-3.12565117732861E-4</v>
      </c>
    </row>
    <row r="330" spans="2:8" ht="15" x14ac:dyDescent="0.2">
      <c r="B330" s="5" t="s">
        <v>360</v>
      </c>
      <c r="C330" s="8">
        <v>104</v>
      </c>
      <c r="D330" s="8">
        <v>128</v>
      </c>
      <c r="E330" s="13">
        <f t="shared" si="25"/>
        <v>1.0835590748072515E-2</v>
      </c>
      <c r="F330" s="13">
        <f t="shared" si="26"/>
        <v>1.4269788182831662E-2</v>
      </c>
      <c r="G330" s="12">
        <f t="shared" si="27"/>
        <v>0.23076923076923078</v>
      </c>
      <c r="H330" s="15">
        <f t="shared" si="28"/>
        <v>2.500520941862888E-3</v>
      </c>
    </row>
    <row r="331" spans="2:8" ht="15" x14ac:dyDescent="0.2">
      <c r="B331" s="5" t="s">
        <v>117</v>
      </c>
      <c r="C331" s="8">
        <v>8</v>
      </c>
      <c r="D331" s="8">
        <v>3</v>
      </c>
      <c r="E331" s="13">
        <f t="shared" si="25"/>
        <v>8.3350698062096271E-4</v>
      </c>
      <c r="F331" s="13">
        <f t="shared" si="26"/>
        <v>3.3444816053511704E-4</v>
      </c>
      <c r="G331" s="12">
        <f t="shared" si="27"/>
        <v>-0.625</v>
      </c>
      <c r="H331" s="15">
        <f t="shared" si="28"/>
        <v>-5.2094186288810171E-4</v>
      </c>
    </row>
    <row r="332" spans="2:8" ht="15" x14ac:dyDescent="0.2">
      <c r="B332" s="5" t="s">
        <v>361</v>
      </c>
      <c r="C332" s="8">
        <v>1350</v>
      </c>
      <c r="D332" s="8">
        <v>1454</v>
      </c>
      <c r="E332" s="13">
        <f t="shared" si="25"/>
        <v>0.14065430297978745</v>
      </c>
      <c r="F332" s="13">
        <f t="shared" si="26"/>
        <v>0.16209587513935339</v>
      </c>
      <c r="G332" s="12">
        <f t="shared" si="27"/>
        <v>7.7037037037037043E-2</v>
      </c>
      <c r="H332" s="15">
        <f t="shared" si="28"/>
        <v>1.0835590748072516E-2</v>
      </c>
    </row>
    <row r="333" spans="2:8" ht="15" x14ac:dyDescent="0.2">
      <c r="B333" s="5" t="s">
        <v>130</v>
      </c>
      <c r="C333" s="8">
        <v>197</v>
      </c>
      <c r="D333" s="8">
        <v>85</v>
      </c>
      <c r="E333" s="13">
        <f t="shared" si="25"/>
        <v>2.0525109397791206E-2</v>
      </c>
      <c r="F333" s="13">
        <f t="shared" si="26"/>
        <v>9.47603121516165E-3</v>
      </c>
      <c r="G333" s="12">
        <f t="shared" si="27"/>
        <v>-0.56852791878172593</v>
      </c>
      <c r="H333" s="15">
        <f t="shared" si="28"/>
        <v>-1.1669097728693479E-2</v>
      </c>
    </row>
    <row r="334" spans="2:8" ht="15" x14ac:dyDescent="0.2">
      <c r="B334" s="5" t="s">
        <v>119</v>
      </c>
      <c r="C334" s="8">
        <v>720</v>
      </c>
      <c r="D334" s="8">
        <v>419</v>
      </c>
      <c r="E334" s="13">
        <f t="shared" si="25"/>
        <v>7.5015628255886646E-2</v>
      </c>
      <c r="F334" s="13">
        <f t="shared" si="26"/>
        <v>4.6711259754738013E-2</v>
      </c>
      <c r="G334" s="12">
        <f t="shared" si="27"/>
        <v>-0.41805555555555557</v>
      </c>
      <c r="H334" s="15">
        <f t="shared" si="28"/>
        <v>-3.1360700145863722E-2</v>
      </c>
    </row>
    <row r="335" spans="2:8" ht="15" x14ac:dyDescent="0.2">
      <c r="B335" s="5" t="s">
        <v>128</v>
      </c>
      <c r="C335" s="8">
        <v>145</v>
      </c>
      <c r="D335" s="8">
        <v>63</v>
      </c>
      <c r="E335" s="13">
        <f t="shared" si="25"/>
        <v>1.510731402375495E-2</v>
      </c>
      <c r="F335" s="13">
        <f t="shared" si="26"/>
        <v>7.0234113712374585E-3</v>
      </c>
      <c r="G335" s="12">
        <f t="shared" si="27"/>
        <v>-0.56551724137931036</v>
      </c>
      <c r="H335" s="15">
        <f t="shared" si="28"/>
        <v>-8.5434465513648684E-3</v>
      </c>
    </row>
    <row r="336" spans="2:8" ht="15" x14ac:dyDescent="0.2">
      <c r="B336" s="5" t="s">
        <v>132</v>
      </c>
      <c r="C336" s="8">
        <v>1</v>
      </c>
      <c r="D336" s="8">
        <v>0</v>
      </c>
      <c r="E336" s="13">
        <f t="shared" si="25"/>
        <v>1.0418837257762034E-4</v>
      </c>
      <c r="F336" s="13" t="str">
        <f t="shared" si="26"/>
        <v/>
      </c>
      <c r="G336" s="12" t="str">
        <f t="shared" si="27"/>
        <v>0</v>
      </c>
      <c r="H336" s="15">
        <f t="shared" si="28"/>
        <v>0</v>
      </c>
    </row>
    <row r="337" spans="2:8" ht="15" x14ac:dyDescent="0.2">
      <c r="B337" s="5" t="s">
        <v>133</v>
      </c>
      <c r="C337" s="8">
        <v>1</v>
      </c>
      <c r="D337" s="8">
        <v>3</v>
      </c>
      <c r="E337" s="13">
        <f t="shared" si="25"/>
        <v>1.0418837257762034E-4</v>
      </c>
      <c r="F337" s="13">
        <f t="shared" si="26"/>
        <v>3.3444816053511704E-4</v>
      </c>
      <c r="G337" s="12">
        <f t="shared" si="27"/>
        <v>2</v>
      </c>
      <c r="H337" s="15">
        <f t="shared" si="28"/>
        <v>2.0837674515524068E-4</v>
      </c>
    </row>
    <row r="338" spans="2:8" ht="30" x14ac:dyDescent="0.2">
      <c r="B338" s="5" t="s">
        <v>362</v>
      </c>
      <c r="C338" s="8">
        <v>1</v>
      </c>
      <c r="D338" s="8">
        <v>0</v>
      </c>
      <c r="E338" s="13">
        <f t="shared" si="25"/>
        <v>1.0418837257762034E-4</v>
      </c>
      <c r="F338" s="13" t="str">
        <f t="shared" si="26"/>
        <v/>
      </c>
      <c r="G338" s="12" t="str">
        <f t="shared" si="27"/>
        <v>0</v>
      </c>
      <c r="H338" s="15">
        <f t="shared" si="28"/>
        <v>0</v>
      </c>
    </row>
    <row r="339" spans="2:8" ht="15" x14ac:dyDescent="0.2">
      <c r="B339" s="5" t="s">
        <v>363</v>
      </c>
      <c r="C339" s="8">
        <v>11</v>
      </c>
      <c r="D339" s="8">
        <v>13</v>
      </c>
      <c r="E339" s="13">
        <f t="shared" si="25"/>
        <v>1.1460720983538237E-3</v>
      </c>
      <c r="F339" s="13">
        <f t="shared" si="26"/>
        <v>1.4492753623188406E-3</v>
      </c>
      <c r="G339" s="12">
        <f t="shared" si="27"/>
        <v>0.18181818181818182</v>
      </c>
      <c r="H339" s="15">
        <f t="shared" si="28"/>
        <v>2.0837674515524068E-4</v>
      </c>
    </row>
    <row r="340" spans="2:8" ht="15" x14ac:dyDescent="0.2">
      <c r="B340" s="5" t="s">
        <v>364</v>
      </c>
      <c r="C340" s="8">
        <v>3</v>
      </c>
      <c r="D340" s="8">
        <v>0</v>
      </c>
      <c r="E340" s="13">
        <f t="shared" si="25"/>
        <v>3.12565117732861E-4</v>
      </c>
      <c r="F340" s="13" t="str">
        <f t="shared" si="26"/>
        <v/>
      </c>
      <c r="G340" s="12" t="str">
        <f t="shared" si="27"/>
        <v>0</v>
      </c>
      <c r="H340" s="15">
        <f t="shared" si="28"/>
        <v>0</v>
      </c>
    </row>
    <row r="341" spans="2:8" ht="15" x14ac:dyDescent="0.2">
      <c r="B341" s="5" t="s">
        <v>118</v>
      </c>
      <c r="C341" s="8">
        <v>5</v>
      </c>
      <c r="D341" s="8">
        <v>1</v>
      </c>
      <c r="E341" s="13">
        <f t="shared" si="25"/>
        <v>5.2094186288810171E-4</v>
      </c>
      <c r="F341" s="13">
        <f t="shared" si="26"/>
        <v>1.1148272017837236E-4</v>
      </c>
      <c r="G341" s="12">
        <f t="shared" si="27"/>
        <v>-0.8</v>
      </c>
      <c r="H341" s="15">
        <f t="shared" si="28"/>
        <v>-4.1675349031048141E-4</v>
      </c>
    </row>
    <row r="342" spans="2:8" ht="15" x14ac:dyDescent="0.2">
      <c r="B342" s="5" t="s">
        <v>365</v>
      </c>
      <c r="C342" s="8">
        <v>0</v>
      </c>
      <c r="D342" s="8">
        <v>0</v>
      </c>
      <c r="E342" s="13" t="str">
        <f t="shared" si="25"/>
        <v/>
      </c>
      <c r="F342" s="13" t="str">
        <f t="shared" si="26"/>
        <v/>
      </c>
      <c r="G342" s="12" t="str">
        <f t="shared" si="27"/>
        <v>0</v>
      </c>
      <c r="H342" s="15" t="str">
        <f t="shared" si="28"/>
        <v/>
      </c>
    </row>
    <row r="343" spans="2:8" ht="15" x14ac:dyDescent="0.2">
      <c r="B343" s="5" t="s">
        <v>129</v>
      </c>
      <c r="C343" s="8">
        <v>55</v>
      </c>
      <c r="D343" s="8">
        <v>201</v>
      </c>
      <c r="E343" s="13">
        <f t="shared" si="25"/>
        <v>5.7303604917691188E-3</v>
      </c>
      <c r="F343" s="13">
        <f t="shared" si="26"/>
        <v>2.2408026755852843E-2</v>
      </c>
      <c r="G343" s="12">
        <f t="shared" si="27"/>
        <v>2.6545454545454548</v>
      </c>
      <c r="H343" s="15">
        <f t="shared" si="28"/>
        <v>1.5211502396332571E-2</v>
      </c>
    </row>
    <row r="344" spans="2:8" ht="15" x14ac:dyDescent="0.2">
      <c r="B344" s="5" t="s">
        <v>131</v>
      </c>
      <c r="C344" s="8">
        <v>158</v>
      </c>
      <c r="D344" s="8">
        <v>114</v>
      </c>
      <c r="E344" s="13">
        <f t="shared" si="25"/>
        <v>1.6461762867264012E-2</v>
      </c>
      <c r="F344" s="13">
        <f t="shared" si="26"/>
        <v>1.2709030100334449E-2</v>
      </c>
      <c r="G344" s="12">
        <f t="shared" si="27"/>
        <v>-0.27848101265822783</v>
      </c>
      <c r="H344" s="15">
        <f t="shared" si="28"/>
        <v>-4.584288393415294E-3</v>
      </c>
    </row>
    <row r="345" spans="2:8" ht="15" x14ac:dyDescent="0.2">
      <c r="B345" s="5" t="s">
        <v>366</v>
      </c>
      <c r="C345" s="8">
        <v>136</v>
      </c>
      <c r="D345" s="8">
        <v>183</v>
      </c>
      <c r="E345" s="13">
        <f t="shared" si="25"/>
        <v>1.4169618670556366E-2</v>
      </c>
      <c r="F345" s="13">
        <f t="shared" si="26"/>
        <v>2.0401337792642141E-2</v>
      </c>
      <c r="G345" s="12">
        <f t="shared" si="27"/>
        <v>0.34558823529411764</v>
      </c>
      <c r="H345" s="15">
        <f t="shared" si="28"/>
        <v>4.8968535111481555E-3</v>
      </c>
    </row>
    <row r="346" spans="2:8" ht="15" x14ac:dyDescent="0.2">
      <c r="B346" s="5" t="s">
        <v>122</v>
      </c>
      <c r="C346" s="8">
        <v>29</v>
      </c>
      <c r="D346" s="8">
        <v>24</v>
      </c>
      <c r="E346" s="13">
        <f t="shared" si="25"/>
        <v>3.0214628047509897E-3</v>
      </c>
      <c r="F346" s="13">
        <f t="shared" si="26"/>
        <v>2.6755852842809363E-3</v>
      </c>
      <c r="G346" s="12">
        <f t="shared" si="27"/>
        <v>-0.17241379310344829</v>
      </c>
      <c r="H346" s="15">
        <f t="shared" si="28"/>
        <v>-5.2094186288810171E-4</v>
      </c>
    </row>
    <row r="347" spans="2:8" ht="15" x14ac:dyDescent="0.2">
      <c r="B347" s="5" t="s">
        <v>121</v>
      </c>
      <c r="C347" s="8">
        <v>128</v>
      </c>
      <c r="D347" s="8">
        <v>119</v>
      </c>
      <c r="E347" s="13">
        <f t="shared" si="25"/>
        <v>1.3336111689935403E-2</v>
      </c>
      <c r="F347" s="13">
        <f t="shared" si="26"/>
        <v>1.3266443701226311E-2</v>
      </c>
      <c r="G347" s="12">
        <f t="shared" si="27"/>
        <v>-7.03125E-2</v>
      </c>
      <c r="H347" s="15">
        <f t="shared" si="28"/>
        <v>-9.3769535319858301E-4</v>
      </c>
    </row>
    <row r="348" spans="2:8" ht="15" x14ac:dyDescent="0.2">
      <c r="B348" s="5" t="s">
        <v>367</v>
      </c>
      <c r="C348" s="8">
        <v>0</v>
      </c>
      <c r="D348" s="8">
        <v>0</v>
      </c>
      <c r="E348" s="13" t="str">
        <f t="shared" si="25"/>
        <v/>
      </c>
      <c r="F348" s="13" t="str">
        <f t="shared" si="26"/>
        <v/>
      </c>
      <c r="G348" s="12" t="str">
        <f t="shared" si="27"/>
        <v>0</v>
      </c>
      <c r="H348" s="15" t="str">
        <f t="shared" si="28"/>
        <v/>
      </c>
    </row>
    <row r="349" spans="2:8" ht="15" x14ac:dyDescent="0.2">
      <c r="B349" s="5" t="s">
        <v>368</v>
      </c>
      <c r="C349" s="8">
        <v>0</v>
      </c>
      <c r="D349" s="8">
        <v>0</v>
      </c>
      <c r="E349" s="13" t="str">
        <f t="shared" si="25"/>
        <v/>
      </c>
      <c r="F349" s="13" t="str">
        <f t="shared" si="26"/>
        <v/>
      </c>
      <c r="G349" s="12" t="str">
        <f t="shared" si="27"/>
        <v>0</v>
      </c>
      <c r="H349" s="15" t="str">
        <f t="shared" si="28"/>
        <v/>
      </c>
    </row>
    <row r="350" spans="2:8" ht="15" x14ac:dyDescent="0.2">
      <c r="B350" s="5" t="s">
        <v>369</v>
      </c>
      <c r="C350" s="8">
        <v>0</v>
      </c>
      <c r="D350" s="8">
        <v>29</v>
      </c>
      <c r="E350" s="13" t="str">
        <f t="shared" si="25"/>
        <v/>
      </c>
      <c r="F350" s="13">
        <f t="shared" si="26"/>
        <v>3.2329988851727983E-3</v>
      </c>
      <c r="G350" s="12" t="str">
        <f t="shared" si="27"/>
        <v>0</v>
      </c>
      <c r="H350" s="15" t="str">
        <f t="shared" si="28"/>
        <v/>
      </c>
    </row>
    <row r="351" spans="2:8" ht="15" x14ac:dyDescent="0.2">
      <c r="B351" s="5" t="s">
        <v>120</v>
      </c>
      <c r="C351" s="8">
        <v>1</v>
      </c>
      <c r="D351" s="8">
        <v>0</v>
      </c>
      <c r="E351" s="13">
        <f t="shared" si="25"/>
        <v>1.0418837257762034E-4</v>
      </c>
      <c r="F351" s="13" t="str">
        <f t="shared" si="26"/>
        <v/>
      </c>
      <c r="G351" s="12" t="str">
        <f t="shared" si="27"/>
        <v>0</v>
      </c>
      <c r="H351" s="15">
        <f t="shared" si="28"/>
        <v>0</v>
      </c>
    </row>
    <row r="352" spans="2:8" ht="15" x14ac:dyDescent="0.2">
      <c r="B352" s="5" t="s">
        <v>370</v>
      </c>
      <c r="C352" s="8">
        <v>0</v>
      </c>
      <c r="D352" s="8">
        <v>0</v>
      </c>
      <c r="E352" s="13" t="str">
        <f t="shared" si="25"/>
        <v/>
      </c>
      <c r="F352" s="13" t="str">
        <f t="shared" si="26"/>
        <v/>
      </c>
      <c r="G352" s="12" t="str">
        <f t="shared" si="27"/>
        <v>0</v>
      </c>
      <c r="H352" s="15" t="str">
        <f t="shared" si="28"/>
        <v/>
      </c>
    </row>
    <row r="353" spans="2:8" ht="15" x14ac:dyDescent="0.2">
      <c r="B353" s="5" t="s">
        <v>125</v>
      </c>
      <c r="C353" s="8">
        <v>0</v>
      </c>
      <c r="D353" s="8">
        <v>0</v>
      </c>
      <c r="E353" s="13" t="str">
        <f t="shared" si="25"/>
        <v/>
      </c>
      <c r="F353" s="13" t="str">
        <f t="shared" si="26"/>
        <v/>
      </c>
      <c r="G353" s="12" t="str">
        <f t="shared" si="27"/>
        <v>0</v>
      </c>
      <c r="H353" s="15" t="str">
        <f t="shared" si="28"/>
        <v/>
      </c>
    </row>
    <row r="354" spans="2:8" ht="15" x14ac:dyDescent="0.2">
      <c r="B354" s="5" t="s">
        <v>124</v>
      </c>
      <c r="C354" s="8">
        <v>109</v>
      </c>
      <c r="D354" s="8">
        <v>93</v>
      </c>
      <c r="E354" s="13">
        <f t="shared" si="25"/>
        <v>1.1356532610960616E-2</v>
      </c>
      <c r="F354" s="13">
        <f t="shared" si="26"/>
        <v>1.0367892976588629E-2</v>
      </c>
      <c r="G354" s="12">
        <f t="shared" si="27"/>
        <v>-0.14678899082568808</v>
      </c>
      <c r="H354" s="15">
        <f t="shared" si="28"/>
        <v>-1.6670139612419254E-3</v>
      </c>
    </row>
    <row r="355" spans="2:8" ht="15" x14ac:dyDescent="0.2">
      <c r="B355" s="5" t="s">
        <v>126</v>
      </c>
      <c r="C355" s="8">
        <v>0</v>
      </c>
      <c r="D355" s="8">
        <v>0</v>
      </c>
      <c r="E355" s="13" t="str">
        <f t="shared" si="25"/>
        <v/>
      </c>
      <c r="F355" s="13" t="str">
        <f t="shared" si="26"/>
        <v/>
      </c>
      <c r="G355" s="12" t="str">
        <f t="shared" si="27"/>
        <v>0</v>
      </c>
      <c r="H355" s="15" t="str">
        <f t="shared" si="28"/>
        <v/>
      </c>
    </row>
    <row r="356" spans="2:8" ht="15" x14ac:dyDescent="0.2">
      <c r="B356" s="5" t="s">
        <v>371</v>
      </c>
      <c r="C356" s="8">
        <v>1</v>
      </c>
      <c r="D356" s="8">
        <v>1</v>
      </c>
      <c r="E356" s="13">
        <f t="shared" si="25"/>
        <v>1.0418837257762034E-4</v>
      </c>
      <c r="F356" s="13">
        <f t="shared" si="26"/>
        <v>1.1148272017837236E-4</v>
      </c>
      <c r="G356" s="12">
        <f t="shared" si="27"/>
        <v>0</v>
      </c>
      <c r="H356" s="15">
        <f t="shared" si="28"/>
        <v>0</v>
      </c>
    </row>
    <row r="357" spans="2:8" ht="15" x14ac:dyDescent="0.2">
      <c r="B357" s="5" t="s">
        <v>372</v>
      </c>
      <c r="C357" s="8">
        <v>6</v>
      </c>
      <c r="D357" s="8">
        <v>2</v>
      </c>
      <c r="E357" s="13">
        <f t="shared" si="25"/>
        <v>6.2513023546572201E-4</v>
      </c>
      <c r="F357" s="13">
        <f t="shared" si="26"/>
        <v>2.2296544035674471E-4</v>
      </c>
      <c r="G357" s="12">
        <f t="shared" si="27"/>
        <v>-0.66666666666666663</v>
      </c>
      <c r="H357" s="15">
        <f t="shared" si="28"/>
        <v>-4.167534903104813E-4</v>
      </c>
    </row>
    <row r="358" spans="2:8" ht="15" x14ac:dyDescent="0.2">
      <c r="B358" s="5" t="s">
        <v>127</v>
      </c>
      <c r="C358" s="8">
        <v>84</v>
      </c>
      <c r="D358" s="8">
        <v>75</v>
      </c>
      <c r="E358" s="13">
        <f t="shared" si="25"/>
        <v>8.7518232965201077E-3</v>
      </c>
      <c r="F358" s="13">
        <f t="shared" si="26"/>
        <v>8.3612040133779261E-3</v>
      </c>
      <c r="G358" s="12">
        <f t="shared" si="27"/>
        <v>-0.10714285714285714</v>
      </c>
      <c r="H358" s="15">
        <f t="shared" si="28"/>
        <v>-9.376953531985829E-4</v>
      </c>
    </row>
    <row r="359" spans="2:8" ht="15" x14ac:dyDescent="0.2">
      <c r="B359" s="5" t="s">
        <v>123</v>
      </c>
      <c r="C359" s="8">
        <v>1</v>
      </c>
      <c r="D359" s="8">
        <v>0</v>
      </c>
      <c r="E359" s="13">
        <f t="shared" si="25"/>
        <v>1.0418837257762034E-4</v>
      </c>
      <c r="F359" s="13" t="str">
        <f t="shared" si="26"/>
        <v/>
      </c>
      <c r="G359" s="12" t="str">
        <f t="shared" si="27"/>
        <v>0</v>
      </c>
      <c r="H359" s="15">
        <f t="shared" si="28"/>
        <v>0</v>
      </c>
    </row>
    <row r="360" spans="2:8" ht="15" x14ac:dyDescent="0.2">
      <c r="B360" s="5" t="s">
        <v>373</v>
      </c>
      <c r="C360" s="8">
        <v>0</v>
      </c>
      <c r="D360" s="8">
        <v>0</v>
      </c>
      <c r="E360" s="13" t="str">
        <f t="shared" ref="E360:E423" si="29">+IF(C360=0,"",C360/C$294)</f>
        <v/>
      </c>
      <c r="F360" s="13" t="str">
        <f t="shared" ref="F360:F423" si="30">+IF(D360=0,"",D360/D$294)</f>
        <v/>
      </c>
      <c r="G360" s="12" t="str">
        <f t="shared" ref="G360:G423" si="31">+IF(OR(AND(D360=0),(C360=0)),"0",((D360-C360)/C360))</f>
        <v>0</v>
      </c>
      <c r="H360" s="15" t="str">
        <f t="shared" ref="H360:H423" si="32">+IF(OR(AND(E360=""),(G360="")),"",E360*G360)</f>
        <v/>
      </c>
    </row>
    <row r="361" spans="2:8" ht="15" x14ac:dyDescent="0.2">
      <c r="B361" s="5" t="s">
        <v>374</v>
      </c>
      <c r="C361" s="8">
        <v>0</v>
      </c>
      <c r="D361" s="8">
        <v>0</v>
      </c>
      <c r="E361" s="13" t="str">
        <f t="shared" si="29"/>
        <v/>
      </c>
      <c r="F361" s="13" t="str">
        <f t="shared" si="30"/>
        <v/>
      </c>
      <c r="G361" s="12" t="str">
        <f t="shared" si="31"/>
        <v>0</v>
      </c>
      <c r="H361" s="15" t="str">
        <f t="shared" si="32"/>
        <v/>
      </c>
    </row>
    <row r="362" spans="2:8" ht="15" x14ac:dyDescent="0.2">
      <c r="B362" s="5" t="s">
        <v>375</v>
      </c>
      <c r="C362" s="8">
        <v>0</v>
      </c>
      <c r="D362" s="8">
        <v>1</v>
      </c>
      <c r="E362" s="13" t="str">
        <f t="shared" si="29"/>
        <v/>
      </c>
      <c r="F362" s="13">
        <f t="shared" si="30"/>
        <v>1.1148272017837236E-4</v>
      </c>
      <c r="G362" s="12" t="str">
        <f t="shared" si="31"/>
        <v>0</v>
      </c>
      <c r="H362" s="15" t="str">
        <f t="shared" si="32"/>
        <v/>
      </c>
    </row>
    <row r="363" spans="2:8" ht="15" x14ac:dyDescent="0.2">
      <c r="B363" s="5" t="s">
        <v>376</v>
      </c>
      <c r="C363" s="8">
        <v>12</v>
      </c>
      <c r="D363" s="8">
        <v>16</v>
      </c>
      <c r="E363" s="13">
        <f t="shared" si="29"/>
        <v>1.250260470931444E-3</v>
      </c>
      <c r="F363" s="13">
        <f t="shared" si="30"/>
        <v>1.7837235228539577E-3</v>
      </c>
      <c r="G363" s="12">
        <f t="shared" si="31"/>
        <v>0.33333333333333331</v>
      </c>
      <c r="H363" s="15">
        <f t="shared" si="32"/>
        <v>4.167534903104813E-4</v>
      </c>
    </row>
    <row r="364" spans="2:8" ht="15" x14ac:dyDescent="0.2">
      <c r="B364" s="5" t="s">
        <v>377</v>
      </c>
      <c r="C364" s="8">
        <v>0</v>
      </c>
      <c r="D364" s="8">
        <v>0</v>
      </c>
      <c r="E364" s="13" t="str">
        <f t="shared" si="29"/>
        <v/>
      </c>
      <c r="F364" s="13" t="str">
        <f t="shared" si="30"/>
        <v/>
      </c>
      <c r="G364" s="12" t="str">
        <f t="shared" si="31"/>
        <v>0</v>
      </c>
      <c r="H364" s="15" t="str">
        <f t="shared" si="32"/>
        <v/>
      </c>
    </row>
    <row r="365" spans="2:8" ht="30" x14ac:dyDescent="0.2">
      <c r="B365" s="5" t="s">
        <v>378</v>
      </c>
      <c r="C365" s="8">
        <v>0</v>
      </c>
      <c r="D365" s="8">
        <v>2</v>
      </c>
      <c r="E365" s="13" t="str">
        <f t="shared" si="29"/>
        <v/>
      </c>
      <c r="F365" s="13">
        <f t="shared" si="30"/>
        <v>2.2296544035674471E-4</v>
      </c>
      <c r="G365" s="12" t="str">
        <f t="shared" si="31"/>
        <v>0</v>
      </c>
      <c r="H365" s="15" t="str">
        <f t="shared" si="32"/>
        <v/>
      </c>
    </row>
    <row r="366" spans="2:8" ht="15" x14ac:dyDescent="0.2">
      <c r="B366" s="5" t="s">
        <v>475</v>
      </c>
      <c r="C366" s="8">
        <v>0</v>
      </c>
      <c r="D366" s="8">
        <v>0</v>
      </c>
      <c r="E366" s="13" t="str">
        <f t="shared" si="29"/>
        <v/>
      </c>
      <c r="F366" s="13" t="str">
        <f t="shared" si="30"/>
        <v/>
      </c>
      <c r="G366" s="12" t="str">
        <f t="shared" si="31"/>
        <v>0</v>
      </c>
      <c r="H366" s="15" t="str">
        <f t="shared" si="32"/>
        <v/>
      </c>
    </row>
    <row r="367" spans="2:8" ht="15" x14ac:dyDescent="0.2">
      <c r="B367" s="5" t="s">
        <v>379</v>
      </c>
      <c r="C367" s="8">
        <v>0</v>
      </c>
      <c r="D367" s="8">
        <v>0</v>
      </c>
      <c r="E367" s="13" t="str">
        <f t="shared" si="29"/>
        <v/>
      </c>
      <c r="F367" s="13" t="str">
        <f t="shared" si="30"/>
        <v/>
      </c>
      <c r="G367" s="12" t="str">
        <f t="shared" si="31"/>
        <v>0</v>
      </c>
      <c r="H367" s="15" t="str">
        <f t="shared" si="32"/>
        <v/>
      </c>
    </row>
    <row r="368" spans="2:8" ht="15" x14ac:dyDescent="0.2">
      <c r="B368" s="5" t="s">
        <v>380</v>
      </c>
      <c r="C368" s="8">
        <v>0</v>
      </c>
      <c r="D368" s="8">
        <v>0</v>
      </c>
      <c r="E368" s="13" t="str">
        <f t="shared" si="29"/>
        <v/>
      </c>
      <c r="F368" s="13" t="str">
        <f t="shared" si="30"/>
        <v/>
      </c>
      <c r="G368" s="12" t="str">
        <f t="shared" si="31"/>
        <v>0</v>
      </c>
      <c r="H368" s="15" t="str">
        <f t="shared" si="32"/>
        <v/>
      </c>
    </row>
    <row r="369" spans="2:8" ht="15" x14ac:dyDescent="0.2">
      <c r="B369" s="5" t="s">
        <v>381</v>
      </c>
      <c r="C369" s="8">
        <v>1</v>
      </c>
      <c r="D369" s="8">
        <v>2</v>
      </c>
      <c r="E369" s="13">
        <f t="shared" si="29"/>
        <v>1.0418837257762034E-4</v>
      </c>
      <c r="F369" s="13">
        <f t="shared" si="30"/>
        <v>2.2296544035674471E-4</v>
      </c>
      <c r="G369" s="12">
        <f t="shared" si="31"/>
        <v>1</v>
      </c>
      <c r="H369" s="15">
        <f t="shared" si="32"/>
        <v>1.0418837257762034E-4</v>
      </c>
    </row>
    <row r="370" spans="2:8" ht="15" x14ac:dyDescent="0.2">
      <c r="B370" s="5" t="s">
        <v>135</v>
      </c>
      <c r="C370" s="8">
        <v>1</v>
      </c>
      <c r="D370" s="8">
        <v>5</v>
      </c>
      <c r="E370" s="13">
        <f t="shared" si="29"/>
        <v>1.0418837257762034E-4</v>
      </c>
      <c r="F370" s="13">
        <f t="shared" si="30"/>
        <v>5.5741360089186175E-4</v>
      </c>
      <c r="G370" s="12">
        <f t="shared" si="31"/>
        <v>4</v>
      </c>
      <c r="H370" s="15">
        <f t="shared" si="32"/>
        <v>4.1675349031048136E-4</v>
      </c>
    </row>
    <row r="371" spans="2:8" ht="15" x14ac:dyDescent="0.2">
      <c r="B371" s="5" t="s">
        <v>136</v>
      </c>
      <c r="C371" s="8">
        <v>1</v>
      </c>
      <c r="D371" s="8">
        <v>0</v>
      </c>
      <c r="E371" s="13">
        <f t="shared" si="29"/>
        <v>1.0418837257762034E-4</v>
      </c>
      <c r="F371" s="13" t="str">
        <f t="shared" si="30"/>
        <v/>
      </c>
      <c r="G371" s="12" t="str">
        <f t="shared" si="31"/>
        <v>0</v>
      </c>
      <c r="H371" s="15">
        <f t="shared" si="32"/>
        <v>0</v>
      </c>
    </row>
    <row r="372" spans="2:8" ht="15" x14ac:dyDescent="0.2">
      <c r="B372" s="5" t="s">
        <v>137</v>
      </c>
      <c r="C372" s="8">
        <v>6</v>
      </c>
      <c r="D372" s="8">
        <v>8</v>
      </c>
      <c r="E372" s="13">
        <f t="shared" si="29"/>
        <v>6.2513023546572201E-4</v>
      </c>
      <c r="F372" s="13">
        <f t="shared" si="30"/>
        <v>8.9186176142697885E-4</v>
      </c>
      <c r="G372" s="12">
        <f t="shared" si="31"/>
        <v>0.33333333333333331</v>
      </c>
      <c r="H372" s="15">
        <f t="shared" si="32"/>
        <v>2.0837674515524065E-4</v>
      </c>
    </row>
    <row r="373" spans="2:8" ht="15" x14ac:dyDescent="0.2">
      <c r="B373" s="5" t="s">
        <v>382</v>
      </c>
      <c r="C373" s="8">
        <v>0</v>
      </c>
      <c r="D373" s="8">
        <v>0</v>
      </c>
      <c r="E373" s="13" t="str">
        <f t="shared" si="29"/>
        <v/>
      </c>
      <c r="F373" s="13" t="str">
        <f t="shared" si="30"/>
        <v/>
      </c>
      <c r="G373" s="12" t="str">
        <f t="shared" si="31"/>
        <v>0</v>
      </c>
      <c r="H373" s="15" t="str">
        <f t="shared" si="32"/>
        <v/>
      </c>
    </row>
    <row r="374" spans="2:8" ht="15" x14ac:dyDescent="0.2">
      <c r="B374" s="5" t="s">
        <v>134</v>
      </c>
      <c r="C374" s="8">
        <v>0</v>
      </c>
      <c r="D374" s="8">
        <v>0</v>
      </c>
      <c r="E374" s="13" t="str">
        <f t="shared" si="29"/>
        <v/>
      </c>
      <c r="F374" s="13" t="str">
        <f t="shared" si="30"/>
        <v/>
      </c>
      <c r="G374" s="12" t="str">
        <f t="shared" si="31"/>
        <v>0</v>
      </c>
      <c r="H374" s="15" t="str">
        <f t="shared" si="32"/>
        <v/>
      </c>
    </row>
    <row r="375" spans="2:8" ht="15" x14ac:dyDescent="0.2">
      <c r="B375" s="5" t="s">
        <v>383</v>
      </c>
      <c r="C375" s="8">
        <v>1</v>
      </c>
      <c r="D375" s="8">
        <v>2</v>
      </c>
      <c r="E375" s="13">
        <f t="shared" si="29"/>
        <v>1.0418837257762034E-4</v>
      </c>
      <c r="F375" s="13">
        <f t="shared" si="30"/>
        <v>2.2296544035674471E-4</v>
      </c>
      <c r="G375" s="12">
        <f t="shared" si="31"/>
        <v>1</v>
      </c>
      <c r="H375" s="15">
        <f t="shared" si="32"/>
        <v>1.0418837257762034E-4</v>
      </c>
    </row>
    <row r="376" spans="2:8" ht="15" x14ac:dyDescent="0.2">
      <c r="B376" s="5" t="s">
        <v>141</v>
      </c>
      <c r="C376" s="8">
        <v>1</v>
      </c>
      <c r="D376" s="8">
        <v>0</v>
      </c>
      <c r="E376" s="13">
        <f t="shared" si="29"/>
        <v>1.0418837257762034E-4</v>
      </c>
      <c r="F376" s="13" t="str">
        <f t="shared" si="30"/>
        <v/>
      </c>
      <c r="G376" s="12" t="str">
        <f t="shared" si="31"/>
        <v>0</v>
      </c>
      <c r="H376" s="15">
        <f t="shared" si="32"/>
        <v>0</v>
      </c>
    </row>
    <row r="377" spans="2:8" ht="15" x14ac:dyDescent="0.2">
      <c r="B377" s="5" t="s">
        <v>150</v>
      </c>
      <c r="C377" s="8">
        <v>56</v>
      </c>
      <c r="D377" s="8">
        <v>65</v>
      </c>
      <c r="E377" s="13">
        <f t="shared" si="29"/>
        <v>5.8345488643467393E-3</v>
      </c>
      <c r="F377" s="13">
        <f t="shared" si="30"/>
        <v>7.246376811594203E-3</v>
      </c>
      <c r="G377" s="12">
        <f t="shared" si="31"/>
        <v>0.16071428571428573</v>
      </c>
      <c r="H377" s="15">
        <f t="shared" si="32"/>
        <v>9.3769535319858312E-4</v>
      </c>
    </row>
    <row r="378" spans="2:8" ht="15" x14ac:dyDescent="0.2">
      <c r="B378" s="5" t="s">
        <v>149</v>
      </c>
      <c r="C378" s="8">
        <v>136</v>
      </c>
      <c r="D378" s="8">
        <v>192</v>
      </c>
      <c r="E378" s="13">
        <f t="shared" si="29"/>
        <v>1.4169618670556366E-2</v>
      </c>
      <c r="F378" s="13">
        <f t="shared" si="30"/>
        <v>2.1404682274247491E-2</v>
      </c>
      <c r="G378" s="12">
        <f t="shared" si="31"/>
        <v>0.41176470588235292</v>
      </c>
      <c r="H378" s="15">
        <f t="shared" si="32"/>
        <v>5.8345488643467384E-3</v>
      </c>
    </row>
    <row r="379" spans="2:8" ht="15" x14ac:dyDescent="0.2">
      <c r="B379" s="5" t="s">
        <v>384</v>
      </c>
      <c r="C379" s="8">
        <v>25</v>
      </c>
      <c r="D379" s="8">
        <v>137</v>
      </c>
      <c r="E379" s="13">
        <f t="shared" si="29"/>
        <v>2.6047093144405085E-3</v>
      </c>
      <c r="F379" s="13">
        <f t="shared" si="30"/>
        <v>1.5273132664437012E-2</v>
      </c>
      <c r="G379" s="12">
        <f t="shared" si="31"/>
        <v>4.4800000000000004</v>
      </c>
      <c r="H379" s="15">
        <f t="shared" si="32"/>
        <v>1.1669097728693479E-2</v>
      </c>
    </row>
    <row r="380" spans="2:8" ht="30" x14ac:dyDescent="0.2">
      <c r="B380" s="5" t="s">
        <v>385</v>
      </c>
      <c r="C380" s="8">
        <v>95</v>
      </c>
      <c r="D380" s="8">
        <v>35</v>
      </c>
      <c r="E380" s="13">
        <f t="shared" si="29"/>
        <v>9.8978953948739325E-3</v>
      </c>
      <c r="F380" s="13">
        <f t="shared" si="30"/>
        <v>3.9018952062430325E-3</v>
      </c>
      <c r="G380" s="12">
        <f t="shared" si="31"/>
        <v>-0.63157894736842102</v>
      </c>
      <c r="H380" s="15">
        <f t="shared" si="32"/>
        <v>-6.2513023546572205E-3</v>
      </c>
    </row>
    <row r="381" spans="2:8" ht="30" x14ac:dyDescent="0.2">
      <c r="B381" s="5" t="s">
        <v>386</v>
      </c>
      <c r="C381" s="8">
        <v>0</v>
      </c>
      <c r="D381" s="8">
        <v>0</v>
      </c>
      <c r="E381" s="13" t="str">
        <f t="shared" si="29"/>
        <v/>
      </c>
      <c r="F381" s="13" t="str">
        <f t="shared" si="30"/>
        <v/>
      </c>
      <c r="G381" s="12" t="str">
        <f t="shared" si="31"/>
        <v>0</v>
      </c>
      <c r="H381" s="15" t="str">
        <f t="shared" si="32"/>
        <v/>
      </c>
    </row>
    <row r="382" spans="2:8" ht="15" x14ac:dyDescent="0.2">
      <c r="B382" s="5" t="s">
        <v>387</v>
      </c>
      <c r="C382" s="8">
        <v>0</v>
      </c>
      <c r="D382" s="8">
        <v>18</v>
      </c>
      <c r="E382" s="13" t="str">
        <f t="shared" si="29"/>
        <v/>
      </c>
      <c r="F382" s="13">
        <f t="shared" si="30"/>
        <v>2.0066889632107021E-3</v>
      </c>
      <c r="G382" s="12" t="str">
        <f t="shared" si="31"/>
        <v>0</v>
      </c>
      <c r="H382" s="15" t="str">
        <f t="shared" si="32"/>
        <v/>
      </c>
    </row>
    <row r="383" spans="2:8" ht="15" x14ac:dyDescent="0.2">
      <c r="B383" s="5" t="s">
        <v>145</v>
      </c>
      <c r="C383" s="8">
        <v>31</v>
      </c>
      <c r="D383" s="8">
        <v>8</v>
      </c>
      <c r="E383" s="13">
        <f t="shared" si="29"/>
        <v>3.2298395499062303E-3</v>
      </c>
      <c r="F383" s="13">
        <f t="shared" si="30"/>
        <v>8.9186176142697885E-4</v>
      </c>
      <c r="G383" s="12">
        <f t="shared" si="31"/>
        <v>-0.74193548387096775</v>
      </c>
      <c r="H383" s="15">
        <f t="shared" si="32"/>
        <v>-2.3963325692852675E-3</v>
      </c>
    </row>
    <row r="384" spans="2:8" ht="15" x14ac:dyDescent="0.2">
      <c r="B384" s="5" t="s">
        <v>388</v>
      </c>
      <c r="C384" s="8">
        <v>0</v>
      </c>
      <c r="D384" s="8">
        <v>2</v>
      </c>
      <c r="E384" s="13" t="str">
        <f t="shared" si="29"/>
        <v/>
      </c>
      <c r="F384" s="13">
        <f t="shared" si="30"/>
        <v>2.2296544035674471E-4</v>
      </c>
      <c r="G384" s="12" t="str">
        <f t="shared" si="31"/>
        <v>0</v>
      </c>
      <c r="H384" s="15" t="str">
        <f t="shared" si="32"/>
        <v/>
      </c>
    </row>
    <row r="385" spans="2:8" ht="15" x14ac:dyDescent="0.2">
      <c r="B385" s="5" t="s">
        <v>146</v>
      </c>
      <c r="C385" s="8">
        <v>67</v>
      </c>
      <c r="D385" s="8">
        <v>14</v>
      </c>
      <c r="E385" s="13">
        <f t="shared" si="29"/>
        <v>6.9806209627005624E-3</v>
      </c>
      <c r="F385" s="13">
        <f t="shared" si="30"/>
        <v>1.560758082497213E-3</v>
      </c>
      <c r="G385" s="12">
        <f t="shared" si="31"/>
        <v>-0.79104477611940294</v>
      </c>
      <c r="H385" s="15">
        <f t="shared" si="32"/>
        <v>-5.5219837466138778E-3</v>
      </c>
    </row>
    <row r="386" spans="2:8" ht="15" x14ac:dyDescent="0.2">
      <c r="B386" s="5" t="s">
        <v>566</v>
      </c>
      <c r="C386" s="8">
        <v>101</v>
      </c>
      <c r="D386" s="8">
        <v>9</v>
      </c>
      <c r="E386" s="13">
        <f t="shared" si="29"/>
        <v>1.0523025630339654E-2</v>
      </c>
      <c r="F386" s="13">
        <f t="shared" si="30"/>
        <v>1.0033444816053511E-3</v>
      </c>
      <c r="G386" s="12">
        <f t="shared" si="31"/>
        <v>-0.91089108910891092</v>
      </c>
      <c r="H386" s="15">
        <f t="shared" si="32"/>
        <v>-9.5853302771410718E-3</v>
      </c>
    </row>
    <row r="387" spans="2:8" ht="15" x14ac:dyDescent="0.2">
      <c r="B387" s="5" t="s">
        <v>144</v>
      </c>
      <c r="C387" s="8">
        <v>216</v>
      </c>
      <c r="D387" s="8">
        <v>188</v>
      </c>
      <c r="E387" s="13">
        <f t="shared" si="29"/>
        <v>2.2504688476765993E-2</v>
      </c>
      <c r="F387" s="13">
        <f t="shared" si="30"/>
        <v>2.0958751393534002E-2</v>
      </c>
      <c r="G387" s="12">
        <f t="shared" si="31"/>
        <v>-0.12962962962962962</v>
      </c>
      <c r="H387" s="15">
        <f t="shared" si="32"/>
        <v>-2.9172744321733692E-3</v>
      </c>
    </row>
    <row r="388" spans="2:8" ht="15" x14ac:dyDescent="0.2">
      <c r="B388" s="5" t="s">
        <v>389</v>
      </c>
      <c r="C388" s="8">
        <v>119</v>
      </c>
      <c r="D388" s="8">
        <v>123</v>
      </c>
      <c r="E388" s="13">
        <f t="shared" si="29"/>
        <v>1.239841633673682E-2</v>
      </c>
      <c r="F388" s="13">
        <f t="shared" si="30"/>
        <v>1.37123745819398E-2</v>
      </c>
      <c r="G388" s="12">
        <f t="shared" si="31"/>
        <v>3.3613445378151259E-2</v>
      </c>
      <c r="H388" s="15">
        <f t="shared" si="32"/>
        <v>4.167534903104813E-4</v>
      </c>
    </row>
    <row r="389" spans="2:8" ht="15" x14ac:dyDescent="0.2">
      <c r="B389" s="5" t="s">
        <v>143</v>
      </c>
      <c r="C389" s="8">
        <v>16</v>
      </c>
      <c r="D389" s="8">
        <v>35</v>
      </c>
      <c r="E389" s="13">
        <f t="shared" si="29"/>
        <v>1.6670139612419254E-3</v>
      </c>
      <c r="F389" s="13">
        <f t="shared" si="30"/>
        <v>3.9018952062430325E-3</v>
      </c>
      <c r="G389" s="12">
        <f t="shared" si="31"/>
        <v>1.1875</v>
      </c>
      <c r="H389" s="15">
        <f t="shared" si="32"/>
        <v>1.9795790789747863E-3</v>
      </c>
    </row>
    <row r="390" spans="2:8" ht="15" x14ac:dyDescent="0.2">
      <c r="B390" s="5" t="s">
        <v>476</v>
      </c>
      <c r="C390" s="8">
        <v>13</v>
      </c>
      <c r="D390" s="8">
        <v>3</v>
      </c>
      <c r="E390" s="13">
        <f t="shared" si="29"/>
        <v>1.3544488435090643E-3</v>
      </c>
      <c r="F390" s="13">
        <f t="shared" si="30"/>
        <v>3.3444816053511704E-4</v>
      </c>
      <c r="G390" s="12">
        <f t="shared" si="31"/>
        <v>-0.76923076923076927</v>
      </c>
      <c r="H390" s="15">
        <f t="shared" si="32"/>
        <v>-1.0418837257762034E-3</v>
      </c>
    </row>
    <row r="391" spans="2:8" ht="15" x14ac:dyDescent="0.2">
      <c r="B391" s="5" t="s">
        <v>153</v>
      </c>
      <c r="C391" s="8">
        <v>35</v>
      </c>
      <c r="D391" s="8">
        <v>130</v>
      </c>
      <c r="E391" s="13">
        <f t="shared" si="29"/>
        <v>3.646593040216712E-3</v>
      </c>
      <c r="F391" s="13">
        <f t="shared" si="30"/>
        <v>1.4492753623188406E-2</v>
      </c>
      <c r="G391" s="12">
        <f t="shared" si="31"/>
        <v>2.7142857142857144</v>
      </c>
      <c r="H391" s="15">
        <f t="shared" si="32"/>
        <v>9.8978953948739325E-3</v>
      </c>
    </row>
    <row r="392" spans="2:8" ht="15" x14ac:dyDescent="0.2">
      <c r="B392" s="5" t="s">
        <v>140</v>
      </c>
      <c r="C392" s="8">
        <v>39</v>
      </c>
      <c r="D392" s="8">
        <v>30</v>
      </c>
      <c r="E392" s="13">
        <f t="shared" si="29"/>
        <v>4.0633465305271932E-3</v>
      </c>
      <c r="F392" s="13">
        <f t="shared" si="30"/>
        <v>3.3444816053511705E-3</v>
      </c>
      <c r="G392" s="12">
        <f t="shared" si="31"/>
        <v>-0.23076923076923078</v>
      </c>
      <c r="H392" s="15">
        <f t="shared" si="32"/>
        <v>-9.3769535319858312E-4</v>
      </c>
    </row>
    <row r="393" spans="2:8" ht="15" x14ac:dyDescent="0.2">
      <c r="B393" s="5" t="s">
        <v>390</v>
      </c>
      <c r="C393" s="8">
        <v>172</v>
      </c>
      <c r="D393" s="8">
        <v>197</v>
      </c>
      <c r="E393" s="13">
        <f t="shared" si="29"/>
        <v>1.7920400083350697E-2</v>
      </c>
      <c r="F393" s="13">
        <f t="shared" si="30"/>
        <v>2.1962095875139354E-2</v>
      </c>
      <c r="G393" s="12">
        <f t="shared" si="31"/>
        <v>0.14534883720930233</v>
      </c>
      <c r="H393" s="15">
        <f t="shared" si="32"/>
        <v>2.6047093144405085E-3</v>
      </c>
    </row>
    <row r="394" spans="2:8" ht="15" x14ac:dyDescent="0.2">
      <c r="B394" s="5" t="s">
        <v>391</v>
      </c>
      <c r="C394" s="8">
        <v>3</v>
      </c>
      <c r="D394" s="8">
        <v>0</v>
      </c>
      <c r="E394" s="13">
        <f t="shared" si="29"/>
        <v>3.12565117732861E-4</v>
      </c>
      <c r="F394" s="13" t="str">
        <f t="shared" si="30"/>
        <v/>
      </c>
      <c r="G394" s="12" t="str">
        <f t="shared" si="31"/>
        <v>0</v>
      </c>
      <c r="H394" s="15">
        <f t="shared" si="32"/>
        <v>0</v>
      </c>
    </row>
    <row r="395" spans="2:8" ht="15" x14ac:dyDescent="0.2">
      <c r="B395" s="5" t="s">
        <v>147</v>
      </c>
      <c r="C395" s="8">
        <v>1</v>
      </c>
      <c r="D395" s="8">
        <v>1</v>
      </c>
      <c r="E395" s="13">
        <f t="shared" si="29"/>
        <v>1.0418837257762034E-4</v>
      </c>
      <c r="F395" s="13">
        <f t="shared" si="30"/>
        <v>1.1148272017837236E-4</v>
      </c>
      <c r="G395" s="12">
        <f t="shared" si="31"/>
        <v>0</v>
      </c>
      <c r="H395" s="15">
        <f t="shared" si="32"/>
        <v>0</v>
      </c>
    </row>
    <row r="396" spans="2:8" ht="15" x14ac:dyDescent="0.2">
      <c r="B396" s="5" t="s">
        <v>151</v>
      </c>
      <c r="C396" s="8">
        <v>0</v>
      </c>
      <c r="D396" s="8">
        <v>1</v>
      </c>
      <c r="E396" s="13" t="str">
        <f t="shared" si="29"/>
        <v/>
      </c>
      <c r="F396" s="13">
        <f t="shared" si="30"/>
        <v>1.1148272017837236E-4</v>
      </c>
      <c r="G396" s="12" t="str">
        <f t="shared" si="31"/>
        <v>0</v>
      </c>
      <c r="H396" s="15" t="str">
        <f t="shared" si="32"/>
        <v/>
      </c>
    </row>
    <row r="397" spans="2:8" ht="15" x14ac:dyDescent="0.2">
      <c r="B397" s="5" t="s">
        <v>138</v>
      </c>
      <c r="C397" s="8">
        <v>61</v>
      </c>
      <c r="D397" s="8">
        <v>0</v>
      </c>
      <c r="E397" s="13">
        <f t="shared" si="29"/>
        <v>6.355490727234841E-3</v>
      </c>
      <c r="F397" s="13" t="str">
        <f t="shared" si="30"/>
        <v/>
      </c>
      <c r="G397" s="12" t="str">
        <f t="shared" si="31"/>
        <v>0</v>
      </c>
      <c r="H397" s="15">
        <f t="shared" si="32"/>
        <v>0</v>
      </c>
    </row>
    <row r="398" spans="2:8" ht="15" x14ac:dyDescent="0.2">
      <c r="B398" s="5" t="s">
        <v>142</v>
      </c>
      <c r="C398" s="8">
        <v>19</v>
      </c>
      <c r="D398" s="8">
        <v>14</v>
      </c>
      <c r="E398" s="13">
        <f t="shared" si="29"/>
        <v>1.9795790789747863E-3</v>
      </c>
      <c r="F398" s="13">
        <f t="shared" si="30"/>
        <v>1.560758082497213E-3</v>
      </c>
      <c r="G398" s="12">
        <f t="shared" si="31"/>
        <v>-0.26315789473684209</v>
      </c>
      <c r="H398" s="15">
        <f t="shared" si="32"/>
        <v>-5.209418628881016E-4</v>
      </c>
    </row>
    <row r="399" spans="2:8" ht="15" x14ac:dyDescent="0.2">
      <c r="B399" s="5" t="s">
        <v>148</v>
      </c>
      <c r="C399" s="8">
        <v>5</v>
      </c>
      <c r="D399" s="8">
        <v>0</v>
      </c>
      <c r="E399" s="13">
        <f t="shared" si="29"/>
        <v>5.2094186288810171E-4</v>
      </c>
      <c r="F399" s="13" t="str">
        <f t="shared" si="30"/>
        <v/>
      </c>
      <c r="G399" s="12" t="str">
        <f t="shared" si="31"/>
        <v>0</v>
      </c>
      <c r="H399" s="15">
        <f t="shared" si="32"/>
        <v>0</v>
      </c>
    </row>
    <row r="400" spans="2:8" ht="15" x14ac:dyDescent="0.2">
      <c r="B400" s="5" t="s">
        <v>152</v>
      </c>
      <c r="C400" s="8">
        <v>5</v>
      </c>
      <c r="D400" s="8">
        <v>2</v>
      </c>
      <c r="E400" s="13">
        <f t="shared" si="29"/>
        <v>5.2094186288810171E-4</v>
      </c>
      <c r="F400" s="13">
        <f t="shared" si="30"/>
        <v>2.2296544035674471E-4</v>
      </c>
      <c r="G400" s="12">
        <f t="shared" si="31"/>
        <v>-0.6</v>
      </c>
      <c r="H400" s="15">
        <f t="shared" si="32"/>
        <v>-3.12565117732861E-4</v>
      </c>
    </row>
    <row r="401" spans="2:8" ht="15" x14ac:dyDescent="0.2">
      <c r="B401" s="5" t="s">
        <v>392</v>
      </c>
      <c r="C401" s="8">
        <v>258</v>
      </c>
      <c r="D401" s="8">
        <v>159</v>
      </c>
      <c r="E401" s="13">
        <f t="shared" si="29"/>
        <v>2.6880600125026046E-2</v>
      </c>
      <c r="F401" s="13">
        <f t="shared" si="30"/>
        <v>1.7725752508361205E-2</v>
      </c>
      <c r="G401" s="12">
        <f t="shared" si="31"/>
        <v>-0.38372093023255816</v>
      </c>
      <c r="H401" s="15">
        <f t="shared" si="32"/>
        <v>-1.0314648885184413E-2</v>
      </c>
    </row>
    <row r="402" spans="2:8" ht="15" x14ac:dyDescent="0.2">
      <c r="B402" s="5" t="s">
        <v>393</v>
      </c>
      <c r="C402" s="8">
        <v>3</v>
      </c>
      <c r="D402" s="8">
        <v>0</v>
      </c>
      <c r="E402" s="13">
        <f t="shared" si="29"/>
        <v>3.12565117732861E-4</v>
      </c>
      <c r="F402" s="13" t="str">
        <f t="shared" si="30"/>
        <v/>
      </c>
      <c r="G402" s="12" t="str">
        <f t="shared" si="31"/>
        <v>0</v>
      </c>
      <c r="H402" s="15">
        <f t="shared" si="32"/>
        <v>0</v>
      </c>
    </row>
    <row r="403" spans="2:8" ht="15" x14ac:dyDescent="0.2">
      <c r="B403" s="5" t="s">
        <v>394</v>
      </c>
      <c r="C403" s="8">
        <v>15</v>
      </c>
      <c r="D403" s="8">
        <v>25</v>
      </c>
      <c r="E403" s="13">
        <f t="shared" si="29"/>
        <v>1.5628255886643051E-3</v>
      </c>
      <c r="F403" s="13">
        <f t="shared" si="30"/>
        <v>2.787068004459309E-3</v>
      </c>
      <c r="G403" s="12">
        <f t="shared" si="31"/>
        <v>0.66666666666666663</v>
      </c>
      <c r="H403" s="15">
        <f t="shared" si="32"/>
        <v>1.0418837257762034E-3</v>
      </c>
    </row>
    <row r="404" spans="2:8" ht="15" x14ac:dyDescent="0.2">
      <c r="B404" s="5" t="s">
        <v>395</v>
      </c>
      <c r="C404" s="8">
        <v>45</v>
      </c>
      <c r="D404" s="8">
        <v>66</v>
      </c>
      <c r="E404" s="13">
        <f t="shared" si="29"/>
        <v>4.6884767659929154E-3</v>
      </c>
      <c r="F404" s="13">
        <f t="shared" si="30"/>
        <v>7.3578595317725752E-3</v>
      </c>
      <c r="G404" s="12">
        <f t="shared" si="31"/>
        <v>0.46666666666666667</v>
      </c>
      <c r="H404" s="15">
        <f t="shared" si="32"/>
        <v>2.1879558241300274E-3</v>
      </c>
    </row>
    <row r="405" spans="2:8" ht="15" x14ac:dyDescent="0.2">
      <c r="B405" s="5" t="s">
        <v>396</v>
      </c>
      <c r="C405" s="8">
        <v>36</v>
      </c>
      <c r="D405" s="8">
        <v>123</v>
      </c>
      <c r="E405" s="13">
        <f t="shared" si="29"/>
        <v>3.750781412794332E-3</v>
      </c>
      <c r="F405" s="13">
        <f t="shared" si="30"/>
        <v>1.37123745819398E-2</v>
      </c>
      <c r="G405" s="12">
        <f t="shared" si="31"/>
        <v>2.4166666666666665</v>
      </c>
      <c r="H405" s="15">
        <f t="shared" si="32"/>
        <v>9.0643884142529683E-3</v>
      </c>
    </row>
    <row r="406" spans="2:8" ht="15" x14ac:dyDescent="0.2">
      <c r="B406" s="5" t="s">
        <v>397</v>
      </c>
      <c r="C406" s="8">
        <v>111</v>
      </c>
      <c r="D406" s="8">
        <v>101</v>
      </c>
      <c r="E406" s="13">
        <f t="shared" si="29"/>
        <v>1.1564909356115857E-2</v>
      </c>
      <c r="F406" s="13">
        <f t="shared" si="30"/>
        <v>1.1259754738015607E-2</v>
      </c>
      <c r="G406" s="12">
        <f t="shared" si="31"/>
        <v>-9.0090090090090086E-2</v>
      </c>
      <c r="H406" s="15">
        <f t="shared" si="32"/>
        <v>-1.0418837257762032E-3</v>
      </c>
    </row>
    <row r="407" spans="2:8" ht="15" x14ac:dyDescent="0.2">
      <c r="B407" s="5" t="s">
        <v>398</v>
      </c>
      <c r="C407" s="8">
        <v>15</v>
      </c>
      <c r="D407" s="8">
        <v>16</v>
      </c>
      <c r="E407" s="13">
        <f t="shared" si="29"/>
        <v>1.5628255886643051E-3</v>
      </c>
      <c r="F407" s="13">
        <f t="shared" si="30"/>
        <v>1.7837235228539577E-3</v>
      </c>
      <c r="G407" s="12">
        <f t="shared" si="31"/>
        <v>6.6666666666666666E-2</v>
      </c>
      <c r="H407" s="15">
        <f t="shared" si="32"/>
        <v>1.0418837257762034E-4</v>
      </c>
    </row>
    <row r="408" spans="2:8" ht="15" x14ac:dyDescent="0.2">
      <c r="B408" s="5" t="s">
        <v>399</v>
      </c>
      <c r="C408" s="8">
        <v>13</v>
      </c>
      <c r="D408" s="8">
        <v>12</v>
      </c>
      <c r="E408" s="13">
        <f t="shared" si="29"/>
        <v>1.3544488435090643E-3</v>
      </c>
      <c r="F408" s="13">
        <f t="shared" si="30"/>
        <v>1.3377926421404682E-3</v>
      </c>
      <c r="G408" s="12">
        <f t="shared" si="31"/>
        <v>-7.6923076923076927E-2</v>
      </c>
      <c r="H408" s="15">
        <f t="shared" si="32"/>
        <v>-1.0418837257762034E-4</v>
      </c>
    </row>
    <row r="409" spans="2:8" ht="15" x14ac:dyDescent="0.2">
      <c r="B409" s="5" t="s">
        <v>139</v>
      </c>
      <c r="C409" s="8">
        <v>4</v>
      </c>
      <c r="D409" s="8">
        <v>3</v>
      </c>
      <c r="E409" s="13">
        <f t="shared" si="29"/>
        <v>4.1675349031048136E-4</v>
      </c>
      <c r="F409" s="13">
        <f t="shared" si="30"/>
        <v>3.3444816053511704E-4</v>
      </c>
      <c r="G409" s="12">
        <f t="shared" si="31"/>
        <v>-0.25</v>
      </c>
      <c r="H409" s="15">
        <f t="shared" si="32"/>
        <v>-1.0418837257762034E-4</v>
      </c>
    </row>
    <row r="410" spans="2:8" ht="15" x14ac:dyDescent="0.2">
      <c r="B410" s="5" t="s">
        <v>400</v>
      </c>
      <c r="C410" s="8">
        <v>1</v>
      </c>
      <c r="D410" s="8">
        <v>8</v>
      </c>
      <c r="E410" s="13">
        <f t="shared" si="29"/>
        <v>1.0418837257762034E-4</v>
      </c>
      <c r="F410" s="13">
        <f t="shared" si="30"/>
        <v>8.9186176142697885E-4</v>
      </c>
      <c r="G410" s="12">
        <f t="shared" si="31"/>
        <v>7</v>
      </c>
      <c r="H410" s="15">
        <f t="shared" si="32"/>
        <v>7.2931860804334241E-4</v>
      </c>
    </row>
    <row r="411" spans="2:8" ht="15" x14ac:dyDescent="0.2">
      <c r="B411" s="5" t="s">
        <v>401</v>
      </c>
      <c r="C411" s="8">
        <v>53</v>
      </c>
      <c r="D411" s="8">
        <v>87</v>
      </c>
      <c r="E411" s="13">
        <f t="shared" si="29"/>
        <v>5.5219837466138778E-3</v>
      </c>
      <c r="F411" s="13">
        <f t="shared" si="30"/>
        <v>9.6989966555183944E-3</v>
      </c>
      <c r="G411" s="12">
        <f t="shared" si="31"/>
        <v>0.64150943396226412</v>
      </c>
      <c r="H411" s="15">
        <f t="shared" si="32"/>
        <v>3.542404667639091E-3</v>
      </c>
    </row>
    <row r="412" spans="2:8" ht="15" x14ac:dyDescent="0.2">
      <c r="B412" s="5" t="s">
        <v>402</v>
      </c>
      <c r="C412" s="8">
        <v>52</v>
      </c>
      <c r="D412" s="8">
        <v>75</v>
      </c>
      <c r="E412" s="13">
        <f t="shared" si="29"/>
        <v>5.4177953740362573E-3</v>
      </c>
      <c r="F412" s="13">
        <f t="shared" si="30"/>
        <v>8.3612040133779261E-3</v>
      </c>
      <c r="G412" s="12">
        <f t="shared" si="31"/>
        <v>0.44230769230769229</v>
      </c>
      <c r="H412" s="15">
        <f t="shared" si="32"/>
        <v>2.3963325692852675E-3</v>
      </c>
    </row>
    <row r="413" spans="2:8" ht="15" x14ac:dyDescent="0.2">
      <c r="B413" s="5" t="s">
        <v>403</v>
      </c>
      <c r="C413" s="8">
        <v>0</v>
      </c>
      <c r="D413" s="8">
        <v>0</v>
      </c>
      <c r="E413" s="13" t="str">
        <f t="shared" si="29"/>
        <v/>
      </c>
      <c r="F413" s="13" t="str">
        <f t="shared" si="30"/>
        <v/>
      </c>
      <c r="G413" s="12" t="str">
        <f t="shared" si="31"/>
        <v>0</v>
      </c>
      <c r="H413" s="15" t="str">
        <f t="shared" si="32"/>
        <v/>
      </c>
    </row>
    <row r="414" spans="2:8" ht="15" x14ac:dyDescent="0.2">
      <c r="B414" s="5" t="s">
        <v>404</v>
      </c>
      <c r="C414" s="8">
        <v>0</v>
      </c>
      <c r="D414" s="8">
        <v>0</v>
      </c>
      <c r="E414" s="13" t="str">
        <f t="shared" si="29"/>
        <v/>
      </c>
      <c r="F414" s="13" t="str">
        <f t="shared" si="30"/>
        <v/>
      </c>
      <c r="G414" s="12" t="str">
        <f t="shared" si="31"/>
        <v>0</v>
      </c>
      <c r="H414" s="15" t="str">
        <f t="shared" si="32"/>
        <v/>
      </c>
    </row>
    <row r="415" spans="2:8" ht="15" x14ac:dyDescent="0.2">
      <c r="B415" s="5" t="s">
        <v>405</v>
      </c>
      <c r="C415" s="8">
        <v>1</v>
      </c>
      <c r="D415" s="8">
        <v>0</v>
      </c>
      <c r="E415" s="13">
        <f t="shared" si="29"/>
        <v>1.0418837257762034E-4</v>
      </c>
      <c r="F415" s="13" t="str">
        <f t="shared" si="30"/>
        <v/>
      </c>
      <c r="G415" s="12" t="str">
        <f t="shared" si="31"/>
        <v>0</v>
      </c>
      <c r="H415" s="15">
        <f t="shared" si="32"/>
        <v>0</v>
      </c>
    </row>
    <row r="416" spans="2:8" ht="15" x14ac:dyDescent="0.2">
      <c r="B416" s="5" t="s">
        <v>406</v>
      </c>
      <c r="C416" s="8">
        <v>0</v>
      </c>
      <c r="D416" s="8">
        <v>0</v>
      </c>
      <c r="E416" s="13" t="str">
        <f t="shared" si="29"/>
        <v/>
      </c>
      <c r="F416" s="13" t="str">
        <f t="shared" si="30"/>
        <v/>
      </c>
      <c r="G416" s="12" t="str">
        <f t="shared" si="31"/>
        <v>0</v>
      </c>
      <c r="H416" s="15" t="str">
        <f t="shared" si="32"/>
        <v/>
      </c>
    </row>
    <row r="417" spans="2:8" ht="15" x14ac:dyDescent="0.2">
      <c r="B417" s="5" t="s">
        <v>165</v>
      </c>
      <c r="C417" s="8">
        <v>1</v>
      </c>
      <c r="D417" s="8">
        <v>2</v>
      </c>
      <c r="E417" s="13">
        <f t="shared" si="29"/>
        <v>1.0418837257762034E-4</v>
      </c>
      <c r="F417" s="13">
        <f t="shared" si="30"/>
        <v>2.2296544035674471E-4</v>
      </c>
      <c r="G417" s="12">
        <f t="shared" si="31"/>
        <v>1</v>
      </c>
      <c r="H417" s="15">
        <f t="shared" si="32"/>
        <v>1.0418837257762034E-4</v>
      </c>
    </row>
    <row r="418" spans="2:8" ht="30" x14ac:dyDescent="0.2">
      <c r="B418" s="5" t="s">
        <v>166</v>
      </c>
      <c r="C418" s="8">
        <v>3</v>
      </c>
      <c r="D418" s="8">
        <v>5</v>
      </c>
      <c r="E418" s="13">
        <f t="shared" si="29"/>
        <v>3.12565117732861E-4</v>
      </c>
      <c r="F418" s="13">
        <f t="shared" si="30"/>
        <v>5.5741360089186175E-4</v>
      </c>
      <c r="G418" s="12">
        <f t="shared" si="31"/>
        <v>0.66666666666666663</v>
      </c>
      <c r="H418" s="15">
        <f t="shared" si="32"/>
        <v>2.0837674515524065E-4</v>
      </c>
    </row>
    <row r="419" spans="2:8" ht="15" x14ac:dyDescent="0.2">
      <c r="B419" s="5" t="s">
        <v>407</v>
      </c>
      <c r="C419" s="8">
        <v>18</v>
      </c>
      <c r="D419" s="8">
        <v>0</v>
      </c>
      <c r="E419" s="13">
        <f t="shared" si="29"/>
        <v>1.875390706397166E-3</v>
      </c>
      <c r="F419" s="13" t="str">
        <f t="shared" si="30"/>
        <v/>
      </c>
      <c r="G419" s="12" t="str">
        <f t="shared" si="31"/>
        <v>0</v>
      </c>
      <c r="H419" s="15">
        <f t="shared" si="32"/>
        <v>0</v>
      </c>
    </row>
    <row r="420" spans="2:8" ht="15" x14ac:dyDescent="0.2">
      <c r="B420" s="5" t="s">
        <v>408</v>
      </c>
      <c r="C420" s="8">
        <v>63</v>
      </c>
      <c r="D420" s="8">
        <v>17</v>
      </c>
      <c r="E420" s="13">
        <f t="shared" si="29"/>
        <v>6.5638674723900812E-3</v>
      </c>
      <c r="F420" s="13">
        <f t="shared" si="30"/>
        <v>1.8952062430323299E-3</v>
      </c>
      <c r="G420" s="12">
        <f t="shared" si="31"/>
        <v>-0.73015873015873012</v>
      </c>
      <c r="H420" s="15">
        <f t="shared" si="32"/>
        <v>-4.792665138570535E-3</v>
      </c>
    </row>
    <row r="421" spans="2:8" ht="30" x14ac:dyDescent="0.2">
      <c r="B421" s="5" t="s">
        <v>409</v>
      </c>
      <c r="C421" s="8">
        <v>0</v>
      </c>
      <c r="D421" s="8">
        <v>0</v>
      </c>
      <c r="E421" s="13" t="str">
        <f t="shared" si="29"/>
        <v/>
      </c>
      <c r="F421" s="13" t="str">
        <f t="shared" si="30"/>
        <v/>
      </c>
      <c r="G421" s="12" t="str">
        <f t="shared" si="31"/>
        <v>0</v>
      </c>
      <c r="H421" s="15" t="str">
        <f t="shared" si="32"/>
        <v/>
      </c>
    </row>
    <row r="422" spans="2:8" ht="15" x14ac:dyDescent="0.2">
      <c r="B422" s="5" t="s">
        <v>163</v>
      </c>
      <c r="C422" s="8">
        <v>54</v>
      </c>
      <c r="D422" s="8">
        <v>50</v>
      </c>
      <c r="E422" s="13">
        <f t="shared" si="29"/>
        <v>5.6261721191914983E-3</v>
      </c>
      <c r="F422" s="13">
        <f t="shared" si="30"/>
        <v>5.5741360089186179E-3</v>
      </c>
      <c r="G422" s="12">
        <f t="shared" si="31"/>
        <v>-7.407407407407407E-2</v>
      </c>
      <c r="H422" s="15">
        <f t="shared" si="32"/>
        <v>-4.1675349031048136E-4</v>
      </c>
    </row>
    <row r="423" spans="2:8" ht="15" x14ac:dyDescent="0.2">
      <c r="B423" s="5" t="s">
        <v>410</v>
      </c>
      <c r="C423" s="8">
        <v>0</v>
      </c>
      <c r="D423" s="8">
        <v>1</v>
      </c>
      <c r="E423" s="13" t="str">
        <f t="shared" si="29"/>
        <v/>
      </c>
      <c r="F423" s="13">
        <f t="shared" si="30"/>
        <v>1.1148272017837236E-4</v>
      </c>
      <c r="G423" s="12" t="str">
        <f t="shared" si="31"/>
        <v>0</v>
      </c>
      <c r="H423" s="15" t="str">
        <f t="shared" si="32"/>
        <v/>
      </c>
    </row>
    <row r="424" spans="2:8" ht="15" x14ac:dyDescent="0.2">
      <c r="B424" s="5" t="s">
        <v>411</v>
      </c>
      <c r="C424" s="8">
        <v>0</v>
      </c>
      <c r="D424" s="8">
        <v>0</v>
      </c>
      <c r="E424" s="13" t="str">
        <f t="shared" ref="E424:E487" si="33">+IF(C424=0,"",C424/C$294)</f>
        <v/>
      </c>
      <c r="F424" s="13" t="str">
        <f t="shared" ref="F424:F487" si="34">+IF(D424=0,"",D424/D$294)</f>
        <v/>
      </c>
      <c r="G424" s="12" t="str">
        <f t="shared" ref="G424:G487" si="35">+IF(OR(AND(D424=0),(C424=0)),"0",((D424-C424)/C424))</f>
        <v>0</v>
      </c>
      <c r="H424" s="15" t="str">
        <f t="shared" ref="H424:H487" si="36">+IF(OR(AND(E424=""),(G424="")),"",E424*G424)</f>
        <v/>
      </c>
    </row>
    <row r="425" spans="2:8" ht="15" x14ac:dyDescent="0.2">
      <c r="B425" s="5" t="s">
        <v>412</v>
      </c>
      <c r="C425" s="8">
        <v>1</v>
      </c>
      <c r="D425" s="8">
        <v>0</v>
      </c>
      <c r="E425" s="13">
        <f t="shared" si="33"/>
        <v>1.0418837257762034E-4</v>
      </c>
      <c r="F425" s="13" t="str">
        <f t="shared" si="34"/>
        <v/>
      </c>
      <c r="G425" s="12" t="str">
        <f t="shared" si="35"/>
        <v>0</v>
      </c>
      <c r="H425" s="15">
        <f t="shared" si="36"/>
        <v>0</v>
      </c>
    </row>
    <row r="426" spans="2:8" ht="30" x14ac:dyDescent="0.2">
      <c r="B426" s="5" t="s">
        <v>413</v>
      </c>
      <c r="C426" s="8">
        <v>5</v>
      </c>
      <c r="D426" s="8">
        <v>0</v>
      </c>
      <c r="E426" s="13">
        <f t="shared" si="33"/>
        <v>5.2094186288810171E-4</v>
      </c>
      <c r="F426" s="13" t="str">
        <f t="shared" si="34"/>
        <v/>
      </c>
      <c r="G426" s="12" t="str">
        <f t="shared" si="35"/>
        <v>0</v>
      </c>
      <c r="H426" s="15">
        <f t="shared" si="36"/>
        <v>0</v>
      </c>
    </row>
    <row r="427" spans="2:8" ht="15" x14ac:dyDescent="0.2">
      <c r="B427" s="5" t="s">
        <v>160</v>
      </c>
      <c r="C427" s="8">
        <v>0</v>
      </c>
      <c r="D427" s="8">
        <v>0</v>
      </c>
      <c r="E427" s="13" t="str">
        <f t="shared" si="33"/>
        <v/>
      </c>
      <c r="F427" s="13" t="str">
        <f t="shared" si="34"/>
        <v/>
      </c>
      <c r="G427" s="12" t="str">
        <f t="shared" si="35"/>
        <v>0</v>
      </c>
      <c r="H427" s="15" t="str">
        <f t="shared" si="36"/>
        <v/>
      </c>
    </row>
    <row r="428" spans="2:8" ht="15" x14ac:dyDescent="0.2">
      <c r="B428" s="5" t="s">
        <v>414</v>
      </c>
      <c r="C428" s="8">
        <v>0</v>
      </c>
      <c r="D428" s="8">
        <v>1</v>
      </c>
      <c r="E428" s="13" t="str">
        <f t="shared" si="33"/>
        <v/>
      </c>
      <c r="F428" s="13">
        <f t="shared" si="34"/>
        <v>1.1148272017837236E-4</v>
      </c>
      <c r="G428" s="12" t="str">
        <f t="shared" si="35"/>
        <v>0</v>
      </c>
      <c r="H428" s="15" t="str">
        <f t="shared" si="36"/>
        <v/>
      </c>
    </row>
    <row r="429" spans="2:8" ht="15" x14ac:dyDescent="0.2">
      <c r="B429" s="5" t="s">
        <v>415</v>
      </c>
      <c r="C429" s="8">
        <v>2</v>
      </c>
      <c r="D429" s="8">
        <v>0</v>
      </c>
      <c r="E429" s="13">
        <f t="shared" si="33"/>
        <v>2.0837674515524068E-4</v>
      </c>
      <c r="F429" s="13" t="str">
        <f t="shared" si="34"/>
        <v/>
      </c>
      <c r="G429" s="12" t="str">
        <f t="shared" si="35"/>
        <v>0</v>
      </c>
      <c r="H429" s="15">
        <f t="shared" si="36"/>
        <v>0</v>
      </c>
    </row>
    <row r="430" spans="2:8" ht="15" x14ac:dyDescent="0.2">
      <c r="B430" s="5" t="s">
        <v>416</v>
      </c>
      <c r="C430" s="8">
        <v>0</v>
      </c>
      <c r="D430" s="8">
        <v>2</v>
      </c>
      <c r="E430" s="13" t="str">
        <f t="shared" si="33"/>
        <v/>
      </c>
      <c r="F430" s="13">
        <f t="shared" si="34"/>
        <v>2.2296544035674471E-4</v>
      </c>
      <c r="G430" s="12" t="str">
        <f t="shared" si="35"/>
        <v>0</v>
      </c>
      <c r="H430" s="15" t="str">
        <f t="shared" si="36"/>
        <v/>
      </c>
    </row>
    <row r="431" spans="2:8" ht="15" x14ac:dyDescent="0.2">
      <c r="B431" s="5" t="s">
        <v>169</v>
      </c>
      <c r="C431" s="8">
        <v>2</v>
      </c>
      <c r="D431" s="8">
        <v>0</v>
      </c>
      <c r="E431" s="13">
        <f t="shared" si="33"/>
        <v>2.0837674515524068E-4</v>
      </c>
      <c r="F431" s="13" t="str">
        <f t="shared" si="34"/>
        <v/>
      </c>
      <c r="G431" s="12" t="str">
        <f t="shared" si="35"/>
        <v>0</v>
      </c>
      <c r="H431" s="15">
        <f t="shared" si="36"/>
        <v>0</v>
      </c>
    </row>
    <row r="432" spans="2:8" ht="15" x14ac:dyDescent="0.2">
      <c r="B432" s="5" t="s">
        <v>417</v>
      </c>
      <c r="C432" s="8">
        <v>177</v>
      </c>
      <c r="D432" s="8">
        <v>105</v>
      </c>
      <c r="E432" s="13">
        <f t="shared" si="33"/>
        <v>1.8441341946238799E-2</v>
      </c>
      <c r="F432" s="13">
        <f t="shared" si="34"/>
        <v>1.1705685618729096E-2</v>
      </c>
      <c r="G432" s="12">
        <f t="shared" si="35"/>
        <v>-0.40677966101694918</v>
      </c>
      <c r="H432" s="15">
        <f t="shared" si="36"/>
        <v>-7.501562825588665E-3</v>
      </c>
    </row>
    <row r="433" spans="2:8" ht="15" x14ac:dyDescent="0.2">
      <c r="B433" s="5" t="s">
        <v>162</v>
      </c>
      <c r="C433" s="8">
        <v>80</v>
      </c>
      <c r="D433" s="8">
        <v>28</v>
      </c>
      <c r="E433" s="13">
        <f t="shared" si="33"/>
        <v>8.3350698062096273E-3</v>
      </c>
      <c r="F433" s="13">
        <f t="shared" si="34"/>
        <v>3.1215161649944261E-3</v>
      </c>
      <c r="G433" s="12">
        <f t="shared" si="35"/>
        <v>-0.65</v>
      </c>
      <c r="H433" s="15">
        <f t="shared" si="36"/>
        <v>-5.4177953740362581E-3</v>
      </c>
    </row>
    <row r="434" spans="2:8" ht="30" x14ac:dyDescent="0.2">
      <c r="B434" s="5" t="s">
        <v>418</v>
      </c>
      <c r="C434" s="8">
        <v>77</v>
      </c>
      <c r="D434" s="8">
        <v>6</v>
      </c>
      <c r="E434" s="13">
        <f t="shared" si="33"/>
        <v>8.0225046884767667E-3</v>
      </c>
      <c r="F434" s="13">
        <f t="shared" si="34"/>
        <v>6.6889632107023408E-4</v>
      </c>
      <c r="G434" s="12">
        <f t="shared" si="35"/>
        <v>-0.92207792207792205</v>
      </c>
      <c r="H434" s="15">
        <f t="shared" si="36"/>
        <v>-7.3973744530110444E-3</v>
      </c>
    </row>
    <row r="435" spans="2:8" ht="15" x14ac:dyDescent="0.2">
      <c r="B435" s="5" t="s">
        <v>164</v>
      </c>
      <c r="C435" s="8">
        <v>1</v>
      </c>
      <c r="D435" s="8">
        <v>1</v>
      </c>
      <c r="E435" s="13">
        <f t="shared" si="33"/>
        <v>1.0418837257762034E-4</v>
      </c>
      <c r="F435" s="13">
        <f t="shared" si="34"/>
        <v>1.1148272017837236E-4</v>
      </c>
      <c r="G435" s="12">
        <f t="shared" si="35"/>
        <v>0</v>
      </c>
      <c r="H435" s="15">
        <f t="shared" si="36"/>
        <v>0</v>
      </c>
    </row>
    <row r="436" spans="2:8" ht="30" x14ac:dyDescent="0.2">
      <c r="B436" s="5" t="s">
        <v>419</v>
      </c>
      <c r="C436" s="8">
        <v>1</v>
      </c>
      <c r="D436" s="8">
        <v>0</v>
      </c>
      <c r="E436" s="13">
        <f t="shared" si="33"/>
        <v>1.0418837257762034E-4</v>
      </c>
      <c r="F436" s="13" t="str">
        <f t="shared" si="34"/>
        <v/>
      </c>
      <c r="G436" s="12" t="str">
        <f t="shared" si="35"/>
        <v>0</v>
      </c>
      <c r="H436" s="15">
        <f t="shared" si="36"/>
        <v>0</v>
      </c>
    </row>
    <row r="437" spans="2:8" ht="30" x14ac:dyDescent="0.2">
      <c r="B437" s="5" t="s">
        <v>420</v>
      </c>
      <c r="C437" s="8">
        <v>44</v>
      </c>
      <c r="D437" s="8">
        <v>15</v>
      </c>
      <c r="E437" s="13">
        <f t="shared" si="33"/>
        <v>4.5842883934152949E-3</v>
      </c>
      <c r="F437" s="13">
        <f t="shared" si="34"/>
        <v>1.6722408026755853E-3</v>
      </c>
      <c r="G437" s="12">
        <f t="shared" si="35"/>
        <v>-0.65909090909090906</v>
      </c>
      <c r="H437" s="15">
        <f t="shared" si="36"/>
        <v>-3.0214628047509897E-3</v>
      </c>
    </row>
    <row r="438" spans="2:8" ht="15" x14ac:dyDescent="0.2">
      <c r="B438" s="5" t="s">
        <v>155</v>
      </c>
      <c r="C438" s="8">
        <v>1</v>
      </c>
      <c r="D438" s="8">
        <v>6</v>
      </c>
      <c r="E438" s="13">
        <f t="shared" si="33"/>
        <v>1.0418837257762034E-4</v>
      </c>
      <c r="F438" s="13">
        <f t="shared" si="34"/>
        <v>6.6889632107023408E-4</v>
      </c>
      <c r="G438" s="12">
        <f t="shared" si="35"/>
        <v>5</v>
      </c>
      <c r="H438" s="15">
        <f t="shared" si="36"/>
        <v>5.2094186288810171E-4</v>
      </c>
    </row>
    <row r="439" spans="2:8" ht="15" x14ac:dyDescent="0.2">
      <c r="B439" s="5" t="s">
        <v>154</v>
      </c>
      <c r="C439" s="8">
        <v>1</v>
      </c>
      <c r="D439" s="8">
        <v>0</v>
      </c>
      <c r="E439" s="13">
        <f t="shared" si="33"/>
        <v>1.0418837257762034E-4</v>
      </c>
      <c r="F439" s="13" t="str">
        <f t="shared" si="34"/>
        <v/>
      </c>
      <c r="G439" s="12" t="str">
        <f t="shared" si="35"/>
        <v>0</v>
      </c>
      <c r="H439" s="15">
        <f t="shared" si="36"/>
        <v>0</v>
      </c>
    </row>
    <row r="440" spans="2:8" ht="30" x14ac:dyDescent="0.2">
      <c r="B440" s="5" t="s">
        <v>421</v>
      </c>
      <c r="C440" s="8">
        <v>0</v>
      </c>
      <c r="D440" s="8">
        <v>0</v>
      </c>
      <c r="E440" s="13" t="str">
        <f t="shared" si="33"/>
        <v/>
      </c>
      <c r="F440" s="13" t="str">
        <f t="shared" si="34"/>
        <v/>
      </c>
      <c r="G440" s="12" t="str">
        <f t="shared" si="35"/>
        <v>0</v>
      </c>
      <c r="H440" s="15" t="str">
        <f t="shared" si="36"/>
        <v/>
      </c>
    </row>
    <row r="441" spans="2:8" ht="30" x14ac:dyDescent="0.2">
      <c r="B441" s="5" t="s">
        <v>159</v>
      </c>
      <c r="C441" s="8">
        <v>21</v>
      </c>
      <c r="D441" s="8">
        <v>12</v>
      </c>
      <c r="E441" s="13">
        <f t="shared" si="33"/>
        <v>2.1879558241300269E-3</v>
      </c>
      <c r="F441" s="13">
        <f t="shared" si="34"/>
        <v>1.3377926421404682E-3</v>
      </c>
      <c r="G441" s="12">
        <f t="shared" si="35"/>
        <v>-0.42857142857142855</v>
      </c>
      <c r="H441" s="15">
        <f t="shared" si="36"/>
        <v>-9.376953531985829E-4</v>
      </c>
    </row>
    <row r="442" spans="2:8" ht="15" x14ac:dyDescent="0.2">
      <c r="B442" s="5" t="s">
        <v>422</v>
      </c>
      <c r="C442" s="8">
        <v>13</v>
      </c>
      <c r="D442" s="8">
        <v>20</v>
      </c>
      <c r="E442" s="13">
        <f t="shared" si="33"/>
        <v>1.3544488435090643E-3</v>
      </c>
      <c r="F442" s="13">
        <f t="shared" si="34"/>
        <v>2.229654403567447E-3</v>
      </c>
      <c r="G442" s="12">
        <f t="shared" si="35"/>
        <v>0.53846153846153844</v>
      </c>
      <c r="H442" s="15">
        <f t="shared" si="36"/>
        <v>7.2931860804334231E-4</v>
      </c>
    </row>
    <row r="443" spans="2:8" ht="15" x14ac:dyDescent="0.2">
      <c r="B443" s="5" t="s">
        <v>423</v>
      </c>
      <c r="C443" s="8">
        <v>3</v>
      </c>
      <c r="D443" s="8">
        <v>2</v>
      </c>
      <c r="E443" s="13">
        <f t="shared" si="33"/>
        <v>3.12565117732861E-4</v>
      </c>
      <c r="F443" s="13">
        <f t="shared" si="34"/>
        <v>2.2296544035674471E-4</v>
      </c>
      <c r="G443" s="12">
        <f t="shared" si="35"/>
        <v>-0.33333333333333331</v>
      </c>
      <c r="H443" s="15">
        <f t="shared" si="36"/>
        <v>-1.0418837257762033E-4</v>
      </c>
    </row>
    <row r="444" spans="2:8" ht="15" x14ac:dyDescent="0.2">
      <c r="B444" s="5" t="s">
        <v>424</v>
      </c>
      <c r="C444" s="8">
        <v>6</v>
      </c>
      <c r="D444" s="8">
        <v>3</v>
      </c>
      <c r="E444" s="13">
        <f t="shared" si="33"/>
        <v>6.2513023546572201E-4</v>
      </c>
      <c r="F444" s="13">
        <f t="shared" si="34"/>
        <v>3.3444816053511704E-4</v>
      </c>
      <c r="G444" s="12">
        <f t="shared" si="35"/>
        <v>-0.5</v>
      </c>
      <c r="H444" s="15">
        <f t="shared" si="36"/>
        <v>-3.12565117732861E-4</v>
      </c>
    </row>
    <row r="445" spans="2:8" ht="15" x14ac:dyDescent="0.2">
      <c r="B445" s="5" t="s">
        <v>425</v>
      </c>
      <c r="C445" s="8">
        <v>0</v>
      </c>
      <c r="D445" s="8">
        <v>0</v>
      </c>
      <c r="E445" s="13" t="str">
        <f t="shared" si="33"/>
        <v/>
      </c>
      <c r="F445" s="13" t="str">
        <f t="shared" si="34"/>
        <v/>
      </c>
      <c r="G445" s="12" t="str">
        <f t="shared" si="35"/>
        <v>0</v>
      </c>
      <c r="H445" s="15" t="str">
        <f t="shared" si="36"/>
        <v/>
      </c>
    </row>
    <row r="446" spans="2:8" ht="15" x14ac:dyDescent="0.2">
      <c r="B446" s="5" t="s">
        <v>426</v>
      </c>
      <c r="C446" s="8">
        <v>0</v>
      </c>
      <c r="D446" s="8">
        <v>1</v>
      </c>
      <c r="E446" s="13" t="str">
        <f t="shared" si="33"/>
        <v/>
      </c>
      <c r="F446" s="13">
        <f t="shared" si="34"/>
        <v>1.1148272017837236E-4</v>
      </c>
      <c r="G446" s="12" t="str">
        <f t="shared" si="35"/>
        <v>0</v>
      </c>
      <c r="H446" s="15" t="str">
        <f t="shared" si="36"/>
        <v/>
      </c>
    </row>
    <row r="447" spans="2:8" ht="30" x14ac:dyDescent="0.2">
      <c r="B447" s="5" t="s">
        <v>427</v>
      </c>
      <c r="C447" s="8">
        <v>6</v>
      </c>
      <c r="D447" s="8">
        <v>0</v>
      </c>
      <c r="E447" s="13">
        <f t="shared" si="33"/>
        <v>6.2513023546572201E-4</v>
      </c>
      <c r="F447" s="13" t="str">
        <f t="shared" si="34"/>
        <v/>
      </c>
      <c r="G447" s="12" t="str">
        <f t="shared" si="35"/>
        <v>0</v>
      </c>
      <c r="H447" s="15">
        <f t="shared" si="36"/>
        <v>0</v>
      </c>
    </row>
    <row r="448" spans="2:8" ht="15" x14ac:dyDescent="0.2">
      <c r="B448" s="5" t="s">
        <v>428</v>
      </c>
      <c r="C448" s="8">
        <v>14</v>
      </c>
      <c r="D448" s="8">
        <v>5</v>
      </c>
      <c r="E448" s="13">
        <f t="shared" si="33"/>
        <v>1.4586372160866848E-3</v>
      </c>
      <c r="F448" s="13">
        <f t="shared" si="34"/>
        <v>5.5741360089186175E-4</v>
      </c>
      <c r="G448" s="12">
        <f t="shared" si="35"/>
        <v>-0.6428571428571429</v>
      </c>
      <c r="H448" s="15">
        <f t="shared" si="36"/>
        <v>-9.3769535319858312E-4</v>
      </c>
    </row>
    <row r="449" spans="2:8" ht="30" x14ac:dyDescent="0.2">
      <c r="B449" s="5" t="s">
        <v>429</v>
      </c>
      <c r="C449" s="8">
        <v>2</v>
      </c>
      <c r="D449" s="8">
        <v>1</v>
      </c>
      <c r="E449" s="13">
        <f t="shared" si="33"/>
        <v>2.0837674515524068E-4</v>
      </c>
      <c r="F449" s="13">
        <f t="shared" si="34"/>
        <v>1.1148272017837236E-4</v>
      </c>
      <c r="G449" s="12">
        <f t="shared" si="35"/>
        <v>-0.5</v>
      </c>
      <c r="H449" s="15">
        <f t="shared" si="36"/>
        <v>-1.0418837257762034E-4</v>
      </c>
    </row>
    <row r="450" spans="2:8" ht="15" x14ac:dyDescent="0.2">
      <c r="B450" s="5" t="s">
        <v>430</v>
      </c>
      <c r="C450" s="8">
        <v>1</v>
      </c>
      <c r="D450" s="8">
        <v>2</v>
      </c>
      <c r="E450" s="13">
        <f t="shared" si="33"/>
        <v>1.0418837257762034E-4</v>
      </c>
      <c r="F450" s="13">
        <f t="shared" si="34"/>
        <v>2.2296544035674471E-4</v>
      </c>
      <c r="G450" s="12">
        <f t="shared" si="35"/>
        <v>1</v>
      </c>
      <c r="H450" s="15">
        <f t="shared" si="36"/>
        <v>1.0418837257762034E-4</v>
      </c>
    </row>
    <row r="451" spans="2:8" ht="15" x14ac:dyDescent="0.2">
      <c r="B451" s="5" t="s">
        <v>157</v>
      </c>
      <c r="C451" s="8">
        <v>0</v>
      </c>
      <c r="D451" s="8">
        <v>1</v>
      </c>
      <c r="E451" s="13" t="str">
        <f t="shared" si="33"/>
        <v/>
      </c>
      <c r="F451" s="13">
        <f t="shared" si="34"/>
        <v>1.1148272017837236E-4</v>
      </c>
      <c r="G451" s="12" t="str">
        <f t="shared" si="35"/>
        <v>0</v>
      </c>
      <c r="H451" s="15" t="str">
        <f t="shared" si="36"/>
        <v/>
      </c>
    </row>
    <row r="452" spans="2:8" ht="30" x14ac:dyDescent="0.2">
      <c r="B452" s="5" t="s">
        <v>431</v>
      </c>
      <c r="C452" s="8">
        <v>0</v>
      </c>
      <c r="D452" s="8">
        <v>6</v>
      </c>
      <c r="E452" s="13" t="str">
        <f t="shared" si="33"/>
        <v/>
      </c>
      <c r="F452" s="13">
        <f t="shared" si="34"/>
        <v>6.6889632107023408E-4</v>
      </c>
      <c r="G452" s="12" t="str">
        <f t="shared" si="35"/>
        <v>0</v>
      </c>
      <c r="H452" s="15" t="str">
        <f t="shared" si="36"/>
        <v/>
      </c>
    </row>
    <row r="453" spans="2:8" ht="15" x14ac:dyDescent="0.2">
      <c r="B453" s="5" t="s">
        <v>167</v>
      </c>
      <c r="C453" s="8">
        <v>0</v>
      </c>
      <c r="D453" s="8">
        <v>0</v>
      </c>
      <c r="E453" s="13" t="str">
        <f t="shared" si="33"/>
        <v/>
      </c>
      <c r="F453" s="13" t="str">
        <f t="shared" si="34"/>
        <v/>
      </c>
      <c r="G453" s="12" t="str">
        <f t="shared" si="35"/>
        <v>0</v>
      </c>
      <c r="H453" s="15" t="str">
        <f t="shared" si="36"/>
        <v/>
      </c>
    </row>
    <row r="454" spans="2:8" ht="15" x14ac:dyDescent="0.2">
      <c r="B454" s="5" t="s">
        <v>156</v>
      </c>
      <c r="C454" s="8">
        <v>4</v>
      </c>
      <c r="D454" s="8">
        <v>5</v>
      </c>
      <c r="E454" s="13">
        <f t="shared" si="33"/>
        <v>4.1675349031048136E-4</v>
      </c>
      <c r="F454" s="13">
        <f t="shared" si="34"/>
        <v>5.5741360089186175E-4</v>
      </c>
      <c r="G454" s="12">
        <f t="shared" si="35"/>
        <v>0.25</v>
      </c>
      <c r="H454" s="15">
        <f t="shared" si="36"/>
        <v>1.0418837257762034E-4</v>
      </c>
    </row>
    <row r="455" spans="2:8" ht="15" x14ac:dyDescent="0.2">
      <c r="B455" s="5" t="s">
        <v>158</v>
      </c>
      <c r="C455" s="8">
        <v>53</v>
      </c>
      <c r="D455" s="8">
        <v>16</v>
      </c>
      <c r="E455" s="13">
        <f t="shared" si="33"/>
        <v>5.5219837466138778E-3</v>
      </c>
      <c r="F455" s="13">
        <f t="shared" si="34"/>
        <v>1.7837235228539577E-3</v>
      </c>
      <c r="G455" s="12">
        <f t="shared" si="35"/>
        <v>-0.69811320754716977</v>
      </c>
      <c r="H455" s="15">
        <f t="shared" si="36"/>
        <v>-3.8549697853719521E-3</v>
      </c>
    </row>
    <row r="456" spans="2:8" ht="15" x14ac:dyDescent="0.2">
      <c r="B456" s="5" t="s">
        <v>432</v>
      </c>
      <c r="C456" s="8">
        <v>0</v>
      </c>
      <c r="D456" s="8">
        <v>2</v>
      </c>
      <c r="E456" s="13" t="str">
        <f t="shared" si="33"/>
        <v/>
      </c>
      <c r="F456" s="13">
        <f t="shared" si="34"/>
        <v>2.2296544035674471E-4</v>
      </c>
      <c r="G456" s="12" t="str">
        <f t="shared" si="35"/>
        <v>0</v>
      </c>
      <c r="H456" s="15" t="str">
        <f t="shared" si="36"/>
        <v/>
      </c>
    </row>
    <row r="457" spans="2:8" ht="15" x14ac:dyDescent="0.2">
      <c r="B457" s="5" t="s">
        <v>433</v>
      </c>
      <c r="C457" s="8">
        <v>104</v>
      </c>
      <c r="D457" s="8">
        <v>2</v>
      </c>
      <c r="E457" s="13">
        <f t="shared" si="33"/>
        <v>1.0835590748072515E-2</v>
      </c>
      <c r="F457" s="13">
        <f t="shared" si="34"/>
        <v>2.2296544035674471E-4</v>
      </c>
      <c r="G457" s="12">
        <f t="shared" si="35"/>
        <v>-0.98076923076923073</v>
      </c>
      <c r="H457" s="15">
        <f t="shared" si="36"/>
        <v>-1.0627214002917273E-2</v>
      </c>
    </row>
    <row r="458" spans="2:8" ht="15" x14ac:dyDescent="0.2">
      <c r="B458" s="5" t="s">
        <v>168</v>
      </c>
      <c r="C458" s="8">
        <v>23</v>
      </c>
      <c r="D458" s="8">
        <v>48</v>
      </c>
      <c r="E458" s="13">
        <f t="shared" si="33"/>
        <v>2.3963325692852679E-3</v>
      </c>
      <c r="F458" s="13">
        <f t="shared" si="34"/>
        <v>5.3511705685618726E-3</v>
      </c>
      <c r="G458" s="12">
        <f t="shared" si="35"/>
        <v>1.0869565217391304</v>
      </c>
      <c r="H458" s="15">
        <f t="shared" si="36"/>
        <v>2.6047093144405085E-3</v>
      </c>
    </row>
    <row r="459" spans="2:8" ht="15" x14ac:dyDescent="0.2">
      <c r="B459" s="5" t="s">
        <v>161</v>
      </c>
      <c r="C459" s="8">
        <v>0</v>
      </c>
      <c r="D459" s="8">
        <v>0</v>
      </c>
      <c r="E459" s="13" t="str">
        <f t="shared" si="33"/>
        <v/>
      </c>
      <c r="F459" s="13" t="str">
        <f t="shared" si="34"/>
        <v/>
      </c>
      <c r="G459" s="12" t="str">
        <f t="shared" si="35"/>
        <v>0</v>
      </c>
      <c r="H459" s="15" t="str">
        <f t="shared" si="36"/>
        <v/>
      </c>
    </row>
    <row r="460" spans="2:8" ht="15" x14ac:dyDescent="0.2">
      <c r="B460" s="5" t="s">
        <v>176</v>
      </c>
      <c r="C460" s="8">
        <v>114</v>
      </c>
      <c r="D460" s="8">
        <v>196</v>
      </c>
      <c r="E460" s="13">
        <f t="shared" si="33"/>
        <v>1.1877474473848718E-2</v>
      </c>
      <c r="F460" s="13">
        <f t="shared" si="34"/>
        <v>2.1850613154960979E-2</v>
      </c>
      <c r="G460" s="12">
        <f t="shared" si="35"/>
        <v>0.7192982456140351</v>
      </c>
      <c r="H460" s="15">
        <f t="shared" si="36"/>
        <v>8.5434465513648666E-3</v>
      </c>
    </row>
    <row r="461" spans="2:8" ht="30" x14ac:dyDescent="0.2">
      <c r="B461" s="5" t="s">
        <v>173</v>
      </c>
      <c r="C461" s="8">
        <v>1</v>
      </c>
      <c r="D461" s="8">
        <v>2</v>
      </c>
      <c r="E461" s="13">
        <f t="shared" si="33"/>
        <v>1.0418837257762034E-4</v>
      </c>
      <c r="F461" s="13">
        <f t="shared" si="34"/>
        <v>2.2296544035674471E-4</v>
      </c>
      <c r="G461" s="12">
        <f t="shared" si="35"/>
        <v>1</v>
      </c>
      <c r="H461" s="15">
        <f t="shared" si="36"/>
        <v>1.0418837257762034E-4</v>
      </c>
    </row>
    <row r="462" spans="2:8" ht="15" x14ac:dyDescent="0.2">
      <c r="B462" s="5" t="s">
        <v>174</v>
      </c>
      <c r="C462" s="8">
        <v>8</v>
      </c>
      <c r="D462" s="8">
        <v>0</v>
      </c>
      <c r="E462" s="13">
        <f t="shared" si="33"/>
        <v>8.3350698062096271E-4</v>
      </c>
      <c r="F462" s="13" t="str">
        <f t="shared" si="34"/>
        <v/>
      </c>
      <c r="G462" s="12" t="str">
        <f t="shared" si="35"/>
        <v>0</v>
      </c>
      <c r="H462" s="15">
        <f t="shared" si="36"/>
        <v>0</v>
      </c>
    </row>
    <row r="463" spans="2:8" ht="15" x14ac:dyDescent="0.2">
      <c r="B463" s="5" t="s">
        <v>477</v>
      </c>
      <c r="C463" s="8">
        <v>86</v>
      </c>
      <c r="D463" s="8">
        <v>174</v>
      </c>
      <c r="E463" s="13">
        <f t="shared" si="33"/>
        <v>8.9602000416753487E-3</v>
      </c>
      <c r="F463" s="13">
        <f t="shared" si="34"/>
        <v>1.9397993311036789E-2</v>
      </c>
      <c r="G463" s="12">
        <f t="shared" si="35"/>
        <v>1.0232558139534884</v>
      </c>
      <c r="H463" s="15">
        <f t="shared" si="36"/>
        <v>9.1685767868305897E-3</v>
      </c>
    </row>
    <row r="464" spans="2:8" ht="15" x14ac:dyDescent="0.2">
      <c r="B464" s="5" t="s">
        <v>478</v>
      </c>
      <c r="C464" s="8">
        <v>14</v>
      </c>
      <c r="D464" s="8">
        <v>14</v>
      </c>
      <c r="E464" s="13">
        <f t="shared" si="33"/>
        <v>1.4586372160866848E-3</v>
      </c>
      <c r="F464" s="13">
        <f t="shared" si="34"/>
        <v>1.560758082497213E-3</v>
      </c>
      <c r="G464" s="12">
        <f t="shared" si="35"/>
        <v>0</v>
      </c>
      <c r="H464" s="15">
        <f t="shared" si="36"/>
        <v>0</v>
      </c>
    </row>
    <row r="465" spans="2:8" ht="15" x14ac:dyDescent="0.2">
      <c r="B465" s="5" t="s">
        <v>183</v>
      </c>
      <c r="C465" s="8">
        <v>2</v>
      </c>
      <c r="D465" s="8">
        <v>1</v>
      </c>
      <c r="E465" s="13">
        <f t="shared" si="33"/>
        <v>2.0837674515524068E-4</v>
      </c>
      <c r="F465" s="13">
        <f t="shared" si="34"/>
        <v>1.1148272017837236E-4</v>
      </c>
      <c r="G465" s="12">
        <f t="shared" si="35"/>
        <v>-0.5</v>
      </c>
      <c r="H465" s="15">
        <f t="shared" si="36"/>
        <v>-1.0418837257762034E-4</v>
      </c>
    </row>
    <row r="466" spans="2:8" ht="15" x14ac:dyDescent="0.2">
      <c r="B466" s="5" t="s">
        <v>178</v>
      </c>
      <c r="C466" s="8">
        <v>22</v>
      </c>
      <c r="D466" s="8">
        <v>4</v>
      </c>
      <c r="E466" s="13">
        <f t="shared" si="33"/>
        <v>2.2921441967076474E-3</v>
      </c>
      <c r="F466" s="13">
        <f t="shared" si="34"/>
        <v>4.4593088071348942E-4</v>
      </c>
      <c r="G466" s="12">
        <f t="shared" si="35"/>
        <v>-0.81818181818181823</v>
      </c>
      <c r="H466" s="15">
        <f t="shared" si="36"/>
        <v>-1.8753907063971662E-3</v>
      </c>
    </row>
    <row r="467" spans="2:8" ht="15" x14ac:dyDescent="0.2">
      <c r="B467" s="5" t="s">
        <v>479</v>
      </c>
      <c r="C467" s="8">
        <v>8</v>
      </c>
      <c r="D467" s="8">
        <v>26</v>
      </c>
      <c r="E467" s="13">
        <f t="shared" si="33"/>
        <v>8.3350698062096271E-4</v>
      </c>
      <c r="F467" s="13">
        <f t="shared" si="34"/>
        <v>2.8985507246376812E-3</v>
      </c>
      <c r="G467" s="12">
        <f t="shared" si="35"/>
        <v>2.25</v>
      </c>
      <c r="H467" s="15">
        <f t="shared" si="36"/>
        <v>1.875390706397166E-3</v>
      </c>
    </row>
    <row r="468" spans="2:8" ht="15" x14ac:dyDescent="0.2">
      <c r="B468" s="5" t="s">
        <v>182</v>
      </c>
      <c r="C468" s="8">
        <v>17</v>
      </c>
      <c r="D468" s="8">
        <v>2</v>
      </c>
      <c r="E468" s="13">
        <f t="shared" si="33"/>
        <v>1.7712023338195457E-3</v>
      </c>
      <c r="F468" s="13">
        <f t="shared" si="34"/>
        <v>2.2296544035674471E-4</v>
      </c>
      <c r="G468" s="12">
        <f t="shared" si="35"/>
        <v>-0.88235294117647056</v>
      </c>
      <c r="H468" s="15">
        <f t="shared" si="36"/>
        <v>-1.5628255886643049E-3</v>
      </c>
    </row>
    <row r="469" spans="2:8" ht="15" x14ac:dyDescent="0.2">
      <c r="B469" s="5" t="s">
        <v>175</v>
      </c>
      <c r="C469" s="8">
        <v>0</v>
      </c>
      <c r="D469" s="8">
        <v>0</v>
      </c>
      <c r="E469" s="13" t="str">
        <f t="shared" si="33"/>
        <v/>
      </c>
      <c r="F469" s="13" t="str">
        <f t="shared" si="34"/>
        <v/>
      </c>
      <c r="G469" s="12" t="str">
        <f t="shared" si="35"/>
        <v>0</v>
      </c>
      <c r="H469" s="15" t="str">
        <f t="shared" si="36"/>
        <v/>
      </c>
    </row>
    <row r="470" spans="2:8" ht="15" x14ac:dyDescent="0.2">
      <c r="B470" s="5" t="s">
        <v>434</v>
      </c>
      <c r="C470" s="8">
        <v>0</v>
      </c>
      <c r="D470" s="8">
        <v>0</v>
      </c>
      <c r="E470" s="13" t="str">
        <f t="shared" si="33"/>
        <v/>
      </c>
      <c r="F470" s="13" t="str">
        <f t="shared" si="34"/>
        <v/>
      </c>
      <c r="G470" s="12" t="str">
        <f t="shared" si="35"/>
        <v>0</v>
      </c>
      <c r="H470" s="15" t="str">
        <f t="shared" si="36"/>
        <v/>
      </c>
    </row>
    <row r="471" spans="2:8" ht="15" x14ac:dyDescent="0.2">
      <c r="B471" s="5" t="s">
        <v>170</v>
      </c>
      <c r="C471" s="8">
        <v>7</v>
      </c>
      <c r="D471" s="8">
        <v>1</v>
      </c>
      <c r="E471" s="13">
        <f t="shared" si="33"/>
        <v>7.2931860804334241E-4</v>
      </c>
      <c r="F471" s="13">
        <f t="shared" si="34"/>
        <v>1.1148272017837236E-4</v>
      </c>
      <c r="G471" s="12">
        <f t="shared" si="35"/>
        <v>-0.8571428571428571</v>
      </c>
      <c r="H471" s="15">
        <f t="shared" si="36"/>
        <v>-6.2513023546572201E-4</v>
      </c>
    </row>
    <row r="472" spans="2:8" ht="15" x14ac:dyDescent="0.2">
      <c r="B472" s="5" t="s">
        <v>185</v>
      </c>
      <c r="C472" s="8">
        <v>0</v>
      </c>
      <c r="D472" s="8">
        <v>0</v>
      </c>
      <c r="E472" s="13" t="str">
        <f t="shared" si="33"/>
        <v/>
      </c>
      <c r="F472" s="13" t="str">
        <f t="shared" si="34"/>
        <v/>
      </c>
      <c r="G472" s="12" t="str">
        <f t="shared" si="35"/>
        <v>0</v>
      </c>
      <c r="H472" s="15" t="str">
        <f t="shared" si="36"/>
        <v/>
      </c>
    </row>
    <row r="473" spans="2:8" ht="15" x14ac:dyDescent="0.2">
      <c r="B473" s="5" t="s">
        <v>435</v>
      </c>
      <c r="C473" s="8">
        <v>26</v>
      </c>
      <c r="D473" s="8">
        <v>5</v>
      </c>
      <c r="E473" s="13">
        <f t="shared" si="33"/>
        <v>2.7088976870181286E-3</v>
      </c>
      <c r="F473" s="13">
        <f t="shared" si="34"/>
        <v>5.5741360089186175E-4</v>
      </c>
      <c r="G473" s="12">
        <f t="shared" si="35"/>
        <v>-0.80769230769230771</v>
      </c>
      <c r="H473" s="15">
        <f t="shared" si="36"/>
        <v>-2.1879558241300269E-3</v>
      </c>
    </row>
    <row r="474" spans="2:8" ht="15" x14ac:dyDescent="0.2">
      <c r="B474" s="5" t="s">
        <v>436</v>
      </c>
      <c r="C474" s="8">
        <v>14</v>
      </c>
      <c r="D474" s="8">
        <v>2</v>
      </c>
      <c r="E474" s="13">
        <f t="shared" si="33"/>
        <v>1.4586372160866848E-3</v>
      </c>
      <c r="F474" s="13">
        <f t="shared" si="34"/>
        <v>2.2296544035674471E-4</v>
      </c>
      <c r="G474" s="12">
        <f t="shared" si="35"/>
        <v>-0.8571428571428571</v>
      </c>
      <c r="H474" s="15">
        <f t="shared" si="36"/>
        <v>-1.250260470931444E-3</v>
      </c>
    </row>
    <row r="475" spans="2:8" ht="15" x14ac:dyDescent="0.2">
      <c r="B475" s="5" t="s">
        <v>437</v>
      </c>
      <c r="C475" s="8">
        <v>10</v>
      </c>
      <c r="D475" s="8">
        <v>22</v>
      </c>
      <c r="E475" s="13">
        <f t="shared" si="33"/>
        <v>1.0418837257762034E-3</v>
      </c>
      <c r="F475" s="13">
        <f t="shared" si="34"/>
        <v>2.4526198439241919E-3</v>
      </c>
      <c r="G475" s="12">
        <f t="shared" si="35"/>
        <v>1.2</v>
      </c>
      <c r="H475" s="15">
        <f t="shared" si="36"/>
        <v>1.250260470931444E-3</v>
      </c>
    </row>
    <row r="476" spans="2:8" ht="30" x14ac:dyDescent="0.2">
      <c r="B476" s="5" t="s">
        <v>438</v>
      </c>
      <c r="C476" s="8">
        <v>0</v>
      </c>
      <c r="D476" s="8">
        <v>0</v>
      </c>
      <c r="E476" s="13" t="str">
        <f t="shared" si="33"/>
        <v/>
      </c>
      <c r="F476" s="13" t="str">
        <f t="shared" si="34"/>
        <v/>
      </c>
      <c r="G476" s="12" t="str">
        <f t="shared" si="35"/>
        <v>0</v>
      </c>
      <c r="H476" s="15" t="str">
        <f t="shared" si="36"/>
        <v/>
      </c>
    </row>
    <row r="477" spans="2:8" ht="15" x14ac:dyDescent="0.2">
      <c r="B477" s="5" t="s">
        <v>181</v>
      </c>
      <c r="C477" s="8">
        <v>0</v>
      </c>
      <c r="D477" s="8">
        <v>0</v>
      </c>
      <c r="E477" s="13" t="str">
        <f t="shared" si="33"/>
        <v/>
      </c>
      <c r="F477" s="13" t="str">
        <f t="shared" si="34"/>
        <v/>
      </c>
      <c r="G477" s="12" t="str">
        <f t="shared" si="35"/>
        <v>0</v>
      </c>
      <c r="H477" s="15" t="str">
        <f t="shared" si="36"/>
        <v/>
      </c>
    </row>
    <row r="478" spans="2:8" ht="15" x14ac:dyDescent="0.2">
      <c r="B478" s="5" t="s">
        <v>439</v>
      </c>
      <c r="C478" s="8">
        <v>20</v>
      </c>
      <c r="D478" s="8">
        <v>41</v>
      </c>
      <c r="E478" s="13">
        <f t="shared" si="33"/>
        <v>2.0837674515524068E-3</v>
      </c>
      <c r="F478" s="13">
        <f t="shared" si="34"/>
        <v>4.5707915273132662E-3</v>
      </c>
      <c r="G478" s="12">
        <f t="shared" si="35"/>
        <v>1.05</v>
      </c>
      <c r="H478" s="15">
        <f t="shared" si="36"/>
        <v>2.1879558241300274E-3</v>
      </c>
    </row>
    <row r="479" spans="2:8" ht="15" x14ac:dyDescent="0.2">
      <c r="B479" s="5" t="s">
        <v>440</v>
      </c>
      <c r="C479" s="8">
        <v>0</v>
      </c>
      <c r="D479" s="8">
        <v>0</v>
      </c>
      <c r="E479" s="13" t="str">
        <f t="shared" si="33"/>
        <v/>
      </c>
      <c r="F479" s="13" t="str">
        <f t="shared" si="34"/>
        <v/>
      </c>
      <c r="G479" s="12" t="str">
        <f t="shared" si="35"/>
        <v>0</v>
      </c>
      <c r="H479" s="15" t="str">
        <f t="shared" si="36"/>
        <v/>
      </c>
    </row>
    <row r="480" spans="2:8" ht="15" x14ac:dyDescent="0.2">
      <c r="B480" s="5" t="s">
        <v>441</v>
      </c>
      <c r="C480" s="8">
        <v>3</v>
      </c>
      <c r="D480" s="8">
        <v>1</v>
      </c>
      <c r="E480" s="13">
        <f t="shared" si="33"/>
        <v>3.12565117732861E-4</v>
      </c>
      <c r="F480" s="13">
        <f t="shared" si="34"/>
        <v>1.1148272017837236E-4</v>
      </c>
      <c r="G480" s="12">
        <f t="shared" si="35"/>
        <v>-0.66666666666666663</v>
      </c>
      <c r="H480" s="15">
        <f t="shared" si="36"/>
        <v>-2.0837674515524065E-4</v>
      </c>
    </row>
    <row r="481" spans="2:8" ht="15" x14ac:dyDescent="0.2">
      <c r="B481" s="5" t="s">
        <v>177</v>
      </c>
      <c r="C481" s="8">
        <v>0</v>
      </c>
      <c r="D481" s="8">
        <v>0</v>
      </c>
      <c r="E481" s="13" t="str">
        <f t="shared" si="33"/>
        <v/>
      </c>
      <c r="F481" s="13" t="str">
        <f t="shared" si="34"/>
        <v/>
      </c>
      <c r="G481" s="12" t="str">
        <f t="shared" si="35"/>
        <v>0</v>
      </c>
      <c r="H481" s="15" t="str">
        <f t="shared" si="36"/>
        <v/>
      </c>
    </row>
    <row r="482" spans="2:8" ht="15" x14ac:dyDescent="0.2">
      <c r="B482" s="5" t="s">
        <v>179</v>
      </c>
      <c r="C482" s="8">
        <v>0</v>
      </c>
      <c r="D482" s="8">
        <v>0</v>
      </c>
      <c r="E482" s="13" t="str">
        <f t="shared" si="33"/>
        <v/>
      </c>
      <c r="F482" s="13" t="str">
        <f t="shared" si="34"/>
        <v/>
      </c>
      <c r="G482" s="12" t="str">
        <f t="shared" si="35"/>
        <v>0</v>
      </c>
      <c r="H482" s="15" t="str">
        <f t="shared" si="36"/>
        <v/>
      </c>
    </row>
    <row r="483" spans="2:8" ht="15" x14ac:dyDescent="0.2">
      <c r="B483" s="5" t="s">
        <v>442</v>
      </c>
      <c r="C483" s="8">
        <v>215</v>
      </c>
      <c r="D483" s="8">
        <v>307</v>
      </c>
      <c r="E483" s="13">
        <f t="shared" si="33"/>
        <v>2.2400500104188373E-2</v>
      </c>
      <c r="F483" s="13">
        <f t="shared" si="34"/>
        <v>3.4225195094760311E-2</v>
      </c>
      <c r="G483" s="12">
        <f t="shared" si="35"/>
        <v>0.42790697674418604</v>
      </c>
      <c r="H483" s="15">
        <f t="shared" si="36"/>
        <v>9.5853302771410718E-3</v>
      </c>
    </row>
    <row r="484" spans="2:8" ht="30" x14ac:dyDescent="0.2">
      <c r="B484" s="5" t="s">
        <v>184</v>
      </c>
      <c r="C484" s="8">
        <v>75</v>
      </c>
      <c r="D484" s="8">
        <v>39</v>
      </c>
      <c r="E484" s="13">
        <f t="shared" si="33"/>
        <v>7.8141279433215256E-3</v>
      </c>
      <c r="F484" s="13">
        <f t="shared" si="34"/>
        <v>4.3478260869565218E-3</v>
      </c>
      <c r="G484" s="12">
        <f t="shared" si="35"/>
        <v>-0.48</v>
      </c>
      <c r="H484" s="15">
        <f t="shared" si="36"/>
        <v>-3.750781412794332E-3</v>
      </c>
    </row>
    <row r="485" spans="2:8" ht="15" x14ac:dyDescent="0.2">
      <c r="B485" s="5" t="s">
        <v>443</v>
      </c>
      <c r="C485" s="8">
        <v>137</v>
      </c>
      <c r="D485" s="8">
        <v>155</v>
      </c>
      <c r="E485" s="13">
        <f t="shared" si="33"/>
        <v>1.4273807043133985E-2</v>
      </c>
      <c r="F485" s="13">
        <f t="shared" si="34"/>
        <v>1.7279821627647716E-2</v>
      </c>
      <c r="G485" s="12">
        <f t="shared" si="35"/>
        <v>0.13138686131386862</v>
      </c>
      <c r="H485" s="15">
        <f t="shared" si="36"/>
        <v>1.875390706397166E-3</v>
      </c>
    </row>
    <row r="486" spans="2:8" ht="15" x14ac:dyDescent="0.2">
      <c r="B486" s="5" t="s">
        <v>171</v>
      </c>
      <c r="C486" s="8">
        <v>7</v>
      </c>
      <c r="D486" s="8">
        <v>1</v>
      </c>
      <c r="E486" s="13">
        <f t="shared" si="33"/>
        <v>7.2931860804334241E-4</v>
      </c>
      <c r="F486" s="13">
        <f t="shared" si="34"/>
        <v>1.1148272017837236E-4</v>
      </c>
      <c r="G486" s="12">
        <f t="shared" si="35"/>
        <v>-0.8571428571428571</v>
      </c>
      <c r="H486" s="15">
        <f t="shared" si="36"/>
        <v>-6.2513023546572201E-4</v>
      </c>
    </row>
    <row r="487" spans="2:8" ht="15" x14ac:dyDescent="0.2">
      <c r="B487" s="5" t="s">
        <v>444</v>
      </c>
      <c r="C487" s="8">
        <v>2</v>
      </c>
      <c r="D487" s="8">
        <v>1</v>
      </c>
      <c r="E487" s="13">
        <f t="shared" si="33"/>
        <v>2.0837674515524068E-4</v>
      </c>
      <c r="F487" s="13">
        <f t="shared" si="34"/>
        <v>1.1148272017837236E-4</v>
      </c>
      <c r="G487" s="12">
        <f t="shared" si="35"/>
        <v>-0.5</v>
      </c>
      <c r="H487" s="15">
        <f t="shared" si="36"/>
        <v>-1.0418837257762034E-4</v>
      </c>
    </row>
    <row r="488" spans="2:8" ht="13.5" customHeight="1" x14ac:dyDescent="0.2">
      <c r="B488" s="5" t="s">
        <v>445</v>
      </c>
      <c r="C488" s="8">
        <v>1</v>
      </c>
      <c r="D488" s="8">
        <v>0</v>
      </c>
      <c r="E488" s="13">
        <f t="shared" ref="E488:E499" si="37">+IF(C488=0,"",C488/C$294)</f>
        <v>1.0418837257762034E-4</v>
      </c>
      <c r="F488" s="13" t="str">
        <f t="shared" ref="F488:F499" si="38">+IF(D488=0,"",D488/D$294)</f>
        <v/>
      </c>
      <c r="G488" s="12" t="str">
        <f t="shared" ref="G488:G499" si="39">+IF(OR(AND(D488=0),(C488=0)),"0",((D488-C488)/C488))</f>
        <v>0</v>
      </c>
      <c r="H488" s="15">
        <f t="shared" ref="H488:H499" si="40">+IF(OR(AND(E488=""),(G488="")),"",E488*G488)</f>
        <v>0</v>
      </c>
    </row>
    <row r="489" spans="2:8" ht="13.5" customHeight="1" x14ac:dyDescent="0.2">
      <c r="B489" s="5" t="s">
        <v>446</v>
      </c>
      <c r="C489" s="8">
        <v>0</v>
      </c>
      <c r="D489" s="8">
        <v>0</v>
      </c>
      <c r="E489" s="13" t="str">
        <f t="shared" si="37"/>
        <v/>
      </c>
      <c r="F489" s="13" t="str">
        <f t="shared" si="38"/>
        <v/>
      </c>
      <c r="G489" s="12" t="str">
        <f t="shared" si="39"/>
        <v>0</v>
      </c>
      <c r="H489" s="15" t="str">
        <f t="shared" si="40"/>
        <v/>
      </c>
    </row>
    <row r="490" spans="2:8" ht="25.5" customHeight="1" x14ac:dyDescent="0.2">
      <c r="B490" s="5" t="s">
        <v>172</v>
      </c>
      <c r="C490" s="8">
        <v>16</v>
      </c>
      <c r="D490" s="8">
        <v>13</v>
      </c>
      <c r="E490" s="13">
        <f t="shared" si="37"/>
        <v>1.6670139612419254E-3</v>
      </c>
      <c r="F490" s="13">
        <f t="shared" si="38"/>
        <v>1.4492753623188406E-3</v>
      </c>
      <c r="G490" s="12">
        <f t="shared" si="39"/>
        <v>-0.1875</v>
      </c>
      <c r="H490" s="15">
        <f t="shared" si="40"/>
        <v>-3.12565117732861E-4</v>
      </c>
    </row>
    <row r="491" spans="2:8" ht="13.5" customHeight="1" x14ac:dyDescent="0.2">
      <c r="B491" s="5" t="s">
        <v>180</v>
      </c>
      <c r="C491" s="8">
        <v>328</v>
      </c>
      <c r="D491" s="8">
        <v>241</v>
      </c>
      <c r="E491" s="13">
        <f t="shared" si="37"/>
        <v>3.4173786205459473E-2</v>
      </c>
      <c r="F491" s="13">
        <f t="shared" si="38"/>
        <v>2.6867335562987735E-2</v>
      </c>
      <c r="G491" s="12">
        <f t="shared" si="39"/>
        <v>-0.2652439024390244</v>
      </c>
      <c r="H491" s="15">
        <f t="shared" si="40"/>
        <v>-9.0643884142529701E-3</v>
      </c>
    </row>
    <row r="492" spans="2:8" ht="15" x14ac:dyDescent="0.2">
      <c r="B492" s="5" t="s">
        <v>480</v>
      </c>
      <c r="C492" s="8">
        <v>3</v>
      </c>
      <c r="D492" s="8">
        <v>9</v>
      </c>
      <c r="E492" s="13">
        <f t="shared" si="37"/>
        <v>3.12565117732861E-4</v>
      </c>
      <c r="F492" s="13">
        <f t="shared" si="38"/>
        <v>1.0033444816053511E-3</v>
      </c>
      <c r="G492" s="12">
        <f t="shared" si="39"/>
        <v>2</v>
      </c>
      <c r="H492" s="15">
        <f t="shared" si="40"/>
        <v>6.2513023546572201E-4</v>
      </c>
    </row>
    <row r="493" spans="2:8" ht="15" x14ac:dyDescent="0.2">
      <c r="B493" s="5" t="s">
        <v>447</v>
      </c>
      <c r="C493" s="8">
        <v>93</v>
      </c>
      <c r="D493" s="8">
        <v>68</v>
      </c>
      <c r="E493" s="13">
        <f t="shared" si="37"/>
        <v>9.6895186497186914E-3</v>
      </c>
      <c r="F493" s="13">
        <f t="shared" si="38"/>
        <v>7.5808249721293196E-3</v>
      </c>
      <c r="G493" s="12">
        <f t="shared" si="39"/>
        <v>-0.26881720430107525</v>
      </c>
      <c r="H493" s="15">
        <f t="shared" si="40"/>
        <v>-2.6047093144405081E-3</v>
      </c>
    </row>
    <row r="494" spans="2:8" ht="15" x14ac:dyDescent="0.2">
      <c r="B494" s="5" t="s">
        <v>448</v>
      </c>
      <c r="C494" s="8">
        <v>1</v>
      </c>
      <c r="D494" s="8">
        <v>0</v>
      </c>
      <c r="E494" s="13">
        <f t="shared" si="37"/>
        <v>1.0418837257762034E-4</v>
      </c>
      <c r="F494" s="13" t="str">
        <f t="shared" si="38"/>
        <v/>
      </c>
      <c r="G494" s="12" t="str">
        <f t="shared" si="39"/>
        <v>0</v>
      </c>
      <c r="H494" s="15">
        <f t="shared" si="40"/>
        <v>0</v>
      </c>
    </row>
    <row r="495" spans="2:8" ht="13.5" customHeight="1" x14ac:dyDescent="0.2">
      <c r="B495" s="5" t="s">
        <v>449</v>
      </c>
      <c r="C495" s="8">
        <v>5</v>
      </c>
      <c r="D495" s="8">
        <v>8</v>
      </c>
      <c r="E495" s="13">
        <f t="shared" si="37"/>
        <v>5.2094186288810171E-4</v>
      </c>
      <c r="F495" s="13">
        <f t="shared" si="38"/>
        <v>8.9186176142697885E-4</v>
      </c>
      <c r="G495" s="12">
        <f t="shared" si="39"/>
        <v>0.6</v>
      </c>
      <c r="H495" s="15">
        <f t="shared" si="40"/>
        <v>3.12565117732861E-4</v>
      </c>
    </row>
    <row r="496" spans="2:8" s="4" customFormat="1" ht="26.25" customHeight="1" x14ac:dyDescent="0.2">
      <c r="B496" s="5" t="s">
        <v>450</v>
      </c>
      <c r="C496" s="8">
        <v>0</v>
      </c>
      <c r="D496" s="8">
        <v>0</v>
      </c>
      <c r="E496" s="13" t="str">
        <f t="shared" si="37"/>
        <v/>
      </c>
      <c r="F496" s="13" t="str">
        <f t="shared" si="38"/>
        <v/>
      </c>
      <c r="G496" s="12" t="str">
        <f t="shared" si="39"/>
        <v>0</v>
      </c>
      <c r="H496" s="15" t="str">
        <f t="shared" si="40"/>
        <v/>
      </c>
    </row>
    <row r="497" spans="2:8" ht="15" x14ac:dyDescent="0.2">
      <c r="B497" s="5" t="s">
        <v>451</v>
      </c>
      <c r="C497" s="8">
        <v>0</v>
      </c>
      <c r="D497" s="8">
        <v>1</v>
      </c>
      <c r="E497" s="13" t="str">
        <f t="shared" si="37"/>
        <v/>
      </c>
      <c r="F497" s="13">
        <f t="shared" si="38"/>
        <v>1.1148272017837236E-4</v>
      </c>
      <c r="G497" s="12" t="str">
        <f t="shared" si="39"/>
        <v>0</v>
      </c>
      <c r="H497" s="15" t="str">
        <f t="shared" si="40"/>
        <v/>
      </c>
    </row>
    <row r="498" spans="2:8" ht="30" x14ac:dyDescent="0.2">
      <c r="B498" s="5" t="s">
        <v>452</v>
      </c>
      <c r="C498" s="8">
        <v>0</v>
      </c>
      <c r="D498" s="8">
        <v>0</v>
      </c>
      <c r="E498" s="13" t="str">
        <f t="shared" si="37"/>
        <v/>
      </c>
      <c r="F498" s="13" t="str">
        <f t="shared" si="38"/>
        <v/>
      </c>
      <c r="G498" s="12" t="str">
        <f t="shared" si="39"/>
        <v>0</v>
      </c>
      <c r="H498" s="15" t="str">
        <f t="shared" si="40"/>
        <v/>
      </c>
    </row>
    <row r="499" spans="2:8" ht="15" x14ac:dyDescent="0.2">
      <c r="B499" s="5" t="s">
        <v>453</v>
      </c>
      <c r="C499" s="8">
        <v>1</v>
      </c>
      <c r="D499" s="8">
        <v>1</v>
      </c>
      <c r="E499" s="13">
        <f t="shared" si="37"/>
        <v>1.0418837257762034E-4</v>
      </c>
      <c r="F499" s="13">
        <f t="shared" si="38"/>
        <v>1.1148272017837236E-4</v>
      </c>
      <c r="G499" s="12">
        <f t="shared" si="39"/>
        <v>0</v>
      </c>
      <c r="H499" s="15">
        <f t="shared" si="40"/>
        <v>0</v>
      </c>
    </row>
    <row r="502" spans="2:8" x14ac:dyDescent="0.2">
      <c r="B502" s="19"/>
      <c r="C502" s="19"/>
      <c r="D502" s="19"/>
      <c r="E502" s="19"/>
      <c r="F502" s="19"/>
    </row>
    <row r="503" spans="2:8" ht="24" customHeight="1" x14ac:dyDescent="0.2">
      <c r="B503" s="55" t="s">
        <v>517</v>
      </c>
      <c r="C503" s="53" t="s">
        <v>518</v>
      </c>
      <c r="D503" s="54"/>
      <c r="E503" s="41" t="s">
        <v>482</v>
      </c>
      <c r="F503" s="42"/>
      <c r="G503" s="39" t="s">
        <v>569</v>
      </c>
      <c r="H503" s="39" t="s">
        <v>481</v>
      </c>
    </row>
    <row r="504" spans="2:8" ht="24" customHeight="1" x14ac:dyDescent="0.2">
      <c r="B504" s="55"/>
      <c r="C504" s="38">
        <v>2015</v>
      </c>
      <c r="D504" s="38">
        <v>2016</v>
      </c>
      <c r="E504" s="38">
        <v>2015</v>
      </c>
      <c r="F504" s="38">
        <v>2016</v>
      </c>
      <c r="G504" s="40"/>
      <c r="H504" s="40"/>
    </row>
    <row r="505" spans="2:8" ht="24" customHeight="1" x14ac:dyDescent="0.2">
      <c r="B505" s="32" t="s">
        <v>523</v>
      </c>
      <c r="C505" s="33">
        <f>SUM(C506:C530)</f>
        <v>2043</v>
      </c>
      <c r="D505" s="33">
        <f>SUM(D506:D530)</f>
        <v>2299</v>
      </c>
      <c r="E505" s="34">
        <f>+IF(C505=0,"",C505/C$505)</f>
        <v>1</v>
      </c>
      <c r="F505" s="34">
        <f>+IF(D505=0,"",D505/D$505)</f>
        <v>1</v>
      </c>
      <c r="G505" s="34">
        <f>+IF(OR(AND(D505=0),(C505=0)),"0",((D505-C505)/C505))</f>
        <v>0.12530592266275087</v>
      </c>
      <c r="H505" s="35">
        <f>+IF(OR(AND(E505=""),(G505="")),"",E505*G505)</f>
        <v>0.12530592266275087</v>
      </c>
    </row>
    <row r="506" spans="2:8" ht="15" x14ac:dyDescent="0.2">
      <c r="B506" s="5" t="s">
        <v>454</v>
      </c>
      <c r="C506" s="8">
        <v>2</v>
      </c>
      <c r="D506" s="8">
        <v>1</v>
      </c>
      <c r="E506" s="13">
        <f>+IF(C506=0,"",C506/C$505)</f>
        <v>9.7895252080274116E-4</v>
      </c>
      <c r="F506" s="13">
        <f>+IF(D506=0,"",D506/D$505)</f>
        <v>4.3497172683775554E-4</v>
      </c>
      <c r="G506" s="12">
        <f>+IF(OR(AND(D506=0),(C506=0)),"0",((D506-C506)/C506))</f>
        <v>-0.5</v>
      </c>
      <c r="H506" s="15">
        <f>+IF(OR(AND(E506=""),(G506="")),"",E506*G506)</f>
        <v>-4.8947626040137058E-4</v>
      </c>
    </row>
    <row r="507" spans="2:8" ht="15" x14ac:dyDescent="0.2">
      <c r="B507" s="5" t="s">
        <v>187</v>
      </c>
      <c r="C507" s="8">
        <v>84</v>
      </c>
      <c r="D507" s="8">
        <v>149</v>
      </c>
      <c r="E507" s="13">
        <f t="shared" ref="E507:E530" si="41">+IF(C507=0,"",C507/C$505)</f>
        <v>4.1116005873715125E-2</v>
      </c>
      <c r="F507" s="13">
        <f t="shared" ref="F507:F530" si="42">+IF(D507=0,"",D507/D$505)</f>
        <v>6.481078729882557E-2</v>
      </c>
      <c r="G507" s="12">
        <f t="shared" ref="G507:G530" si="43">+IF(OR(AND(D507=0),(C507=0)),"0",((D507-C507)/C507))</f>
        <v>0.77380952380952384</v>
      </c>
      <c r="H507" s="15">
        <f t="shared" ref="H507:H530" si="44">+IF(OR(AND(E507=""),(G507="")),"",E507*G507)</f>
        <v>3.1815956926089087E-2</v>
      </c>
    </row>
    <row r="508" spans="2:8" ht="15" x14ac:dyDescent="0.2">
      <c r="B508" s="5" t="s">
        <v>455</v>
      </c>
      <c r="C508" s="8">
        <v>156</v>
      </c>
      <c r="D508" s="8">
        <v>173</v>
      </c>
      <c r="E508" s="13">
        <f t="shared" si="41"/>
        <v>7.63582966226138E-2</v>
      </c>
      <c r="F508" s="13">
        <f t="shared" si="42"/>
        <v>7.5250108742931712E-2</v>
      </c>
      <c r="G508" s="12">
        <f t="shared" si="43"/>
        <v>0.10897435897435898</v>
      </c>
      <c r="H508" s="15">
        <f t="shared" si="44"/>
        <v>8.321096426823299E-3</v>
      </c>
    </row>
    <row r="509" spans="2:8" ht="15" x14ac:dyDescent="0.2">
      <c r="B509" s="5" t="s">
        <v>456</v>
      </c>
      <c r="C509" s="8">
        <v>916</v>
      </c>
      <c r="D509" s="8">
        <v>273</v>
      </c>
      <c r="E509" s="13">
        <f t="shared" si="41"/>
        <v>0.44836025452765543</v>
      </c>
      <c r="F509" s="13">
        <f t="shared" si="42"/>
        <v>0.11874728142670726</v>
      </c>
      <c r="G509" s="12">
        <f t="shared" si="43"/>
        <v>-0.70196506550218341</v>
      </c>
      <c r="H509" s="15">
        <f t="shared" si="44"/>
        <v>-0.31473323543808129</v>
      </c>
    </row>
    <row r="510" spans="2:8" ht="15" x14ac:dyDescent="0.2">
      <c r="B510" s="5" t="s">
        <v>188</v>
      </c>
      <c r="C510" s="8">
        <v>14</v>
      </c>
      <c r="D510" s="8">
        <v>71</v>
      </c>
      <c r="E510" s="13">
        <f t="shared" si="41"/>
        <v>6.8526676456191872E-3</v>
      </c>
      <c r="F510" s="13">
        <f t="shared" si="42"/>
        <v>3.0882992605480643E-2</v>
      </c>
      <c r="G510" s="12">
        <f t="shared" si="43"/>
        <v>4.0714285714285712</v>
      </c>
      <c r="H510" s="15">
        <f t="shared" si="44"/>
        <v>2.7900146842878119E-2</v>
      </c>
    </row>
    <row r="511" spans="2:8" ht="15" x14ac:dyDescent="0.2">
      <c r="B511" s="5" t="s">
        <v>186</v>
      </c>
      <c r="C511" s="8">
        <v>2</v>
      </c>
      <c r="D511" s="8">
        <v>0</v>
      </c>
      <c r="E511" s="13">
        <f t="shared" si="41"/>
        <v>9.7895252080274116E-4</v>
      </c>
      <c r="F511" s="13" t="str">
        <f t="shared" si="42"/>
        <v/>
      </c>
      <c r="G511" s="12" t="str">
        <f t="shared" si="43"/>
        <v>0</v>
      </c>
      <c r="H511" s="15">
        <f t="shared" si="44"/>
        <v>0</v>
      </c>
    </row>
    <row r="512" spans="2:8" ht="15" x14ac:dyDescent="0.2">
      <c r="B512" s="5" t="s">
        <v>189</v>
      </c>
      <c r="C512" s="8">
        <v>58</v>
      </c>
      <c r="D512" s="8">
        <v>19</v>
      </c>
      <c r="E512" s="13">
        <f t="shared" si="41"/>
        <v>2.8389623103279492E-2</v>
      </c>
      <c r="F512" s="13">
        <f t="shared" si="42"/>
        <v>8.2644628099173556E-3</v>
      </c>
      <c r="G512" s="12">
        <f t="shared" si="43"/>
        <v>-0.67241379310344829</v>
      </c>
      <c r="H512" s="15">
        <f t="shared" si="44"/>
        <v>-1.9089574155653453E-2</v>
      </c>
    </row>
    <row r="513" spans="2:8" ht="15" x14ac:dyDescent="0.2">
      <c r="B513" s="5" t="s">
        <v>457</v>
      </c>
      <c r="C513" s="8">
        <v>0</v>
      </c>
      <c r="D513" s="8">
        <v>15</v>
      </c>
      <c r="E513" s="13" t="str">
        <f t="shared" si="41"/>
        <v/>
      </c>
      <c r="F513" s="13">
        <f t="shared" si="42"/>
        <v>6.5245759025663328E-3</v>
      </c>
      <c r="G513" s="12" t="str">
        <f t="shared" si="43"/>
        <v>0</v>
      </c>
      <c r="H513" s="15" t="str">
        <f t="shared" si="44"/>
        <v/>
      </c>
    </row>
    <row r="514" spans="2:8" ht="15" x14ac:dyDescent="0.2">
      <c r="B514" s="5" t="s">
        <v>458</v>
      </c>
      <c r="C514" s="8">
        <v>7</v>
      </c>
      <c r="D514" s="8">
        <v>2</v>
      </c>
      <c r="E514" s="13">
        <f t="shared" si="41"/>
        <v>3.4263338228095936E-3</v>
      </c>
      <c r="F514" s="13">
        <f t="shared" si="42"/>
        <v>8.6994345367551109E-4</v>
      </c>
      <c r="G514" s="12">
        <f t="shared" si="43"/>
        <v>-0.7142857142857143</v>
      </c>
      <c r="H514" s="15">
        <f t="shared" si="44"/>
        <v>-2.4473813020068525E-3</v>
      </c>
    </row>
    <row r="515" spans="2:8" ht="15" x14ac:dyDescent="0.2">
      <c r="B515" s="5" t="s">
        <v>567</v>
      </c>
      <c r="C515" s="8">
        <v>9</v>
      </c>
      <c r="D515" s="8">
        <v>86</v>
      </c>
      <c r="E515" s="13">
        <f t="shared" si="41"/>
        <v>4.4052863436123352E-3</v>
      </c>
      <c r="F515" s="13">
        <f t="shared" si="42"/>
        <v>3.7407568508046975E-2</v>
      </c>
      <c r="G515" s="12">
        <f t="shared" si="43"/>
        <v>8.5555555555555554</v>
      </c>
      <c r="H515" s="15">
        <f t="shared" si="44"/>
        <v>3.768967205090553E-2</v>
      </c>
    </row>
    <row r="516" spans="2:8" ht="15" x14ac:dyDescent="0.2">
      <c r="B516" s="5" t="s">
        <v>459</v>
      </c>
      <c r="C516" s="8">
        <v>0</v>
      </c>
      <c r="D516" s="8">
        <v>2</v>
      </c>
      <c r="E516" s="13" t="str">
        <f t="shared" si="41"/>
        <v/>
      </c>
      <c r="F516" s="13">
        <f t="shared" si="42"/>
        <v>8.6994345367551109E-4</v>
      </c>
      <c r="G516" s="12" t="str">
        <f t="shared" si="43"/>
        <v>0</v>
      </c>
      <c r="H516" s="15" t="str">
        <f t="shared" si="44"/>
        <v/>
      </c>
    </row>
    <row r="517" spans="2:8" ht="15" x14ac:dyDescent="0.2">
      <c r="B517" s="5" t="s">
        <v>460</v>
      </c>
      <c r="C517" s="8">
        <v>30</v>
      </c>
      <c r="D517" s="8">
        <v>109</v>
      </c>
      <c r="E517" s="13">
        <f t="shared" si="41"/>
        <v>1.4684287812041116E-2</v>
      </c>
      <c r="F517" s="13">
        <f t="shared" si="42"/>
        <v>4.7411918225315354E-2</v>
      </c>
      <c r="G517" s="12">
        <f t="shared" si="43"/>
        <v>2.6333333333333333</v>
      </c>
      <c r="H517" s="15">
        <f t="shared" si="44"/>
        <v>3.866862457170827E-2</v>
      </c>
    </row>
    <row r="518" spans="2:8" ht="15" x14ac:dyDescent="0.2">
      <c r="B518" s="5" t="s">
        <v>190</v>
      </c>
      <c r="C518" s="8">
        <v>4</v>
      </c>
      <c r="D518" s="8">
        <v>45</v>
      </c>
      <c r="E518" s="13">
        <f t="shared" si="41"/>
        <v>1.9579050416054823E-3</v>
      </c>
      <c r="F518" s="13">
        <f t="shared" si="42"/>
        <v>1.9573727707698999E-2</v>
      </c>
      <c r="G518" s="12">
        <f t="shared" si="43"/>
        <v>10.25</v>
      </c>
      <c r="H518" s="15">
        <f t="shared" si="44"/>
        <v>2.0068526676456193E-2</v>
      </c>
    </row>
    <row r="519" spans="2:8" ht="15" x14ac:dyDescent="0.2">
      <c r="B519" s="5" t="s">
        <v>192</v>
      </c>
      <c r="C519" s="8">
        <v>76</v>
      </c>
      <c r="D519" s="8">
        <v>41</v>
      </c>
      <c r="E519" s="13">
        <f t="shared" si="41"/>
        <v>3.7200195790504161E-2</v>
      </c>
      <c r="F519" s="13">
        <f t="shared" si="42"/>
        <v>1.7833840800347979E-2</v>
      </c>
      <c r="G519" s="12">
        <f t="shared" si="43"/>
        <v>-0.46052631578947367</v>
      </c>
      <c r="H519" s="15">
        <f t="shared" si="44"/>
        <v>-1.7131669114047968E-2</v>
      </c>
    </row>
    <row r="520" spans="2:8" ht="13.5" customHeight="1" x14ac:dyDescent="0.2">
      <c r="B520" s="5" t="s">
        <v>191</v>
      </c>
      <c r="C520" s="8">
        <v>1</v>
      </c>
      <c r="D520" s="8">
        <v>0</v>
      </c>
      <c r="E520" s="13">
        <f t="shared" si="41"/>
        <v>4.8947626040137058E-4</v>
      </c>
      <c r="F520" s="13" t="str">
        <f t="shared" si="42"/>
        <v/>
      </c>
      <c r="G520" s="12" t="str">
        <f t="shared" si="43"/>
        <v>0</v>
      </c>
      <c r="H520" s="15">
        <f t="shared" si="44"/>
        <v>0</v>
      </c>
    </row>
    <row r="521" spans="2:8" ht="13.5" customHeight="1" x14ac:dyDescent="0.2">
      <c r="B521" s="5" t="s">
        <v>461</v>
      </c>
      <c r="C521" s="8">
        <v>245</v>
      </c>
      <c r="D521" s="8">
        <v>612</v>
      </c>
      <c r="E521" s="13">
        <f t="shared" si="41"/>
        <v>0.11992168379833579</v>
      </c>
      <c r="F521" s="13">
        <f t="shared" si="42"/>
        <v>0.26620269682470638</v>
      </c>
      <c r="G521" s="12">
        <f t="shared" si="43"/>
        <v>1.4979591836734694</v>
      </c>
      <c r="H521" s="15">
        <f t="shared" si="44"/>
        <v>0.179637787567303</v>
      </c>
    </row>
    <row r="522" spans="2:8" ht="25.5" customHeight="1" x14ac:dyDescent="0.2">
      <c r="B522" s="5" t="s">
        <v>193</v>
      </c>
      <c r="C522" s="8">
        <v>56</v>
      </c>
      <c r="D522" s="8">
        <v>53</v>
      </c>
      <c r="E522" s="13">
        <f t="shared" si="41"/>
        <v>2.7410670582476749E-2</v>
      </c>
      <c r="F522" s="13">
        <f t="shared" si="42"/>
        <v>2.3053501522401043E-2</v>
      </c>
      <c r="G522" s="12">
        <f t="shared" si="43"/>
        <v>-5.3571428571428568E-2</v>
      </c>
      <c r="H522" s="15">
        <f t="shared" si="44"/>
        <v>-1.4684287812041115E-3</v>
      </c>
    </row>
    <row r="523" spans="2:8" ht="13.5" customHeight="1" x14ac:dyDescent="0.2">
      <c r="B523" s="5" t="s">
        <v>462</v>
      </c>
      <c r="C523" s="8">
        <v>10</v>
      </c>
      <c r="D523" s="8">
        <v>0</v>
      </c>
      <c r="E523" s="13">
        <f t="shared" si="41"/>
        <v>4.8947626040137049E-3</v>
      </c>
      <c r="F523" s="13" t="str">
        <f t="shared" si="42"/>
        <v/>
      </c>
      <c r="G523" s="12" t="str">
        <f t="shared" si="43"/>
        <v>0</v>
      </c>
      <c r="H523" s="15">
        <f t="shared" si="44"/>
        <v>0</v>
      </c>
    </row>
    <row r="524" spans="2:8" ht="12" customHeight="1" x14ac:dyDescent="0.2">
      <c r="B524" s="5" t="s">
        <v>194</v>
      </c>
      <c r="C524" s="8">
        <v>86</v>
      </c>
      <c r="D524" s="8">
        <v>26</v>
      </c>
      <c r="E524" s="13">
        <f t="shared" si="41"/>
        <v>4.2094958394517865E-2</v>
      </c>
      <c r="F524" s="13">
        <f t="shared" si="42"/>
        <v>1.1309264897781644E-2</v>
      </c>
      <c r="G524" s="12">
        <f t="shared" si="43"/>
        <v>-0.69767441860465118</v>
      </c>
      <c r="H524" s="15">
        <f t="shared" si="44"/>
        <v>-2.9368575624082231E-2</v>
      </c>
    </row>
    <row r="525" spans="2:8" ht="13.5" customHeight="1" x14ac:dyDescent="0.2">
      <c r="B525" s="5" t="s">
        <v>195</v>
      </c>
      <c r="C525" s="8">
        <v>3</v>
      </c>
      <c r="D525" s="8">
        <v>5</v>
      </c>
      <c r="E525" s="13">
        <f t="shared" si="41"/>
        <v>1.4684287812041115E-3</v>
      </c>
      <c r="F525" s="13">
        <f t="shared" si="42"/>
        <v>2.1748586341887779E-3</v>
      </c>
      <c r="G525" s="12">
        <f t="shared" si="43"/>
        <v>0.66666666666666663</v>
      </c>
      <c r="H525" s="15">
        <f t="shared" si="44"/>
        <v>9.7895252080274094E-4</v>
      </c>
    </row>
    <row r="526" spans="2:8" ht="13.5" customHeight="1" x14ac:dyDescent="0.2">
      <c r="B526" s="5" t="s">
        <v>463</v>
      </c>
      <c r="C526" s="8">
        <v>159</v>
      </c>
      <c r="D526" s="8">
        <v>96</v>
      </c>
      <c r="E526" s="13">
        <f t="shared" si="41"/>
        <v>7.7826725403817909E-2</v>
      </c>
      <c r="F526" s="13">
        <f t="shared" si="42"/>
        <v>4.1757285776424534E-2</v>
      </c>
      <c r="G526" s="12">
        <f t="shared" si="43"/>
        <v>-0.39622641509433965</v>
      </c>
      <c r="H526" s="15">
        <f t="shared" si="44"/>
        <v>-3.0837004405286344E-2</v>
      </c>
    </row>
    <row r="527" spans="2:8" ht="15" x14ac:dyDescent="0.2">
      <c r="B527" s="5" t="s">
        <v>464</v>
      </c>
      <c r="C527" s="8">
        <v>0</v>
      </c>
      <c r="D527" s="8">
        <v>0</v>
      </c>
      <c r="E527" s="13" t="str">
        <f t="shared" si="41"/>
        <v/>
      </c>
      <c r="F527" s="13" t="str">
        <f t="shared" si="42"/>
        <v/>
      </c>
      <c r="G527" s="12" t="str">
        <f t="shared" si="43"/>
        <v>0</v>
      </c>
      <c r="H527" s="15" t="str">
        <f t="shared" si="44"/>
        <v/>
      </c>
    </row>
    <row r="528" spans="2:8" ht="30" x14ac:dyDescent="0.2">
      <c r="B528" s="5" t="s">
        <v>465</v>
      </c>
      <c r="C528" s="8">
        <v>1</v>
      </c>
      <c r="D528" s="8">
        <v>1</v>
      </c>
      <c r="E528" s="13">
        <f t="shared" si="41"/>
        <v>4.8947626040137058E-4</v>
      </c>
      <c r="F528" s="13">
        <f t="shared" si="42"/>
        <v>4.3497172683775554E-4</v>
      </c>
      <c r="G528" s="12">
        <f t="shared" si="43"/>
        <v>0</v>
      </c>
      <c r="H528" s="15">
        <f t="shared" si="44"/>
        <v>0</v>
      </c>
    </row>
    <row r="529" spans="2:8" ht="15" x14ac:dyDescent="0.2">
      <c r="B529" s="5" t="s">
        <v>466</v>
      </c>
      <c r="C529" s="8">
        <v>45</v>
      </c>
      <c r="D529" s="8">
        <v>483</v>
      </c>
      <c r="E529" s="13">
        <f t="shared" si="41"/>
        <v>2.2026431718061675E-2</v>
      </c>
      <c r="F529" s="13">
        <f t="shared" si="42"/>
        <v>0.21009134406263594</v>
      </c>
      <c r="G529" s="12">
        <f t="shared" si="43"/>
        <v>9.7333333333333325</v>
      </c>
      <c r="H529" s="15">
        <f t="shared" si="44"/>
        <v>0.21439060205580029</v>
      </c>
    </row>
    <row r="530" spans="2:8" ht="15" x14ac:dyDescent="0.2">
      <c r="B530" s="5" t="s">
        <v>467</v>
      </c>
      <c r="C530" s="8">
        <v>79</v>
      </c>
      <c r="D530" s="8">
        <v>37</v>
      </c>
      <c r="E530" s="13">
        <f t="shared" si="41"/>
        <v>3.866862457170827E-2</v>
      </c>
      <c r="F530" s="13">
        <f t="shared" si="42"/>
        <v>1.6093953892996955E-2</v>
      </c>
      <c r="G530" s="12">
        <f t="shared" si="43"/>
        <v>-0.53164556962025311</v>
      </c>
      <c r="H530" s="15">
        <f t="shared" si="44"/>
        <v>-2.0558002936857559E-2</v>
      </c>
    </row>
    <row r="531" spans="2:8" x14ac:dyDescent="0.2">
      <c r="B531" s="14" t="s">
        <v>525</v>
      </c>
    </row>
  </sheetData>
  <mergeCells count="33">
    <mergeCell ref="B6:B7"/>
    <mergeCell ref="C6:D6"/>
    <mergeCell ref="E6:F6"/>
    <mergeCell ref="B16:B17"/>
    <mergeCell ref="B149:B150"/>
    <mergeCell ref="E16:F16"/>
    <mergeCell ref="E68:F68"/>
    <mergeCell ref="E149:F149"/>
    <mergeCell ref="C16:D16"/>
    <mergeCell ref="B68:B69"/>
    <mergeCell ref="C68:D68"/>
    <mergeCell ref="B292:B293"/>
    <mergeCell ref="B503:B504"/>
    <mergeCell ref="C503:D503"/>
    <mergeCell ref="G68:G69"/>
    <mergeCell ref="C149:D149"/>
    <mergeCell ref="E292:F292"/>
    <mergeCell ref="G292:G293"/>
    <mergeCell ref="G149:G150"/>
    <mergeCell ref="H503:H504"/>
    <mergeCell ref="E503:F503"/>
    <mergeCell ref="G503:G504"/>
    <mergeCell ref="D1:H2"/>
    <mergeCell ref="E3:H3"/>
    <mergeCell ref="D4:H5"/>
    <mergeCell ref="G6:G7"/>
    <mergeCell ref="H6:H7"/>
    <mergeCell ref="C292:D292"/>
    <mergeCell ref="H16:H17"/>
    <mergeCell ref="G16:G17"/>
    <mergeCell ref="H292:H293"/>
    <mergeCell ref="H149:H150"/>
    <mergeCell ref="H68:H69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531"/>
  <sheetViews>
    <sheetView tabSelected="1" workbookViewId="0">
      <selection activeCell="I1" sqref="I1:I1048576"/>
    </sheetView>
  </sheetViews>
  <sheetFormatPr baseColWidth="10" defaultRowHeight="12.75" x14ac:dyDescent="0.2"/>
  <cols>
    <col min="1" max="1" width="3" style="2" customWidth="1"/>
    <col min="2" max="2" width="59.140625" style="1" customWidth="1"/>
    <col min="3" max="4" width="11.42578125" style="1"/>
    <col min="5" max="5" width="12.28515625" style="2" customWidth="1"/>
    <col min="6" max="6" width="11.42578125" style="2"/>
    <col min="7" max="7" width="15" style="2" customWidth="1"/>
    <col min="8" max="16384" width="11.42578125" style="2"/>
  </cols>
  <sheetData>
    <row r="1" spans="2:9" ht="20.100000000000001" customHeight="1" x14ac:dyDescent="0.2">
      <c r="B1" s="28"/>
      <c r="D1" s="43" t="s">
        <v>526</v>
      </c>
      <c r="E1" s="43"/>
      <c r="F1" s="43"/>
      <c r="G1" s="43"/>
      <c r="H1" s="43"/>
    </row>
    <row r="2" spans="2:9" ht="20.100000000000001" customHeight="1" thickBot="1" x14ac:dyDescent="0.25">
      <c r="B2" s="28"/>
      <c r="D2" s="43" t="s">
        <v>527</v>
      </c>
      <c r="E2" s="43"/>
      <c r="F2" s="43"/>
      <c r="G2" s="43"/>
      <c r="H2" s="43"/>
    </row>
    <row r="3" spans="2:9" ht="20.100000000000001" customHeight="1" thickBot="1" x14ac:dyDescent="0.25">
      <c r="B3" s="28"/>
      <c r="D3" s="36" t="s">
        <v>528</v>
      </c>
      <c r="E3" s="44" t="s">
        <v>568</v>
      </c>
      <c r="F3" s="45"/>
      <c r="G3" s="45"/>
      <c r="H3" s="46"/>
    </row>
    <row r="4" spans="2:9" ht="20.100000000000001" customHeight="1" x14ac:dyDescent="0.2">
      <c r="B4" s="29"/>
      <c r="D4" s="47" t="s">
        <v>533</v>
      </c>
      <c r="E4" s="48"/>
      <c r="F4" s="48"/>
      <c r="G4" s="48"/>
      <c r="H4" s="49"/>
    </row>
    <row r="5" spans="2:9" ht="13.5" thickBot="1" x14ac:dyDescent="0.25">
      <c r="D5" s="50"/>
      <c r="E5" s="51"/>
      <c r="F5" s="51"/>
      <c r="G5" s="51"/>
      <c r="H5" s="52"/>
    </row>
    <row r="6" spans="2:9" ht="24" customHeight="1" x14ac:dyDescent="0.2">
      <c r="B6" s="55" t="s">
        <v>517</v>
      </c>
      <c r="C6" s="53" t="s">
        <v>518</v>
      </c>
      <c r="D6" s="54"/>
      <c r="E6" s="41" t="s">
        <v>482</v>
      </c>
      <c r="F6" s="42"/>
      <c r="G6" s="39" t="s">
        <v>569</v>
      </c>
      <c r="H6" s="39" t="s">
        <v>481</v>
      </c>
    </row>
    <row r="7" spans="2:9" ht="24" customHeight="1" x14ac:dyDescent="0.2">
      <c r="B7" s="55"/>
      <c r="C7" s="31">
        <v>2015</v>
      </c>
      <c r="D7" s="31">
        <v>2016</v>
      </c>
      <c r="E7" s="31">
        <v>2015</v>
      </c>
      <c r="F7" s="31">
        <v>2016</v>
      </c>
      <c r="G7" s="40"/>
      <c r="H7" s="40"/>
    </row>
    <row r="8" spans="2:9" ht="24" customHeight="1" x14ac:dyDescent="0.2">
      <c r="B8" s="32" t="s">
        <v>512</v>
      </c>
      <c r="C8" s="33">
        <f>+C18+C70+C151+C294+C505</f>
        <v>148631</v>
      </c>
      <c r="D8" s="33">
        <f>+D18+D70+D151+D294+D505</f>
        <v>193465</v>
      </c>
      <c r="E8" s="34">
        <f>+C8/C$8</f>
        <v>1</v>
      </c>
      <c r="F8" s="34">
        <f>+D8/D$8</f>
        <v>1</v>
      </c>
      <c r="G8" s="34">
        <f>+(D8-C8)/C8</f>
        <v>0.30164635910408999</v>
      </c>
      <c r="H8" s="35">
        <f>+E8*G8</f>
        <v>0.30164635910408999</v>
      </c>
      <c r="I8" s="9"/>
    </row>
    <row r="9" spans="2:9" x14ac:dyDescent="0.2">
      <c r="B9" s="30" t="str">
        <f>+B18</f>
        <v>Total Vacantes en ocupaciones de nivel Directivo</v>
      </c>
      <c r="C9" s="26">
        <f>+C18</f>
        <v>1397</v>
      </c>
      <c r="D9" s="26">
        <f>+D18</f>
        <v>2224</v>
      </c>
      <c r="E9" s="27">
        <f t="shared" ref="E9:E13" si="0">C9/$C$8</f>
        <v>9.3991159314005829E-3</v>
      </c>
      <c r="F9" s="27">
        <f>D9/$D$8</f>
        <v>1.149561936267542E-2</v>
      </c>
      <c r="G9" s="12">
        <f>+IF(OR(AND(D9=0),(C9=0)),"0",((D9-C9)/C9))</f>
        <v>0.59198282032927707</v>
      </c>
      <c r="H9" s="15">
        <f>+IF(OR(AND(E9=""),(G9="")),"",E9*G9)</f>
        <v>5.5641151576723566E-3</v>
      </c>
      <c r="I9" s="9"/>
    </row>
    <row r="10" spans="2:9" x14ac:dyDescent="0.2">
      <c r="B10" s="30" t="str">
        <f>+B70</f>
        <v xml:space="preserve">Total Vacantes en ocupaciones de nivel Profesional </v>
      </c>
      <c r="C10" s="26">
        <f>+C70</f>
        <v>12068</v>
      </c>
      <c r="D10" s="26">
        <f>+D70</f>
        <v>14330</v>
      </c>
      <c r="E10" s="27">
        <f t="shared" si="0"/>
        <v>8.1194367258512687E-2</v>
      </c>
      <c r="F10" s="27">
        <f>D10/$D$8</f>
        <v>7.4070245264001244E-2</v>
      </c>
      <c r="G10" s="12">
        <f>+IF(OR(AND(D10=0),(C10=0)),"0",((D10-C10)/C10))</f>
        <v>0.18743785217103082</v>
      </c>
      <c r="H10" s="15">
        <f>+IF(OR(AND(E10=""),(G10="")),"",E10*G10)</f>
        <v>1.5218897807321486E-2</v>
      </c>
      <c r="I10" s="9"/>
    </row>
    <row r="11" spans="2:9" ht="24" x14ac:dyDescent="0.2">
      <c r="B11" s="30" t="str">
        <f>+B151</f>
        <v>Total Vacantes en ocupaciones de nivel Técnicos Profesionales - Tecnólogos</v>
      </c>
      <c r="C11" s="26">
        <f>+C151</f>
        <v>18304</v>
      </c>
      <c r="D11" s="26">
        <f>+D151</f>
        <v>31811</v>
      </c>
      <c r="E11" s="27">
        <f t="shared" si="0"/>
        <v>0.12315062133740606</v>
      </c>
      <c r="F11" s="27">
        <f>D11/$D$8</f>
        <v>0.16442767425632543</v>
      </c>
      <c r="G11" s="12">
        <f>+IF(OR(AND(D11=0),(C11=0)),"0",((D11-C11)/C11))</f>
        <v>0.73792613636363635</v>
      </c>
      <c r="H11" s="15">
        <f>+IF(OR(AND(E11=""),(G11="")),"",E11*G11)</f>
        <v>9.0876062194293256E-2</v>
      </c>
      <c r="I11" s="9"/>
    </row>
    <row r="12" spans="2:9" x14ac:dyDescent="0.2">
      <c r="B12" s="30" t="str">
        <f>+B294</f>
        <v>Total Vacantes  en ocupaciones de nivel Calificados</v>
      </c>
      <c r="C12" s="26">
        <f>+C294</f>
        <v>96851</v>
      </c>
      <c r="D12" s="26">
        <f>+D294</f>
        <v>118058</v>
      </c>
      <c r="E12" s="27">
        <f t="shared" si="0"/>
        <v>0.65162045602868846</v>
      </c>
      <c r="F12" s="27">
        <f>D12/$D$8</f>
        <v>0.61022924043108573</v>
      </c>
      <c r="G12" s="12">
        <f>+IF(OR(AND(D12=0),(C12=0)),"0",((D12-C12)/C12))</f>
        <v>0.21896521460800611</v>
      </c>
      <c r="H12" s="15">
        <f>+IF(OR(AND(E12=""),(G12="")),"",E12*G12)</f>
        <v>0.14268221299728859</v>
      </c>
      <c r="I12" s="9"/>
    </row>
    <row r="13" spans="2:9" x14ac:dyDescent="0.2">
      <c r="B13" s="30" t="str">
        <f>+B505</f>
        <v>Total Vacantes en ocupaciones de nivel Elemental</v>
      </c>
      <c r="C13" s="26">
        <f>+C505</f>
        <v>20011</v>
      </c>
      <c r="D13" s="26">
        <f>+D505</f>
        <v>27042</v>
      </c>
      <c r="E13" s="27">
        <f t="shared" si="0"/>
        <v>0.13463543944399217</v>
      </c>
      <c r="F13" s="27">
        <f>D13/$D$8</f>
        <v>0.13977722068591217</v>
      </c>
      <c r="G13" s="12">
        <f>+IF(OR(AND(D13=0),(C13=0)),"0",((D13-C13)/C13))</f>
        <v>0.35135675378541803</v>
      </c>
      <c r="H13" s="15">
        <f>+IF(OR(AND(E13=""),(G13="")),"",E13*G13)</f>
        <v>4.7305070947514315E-2</v>
      </c>
      <c r="I13" s="9"/>
    </row>
    <row r="16" spans="2:9" ht="24" customHeight="1" x14ac:dyDescent="0.2">
      <c r="B16" s="55" t="s">
        <v>517</v>
      </c>
      <c r="C16" s="53" t="s">
        <v>518</v>
      </c>
      <c r="D16" s="54"/>
      <c r="E16" s="41" t="s">
        <v>482</v>
      </c>
      <c r="F16" s="42"/>
      <c r="G16" s="39" t="s">
        <v>569</v>
      </c>
      <c r="H16" s="39" t="s">
        <v>481</v>
      </c>
    </row>
    <row r="17" spans="2:8" s="4" customFormat="1" ht="24" customHeight="1" x14ac:dyDescent="0.2">
      <c r="B17" s="55"/>
      <c r="C17" s="38">
        <v>2015</v>
      </c>
      <c r="D17" s="38">
        <v>2016</v>
      </c>
      <c r="E17" s="38">
        <v>2015</v>
      </c>
      <c r="F17" s="38">
        <v>2016</v>
      </c>
      <c r="G17" s="40"/>
      <c r="H17" s="40"/>
    </row>
    <row r="18" spans="2:8" s="4" customFormat="1" ht="24" customHeight="1" x14ac:dyDescent="0.2">
      <c r="B18" s="32" t="s">
        <v>519</v>
      </c>
      <c r="C18" s="33">
        <f>SUM(C19:C64)</f>
        <v>1397</v>
      </c>
      <c r="D18" s="33">
        <f>SUM(D19:D64)</f>
        <v>2224</v>
      </c>
      <c r="E18" s="34">
        <f>+IF(C18=0,"",C18/C$18)</f>
        <v>1</v>
      </c>
      <c r="F18" s="34">
        <f>+IF(D18=0,"",D18/D$18)</f>
        <v>1</v>
      </c>
      <c r="G18" s="34">
        <f>+IF(OR(AND(D18=0),(C18=0)),"0",((D18-C18)/C18))</f>
        <v>0.59198282032927707</v>
      </c>
      <c r="H18" s="35">
        <f>+IF(OR(AND(E18=""),(G18="")),"",E18*G18)</f>
        <v>0.59198282032927707</v>
      </c>
    </row>
    <row r="19" spans="2:8" ht="20.100000000000001" customHeight="1" x14ac:dyDescent="0.2">
      <c r="B19" s="5" t="s">
        <v>0</v>
      </c>
      <c r="C19" s="8">
        <v>1</v>
      </c>
      <c r="D19" s="8">
        <v>0</v>
      </c>
      <c r="E19" s="11">
        <f>+IF(C19=0,"",C19/C$18)</f>
        <v>7.158196134574087E-4</v>
      </c>
      <c r="F19" s="11" t="str">
        <f>+IF(D19=0,"",D19/D$18)</f>
        <v/>
      </c>
      <c r="G19" s="12" t="str">
        <f>+IF(OR(AND(D19=0),(C19=0)),"0",((D19-C19)/C19))</f>
        <v>0</v>
      </c>
      <c r="H19" s="15">
        <f>+IF(OR(AND(E19=""),(G19="")),"",E19*G19)</f>
        <v>0</v>
      </c>
    </row>
    <row r="20" spans="2:8" ht="20.100000000000001" customHeight="1" x14ac:dyDescent="0.2">
      <c r="B20" s="5" t="s">
        <v>196</v>
      </c>
      <c r="C20" s="8">
        <v>3</v>
      </c>
      <c r="D20" s="8">
        <v>3</v>
      </c>
      <c r="E20" s="11">
        <f t="shared" ref="E20:E64" si="1">+IF(C20=0,"",C20/C$18)</f>
        <v>2.1474588403722263E-3</v>
      </c>
      <c r="F20" s="11">
        <f t="shared" ref="F20:F64" si="2">+IF(D20=0,"",D20/D$18)</f>
        <v>1.3489208633093526E-3</v>
      </c>
      <c r="G20" s="12">
        <f t="shared" ref="G20:G64" si="3">+IF(OR(AND(D20=0),(C20=0)),"0",((D20-C20)/C20))</f>
        <v>0</v>
      </c>
      <c r="H20" s="15">
        <f t="shared" ref="H20:H64" si="4">+IF(OR(AND(E20=""),(G20="")),"",E20*G20)</f>
        <v>0</v>
      </c>
    </row>
    <row r="21" spans="2:8" ht="20.100000000000001" customHeight="1" x14ac:dyDescent="0.2">
      <c r="B21" s="5" t="s">
        <v>1</v>
      </c>
      <c r="C21" s="8">
        <v>7</v>
      </c>
      <c r="D21" s="8">
        <v>3</v>
      </c>
      <c r="E21" s="11">
        <f t="shared" si="1"/>
        <v>5.0107372942018611E-3</v>
      </c>
      <c r="F21" s="11">
        <f t="shared" si="2"/>
        <v>1.3489208633093526E-3</v>
      </c>
      <c r="G21" s="12">
        <f t="shared" si="3"/>
        <v>-0.5714285714285714</v>
      </c>
      <c r="H21" s="15">
        <f t="shared" si="4"/>
        <v>-2.8632784538296348E-3</v>
      </c>
    </row>
    <row r="22" spans="2:8" ht="20.100000000000001" customHeight="1" x14ac:dyDescent="0.2">
      <c r="B22" s="5" t="s">
        <v>197</v>
      </c>
      <c r="C22" s="8">
        <v>3</v>
      </c>
      <c r="D22" s="8">
        <v>215</v>
      </c>
      <c r="E22" s="11">
        <f t="shared" si="1"/>
        <v>2.1474588403722263E-3</v>
      </c>
      <c r="F22" s="11">
        <f t="shared" si="2"/>
        <v>9.6672661870503593E-2</v>
      </c>
      <c r="G22" s="12">
        <f t="shared" si="3"/>
        <v>70.666666666666671</v>
      </c>
      <c r="H22" s="15">
        <f t="shared" si="4"/>
        <v>0.15175375805297067</v>
      </c>
    </row>
    <row r="23" spans="2:8" ht="20.100000000000001" customHeight="1" x14ac:dyDescent="0.2">
      <c r="B23" s="5" t="s">
        <v>198</v>
      </c>
      <c r="C23" s="8">
        <v>9</v>
      </c>
      <c r="D23" s="8">
        <v>11</v>
      </c>
      <c r="E23" s="11">
        <f t="shared" si="1"/>
        <v>6.442376521116679E-3</v>
      </c>
      <c r="F23" s="11">
        <f t="shared" si="2"/>
        <v>4.9460431654676255E-3</v>
      </c>
      <c r="G23" s="12">
        <f t="shared" si="3"/>
        <v>0.22222222222222221</v>
      </c>
      <c r="H23" s="15">
        <f t="shared" si="4"/>
        <v>1.4316392269148174E-3</v>
      </c>
    </row>
    <row r="24" spans="2:8" ht="20.100000000000001" customHeight="1" x14ac:dyDescent="0.2">
      <c r="B24" s="5" t="s">
        <v>199</v>
      </c>
      <c r="C24" s="8">
        <v>8</v>
      </c>
      <c r="D24" s="8">
        <v>14</v>
      </c>
      <c r="E24" s="11">
        <f t="shared" si="1"/>
        <v>5.7265569076592696E-3</v>
      </c>
      <c r="F24" s="11">
        <f t="shared" si="2"/>
        <v>6.2949640287769783E-3</v>
      </c>
      <c r="G24" s="12">
        <f t="shared" si="3"/>
        <v>0.75</v>
      </c>
      <c r="H24" s="15">
        <f t="shared" si="4"/>
        <v>4.2949176807444527E-3</v>
      </c>
    </row>
    <row r="25" spans="2:8" ht="20.100000000000001" customHeight="1" x14ac:dyDescent="0.2">
      <c r="B25" s="5" t="s">
        <v>2</v>
      </c>
      <c r="C25" s="8">
        <v>35</v>
      </c>
      <c r="D25" s="8">
        <v>54</v>
      </c>
      <c r="E25" s="11">
        <f t="shared" si="1"/>
        <v>2.5053686471009307E-2</v>
      </c>
      <c r="F25" s="11">
        <f t="shared" si="2"/>
        <v>2.4280575539568347E-2</v>
      </c>
      <c r="G25" s="12">
        <f t="shared" si="3"/>
        <v>0.54285714285714282</v>
      </c>
      <c r="H25" s="15">
        <f t="shared" si="4"/>
        <v>1.3600572655690766E-2</v>
      </c>
    </row>
    <row r="26" spans="2:8" ht="20.100000000000001" customHeight="1" x14ac:dyDescent="0.2">
      <c r="B26" s="5" t="s">
        <v>6</v>
      </c>
      <c r="C26" s="8">
        <v>139</v>
      </c>
      <c r="D26" s="8">
        <v>99</v>
      </c>
      <c r="E26" s="11">
        <f t="shared" si="1"/>
        <v>9.949892627057981E-2</v>
      </c>
      <c r="F26" s="11">
        <f t="shared" si="2"/>
        <v>4.4514388489208634E-2</v>
      </c>
      <c r="G26" s="12">
        <f t="shared" si="3"/>
        <v>-0.28776978417266186</v>
      </c>
      <c r="H26" s="15">
        <f t="shared" si="4"/>
        <v>-2.8632784538296346E-2</v>
      </c>
    </row>
    <row r="27" spans="2:8" ht="20.100000000000001" customHeight="1" x14ac:dyDescent="0.2">
      <c r="B27" s="5" t="s">
        <v>3</v>
      </c>
      <c r="C27" s="8">
        <v>38</v>
      </c>
      <c r="D27" s="8">
        <v>34</v>
      </c>
      <c r="E27" s="11">
        <f t="shared" si="1"/>
        <v>2.7201145311381531E-2</v>
      </c>
      <c r="F27" s="11">
        <f t="shared" si="2"/>
        <v>1.5287769784172662E-2</v>
      </c>
      <c r="G27" s="12">
        <f t="shared" si="3"/>
        <v>-0.10526315789473684</v>
      </c>
      <c r="H27" s="15">
        <f t="shared" si="4"/>
        <v>-2.8632784538296348E-3</v>
      </c>
    </row>
    <row r="28" spans="2:8" ht="20.100000000000001" customHeight="1" x14ac:dyDescent="0.2">
      <c r="B28" s="5" t="s">
        <v>5</v>
      </c>
      <c r="C28" s="8">
        <v>220</v>
      </c>
      <c r="D28" s="8">
        <v>310</v>
      </c>
      <c r="E28" s="11">
        <f t="shared" si="1"/>
        <v>0.15748031496062992</v>
      </c>
      <c r="F28" s="11">
        <f t="shared" si="2"/>
        <v>0.13938848920863309</v>
      </c>
      <c r="G28" s="12">
        <f t="shared" si="3"/>
        <v>0.40909090909090912</v>
      </c>
      <c r="H28" s="15">
        <f t="shared" si="4"/>
        <v>6.4423765211166786E-2</v>
      </c>
    </row>
    <row r="29" spans="2:8" ht="20.100000000000001" customHeight="1" x14ac:dyDescent="0.2">
      <c r="B29" s="5" t="s">
        <v>200</v>
      </c>
      <c r="C29" s="8">
        <v>3</v>
      </c>
      <c r="D29" s="8">
        <v>0</v>
      </c>
      <c r="E29" s="11">
        <f t="shared" si="1"/>
        <v>2.1474588403722263E-3</v>
      </c>
      <c r="F29" s="11" t="str">
        <f t="shared" si="2"/>
        <v/>
      </c>
      <c r="G29" s="12" t="str">
        <f t="shared" si="3"/>
        <v>0</v>
      </c>
      <c r="H29" s="15">
        <f t="shared" si="4"/>
        <v>0</v>
      </c>
    </row>
    <row r="30" spans="2:8" ht="20.100000000000001" customHeight="1" x14ac:dyDescent="0.2">
      <c r="B30" s="5" t="s">
        <v>201</v>
      </c>
      <c r="C30" s="8">
        <v>41</v>
      </c>
      <c r="D30" s="8">
        <v>5</v>
      </c>
      <c r="E30" s="11">
        <f t="shared" si="1"/>
        <v>2.9348604151753759E-2</v>
      </c>
      <c r="F30" s="11">
        <f t="shared" si="2"/>
        <v>2.2482014388489208E-3</v>
      </c>
      <c r="G30" s="12">
        <f t="shared" si="3"/>
        <v>-0.87804878048780488</v>
      </c>
      <c r="H30" s="15">
        <f t="shared" si="4"/>
        <v>-2.5769506084466716E-2</v>
      </c>
    </row>
    <row r="31" spans="2:8" ht="20.100000000000001" customHeight="1" x14ac:dyDescent="0.2">
      <c r="B31" s="5" t="s">
        <v>4</v>
      </c>
      <c r="C31" s="8">
        <v>2</v>
      </c>
      <c r="D31" s="8">
        <v>2</v>
      </c>
      <c r="E31" s="11">
        <f t="shared" si="1"/>
        <v>1.4316392269148174E-3</v>
      </c>
      <c r="F31" s="11">
        <f t="shared" si="2"/>
        <v>8.9928057553956839E-4</v>
      </c>
      <c r="G31" s="12">
        <f t="shared" si="3"/>
        <v>0</v>
      </c>
      <c r="H31" s="15">
        <f t="shared" si="4"/>
        <v>0</v>
      </c>
    </row>
    <row r="32" spans="2:8" ht="20.100000000000001" customHeight="1" x14ac:dyDescent="0.2">
      <c r="B32" s="5" t="s">
        <v>7</v>
      </c>
      <c r="C32" s="8">
        <v>1</v>
      </c>
      <c r="D32" s="8">
        <v>7</v>
      </c>
      <c r="E32" s="11">
        <f t="shared" si="1"/>
        <v>7.158196134574087E-4</v>
      </c>
      <c r="F32" s="11">
        <f t="shared" si="2"/>
        <v>3.1474820143884892E-3</v>
      </c>
      <c r="G32" s="12">
        <f t="shared" si="3"/>
        <v>6</v>
      </c>
      <c r="H32" s="15">
        <f t="shared" si="4"/>
        <v>4.2949176807444527E-3</v>
      </c>
    </row>
    <row r="33" spans="2:8" ht="20.100000000000001" customHeight="1" x14ac:dyDescent="0.2">
      <c r="B33" s="5" t="s">
        <v>202</v>
      </c>
      <c r="C33" s="8">
        <v>39</v>
      </c>
      <c r="D33" s="8">
        <v>22</v>
      </c>
      <c r="E33" s="11">
        <f t="shared" si="1"/>
        <v>2.7916964924838941E-2</v>
      </c>
      <c r="F33" s="11">
        <f t="shared" si="2"/>
        <v>9.892086330935251E-3</v>
      </c>
      <c r="G33" s="12">
        <f t="shared" si="3"/>
        <v>-0.4358974358974359</v>
      </c>
      <c r="H33" s="15">
        <f t="shared" si="4"/>
        <v>-1.2168933428775949E-2</v>
      </c>
    </row>
    <row r="34" spans="2:8" ht="20.100000000000001" customHeight="1" x14ac:dyDescent="0.2">
      <c r="B34" s="5" t="s">
        <v>203</v>
      </c>
      <c r="C34" s="8">
        <v>63</v>
      </c>
      <c r="D34" s="8">
        <v>358</v>
      </c>
      <c r="E34" s="11">
        <f t="shared" si="1"/>
        <v>4.5096635647816748E-2</v>
      </c>
      <c r="F34" s="11">
        <f t="shared" si="2"/>
        <v>0.16097122302158273</v>
      </c>
      <c r="G34" s="12">
        <f t="shared" si="3"/>
        <v>4.6825396825396828</v>
      </c>
      <c r="H34" s="15">
        <f t="shared" si="4"/>
        <v>0.21116678596993557</v>
      </c>
    </row>
    <row r="35" spans="2:8" ht="20.100000000000001" customHeight="1" x14ac:dyDescent="0.2">
      <c r="B35" s="5" t="s">
        <v>204</v>
      </c>
      <c r="C35" s="8">
        <v>5</v>
      </c>
      <c r="D35" s="8">
        <v>2</v>
      </c>
      <c r="E35" s="11">
        <f t="shared" si="1"/>
        <v>3.5790980672870437E-3</v>
      </c>
      <c r="F35" s="11">
        <f t="shared" si="2"/>
        <v>8.9928057553956839E-4</v>
      </c>
      <c r="G35" s="12">
        <f t="shared" si="3"/>
        <v>-0.6</v>
      </c>
      <c r="H35" s="15">
        <f t="shared" si="4"/>
        <v>-2.1474588403722263E-3</v>
      </c>
    </row>
    <row r="36" spans="2:8" ht="20.100000000000001" customHeight="1" x14ac:dyDescent="0.2">
      <c r="B36" s="5" t="s">
        <v>205</v>
      </c>
      <c r="C36" s="8">
        <v>10</v>
      </c>
      <c r="D36" s="8">
        <v>26</v>
      </c>
      <c r="E36" s="11">
        <f t="shared" si="1"/>
        <v>7.1581961345740875E-3</v>
      </c>
      <c r="F36" s="11">
        <f t="shared" si="2"/>
        <v>1.1690647482014389E-2</v>
      </c>
      <c r="G36" s="12">
        <f t="shared" si="3"/>
        <v>1.6</v>
      </c>
      <c r="H36" s="15">
        <f t="shared" si="4"/>
        <v>1.1453113815318541E-2</v>
      </c>
    </row>
    <row r="37" spans="2:8" ht="20.100000000000001" customHeight="1" x14ac:dyDescent="0.2">
      <c r="B37" s="5" t="s">
        <v>8</v>
      </c>
      <c r="C37" s="8">
        <v>22</v>
      </c>
      <c r="D37" s="8">
        <v>41</v>
      </c>
      <c r="E37" s="11">
        <f t="shared" si="1"/>
        <v>1.5748031496062992E-2</v>
      </c>
      <c r="F37" s="11">
        <f t="shared" si="2"/>
        <v>1.8435251798561151E-2</v>
      </c>
      <c r="G37" s="12">
        <f t="shared" si="3"/>
        <v>0.86363636363636365</v>
      </c>
      <c r="H37" s="15">
        <f t="shared" si="4"/>
        <v>1.3600572655690766E-2</v>
      </c>
    </row>
    <row r="38" spans="2:8" ht="20.100000000000001" customHeight="1" x14ac:dyDescent="0.2">
      <c r="B38" s="5" t="s">
        <v>206</v>
      </c>
      <c r="C38" s="8">
        <v>1</v>
      </c>
      <c r="D38" s="8">
        <v>0</v>
      </c>
      <c r="E38" s="11">
        <f t="shared" si="1"/>
        <v>7.158196134574087E-4</v>
      </c>
      <c r="F38" s="11" t="str">
        <f t="shared" si="2"/>
        <v/>
      </c>
      <c r="G38" s="12" t="str">
        <f t="shared" si="3"/>
        <v>0</v>
      </c>
      <c r="H38" s="15">
        <f t="shared" si="4"/>
        <v>0</v>
      </c>
    </row>
    <row r="39" spans="2:8" ht="20.100000000000001" customHeight="1" x14ac:dyDescent="0.2">
      <c r="B39" s="5" t="s">
        <v>207</v>
      </c>
      <c r="C39" s="8">
        <v>0</v>
      </c>
      <c r="D39" s="8">
        <v>2</v>
      </c>
      <c r="E39" s="11" t="str">
        <f t="shared" si="1"/>
        <v/>
      </c>
      <c r="F39" s="11">
        <f t="shared" si="2"/>
        <v>8.9928057553956839E-4</v>
      </c>
      <c r="G39" s="12" t="str">
        <f t="shared" si="3"/>
        <v>0</v>
      </c>
      <c r="H39" s="15" t="str">
        <f t="shared" si="4"/>
        <v/>
      </c>
    </row>
    <row r="40" spans="2:8" ht="20.100000000000001" customHeight="1" x14ac:dyDescent="0.2">
      <c r="B40" s="5" t="s">
        <v>208</v>
      </c>
      <c r="C40" s="8">
        <v>1</v>
      </c>
      <c r="D40" s="8">
        <v>1</v>
      </c>
      <c r="E40" s="11">
        <f t="shared" si="1"/>
        <v>7.158196134574087E-4</v>
      </c>
      <c r="F40" s="11">
        <f t="shared" si="2"/>
        <v>4.496402877697842E-4</v>
      </c>
      <c r="G40" s="12">
        <f t="shared" si="3"/>
        <v>0</v>
      </c>
      <c r="H40" s="15">
        <f t="shared" si="4"/>
        <v>0</v>
      </c>
    </row>
    <row r="41" spans="2:8" ht="20.100000000000001" customHeight="1" x14ac:dyDescent="0.2">
      <c r="B41" s="5" t="s">
        <v>209</v>
      </c>
      <c r="C41" s="8">
        <v>0</v>
      </c>
      <c r="D41" s="8">
        <v>1</v>
      </c>
      <c r="E41" s="11" t="str">
        <f t="shared" si="1"/>
        <v/>
      </c>
      <c r="F41" s="11">
        <f t="shared" si="2"/>
        <v>4.496402877697842E-4</v>
      </c>
      <c r="G41" s="12" t="str">
        <f t="shared" si="3"/>
        <v>0</v>
      </c>
      <c r="H41" s="15" t="str">
        <f t="shared" si="4"/>
        <v/>
      </c>
    </row>
    <row r="42" spans="2:8" ht="20.100000000000001" customHeight="1" x14ac:dyDescent="0.2">
      <c r="B42" s="5" t="s">
        <v>210</v>
      </c>
      <c r="C42" s="8">
        <v>5</v>
      </c>
      <c r="D42" s="8">
        <v>6</v>
      </c>
      <c r="E42" s="11">
        <f t="shared" si="1"/>
        <v>3.5790980672870437E-3</v>
      </c>
      <c r="F42" s="11">
        <f t="shared" si="2"/>
        <v>2.6978417266187052E-3</v>
      </c>
      <c r="G42" s="12">
        <f t="shared" si="3"/>
        <v>0.2</v>
      </c>
      <c r="H42" s="15">
        <f t="shared" si="4"/>
        <v>7.1581961345740881E-4</v>
      </c>
    </row>
    <row r="43" spans="2:8" ht="20.100000000000001" customHeight="1" x14ac:dyDescent="0.2">
      <c r="B43" s="5" t="s">
        <v>211</v>
      </c>
      <c r="C43" s="8">
        <v>10</v>
      </c>
      <c r="D43" s="8">
        <v>6</v>
      </c>
      <c r="E43" s="11">
        <f t="shared" si="1"/>
        <v>7.1581961345740875E-3</v>
      </c>
      <c r="F43" s="11">
        <f t="shared" si="2"/>
        <v>2.6978417266187052E-3</v>
      </c>
      <c r="G43" s="12">
        <f t="shared" si="3"/>
        <v>-0.4</v>
      </c>
      <c r="H43" s="15">
        <f t="shared" si="4"/>
        <v>-2.8632784538296352E-3</v>
      </c>
    </row>
    <row r="44" spans="2:8" ht="20.100000000000001" customHeight="1" x14ac:dyDescent="0.2">
      <c r="B44" s="5" t="s">
        <v>9</v>
      </c>
      <c r="C44" s="8">
        <v>0</v>
      </c>
      <c r="D44" s="8">
        <v>0</v>
      </c>
      <c r="E44" s="11" t="str">
        <f t="shared" si="1"/>
        <v/>
      </c>
      <c r="F44" s="11" t="str">
        <f t="shared" si="2"/>
        <v/>
      </c>
      <c r="G44" s="12" t="str">
        <f t="shared" si="3"/>
        <v>0</v>
      </c>
      <c r="H44" s="15" t="str">
        <f t="shared" si="4"/>
        <v/>
      </c>
    </row>
    <row r="45" spans="2:8" ht="20.100000000000001" customHeight="1" x14ac:dyDescent="0.2">
      <c r="B45" s="5" t="s">
        <v>212</v>
      </c>
      <c r="C45" s="8">
        <v>5</v>
      </c>
      <c r="D45" s="8">
        <v>4</v>
      </c>
      <c r="E45" s="11">
        <f t="shared" si="1"/>
        <v>3.5790980672870437E-3</v>
      </c>
      <c r="F45" s="11">
        <f t="shared" si="2"/>
        <v>1.7985611510791368E-3</v>
      </c>
      <c r="G45" s="12">
        <f t="shared" si="3"/>
        <v>-0.2</v>
      </c>
      <c r="H45" s="15">
        <f t="shared" si="4"/>
        <v>-7.1581961345740881E-4</v>
      </c>
    </row>
    <row r="46" spans="2:8" ht="20.100000000000001" customHeight="1" x14ac:dyDescent="0.2">
      <c r="B46" s="5" t="s">
        <v>213</v>
      </c>
      <c r="C46" s="8">
        <v>0</v>
      </c>
      <c r="D46" s="8">
        <v>10</v>
      </c>
      <c r="E46" s="11" t="str">
        <f t="shared" si="1"/>
        <v/>
      </c>
      <c r="F46" s="11">
        <f t="shared" si="2"/>
        <v>4.4964028776978415E-3</v>
      </c>
      <c r="G46" s="12" t="str">
        <f t="shared" si="3"/>
        <v>0</v>
      </c>
      <c r="H46" s="15" t="str">
        <f t="shared" si="4"/>
        <v/>
      </c>
    </row>
    <row r="47" spans="2:8" ht="20.100000000000001" customHeight="1" x14ac:dyDescent="0.2">
      <c r="B47" s="5" t="s">
        <v>10</v>
      </c>
      <c r="C47" s="8">
        <v>4</v>
      </c>
      <c r="D47" s="8">
        <v>3</v>
      </c>
      <c r="E47" s="11">
        <f t="shared" si="1"/>
        <v>2.8632784538296348E-3</v>
      </c>
      <c r="F47" s="11">
        <f t="shared" si="2"/>
        <v>1.3489208633093526E-3</v>
      </c>
      <c r="G47" s="12">
        <f t="shared" si="3"/>
        <v>-0.25</v>
      </c>
      <c r="H47" s="15">
        <f t="shared" si="4"/>
        <v>-7.158196134574087E-4</v>
      </c>
    </row>
    <row r="48" spans="2:8" ht="20.100000000000001" customHeight="1" x14ac:dyDescent="0.2">
      <c r="B48" s="5" t="s">
        <v>11</v>
      </c>
      <c r="C48" s="8">
        <v>290</v>
      </c>
      <c r="D48" s="8">
        <v>387</v>
      </c>
      <c r="E48" s="11">
        <f t="shared" si="1"/>
        <v>0.20758768790264853</v>
      </c>
      <c r="F48" s="11">
        <f t="shared" si="2"/>
        <v>0.17401079136690648</v>
      </c>
      <c r="G48" s="12">
        <f t="shared" si="3"/>
        <v>0.33448275862068966</v>
      </c>
      <c r="H48" s="15">
        <f t="shared" si="4"/>
        <v>6.9434502505368645E-2</v>
      </c>
    </row>
    <row r="49" spans="2:8" ht="20.100000000000001" customHeight="1" x14ac:dyDescent="0.2">
      <c r="B49" s="5" t="s">
        <v>16</v>
      </c>
      <c r="C49" s="8">
        <v>14</v>
      </c>
      <c r="D49" s="8">
        <v>21</v>
      </c>
      <c r="E49" s="11">
        <f t="shared" si="1"/>
        <v>1.0021474588403722E-2</v>
      </c>
      <c r="F49" s="11">
        <f t="shared" si="2"/>
        <v>9.4424460431654679E-3</v>
      </c>
      <c r="G49" s="12">
        <f t="shared" si="3"/>
        <v>0.5</v>
      </c>
      <c r="H49" s="15">
        <f t="shared" si="4"/>
        <v>5.0107372942018611E-3</v>
      </c>
    </row>
    <row r="50" spans="2:8" ht="20.100000000000001" customHeight="1" x14ac:dyDescent="0.2">
      <c r="B50" s="5" t="s">
        <v>15</v>
      </c>
      <c r="C50" s="8">
        <v>107</v>
      </c>
      <c r="D50" s="8">
        <v>0</v>
      </c>
      <c r="E50" s="11">
        <f t="shared" si="1"/>
        <v>7.6592698639942738E-2</v>
      </c>
      <c r="F50" s="11" t="str">
        <f t="shared" si="2"/>
        <v/>
      </c>
      <c r="G50" s="12" t="str">
        <f t="shared" si="3"/>
        <v>0</v>
      </c>
      <c r="H50" s="15">
        <f t="shared" si="4"/>
        <v>0</v>
      </c>
    </row>
    <row r="51" spans="2:8" ht="20.100000000000001" customHeight="1" x14ac:dyDescent="0.2">
      <c r="B51" s="5" t="s">
        <v>13</v>
      </c>
      <c r="C51" s="8">
        <v>29</v>
      </c>
      <c r="D51" s="8">
        <v>8</v>
      </c>
      <c r="E51" s="11">
        <f t="shared" si="1"/>
        <v>2.0758768790264854E-2</v>
      </c>
      <c r="F51" s="11">
        <f t="shared" si="2"/>
        <v>3.5971223021582736E-3</v>
      </c>
      <c r="G51" s="12">
        <f t="shared" si="3"/>
        <v>-0.72413793103448276</v>
      </c>
      <c r="H51" s="15">
        <f t="shared" si="4"/>
        <v>-1.5032211882605584E-2</v>
      </c>
    </row>
    <row r="52" spans="2:8" ht="20.100000000000001" customHeight="1" x14ac:dyDescent="0.2">
      <c r="B52" s="5" t="s">
        <v>14</v>
      </c>
      <c r="C52" s="8">
        <v>44</v>
      </c>
      <c r="D52" s="8">
        <v>141</v>
      </c>
      <c r="E52" s="11">
        <f t="shared" si="1"/>
        <v>3.1496062992125984E-2</v>
      </c>
      <c r="F52" s="11">
        <f t="shared" si="2"/>
        <v>6.3399280575539563E-2</v>
      </c>
      <c r="G52" s="12">
        <f t="shared" si="3"/>
        <v>2.2045454545454546</v>
      </c>
      <c r="H52" s="15">
        <f t="shared" si="4"/>
        <v>6.9434502505368645E-2</v>
      </c>
    </row>
    <row r="53" spans="2:8" ht="20.100000000000001" customHeight="1" x14ac:dyDescent="0.2">
      <c r="B53" s="5" t="s">
        <v>12</v>
      </c>
      <c r="C53" s="8">
        <v>0</v>
      </c>
      <c r="D53" s="8">
        <v>0</v>
      </c>
      <c r="E53" s="11" t="str">
        <f t="shared" si="1"/>
        <v/>
      </c>
      <c r="F53" s="11" t="str">
        <f t="shared" si="2"/>
        <v/>
      </c>
      <c r="G53" s="12" t="str">
        <f t="shared" si="3"/>
        <v>0</v>
      </c>
      <c r="H53" s="15" t="str">
        <f t="shared" si="4"/>
        <v/>
      </c>
    </row>
    <row r="54" spans="2:8" ht="20.100000000000001" customHeight="1" x14ac:dyDescent="0.2">
      <c r="B54" s="5" t="s">
        <v>214</v>
      </c>
      <c r="C54" s="8">
        <v>0</v>
      </c>
      <c r="D54" s="8">
        <v>0</v>
      </c>
      <c r="E54" s="11" t="str">
        <f t="shared" si="1"/>
        <v/>
      </c>
      <c r="F54" s="11" t="str">
        <f t="shared" si="2"/>
        <v/>
      </c>
      <c r="G54" s="12" t="str">
        <f t="shared" si="3"/>
        <v>0</v>
      </c>
      <c r="H54" s="15" t="str">
        <f t="shared" si="4"/>
        <v/>
      </c>
    </row>
    <row r="55" spans="2:8" ht="20.100000000000001" customHeight="1" x14ac:dyDescent="0.2">
      <c r="B55" s="5" t="s">
        <v>17</v>
      </c>
      <c r="C55" s="8">
        <v>1</v>
      </c>
      <c r="D55" s="8">
        <v>0</v>
      </c>
      <c r="E55" s="11">
        <f t="shared" si="1"/>
        <v>7.158196134574087E-4</v>
      </c>
      <c r="F55" s="11" t="str">
        <f t="shared" si="2"/>
        <v/>
      </c>
      <c r="G55" s="12" t="str">
        <f t="shared" si="3"/>
        <v>0</v>
      </c>
      <c r="H55" s="15">
        <f t="shared" si="4"/>
        <v>0</v>
      </c>
    </row>
    <row r="56" spans="2:8" ht="20.100000000000001" customHeight="1" x14ac:dyDescent="0.2">
      <c r="B56" s="5" t="s">
        <v>18</v>
      </c>
      <c r="C56" s="8">
        <v>5</v>
      </c>
      <c r="D56" s="8">
        <v>1</v>
      </c>
      <c r="E56" s="11">
        <f t="shared" si="1"/>
        <v>3.5790980672870437E-3</v>
      </c>
      <c r="F56" s="11">
        <f t="shared" si="2"/>
        <v>4.496402877697842E-4</v>
      </c>
      <c r="G56" s="12">
        <f t="shared" si="3"/>
        <v>-0.8</v>
      </c>
      <c r="H56" s="15">
        <f t="shared" si="4"/>
        <v>-2.8632784538296352E-3</v>
      </c>
    </row>
    <row r="57" spans="2:8" ht="20.100000000000001" customHeight="1" x14ac:dyDescent="0.2">
      <c r="B57" s="5" t="s">
        <v>215</v>
      </c>
      <c r="C57" s="8">
        <v>4</v>
      </c>
      <c r="D57" s="8">
        <v>1</v>
      </c>
      <c r="E57" s="11">
        <f t="shared" si="1"/>
        <v>2.8632784538296348E-3</v>
      </c>
      <c r="F57" s="11">
        <f t="shared" si="2"/>
        <v>4.496402877697842E-4</v>
      </c>
      <c r="G57" s="12">
        <f t="shared" si="3"/>
        <v>-0.75</v>
      </c>
      <c r="H57" s="15">
        <f t="shared" si="4"/>
        <v>-2.1474588403722263E-3</v>
      </c>
    </row>
    <row r="58" spans="2:8" ht="20.100000000000001" customHeight="1" x14ac:dyDescent="0.2">
      <c r="B58" s="5" t="s">
        <v>216</v>
      </c>
      <c r="C58" s="8">
        <v>3</v>
      </c>
      <c r="D58" s="8">
        <v>0</v>
      </c>
      <c r="E58" s="11">
        <f t="shared" si="1"/>
        <v>2.1474588403722263E-3</v>
      </c>
      <c r="F58" s="11" t="str">
        <f t="shared" si="2"/>
        <v/>
      </c>
      <c r="G58" s="12" t="str">
        <f t="shared" si="3"/>
        <v>0</v>
      </c>
      <c r="H58" s="15">
        <f t="shared" si="4"/>
        <v>0</v>
      </c>
    </row>
    <row r="59" spans="2:8" ht="20.100000000000001" customHeight="1" x14ac:dyDescent="0.2">
      <c r="B59" s="5" t="s">
        <v>217</v>
      </c>
      <c r="C59" s="8">
        <v>5</v>
      </c>
      <c r="D59" s="8">
        <v>8</v>
      </c>
      <c r="E59" s="11">
        <f t="shared" si="1"/>
        <v>3.5790980672870437E-3</v>
      </c>
      <c r="F59" s="11">
        <f t="shared" si="2"/>
        <v>3.5971223021582736E-3</v>
      </c>
      <c r="G59" s="12">
        <f t="shared" si="3"/>
        <v>0.6</v>
      </c>
      <c r="H59" s="15">
        <f t="shared" si="4"/>
        <v>2.1474588403722263E-3</v>
      </c>
    </row>
    <row r="60" spans="2:8" ht="20.100000000000001" customHeight="1" x14ac:dyDescent="0.2">
      <c r="B60" s="5" t="s">
        <v>218</v>
      </c>
      <c r="C60" s="8">
        <v>85</v>
      </c>
      <c r="D60" s="8">
        <v>207</v>
      </c>
      <c r="E60" s="11">
        <f t="shared" si="1"/>
        <v>6.084466714387974E-2</v>
      </c>
      <c r="F60" s="11">
        <f t="shared" si="2"/>
        <v>9.3075539568345328E-2</v>
      </c>
      <c r="G60" s="12">
        <f t="shared" si="3"/>
        <v>1.4352941176470588</v>
      </c>
      <c r="H60" s="15">
        <f t="shared" si="4"/>
        <v>8.7329992841803858E-2</v>
      </c>
    </row>
    <row r="61" spans="2:8" ht="20.100000000000001" customHeight="1" x14ac:dyDescent="0.2">
      <c r="B61" s="5" t="s">
        <v>219</v>
      </c>
      <c r="C61" s="8">
        <v>2</v>
      </c>
      <c r="D61" s="8">
        <v>26</v>
      </c>
      <c r="E61" s="11">
        <f t="shared" si="1"/>
        <v>1.4316392269148174E-3</v>
      </c>
      <c r="F61" s="11">
        <f t="shared" si="2"/>
        <v>1.1690647482014389E-2</v>
      </c>
      <c r="G61" s="12">
        <f t="shared" si="3"/>
        <v>12</v>
      </c>
      <c r="H61" s="15">
        <f t="shared" si="4"/>
        <v>1.7179670722977811E-2</v>
      </c>
    </row>
    <row r="62" spans="2:8" ht="20.100000000000001" customHeight="1" x14ac:dyDescent="0.2">
      <c r="B62" s="5" t="s">
        <v>19</v>
      </c>
      <c r="C62" s="8">
        <v>44</v>
      </c>
      <c r="D62" s="8">
        <v>47</v>
      </c>
      <c r="E62" s="11">
        <f t="shared" si="1"/>
        <v>3.1496062992125984E-2</v>
      </c>
      <c r="F62" s="11">
        <f t="shared" si="2"/>
        <v>2.1133093525179857E-2</v>
      </c>
      <c r="G62" s="12">
        <f t="shared" si="3"/>
        <v>6.8181818181818177E-2</v>
      </c>
      <c r="H62" s="15">
        <f t="shared" si="4"/>
        <v>2.1474588403722259E-3</v>
      </c>
    </row>
    <row r="63" spans="2:8" ht="20.100000000000001" customHeight="1" x14ac:dyDescent="0.2">
      <c r="B63" s="5" t="s">
        <v>220</v>
      </c>
      <c r="C63" s="8">
        <v>89</v>
      </c>
      <c r="D63" s="8">
        <v>137</v>
      </c>
      <c r="E63" s="11">
        <f t="shared" si="1"/>
        <v>6.3707945597709384E-2</v>
      </c>
      <c r="F63" s="11">
        <f t="shared" si="2"/>
        <v>6.160071942446043E-2</v>
      </c>
      <c r="G63" s="12">
        <f t="shared" si="3"/>
        <v>0.5393258426966292</v>
      </c>
      <c r="H63" s="15">
        <f t="shared" si="4"/>
        <v>3.4359341445955621E-2</v>
      </c>
    </row>
    <row r="64" spans="2:8" ht="20.100000000000001" customHeight="1" x14ac:dyDescent="0.2">
      <c r="B64" s="5" t="s">
        <v>221</v>
      </c>
      <c r="C64" s="8">
        <v>0</v>
      </c>
      <c r="D64" s="8">
        <v>1</v>
      </c>
      <c r="E64" s="11" t="str">
        <f t="shared" si="1"/>
        <v/>
      </c>
      <c r="F64" s="11">
        <f t="shared" si="2"/>
        <v>4.496402877697842E-4</v>
      </c>
      <c r="G64" s="12" t="str">
        <f t="shared" si="3"/>
        <v>0</v>
      </c>
      <c r="H64" s="15" t="str">
        <f t="shared" si="4"/>
        <v/>
      </c>
    </row>
    <row r="65" spans="2:8" x14ac:dyDescent="0.2">
      <c r="B65" s="2"/>
      <c r="C65" s="2"/>
      <c r="D65" s="2"/>
    </row>
    <row r="66" spans="2:8" x14ac:dyDescent="0.2">
      <c r="B66" s="2"/>
      <c r="C66" s="2"/>
      <c r="D66" s="2"/>
    </row>
    <row r="67" spans="2:8" x14ac:dyDescent="0.2">
      <c r="B67" s="19"/>
      <c r="C67" s="2"/>
      <c r="D67" s="2"/>
    </row>
    <row r="68" spans="2:8" ht="24" customHeight="1" x14ac:dyDescent="0.2">
      <c r="B68" s="55" t="s">
        <v>517</v>
      </c>
      <c r="C68" s="53" t="s">
        <v>518</v>
      </c>
      <c r="D68" s="54"/>
      <c r="E68" s="41" t="s">
        <v>482</v>
      </c>
      <c r="F68" s="42"/>
      <c r="G68" s="39" t="s">
        <v>569</v>
      </c>
      <c r="H68" s="39" t="s">
        <v>481</v>
      </c>
    </row>
    <row r="69" spans="2:8" s="4" customFormat="1" ht="24" customHeight="1" x14ac:dyDescent="0.2">
      <c r="B69" s="55"/>
      <c r="C69" s="38">
        <v>2015</v>
      </c>
      <c r="D69" s="38">
        <v>2016</v>
      </c>
      <c r="E69" s="38">
        <v>2015</v>
      </c>
      <c r="F69" s="38">
        <v>2016</v>
      </c>
      <c r="G69" s="40"/>
      <c r="H69" s="40"/>
    </row>
    <row r="70" spans="2:8" s="4" customFormat="1" ht="24" customHeight="1" x14ac:dyDescent="0.2">
      <c r="B70" s="32" t="s">
        <v>520</v>
      </c>
      <c r="C70" s="33">
        <f>SUM(C71:C145)</f>
        <v>12068</v>
      </c>
      <c r="D70" s="33">
        <f>SUM(D71:D145)</f>
        <v>14330</v>
      </c>
      <c r="E70" s="34">
        <f>+IF(C70=0,"",C70/C$70)</f>
        <v>1</v>
      </c>
      <c r="F70" s="34">
        <f>+IF(D70=0,"",D70/D$70)</f>
        <v>1</v>
      </c>
      <c r="G70" s="34">
        <f>+IF(OR(AND(D70=0),(C70=0)),"0",((D70-C70)/C70))</f>
        <v>0.18743785217103082</v>
      </c>
      <c r="H70" s="35">
        <f>+IF(OR(AND(E70=""),(G70="")),"",E70*G70)</f>
        <v>0.18743785217103082</v>
      </c>
    </row>
    <row r="71" spans="2:8" ht="15" x14ac:dyDescent="0.2">
      <c r="B71" s="5" t="s">
        <v>20</v>
      </c>
      <c r="C71" s="8">
        <v>626</v>
      </c>
      <c r="D71" s="8">
        <v>574</v>
      </c>
      <c r="E71" s="13">
        <f>+IF(C71=0,"",C71/C$70)</f>
        <v>5.1872721246271132E-2</v>
      </c>
      <c r="F71" s="13">
        <f>+IF(D71=0,"",D71/D$70)</f>
        <v>4.0055826936496862E-2</v>
      </c>
      <c r="G71" s="12">
        <f>+IF(OR(AND(D71=0),(C71=0)),"0",((D71-C71)/C71))</f>
        <v>-8.3067092651757185E-2</v>
      </c>
      <c r="H71" s="15">
        <f>+IF(OR(AND(E71=""),(G71="")),"",E71*G71)</f>
        <v>-4.3089161418627779E-3</v>
      </c>
    </row>
    <row r="72" spans="2:8" ht="15" x14ac:dyDescent="0.2">
      <c r="B72" s="5" t="s">
        <v>21</v>
      </c>
      <c r="C72" s="8">
        <v>368</v>
      </c>
      <c r="D72" s="8">
        <v>178</v>
      </c>
      <c r="E72" s="13">
        <f t="shared" ref="E72:E135" si="5">+IF(C72=0,"",C72/C$70)</f>
        <v>3.0493868080875043E-2</v>
      </c>
      <c r="F72" s="13">
        <f t="shared" ref="F72:F135" si="6">+IF(D72=0,"",D72/D$70)</f>
        <v>1.2421493370551292E-2</v>
      </c>
      <c r="G72" s="12">
        <f t="shared" ref="G72:G135" si="7">+IF(OR(AND(D72=0),(C72=0)),"0",((D72-C72)/C72))</f>
        <v>-0.51630434782608692</v>
      </c>
      <c r="H72" s="15">
        <f t="shared" ref="H72:H135" si="8">+IF(OR(AND(E72=""),(G72="")),"",E72*G72)</f>
        <v>-1.5744116672190916E-2</v>
      </c>
    </row>
    <row r="73" spans="2:8" ht="15" x14ac:dyDescent="0.2">
      <c r="B73" s="5" t="s">
        <v>22</v>
      </c>
      <c r="C73" s="8">
        <v>333</v>
      </c>
      <c r="D73" s="8">
        <v>543</v>
      </c>
      <c r="E73" s="13">
        <f t="shared" si="5"/>
        <v>2.7593636062313555E-2</v>
      </c>
      <c r="F73" s="13">
        <f t="shared" si="6"/>
        <v>3.7892533147243543E-2</v>
      </c>
      <c r="G73" s="12">
        <f t="shared" si="7"/>
        <v>0.63063063063063063</v>
      </c>
      <c r="H73" s="15">
        <f t="shared" si="8"/>
        <v>1.7401392111368909E-2</v>
      </c>
    </row>
    <row r="74" spans="2:8" ht="15" x14ac:dyDescent="0.2">
      <c r="B74" s="5" t="s">
        <v>222</v>
      </c>
      <c r="C74" s="8">
        <v>808</v>
      </c>
      <c r="D74" s="8">
        <v>1449</v>
      </c>
      <c r="E74" s="13">
        <f t="shared" si="5"/>
        <v>6.6953927742790853E-2</v>
      </c>
      <c r="F74" s="13">
        <f t="shared" si="6"/>
        <v>0.1011165387299372</v>
      </c>
      <c r="G74" s="12">
        <f t="shared" si="7"/>
        <v>0.79331683168316836</v>
      </c>
      <c r="H74" s="15">
        <f t="shared" si="8"/>
        <v>5.3115677825654628E-2</v>
      </c>
    </row>
    <row r="75" spans="2:8" ht="15" x14ac:dyDescent="0.2">
      <c r="B75" s="5" t="s">
        <v>23</v>
      </c>
      <c r="C75" s="8">
        <v>71</v>
      </c>
      <c r="D75" s="8">
        <v>85</v>
      </c>
      <c r="E75" s="13">
        <f t="shared" si="5"/>
        <v>5.883327809081869E-3</v>
      </c>
      <c r="F75" s="13">
        <f t="shared" si="6"/>
        <v>5.9316120027913472E-3</v>
      </c>
      <c r="G75" s="12">
        <f t="shared" si="7"/>
        <v>0.19718309859154928</v>
      </c>
      <c r="H75" s="15">
        <f t="shared" si="8"/>
        <v>1.1600928074245939E-3</v>
      </c>
    </row>
    <row r="76" spans="2:8" ht="15" x14ac:dyDescent="0.2">
      <c r="B76" s="5" t="s">
        <v>223</v>
      </c>
      <c r="C76" s="8">
        <v>6</v>
      </c>
      <c r="D76" s="8">
        <v>5</v>
      </c>
      <c r="E76" s="13">
        <f t="shared" si="5"/>
        <v>4.9718263175339741E-4</v>
      </c>
      <c r="F76" s="13">
        <f t="shared" si="6"/>
        <v>3.4891835310537332E-4</v>
      </c>
      <c r="G76" s="12">
        <f t="shared" si="7"/>
        <v>-0.16666666666666666</v>
      </c>
      <c r="H76" s="15">
        <f t="shared" si="8"/>
        <v>-8.2863771958899564E-5</v>
      </c>
    </row>
    <row r="77" spans="2:8" ht="15" x14ac:dyDescent="0.2">
      <c r="B77" s="5" t="s">
        <v>224</v>
      </c>
      <c r="C77" s="8">
        <v>88</v>
      </c>
      <c r="D77" s="8">
        <v>108</v>
      </c>
      <c r="E77" s="13">
        <f t="shared" si="5"/>
        <v>7.2920119323831621E-3</v>
      </c>
      <c r="F77" s="13">
        <f t="shared" si="6"/>
        <v>7.536636427076064E-3</v>
      </c>
      <c r="G77" s="12">
        <f t="shared" si="7"/>
        <v>0.22727272727272727</v>
      </c>
      <c r="H77" s="15">
        <f t="shared" si="8"/>
        <v>1.6572754391779914E-3</v>
      </c>
    </row>
    <row r="78" spans="2:8" ht="15" x14ac:dyDescent="0.2">
      <c r="B78" s="5" t="s">
        <v>225</v>
      </c>
      <c r="C78" s="8">
        <v>12</v>
      </c>
      <c r="D78" s="8">
        <v>61</v>
      </c>
      <c r="E78" s="13">
        <f t="shared" si="5"/>
        <v>9.9436526350679482E-4</v>
      </c>
      <c r="F78" s="13">
        <f t="shared" si="6"/>
        <v>4.2568039078855549E-3</v>
      </c>
      <c r="G78" s="12">
        <f t="shared" si="7"/>
        <v>4.083333333333333</v>
      </c>
      <c r="H78" s="15">
        <f t="shared" si="8"/>
        <v>4.0603248259860787E-3</v>
      </c>
    </row>
    <row r="79" spans="2:8" ht="15" x14ac:dyDescent="0.2">
      <c r="B79" s="5" t="s">
        <v>226</v>
      </c>
      <c r="C79" s="8">
        <v>0</v>
      </c>
      <c r="D79" s="8">
        <v>1</v>
      </c>
      <c r="E79" s="13" t="str">
        <f t="shared" si="5"/>
        <v/>
      </c>
      <c r="F79" s="13">
        <f t="shared" si="6"/>
        <v>6.9783670621074669E-5</v>
      </c>
      <c r="G79" s="12" t="str">
        <f t="shared" si="7"/>
        <v>0</v>
      </c>
      <c r="H79" s="15" t="str">
        <f t="shared" si="8"/>
        <v/>
      </c>
    </row>
    <row r="80" spans="2:8" ht="15" x14ac:dyDescent="0.2">
      <c r="B80" s="5" t="s">
        <v>227</v>
      </c>
      <c r="C80" s="8">
        <v>51</v>
      </c>
      <c r="D80" s="8">
        <v>503</v>
      </c>
      <c r="E80" s="13">
        <f t="shared" si="5"/>
        <v>4.2260523699038776E-3</v>
      </c>
      <c r="F80" s="13">
        <f t="shared" si="6"/>
        <v>3.5101186322400557E-2</v>
      </c>
      <c r="G80" s="12">
        <f t="shared" si="7"/>
        <v>8.8627450980392162</v>
      </c>
      <c r="H80" s="15">
        <f t="shared" si="8"/>
        <v>3.7454424925422607E-2</v>
      </c>
    </row>
    <row r="81" spans="2:8" ht="15" x14ac:dyDescent="0.2">
      <c r="B81" s="5" t="s">
        <v>24</v>
      </c>
      <c r="C81" s="8">
        <v>31</v>
      </c>
      <c r="D81" s="8">
        <v>11</v>
      </c>
      <c r="E81" s="13">
        <f t="shared" si="5"/>
        <v>2.5687769307258866E-3</v>
      </c>
      <c r="F81" s="13">
        <f t="shared" si="6"/>
        <v>7.6762037683182139E-4</v>
      </c>
      <c r="G81" s="12">
        <f t="shared" si="7"/>
        <v>-0.64516129032258063</v>
      </c>
      <c r="H81" s="15">
        <f t="shared" si="8"/>
        <v>-1.6572754391779912E-3</v>
      </c>
    </row>
    <row r="82" spans="2:8" ht="15" x14ac:dyDescent="0.2">
      <c r="B82" s="5" t="s">
        <v>228</v>
      </c>
      <c r="C82" s="8">
        <v>39</v>
      </c>
      <c r="D82" s="8">
        <v>56</v>
      </c>
      <c r="E82" s="13">
        <f t="shared" si="5"/>
        <v>3.231687106397083E-3</v>
      </c>
      <c r="F82" s="13">
        <f t="shared" si="6"/>
        <v>3.9078855547801817E-3</v>
      </c>
      <c r="G82" s="12">
        <f t="shared" si="7"/>
        <v>0.4358974358974359</v>
      </c>
      <c r="H82" s="15">
        <f t="shared" si="8"/>
        <v>1.4086841233012927E-3</v>
      </c>
    </row>
    <row r="83" spans="2:8" ht="15" x14ac:dyDescent="0.2">
      <c r="B83" s="5" t="s">
        <v>229</v>
      </c>
      <c r="C83" s="8">
        <v>390</v>
      </c>
      <c r="D83" s="8">
        <v>258</v>
      </c>
      <c r="E83" s="13">
        <f t="shared" si="5"/>
        <v>3.2316871063970833E-2</v>
      </c>
      <c r="F83" s="13">
        <f t="shared" si="6"/>
        <v>1.8004187020237265E-2</v>
      </c>
      <c r="G83" s="12">
        <f t="shared" si="7"/>
        <v>-0.33846153846153848</v>
      </c>
      <c r="H83" s="15">
        <f t="shared" si="8"/>
        <v>-1.0938017898574744E-2</v>
      </c>
    </row>
    <row r="84" spans="2:8" ht="15" x14ac:dyDescent="0.2">
      <c r="B84" s="5" t="s">
        <v>230</v>
      </c>
      <c r="C84" s="8">
        <v>108</v>
      </c>
      <c r="D84" s="8">
        <v>117</v>
      </c>
      <c r="E84" s="13">
        <f t="shared" si="5"/>
        <v>8.9492873715611536E-3</v>
      </c>
      <c r="F84" s="13">
        <f t="shared" si="6"/>
        <v>8.1646894626657366E-3</v>
      </c>
      <c r="G84" s="12">
        <f t="shared" si="7"/>
        <v>8.3333333333333329E-2</v>
      </c>
      <c r="H84" s="15">
        <f t="shared" si="8"/>
        <v>7.4577394763009606E-4</v>
      </c>
    </row>
    <row r="85" spans="2:8" ht="15" x14ac:dyDescent="0.2">
      <c r="B85" s="5" t="s">
        <v>28</v>
      </c>
      <c r="C85" s="8">
        <v>132</v>
      </c>
      <c r="D85" s="8">
        <v>121</v>
      </c>
      <c r="E85" s="13">
        <f t="shared" si="5"/>
        <v>1.0938017898574744E-2</v>
      </c>
      <c r="F85" s="13">
        <f t="shared" si="6"/>
        <v>8.4438241451500352E-3</v>
      </c>
      <c r="G85" s="12">
        <f t="shared" si="7"/>
        <v>-8.3333333333333329E-2</v>
      </c>
      <c r="H85" s="15">
        <f t="shared" si="8"/>
        <v>-9.1150149154789527E-4</v>
      </c>
    </row>
    <row r="86" spans="2:8" ht="15" x14ac:dyDescent="0.2">
      <c r="B86" s="5" t="s">
        <v>231</v>
      </c>
      <c r="C86" s="8">
        <v>252</v>
      </c>
      <c r="D86" s="8">
        <v>129</v>
      </c>
      <c r="E86" s="13">
        <f t="shared" si="5"/>
        <v>2.0881670533642691E-2</v>
      </c>
      <c r="F86" s="13">
        <f t="shared" si="6"/>
        <v>9.0020935101186323E-3</v>
      </c>
      <c r="G86" s="12">
        <f t="shared" si="7"/>
        <v>-0.48809523809523808</v>
      </c>
      <c r="H86" s="15">
        <f t="shared" si="8"/>
        <v>-1.0192243950944646E-2</v>
      </c>
    </row>
    <row r="87" spans="2:8" ht="15" x14ac:dyDescent="0.2">
      <c r="B87" s="5" t="s">
        <v>232</v>
      </c>
      <c r="C87" s="8">
        <v>38</v>
      </c>
      <c r="D87" s="8">
        <v>38</v>
      </c>
      <c r="E87" s="13">
        <f t="shared" si="5"/>
        <v>3.1488233344381836E-3</v>
      </c>
      <c r="F87" s="13">
        <f t="shared" si="6"/>
        <v>2.6517794836008373E-3</v>
      </c>
      <c r="G87" s="12">
        <f t="shared" si="7"/>
        <v>0</v>
      </c>
      <c r="H87" s="15">
        <f t="shared" si="8"/>
        <v>0</v>
      </c>
    </row>
    <row r="88" spans="2:8" ht="15" x14ac:dyDescent="0.2">
      <c r="B88" s="5" t="s">
        <v>233</v>
      </c>
      <c r="C88" s="8">
        <v>197</v>
      </c>
      <c r="D88" s="8">
        <v>270</v>
      </c>
      <c r="E88" s="13">
        <f t="shared" si="5"/>
        <v>1.6324163075903213E-2</v>
      </c>
      <c r="F88" s="13">
        <f t="shared" si="6"/>
        <v>1.884159106769016E-2</v>
      </c>
      <c r="G88" s="12">
        <f t="shared" si="7"/>
        <v>0.37055837563451777</v>
      </c>
      <c r="H88" s="15">
        <f t="shared" si="8"/>
        <v>6.0490553529996679E-3</v>
      </c>
    </row>
    <row r="89" spans="2:8" ht="15" x14ac:dyDescent="0.2">
      <c r="B89" s="5" t="s">
        <v>26</v>
      </c>
      <c r="C89" s="8">
        <v>3</v>
      </c>
      <c r="D89" s="8">
        <v>2</v>
      </c>
      <c r="E89" s="13">
        <f t="shared" si="5"/>
        <v>2.485913158766987E-4</v>
      </c>
      <c r="F89" s="13">
        <f t="shared" si="6"/>
        <v>1.3956734124214934E-4</v>
      </c>
      <c r="G89" s="12">
        <f t="shared" si="7"/>
        <v>-0.33333333333333331</v>
      </c>
      <c r="H89" s="15">
        <f t="shared" si="8"/>
        <v>-8.2863771958899564E-5</v>
      </c>
    </row>
    <row r="90" spans="2:8" ht="15" x14ac:dyDescent="0.2">
      <c r="B90" s="5" t="s">
        <v>29</v>
      </c>
      <c r="C90" s="8">
        <v>4</v>
      </c>
      <c r="D90" s="8">
        <v>0</v>
      </c>
      <c r="E90" s="13">
        <f t="shared" si="5"/>
        <v>3.3145508783559825E-4</v>
      </c>
      <c r="F90" s="13" t="str">
        <f t="shared" si="6"/>
        <v/>
      </c>
      <c r="G90" s="12" t="str">
        <f t="shared" si="7"/>
        <v>0</v>
      </c>
      <c r="H90" s="15">
        <f t="shared" si="8"/>
        <v>0</v>
      </c>
    </row>
    <row r="91" spans="2:8" ht="15" x14ac:dyDescent="0.2">
      <c r="B91" s="5" t="s">
        <v>234</v>
      </c>
      <c r="C91" s="8">
        <v>14</v>
      </c>
      <c r="D91" s="8">
        <v>5</v>
      </c>
      <c r="E91" s="13">
        <f t="shared" si="5"/>
        <v>1.1600928074245939E-3</v>
      </c>
      <c r="F91" s="13">
        <f t="shared" si="6"/>
        <v>3.4891835310537332E-4</v>
      </c>
      <c r="G91" s="12">
        <f t="shared" si="7"/>
        <v>-0.6428571428571429</v>
      </c>
      <c r="H91" s="15">
        <f t="shared" si="8"/>
        <v>-7.4577394763009617E-4</v>
      </c>
    </row>
    <row r="92" spans="2:8" ht="15" x14ac:dyDescent="0.2">
      <c r="B92" s="5" t="s">
        <v>235</v>
      </c>
      <c r="C92" s="8">
        <v>507</v>
      </c>
      <c r="D92" s="8">
        <v>495</v>
      </c>
      <c r="E92" s="13">
        <f t="shared" si="5"/>
        <v>4.201193238316208E-2</v>
      </c>
      <c r="F92" s="13">
        <f t="shared" si="6"/>
        <v>3.454291695743196E-2</v>
      </c>
      <c r="G92" s="12">
        <f t="shared" si="7"/>
        <v>-2.3668639053254437E-2</v>
      </c>
      <c r="H92" s="15">
        <f t="shared" si="8"/>
        <v>-9.9436526350679482E-4</v>
      </c>
    </row>
    <row r="93" spans="2:8" ht="15" x14ac:dyDescent="0.2">
      <c r="B93" s="5" t="s">
        <v>562</v>
      </c>
      <c r="C93" s="8">
        <v>175</v>
      </c>
      <c r="D93" s="8">
        <v>157</v>
      </c>
      <c r="E93" s="13">
        <f t="shared" si="5"/>
        <v>1.4501160092807424E-2</v>
      </c>
      <c r="F93" s="13">
        <f t="shared" si="6"/>
        <v>1.0956036287508722E-2</v>
      </c>
      <c r="G93" s="12">
        <f t="shared" si="7"/>
        <v>-0.10285714285714286</v>
      </c>
      <c r="H93" s="15">
        <f t="shared" si="8"/>
        <v>-1.4915478952601921E-3</v>
      </c>
    </row>
    <row r="94" spans="2:8" ht="15" x14ac:dyDescent="0.2">
      <c r="B94" s="5" t="s">
        <v>25</v>
      </c>
      <c r="C94" s="8">
        <v>122</v>
      </c>
      <c r="D94" s="8">
        <v>91</v>
      </c>
      <c r="E94" s="13">
        <f t="shared" si="5"/>
        <v>1.0109380178985748E-2</v>
      </c>
      <c r="F94" s="13">
        <f t="shared" si="6"/>
        <v>6.350314026517795E-3</v>
      </c>
      <c r="G94" s="12">
        <f t="shared" si="7"/>
        <v>-0.25409836065573771</v>
      </c>
      <c r="H94" s="15">
        <f t="shared" si="8"/>
        <v>-2.5687769307258866E-3</v>
      </c>
    </row>
    <row r="95" spans="2:8" ht="15" x14ac:dyDescent="0.2">
      <c r="B95" s="5" t="s">
        <v>27</v>
      </c>
      <c r="C95" s="8">
        <v>0</v>
      </c>
      <c r="D95" s="8">
        <v>1</v>
      </c>
      <c r="E95" s="13" t="str">
        <f t="shared" si="5"/>
        <v/>
      </c>
      <c r="F95" s="13">
        <f t="shared" si="6"/>
        <v>6.9783670621074669E-5</v>
      </c>
      <c r="G95" s="12" t="str">
        <f t="shared" si="7"/>
        <v>0</v>
      </c>
      <c r="H95" s="15" t="str">
        <f t="shared" si="8"/>
        <v/>
      </c>
    </row>
    <row r="96" spans="2:8" ht="15" x14ac:dyDescent="0.2">
      <c r="B96" s="5" t="s">
        <v>236</v>
      </c>
      <c r="C96" s="8">
        <v>16</v>
      </c>
      <c r="D96" s="8">
        <v>29</v>
      </c>
      <c r="E96" s="13">
        <f t="shared" si="5"/>
        <v>1.325820351342393E-3</v>
      </c>
      <c r="F96" s="13">
        <f t="shared" si="6"/>
        <v>2.0237264480111655E-3</v>
      </c>
      <c r="G96" s="12">
        <f t="shared" si="7"/>
        <v>0.8125</v>
      </c>
      <c r="H96" s="15">
        <f t="shared" si="8"/>
        <v>1.0772290354656943E-3</v>
      </c>
    </row>
    <row r="97" spans="2:8" ht="15" x14ac:dyDescent="0.2">
      <c r="B97" s="5" t="s">
        <v>237</v>
      </c>
      <c r="C97" s="8">
        <v>11</v>
      </c>
      <c r="D97" s="8">
        <v>10</v>
      </c>
      <c r="E97" s="13">
        <f t="shared" si="5"/>
        <v>9.1150149154789527E-4</v>
      </c>
      <c r="F97" s="13">
        <f t="shared" si="6"/>
        <v>6.9783670621074664E-4</v>
      </c>
      <c r="G97" s="12">
        <f t="shared" si="7"/>
        <v>-9.0909090909090912E-2</v>
      </c>
      <c r="H97" s="15">
        <f t="shared" si="8"/>
        <v>-8.2863771958899577E-5</v>
      </c>
    </row>
    <row r="98" spans="2:8" ht="15" x14ac:dyDescent="0.2">
      <c r="B98" s="5" t="s">
        <v>238</v>
      </c>
      <c r="C98" s="8">
        <v>219</v>
      </c>
      <c r="D98" s="8">
        <v>290</v>
      </c>
      <c r="E98" s="13">
        <f t="shared" si="5"/>
        <v>1.8147166058999006E-2</v>
      </c>
      <c r="F98" s="13">
        <f t="shared" si="6"/>
        <v>2.0237264480111653E-2</v>
      </c>
      <c r="G98" s="12">
        <f t="shared" si="7"/>
        <v>0.32420091324200911</v>
      </c>
      <c r="H98" s="15">
        <f t="shared" si="8"/>
        <v>5.883327809081869E-3</v>
      </c>
    </row>
    <row r="99" spans="2:8" ht="15" x14ac:dyDescent="0.2">
      <c r="B99" s="5" t="s">
        <v>239</v>
      </c>
      <c r="C99" s="8">
        <v>154</v>
      </c>
      <c r="D99" s="8">
        <v>79</v>
      </c>
      <c r="E99" s="13">
        <f t="shared" si="5"/>
        <v>1.2761020881670533E-2</v>
      </c>
      <c r="F99" s="13">
        <f t="shared" si="6"/>
        <v>5.5129099790648985E-3</v>
      </c>
      <c r="G99" s="12">
        <f t="shared" si="7"/>
        <v>-0.48701298701298701</v>
      </c>
      <c r="H99" s="15">
        <f t="shared" si="8"/>
        <v>-6.2147828969174677E-3</v>
      </c>
    </row>
    <row r="100" spans="2:8" ht="15" x14ac:dyDescent="0.2">
      <c r="B100" s="5" t="s">
        <v>240</v>
      </c>
      <c r="C100" s="8">
        <v>457</v>
      </c>
      <c r="D100" s="8">
        <v>498</v>
      </c>
      <c r="E100" s="13">
        <f t="shared" si="5"/>
        <v>3.7868743785217103E-2</v>
      </c>
      <c r="F100" s="13">
        <f t="shared" si="6"/>
        <v>3.4752267969295182E-2</v>
      </c>
      <c r="G100" s="12">
        <f t="shared" si="7"/>
        <v>8.9715536105032828E-2</v>
      </c>
      <c r="H100" s="15">
        <f t="shared" si="8"/>
        <v>3.3974146503148823E-3</v>
      </c>
    </row>
    <row r="101" spans="2:8" ht="15" x14ac:dyDescent="0.2">
      <c r="B101" s="5" t="s">
        <v>241</v>
      </c>
      <c r="C101" s="8">
        <v>74</v>
      </c>
      <c r="D101" s="8">
        <v>73</v>
      </c>
      <c r="E101" s="13">
        <f t="shared" si="5"/>
        <v>6.1319191249585682E-3</v>
      </c>
      <c r="F101" s="13">
        <f t="shared" si="6"/>
        <v>5.0942079553384506E-3</v>
      </c>
      <c r="G101" s="12">
        <f t="shared" si="7"/>
        <v>-1.3513513513513514E-2</v>
      </c>
      <c r="H101" s="15">
        <f t="shared" si="8"/>
        <v>-8.2863771958899577E-5</v>
      </c>
    </row>
    <row r="102" spans="2:8" ht="15" x14ac:dyDescent="0.2">
      <c r="B102" s="5" t="s">
        <v>242</v>
      </c>
      <c r="C102" s="8">
        <v>204</v>
      </c>
      <c r="D102" s="8">
        <v>183</v>
      </c>
      <c r="E102" s="13">
        <f t="shared" si="5"/>
        <v>1.690420947961551E-2</v>
      </c>
      <c r="F102" s="13">
        <f t="shared" si="6"/>
        <v>1.2770411723656665E-2</v>
      </c>
      <c r="G102" s="12">
        <f t="shared" si="7"/>
        <v>-0.10294117647058823</v>
      </c>
      <c r="H102" s="15">
        <f t="shared" si="8"/>
        <v>-1.7401392111368907E-3</v>
      </c>
    </row>
    <row r="103" spans="2:8" ht="15" x14ac:dyDescent="0.2">
      <c r="B103" s="5" t="s">
        <v>243</v>
      </c>
      <c r="C103" s="8">
        <v>22</v>
      </c>
      <c r="D103" s="8">
        <v>132</v>
      </c>
      <c r="E103" s="13">
        <f t="shared" si="5"/>
        <v>1.8230029830957905E-3</v>
      </c>
      <c r="F103" s="13">
        <f t="shared" si="6"/>
        <v>9.2114445219818562E-3</v>
      </c>
      <c r="G103" s="12">
        <f t="shared" si="7"/>
        <v>5</v>
      </c>
      <c r="H103" s="15">
        <f t="shared" si="8"/>
        <v>9.1150149154789525E-3</v>
      </c>
    </row>
    <row r="104" spans="2:8" ht="15" x14ac:dyDescent="0.2">
      <c r="B104" s="5" t="s">
        <v>34</v>
      </c>
      <c r="C104" s="8">
        <v>15</v>
      </c>
      <c r="D104" s="8">
        <v>40</v>
      </c>
      <c r="E104" s="13">
        <f t="shared" si="5"/>
        <v>1.2429565793834936E-3</v>
      </c>
      <c r="F104" s="13">
        <f t="shared" si="6"/>
        <v>2.7913468248429866E-3</v>
      </c>
      <c r="G104" s="12">
        <f t="shared" si="7"/>
        <v>1.6666666666666667</v>
      </c>
      <c r="H104" s="15">
        <f t="shared" si="8"/>
        <v>2.0715942989724895E-3</v>
      </c>
    </row>
    <row r="105" spans="2:8" ht="15" x14ac:dyDescent="0.2">
      <c r="B105" s="5" t="s">
        <v>244</v>
      </c>
      <c r="C105" s="8">
        <v>18</v>
      </c>
      <c r="D105" s="8">
        <v>17</v>
      </c>
      <c r="E105" s="13">
        <f t="shared" si="5"/>
        <v>1.4915478952601923E-3</v>
      </c>
      <c r="F105" s="13">
        <f t="shared" si="6"/>
        <v>1.1863224005582694E-3</v>
      </c>
      <c r="G105" s="12">
        <f t="shared" si="7"/>
        <v>-5.5555555555555552E-2</v>
      </c>
      <c r="H105" s="15">
        <f t="shared" si="8"/>
        <v>-8.2863771958899564E-5</v>
      </c>
    </row>
    <row r="106" spans="2:8" ht="30" x14ac:dyDescent="0.2">
      <c r="B106" s="5" t="s">
        <v>245</v>
      </c>
      <c r="C106" s="8">
        <v>0</v>
      </c>
      <c r="D106" s="8">
        <v>0</v>
      </c>
      <c r="E106" s="13" t="str">
        <f t="shared" si="5"/>
        <v/>
      </c>
      <c r="F106" s="13" t="str">
        <f t="shared" si="6"/>
        <v/>
      </c>
      <c r="G106" s="12" t="str">
        <f t="shared" si="7"/>
        <v>0</v>
      </c>
      <c r="H106" s="15" t="str">
        <f t="shared" si="8"/>
        <v/>
      </c>
    </row>
    <row r="107" spans="2:8" ht="15" x14ac:dyDescent="0.2">
      <c r="B107" s="5" t="s">
        <v>246</v>
      </c>
      <c r="C107" s="8">
        <v>232</v>
      </c>
      <c r="D107" s="8">
        <v>161</v>
      </c>
      <c r="E107" s="13">
        <f t="shared" si="5"/>
        <v>1.9224395094464702E-2</v>
      </c>
      <c r="F107" s="13">
        <f t="shared" si="6"/>
        <v>1.1235170969993021E-2</v>
      </c>
      <c r="G107" s="12">
        <f t="shared" si="7"/>
        <v>-0.30603448275862066</v>
      </c>
      <c r="H107" s="15">
        <f t="shared" si="8"/>
        <v>-5.883327809081869E-3</v>
      </c>
    </row>
    <row r="108" spans="2:8" ht="15" x14ac:dyDescent="0.2">
      <c r="B108" s="5" t="s">
        <v>31</v>
      </c>
      <c r="C108" s="8">
        <v>148</v>
      </c>
      <c r="D108" s="8">
        <v>135</v>
      </c>
      <c r="E108" s="13">
        <f t="shared" si="5"/>
        <v>1.2263838249917136E-2</v>
      </c>
      <c r="F108" s="13">
        <f t="shared" si="6"/>
        <v>9.4207955338450802E-3</v>
      </c>
      <c r="G108" s="12">
        <f t="shared" si="7"/>
        <v>-8.7837837837837843E-2</v>
      </c>
      <c r="H108" s="15">
        <f t="shared" si="8"/>
        <v>-1.0772290354656945E-3</v>
      </c>
    </row>
    <row r="109" spans="2:8" ht="15" x14ac:dyDescent="0.2">
      <c r="B109" s="5" t="s">
        <v>247</v>
      </c>
      <c r="C109" s="8">
        <v>77</v>
      </c>
      <c r="D109" s="8">
        <v>119</v>
      </c>
      <c r="E109" s="13">
        <f t="shared" si="5"/>
        <v>6.3805104408352666E-3</v>
      </c>
      <c r="F109" s="13">
        <f t="shared" si="6"/>
        <v>8.3042568039078859E-3</v>
      </c>
      <c r="G109" s="12">
        <f t="shared" si="7"/>
        <v>0.54545454545454541</v>
      </c>
      <c r="H109" s="15">
        <f t="shared" si="8"/>
        <v>3.4802784222737813E-3</v>
      </c>
    </row>
    <row r="110" spans="2:8" ht="15" x14ac:dyDescent="0.2">
      <c r="B110" s="5" t="s">
        <v>32</v>
      </c>
      <c r="C110" s="8">
        <v>92</v>
      </c>
      <c r="D110" s="8">
        <v>93</v>
      </c>
      <c r="E110" s="13">
        <f t="shared" si="5"/>
        <v>7.6234670202187608E-3</v>
      </c>
      <c r="F110" s="13">
        <f t="shared" si="6"/>
        <v>6.4898813677599443E-3</v>
      </c>
      <c r="G110" s="12">
        <f t="shared" si="7"/>
        <v>1.0869565217391304E-2</v>
      </c>
      <c r="H110" s="15">
        <f t="shared" si="8"/>
        <v>8.2863771958899577E-5</v>
      </c>
    </row>
    <row r="111" spans="2:8" ht="15" x14ac:dyDescent="0.2">
      <c r="B111" s="5" t="s">
        <v>30</v>
      </c>
      <c r="C111" s="8">
        <v>81</v>
      </c>
      <c r="D111" s="8">
        <v>115</v>
      </c>
      <c r="E111" s="13">
        <f t="shared" si="5"/>
        <v>6.7119655286708652E-3</v>
      </c>
      <c r="F111" s="13">
        <f t="shared" si="6"/>
        <v>8.0251221214235873E-3</v>
      </c>
      <c r="G111" s="12">
        <f t="shared" si="7"/>
        <v>0.41975308641975306</v>
      </c>
      <c r="H111" s="15">
        <f t="shared" si="8"/>
        <v>2.8173682466025854E-3</v>
      </c>
    </row>
    <row r="112" spans="2:8" ht="15" x14ac:dyDescent="0.2">
      <c r="B112" s="5" t="s">
        <v>33</v>
      </c>
      <c r="C112" s="8">
        <v>532</v>
      </c>
      <c r="D112" s="8">
        <v>506</v>
      </c>
      <c r="E112" s="13">
        <f t="shared" si="5"/>
        <v>4.4083526682134569E-2</v>
      </c>
      <c r="F112" s="13">
        <f t="shared" si="6"/>
        <v>3.5310537334263779E-2</v>
      </c>
      <c r="G112" s="12">
        <f t="shared" si="7"/>
        <v>-4.8872180451127817E-2</v>
      </c>
      <c r="H112" s="15">
        <f t="shared" si="8"/>
        <v>-2.1544580709313885E-3</v>
      </c>
    </row>
    <row r="113" spans="2:8" ht="15" x14ac:dyDescent="0.2">
      <c r="B113" s="5" t="s">
        <v>248</v>
      </c>
      <c r="C113" s="8">
        <v>128</v>
      </c>
      <c r="D113" s="8">
        <v>101</v>
      </c>
      <c r="E113" s="13">
        <f t="shared" si="5"/>
        <v>1.0606562810739144E-2</v>
      </c>
      <c r="F113" s="13">
        <f t="shared" si="6"/>
        <v>7.0481507327285415E-3</v>
      </c>
      <c r="G113" s="12">
        <f t="shared" si="7"/>
        <v>-0.2109375</v>
      </c>
      <c r="H113" s="15">
        <f t="shared" si="8"/>
        <v>-2.2373218428902884E-3</v>
      </c>
    </row>
    <row r="114" spans="2:8" ht="15" x14ac:dyDescent="0.2">
      <c r="B114" s="5" t="s">
        <v>38</v>
      </c>
      <c r="C114" s="8">
        <v>0</v>
      </c>
      <c r="D114" s="8">
        <v>0</v>
      </c>
      <c r="E114" s="13" t="str">
        <f t="shared" si="5"/>
        <v/>
      </c>
      <c r="F114" s="13" t="str">
        <f t="shared" si="6"/>
        <v/>
      </c>
      <c r="G114" s="12" t="str">
        <f t="shared" si="7"/>
        <v>0</v>
      </c>
      <c r="H114" s="15" t="str">
        <f t="shared" si="8"/>
        <v/>
      </c>
    </row>
    <row r="115" spans="2:8" ht="15" x14ac:dyDescent="0.2">
      <c r="B115" s="5" t="s">
        <v>40</v>
      </c>
      <c r="C115" s="8">
        <v>156</v>
      </c>
      <c r="D115" s="8">
        <v>121</v>
      </c>
      <c r="E115" s="13">
        <f t="shared" si="5"/>
        <v>1.2926748425588332E-2</v>
      </c>
      <c r="F115" s="13">
        <f t="shared" si="6"/>
        <v>8.4438241451500352E-3</v>
      </c>
      <c r="G115" s="12">
        <f t="shared" si="7"/>
        <v>-0.22435897435897437</v>
      </c>
      <c r="H115" s="15">
        <f t="shared" si="8"/>
        <v>-2.9002320185614848E-3</v>
      </c>
    </row>
    <row r="116" spans="2:8" ht="15" x14ac:dyDescent="0.2">
      <c r="B116" s="5" t="s">
        <v>249</v>
      </c>
      <c r="C116" s="8">
        <v>93</v>
      </c>
      <c r="D116" s="8">
        <v>108</v>
      </c>
      <c r="E116" s="13">
        <f t="shared" si="5"/>
        <v>7.7063307921776602E-3</v>
      </c>
      <c r="F116" s="13">
        <f t="shared" si="6"/>
        <v>7.536636427076064E-3</v>
      </c>
      <c r="G116" s="12">
        <f t="shared" si="7"/>
        <v>0.16129032258064516</v>
      </c>
      <c r="H116" s="15">
        <f t="shared" si="8"/>
        <v>1.2429565793834936E-3</v>
      </c>
    </row>
    <row r="117" spans="2:8" ht="15" x14ac:dyDescent="0.2">
      <c r="B117" s="5" t="s">
        <v>250</v>
      </c>
      <c r="C117" s="8">
        <v>9</v>
      </c>
      <c r="D117" s="8">
        <v>14</v>
      </c>
      <c r="E117" s="13">
        <f t="shared" si="5"/>
        <v>7.4577394763009617E-4</v>
      </c>
      <c r="F117" s="13">
        <f t="shared" si="6"/>
        <v>9.7697138869504542E-4</v>
      </c>
      <c r="G117" s="12">
        <f t="shared" si="7"/>
        <v>0.55555555555555558</v>
      </c>
      <c r="H117" s="15">
        <f t="shared" si="8"/>
        <v>4.1431885979449791E-4</v>
      </c>
    </row>
    <row r="118" spans="2:8" ht="15" x14ac:dyDescent="0.2">
      <c r="B118" s="5" t="s">
        <v>251</v>
      </c>
      <c r="C118" s="8">
        <v>3766</v>
      </c>
      <c r="D118" s="8">
        <v>5151</v>
      </c>
      <c r="E118" s="13">
        <f t="shared" si="5"/>
        <v>0.31206496519721577</v>
      </c>
      <c r="F118" s="13">
        <f t="shared" si="6"/>
        <v>0.35945568736915562</v>
      </c>
      <c r="G118" s="12">
        <f t="shared" si="7"/>
        <v>0.36776420605416887</v>
      </c>
      <c r="H118" s="15">
        <f t="shared" si="8"/>
        <v>0.1147663241630759</v>
      </c>
    </row>
    <row r="119" spans="2:8" ht="15" x14ac:dyDescent="0.2">
      <c r="B119" s="5" t="s">
        <v>252</v>
      </c>
      <c r="C119" s="8">
        <v>177</v>
      </c>
      <c r="D119" s="8">
        <v>223</v>
      </c>
      <c r="E119" s="13">
        <f t="shared" si="5"/>
        <v>1.4666887636725223E-2</v>
      </c>
      <c r="F119" s="13">
        <f t="shared" si="6"/>
        <v>1.556175854849965E-2</v>
      </c>
      <c r="G119" s="12">
        <f t="shared" si="7"/>
        <v>0.25988700564971751</v>
      </c>
      <c r="H119" s="15">
        <f t="shared" si="8"/>
        <v>3.81173351010938E-3</v>
      </c>
    </row>
    <row r="120" spans="2:8" ht="15" x14ac:dyDescent="0.2">
      <c r="B120" s="5" t="s">
        <v>253</v>
      </c>
      <c r="C120" s="8">
        <v>57</v>
      </c>
      <c r="D120" s="8">
        <v>55</v>
      </c>
      <c r="E120" s="13">
        <f t="shared" si="5"/>
        <v>4.7232350016572751E-3</v>
      </c>
      <c r="F120" s="13">
        <f t="shared" si="6"/>
        <v>3.8381018841591066E-3</v>
      </c>
      <c r="G120" s="12">
        <f t="shared" si="7"/>
        <v>-3.5087719298245612E-2</v>
      </c>
      <c r="H120" s="15">
        <f t="shared" si="8"/>
        <v>-1.6572754391779913E-4</v>
      </c>
    </row>
    <row r="121" spans="2:8" ht="15" x14ac:dyDescent="0.2">
      <c r="B121" s="5" t="s">
        <v>35</v>
      </c>
      <c r="C121" s="8">
        <v>121</v>
      </c>
      <c r="D121" s="8">
        <v>170</v>
      </c>
      <c r="E121" s="13">
        <f t="shared" si="5"/>
        <v>1.0026516407026847E-2</v>
      </c>
      <c r="F121" s="13">
        <f t="shared" si="6"/>
        <v>1.1863224005582694E-2</v>
      </c>
      <c r="G121" s="12">
        <f t="shared" si="7"/>
        <v>0.4049586776859504</v>
      </c>
      <c r="H121" s="15">
        <f t="shared" si="8"/>
        <v>4.0603248259860787E-3</v>
      </c>
    </row>
    <row r="122" spans="2:8" ht="15" x14ac:dyDescent="0.2">
      <c r="B122" s="5" t="s">
        <v>39</v>
      </c>
      <c r="C122" s="8">
        <v>2</v>
      </c>
      <c r="D122" s="8">
        <v>3</v>
      </c>
      <c r="E122" s="13">
        <f t="shared" si="5"/>
        <v>1.6572754391779913E-4</v>
      </c>
      <c r="F122" s="13">
        <f t="shared" si="6"/>
        <v>2.0935101186322401E-4</v>
      </c>
      <c r="G122" s="12">
        <f t="shared" si="7"/>
        <v>0.5</v>
      </c>
      <c r="H122" s="15">
        <f t="shared" si="8"/>
        <v>8.2863771958899564E-5</v>
      </c>
    </row>
    <row r="123" spans="2:8" ht="15" x14ac:dyDescent="0.2">
      <c r="B123" s="5" t="s">
        <v>37</v>
      </c>
      <c r="C123" s="8">
        <v>169</v>
      </c>
      <c r="D123" s="8">
        <v>91</v>
      </c>
      <c r="E123" s="13">
        <f t="shared" si="5"/>
        <v>1.4003977461054027E-2</v>
      </c>
      <c r="F123" s="13">
        <f t="shared" si="6"/>
        <v>6.350314026517795E-3</v>
      </c>
      <c r="G123" s="12">
        <f t="shared" si="7"/>
        <v>-0.46153846153846156</v>
      </c>
      <c r="H123" s="15">
        <f t="shared" si="8"/>
        <v>-6.4633742127941669E-3</v>
      </c>
    </row>
    <row r="124" spans="2:8" ht="15" x14ac:dyDescent="0.2">
      <c r="B124" s="5" t="s">
        <v>36</v>
      </c>
      <c r="C124" s="8">
        <v>1</v>
      </c>
      <c r="D124" s="8">
        <v>0</v>
      </c>
      <c r="E124" s="13">
        <f t="shared" si="5"/>
        <v>8.2863771958899564E-5</v>
      </c>
      <c r="F124" s="13" t="str">
        <f t="shared" si="6"/>
        <v/>
      </c>
      <c r="G124" s="12" t="str">
        <f t="shared" si="7"/>
        <v>0</v>
      </c>
      <c r="H124" s="15">
        <f t="shared" si="8"/>
        <v>0</v>
      </c>
    </row>
    <row r="125" spans="2:8" ht="15" x14ac:dyDescent="0.2">
      <c r="B125" s="5" t="s">
        <v>254</v>
      </c>
      <c r="C125" s="8">
        <v>4</v>
      </c>
      <c r="D125" s="8">
        <v>20</v>
      </c>
      <c r="E125" s="13">
        <f t="shared" si="5"/>
        <v>3.3145508783559825E-4</v>
      </c>
      <c r="F125" s="13">
        <f t="shared" si="6"/>
        <v>1.3956734124214933E-3</v>
      </c>
      <c r="G125" s="12">
        <f t="shared" si="7"/>
        <v>4</v>
      </c>
      <c r="H125" s="15">
        <f t="shared" si="8"/>
        <v>1.325820351342393E-3</v>
      </c>
    </row>
    <row r="126" spans="2:8" ht="15" x14ac:dyDescent="0.2">
      <c r="B126" s="5" t="s">
        <v>255</v>
      </c>
      <c r="C126" s="8">
        <v>5</v>
      </c>
      <c r="D126" s="8">
        <v>18</v>
      </c>
      <c r="E126" s="13">
        <f t="shared" si="5"/>
        <v>4.1431885979449786E-4</v>
      </c>
      <c r="F126" s="13">
        <f t="shared" si="6"/>
        <v>1.256106071179344E-3</v>
      </c>
      <c r="G126" s="12">
        <f t="shared" si="7"/>
        <v>2.6</v>
      </c>
      <c r="H126" s="15">
        <f t="shared" si="8"/>
        <v>1.0772290354656945E-3</v>
      </c>
    </row>
    <row r="127" spans="2:8" ht="15" x14ac:dyDescent="0.2">
      <c r="B127" s="5" t="s">
        <v>256</v>
      </c>
      <c r="C127" s="8">
        <v>27</v>
      </c>
      <c r="D127" s="8">
        <v>24</v>
      </c>
      <c r="E127" s="13">
        <f t="shared" si="5"/>
        <v>2.2373218428902884E-3</v>
      </c>
      <c r="F127" s="13">
        <f t="shared" si="6"/>
        <v>1.6748080949057921E-3</v>
      </c>
      <c r="G127" s="12">
        <f t="shared" si="7"/>
        <v>-0.1111111111111111</v>
      </c>
      <c r="H127" s="15">
        <f t="shared" si="8"/>
        <v>-2.485913158766987E-4</v>
      </c>
    </row>
    <row r="128" spans="2:8" ht="15" x14ac:dyDescent="0.2">
      <c r="B128" s="5" t="s">
        <v>257</v>
      </c>
      <c r="C128" s="8">
        <v>107</v>
      </c>
      <c r="D128" s="8">
        <v>73</v>
      </c>
      <c r="E128" s="13">
        <f t="shared" si="5"/>
        <v>8.8664235996022533E-3</v>
      </c>
      <c r="F128" s="13">
        <f t="shared" si="6"/>
        <v>5.0942079553384506E-3</v>
      </c>
      <c r="G128" s="12">
        <f t="shared" si="7"/>
        <v>-0.31775700934579437</v>
      </c>
      <c r="H128" s="15">
        <f t="shared" si="8"/>
        <v>-2.8173682466025849E-3</v>
      </c>
    </row>
    <row r="129" spans="2:8" ht="30" x14ac:dyDescent="0.2">
      <c r="B129" s="5" t="s">
        <v>258</v>
      </c>
      <c r="C129" s="8">
        <v>55</v>
      </c>
      <c r="D129" s="8">
        <v>30</v>
      </c>
      <c r="E129" s="13">
        <f t="shared" si="5"/>
        <v>4.5575074577394762E-3</v>
      </c>
      <c r="F129" s="13">
        <f t="shared" si="6"/>
        <v>2.0935101186322401E-3</v>
      </c>
      <c r="G129" s="12">
        <f t="shared" si="7"/>
        <v>-0.45454545454545453</v>
      </c>
      <c r="H129" s="15">
        <f t="shared" si="8"/>
        <v>-2.0715942989724891E-3</v>
      </c>
    </row>
    <row r="130" spans="2:8" ht="30" x14ac:dyDescent="0.2">
      <c r="B130" s="5" t="s">
        <v>259</v>
      </c>
      <c r="C130" s="8">
        <v>3</v>
      </c>
      <c r="D130" s="8">
        <v>0</v>
      </c>
      <c r="E130" s="13">
        <f t="shared" si="5"/>
        <v>2.485913158766987E-4</v>
      </c>
      <c r="F130" s="13" t="str">
        <f t="shared" si="6"/>
        <v/>
      </c>
      <c r="G130" s="12" t="str">
        <f t="shared" si="7"/>
        <v>0</v>
      </c>
      <c r="H130" s="15">
        <f t="shared" si="8"/>
        <v>0</v>
      </c>
    </row>
    <row r="131" spans="2:8" ht="30" x14ac:dyDescent="0.2">
      <c r="B131" s="5" t="s">
        <v>260</v>
      </c>
      <c r="C131" s="8">
        <v>6</v>
      </c>
      <c r="D131" s="8">
        <v>10</v>
      </c>
      <c r="E131" s="13">
        <f t="shared" si="5"/>
        <v>4.9718263175339741E-4</v>
      </c>
      <c r="F131" s="13">
        <f t="shared" si="6"/>
        <v>6.9783670621074664E-4</v>
      </c>
      <c r="G131" s="12">
        <f t="shared" si="7"/>
        <v>0.66666666666666663</v>
      </c>
      <c r="H131" s="15">
        <f t="shared" si="8"/>
        <v>3.3145508783559825E-4</v>
      </c>
    </row>
    <row r="132" spans="2:8" ht="15" x14ac:dyDescent="0.2">
      <c r="B132" s="5" t="s">
        <v>50</v>
      </c>
      <c r="C132" s="8">
        <v>25</v>
      </c>
      <c r="D132" s="8">
        <v>16</v>
      </c>
      <c r="E132" s="13">
        <f t="shared" si="5"/>
        <v>2.0715942989724891E-3</v>
      </c>
      <c r="F132" s="13">
        <f t="shared" si="6"/>
        <v>1.1165387299371947E-3</v>
      </c>
      <c r="G132" s="12">
        <f t="shared" si="7"/>
        <v>-0.36</v>
      </c>
      <c r="H132" s="15">
        <f t="shared" si="8"/>
        <v>-7.4577394763009606E-4</v>
      </c>
    </row>
    <row r="133" spans="2:8" ht="15" x14ac:dyDescent="0.2">
      <c r="B133" s="5" t="s">
        <v>45</v>
      </c>
      <c r="C133" s="8">
        <v>0</v>
      </c>
      <c r="D133" s="8">
        <v>2</v>
      </c>
      <c r="E133" s="13" t="str">
        <f t="shared" si="5"/>
        <v/>
      </c>
      <c r="F133" s="13">
        <f t="shared" si="6"/>
        <v>1.3956734124214934E-4</v>
      </c>
      <c r="G133" s="12" t="str">
        <f t="shared" si="7"/>
        <v>0</v>
      </c>
      <c r="H133" s="15" t="str">
        <f t="shared" si="8"/>
        <v/>
      </c>
    </row>
    <row r="134" spans="2:8" ht="15" x14ac:dyDescent="0.2">
      <c r="B134" s="5" t="s">
        <v>42</v>
      </c>
      <c r="C134" s="8">
        <v>147</v>
      </c>
      <c r="D134" s="8">
        <v>64</v>
      </c>
      <c r="E134" s="13">
        <f t="shared" si="5"/>
        <v>1.2180974477958236E-2</v>
      </c>
      <c r="F134" s="13">
        <f t="shared" si="6"/>
        <v>4.4661549197487788E-3</v>
      </c>
      <c r="G134" s="12">
        <f t="shared" si="7"/>
        <v>-0.56462585034013602</v>
      </c>
      <c r="H134" s="15">
        <f t="shared" si="8"/>
        <v>-6.8776930725886632E-3</v>
      </c>
    </row>
    <row r="135" spans="2:8" ht="15" x14ac:dyDescent="0.2">
      <c r="B135" s="5" t="s">
        <v>43</v>
      </c>
      <c r="C135" s="8">
        <v>0</v>
      </c>
      <c r="D135" s="8">
        <v>1</v>
      </c>
      <c r="E135" s="13" t="str">
        <f t="shared" si="5"/>
        <v/>
      </c>
      <c r="F135" s="13">
        <f t="shared" si="6"/>
        <v>6.9783670621074669E-5</v>
      </c>
      <c r="G135" s="12" t="str">
        <f t="shared" si="7"/>
        <v>0</v>
      </c>
      <c r="H135" s="15" t="str">
        <f t="shared" si="8"/>
        <v/>
      </c>
    </row>
    <row r="136" spans="2:8" ht="15" x14ac:dyDescent="0.2">
      <c r="B136" s="5" t="s">
        <v>44</v>
      </c>
      <c r="C136" s="8">
        <v>7</v>
      </c>
      <c r="D136" s="8">
        <v>17</v>
      </c>
      <c r="E136" s="13">
        <f t="shared" ref="E136:E145" si="9">+IF(C136=0,"",C136/C$70)</f>
        <v>5.8004640371229696E-4</v>
      </c>
      <c r="F136" s="13">
        <f t="shared" ref="F136:F145" si="10">+IF(D136=0,"",D136/D$70)</f>
        <v>1.1863224005582694E-3</v>
      </c>
      <c r="G136" s="12">
        <f t="shared" ref="G136:G145" si="11">+IF(OR(AND(D136=0),(C136=0)),"0",((D136-C136)/C136))</f>
        <v>1.4285714285714286</v>
      </c>
      <c r="H136" s="15">
        <f t="shared" ref="H136:H145" si="12">+IF(OR(AND(E136=""),(G136="")),"",E136*G136)</f>
        <v>8.2863771958899572E-4</v>
      </c>
    </row>
    <row r="137" spans="2:8" ht="15" x14ac:dyDescent="0.2">
      <c r="B137" s="5" t="s">
        <v>41</v>
      </c>
      <c r="C137" s="8">
        <v>27</v>
      </c>
      <c r="D137" s="8">
        <v>63</v>
      </c>
      <c r="E137" s="13">
        <f t="shared" si="9"/>
        <v>2.2373218428902884E-3</v>
      </c>
      <c r="F137" s="13">
        <f t="shared" si="10"/>
        <v>4.3963712491277042E-3</v>
      </c>
      <c r="G137" s="12">
        <f t="shared" si="11"/>
        <v>1.3333333333333333</v>
      </c>
      <c r="H137" s="15">
        <f t="shared" si="12"/>
        <v>2.9830957905203842E-3</v>
      </c>
    </row>
    <row r="138" spans="2:8" ht="15" x14ac:dyDescent="0.2">
      <c r="B138" s="5" t="s">
        <v>261</v>
      </c>
      <c r="C138" s="8">
        <v>57</v>
      </c>
      <c r="D138" s="8">
        <v>16</v>
      </c>
      <c r="E138" s="13">
        <f t="shared" si="9"/>
        <v>4.7232350016572751E-3</v>
      </c>
      <c r="F138" s="13">
        <f t="shared" si="10"/>
        <v>1.1165387299371947E-3</v>
      </c>
      <c r="G138" s="12">
        <f t="shared" si="11"/>
        <v>-0.7192982456140351</v>
      </c>
      <c r="H138" s="15">
        <f t="shared" si="12"/>
        <v>-3.3974146503148823E-3</v>
      </c>
    </row>
    <row r="139" spans="2:8" ht="30" x14ac:dyDescent="0.2">
      <c r="B139" s="5" t="s">
        <v>262</v>
      </c>
      <c r="C139" s="8">
        <v>87</v>
      </c>
      <c r="D139" s="8">
        <v>123</v>
      </c>
      <c r="E139" s="13">
        <f t="shared" si="9"/>
        <v>7.2091481604242627E-3</v>
      </c>
      <c r="F139" s="13">
        <f t="shared" si="10"/>
        <v>8.5833914863921845E-3</v>
      </c>
      <c r="G139" s="12">
        <f t="shared" si="11"/>
        <v>0.41379310344827586</v>
      </c>
      <c r="H139" s="15">
        <f t="shared" si="12"/>
        <v>2.9830957905203847E-3</v>
      </c>
    </row>
    <row r="140" spans="2:8" ht="30" x14ac:dyDescent="0.2">
      <c r="B140" s="5" t="s">
        <v>263</v>
      </c>
      <c r="C140" s="8">
        <v>12</v>
      </c>
      <c r="D140" s="8">
        <v>4</v>
      </c>
      <c r="E140" s="13">
        <f t="shared" si="9"/>
        <v>9.9436526350679482E-4</v>
      </c>
      <c r="F140" s="13">
        <f t="shared" si="10"/>
        <v>2.7913468248429868E-4</v>
      </c>
      <c r="G140" s="12">
        <f t="shared" si="11"/>
        <v>-0.66666666666666663</v>
      </c>
      <c r="H140" s="15">
        <f t="shared" si="12"/>
        <v>-6.6291017567119651E-4</v>
      </c>
    </row>
    <row r="141" spans="2:8" ht="15" x14ac:dyDescent="0.2">
      <c r="B141" s="5" t="s">
        <v>48</v>
      </c>
      <c r="C141" s="8">
        <v>4</v>
      </c>
      <c r="D141" s="8">
        <v>1</v>
      </c>
      <c r="E141" s="13">
        <f t="shared" si="9"/>
        <v>3.3145508783559825E-4</v>
      </c>
      <c r="F141" s="13">
        <f t="shared" si="10"/>
        <v>6.9783670621074669E-5</v>
      </c>
      <c r="G141" s="12">
        <f t="shared" si="11"/>
        <v>-0.75</v>
      </c>
      <c r="H141" s="15">
        <f t="shared" si="12"/>
        <v>-2.485913158766987E-4</v>
      </c>
    </row>
    <row r="142" spans="2:8" ht="15" x14ac:dyDescent="0.2">
      <c r="B142" s="5" t="s">
        <v>264</v>
      </c>
      <c r="C142" s="8">
        <v>20</v>
      </c>
      <c r="D142" s="8">
        <v>21</v>
      </c>
      <c r="E142" s="13">
        <f t="shared" si="9"/>
        <v>1.6572754391779914E-3</v>
      </c>
      <c r="F142" s="13">
        <f t="shared" si="10"/>
        <v>1.4654570830425681E-3</v>
      </c>
      <c r="G142" s="12">
        <f t="shared" si="11"/>
        <v>0.05</v>
      </c>
      <c r="H142" s="15">
        <f t="shared" si="12"/>
        <v>8.2863771958899577E-5</v>
      </c>
    </row>
    <row r="143" spans="2:8" ht="15" x14ac:dyDescent="0.2">
      <c r="B143" s="5" t="s">
        <v>49</v>
      </c>
      <c r="C143" s="8">
        <v>15</v>
      </c>
      <c r="D143" s="8">
        <v>14</v>
      </c>
      <c r="E143" s="13">
        <f t="shared" si="9"/>
        <v>1.2429565793834936E-3</v>
      </c>
      <c r="F143" s="13">
        <f t="shared" si="10"/>
        <v>9.7697138869504542E-4</v>
      </c>
      <c r="G143" s="12">
        <f t="shared" si="11"/>
        <v>-6.6666666666666666E-2</v>
      </c>
      <c r="H143" s="15">
        <f t="shared" si="12"/>
        <v>-8.2863771958899577E-5</v>
      </c>
    </row>
    <row r="144" spans="2:8" ht="15" x14ac:dyDescent="0.2">
      <c r="B144" s="5" t="s">
        <v>46</v>
      </c>
      <c r="C144" s="8">
        <v>47</v>
      </c>
      <c r="D144" s="8">
        <v>31</v>
      </c>
      <c r="E144" s="13">
        <f t="shared" si="9"/>
        <v>3.8945972820682798E-3</v>
      </c>
      <c r="F144" s="13">
        <f t="shared" si="10"/>
        <v>2.1632937892533148E-3</v>
      </c>
      <c r="G144" s="12">
        <f t="shared" si="11"/>
        <v>-0.34042553191489361</v>
      </c>
      <c r="H144" s="15">
        <f t="shared" si="12"/>
        <v>-1.325820351342393E-3</v>
      </c>
    </row>
    <row r="145" spans="2:8" ht="13.5" customHeight="1" x14ac:dyDescent="0.2">
      <c r="B145" s="5" t="s">
        <v>47</v>
      </c>
      <c r="C145" s="8">
        <v>7</v>
      </c>
      <c r="D145" s="8">
        <v>7</v>
      </c>
      <c r="E145" s="13">
        <f t="shared" si="9"/>
        <v>5.8004640371229696E-4</v>
      </c>
      <c r="F145" s="13">
        <f t="shared" si="10"/>
        <v>4.8848569434752271E-4</v>
      </c>
      <c r="G145" s="12">
        <f t="shared" si="11"/>
        <v>0</v>
      </c>
      <c r="H145" s="15">
        <f t="shared" si="12"/>
        <v>0</v>
      </c>
    </row>
    <row r="146" spans="2:8" x14ac:dyDescent="0.2">
      <c r="B146" s="2"/>
      <c r="C146" s="2"/>
      <c r="D146" s="2"/>
    </row>
    <row r="147" spans="2:8" x14ac:dyDescent="0.2">
      <c r="B147" s="2"/>
      <c r="C147" s="2"/>
      <c r="D147" s="2"/>
    </row>
    <row r="148" spans="2:8" x14ac:dyDescent="0.2">
      <c r="B148" s="16"/>
      <c r="C148" s="16"/>
      <c r="D148" s="16"/>
      <c r="E148" s="16"/>
      <c r="F148" s="16"/>
    </row>
    <row r="149" spans="2:8" ht="24" customHeight="1" x14ac:dyDescent="0.2">
      <c r="B149" s="55" t="s">
        <v>517</v>
      </c>
      <c r="C149" s="53" t="s">
        <v>518</v>
      </c>
      <c r="D149" s="54"/>
      <c r="E149" s="41" t="s">
        <v>482</v>
      </c>
      <c r="F149" s="42"/>
      <c r="G149" s="39" t="s">
        <v>569</v>
      </c>
      <c r="H149" s="39" t="s">
        <v>481</v>
      </c>
    </row>
    <row r="150" spans="2:8" s="4" customFormat="1" ht="24" customHeight="1" x14ac:dyDescent="0.2">
      <c r="B150" s="55"/>
      <c r="C150" s="38">
        <v>2015</v>
      </c>
      <c r="D150" s="38">
        <v>2016</v>
      </c>
      <c r="E150" s="38">
        <v>2015</v>
      </c>
      <c r="F150" s="38">
        <v>2016</v>
      </c>
      <c r="G150" s="40"/>
      <c r="H150" s="40"/>
    </row>
    <row r="151" spans="2:8" s="4" customFormat="1" ht="24" customHeight="1" x14ac:dyDescent="0.2">
      <c r="B151" s="32" t="s">
        <v>521</v>
      </c>
      <c r="C151" s="33">
        <f>SUM(C152:C288)</f>
        <v>18304</v>
      </c>
      <c r="D151" s="33">
        <f>SUM(D152:D288)</f>
        <v>31811</v>
      </c>
      <c r="E151" s="34">
        <f>+IF(C151=0,"",C151/C$151)</f>
        <v>1</v>
      </c>
      <c r="F151" s="34">
        <f>+IF(D151=0,"",D151/D$151)</f>
        <v>1</v>
      </c>
      <c r="G151" s="34">
        <f>+IF(OR(AND(D151=0),(C151=0)),"0",((D151-C151)/C151))</f>
        <v>0.73792613636363635</v>
      </c>
      <c r="H151" s="35">
        <f>+IF(OR(AND(E151=""),(G151="")),"",E151*G151)</f>
        <v>0.73792613636363635</v>
      </c>
    </row>
    <row r="152" spans="2:8" ht="15" x14ac:dyDescent="0.2">
      <c r="B152" s="7" t="s">
        <v>54</v>
      </c>
      <c r="C152" s="8">
        <v>179</v>
      </c>
      <c r="D152" s="8">
        <v>237</v>
      </c>
      <c r="E152" s="13">
        <f>+IF(C152=0,"",C152/C$151)</f>
        <v>9.7792832167832161E-3</v>
      </c>
      <c r="F152" s="13">
        <f>+IF(D152=0,"",D152/D$151)</f>
        <v>7.4502530571186072E-3</v>
      </c>
      <c r="G152" s="12">
        <f>+IF(OR(AND(D152=0),(C152=0)),"0",((D152-C152)/C152))</f>
        <v>0.32402234636871508</v>
      </c>
      <c r="H152" s="15">
        <f>+IF(OR(AND(E152=""),(G152="")),"",E152*G152)</f>
        <v>3.1687062937062935E-3</v>
      </c>
    </row>
    <row r="153" spans="2:8" ht="15" x14ac:dyDescent="0.2">
      <c r="B153" s="7" t="s">
        <v>58</v>
      </c>
      <c r="C153" s="8">
        <v>39</v>
      </c>
      <c r="D153" s="8">
        <v>53</v>
      </c>
      <c r="E153" s="13">
        <f t="shared" ref="E153:E216" si="13">+IF(C153=0,"",C153/C$151)</f>
        <v>2.130681818181818E-3</v>
      </c>
      <c r="F153" s="13">
        <f t="shared" ref="F153:F216" si="14">+IF(D153=0,"",D153/D$151)</f>
        <v>1.6660903461066926E-3</v>
      </c>
      <c r="G153" s="12">
        <f t="shared" ref="G153:G216" si="15">+IF(OR(AND(D153=0),(C153=0)),"0",((D153-C153)/C153))</f>
        <v>0.35897435897435898</v>
      </c>
      <c r="H153" s="15">
        <f t="shared" ref="H153:H216" si="16">+IF(OR(AND(E153=""),(G153="")),"",E153*G153)</f>
        <v>7.6486013986013976E-4</v>
      </c>
    </row>
    <row r="154" spans="2:8" ht="15" x14ac:dyDescent="0.2">
      <c r="B154" s="7" t="s">
        <v>265</v>
      </c>
      <c r="C154" s="8">
        <v>338</v>
      </c>
      <c r="D154" s="8">
        <v>292</v>
      </c>
      <c r="E154" s="13">
        <f t="shared" si="13"/>
        <v>1.8465909090909092E-2</v>
      </c>
      <c r="F154" s="13">
        <f t="shared" si="14"/>
        <v>9.179214737040647E-3</v>
      </c>
      <c r="G154" s="12">
        <f t="shared" si="15"/>
        <v>-0.13609467455621302</v>
      </c>
      <c r="H154" s="15">
        <f t="shared" si="16"/>
        <v>-2.5131118881118884E-3</v>
      </c>
    </row>
    <row r="155" spans="2:8" ht="15" x14ac:dyDescent="0.2">
      <c r="B155" s="7" t="s">
        <v>266</v>
      </c>
      <c r="C155" s="8">
        <v>1</v>
      </c>
      <c r="D155" s="8">
        <v>1</v>
      </c>
      <c r="E155" s="13">
        <f t="shared" si="13"/>
        <v>5.4632867132867133E-5</v>
      </c>
      <c r="F155" s="13">
        <f t="shared" si="14"/>
        <v>3.1435666907673447E-5</v>
      </c>
      <c r="G155" s="12">
        <f t="shared" si="15"/>
        <v>0</v>
      </c>
      <c r="H155" s="15">
        <f t="shared" si="16"/>
        <v>0</v>
      </c>
    </row>
    <row r="156" spans="2:8" ht="30" x14ac:dyDescent="0.2">
      <c r="B156" s="7" t="s">
        <v>267</v>
      </c>
      <c r="C156" s="8">
        <v>221</v>
      </c>
      <c r="D156" s="8">
        <v>496</v>
      </c>
      <c r="E156" s="13">
        <f t="shared" si="13"/>
        <v>1.2073863636363636E-2</v>
      </c>
      <c r="F156" s="13">
        <f t="shared" si="14"/>
        <v>1.5592090786206029E-2</v>
      </c>
      <c r="G156" s="12">
        <f t="shared" si="15"/>
        <v>1.244343891402715</v>
      </c>
      <c r="H156" s="15">
        <f t="shared" si="16"/>
        <v>1.5024038461538462E-2</v>
      </c>
    </row>
    <row r="157" spans="2:8" ht="15" x14ac:dyDescent="0.2">
      <c r="B157" s="7" t="s">
        <v>53</v>
      </c>
      <c r="C157" s="8">
        <v>977</v>
      </c>
      <c r="D157" s="8">
        <v>1770</v>
      </c>
      <c r="E157" s="13">
        <f t="shared" si="13"/>
        <v>5.3376311188811192E-2</v>
      </c>
      <c r="F157" s="13">
        <f t="shared" si="14"/>
        <v>5.5641130426582003E-2</v>
      </c>
      <c r="G157" s="12">
        <f t="shared" si="15"/>
        <v>0.81166837256908908</v>
      </c>
      <c r="H157" s="15">
        <f t="shared" si="16"/>
        <v>4.332386363636364E-2</v>
      </c>
    </row>
    <row r="158" spans="2:8" ht="15" x14ac:dyDescent="0.2">
      <c r="B158" s="7" t="s">
        <v>59</v>
      </c>
      <c r="C158" s="8">
        <v>53</v>
      </c>
      <c r="D158" s="8">
        <v>77</v>
      </c>
      <c r="E158" s="13">
        <f t="shared" si="13"/>
        <v>2.895541958041958E-3</v>
      </c>
      <c r="F158" s="13">
        <f t="shared" si="14"/>
        <v>2.4205463518908554E-3</v>
      </c>
      <c r="G158" s="12">
        <f t="shared" si="15"/>
        <v>0.45283018867924529</v>
      </c>
      <c r="H158" s="15">
        <f t="shared" si="16"/>
        <v>1.3111888111888112E-3</v>
      </c>
    </row>
    <row r="159" spans="2:8" ht="15" x14ac:dyDescent="0.2">
      <c r="B159" s="7" t="s">
        <v>268</v>
      </c>
      <c r="C159" s="8">
        <v>274</v>
      </c>
      <c r="D159" s="8">
        <v>3377</v>
      </c>
      <c r="E159" s="13">
        <f t="shared" si="13"/>
        <v>1.4969405594405594E-2</v>
      </c>
      <c r="F159" s="13">
        <f t="shared" si="14"/>
        <v>0.10615824714721322</v>
      </c>
      <c r="G159" s="12">
        <f t="shared" si="15"/>
        <v>11.324817518248175</v>
      </c>
      <c r="H159" s="15">
        <f t="shared" si="16"/>
        <v>0.16952578671328669</v>
      </c>
    </row>
    <row r="160" spans="2:8" ht="15" x14ac:dyDescent="0.2">
      <c r="B160" s="7" t="s">
        <v>55</v>
      </c>
      <c r="C160" s="8">
        <v>86</v>
      </c>
      <c r="D160" s="8">
        <v>100</v>
      </c>
      <c r="E160" s="13">
        <f t="shared" si="13"/>
        <v>4.6984265734265731E-3</v>
      </c>
      <c r="F160" s="13">
        <f t="shared" si="14"/>
        <v>3.1435666907673448E-3</v>
      </c>
      <c r="G160" s="12">
        <f t="shared" si="15"/>
        <v>0.16279069767441862</v>
      </c>
      <c r="H160" s="15">
        <f t="shared" si="16"/>
        <v>7.6486013986013987E-4</v>
      </c>
    </row>
    <row r="161" spans="2:8" ht="15" x14ac:dyDescent="0.2">
      <c r="B161" s="7" t="s">
        <v>51</v>
      </c>
      <c r="C161" s="8">
        <v>0</v>
      </c>
      <c r="D161" s="8">
        <v>0</v>
      </c>
      <c r="E161" s="13" t="str">
        <f t="shared" si="13"/>
        <v/>
      </c>
      <c r="F161" s="13" t="str">
        <f t="shared" si="14"/>
        <v/>
      </c>
      <c r="G161" s="12" t="str">
        <f t="shared" si="15"/>
        <v>0</v>
      </c>
      <c r="H161" s="15" t="str">
        <f t="shared" si="16"/>
        <v/>
      </c>
    </row>
    <row r="162" spans="2:8" ht="30" x14ac:dyDescent="0.2">
      <c r="B162" s="7" t="s">
        <v>269</v>
      </c>
      <c r="C162" s="8">
        <v>13</v>
      </c>
      <c r="D162" s="8">
        <v>73</v>
      </c>
      <c r="E162" s="13">
        <f t="shared" si="13"/>
        <v>7.1022727272727275E-4</v>
      </c>
      <c r="F162" s="13">
        <f t="shared" si="14"/>
        <v>2.2948036842601618E-3</v>
      </c>
      <c r="G162" s="12">
        <f t="shared" si="15"/>
        <v>4.615384615384615</v>
      </c>
      <c r="H162" s="15">
        <f t="shared" si="16"/>
        <v>3.2779720279720276E-3</v>
      </c>
    </row>
    <row r="163" spans="2:8" ht="15" x14ac:dyDescent="0.2">
      <c r="B163" s="7" t="s">
        <v>61</v>
      </c>
      <c r="C163" s="8">
        <v>95</v>
      </c>
      <c r="D163" s="8">
        <v>110</v>
      </c>
      <c r="E163" s="13">
        <f t="shared" si="13"/>
        <v>5.1901223776223779E-3</v>
      </c>
      <c r="F163" s="13">
        <f t="shared" si="14"/>
        <v>3.4579233598440789E-3</v>
      </c>
      <c r="G163" s="12">
        <f t="shared" si="15"/>
        <v>0.15789473684210525</v>
      </c>
      <c r="H163" s="15">
        <f t="shared" si="16"/>
        <v>8.19493006993007E-4</v>
      </c>
    </row>
    <row r="164" spans="2:8" ht="15" x14ac:dyDescent="0.2">
      <c r="B164" s="7" t="s">
        <v>56</v>
      </c>
      <c r="C164" s="8">
        <v>148</v>
      </c>
      <c r="D164" s="8">
        <v>195</v>
      </c>
      <c r="E164" s="13">
        <f t="shared" si="13"/>
        <v>8.085664335664336E-3</v>
      </c>
      <c r="F164" s="13">
        <f t="shared" si="14"/>
        <v>6.1299550469963221E-3</v>
      </c>
      <c r="G164" s="12">
        <f t="shared" si="15"/>
        <v>0.31756756756756754</v>
      </c>
      <c r="H164" s="15">
        <f t="shared" si="16"/>
        <v>2.567744755244755E-3</v>
      </c>
    </row>
    <row r="165" spans="2:8" ht="15" x14ac:dyDescent="0.2">
      <c r="B165" s="7" t="s">
        <v>57</v>
      </c>
      <c r="C165" s="8">
        <v>782</v>
      </c>
      <c r="D165" s="8">
        <v>771</v>
      </c>
      <c r="E165" s="13">
        <f t="shared" si="13"/>
        <v>4.2722902097902096E-2</v>
      </c>
      <c r="F165" s="13">
        <f t="shared" si="14"/>
        <v>2.4236899185816226E-2</v>
      </c>
      <c r="G165" s="12">
        <f t="shared" si="15"/>
        <v>-1.4066496163682864E-2</v>
      </c>
      <c r="H165" s="15">
        <f t="shared" si="16"/>
        <v>-6.0096153846153839E-4</v>
      </c>
    </row>
    <row r="166" spans="2:8" ht="15" x14ac:dyDescent="0.2">
      <c r="B166" s="7" t="s">
        <v>270</v>
      </c>
      <c r="C166" s="8">
        <v>168</v>
      </c>
      <c r="D166" s="8">
        <v>149</v>
      </c>
      <c r="E166" s="13">
        <f t="shared" si="13"/>
        <v>9.178321678321678E-3</v>
      </c>
      <c r="F166" s="13">
        <f t="shared" si="14"/>
        <v>4.6839143692433433E-3</v>
      </c>
      <c r="G166" s="12">
        <f t="shared" si="15"/>
        <v>-0.1130952380952381</v>
      </c>
      <c r="H166" s="15">
        <f t="shared" si="16"/>
        <v>-1.0380244755244755E-3</v>
      </c>
    </row>
    <row r="167" spans="2:8" ht="15" x14ac:dyDescent="0.2">
      <c r="B167" s="7" t="s">
        <v>52</v>
      </c>
      <c r="C167" s="8">
        <v>35</v>
      </c>
      <c r="D167" s="8">
        <v>38</v>
      </c>
      <c r="E167" s="13">
        <f t="shared" si="13"/>
        <v>1.9121503496503497E-3</v>
      </c>
      <c r="F167" s="13">
        <f t="shared" si="14"/>
        <v>1.194555342491591E-3</v>
      </c>
      <c r="G167" s="12">
        <f t="shared" si="15"/>
        <v>8.5714285714285715E-2</v>
      </c>
      <c r="H167" s="15">
        <f t="shared" si="16"/>
        <v>1.6389860139860141E-4</v>
      </c>
    </row>
    <row r="168" spans="2:8" ht="15" x14ac:dyDescent="0.2">
      <c r="B168" s="7" t="s">
        <v>60</v>
      </c>
      <c r="C168" s="8">
        <v>10</v>
      </c>
      <c r="D168" s="8">
        <v>3</v>
      </c>
      <c r="E168" s="13">
        <f t="shared" si="13"/>
        <v>5.4632867132867137E-4</v>
      </c>
      <c r="F168" s="13">
        <f t="shared" si="14"/>
        <v>9.4307000723020334E-5</v>
      </c>
      <c r="G168" s="12">
        <f t="shared" si="15"/>
        <v>-0.7</v>
      </c>
      <c r="H168" s="15">
        <f t="shared" si="16"/>
        <v>-3.8243006993006994E-4</v>
      </c>
    </row>
    <row r="169" spans="2:8" ht="15" x14ac:dyDescent="0.2">
      <c r="B169" s="7" t="s">
        <v>271</v>
      </c>
      <c r="C169" s="8">
        <v>306</v>
      </c>
      <c r="D169" s="8">
        <v>807</v>
      </c>
      <c r="E169" s="13">
        <f t="shared" si="13"/>
        <v>1.6717657342657344E-2</v>
      </c>
      <c r="F169" s="13">
        <f t="shared" si="14"/>
        <v>2.5368583194492471E-2</v>
      </c>
      <c r="G169" s="12">
        <f t="shared" si="15"/>
        <v>1.6372549019607843</v>
      </c>
      <c r="H169" s="15">
        <f t="shared" si="16"/>
        <v>2.7371066433566436E-2</v>
      </c>
    </row>
    <row r="170" spans="2:8" ht="15" x14ac:dyDescent="0.2">
      <c r="B170" s="7" t="s">
        <v>272</v>
      </c>
      <c r="C170" s="8">
        <v>10</v>
      </c>
      <c r="D170" s="8">
        <v>1</v>
      </c>
      <c r="E170" s="13">
        <f t="shared" si="13"/>
        <v>5.4632867132867137E-4</v>
      </c>
      <c r="F170" s="13">
        <f t="shared" si="14"/>
        <v>3.1435666907673447E-5</v>
      </c>
      <c r="G170" s="12">
        <f t="shared" si="15"/>
        <v>-0.9</v>
      </c>
      <c r="H170" s="15">
        <f t="shared" si="16"/>
        <v>-4.9169580419580424E-4</v>
      </c>
    </row>
    <row r="171" spans="2:8" ht="15" x14ac:dyDescent="0.2">
      <c r="B171" s="7" t="s">
        <v>273</v>
      </c>
      <c r="C171" s="8">
        <v>1</v>
      </c>
      <c r="D171" s="8">
        <v>1</v>
      </c>
      <c r="E171" s="13">
        <f t="shared" si="13"/>
        <v>5.4632867132867133E-5</v>
      </c>
      <c r="F171" s="13">
        <f t="shared" si="14"/>
        <v>3.1435666907673447E-5</v>
      </c>
      <c r="G171" s="12">
        <f t="shared" si="15"/>
        <v>0</v>
      </c>
      <c r="H171" s="15">
        <f t="shared" si="16"/>
        <v>0</v>
      </c>
    </row>
    <row r="172" spans="2:8" ht="15" x14ac:dyDescent="0.2">
      <c r="B172" s="7" t="s">
        <v>274</v>
      </c>
      <c r="C172" s="8">
        <v>8</v>
      </c>
      <c r="D172" s="8">
        <v>167</v>
      </c>
      <c r="E172" s="13">
        <f t="shared" si="13"/>
        <v>4.3706293706293706E-4</v>
      </c>
      <c r="F172" s="13">
        <f t="shared" si="14"/>
        <v>5.2497563735814656E-3</v>
      </c>
      <c r="G172" s="12">
        <f t="shared" si="15"/>
        <v>19.875</v>
      </c>
      <c r="H172" s="15">
        <f t="shared" si="16"/>
        <v>8.686625874125874E-3</v>
      </c>
    </row>
    <row r="173" spans="2:8" ht="15" x14ac:dyDescent="0.2">
      <c r="B173" s="7" t="s">
        <v>275</v>
      </c>
      <c r="C173" s="8">
        <v>123</v>
      </c>
      <c r="D173" s="8">
        <v>235</v>
      </c>
      <c r="E173" s="13">
        <f t="shared" si="13"/>
        <v>6.719842657342657E-3</v>
      </c>
      <c r="F173" s="13">
        <f t="shared" si="14"/>
        <v>7.3873817233032595E-3</v>
      </c>
      <c r="G173" s="12">
        <f t="shared" si="15"/>
        <v>0.91056910569105687</v>
      </c>
      <c r="H173" s="15">
        <f t="shared" si="16"/>
        <v>6.1188811188811181E-3</v>
      </c>
    </row>
    <row r="174" spans="2:8" ht="15" x14ac:dyDescent="0.2">
      <c r="B174" s="7" t="s">
        <v>276</v>
      </c>
      <c r="C174" s="8">
        <v>428</v>
      </c>
      <c r="D174" s="8">
        <v>464</v>
      </c>
      <c r="E174" s="13">
        <f t="shared" si="13"/>
        <v>2.3382867132867132E-2</v>
      </c>
      <c r="F174" s="13">
        <f t="shared" si="14"/>
        <v>1.4586149445160479E-2</v>
      </c>
      <c r="G174" s="12">
        <f t="shared" si="15"/>
        <v>8.4112149532710276E-2</v>
      </c>
      <c r="H174" s="15">
        <f t="shared" si="16"/>
        <v>1.9667832167832165E-3</v>
      </c>
    </row>
    <row r="175" spans="2:8" ht="15" x14ac:dyDescent="0.2">
      <c r="B175" s="7" t="s">
        <v>277</v>
      </c>
      <c r="C175" s="8">
        <v>428</v>
      </c>
      <c r="D175" s="8">
        <v>1351</v>
      </c>
      <c r="E175" s="13">
        <f t="shared" si="13"/>
        <v>2.3382867132867132E-2</v>
      </c>
      <c r="F175" s="13">
        <f t="shared" si="14"/>
        <v>4.2469585992266828E-2</v>
      </c>
      <c r="G175" s="12">
        <f t="shared" si="15"/>
        <v>2.1565420560747666</v>
      </c>
      <c r="H175" s="15">
        <f t="shared" si="16"/>
        <v>5.0426136363636367E-2</v>
      </c>
    </row>
    <row r="176" spans="2:8" ht="15" x14ac:dyDescent="0.2">
      <c r="B176" s="7" t="s">
        <v>278</v>
      </c>
      <c r="C176" s="8">
        <v>441</v>
      </c>
      <c r="D176" s="8">
        <v>1608</v>
      </c>
      <c r="E176" s="13">
        <f t="shared" si="13"/>
        <v>2.4093094405594404E-2</v>
      </c>
      <c r="F176" s="13">
        <f t="shared" si="14"/>
        <v>5.05485523875389E-2</v>
      </c>
      <c r="G176" s="12">
        <f t="shared" si="15"/>
        <v>2.6462585034013606</v>
      </c>
      <c r="H176" s="15">
        <f t="shared" si="16"/>
        <v>6.3756555944055937E-2</v>
      </c>
    </row>
    <row r="177" spans="2:8" ht="15" x14ac:dyDescent="0.2">
      <c r="B177" s="7" t="s">
        <v>279</v>
      </c>
      <c r="C177" s="8">
        <v>658</v>
      </c>
      <c r="D177" s="8">
        <v>1388</v>
      </c>
      <c r="E177" s="13">
        <f t="shared" si="13"/>
        <v>3.5948426573426576E-2</v>
      </c>
      <c r="F177" s="13">
        <f t="shared" si="14"/>
        <v>4.3632705667850741E-2</v>
      </c>
      <c r="G177" s="12">
        <f t="shared" si="15"/>
        <v>1.1094224924012157</v>
      </c>
      <c r="H177" s="15">
        <f t="shared" si="16"/>
        <v>3.9881993006993008E-2</v>
      </c>
    </row>
    <row r="178" spans="2:8" ht="15" x14ac:dyDescent="0.2">
      <c r="B178" s="7" t="s">
        <v>280</v>
      </c>
      <c r="C178" s="8">
        <v>1457</v>
      </c>
      <c r="D178" s="8">
        <v>2282</v>
      </c>
      <c r="E178" s="13">
        <f t="shared" si="13"/>
        <v>7.9600087412587409E-2</v>
      </c>
      <c r="F178" s="13">
        <f t="shared" si="14"/>
        <v>7.1736191883310804E-2</v>
      </c>
      <c r="G178" s="12">
        <f t="shared" si="15"/>
        <v>0.5662319835277968</v>
      </c>
      <c r="H178" s="15">
        <f t="shared" si="16"/>
        <v>4.5072115384615377E-2</v>
      </c>
    </row>
    <row r="179" spans="2:8" ht="15" x14ac:dyDescent="0.2">
      <c r="B179" s="7" t="s">
        <v>281</v>
      </c>
      <c r="C179" s="8">
        <v>113</v>
      </c>
      <c r="D179" s="8">
        <v>105</v>
      </c>
      <c r="E179" s="13">
        <f t="shared" si="13"/>
        <v>6.173513986013986E-3</v>
      </c>
      <c r="F179" s="13">
        <f t="shared" si="14"/>
        <v>3.3007450253057118E-3</v>
      </c>
      <c r="G179" s="12">
        <f t="shared" si="15"/>
        <v>-7.0796460176991149E-2</v>
      </c>
      <c r="H179" s="15">
        <f t="shared" si="16"/>
        <v>-4.3706293706293706E-4</v>
      </c>
    </row>
    <row r="180" spans="2:8" ht="15" x14ac:dyDescent="0.2">
      <c r="B180" s="7" t="s">
        <v>282</v>
      </c>
      <c r="C180" s="8">
        <v>0</v>
      </c>
      <c r="D180" s="8">
        <v>8</v>
      </c>
      <c r="E180" s="13" t="str">
        <f t="shared" si="13"/>
        <v/>
      </c>
      <c r="F180" s="13">
        <f t="shared" si="14"/>
        <v>2.5148533526138758E-4</v>
      </c>
      <c r="G180" s="12" t="str">
        <f t="shared" si="15"/>
        <v>0</v>
      </c>
      <c r="H180" s="15" t="str">
        <f t="shared" si="16"/>
        <v/>
      </c>
    </row>
    <row r="181" spans="2:8" ht="15" x14ac:dyDescent="0.2">
      <c r="B181" s="7" t="s">
        <v>283</v>
      </c>
      <c r="C181" s="8">
        <v>190</v>
      </c>
      <c r="D181" s="8">
        <v>981</v>
      </c>
      <c r="E181" s="13">
        <f t="shared" si="13"/>
        <v>1.0380244755244756E-2</v>
      </c>
      <c r="F181" s="13">
        <f t="shared" si="14"/>
        <v>3.0838389236427653E-2</v>
      </c>
      <c r="G181" s="12">
        <f t="shared" si="15"/>
        <v>4.1631578947368419</v>
      </c>
      <c r="H181" s="15">
        <f t="shared" si="16"/>
        <v>4.3214597902097904E-2</v>
      </c>
    </row>
    <row r="182" spans="2:8" ht="15" x14ac:dyDescent="0.2">
      <c r="B182" s="7" t="s">
        <v>284</v>
      </c>
      <c r="C182" s="8">
        <v>330</v>
      </c>
      <c r="D182" s="8">
        <v>311</v>
      </c>
      <c r="E182" s="13">
        <f t="shared" si="13"/>
        <v>1.8028846153846152E-2</v>
      </c>
      <c r="F182" s="13">
        <f t="shared" si="14"/>
        <v>9.7764924082864423E-3</v>
      </c>
      <c r="G182" s="12">
        <f t="shared" si="15"/>
        <v>-5.7575757575757579E-2</v>
      </c>
      <c r="H182" s="15">
        <f t="shared" si="16"/>
        <v>-1.0380244755244755E-3</v>
      </c>
    </row>
    <row r="183" spans="2:8" ht="15" x14ac:dyDescent="0.2">
      <c r="B183" s="7" t="s">
        <v>285</v>
      </c>
      <c r="C183" s="8">
        <v>55</v>
      </c>
      <c r="D183" s="8">
        <v>74</v>
      </c>
      <c r="E183" s="13">
        <f t="shared" si="13"/>
        <v>3.0048076923076925E-3</v>
      </c>
      <c r="F183" s="13">
        <f t="shared" si="14"/>
        <v>2.3262393511678352E-3</v>
      </c>
      <c r="G183" s="12">
        <f t="shared" si="15"/>
        <v>0.34545454545454546</v>
      </c>
      <c r="H183" s="15">
        <f t="shared" si="16"/>
        <v>1.0380244755244755E-3</v>
      </c>
    </row>
    <row r="184" spans="2:8" ht="15" x14ac:dyDescent="0.2">
      <c r="B184" s="7" t="s">
        <v>286</v>
      </c>
      <c r="C184" s="8">
        <v>37</v>
      </c>
      <c r="D184" s="8">
        <v>5</v>
      </c>
      <c r="E184" s="13">
        <f t="shared" si="13"/>
        <v>2.021416083916084E-3</v>
      </c>
      <c r="F184" s="13">
        <f t="shared" si="14"/>
        <v>1.5717833453836723E-4</v>
      </c>
      <c r="G184" s="12">
        <f t="shared" si="15"/>
        <v>-0.86486486486486491</v>
      </c>
      <c r="H184" s="15">
        <f t="shared" si="16"/>
        <v>-1.7482517482517485E-3</v>
      </c>
    </row>
    <row r="185" spans="2:8" ht="15" x14ac:dyDescent="0.2">
      <c r="B185" s="7" t="s">
        <v>62</v>
      </c>
      <c r="C185" s="8">
        <v>13</v>
      </c>
      <c r="D185" s="8">
        <v>12</v>
      </c>
      <c r="E185" s="13">
        <f t="shared" si="13"/>
        <v>7.1022727272727275E-4</v>
      </c>
      <c r="F185" s="13">
        <f t="shared" si="14"/>
        <v>3.7722800289208134E-4</v>
      </c>
      <c r="G185" s="12">
        <f t="shared" si="15"/>
        <v>-7.6923076923076927E-2</v>
      </c>
      <c r="H185" s="15">
        <f t="shared" si="16"/>
        <v>-5.463286713286714E-5</v>
      </c>
    </row>
    <row r="186" spans="2:8" ht="15" x14ac:dyDescent="0.2">
      <c r="B186" s="7" t="s">
        <v>63</v>
      </c>
      <c r="C186" s="8">
        <v>756</v>
      </c>
      <c r="D186" s="8">
        <v>1879</v>
      </c>
      <c r="E186" s="13">
        <f t="shared" si="13"/>
        <v>4.1302447552447552E-2</v>
      </c>
      <c r="F186" s="13">
        <f t="shared" si="14"/>
        <v>5.9067618119518404E-2</v>
      </c>
      <c r="G186" s="12">
        <f t="shared" si="15"/>
        <v>1.4854497354497354</v>
      </c>
      <c r="H186" s="15">
        <f t="shared" si="16"/>
        <v>6.1352709790209785E-2</v>
      </c>
    </row>
    <row r="187" spans="2:8" ht="15" x14ac:dyDescent="0.2">
      <c r="B187" s="7" t="s">
        <v>287</v>
      </c>
      <c r="C187" s="8">
        <v>70</v>
      </c>
      <c r="D187" s="8">
        <v>51</v>
      </c>
      <c r="E187" s="13">
        <f t="shared" si="13"/>
        <v>3.8243006993006995E-3</v>
      </c>
      <c r="F187" s="13">
        <f t="shared" si="14"/>
        <v>1.6032190122913458E-3</v>
      </c>
      <c r="G187" s="12">
        <f t="shared" si="15"/>
        <v>-0.27142857142857141</v>
      </c>
      <c r="H187" s="15">
        <f t="shared" si="16"/>
        <v>-1.0380244755244755E-3</v>
      </c>
    </row>
    <row r="188" spans="2:8" ht="30" x14ac:dyDescent="0.2">
      <c r="B188" s="7" t="s">
        <v>288</v>
      </c>
      <c r="C188" s="8">
        <v>19</v>
      </c>
      <c r="D188" s="8">
        <v>11</v>
      </c>
      <c r="E188" s="13">
        <f t="shared" si="13"/>
        <v>1.0380244755244755E-3</v>
      </c>
      <c r="F188" s="13">
        <f t="shared" si="14"/>
        <v>3.4579233598440792E-4</v>
      </c>
      <c r="G188" s="12">
        <f t="shared" si="15"/>
        <v>-0.42105263157894735</v>
      </c>
      <c r="H188" s="15">
        <f t="shared" si="16"/>
        <v>-4.3706293706293701E-4</v>
      </c>
    </row>
    <row r="189" spans="2:8" ht="15" x14ac:dyDescent="0.2">
      <c r="B189" s="7" t="s">
        <v>289</v>
      </c>
      <c r="C189" s="8">
        <v>1</v>
      </c>
      <c r="D189" s="8">
        <v>0</v>
      </c>
      <c r="E189" s="13">
        <f t="shared" si="13"/>
        <v>5.4632867132867133E-5</v>
      </c>
      <c r="F189" s="13" t="str">
        <f t="shared" si="14"/>
        <v/>
      </c>
      <c r="G189" s="12" t="str">
        <f t="shared" si="15"/>
        <v>0</v>
      </c>
      <c r="H189" s="15">
        <f t="shared" si="16"/>
        <v>0</v>
      </c>
    </row>
    <row r="190" spans="2:8" ht="15" x14ac:dyDescent="0.2">
      <c r="B190" s="7" t="s">
        <v>65</v>
      </c>
      <c r="C190" s="8">
        <v>0</v>
      </c>
      <c r="D190" s="8">
        <v>0</v>
      </c>
      <c r="E190" s="13" t="str">
        <f t="shared" si="13"/>
        <v/>
      </c>
      <c r="F190" s="13" t="str">
        <f t="shared" si="14"/>
        <v/>
      </c>
      <c r="G190" s="12" t="str">
        <f t="shared" si="15"/>
        <v>0</v>
      </c>
      <c r="H190" s="15" t="str">
        <f t="shared" si="16"/>
        <v/>
      </c>
    </row>
    <row r="191" spans="2:8" ht="15" x14ac:dyDescent="0.2">
      <c r="B191" s="7" t="s">
        <v>290</v>
      </c>
      <c r="C191" s="8">
        <v>3</v>
      </c>
      <c r="D191" s="8">
        <v>1</v>
      </c>
      <c r="E191" s="13">
        <f t="shared" si="13"/>
        <v>1.6389860139860141E-4</v>
      </c>
      <c r="F191" s="13">
        <f t="shared" si="14"/>
        <v>3.1435666907673447E-5</v>
      </c>
      <c r="G191" s="12">
        <f t="shared" si="15"/>
        <v>-0.66666666666666663</v>
      </c>
      <c r="H191" s="15">
        <f t="shared" si="16"/>
        <v>-1.0926573426573427E-4</v>
      </c>
    </row>
    <row r="192" spans="2:8" ht="15" x14ac:dyDescent="0.2">
      <c r="B192" s="7" t="s">
        <v>64</v>
      </c>
      <c r="C192" s="8">
        <v>0</v>
      </c>
      <c r="D192" s="8">
        <v>0</v>
      </c>
      <c r="E192" s="13" t="str">
        <f t="shared" si="13"/>
        <v/>
      </c>
      <c r="F192" s="13" t="str">
        <f t="shared" si="14"/>
        <v/>
      </c>
      <c r="G192" s="12" t="str">
        <f t="shared" si="15"/>
        <v>0</v>
      </c>
      <c r="H192" s="15" t="str">
        <f t="shared" si="16"/>
        <v/>
      </c>
    </row>
    <row r="193" spans="2:8" ht="15" x14ac:dyDescent="0.2">
      <c r="B193" s="7" t="s">
        <v>291</v>
      </c>
      <c r="C193" s="8">
        <v>1</v>
      </c>
      <c r="D193" s="8">
        <v>29</v>
      </c>
      <c r="E193" s="13">
        <f t="shared" si="13"/>
        <v>5.4632867132867133E-5</v>
      </c>
      <c r="F193" s="13">
        <f t="shared" si="14"/>
        <v>9.1163434032252996E-4</v>
      </c>
      <c r="G193" s="12">
        <f t="shared" si="15"/>
        <v>28</v>
      </c>
      <c r="H193" s="15">
        <f t="shared" si="16"/>
        <v>1.5297202797202797E-3</v>
      </c>
    </row>
    <row r="194" spans="2:8" ht="15" x14ac:dyDescent="0.2">
      <c r="B194" s="7" t="s">
        <v>292</v>
      </c>
      <c r="C194" s="8">
        <v>0</v>
      </c>
      <c r="D194" s="8">
        <v>0</v>
      </c>
      <c r="E194" s="13" t="str">
        <f t="shared" si="13"/>
        <v/>
      </c>
      <c r="F194" s="13" t="str">
        <f t="shared" si="14"/>
        <v/>
      </c>
      <c r="G194" s="12" t="str">
        <f t="shared" si="15"/>
        <v>0</v>
      </c>
      <c r="H194" s="15" t="str">
        <f t="shared" si="16"/>
        <v/>
      </c>
    </row>
    <row r="195" spans="2:8" ht="15" x14ac:dyDescent="0.2">
      <c r="B195" s="7" t="s">
        <v>468</v>
      </c>
      <c r="C195" s="8">
        <v>7</v>
      </c>
      <c r="D195" s="8">
        <v>92</v>
      </c>
      <c r="E195" s="13">
        <f t="shared" si="13"/>
        <v>3.8243006993006994E-4</v>
      </c>
      <c r="F195" s="13">
        <f t="shared" si="14"/>
        <v>2.892081355505957E-3</v>
      </c>
      <c r="G195" s="12">
        <f t="shared" si="15"/>
        <v>12.142857142857142</v>
      </c>
      <c r="H195" s="15">
        <f t="shared" si="16"/>
        <v>4.643793706293706E-3</v>
      </c>
    </row>
    <row r="196" spans="2:8" ht="15" x14ac:dyDescent="0.2">
      <c r="B196" s="7" t="s">
        <v>293</v>
      </c>
      <c r="C196" s="8">
        <v>2072</v>
      </c>
      <c r="D196" s="8">
        <v>4426</v>
      </c>
      <c r="E196" s="13">
        <f t="shared" si="13"/>
        <v>0.1131993006993007</v>
      </c>
      <c r="F196" s="13">
        <f t="shared" si="14"/>
        <v>0.13913426173336269</v>
      </c>
      <c r="G196" s="12">
        <f t="shared" si="15"/>
        <v>1.136100386100386</v>
      </c>
      <c r="H196" s="15">
        <f t="shared" si="16"/>
        <v>0.12860576923076922</v>
      </c>
    </row>
    <row r="197" spans="2:8" ht="15" x14ac:dyDescent="0.2">
      <c r="B197" s="7" t="s">
        <v>294</v>
      </c>
      <c r="C197" s="8">
        <v>2</v>
      </c>
      <c r="D197" s="8">
        <v>1</v>
      </c>
      <c r="E197" s="13">
        <f t="shared" si="13"/>
        <v>1.0926573426573427E-4</v>
      </c>
      <c r="F197" s="13">
        <f t="shared" si="14"/>
        <v>3.1435666907673447E-5</v>
      </c>
      <c r="G197" s="12">
        <f t="shared" si="15"/>
        <v>-0.5</v>
      </c>
      <c r="H197" s="15">
        <f t="shared" si="16"/>
        <v>-5.4632867132867133E-5</v>
      </c>
    </row>
    <row r="198" spans="2:8" ht="15" x14ac:dyDescent="0.2">
      <c r="B198" s="7" t="s">
        <v>295</v>
      </c>
      <c r="C198" s="8">
        <v>29</v>
      </c>
      <c r="D198" s="8">
        <v>48</v>
      </c>
      <c r="E198" s="13">
        <f t="shared" si="13"/>
        <v>1.5843531468531468E-3</v>
      </c>
      <c r="F198" s="13">
        <f t="shared" si="14"/>
        <v>1.5089120115683253E-3</v>
      </c>
      <c r="G198" s="12">
        <f t="shared" si="15"/>
        <v>0.65517241379310343</v>
      </c>
      <c r="H198" s="15">
        <f t="shared" si="16"/>
        <v>1.0380244755244755E-3</v>
      </c>
    </row>
    <row r="199" spans="2:8" ht="15" x14ac:dyDescent="0.2">
      <c r="B199" s="7" t="s">
        <v>296</v>
      </c>
      <c r="C199" s="8">
        <v>7</v>
      </c>
      <c r="D199" s="8">
        <v>22</v>
      </c>
      <c r="E199" s="13">
        <f t="shared" si="13"/>
        <v>3.8243006993006994E-4</v>
      </c>
      <c r="F199" s="13">
        <f t="shared" si="14"/>
        <v>6.9158467196881585E-4</v>
      </c>
      <c r="G199" s="12">
        <f t="shared" si="15"/>
        <v>2.1428571428571428</v>
      </c>
      <c r="H199" s="15">
        <f t="shared" si="16"/>
        <v>8.19493006993007E-4</v>
      </c>
    </row>
    <row r="200" spans="2:8" ht="15" x14ac:dyDescent="0.2">
      <c r="B200" s="7" t="s">
        <v>297</v>
      </c>
      <c r="C200" s="8">
        <v>11</v>
      </c>
      <c r="D200" s="8">
        <v>40</v>
      </c>
      <c r="E200" s="13">
        <f t="shared" si="13"/>
        <v>6.0096153846153849E-4</v>
      </c>
      <c r="F200" s="13">
        <f t="shared" si="14"/>
        <v>1.2574266763069378E-3</v>
      </c>
      <c r="G200" s="12">
        <f t="shared" si="15"/>
        <v>2.6363636363636362</v>
      </c>
      <c r="H200" s="15">
        <f t="shared" si="16"/>
        <v>1.5843531468531468E-3</v>
      </c>
    </row>
    <row r="201" spans="2:8" ht="15" x14ac:dyDescent="0.2">
      <c r="B201" s="7" t="s">
        <v>298</v>
      </c>
      <c r="C201" s="8">
        <v>8</v>
      </c>
      <c r="D201" s="8">
        <v>16</v>
      </c>
      <c r="E201" s="13">
        <f t="shared" si="13"/>
        <v>4.3706293706293706E-4</v>
      </c>
      <c r="F201" s="13">
        <f t="shared" si="14"/>
        <v>5.0297067052277515E-4</v>
      </c>
      <c r="G201" s="12">
        <f t="shared" si="15"/>
        <v>1</v>
      </c>
      <c r="H201" s="15">
        <f t="shared" si="16"/>
        <v>4.3706293706293706E-4</v>
      </c>
    </row>
    <row r="202" spans="2:8" ht="15" x14ac:dyDescent="0.2">
      <c r="B202" s="7" t="s">
        <v>299</v>
      </c>
      <c r="C202" s="8">
        <v>2</v>
      </c>
      <c r="D202" s="8">
        <v>4</v>
      </c>
      <c r="E202" s="13">
        <f t="shared" si="13"/>
        <v>1.0926573426573427E-4</v>
      </c>
      <c r="F202" s="13">
        <f t="shared" si="14"/>
        <v>1.2574266763069379E-4</v>
      </c>
      <c r="G202" s="12">
        <f t="shared" si="15"/>
        <v>1</v>
      </c>
      <c r="H202" s="15">
        <f t="shared" si="16"/>
        <v>1.0926573426573427E-4</v>
      </c>
    </row>
    <row r="203" spans="2:8" ht="15" x14ac:dyDescent="0.2">
      <c r="B203" s="7" t="s">
        <v>67</v>
      </c>
      <c r="C203" s="8">
        <v>4</v>
      </c>
      <c r="D203" s="8">
        <v>4</v>
      </c>
      <c r="E203" s="13">
        <f t="shared" si="13"/>
        <v>2.1853146853146853E-4</v>
      </c>
      <c r="F203" s="13">
        <f t="shared" si="14"/>
        <v>1.2574266763069379E-4</v>
      </c>
      <c r="G203" s="12">
        <f t="shared" si="15"/>
        <v>0</v>
      </c>
      <c r="H203" s="15">
        <f t="shared" si="16"/>
        <v>0</v>
      </c>
    </row>
    <row r="204" spans="2:8" ht="15" x14ac:dyDescent="0.2">
      <c r="B204" s="7" t="s">
        <v>300</v>
      </c>
      <c r="C204" s="8">
        <v>0</v>
      </c>
      <c r="D204" s="8">
        <v>0</v>
      </c>
      <c r="E204" s="13" t="str">
        <f t="shared" si="13"/>
        <v/>
      </c>
      <c r="F204" s="13" t="str">
        <f t="shared" si="14"/>
        <v/>
      </c>
      <c r="G204" s="12" t="str">
        <f t="shared" si="15"/>
        <v>0</v>
      </c>
      <c r="H204" s="15" t="str">
        <f t="shared" si="16"/>
        <v/>
      </c>
    </row>
    <row r="205" spans="2:8" ht="15" x14ac:dyDescent="0.2">
      <c r="B205" s="7" t="s">
        <v>66</v>
      </c>
      <c r="C205" s="8">
        <v>14</v>
      </c>
      <c r="D205" s="8">
        <v>3</v>
      </c>
      <c r="E205" s="13">
        <f t="shared" si="13"/>
        <v>7.6486013986013987E-4</v>
      </c>
      <c r="F205" s="13">
        <f t="shared" si="14"/>
        <v>9.4307000723020334E-5</v>
      </c>
      <c r="G205" s="12">
        <f t="shared" si="15"/>
        <v>-0.7857142857142857</v>
      </c>
      <c r="H205" s="15">
        <f t="shared" si="16"/>
        <v>-6.0096153846153849E-4</v>
      </c>
    </row>
    <row r="206" spans="2:8" ht="15" x14ac:dyDescent="0.2">
      <c r="B206" s="7" t="s">
        <v>301</v>
      </c>
      <c r="C206" s="8">
        <v>6</v>
      </c>
      <c r="D206" s="8">
        <v>14</v>
      </c>
      <c r="E206" s="13">
        <f t="shared" si="13"/>
        <v>3.2779720279720281E-4</v>
      </c>
      <c r="F206" s="13">
        <f t="shared" si="14"/>
        <v>4.4009933670742827E-4</v>
      </c>
      <c r="G206" s="12">
        <f t="shared" si="15"/>
        <v>1.3333333333333333</v>
      </c>
      <c r="H206" s="15">
        <f t="shared" si="16"/>
        <v>4.3706293706293706E-4</v>
      </c>
    </row>
    <row r="207" spans="2:8" ht="15" x14ac:dyDescent="0.2">
      <c r="B207" s="7" t="s">
        <v>563</v>
      </c>
      <c r="C207" s="8">
        <v>2</v>
      </c>
      <c r="D207" s="8">
        <v>4</v>
      </c>
      <c r="E207" s="13">
        <f t="shared" si="13"/>
        <v>1.0926573426573427E-4</v>
      </c>
      <c r="F207" s="13">
        <f t="shared" si="14"/>
        <v>1.2574266763069379E-4</v>
      </c>
      <c r="G207" s="12">
        <f t="shared" si="15"/>
        <v>1</v>
      </c>
      <c r="H207" s="15">
        <f t="shared" si="16"/>
        <v>1.0926573426573427E-4</v>
      </c>
    </row>
    <row r="208" spans="2:8" ht="15" x14ac:dyDescent="0.2">
      <c r="B208" s="7" t="s">
        <v>72</v>
      </c>
      <c r="C208" s="8">
        <v>63</v>
      </c>
      <c r="D208" s="8">
        <v>56</v>
      </c>
      <c r="E208" s="13">
        <f t="shared" si="13"/>
        <v>3.4418706293706295E-3</v>
      </c>
      <c r="F208" s="13">
        <f t="shared" si="14"/>
        <v>1.7603973468297131E-3</v>
      </c>
      <c r="G208" s="12">
        <f t="shared" si="15"/>
        <v>-0.1111111111111111</v>
      </c>
      <c r="H208" s="15">
        <f t="shared" si="16"/>
        <v>-3.8243006993006994E-4</v>
      </c>
    </row>
    <row r="209" spans="2:8" ht="15" x14ac:dyDescent="0.2">
      <c r="B209" s="7" t="s">
        <v>71</v>
      </c>
      <c r="C209" s="8">
        <v>6</v>
      </c>
      <c r="D209" s="8">
        <v>2</v>
      </c>
      <c r="E209" s="13">
        <f t="shared" si="13"/>
        <v>3.2779720279720281E-4</v>
      </c>
      <c r="F209" s="13">
        <f t="shared" si="14"/>
        <v>6.2871333815346894E-5</v>
      </c>
      <c r="G209" s="12">
        <f t="shared" si="15"/>
        <v>-0.66666666666666663</v>
      </c>
      <c r="H209" s="15">
        <f t="shared" si="16"/>
        <v>-2.1853146853146853E-4</v>
      </c>
    </row>
    <row r="210" spans="2:8" ht="15" x14ac:dyDescent="0.2">
      <c r="B210" s="7" t="s">
        <v>73</v>
      </c>
      <c r="C210" s="8">
        <v>9</v>
      </c>
      <c r="D210" s="8">
        <v>2</v>
      </c>
      <c r="E210" s="13">
        <f t="shared" si="13"/>
        <v>4.9169580419580424E-4</v>
      </c>
      <c r="F210" s="13">
        <f t="shared" si="14"/>
        <v>6.2871333815346894E-5</v>
      </c>
      <c r="G210" s="12">
        <f t="shared" si="15"/>
        <v>-0.77777777777777779</v>
      </c>
      <c r="H210" s="15">
        <f t="shared" si="16"/>
        <v>-3.8243006993006999E-4</v>
      </c>
    </row>
    <row r="211" spans="2:8" ht="15" x14ac:dyDescent="0.2">
      <c r="B211" s="7" t="s">
        <v>69</v>
      </c>
      <c r="C211" s="8">
        <v>14</v>
      </c>
      <c r="D211" s="8">
        <v>6</v>
      </c>
      <c r="E211" s="13">
        <f t="shared" si="13"/>
        <v>7.6486013986013987E-4</v>
      </c>
      <c r="F211" s="13">
        <f t="shared" si="14"/>
        <v>1.8861400144604067E-4</v>
      </c>
      <c r="G211" s="12">
        <f t="shared" si="15"/>
        <v>-0.5714285714285714</v>
      </c>
      <c r="H211" s="15">
        <f t="shared" si="16"/>
        <v>-4.3706293706293706E-4</v>
      </c>
    </row>
    <row r="212" spans="2:8" ht="15" x14ac:dyDescent="0.2">
      <c r="B212" s="7" t="s">
        <v>68</v>
      </c>
      <c r="C212" s="8">
        <v>0</v>
      </c>
      <c r="D212" s="8">
        <v>0</v>
      </c>
      <c r="E212" s="13" t="str">
        <f t="shared" si="13"/>
        <v/>
      </c>
      <c r="F212" s="13" t="str">
        <f t="shared" si="14"/>
        <v/>
      </c>
      <c r="G212" s="12" t="str">
        <f t="shared" si="15"/>
        <v>0</v>
      </c>
      <c r="H212" s="15" t="str">
        <f t="shared" si="16"/>
        <v/>
      </c>
    </row>
    <row r="213" spans="2:8" ht="15" x14ac:dyDescent="0.2">
      <c r="B213" s="7" t="s">
        <v>302</v>
      </c>
      <c r="C213" s="8">
        <v>4</v>
      </c>
      <c r="D213" s="8">
        <v>10</v>
      </c>
      <c r="E213" s="13">
        <f t="shared" si="13"/>
        <v>2.1853146853146853E-4</v>
      </c>
      <c r="F213" s="13">
        <f t="shared" si="14"/>
        <v>3.1435666907673446E-4</v>
      </c>
      <c r="G213" s="12">
        <f t="shared" si="15"/>
        <v>1.5</v>
      </c>
      <c r="H213" s="15">
        <f t="shared" si="16"/>
        <v>3.2779720279720281E-4</v>
      </c>
    </row>
    <row r="214" spans="2:8" ht="15" x14ac:dyDescent="0.2">
      <c r="B214" s="7" t="s">
        <v>70</v>
      </c>
      <c r="C214" s="8">
        <v>66</v>
      </c>
      <c r="D214" s="8">
        <v>138</v>
      </c>
      <c r="E214" s="13">
        <f t="shared" si="13"/>
        <v>3.605769230769231E-3</v>
      </c>
      <c r="F214" s="13">
        <f t="shared" si="14"/>
        <v>4.3381220332589353E-3</v>
      </c>
      <c r="G214" s="12">
        <f t="shared" si="15"/>
        <v>1.0909090909090908</v>
      </c>
      <c r="H214" s="15">
        <f t="shared" si="16"/>
        <v>3.9335664335664331E-3</v>
      </c>
    </row>
    <row r="215" spans="2:8" ht="15" x14ac:dyDescent="0.2">
      <c r="B215" s="7" t="s">
        <v>303</v>
      </c>
      <c r="C215" s="8">
        <v>0</v>
      </c>
      <c r="D215" s="8">
        <v>0</v>
      </c>
      <c r="E215" s="13" t="str">
        <f t="shared" si="13"/>
        <v/>
      </c>
      <c r="F215" s="13" t="str">
        <f t="shared" si="14"/>
        <v/>
      </c>
      <c r="G215" s="12" t="str">
        <f t="shared" si="15"/>
        <v>0</v>
      </c>
      <c r="H215" s="15" t="str">
        <f t="shared" si="16"/>
        <v/>
      </c>
    </row>
    <row r="216" spans="2:8" ht="15" x14ac:dyDescent="0.2">
      <c r="B216" s="7" t="s">
        <v>304</v>
      </c>
      <c r="C216" s="8">
        <v>70</v>
      </c>
      <c r="D216" s="8">
        <v>192</v>
      </c>
      <c r="E216" s="13">
        <f t="shared" si="13"/>
        <v>3.8243006993006995E-3</v>
      </c>
      <c r="F216" s="13">
        <f t="shared" si="14"/>
        <v>6.0356480462733014E-3</v>
      </c>
      <c r="G216" s="12">
        <f t="shared" si="15"/>
        <v>1.7428571428571429</v>
      </c>
      <c r="H216" s="15">
        <f t="shared" si="16"/>
        <v>6.6652097902097909E-3</v>
      </c>
    </row>
    <row r="217" spans="2:8" ht="15" x14ac:dyDescent="0.2">
      <c r="B217" s="7" t="s">
        <v>469</v>
      </c>
      <c r="C217" s="8">
        <v>0</v>
      </c>
      <c r="D217" s="8">
        <v>0</v>
      </c>
      <c r="E217" s="13" t="str">
        <f t="shared" ref="E217:E280" si="17">+IF(C217=0,"",C217/C$151)</f>
        <v/>
      </c>
      <c r="F217" s="13" t="str">
        <f t="shared" ref="F217:F280" si="18">+IF(D217=0,"",D217/D$151)</f>
        <v/>
      </c>
      <c r="G217" s="12" t="str">
        <f t="shared" ref="G217:G280" si="19">+IF(OR(AND(D217=0),(C217=0)),"0",((D217-C217)/C217))</f>
        <v>0</v>
      </c>
      <c r="H217" s="15" t="str">
        <f t="shared" ref="H217:H280" si="20">+IF(OR(AND(E217=""),(G217="")),"",E217*G217)</f>
        <v/>
      </c>
    </row>
    <row r="218" spans="2:8" ht="15" x14ac:dyDescent="0.2">
      <c r="B218" s="7" t="s">
        <v>305</v>
      </c>
      <c r="C218" s="8">
        <v>5</v>
      </c>
      <c r="D218" s="8">
        <v>0</v>
      </c>
      <c r="E218" s="13">
        <f t="shared" si="17"/>
        <v>2.7316433566433568E-4</v>
      </c>
      <c r="F218" s="13" t="str">
        <f t="shared" si="18"/>
        <v/>
      </c>
      <c r="G218" s="12" t="str">
        <f t="shared" si="19"/>
        <v>0</v>
      </c>
      <c r="H218" s="15">
        <f t="shared" si="20"/>
        <v>0</v>
      </c>
    </row>
    <row r="219" spans="2:8" ht="15" x14ac:dyDescent="0.2">
      <c r="B219" s="7" t="s">
        <v>306</v>
      </c>
      <c r="C219" s="8">
        <v>5</v>
      </c>
      <c r="D219" s="8">
        <v>56</v>
      </c>
      <c r="E219" s="13">
        <f t="shared" si="17"/>
        <v>2.7316433566433568E-4</v>
      </c>
      <c r="F219" s="13">
        <f t="shared" si="18"/>
        <v>1.7603973468297131E-3</v>
      </c>
      <c r="G219" s="12">
        <f t="shared" si="19"/>
        <v>10.199999999999999</v>
      </c>
      <c r="H219" s="15">
        <f t="shared" si="20"/>
        <v>2.786276223776224E-3</v>
      </c>
    </row>
    <row r="220" spans="2:8" ht="15" x14ac:dyDescent="0.2">
      <c r="B220" s="7" t="s">
        <v>307</v>
      </c>
      <c r="C220" s="8">
        <v>11</v>
      </c>
      <c r="D220" s="8">
        <v>38</v>
      </c>
      <c r="E220" s="13">
        <f t="shared" si="17"/>
        <v>6.0096153846153849E-4</v>
      </c>
      <c r="F220" s="13">
        <f t="shared" si="18"/>
        <v>1.194555342491591E-3</v>
      </c>
      <c r="G220" s="12">
        <f t="shared" si="19"/>
        <v>2.4545454545454546</v>
      </c>
      <c r="H220" s="15">
        <f t="shared" si="20"/>
        <v>1.4750874125874127E-3</v>
      </c>
    </row>
    <row r="221" spans="2:8" ht="15" x14ac:dyDescent="0.2">
      <c r="B221" s="7" t="s">
        <v>308</v>
      </c>
      <c r="C221" s="8">
        <v>5</v>
      </c>
      <c r="D221" s="8">
        <v>3</v>
      </c>
      <c r="E221" s="13">
        <f t="shared" si="17"/>
        <v>2.7316433566433568E-4</v>
      </c>
      <c r="F221" s="13">
        <f t="shared" si="18"/>
        <v>9.4307000723020334E-5</v>
      </c>
      <c r="G221" s="12">
        <f t="shared" si="19"/>
        <v>-0.4</v>
      </c>
      <c r="H221" s="15">
        <f t="shared" si="20"/>
        <v>-1.0926573426573428E-4</v>
      </c>
    </row>
    <row r="222" spans="2:8" ht="15" x14ac:dyDescent="0.2">
      <c r="B222" s="7" t="s">
        <v>309</v>
      </c>
      <c r="C222" s="8">
        <v>47</v>
      </c>
      <c r="D222" s="8">
        <v>18</v>
      </c>
      <c r="E222" s="13">
        <f t="shared" si="17"/>
        <v>2.567744755244755E-3</v>
      </c>
      <c r="F222" s="13">
        <f t="shared" si="18"/>
        <v>5.6584200433812209E-4</v>
      </c>
      <c r="G222" s="12">
        <f t="shared" si="19"/>
        <v>-0.61702127659574468</v>
      </c>
      <c r="H222" s="15">
        <f t="shared" si="20"/>
        <v>-1.5843531468531468E-3</v>
      </c>
    </row>
    <row r="223" spans="2:8" ht="15" x14ac:dyDescent="0.2">
      <c r="B223" s="7" t="s">
        <v>564</v>
      </c>
      <c r="C223" s="8">
        <v>21</v>
      </c>
      <c r="D223" s="8">
        <v>35</v>
      </c>
      <c r="E223" s="13">
        <f t="shared" si="17"/>
        <v>1.1472902097902098E-3</v>
      </c>
      <c r="F223" s="13">
        <f t="shared" si="18"/>
        <v>1.1002483417685705E-3</v>
      </c>
      <c r="G223" s="12">
        <f t="shared" si="19"/>
        <v>0.66666666666666663</v>
      </c>
      <c r="H223" s="15">
        <f t="shared" si="20"/>
        <v>7.6486013986013976E-4</v>
      </c>
    </row>
    <row r="224" spans="2:8" ht="15" x14ac:dyDescent="0.2">
      <c r="B224" s="7" t="s">
        <v>310</v>
      </c>
      <c r="C224" s="8">
        <v>0</v>
      </c>
      <c r="D224" s="8">
        <v>0</v>
      </c>
      <c r="E224" s="13" t="str">
        <f t="shared" si="17"/>
        <v/>
      </c>
      <c r="F224" s="13" t="str">
        <f t="shared" si="18"/>
        <v/>
      </c>
      <c r="G224" s="12" t="str">
        <f t="shared" si="19"/>
        <v>0</v>
      </c>
      <c r="H224" s="15" t="str">
        <f t="shared" si="20"/>
        <v/>
      </c>
    </row>
    <row r="225" spans="2:8" ht="15" x14ac:dyDescent="0.2">
      <c r="B225" s="7" t="s">
        <v>470</v>
      </c>
      <c r="C225" s="8">
        <v>0</v>
      </c>
      <c r="D225" s="8">
        <v>0</v>
      </c>
      <c r="E225" s="13" t="str">
        <f t="shared" si="17"/>
        <v/>
      </c>
      <c r="F225" s="13" t="str">
        <f t="shared" si="18"/>
        <v/>
      </c>
      <c r="G225" s="12" t="str">
        <f t="shared" si="19"/>
        <v>0</v>
      </c>
      <c r="H225" s="15" t="str">
        <f t="shared" si="20"/>
        <v/>
      </c>
    </row>
    <row r="226" spans="2:8" ht="15" x14ac:dyDescent="0.2">
      <c r="B226" s="7" t="s">
        <v>565</v>
      </c>
      <c r="C226" s="8">
        <v>0</v>
      </c>
      <c r="D226" s="8">
        <v>0</v>
      </c>
      <c r="E226" s="13" t="str">
        <f t="shared" si="17"/>
        <v/>
      </c>
      <c r="F226" s="13" t="str">
        <f t="shared" si="18"/>
        <v/>
      </c>
      <c r="G226" s="12" t="str">
        <f t="shared" si="19"/>
        <v>0</v>
      </c>
      <c r="H226" s="15" t="str">
        <f t="shared" si="20"/>
        <v/>
      </c>
    </row>
    <row r="227" spans="2:8" ht="15" x14ac:dyDescent="0.2">
      <c r="B227" s="7" t="s">
        <v>471</v>
      </c>
      <c r="C227" s="8">
        <v>0</v>
      </c>
      <c r="D227" s="8">
        <v>0</v>
      </c>
      <c r="E227" s="13" t="str">
        <f t="shared" si="17"/>
        <v/>
      </c>
      <c r="F227" s="13" t="str">
        <f t="shared" si="18"/>
        <v/>
      </c>
      <c r="G227" s="12" t="str">
        <f t="shared" si="19"/>
        <v>0</v>
      </c>
      <c r="H227" s="15" t="str">
        <f t="shared" si="20"/>
        <v/>
      </c>
    </row>
    <row r="228" spans="2:8" ht="15" x14ac:dyDescent="0.2">
      <c r="B228" s="7" t="s">
        <v>76</v>
      </c>
      <c r="C228" s="8">
        <v>0</v>
      </c>
      <c r="D228" s="8">
        <v>3</v>
      </c>
      <c r="E228" s="13" t="str">
        <f t="shared" si="17"/>
        <v/>
      </c>
      <c r="F228" s="13">
        <f t="shared" si="18"/>
        <v>9.4307000723020334E-5</v>
      </c>
      <c r="G228" s="12" t="str">
        <f t="shared" si="19"/>
        <v>0</v>
      </c>
      <c r="H228" s="15" t="str">
        <f t="shared" si="20"/>
        <v/>
      </c>
    </row>
    <row r="229" spans="2:8" ht="15" x14ac:dyDescent="0.2">
      <c r="B229" s="7" t="s">
        <v>311</v>
      </c>
      <c r="C229" s="8">
        <v>356</v>
      </c>
      <c r="D229" s="8">
        <v>734</v>
      </c>
      <c r="E229" s="13">
        <f t="shared" si="17"/>
        <v>1.94493006993007E-2</v>
      </c>
      <c r="F229" s="13">
        <f t="shared" si="18"/>
        <v>2.307377951023231E-2</v>
      </c>
      <c r="G229" s="12">
        <f t="shared" si="19"/>
        <v>1.0617977528089888</v>
      </c>
      <c r="H229" s="15">
        <f t="shared" si="20"/>
        <v>2.0651223776223776E-2</v>
      </c>
    </row>
    <row r="230" spans="2:8" ht="15" x14ac:dyDescent="0.2">
      <c r="B230" s="7" t="s">
        <v>312</v>
      </c>
      <c r="C230" s="8">
        <v>24</v>
      </c>
      <c r="D230" s="8">
        <v>20</v>
      </c>
      <c r="E230" s="13">
        <f t="shared" si="17"/>
        <v>1.3111888111888112E-3</v>
      </c>
      <c r="F230" s="13">
        <f t="shared" si="18"/>
        <v>6.2871333815346891E-4</v>
      </c>
      <c r="G230" s="12">
        <f t="shared" si="19"/>
        <v>-0.16666666666666666</v>
      </c>
      <c r="H230" s="15">
        <f t="shared" si="20"/>
        <v>-2.1853146853146853E-4</v>
      </c>
    </row>
    <row r="231" spans="2:8" ht="30" x14ac:dyDescent="0.2">
      <c r="B231" s="7" t="s">
        <v>313</v>
      </c>
      <c r="C231" s="8">
        <v>38</v>
      </c>
      <c r="D231" s="8">
        <v>81</v>
      </c>
      <c r="E231" s="13">
        <f t="shared" si="17"/>
        <v>2.076048951048951E-3</v>
      </c>
      <c r="F231" s="13">
        <f t="shared" si="18"/>
        <v>2.5462890195215491E-3</v>
      </c>
      <c r="G231" s="12">
        <f t="shared" si="19"/>
        <v>1.131578947368421</v>
      </c>
      <c r="H231" s="15">
        <f t="shared" si="20"/>
        <v>2.3492132867132865E-3</v>
      </c>
    </row>
    <row r="232" spans="2:8" ht="15" x14ac:dyDescent="0.2">
      <c r="B232" s="7" t="s">
        <v>77</v>
      </c>
      <c r="C232" s="8">
        <v>14</v>
      </c>
      <c r="D232" s="8">
        <v>49</v>
      </c>
      <c r="E232" s="13">
        <f t="shared" si="17"/>
        <v>7.6486013986013987E-4</v>
      </c>
      <c r="F232" s="13">
        <f t="shared" si="18"/>
        <v>1.5403476784759988E-3</v>
      </c>
      <c r="G232" s="12">
        <f t="shared" si="19"/>
        <v>2.5</v>
      </c>
      <c r="H232" s="15">
        <f t="shared" si="20"/>
        <v>1.9121503496503497E-3</v>
      </c>
    </row>
    <row r="233" spans="2:8" ht="15" x14ac:dyDescent="0.2">
      <c r="B233" s="7" t="s">
        <v>74</v>
      </c>
      <c r="C233" s="8">
        <v>80</v>
      </c>
      <c r="D233" s="8">
        <v>76</v>
      </c>
      <c r="E233" s="13">
        <f t="shared" si="17"/>
        <v>4.370629370629371E-3</v>
      </c>
      <c r="F233" s="13">
        <f t="shared" si="18"/>
        <v>2.389110684983182E-3</v>
      </c>
      <c r="G233" s="12">
        <f t="shared" si="19"/>
        <v>-0.05</v>
      </c>
      <c r="H233" s="15">
        <f t="shared" si="20"/>
        <v>-2.1853146853146856E-4</v>
      </c>
    </row>
    <row r="234" spans="2:8" ht="15" x14ac:dyDescent="0.2">
      <c r="B234" s="7" t="s">
        <v>75</v>
      </c>
      <c r="C234" s="8">
        <v>1</v>
      </c>
      <c r="D234" s="8">
        <v>6</v>
      </c>
      <c r="E234" s="13">
        <f t="shared" si="17"/>
        <v>5.4632867132867133E-5</v>
      </c>
      <c r="F234" s="13">
        <f t="shared" si="18"/>
        <v>1.8861400144604067E-4</v>
      </c>
      <c r="G234" s="12">
        <f t="shared" si="19"/>
        <v>5</v>
      </c>
      <c r="H234" s="15">
        <f t="shared" si="20"/>
        <v>2.7316433566433568E-4</v>
      </c>
    </row>
    <row r="235" spans="2:8" ht="15" x14ac:dyDescent="0.2">
      <c r="B235" s="7" t="s">
        <v>314</v>
      </c>
      <c r="C235" s="8">
        <v>232</v>
      </c>
      <c r="D235" s="8">
        <v>174</v>
      </c>
      <c r="E235" s="13">
        <f t="shared" si="17"/>
        <v>1.2674825174825174E-2</v>
      </c>
      <c r="F235" s="13">
        <f t="shared" si="18"/>
        <v>5.46980604193518E-3</v>
      </c>
      <c r="G235" s="12">
        <f t="shared" si="19"/>
        <v>-0.25</v>
      </c>
      <c r="H235" s="15">
        <f t="shared" si="20"/>
        <v>-3.1687062937062935E-3</v>
      </c>
    </row>
    <row r="236" spans="2:8" ht="15" x14ac:dyDescent="0.2">
      <c r="B236" s="7" t="s">
        <v>315</v>
      </c>
      <c r="C236" s="8">
        <v>0</v>
      </c>
      <c r="D236" s="8">
        <v>36</v>
      </c>
      <c r="E236" s="13" t="str">
        <f t="shared" si="17"/>
        <v/>
      </c>
      <c r="F236" s="13">
        <f t="shared" si="18"/>
        <v>1.1316840086762442E-3</v>
      </c>
      <c r="G236" s="12" t="str">
        <f t="shared" si="19"/>
        <v>0</v>
      </c>
      <c r="H236" s="15" t="str">
        <f t="shared" si="20"/>
        <v/>
      </c>
    </row>
    <row r="237" spans="2:8" ht="15" x14ac:dyDescent="0.2">
      <c r="B237" s="7" t="s">
        <v>80</v>
      </c>
      <c r="C237" s="8">
        <v>857</v>
      </c>
      <c r="D237" s="8">
        <v>750</v>
      </c>
      <c r="E237" s="13">
        <f t="shared" si="17"/>
        <v>4.6820367132867136E-2</v>
      </c>
      <c r="F237" s="13">
        <f t="shared" si="18"/>
        <v>2.3576750180755085E-2</v>
      </c>
      <c r="G237" s="12">
        <f t="shared" si="19"/>
        <v>-0.12485414235705951</v>
      </c>
      <c r="H237" s="15">
        <f t="shared" si="20"/>
        <v>-5.8457167832167839E-3</v>
      </c>
    </row>
    <row r="238" spans="2:8" ht="15" x14ac:dyDescent="0.2">
      <c r="B238" s="7" t="s">
        <v>85</v>
      </c>
      <c r="C238" s="8">
        <v>1107</v>
      </c>
      <c r="D238" s="8">
        <v>822</v>
      </c>
      <c r="E238" s="13">
        <f t="shared" si="17"/>
        <v>6.0478583916083919E-2</v>
      </c>
      <c r="F238" s="13">
        <f t="shared" si="18"/>
        <v>2.5840118198107574E-2</v>
      </c>
      <c r="G238" s="12">
        <f t="shared" si="19"/>
        <v>-0.25745257452574527</v>
      </c>
      <c r="H238" s="15">
        <f t="shared" si="20"/>
        <v>-1.5570367132867134E-2</v>
      </c>
    </row>
    <row r="239" spans="2:8" ht="15" x14ac:dyDescent="0.2">
      <c r="B239" s="7" t="s">
        <v>81</v>
      </c>
      <c r="C239" s="8">
        <v>236</v>
      </c>
      <c r="D239" s="8">
        <v>238</v>
      </c>
      <c r="E239" s="13">
        <f t="shared" si="17"/>
        <v>1.2893356643356644E-2</v>
      </c>
      <c r="F239" s="13">
        <f t="shared" si="18"/>
        <v>7.4816887240262801E-3</v>
      </c>
      <c r="G239" s="12">
        <f t="shared" si="19"/>
        <v>8.4745762711864406E-3</v>
      </c>
      <c r="H239" s="15">
        <f t="shared" si="20"/>
        <v>1.0926573426573427E-4</v>
      </c>
    </row>
    <row r="240" spans="2:8" ht="15" x14ac:dyDescent="0.2">
      <c r="B240" s="7" t="s">
        <v>316</v>
      </c>
      <c r="C240" s="8">
        <v>157</v>
      </c>
      <c r="D240" s="8">
        <v>105</v>
      </c>
      <c r="E240" s="13">
        <f t="shared" si="17"/>
        <v>8.57736013986014E-3</v>
      </c>
      <c r="F240" s="13">
        <f t="shared" si="18"/>
        <v>3.3007450253057118E-3</v>
      </c>
      <c r="G240" s="12">
        <f t="shared" si="19"/>
        <v>-0.33121019108280253</v>
      </c>
      <c r="H240" s="15">
        <f t="shared" si="20"/>
        <v>-2.840909090909091E-3</v>
      </c>
    </row>
    <row r="241" spans="2:8" ht="15" x14ac:dyDescent="0.2">
      <c r="B241" s="7" t="s">
        <v>78</v>
      </c>
      <c r="C241" s="8">
        <v>2</v>
      </c>
      <c r="D241" s="8">
        <v>0</v>
      </c>
      <c r="E241" s="13">
        <f t="shared" si="17"/>
        <v>1.0926573426573427E-4</v>
      </c>
      <c r="F241" s="13" t="str">
        <f t="shared" si="18"/>
        <v/>
      </c>
      <c r="G241" s="12" t="str">
        <f t="shared" si="19"/>
        <v>0</v>
      </c>
      <c r="H241" s="15">
        <f t="shared" si="20"/>
        <v>0</v>
      </c>
    </row>
    <row r="242" spans="2:8" ht="15" x14ac:dyDescent="0.2">
      <c r="B242" s="7" t="s">
        <v>83</v>
      </c>
      <c r="C242" s="8">
        <v>10</v>
      </c>
      <c r="D242" s="8">
        <v>1</v>
      </c>
      <c r="E242" s="13">
        <f t="shared" si="17"/>
        <v>5.4632867132867137E-4</v>
      </c>
      <c r="F242" s="13">
        <f t="shared" si="18"/>
        <v>3.1435666907673447E-5</v>
      </c>
      <c r="G242" s="12">
        <f t="shared" si="19"/>
        <v>-0.9</v>
      </c>
      <c r="H242" s="15">
        <f t="shared" si="20"/>
        <v>-4.9169580419580424E-4</v>
      </c>
    </row>
    <row r="243" spans="2:8" ht="15" x14ac:dyDescent="0.2">
      <c r="B243" s="7" t="s">
        <v>317</v>
      </c>
      <c r="C243" s="8">
        <v>0</v>
      </c>
      <c r="D243" s="8">
        <v>2</v>
      </c>
      <c r="E243" s="13" t="str">
        <f t="shared" si="17"/>
        <v/>
      </c>
      <c r="F243" s="13">
        <f t="shared" si="18"/>
        <v>6.2871333815346894E-5</v>
      </c>
      <c r="G243" s="12" t="str">
        <f t="shared" si="19"/>
        <v>0</v>
      </c>
      <c r="H243" s="15" t="str">
        <f t="shared" si="20"/>
        <v/>
      </c>
    </row>
    <row r="244" spans="2:8" ht="15" x14ac:dyDescent="0.2">
      <c r="B244" s="7" t="s">
        <v>79</v>
      </c>
      <c r="C244" s="8">
        <v>191</v>
      </c>
      <c r="D244" s="8">
        <v>307</v>
      </c>
      <c r="E244" s="13">
        <f t="shared" si="17"/>
        <v>1.0434877622377622E-2</v>
      </c>
      <c r="F244" s="13">
        <f t="shared" si="18"/>
        <v>9.6507497406557487E-3</v>
      </c>
      <c r="G244" s="12">
        <f t="shared" si="19"/>
        <v>0.60732984293193715</v>
      </c>
      <c r="H244" s="15">
        <f t="shared" si="20"/>
        <v>6.3374125874125871E-3</v>
      </c>
    </row>
    <row r="245" spans="2:8" ht="15" x14ac:dyDescent="0.2">
      <c r="B245" s="7" t="s">
        <v>84</v>
      </c>
      <c r="C245" s="8">
        <v>253</v>
      </c>
      <c r="D245" s="8">
        <v>214</v>
      </c>
      <c r="E245" s="13">
        <f t="shared" si="17"/>
        <v>1.3822115384615384E-2</v>
      </c>
      <c r="F245" s="13">
        <f t="shared" si="18"/>
        <v>6.7272327182421173E-3</v>
      </c>
      <c r="G245" s="12">
        <f t="shared" si="19"/>
        <v>-0.1541501976284585</v>
      </c>
      <c r="H245" s="15">
        <f t="shared" si="20"/>
        <v>-2.130681818181818E-3</v>
      </c>
    </row>
    <row r="246" spans="2:8" ht="15" x14ac:dyDescent="0.2">
      <c r="B246" s="7" t="s">
        <v>318</v>
      </c>
      <c r="C246" s="8">
        <v>111</v>
      </c>
      <c r="D246" s="8">
        <v>104</v>
      </c>
      <c r="E246" s="13">
        <f t="shared" si="17"/>
        <v>6.064248251748252E-3</v>
      </c>
      <c r="F246" s="13">
        <f t="shared" si="18"/>
        <v>3.2693093583980384E-3</v>
      </c>
      <c r="G246" s="12">
        <f t="shared" si="19"/>
        <v>-6.3063063063063057E-2</v>
      </c>
      <c r="H246" s="15">
        <f t="shared" si="20"/>
        <v>-3.8243006993006988E-4</v>
      </c>
    </row>
    <row r="247" spans="2:8" ht="15" x14ac:dyDescent="0.2">
      <c r="B247" s="7" t="s">
        <v>319</v>
      </c>
      <c r="C247" s="8">
        <v>1306</v>
      </c>
      <c r="D247" s="8">
        <v>1748</v>
      </c>
      <c r="E247" s="13">
        <f t="shared" si="17"/>
        <v>7.1350524475524479E-2</v>
      </c>
      <c r="F247" s="13">
        <f t="shared" si="18"/>
        <v>5.4949545754613187E-2</v>
      </c>
      <c r="G247" s="12">
        <f t="shared" si="19"/>
        <v>0.33843797856049007</v>
      </c>
      <c r="H247" s="15">
        <f t="shared" si="20"/>
        <v>2.4147727272727276E-2</v>
      </c>
    </row>
    <row r="248" spans="2:8" ht="15" x14ac:dyDescent="0.2">
      <c r="B248" s="7" t="s">
        <v>86</v>
      </c>
      <c r="C248" s="8">
        <v>212</v>
      </c>
      <c r="D248" s="8">
        <v>154</v>
      </c>
      <c r="E248" s="13">
        <f t="shared" si="17"/>
        <v>1.1582167832167832E-2</v>
      </c>
      <c r="F248" s="13">
        <f t="shared" si="18"/>
        <v>4.8410927037817108E-3</v>
      </c>
      <c r="G248" s="12">
        <f t="shared" si="19"/>
        <v>-0.27358490566037735</v>
      </c>
      <c r="H248" s="15">
        <f t="shared" si="20"/>
        <v>-3.1687062937062935E-3</v>
      </c>
    </row>
    <row r="249" spans="2:8" ht="15" x14ac:dyDescent="0.2">
      <c r="B249" s="7" t="s">
        <v>87</v>
      </c>
      <c r="C249" s="8">
        <v>331</v>
      </c>
      <c r="D249" s="8">
        <v>329</v>
      </c>
      <c r="E249" s="13">
        <f t="shared" si="17"/>
        <v>1.808347902097902E-2</v>
      </c>
      <c r="F249" s="13">
        <f t="shared" si="18"/>
        <v>1.0342334412624565E-2</v>
      </c>
      <c r="G249" s="12">
        <f t="shared" si="19"/>
        <v>-6.0422960725075529E-3</v>
      </c>
      <c r="H249" s="15">
        <f t="shared" si="20"/>
        <v>-1.0926573426573427E-4</v>
      </c>
    </row>
    <row r="250" spans="2:8" ht="15" x14ac:dyDescent="0.2">
      <c r="B250" s="7" t="s">
        <v>82</v>
      </c>
      <c r="C250" s="8">
        <v>0</v>
      </c>
      <c r="D250" s="8">
        <v>0</v>
      </c>
      <c r="E250" s="13" t="str">
        <f t="shared" si="17"/>
        <v/>
      </c>
      <c r="F250" s="13" t="str">
        <f t="shared" si="18"/>
        <v/>
      </c>
      <c r="G250" s="12" t="str">
        <f t="shared" si="19"/>
        <v>0</v>
      </c>
      <c r="H250" s="15" t="str">
        <f t="shared" si="20"/>
        <v/>
      </c>
    </row>
    <row r="251" spans="2:8" ht="15" x14ac:dyDescent="0.2">
      <c r="B251" s="7" t="s">
        <v>320</v>
      </c>
      <c r="C251" s="8">
        <v>1</v>
      </c>
      <c r="D251" s="8">
        <v>2</v>
      </c>
      <c r="E251" s="13">
        <f t="shared" si="17"/>
        <v>5.4632867132867133E-5</v>
      </c>
      <c r="F251" s="13">
        <f t="shared" si="18"/>
        <v>6.2871333815346894E-5</v>
      </c>
      <c r="G251" s="12">
        <f t="shared" si="19"/>
        <v>1</v>
      </c>
      <c r="H251" s="15">
        <f t="shared" si="20"/>
        <v>5.4632867132867133E-5</v>
      </c>
    </row>
    <row r="252" spans="2:8" ht="15" x14ac:dyDescent="0.2">
      <c r="B252" s="7" t="s">
        <v>321</v>
      </c>
      <c r="C252" s="8">
        <v>60</v>
      </c>
      <c r="D252" s="8">
        <v>38</v>
      </c>
      <c r="E252" s="13">
        <f t="shared" si="17"/>
        <v>3.277972027972028E-3</v>
      </c>
      <c r="F252" s="13">
        <f t="shared" si="18"/>
        <v>1.194555342491591E-3</v>
      </c>
      <c r="G252" s="12">
        <f t="shared" si="19"/>
        <v>-0.36666666666666664</v>
      </c>
      <c r="H252" s="15">
        <f t="shared" si="20"/>
        <v>-1.2019230769230768E-3</v>
      </c>
    </row>
    <row r="253" spans="2:8" ht="15" x14ac:dyDescent="0.2">
      <c r="B253" s="7" t="s">
        <v>322</v>
      </c>
      <c r="C253" s="8">
        <v>9</v>
      </c>
      <c r="D253" s="8">
        <v>11</v>
      </c>
      <c r="E253" s="13">
        <f t="shared" si="17"/>
        <v>4.9169580419580424E-4</v>
      </c>
      <c r="F253" s="13">
        <f t="shared" si="18"/>
        <v>3.4579233598440792E-4</v>
      </c>
      <c r="G253" s="12">
        <f t="shared" si="19"/>
        <v>0.22222222222222221</v>
      </c>
      <c r="H253" s="15">
        <f t="shared" si="20"/>
        <v>1.0926573426573427E-4</v>
      </c>
    </row>
    <row r="254" spans="2:8" ht="15" x14ac:dyDescent="0.2">
      <c r="B254" s="7" t="s">
        <v>323</v>
      </c>
      <c r="C254" s="8">
        <v>6</v>
      </c>
      <c r="D254" s="8">
        <v>31</v>
      </c>
      <c r="E254" s="13">
        <f t="shared" si="17"/>
        <v>3.2779720279720281E-4</v>
      </c>
      <c r="F254" s="13">
        <f t="shared" si="18"/>
        <v>9.7450567413787678E-4</v>
      </c>
      <c r="G254" s="12">
        <f t="shared" si="19"/>
        <v>4.166666666666667</v>
      </c>
      <c r="H254" s="15">
        <f t="shared" si="20"/>
        <v>1.3658216783216785E-3</v>
      </c>
    </row>
    <row r="255" spans="2:8" ht="15" x14ac:dyDescent="0.2">
      <c r="B255" s="7" t="s">
        <v>324</v>
      </c>
      <c r="C255" s="8">
        <v>0</v>
      </c>
      <c r="D255" s="8">
        <v>0</v>
      </c>
      <c r="E255" s="13" t="str">
        <f t="shared" si="17"/>
        <v/>
      </c>
      <c r="F255" s="13" t="str">
        <f t="shared" si="18"/>
        <v/>
      </c>
      <c r="G255" s="12" t="str">
        <f t="shared" si="19"/>
        <v>0</v>
      </c>
      <c r="H255" s="15" t="str">
        <f t="shared" si="20"/>
        <v/>
      </c>
    </row>
    <row r="256" spans="2:8" ht="15" x14ac:dyDescent="0.2">
      <c r="B256" s="7" t="s">
        <v>88</v>
      </c>
      <c r="C256" s="8">
        <v>16</v>
      </c>
      <c r="D256" s="8">
        <v>19</v>
      </c>
      <c r="E256" s="13">
        <f t="shared" si="17"/>
        <v>8.7412587412587413E-4</v>
      </c>
      <c r="F256" s="13">
        <f t="shared" si="18"/>
        <v>5.972776712457955E-4</v>
      </c>
      <c r="G256" s="12">
        <f t="shared" si="19"/>
        <v>0.1875</v>
      </c>
      <c r="H256" s="15">
        <f t="shared" si="20"/>
        <v>1.6389860139860141E-4</v>
      </c>
    </row>
    <row r="257" spans="2:8" ht="15" x14ac:dyDescent="0.2">
      <c r="B257" s="7" t="s">
        <v>325</v>
      </c>
      <c r="C257" s="8">
        <v>1</v>
      </c>
      <c r="D257" s="8">
        <v>0</v>
      </c>
      <c r="E257" s="13">
        <f t="shared" si="17"/>
        <v>5.4632867132867133E-5</v>
      </c>
      <c r="F257" s="13" t="str">
        <f t="shared" si="18"/>
        <v/>
      </c>
      <c r="G257" s="12" t="str">
        <f t="shared" si="19"/>
        <v>0</v>
      </c>
      <c r="H257" s="15">
        <f t="shared" si="20"/>
        <v>0</v>
      </c>
    </row>
    <row r="258" spans="2:8" ht="30" x14ac:dyDescent="0.2">
      <c r="B258" s="7" t="s">
        <v>326</v>
      </c>
      <c r="C258" s="8">
        <v>53</v>
      </c>
      <c r="D258" s="8">
        <v>123</v>
      </c>
      <c r="E258" s="13">
        <f t="shared" si="17"/>
        <v>2.895541958041958E-3</v>
      </c>
      <c r="F258" s="13">
        <f t="shared" si="18"/>
        <v>3.8665870296438337E-3</v>
      </c>
      <c r="G258" s="12">
        <f t="shared" si="19"/>
        <v>1.320754716981132</v>
      </c>
      <c r="H258" s="15">
        <f t="shared" si="20"/>
        <v>3.824300699300699E-3</v>
      </c>
    </row>
    <row r="259" spans="2:8" ht="15" x14ac:dyDescent="0.2">
      <c r="B259" s="7" t="s">
        <v>327</v>
      </c>
      <c r="C259" s="8">
        <v>1</v>
      </c>
      <c r="D259" s="8">
        <v>6</v>
      </c>
      <c r="E259" s="13">
        <f t="shared" si="17"/>
        <v>5.4632867132867133E-5</v>
      </c>
      <c r="F259" s="13">
        <f t="shared" si="18"/>
        <v>1.8861400144604067E-4</v>
      </c>
      <c r="G259" s="12">
        <f t="shared" si="19"/>
        <v>5</v>
      </c>
      <c r="H259" s="15">
        <f t="shared" si="20"/>
        <v>2.7316433566433568E-4</v>
      </c>
    </row>
    <row r="260" spans="2:8" ht="15" x14ac:dyDescent="0.2">
      <c r="B260" s="7" t="s">
        <v>89</v>
      </c>
      <c r="C260" s="8">
        <v>0</v>
      </c>
      <c r="D260" s="8">
        <v>0</v>
      </c>
      <c r="E260" s="13" t="str">
        <f t="shared" si="17"/>
        <v/>
      </c>
      <c r="F260" s="13" t="str">
        <f t="shared" si="18"/>
        <v/>
      </c>
      <c r="G260" s="12" t="str">
        <f t="shared" si="19"/>
        <v>0</v>
      </c>
      <c r="H260" s="15" t="str">
        <f t="shared" si="20"/>
        <v/>
      </c>
    </row>
    <row r="261" spans="2:8" ht="30" x14ac:dyDescent="0.2">
      <c r="B261" s="7" t="s">
        <v>328</v>
      </c>
      <c r="C261" s="8">
        <v>7</v>
      </c>
      <c r="D261" s="8">
        <v>0</v>
      </c>
      <c r="E261" s="13">
        <f t="shared" si="17"/>
        <v>3.8243006993006994E-4</v>
      </c>
      <c r="F261" s="13" t="str">
        <f t="shared" si="18"/>
        <v/>
      </c>
      <c r="G261" s="12" t="str">
        <f t="shared" si="19"/>
        <v>0</v>
      </c>
      <c r="H261" s="15">
        <f t="shared" si="20"/>
        <v>0</v>
      </c>
    </row>
    <row r="262" spans="2:8" ht="15" x14ac:dyDescent="0.2">
      <c r="B262" s="7" t="s">
        <v>90</v>
      </c>
      <c r="C262" s="8">
        <v>538</v>
      </c>
      <c r="D262" s="8">
        <v>170</v>
      </c>
      <c r="E262" s="13">
        <f t="shared" si="17"/>
        <v>2.9392482517482516E-2</v>
      </c>
      <c r="F262" s="13">
        <f t="shared" si="18"/>
        <v>5.3440633743044863E-3</v>
      </c>
      <c r="G262" s="12">
        <f t="shared" si="19"/>
        <v>-0.68401486988847582</v>
      </c>
      <c r="H262" s="15">
        <f t="shared" si="20"/>
        <v>-2.0104895104895104E-2</v>
      </c>
    </row>
    <row r="263" spans="2:8" ht="15" x14ac:dyDescent="0.2">
      <c r="B263" s="7" t="s">
        <v>329</v>
      </c>
      <c r="C263" s="8">
        <v>4</v>
      </c>
      <c r="D263" s="8">
        <v>25</v>
      </c>
      <c r="E263" s="13">
        <f t="shared" si="17"/>
        <v>2.1853146853146853E-4</v>
      </c>
      <c r="F263" s="13">
        <f t="shared" si="18"/>
        <v>7.858916726918362E-4</v>
      </c>
      <c r="G263" s="12">
        <f t="shared" si="19"/>
        <v>5.25</v>
      </c>
      <c r="H263" s="15">
        <f t="shared" si="20"/>
        <v>1.1472902097902098E-3</v>
      </c>
    </row>
    <row r="264" spans="2:8" ht="30" x14ac:dyDescent="0.2">
      <c r="B264" s="7" t="s">
        <v>330</v>
      </c>
      <c r="C264" s="8">
        <v>21</v>
      </c>
      <c r="D264" s="8">
        <v>1</v>
      </c>
      <c r="E264" s="13">
        <f t="shared" si="17"/>
        <v>1.1472902097902098E-3</v>
      </c>
      <c r="F264" s="13">
        <f t="shared" si="18"/>
        <v>3.1435666907673447E-5</v>
      </c>
      <c r="G264" s="12">
        <f t="shared" si="19"/>
        <v>-0.95238095238095233</v>
      </c>
      <c r="H264" s="15">
        <f t="shared" si="20"/>
        <v>-1.0926573426573425E-3</v>
      </c>
    </row>
    <row r="265" spans="2:8" ht="15" x14ac:dyDescent="0.2">
      <c r="B265" s="7" t="s">
        <v>331</v>
      </c>
      <c r="C265" s="8">
        <v>6</v>
      </c>
      <c r="D265" s="8">
        <v>4</v>
      </c>
      <c r="E265" s="13">
        <f t="shared" si="17"/>
        <v>3.2779720279720281E-4</v>
      </c>
      <c r="F265" s="13">
        <f t="shared" si="18"/>
        <v>1.2574266763069379E-4</v>
      </c>
      <c r="G265" s="12">
        <f t="shared" si="19"/>
        <v>-0.33333333333333331</v>
      </c>
      <c r="H265" s="15">
        <f t="shared" si="20"/>
        <v>-1.0926573426573427E-4</v>
      </c>
    </row>
    <row r="266" spans="2:8" ht="15" x14ac:dyDescent="0.2">
      <c r="B266" s="7" t="s">
        <v>332</v>
      </c>
      <c r="C266" s="8">
        <v>58</v>
      </c>
      <c r="D266" s="8">
        <v>70</v>
      </c>
      <c r="E266" s="13">
        <f t="shared" si="17"/>
        <v>3.1687062937062935E-3</v>
      </c>
      <c r="F266" s="13">
        <f t="shared" si="18"/>
        <v>2.2004966835371411E-3</v>
      </c>
      <c r="G266" s="12">
        <f t="shared" si="19"/>
        <v>0.20689655172413793</v>
      </c>
      <c r="H266" s="15">
        <f t="shared" si="20"/>
        <v>6.5559440559440551E-4</v>
      </c>
    </row>
    <row r="267" spans="2:8" ht="15" x14ac:dyDescent="0.2">
      <c r="B267" s="7" t="s">
        <v>333</v>
      </c>
      <c r="C267" s="8">
        <v>1</v>
      </c>
      <c r="D267" s="8">
        <v>6</v>
      </c>
      <c r="E267" s="13">
        <f t="shared" si="17"/>
        <v>5.4632867132867133E-5</v>
      </c>
      <c r="F267" s="13">
        <f t="shared" si="18"/>
        <v>1.8861400144604067E-4</v>
      </c>
      <c r="G267" s="12">
        <f t="shared" si="19"/>
        <v>5</v>
      </c>
      <c r="H267" s="15">
        <f t="shared" si="20"/>
        <v>2.7316433566433568E-4</v>
      </c>
    </row>
    <row r="268" spans="2:8" ht="30" x14ac:dyDescent="0.2">
      <c r="B268" s="7" t="s">
        <v>334</v>
      </c>
      <c r="C268" s="8">
        <v>236</v>
      </c>
      <c r="D268" s="8">
        <v>148</v>
      </c>
      <c r="E268" s="13">
        <f t="shared" si="17"/>
        <v>1.2893356643356644E-2</v>
      </c>
      <c r="F268" s="13">
        <f t="shared" si="18"/>
        <v>4.6524787023356703E-3</v>
      </c>
      <c r="G268" s="12">
        <f t="shared" si="19"/>
        <v>-0.3728813559322034</v>
      </c>
      <c r="H268" s="15">
        <f t="shared" si="20"/>
        <v>-4.807692307692308E-3</v>
      </c>
    </row>
    <row r="269" spans="2:8" ht="15" x14ac:dyDescent="0.2">
      <c r="B269" s="7" t="s">
        <v>335</v>
      </c>
      <c r="C269" s="8">
        <v>0</v>
      </c>
      <c r="D269" s="8">
        <v>0</v>
      </c>
      <c r="E269" s="13" t="str">
        <f t="shared" si="17"/>
        <v/>
      </c>
      <c r="F269" s="13" t="str">
        <f t="shared" si="18"/>
        <v/>
      </c>
      <c r="G269" s="12" t="str">
        <f t="shared" si="19"/>
        <v>0</v>
      </c>
      <c r="H269" s="15" t="str">
        <f t="shared" si="20"/>
        <v/>
      </c>
    </row>
    <row r="270" spans="2:8" ht="30" x14ac:dyDescent="0.2">
      <c r="B270" s="7" t="s">
        <v>336</v>
      </c>
      <c r="C270" s="8">
        <v>74</v>
      </c>
      <c r="D270" s="8">
        <v>37</v>
      </c>
      <c r="E270" s="13">
        <f t="shared" si="17"/>
        <v>4.042832167832168E-3</v>
      </c>
      <c r="F270" s="13">
        <f t="shared" si="18"/>
        <v>1.1631196755839176E-3</v>
      </c>
      <c r="G270" s="12">
        <f t="shared" si="19"/>
        <v>-0.5</v>
      </c>
      <c r="H270" s="15">
        <f t="shared" si="20"/>
        <v>-2.021416083916084E-3</v>
      </c>
    </row>
    <row r="271" spans="2:8" ht="15" x14ac:dyDescent="0.2">
      <c r="B271" s="7" t="s">
        <v>93</v>
      </c>
      <c r="C271" s="8">
        <v>13</v>
      </c>
      <c r="D271" s="8">
        <v>1</v>
      </c>
      <c r="E271" s="13">
        <f t="shared" si="17"/>
        <v>7.1022727272727275E-4</v>
      </c>
      <c r="F271" s="13">
        <f t="shared" si="18"/>
        <v>3.1435666907673447E-5</v>
      </c>
      <c r="G271" s="12">
        <f t="shared" si="19"/>
        <v>-0.92307692307692313</v>
      </c>
      <c r="H271" s="15">
        <f t="shared" si="20"/>
        <v>-6.5559440559440562E-4</v>
      </c>
    </row>
    <row r="272" spans="2:8" ht="30" x14ac:dyDescent="0.2">
      <c r="B272" s="7" t="s">
        <v>337</v>
      </c>
      <c r="C272" s="8">
        <v>17</v>
      </c>
      <c r="D272" s="8">
        <v>10</v>
      </c>
      <c r="E272" s="13">
        <f t="shared" si="17"/>
        <v>9.2875874125874125E-4</v>
      </c>
      <c r="F272" s="13">
        <f t="shared" si="18"/>
        <v>3.1435666907673446E-4</v>
      </c>
      <c r="G272" s="12">
        <f t="shared" si="19"/>
        <v>-0.41176470588235292</v>
      </c>
      <c r="H272" s="15">
        <f t="shared" si="20"/>
        <v>-3.8243006993006988E-4</v>
      </c>
    </row>
    <row r="273" spans="2:8" ht="15" x14ac:dyDescent="0.2">
      <c r="B273" s="7" t="s">
        <v>91</v>
      </c>
      <c r="C273" s="8">
        <v>65</v>
      </c>
      <c r="D273" s="8">
        <v>51</v>
      </c>
      <c r="E273" s="13">
        <f t="shared" si="17"/>
        <v>3.5511363636363635E-3</v>
      </c>
      <c r="F273" s="13">
        <f t="shared" si="18"/>
        <v>1.6032190122913458E-3</v>
      </c>
      <c r="G273" s="12">
        <f t="shared" si="19"/>
        <v>-0.2153846153846154</v>
      </c>
      <c r="H273" s="15">
        <f t="shared" si="20"/>
        <v>-7.6486013986013987E-4</v>
      </c>
    </row>
    <row r="274" spans="2:8" ht="15" x14ac:dyDescent="0.2">
      <c r="B274" s="7" t="s">
        <v>338</v>
      </c>
      <c r="C274" s="8">
        <v>21</v>
      </c>
      <c r="D274" s="8">
        <v>23</v>
      </c>
      <c r="E274" s="13">
        <f t="shared" si="17"/>
        <v>1.1472902097902098E-3</v>
      </c>
      <c r="F274" s="13">
        <f t="shared" si="18"/>
        <v>7.2302033887648926E-4</v>
      </c>
      <c r="G274" s="12">
        <f t="shared" si="19"/>
        <v>9.5238095238095233E-2</v>
      </c>
      <c r="H274" s="15">
        <f t="shared" si="20"/>
        <v>1.0926573426573425E-4</v>
      </c>
    </row>
    <row r="275" spans="2:8" ht="30" x14ac:dyDescent="0.2">
      <c r="B275" s="7" t="s">
        <v>339</v>
      </c>
      <c r="C275" s="8">
        <v>0</v>
      </c>
      <c r="D275" s="8">
        <v>1</v>
      </c>
      <c r="E275" s="13" t="str">
        <f t="shared" si="17"/>
        <v/>
      </c>
      <c r="F275" s="13">
        <f t="shared" si="18"/>
        <v>3.1435666907673447E-5</v>
      </c>
      <c r="G275" s="12" t="str">
        <f t="shared" si="19"/>
        <v>0</v>
      </c>
      <c r="H275" s="15" t="str">
        <f t="shared" si="20"/>
        <v/>
      </c>
    </row>
    <row r="276" spans="2:8" ht="15" x14ac:dyDescent="0.2">
      <c r="B276" s="7" t="s">
        <v>92</v>
      </c>
      <c r="C276" s="8">
        <v>28</v>
      </c>
      <c r="D276" s="8">
        <v>83</v>
      </c>
      <c r="E276" s="13">
        <f t="shared" si="17"/>
        <v>1.5297202797202797E-3</v>
      </c>
      <c r="F276" s="13">
        <f t="shared" si="18"/>
        <v>2.6091603533368959E-3</v>
      </c>
      <c r="G276" s="12">
        <f t="shared" si="19"/>
        <v>1.9642857142857142</v>
      </c>
      <c r="H276" s="15">
        <f t="shared" si="20"/>
        <v>3.004807692307692E-3</v>
      </c>
    </row>
    <row r="277" spans="2:8" ht="15" x14ac:dyDescent="0.2">
      <c r="B277" s="7" t="s">
        <v>340</v>
      </c>
      <c r="C277" s="8">
        <v>0</v>
      </c>
      <c r="D277" s="8">
        <v>1</v>
      </c>
      <c r="E277" s="13" t="str">
        <f t="shared" si="17"/>
        <v/>
      </c>
      <c r="F277" s="13">
        <f t="shared" si="18"/>
        <v>3.1435666907673447E-5</v>
      </c>
      <c r="G277" s="12" t="str">
        <f t="shared" si="19"/>
        <v>0</v>
      </c>
      <c r="H277" s="15" t="str">
        <f t="shared" si="20"/>
        <v/>
      </c>
    </row>
    <row r="278" spans="2:8" ht="15" x14ac:dyDescent="0.2">
      <c r="B278" s="7" t="s">
        <v>341</v>
      </c>
      <c r="C278" s="8">
        <v>0</v>
      </c>
      <c r="D278" s="8">
        <v>0</v>
      </c>
      <c r="E278" s="13" t="str">
        <f t="shared" si="17"/>
        <v/>
      </c>
      <c r="F278" s="13" t="str">
        <f t="shared" si="18"/>
        <v/>
      </c>
      <c r="G278" s="12" t="str">
        <f t="shared" si="19"/>
        <v>0</v>
      </c>
      <c r="H278" s="15" t="str">
        <f t="shared" si="20"/>
        <v/>
      </c>
    </row>
    <row r="279" spans="2:8" ht="15" x14ac:dyDescent="0.2">
      <c r="B279" s="7" t="s">
        <v>342</v>
      </c>
      <c r="C279" s="8">
        <v>0</v>
      </c>
      <c r="D279" s="8">
        <v>0</v>
      </c>
      <c r="E279" s="13" t="str">
        <f t="shared" si="17"/>
        <v/>
      </c>
      <c r="F279" s="13" t="str">
        <f t="shared" si="18"/>
        <v/>
      </c>
      <c r="G279" s="12" t="str">
        <f t="shared" si="19"/>
        <v>0</v>
      </c>
      <c r="H279" s="15" t="str">
        <f t="shared" si="20"/>
        <v/>
      </c>
    </row>
    <row r="280" spans="2:8" ht="15" x14ac:dyDescent="0.2">
      <c r="B280" s="7" t="s">
        <v>343</v>
      </c>
      <c r="C280" s="8">
        <v>22</v>
      </c>
      <c r="D280" s="8">
        <v>15</v>
      </c>
      <c r="E280" s="13">
        <f t="shared" si="17"/>
        <v>1.201923076923077E-3</v>
      </c>
      <c r="F280" s="13">
        <f t="shared" si="18"/>
        <v>4.7153500361510168E-4</v>
      </c>
      <c r="G280" s="12">
        <f t="shared" si="19"/>
        <v>-0.31818181818181818</v>
      </c>
      <c r="H280" s="15">
        <f t="shared" si="20"/>
        <v>-3.8243006993006994E-4</v>
      </c>
    </row>
    <row r="281" spans="2:8" ht="15" x14ac:dyDescent="0.2">
      <c r="B281" s="7" t="s">
        <v>344</v>
      </c>
      <c r="C281" s="8">
        <v>49</v>
      </c>
      <c r="D281" s="8">
        <v>99</v>
      </c>
      <c r="E281" s="13">
        <f t="shared" ref="E281:E288" si="21">+IF(C281=0,"",C281/C$151)</f>
        <v>2.6770104895104895E-3</v>
      </c>
      <c r="F281" s="13">
        <f t="shared" ref="F281:F288" si="22">+IF(D281=0,"",D281/D$151)</f>
        <v>3.1121310238596714E-3</v>
      </c>
      <c r="G281" s="12">
        <f t="shared" ref="G281:G288" si="23">+IF(OR(AND(D281=0),(C281=0)),"0",((D281-C281)/C281))</f>
        <v>1.0204081632653061</v>
      </c>
      <c r="H281" s="15">
        <f t="shared" ref="H281:H288" si="24">+IF(OR(AND(E281=""),(G281="")),"",E281*G281)</f>
        <v>2.7316433566433565E-3</v>
      </c>
    </row>
    <row r="282" spans="2:8" ht="15" x14ac:dyDescent="0.2">
      <c r="B282" s="7" t="s">
        <v>345</v>
      </c>
      <c r="C282" s="8">
        <v>71</v>
      </c>
      <c r="D282" s="8">
        <v>110</v>
      </c>
      <c r="E282" s="13">
        <f t="shared" si="21"/>
        <v>3.8789335664335665E-3</v>
      </c>
      <c r="F282" s="13">
        <f t="shared" si="22"/>
        <v>3.4579233598440789E-3</v>
      </c>
      <c r="G282" s="12">
        <f t="shared" si="23"/>
        <v>0.54929577464788737</v>
      </c>
      <c r="H282" s="15">
        <f t="shared" si="24"/>
        <v>2.1306818181818185E-3</v>
      </c>
    </row>
    <row r="283" spans="2:8" ht="30" x14ac:dyDescent="0.2">
      <c r="B283" s="7" t="s">
        <v>346</v>
      </c>
      <c r="C283" s="8">
        <v>36</v>
      </c>
      <c r="D283" s="8">
        <v>15</v>
      </c>
      <c r="E283" s="13">
        <f t="shared" si="21"/>
        <v>1.966783216783217E-3</v>
      </c>
      <c r="F283" s="13">
        <f t="shared" si="22"/>
        <v>4.7153500361510168E-4</v>
      </c>
      <c r="G283" s="12">
        <f t="shared" si="23"/>
        <v>-0.58333333333333337</v>
      </c>
      <c r="H283" s="15">
        <f t="shared" si="24"/>
        <v>-1.14729020979021E-3</v>
      </c>
    </row>
    <row r="284" spans="2:8" ht="13.5" customHeight="1" x14ac:dyDescent="0.2">
      <c r="B284" s="7" t="s">
        <v>347</v>
      </c>
      <c r="C284" s="8">
        <v>1</v>
      </c>
      <c r="D284" s="8">
        <v>1</v>
      </c>
      <c r="E284" s="13">
        <f t="shared" si="21"/>
        <v>5.4632867132867133E-5</v>
      </c>
      <c r="F284" s="13">
        <f t="shared" si="22"/>
        <v>3.1435666907673447E-5</v>
      </c>
      <c r="G284" s="12">
        <f t="shared" si="23"/>
        <v>0</v>
      </c>
      <c r="H284" s="15">
        <f t="shared" si="24"/>
        <v>0</v>
      </c>
    </row>
    <row r="285" spans="2:8" ht="13.5" customHeight="1" x14ac:dyDescent="0.2">
      <c r="B285" s="7" t="s">
        <v>94</v>
      </c>
      <c r="C285" s="8">
        <v>0</v>
      </c>
      <c r="D285" s="8">
        <v>0</v>
      </c>
      <c r="E285" s="13" t="str">
        <f t="shared" si="21"/>
        <v/>
      </c>
      <c r="F285" s="13" t="str">
        <f t="shared" si="22"/>
        <v/>
      </c>
      <c r="G285" s="12" t="str">
        <f t="shared" si="23"/>
        <v>0</v>
      </c>
      <c r="H285" s="15" t="str">
        <f t="shared" si="24"/>
        <v/>
      </c>
    </row>
    <row r="286" spans="2:8" ht="25.5" customHeight="1" x14ac:dyDescent="0.2">
      <c r="B286" s="7" t="s">
        <v>348</v>
      </c>
      <c r="C286" s="8">
        <v>12</v>
      </c>
      <c r="D286" s="8">
        <v>13</v>
      </c>
      <c r="E286" s="13">
        <f t="shared" si="21"/>
        <v>6.5559440559440562E-4</v>
      </c>
      <c r="F286" s="13">
        <f t="shared" si="22"/>
        <v>4.086636697997548E-4</v>
      </c>
      <c r="G286" s="12">
        <f t="shared" si="23"/>
        <v>8.3333333333333329E-2</v>
      </c>
      <c r="H286" s="15">
        <f t="shared" si="24"/>
        <v>5.4632867132867133E-5</v>
      </c>
    </row>
    <row r="287" spans="2:8" ht="13.5" customHeight="1" x14ac:dyDescent="0.2">
      <c r="B287" s="7" t="s">
        <v>349</v>
      </c>
      <c r="C287" s="8">
        <v>2</v>
      </c>
      <c r="D287" s="8">
        <v>0</v>
      </c>
      <c r="E287" s="13">
        <f t="shared" si="21"/>
        <v>1.0926573426573427E-4</v>
      </c>
      <c r="F287" s="13" t="str">
        <f t="shared" si="22"/>
        <v/>
      </c>
      <c r="G287" s="12" t="str">
        <f t="shared" si="23"/>
        <v>0</v>
      </c>
      <c r="H287" s="15">
        <f t="shared" si="24"/>
        <v>0</v>
      </c>
    </row>
    <row r="288" spans="2:8" ht="15" x14ac:dyDescent="0.2">
      <c r="B288" s="7" t="s">
        <v>350</v>
      </c>
      <c r="C288" s="8">
        <v>0</v>
      </c>
      <c r="D288" s="8">
        <v>1</v>
      </c>
      <c r="E288" s="13" t="str">
        <f t="shared" si="21"/>
        <v/>
      </c>
      <c r="F288" s="13">
        <f t="shared" si="22"/>
        <v>3.1435666907673447E-5</v>
      </c>
      <c r="G288" s="12" t="str">
        <f t="shared" si="23"/>
        <v>0</v>
      </c>
      <c r="H288" s="15" t="str">
        <f t="shared" si="24"/>
        <v/>
      </c>
    </row>
    <row r="289" spans="2:8" ht="15" x14ac:dyDescent="0.2">
      <c r="B289" s="20"/>
      <c r="C289" s="25"/>
      <c r="D289" s="25"/>
      <c r="E289" s="24"/>
      <c r="F289" s="24"/>
      <c r="G289" s="21"/>
      <c r="H289" s="22"/>
    </row>
    <row r="290" spans="2:8" ht="15" x14ac:dyDescent="0.2">
      <c r="B290" s="20"/>
      <c r="C290" s="25"/>
      <c r="D290" s="25"/>
      <c r="E290" s="24"/>
      <c r="F290" s="24"/>
      <c r="G290" s="21"/>
      <c r="H290" s="22"/>
    </row>
    <row r="291" spans="2:8" s="4" customFormat="1" ht="26.25" customHeight="1" x14ac:dyDescent="0.2">
      <c r="B291" s="19"/>
      <c r="C291" s="19"/>
      <c r="D291" s="19"/>
      <c r="E291" s="19"/>
      <c r="F291" s="19"/>
      <c r="H291" s="3"/>
    </row>
    <row r="292" spans="2:8" ht="24" customHeight="1" x14ac:dyDescent="0.2">
      <c r="B292" s="55" t="s">
        <v>517</v>
      </c>
      <c r="C292" s="53" t="s">
        <v>518</v>
      </c>
      <c r="D292" s="54"/>
      <c r="E292" s="41" t="s">
        <v>482</v>
      </c>
      <c r="F292" s="42"/>
      <c r="G292" s="39" t="s">
        <v>569</v>
      </c>
      <c r="H292" s="39" t="s">
        <v>481</v>
      </c>
    </row>
    <row r="293" spans="2:8" ht="24" customHeight="1" x14ac:dyDescent="0.2">
      <c r="B293" s="55"/>
      <c r="C293" s="38">
        <v>2015</v>
      </c>
      <c r="D293" s="38">
        <v>2016</v>
      </c>
      <c r="E293" s="38">
        <v>2015</v>
      </c>
      <c r="F293" s="38">
        <v>2016</v>
      </c>
      <c r="G293" s="40"/>
      <c r="H293" s="40"/>
    </row>
    <row r="294" spans="2:8" ht="24" customHeight="1" x14ac:dyDescent="0.2">
      <c r="B294" s="32" t="s">
        <v>522</v>
      </c>
      <c r="C294" s="33">
        <f>SUM(C295:C499)</f>
        <v>96851</v>
      </c>
      <c r="D294" s="33">
        <f>SUM(D295:D499)</f>
        <v>118058</v>
      </c>
      <c r="E294" s="34">
        <f>+IF(C294=0,"",C294/C$294)</f>
        <v>1</v>
      </c>
      <c r="F294" s="34">
        <f>+IF(D294=0,"",D294/D$294)</f>
        <v>1</v>
      </c>
      <c r="G294" s="34">
        <f>+IF(OR(AND(D294=0),(C294=0)),"0",((D294-C294)/C294))</f>
        <v>0.21896521460800611</v>
      </c>
      <c r="H294" s="35">
        <f>+IF(OR(AND(E294=""),(G294="")),"",E294*G294)</f>
        <v>0.21896521460800611</v>
      </c>
    </row>
    <row r="295" spans="2:8" ht="15" x14ac:dyDescent="0.2">
      <c r="B295" s="5" t="s">
        <v>100</v>
      </c>
      <c r="C295" s="8">
        <v>2108</v>
      </c>
      <c r="D295" s="8">
        <v>1893</v>
      </c>
      <c r="E295" s="13">
        <f>+IF(C295=0,"",C295/C$294)</f>
        <v>2.1765392200390289E-2</v>
      </c>
      <c r="F295" s="13">
        <f>+IF(D295=0,"",D295/D$294)</f>
        <v>1.6034491521116738E-2</v>
      </c>
      <c r="G295" s="12">
        <f>+IF(OR(AND(D295=0),(C295=0)),"0",((D295-C295)/C295))</f>
        <v>-0.10199240986717267</v>
      </c>
      <c r="H295" s="15">
        <f>+IF(OR(AND(E295=""),(G295="")),"",E295*G295)</f>
        <v>-2.2199048022219698E-3</v>
      </c>
    </row>
    <row r="296" spans="2:8" ht="15" x14ac:dyDescent="0.2">
      <c r="B296" s="5" t="s">
        <v>113</v>
      </c>
      <c r="C296" s="8">
        <v>266</v>
      </c>
      <c r="D296" s="8">
        <v>1211</v>
      </c>
      <c r="E296" s="13">
        <f t="shared" ref="E296:E359" si="25">+IF(C296=0,"",C296/C$294)</f>
        <v>2.7464868715862509E-3</v>
      </c>
      <c r="F296" s="13">
        <f t="shared" ref="F296:F359" si="26">+IF(D296=0,"",D296/D$294)</f>
        <v>1.0257669958833794E-2</v>
      </c>
      <c r="G296" s="12">
        <f t="shared" ref="G296:G359" si="27">+IF(OR(AND(D296=0),(C296=0)),"0",((D296-C296)/C296))</f>
        <v>3.5526315789473686</v>
      </c>
      <c r="H296" s="15">
        <f t="shared" ref="H296:H359" si="28">+IF(OR(AND(E296=""),(G296="")),"",E296*G296)</f>
        <v>9.7572559911616816E-3</v>
      </c>
    </row>
    <row r="297" spans="2:8" ht="15" x14ac:dyDescent="0.2">
      <c r="B297" s="5" t="s">
        <v>104</v>
      </c>
      <c r="C297" s="8">
        <v>338</v>
      </c>
      <c r="D297" s="8">
        <v>664</v>
      </c>
      <c r="E297" s="13">
        <f t="shared" si="25"/>
        <v>3.4898968518652365E-3</v>
      </c>
      <c r="F297" s="13">
        <f t="shared" si="26"/>
        <v>5.6243541310203463E-3</v>
      </c>
      <c r="G297" s="12">
        <f t="shared" si="27"/>
        <v>0.96449704142011838</v>
      </c>
      <c r="H297" s="15">
        <f t="shared" si="28"/>
        <v>3.3659951884854058E-3</v>
      </c>
    </row>
    <row r="298" spans="2:8" ht="15" x14ac:dyDescent="0.2">
      <c r="B298" s="5" t="s">
        <v>95</v>
      </c>
      <c r="C298" s="8">
        <v>1073</v>
      </c>
      <c r="D298" s="8">
        <v>1101</v>
      </c>
      <c r="E298" s="13">
        <f t="shared" si="25"/>
        <v>1.1078873733879877E-2</v>
      </c>
      <c r="F298" s="13">
        <f t="shared" si="26"/>
        <v>9.3259245455623516E-3</v>
      </c>
      <c r="G298" s="12">
        <f t="shared" si="27"/>
        <v>2.6095060577819199E-2</v>
      </c>
      <c r="H298" s="15">
        <f t="shared" si="28"/>
        <v>2.8910388121960534E-4</v>
      </c>
    </row>
    <row r="299" spans="2:8" ht="15" x14ac:dyDescent="0.2">
      <c r="B299" s="5" t="s">
        <v>112</v>
      </c>
      <c r="C299" s="8">
        <v>11</v>
      </c>
      <c r="D299" s="8">
        <v>1</v>
      </c>
      <c r="E299" s="13">
        <f t="shared" si="25"/>
        <v>1.1357652476484497E-4</v>
      </c>
      <c r="F299" s="13">
        <f t="shared" si="26"/>
        <v>8.4704128479222071E-6</v>
      </c>
      <c r="G299" s="12">
        <f t="shared" si="27"/>
        <v>-0.90909090909090906</v>
      </c>
      <c r="H299" s="15">
        <f t="shared" si="28"/>
        <v>-1.0325138614985905E-4</v>
      </c>
    </row>
    <row r="300" spans="2:8" ht="15" x14ac:dyDescent="0.2">
      <c r="B300" s="5" t="s">
        <v>111</v>
      </c>
      <c r="C300" s="8">
        <v>39</v>
      </c>
      <c r="D300" s="8">
        <v>93</v>
      </c>
      <c r="E300" s="13">
        <f t="shared" si="25"/>
        <v>4.0268040598445036E-4</v>
      </c>
      <c r="F300" s="13">
        <f t="shared" si="26"/>
        <v>7.8774839485676535E-4</v>
      </c>
      <c r="G300" s="12">
        <f t="shared" si="27"/>
        <v>1.3846153846153846</v>
      </c>
      <c r="H300" s="15">
        <f t="shared" si="28"/>
        <v>5.5755748520923897E-4</v>
      </c>
    </row>
    <row r="301" spans="2:8" ht="15" x14ac:dyDescent="0.2">
      <c r="B301" s="5" t="s">
        <v>105</v>
      </c>
      <c r="C301" s="8">
        <v>3339</v>
      </c>
      <c r="D301" s="8">
        <v>6059</v>
      </c>
      <c r="E301" s="13">
        <f t="shared" si="25"/>
        <v>3.4475637835437938E-2</v>
      </c>
      <c r="F301" s="13">
        <f t="shared" si="26"/>
        <v>5.1322231445560654E-2</v>
      </c>
      <c r="G301" s="12">
        <f t="shared" si="27"/>
        <v>0.81461515423779574</v>
      </c>
      <c r="H301" s="15">
        <f t="shared" si="28"/>
        <v>2.8084377032761662E-2</v>
      </c>
    </row>
    <row r="302" spans="2:8" ht="15" x14ac:dyDescent="0.2">
      <c r="B302" s="5" t="s">
        <v>109</v>
      </c>
      <c r="C302" s="8">
        <v>641</v>
      </c>
      <c r="D302" s="8">
        <v>751</v>
      </c>
      <c r="E302" s="13">
        <f t="shared" si="25"/>
        <v>6.6184138522059656E-3</v>
      </c>
      <c r="F302" s="13">
        <f t="shared" si="26"/>
        <v>6.3612800487895778E-3</v>
      </c>
      <c r="G302" s="12">
        <f t="shared" si="27"/>
        <v>0.17160686427457097</v>
      </c>
      <c r="H302" s="15">
        <f t="shared" si="28"/>
        <v>1.1357652476484497E-3</v>
      </c>
    </row>
    <row r="303" spans="2:8" ht="15" x14ac:dyDescent="0.2">
      <c r="B303" s="5" t="s">
        <v>108</v>
      </c>
      <c r="C303" s="8">
        <v>450</v>
      </c>
      <c r="D303" s="8">
        <v>1428</v>
      </c>
      <c r="E303" s="13">
        <f t="shared" si="25"/>
        <v>4.6463123767436576E-3</v>
      </c>
      <c r="F303" s="13">
        <f t="shared" si="26"/>
        <v>1.2095749546832913E-2</v>
      </c>
      <c r="G303" s="12">
        <f t="shared" si="27"/>
        <v>2.1733333333333333</v>
      </c>
      <c r="H303" s="15">
        <f t="shared" si="28"/>
        <v>1.0097985565456215E-2</v>
      </c>
    </row>
    <row r="304" spans="2:8" ht="15" x14ac:dyDescent="0.2">
      <c r="B304" s="5" t="s">
        <v>107</v>
      </c>
      <c r="C304" s="8">
        <v>960</v>
      </c>
      <c r="D304" s="8">
        <v>1388</v>
      </c>
      <c r="E304" s="13">
        <f t="shared" si="25"/>
        <v>9.9121330703864693E-3</v>
      </c>
      <c r="F304" s="13">
        <f t="shared" si="26"/>
        <v>1.1756933032916025E-2</v>
      </c>
      <c r="G304" s="12">
        <f t="shared" si="27"/>
        <v>0.44583333333333336</v>
      </c>
      <c r="H304" s="15">
        <f t="shared" si="28"/>
        <v>4.4191593272139675E-3</v>
      </c>
    </row>
    <row r="305" spans="2:8" ht="15" x14ac:dyDescent="0.2">
      <c r="B305" s="5" t="s">
        <v>351</v>
      </c>
      <c r="C305" s="8">
        <v>159</v>
      </c>
      <c r="D305" s="8">
        <v>226</v>
      </c>
      <c r="E305" s="13">
        <f t="shared" si="25"/>
        <v>1.641697039782759E-3</v>
      </c>
      <c r="F305" s="13">
        <f t="shared" si="26"/>
        <v>1.9143133036304189E-3</v>
      </c>
      <c r="G305" s="12">
        <f t="shared" si="27"/>
        <v>0.42138364779874216</v>
      </c>
      <c r="H305" s="15">
        <f t="shared" si="28"/>
        <v>6.9178428720405576E-4</v>
      </c>
    </row>
    <row r="306" spans="2:8" ht="15" x14ac:dyDescent="0.2">
      <c r="B306" s="5" t="s">
        <v>524</v>
      </c>
      <c r="C306" s="8">
        <v>1</v>
      </c>
      <c r="D306" s="8">
        <v>0</v>
      </c>
      <c r="E306" s="13">
        <f t="shared" si="25"/>
        <v>1.0325138614985906E-5</v>
      </c>
      <c r="F306" s="13" t="str">
        <f t="shared" si="26"/>
        <v/>
      </c>
      <c r="G306" s="12" t="str">
        <f t="shared" si="27"/>
        <v>0</v>
      </c>
      <c r="H306" s="15">
        <f t="shared" si="28"/>
        <v>0</v>
      </c>
    </row>
    <row r="307" spans="2:8" ht="15" x14ac:dyDescent="0.2">
      <c r="B307" s="5" t="s">
        <v>110</v>
      </c>
      <c r="C307" s="8">
        <v>2625</v>
      </c>
      <c r="D307" s="8">
        <v>6435</v>
      </c>
      <c r="E307" s="13">
        <f t="shared" si="25"/>
        <v>2.7103488864338002E-2</v>
      </c>
      <c r="F307" s="13">
        <f t="shared" si="26"/>
        <v>5.4507106676379403E-2</v>
      </c>
      <c r="G307" s="12">
        <f t="shared" si="27"/>
        <v>1.4514285714285715</v>
      </c>
      <c r="H307" s="15">
        <f t="shared" si="28"/>
        <v>3.9338778123096302E-2</v>
      </c>
    </row>
    <row r="308" spans="2:8" ht="15" x14ac:dyDescent="0.2">
      <c r="B308" s="5" t="s">
        <v>99</v>
      </c>
      <c r="C308" s="8">
        <v>254</v>
      </c>
      <c r="D308" s="8">
        <v>1205</v>
      </c>
      <c r="E308" s="13">
        <f t="shared" si="25"/>
        <v>2.6225852082064202E-3</v>
      </c>
      <c r="F308" s="13">
        <f t="shared" si="26"/>
        <v>1.0206847481746261E-2</v>
      </c>
      <c r="G308" s="12">
        <f t="shared" si="27"/>
        <v>3.7440944881889764</v>
      </c>
      <c r="H308" s="15">
        <f t="shared" si="28"/>
        <v>9.8192068228515964E-3</v>
      </c>
    </row>
    <row r="309" spans="2:8" ht="15" x14ac:dyDescent="0.2">
      <c r="B309" s="5" t="s">
        <v>96</v>
      </c>
      <c r="C309" s="8">
        <v>0</v>
      </c>
      <c r="D309" s="8">
        <v>1</v>
      </c>
      <c r="E309" s="13" t="str">
        <f t="shared" si="25"/>
        <v/>
      </c>
      <c r="F309" s="13">
        <f t="shared" si="26"/>
        <v>8.4704128479222071E-6</v>
      </c>
      <c r="G309" s="12" t="str">
        <f t="shared" si="27"/>
        <v>0</v>
      </c>
      <c r="H309" s="15" t="str">
        <f t="shared" si="28"/>
        <v/>
      </c>
    </row>
    <row r="310" spans="2:8" ht="15" x14ac:dyDescent="0.2">
      <c r="B310" s="5" t="s">
        <v>106</v>
      </c>
      <c r="C310" s="8">
        <v>1494</v>
      </c>
      <c r="D310" s="8">
        <v>2864</v>
      </c>
      <c r="E310" s="13">
        <f t="shared" si="25"/>
        <v>1.5425757090788944E-2</v>
      </c>
      <c r="F310" s="13">
        <f t="shared" si="26"/>
        <v>2.4259262396449204E-2</v>
      </c>
      <c r="G310" s="12">
        <f t="shared" si="27"/>
        <v>0.91700133868808564</v>
      </c>
      <c r="H310" s="15">
        <f t="shared" si="28"/>
        <v>1.4145439902530692E-2</v>
      </c>
    </row>
    <row r="311" spans="2:8" ht="15" x14ac:dyDescent="0.2">
      <c r="B311" s="5" t="s">
        <v>102</v>
      </c>
      <c r="C311" s="8">
        <v>448</v>
      </c>
      <c r="D311" s="8">
        <v>424</v>
      </c>
      <c r="E311" s="13">
        <f t="shared" si="25"/>
        <v>4.6256620995136864E-3</v>
      </c>
      <c r="F311" s="13">
        <f t="shared" si="26"/>
        <v>3.591455047519016E-3</v>
      </c>
      <c r="G311" s="12">
        <f t="shared" si="27"/>
        <v>-5.3571428571428568E-2</v>
      </c>
      <c r="H311" s="15">
        <f t="shared" si="28"/>
        <v>-2.4780332675966175E-4</v>
      </c>
    </row>
    <row r="312" spans="2:8" ht="15" x14ac:dyDescent="0.2">
      <c r="B312" s="5" t="s">
        <v>97</v>
      </c>
      <c r="C312" s="8">
        <v>22</v>
      </c>
      <c r="D312" s="8">
        <v>60</v>
      </c>
      <c r="E312" s="13">
        <f t="shared" si="25"/>
        <v>2.2715304952968993E-4</v>
      </c>
      <c r="F312" s="13">
        <f t="shared" si="26"/>
        <v>5.0822477087533247E-4</v>
      </c>
      <c r="G312" s="12">
        <f t="shared" si="27"/>
        <v>1.7272727272727273</v>
      </c>
      <c r="H312" s="15">
        <f t="shared" si="28"/>
        <v>3.9235526736946445E-4</v>
      </c>
    </row>
    <row r="313" spans="2:8" ht="15" x14ac:dyDescent="0.2">
      <c r="B313" s="5" t="s">
        <v>352</v>
      </c>
      <c r="C313" s="8">
        <v>0</v>
      </c>
      <c r="D313" s="8">
        <v>1</v>
      </c>
      <c r="E313" s="13" t="str">
        <f t="shared" si="25"/>
        <v/>
      </c>
      <c r="F313" s="13">
        <f t="shared" si="26"/>
        <v>8.4704128479222071E-6</v>
      </c>
      <c r="G313" s="12" t="str">
        <f t="shared" si="27"/>
        <v>0</v>
      </c>
      <c r="H313" s="15" t="str">
        <f t="shared" si="28"/>
        <v/>
      </c>
    </row>
    <row r="314" spans="2:8" ht="15" x14ac:dyDescent="0.2">
      <c r="B314" s="5" t="s">
        <v>353</v>
      </c>
      <c r="C314" s="8">
        <v>7136</v>
      </c>
      <c r="D314" s="8">
        <v>8592</v>
      </c>
      <c r="E314" s="13">
        <f t="shared" si="25"/>
        <v>7.3680189156539427E-2</v>
      </c>
      <c r="F314" s="13">
        <f t="shared" si="26"/>
        <v>7.2777787189347604E-2</v>
      </c>
      <c r="G314" s="12">
        <f t="shared" si="27"/>
        <v>0.20403587443946189</v>
      </c>
      <c r="H314" s="15">
        <f t="shared" si="28"/>
        <v>1.503340182341948E-2</v>
      </c>
    </row>
    <row r="315" spans="2:8" ht="15" x14ac:dyDescent="0.2">
      <c r="B315" s="5" t="s">
        <v>354</v>
      </c>
      <c r="C315" s="8">
        <v>409</v>
      </c>
      <c r="D315" s="8">
        <v>1036</v>
      </c>
      <c r="E315" s="13">
        <f t="shared" si="25"/>
        <v>4.2229816935292356E-3</v>
      </c>
      <c r="F315" s="13">
        <f t="shared" si="26"/>
        <v>8.7753477104474068E-3</v>
      </c>
      <c r="G315" s="12">
        <f t="shared" si="27"/>
        <v>1.5330073349633251</v>
      </c>
      <c r="H315" s="15">
        <f t="shared" si="28"/>
        <v>6.4738619115961623E-3</v>
      </c>
    </row>
    <row r="316" spans="2:8" ht="15" x14ac:dyDescent="0.2">
      <c r="B316" s="5" t="s">
        <v>101</v>
      </c>
      <c r="C316" s="8">
        <v>12</v>
      </c>
      <c r="D316" s="8">
        <v>5</v>
      </c>
      <c r="E316" s="13">
        <f t="shared" si="25"/>
        <v>1.2390166337983088E-4</v>
      </c>
      <c r="F316" s="13">
        <f t="shared" si="26"/>
        <v>4.2352064239611037E-5</v>
      </c>
      <c r="G316" s="12">
        <f t="shared" si="27"/>
        <v>-0.58333333333333337</v>
      </c>
      <c r="H316" s="15">
        <f t="shared" si="28"/>
        <v>-7.2275970304901349E-5</v>
      </c>
    </row>
    <row r="317" spans="2:8" ht="15" x14ac:dyDescent="0.2">
      <c r="B317" s="5" t="s">
        <v>103</v>
      </c>
      <c r="C317" s="8">
        <v>1861</v>
      </c>
      <c r="D317" s="8">
        <v>2053</v>
      </c>
      <c r="E317" s="13">
        <f t="shared" si="25"/>
        <v>1.9215082962488771E-2</v>
      </c>
      <c r="F317" s="13">
        <f t="shared" si="26"/>
        <v>1.7389757576784293E-2</v>
      </c>
      <c r="G317" s="12">
        <f t="shared" si="27"/>
        <v>0.10317033852767329</v>
      </c>
      <c r="H317" s="15">
        <f t="shared" si="28"/>
        <v>1.982426614077294E-3</v>
      </c>
    </row>
    <row r="318" spans="2:8" ht="15" x14ac:dyDescent="0.2">
      <c r="B318" s="5" t="s">
        <v>355</v>
      </c>
      <c r="C318" s="8">
        <v>3936</v>
      </c>
      <c r="D318" s="8">
        <v>4483</v>
      </c>
      <c r="E318" s="13">
        <f t="shared" si="25"/>
        <v>4.0639745588584526E-2</v>
      </c>
      <c r="F318" s="13">
        <f t="shared" si="26"/>
        <v>3.7972860797235254E-2</v>
      </c>
      <c r="G318" s="12">
        <f t="shared" si="27"/>
        <v>0.13897357723577236</v>
      </c>
      <c r="H318" s="15">
        <f t="shared" si="28"/>
        <v>5.6478508223972912E-3</v>
      </c>
    </row>
    <row r="319" spans="2:8" ht="15" x14ac:dyDescent="0.2">
      <c r="B319" s="5" t="s">
        <v>115</v>
      </c>
      <c r="C319" s="8">
        <v>371</v>
      </c>
      <c r="D319" s="8">
        <v>530</v>
      </c>
      <c r="E319" s="13">
        <f t="shared" si="25"/>
        <v>3.8306264261597713E-3</v>
      </c>
      <c r="F319" s="13">
        <f t="shared" si="26"/>
        <v>4.4893188093987702E-3</v>
      </c>
      <c r="G319" s="12">
        <f t="shared" si="27"/>
        <v>0.42857142857142855</v>
      </c>
      <c r="H319" s="15">
        <f t="shared" si="28"/>
        <v>1.641697039782759E-3</v>
      </c>
    </row>
    <row r="320" spans="2:8" ht="15" x14ac:dyDescent="0.2">
      <c r="B320" s="5" t="s">
        <v>114</v>
      </c>
      <c r="C320" s="8">
        <v>22</v>
      </c>
      <c r="D320" s="8">
        <v>9</v>
      </c>
      <c r="E320" s="13">
        <f t="shared" si="25"/>
        <v>2.2715304952968993E-4</v>
      </c>
      <c r="F320" s="13">
        <f t="shared" si="26"/>
        <v>7.6233715631299865E-5</v>
      </c>
      <c r="G320" s="12">
        <f t="shared" si="27"/>
        <v>-0.59090909090909094</v>
      </c>
      <c r="H320" s="15">
        <f t="shared" si="28"/>
        <v>-1.3422680199481679E-4</v>
      </c>
    </row>
    <row r="321" spans="2:8" ht="15" x14ac:dyDescent="0.2">
      <c r="B321" s="5" t="s">
        <v>98</v>
      </c>
      <c r="C321" s="8">
        <v>61</v>
      </c>
      <c r="D321" s="8">
        <v>73</v>
      </c>
      <c r="E321" s="13">
        <f t="shared" si="25"/>
        <v>6.2983345551414029E-4</v>
      </c>
      <c r="F321" s="13">
        <f t="shared" si="26"/>
        <v>6.1834013789832112E-4</v>
      </c>
      <c r="G321" s="12">
        <f t="shared" si="27"/>
        <v>0.19672131147540983</v>
      </c>
      <c r="H321" s="15">
        <f t="shared" si="28"/>
        <v>1.2390166337983088E-4</v>
      </c>
    </row>
    <row r="322" spans="2:8" ht="15" x14ac:dyDescent="0.2">
      <c r="B322" s="5" t="s">
        <v>356</v>
      </c>
      <c r="C322" s="8">
        <v>20</v>
      </c>
      <c r="D322" s="8">
        <v>5</v>
      </c>
      <c r="E322" s="13">
        <f t="shared" si="25"/>
        <v>2.0650277229971814E-4</v>
      </c>
      <c r="F322" s="13">
        <f t="shared" si="26"/>
        <v>4.2352064239611037E-5</v>
      </c>
      <c r="G322" s="12">
        <f t="shared" si="27"/>
        <v>-0.75</v>
      </c>
      <c r="H322" s="15">
        <f t="shared" si="28"/>
        <v>-1.5487707922478861E-4</v>
      </c>
    </row>
    <row r="323" spans="2:8" ht="15" x14ac:dyDescent="0.2">
      <c r="B323" s="5" t="s">
        <v>472</v>
      </c>
      <c r="C323" s="8">
        <v>12</v>
      </c>
      <c r="D323" s="8">
        <v>26</v>
      </c>
      <c r="E323" s="13">
        <f t="shared" si="25"/>
        <v>1.2390166337983088E-4</v>
      </c>
      <c r="F323" s="13">
        <f t="shared" si="26"/>
        <v>2.202307340459774E-4</v>
      </c>
      <c r="G323" s="12">
        <f t="shared" si="27"/>
        <v>1.1666666666666667</v>
      </c>
      <c r="H323" s="15">
        <f t="shared" si="28"/>
        <v>1.445519406098027E-4</v>
      </c>
    </row>
    <row r="324" spans="2:8" ht="15" x14ac:dyDescent="0.2">
      <c r="B324" s="5" t="s">
        <v>473</v>
      </c>
      <c r="C324" s="8">
        <v>34</v>
      </c>
      <c r="D324" s="8">
        <v>127</v>
      </c>
      <c r="E324" s="13">
        <f t="shared" si="25"/>
        <v>3.5105471290952081E-4</v>
      </c>
      <c r="F324" s="13">
        <f t="shared" si="26"/>
        <v>1.0757424316861204E-3</v>
      </c>
      <c r="G324" s="12">
        <f t="shared" si="27"/>
        <v>2.7352941176470589</v>
      </c>
      <c r="H324" s="15">
        <f t="shared" si="28"/>
        <v>9.6023789119368934E-4</v>
      </c>
    </row>
    <row r="325" spans="2:8" ht="15" x14ac:dyDescent="0.2">
      <c r="B325" s="5" t="s">
        <v>474</v>
      </c>
      <c r="C325" s="8">
        <v>3</v>
      </c>
      <c r="D325" s="8">
        <v>2</v>
      </c>
      <c r="E325" s="13">
        <f t="shared" si="25"/>
        <v>3.0975415844957719E-5</v>
      </c>
      <c r="F325" s="13">
        <f t="shared" si="26"/>
        <v>1.6940825695844414E-5</v>
      </c>
      <c r="G325" s="12">
        <f t="shared" si="27"/>
        <v>-0.33333333333333331</v>
      </c>
      <c r="H325" s="15">
        <f t="shared" si="28"/>
        <v>-1.0325138614985906E-5</v>
      </c>
    </row>
    <row r="326" spans="2:8" ht="15" x14ac:dyDescent="0.2">
      <c r="B326" s="5" t="s">
        <v>357</v>
      </c>
      <c r="C326" s="8">
        <v>1778</v>
      </c>
      <c r="D326" s="8">
        <v>2612</v>
      </c>
      <c r="E326" s="13">
        <f t="shared" si="25"/>
        <v>1.835809645744494E-2</v>
      </c>
      <c r="F326" s="13">
        <f t="shared" si="26"/>
        <v>2.2124718358772808E-2</v>
      </c>
      <c r="G326" s="12">
        <f t="shared" si="27"/>
        <v>0.46906636670416196</v>
      </c>
      <c r="H326" s="15">
        <f t="shared" si="28"/>
        <v>8.6111656048982448E-3</v>
      </c>
    </row>
    <row r="327" spans="2:8" ht="15" x14ac:dyDescent="0.2">
      <c r="B327" s="5" t="s">
        <v>358</v>
      </c>
      <c r="C327" s="8">
        <v>72</v>
      </c>
      <c r="D327" s="8">
        <v>59</v>
      </c>
      <c r="E327" s="13">
        <f t="shared" si="25"/>
        <v>7.4340998027898526E-4</v>
      </c>
      <c r="F327" s="13">
        <f t="shared" si="26"/>
        <v>4.9975435802741028E-4</v>
      </c>
      <c r="G327" s="12">
        <f t="shared" si="27"/>
        <v>-0.18055555555555555</v>
      </c>
      <c r="H327" s="15">
        <f t="shared" si="28"/>
        <v>-1.3422680199481679E-4</v>
      </c>
    </row>
    <row r="328" spans="2:8" ht="15" x14ac:dyDescent="0.2">
      <c r="B328" s="5" t="s">
        <v>116</v>
      </c>
      <c r="C328" s="8">
        <v>13</v>
      </c>
      <c r="D328" s="8">
        <v>28</v>
      </c>
      <c r="E328" s="13">
        <f t="shared" si="25"/>
        <v>1.3422680199481679E-4</v>
      </c>
      <c r="F328" s="13">
        <f t="shared" si="26"/>
        <v>2.3717155974182182E-4</v>
      </c>
      <c r="G328" s="12">
        <f t="shared" si="27"/>
        <v>1.1538461538461537</v>
      </c>
      <c r="H328" s="15">
        <f t="shared" si="28"/>
        <v>1.5487707922478858E-4</v>
      </c>
    </row>
    <row r="329" spans="2:8" ht="15" x14ac:dyDescent="0.2">
      <c r="B329" s="5" t="s">
        <v>359</v>
      </c>
      <c r="C329" s="8">
        <v>12</v>
      </c>
      <c r="D329" s="8">
        <v>40</v>
      </c>
      <c r="E329" s="13">
        <f t="shared" si="25"/>
        <v>1.2390166337983088E-4</v>
      </c>
      <c r="F329" s="13">
        <f t="shared" si="26"/>
        <v>3.388165139168883E-4</v>
      </c>
      <c r="G329" s="12">
        <f t="shared" si="27"/>
        <v>2.3333333333333335</v>
      </c>
      <c r="H329" s="15">
        <f t="shared" si="28"/>
        <v>2.891038812196054E-4</v>
      </c>
    </row>
    <row r="330" spans="2:8" ht="15" x14ac:dyDescent="0.2">
      <c r="B330" s="5" t="s">
        <v>360</v>
      </c>
      <c r="C330" s="8">
        <v>581</v>
      </c>
      <c r="D330" s="8">
        <v>783</v>
      </c>
      <c r="E330" s="13">
        <f t="shared" si="25"/>
        <v>5.9989055353068116E-3</v>
      </c>
      <c r="F330" s="13">
        <f t="shared" si="26"/>
        <v>6.6323332599230889E-3</v>
      </c>
      <c r="G330" s="12">
        <f t="shared" si="27"/>
        <v>0.34767641996557658</v>
      </c>
      <c r="H330" s="15">
        <f t="shared" si="28"/>
        <v>2.085678000227153E-3</v>
      </c>
    </row>
    <row r="331" spans="2:8" ht="15" x14ac:dyDescent="0.2">
      <c r="B331" s="5" t="s">
        <v>117</v>
      </c>
      <c r="C331" s="8">
        <v>31</v>
      </c>
      <c r="D331" s="8">
        <v>37</v>
      </c>
      <c r="E331" s="13">
        <f t="shared" si="25"/>
        <v>3.2007929706456308E-4</v>
      </c>
      <c r="F331" s="13">
        <f t="shared" si="26"/>
        <v>3.1340527537312171E-4</v>
      </c>
      <c r="G331" s="12">
        <f t="shared" si="27"/>
        <v>0.19354838709677419</v>
      </c>
      <c r="H331" s="15">
        <f t="shared" si="28"/>
        <v>6.1950831689915438E-5</v>
      </c>
    </row>
    <row r="332" spans="2:8" ht="15" x14ac:dyDescent="0.2">
      <c r="B332" s="5" t="s">
        <v>361</v>
      </c>
      <c r="C332" s="8">
        <v>15041</v>
      </c>
      <c r="D332" s="8">
        <v>17431</v>
      </c>
      <c r="E332" s="13">
        <f t="shared" si="25"/>
        <v>0.15530040990800301</v>
      </c>
      <c r="F332" s="13">
        <f t="shared" si="26"/>
        <v>0.147647766352132</v>
      </c>
      <c r="G332" s="12">
        <f t="shared" si="27"/>
        <v>0.1588990093743767</v>
      </c>
      <c r="H332" s="15">
        <f t="shared" si="28"/>
        <v>2.4677081289816313E-2</v>
      </c>
    </row>
    <row r="333" spans="2:8" ht="15" x14ac:dyDescent="0.2">
      <c r="B333" s="5" t="s">
        <v>130</v>
      </c>
      <c r="C333" s="8">
        <v>2116</v>
      </c>
      <c r="D333" s="8">
        <v>2035</v>
      </c>
      <c r="E333" s="13">
        <f t="shared" si="25"/>
        <v>2.1847993309310178E-2</v>
      </c>
      <c r="F333" s="13">
        <f t="shared" si="26"/>
        <v>1.7237290145521694E-2</v>
      </c>
      <c r="G333" s="12">
        <f t="shared" si="27"/>
        <v>-3.8279773156899809E-2</v>
      </c>
      <c r="H333" s="15">
        <f t="shared" si="28"/>
        <v>-8.363362278138584E-4</v>
      </c>
    </row>
    <row r="334" spans="2:8" ht="15" x14ac:dyDescent="0.2">
      <c r="B334" s="5" t="s">
        <v>119</v>
      </c>
      <c r="C334" s="8">
        <v>11609</v>
      </c>
      <c r="D334" s="8">
        <v>13738</v>
      </c>
      <c r="E334" s="13">
        <f t="shared" si="25"/>
        <v>0.11986453418137138</v>
      </c>
      <c r="F334" s="13">
        <f t="shared" si="26"/>
        <v>0.11636653170475529</v>
      </c>
      <c r="G334" s="12">
        <f t="shared" si="27"/>
        <v>0.18339219571022483</v>
      </c>
      <c r="H334" s="15">
        <f t="shared" si="28"/>
        <v>2.1982220111304993E-2</v>
      </c>
    </row>
    <row r="335" spans="2:8" ht="15" x14ac:dyDescent="0.2">
      <c r="B335" s="5" t="s">
        <v>128</v>
      </c>
      <c r="C335" s="8">
        <v>1806</v>
      </c>
      <c r="D335" s="8">
        <v>1996</v>
      </c>
      <c r="E335" s="13">
        <f t="shared" si="25"/>
        <v>1.8647200338664547E-2</v>
      </c>
      <c r="F335" s="13">
        <f t="shared" si="26"/>
        <v>1.6906944044452726E-2</v>
      </c>
      <c r="G335" s="12">
        <f t="shared" si="27"/>
        <v>0.10520487264673312</v>
      </c>
      <c r="H335" s="15">
        <f t="shared" si="28"/>
        <v>1.9617763368473223E-3</v>
      </c>
    </row>
    <row r="336" spans="2:8" ht="15" x14ac:dyDescent="0.2">
      <c r="B336" s="5" t="s">
        <v>132</v>
      </c>
      <c r="C336" s="8">
        <v>0</v>
      </c>
      <c r="D336" s="8">
        <v>1</v>
      </c>
      <c r="E336" s="13" t="str">
        <f t="shared" si="25"/>
        <v/>
      </c>
      <c r="F336" s="13">
        <f t="shared" si="26"/>
        <v>8.4704128479222071E-6</v>
      </c>
      <c r="G336" s="12" t="str">
        <f t="shared" si="27"/>
        <v>0</v>
      </c>
      <c r="H336" s="15" t="str">
        <f t="shared" si="28"/>
        <v/>
      </c>
    </row>
    <row r="337" spans="2:8" ht="15" x14ac:dyDescent="0.2">
      <c r="B337" s="5" t="s">
        <v>133</v>
      </c>
      <c r="C337" s="8">
        <v>141</v>
      </c>
      <c r="D337" s="8">
        <v>272</v>
      </c>
      <c r="E337" s="13">
        <f t="shared" si="25"/>
        <v>1.4558445447130127E-3</v>
      </c>
      <c r="F337" s="13">
        <f t="shared" si="26"/>
        <v>2.3039522946348406E-3</v>
      </c>
      <c r="G337" s="12">
        <f t="shared" si="27"/>
        <v>0.92907801418439717</v>
      </c>
      <c r="H337" s="15">
        <f t="shared" si="28"/>
        <v>1.3525931585631537E-3</v>
      </c>
    </row>
    <row r="338" spans="2:8" ht="30" x14ac:dyDescent="0.2">
      <c r="B338" s="5" t="s">
        <v>362</v>
      </c>
      <c r="C338" s="8">
        <v>76</v>
      </c>
      <c r="D338" s="8">
        <v>282</v>
      </c>
      <c r="E338" s="13">
        <f t="shared" si="25"/>
        <v>7.847105347389289E-4</v>
      </c>
      <c r="F338" s="13">
        <f t="shared" si="26"/>
        <v>2.3886564231140627E-3</v>
      </c>
      <c r="G338" s="12">
        <f t="shared" si="27"/>
        <v>2.7105263157894739</v>
      </c>
      <c r="H338" s="15">
        <f t="shared" si="28"/>
        <v>2.1269785546870969E-3</v>
      </c>
    </row>
    <row r="339" spans="2:8" ht="15" x14ac:dyDescent="0.2">
      <c r="B339" s="5" t="s">
        <v>363</v>
      </c>
      <c r="C339" s="8">
        <v>114</v>
      </c>
      <c r="D339" s="8">
        <v>92</v>
      </c>
      <c r="E339" s="13">
        <f t="shared" si="25"/>
        <v>1.1770658021083933E-3</v>
      </c>
      <c r="F339" s="13">
        <f t="shared" si="26"/>
        <v>7.7927798200884315E-4</v>
      </c>
      <c r="G339" s="12">
        <f t="shared" si="27"/>
        <v>-0.19298245614035087</v>
      </c>
      <c r="H339" s="15">
        <f t="shared" si="28"/>
        <v>-2.2715304952968993E-4</v>
      </c>
    </row>
    <row r="340" spans="2:8" ht="15" x14ac:dyDescent="0.2">
      <c r="B340" s="5" t="s">
        <v>364</v>
      </c>
      <c r="C340" s="8">
        <v>10</v>
      </c>
      <c r="D340" s="8">
        <v>38</v>
      </c>
      <c r="E340" s="13">
        <f t="shared" si="25"/>
        <v>1.0325138614985907E-4</v>
      </c>
      <c r="F340" s="13">
        <f t="shared" si="26"/>
        <v>3.2187568822104391E-4</v>
      </c>
      <c r="G340" s="12">
        <f t="shared" si="27"/>
        <v>2.8</v>
      </c>
      <c r="H340" s="15">
        <f t="shared" si="28"/>
        <v>2.891038812196054E-4</v>
      </c>
    </row>
    <row r="341" spans="2:8" ht="15" x14ac:dyDescent="0.2">
      <c r="B341" s="5" t="s">
        <v>118</v>
      </c>
      <c r="C341" s="8">
        <v>293</v>
      </c>
      <c r="D341" s="8">
        <v>74</v>
      </c>
      <c r="E341" s="13">
        <f t="shared" si="25"/>
        <v>3.0252656141908705E-3</v>
      </c>
      <c r="F341" s="13">
        <f t="shared" si="26"/>
        <v>6.2681055074624342E-4</v>
      </c>
      <c r="G341" s="12">
        <f t="shared" si="27"/>
        <v>-0.74744027303754268</v>
      </c>
      <c r="H341" s="15">
        <f t="shared" si="28"/>
        <v>-2.2612053566819137E-3</v>
      </c>
    </row>
    <row r="342" spans="2:8" ht="15" x14ac:dyDescent="0.2">
      <c r="B342" s="5" t="s">
        <v>365</v>
      </c>
      <c r="C342" s="8">
        <v>13</v>
      </c>
      <c r="D342" s="8">
        <v>20</v>
      </c>
      <c r="E342" s="13">
        <f t="shared" si="25"/>
        <v>1.3422680199481679E-4</v>
      </c>
      <c r="F342" s="13">
        <f t="shared" si="26"/>
        <v>1.6940825695844415E-4</v>
      </c>
      <c r="G342" s="12">
        <f t="shared" si="27"/>
        <v>0.53846153846153844</v>
      </c>
      <c r="H342" s="15">
        <f t="shared" si="28"/>
        <v>7.2275970304901349E-5</v>
      </c>
    </row>
    <row r="343" spans="2:8" ht="15" x14ac:dyDescent="0.2">
      <c r="B343" s="5" t="s">
        <v>129</v>
      </c>
      <c r="C343" s="8">
        <v>307</v>
      </c>
      <c r="D343" s="8">
        <v>288</v>
      </c>
      <c r="E343" s="13">
        <f t="shared" si="25"/>
        <v>3.1698175548006734E-3</v>
      </c>
      <c r="F343" s="13">
        <f t="shared" si="26"/>
        <v>2.4394789002015957E-3</v>
      </c>
      <c r="G343" s="12">
        <f t="shared" si="27"/>
        <v>-6.1889250814332247E-2</v>
      </c>
      <c r="H343" s="15">
        <f t="shared" si="28"/>
        <v>-1.9617763368473223E-4</v>
      </c>
    </row>
    <row r="344" spans="2:8" ht="15" x14ac:dyDescent="0.2">
      <c r="B344" s="5" t="s">
        <v>131</v>
      </c>
      <c r="C344" s="8">
        <v>1104</v>
      </c>
      <c r="D344" s="8">
        <v>524</v>
      </c>
      <c r="E344" s="13">
        <f t="shared" si="25"/>
        <v>1.139895303094444E-2</v>
      </c>
      <c r="F344" s="13">
        <f t="shared" si="26"/>
        <v>4.4384963323112368E-3</v>
      </c>
      <c r="G344" s="12">
        <f t="shared" si="27"/>
        <v>-0.52536231884057971</v>
      </c>
      <c r="H344" s="15">
        <f t="shared" si="28"/>
        <v>-5.9885803966918255E-3</v>
      </c>
    </row>
    <row r="345" spans="2:8" ht="15" x14ac:dyDescent="0.2">
      <c r="B345" s="5" t="s">
        <v>366</v>
      </c>
      <c r="C345" s="8">
        <v>2512</v>
      </c>
      <c r="D345" s="8">
        <v>2755</v>
      </c>
      <c r="E345" s="13">
        <f t="shared" si="25"/>
        <v>2.5936748200844597E-2</v>
      </c>
      <c r="F345" s="13">
        <f t="shared" si="26"/>
        <v>2.3335987396025683E-2</v>
      </c>
      <c r="G345" s="12">
        <f t="shared" si="27"/>
        <v>9.6735668789808923E-2</v>
      </c>
      <c r="H345" s="15">
        <f t="shared" si="28"/>
        <v>2.5090086834415755E-3</v>
      </c>
    </row>
    <row r="346" spans="2:8" ht="15" x14ac:dyDescent="0.2">
      <c r="B346" s="5" t="s">
        <v>122</v>
      </c>
      <c r="C346" s="8">
        <v>157</v>
      </c>
      <c r="D346" s="8">
        <v>130</v>
      </c>
      <c r="E346" s="13">
        <f t="shared" si="25"/>
        <v>1.6210467625527873E-3</v>
      </c>
      <c r="F346" s="13">
        <f t="shared" si="26"/>
        <v>1.1011536702298871E-3</v>
      </c>
      <c r="G346" s="12">
        <f t="shared" si="27"/>
        <v>-0.17197452229299362</v>
      </c>
      <c r="H346" s="15">
        <f t="shared" si="28"/>
        <v>-2.7877874260461943E-4</v>
      </c>
    </row>
    <row r="347" spans="2:8" ht="15" x14ac:dyDescent="0.2">
      <c r="B347" s="5" t="s">
        <v>121</v>
      </c>
      <c r="C347" s="8">
        <v>1103</v>
      </c>
      <c r="D347" s="8">
        <v>928</v>
      </c>
      <c r="E347" s="13">
        <f t="shared" si="25"/>
        <v>1.1388627892329455E-2</v>
      </c>
      <c r="F347" s="13">
        <f t="shared" si="26"/>
        <v>7.8605431228718093E-3</v>
      </c>
      <c r="G347" s="12">
        <f t="shared" si="27"/>
        <v>-0.1586582048957389</v>
      </c>
      <c r="H347" s="15">
        <f t="shared" si="28"/>
        <v>-1.8068992576225338E-3</v>
      </c>
    </row>
    <row r="348" spans="2:8" ht="15" x14ac:dyDescent="0.2">
      <c r="B348" s="5" t="s">
        <v>367</v>
      </c>
      <c r="C348" s="8">
        <v>0</v>
      </c>
      <c r="D348" s="8">
        <v>0</v>
      </c>
      <c r="E348" s="13" t="str">
        <f t="shared" si="25"/>
        <v/>
      </c>
      <c r="F348" s="13" t="str">
        <f t="shared" si="26"/>
        <v/>
      </c>
      <c r="G348" s="12" t="str">
        <f t="shared" si="27"/>
        <v>0</v>
      </c>
      <c r="H348" s="15" t="str">
        <f t="shared" si="28"/>
        <v/>
      </c>
    </row>
    <row r="349" spans="2:8" ht="15" x14ac:dyDescent="0.2">
      <c r="B349" s="5" t="s">
        <v>368</v>
      </c>
      <c r="C349" s="8">
        <v>2</v>
      </c>
      <c r="D349" s="8">
        <v>3</v>
      </c>
      <c r="E349" s="13">
        <f t="shared" si="25"/>
        <v>2.0650277229971812E-5</v>
      </c>
      <c r="F349" s="13">
        <f t="shared" si="26"/>
        <v>2.5411238543766623E-5</v>
      </c>
      <c r="G349" s="12">
        <f t="shared" si="27"/>
        <v>0.5</v>
      </c>
      <c r="H349" s="15">
        <f t="shared" si="28"/>
        <v>1.0325138614985906E-5</v>
      </c>
    </row>
    <row r="350" spans="2:8" ht="15" x14ac:dyDescent="0.2">
      <c r="B350" s="5" t="s">
        <v>369</v>
      </c>
      <c r="C350" s="8">
        <v>0</v>
      </c>
      <c r="D350" s="8">
        <v>0</v>
      </c>
      <c r="E350" s="13" t="str">
        <f t="shared" si="25"/>
        <v/>
      </c>
      <c r="F350" s="13" t="str">
        <f t="shared" si="26"/>
        <v/>
      </c>
      <c r="G350" s="12" t="str">
        <f t="shared" si="27"/>
        <v>0</v>
      </c>
      <c r="H350" s="15" t="str">
        <f t="shared" si="28"/>
        <v/>
      </c>
    </row>
    <row r="351" spans="2:8" ht="15" x14ac:dyDescent="0.2">
      <c r="B351" s="5" t="s">
        <v>120</v>
      </c>
      <c r="C351" s="8">
        <v>8</v>
      </c>
      <c r="D351" s="8">
        <v>1</v>
      </c>
      <c r="E351" s="13">
        <f t="shared" si="25"/>
        <v>8.2601108919887247E-5</v>
      </c>
      <c r="F351" s="13">
        <f t="shared" si="26"/>
        <v>8.4704128479222071E-6</v>
      </c>
      <c r="G351" s="12">
        <f t="shared" si="27"/>
        <v>-0.875</v>
      </c>
      <c r="H351" s="15">
        <f t="shared" si="28"/>
        <v>-7.2275970304901336E-5</v>
      </c>
    </row>
    <row r="352" spans="2:8" ht="15" x14ac:dyDescent="0.2">
      <c r="B352" s="5" t="s">
        <v>370</v>
      </c>
      <c r="C352" s="8">
        <v>0</v>
      </c>
      <c r="D352" s="8">
        <v>0</v>
      </c>
      <c r="E352" s="13" t="str">
        <f t="shared" si="25"/>
        <v/>
      </c>
      <c r="F352" s="13" t="str">
        <f t="shared" si="26"/>
        <v/>
      </c>
      <c r="G352" s="12" t="str">
        <f t="shared" si="27"/>
        <v>0</v>
      </c>
      <c r="H352" s="15" t="str">
        <f t="shared" si="28"/>
        <v/>
      </c>
    </row>
    <row r="353" spans="2:8" ht="15" x14ac:dyDescent="0.2">
      <c r="B353" s="5" t="s">
        <v>125</v>
      </c>
      <c r="C353" s="8">
        <v>0</v>
      </c>
      <c r="D353" s="8">
        <v>0</v>
      </c>
      <c r="E353" s="13" t="str">
        <f t="shared" si="25"/>
        <v/>
      </c>
      <c r="F353" s="13" t="str">
        <f t="shared" si="26"/>
        <v/>
      </c>
      <c r="G353" s="12" t="str">
        <f t="shared" si="27"/>
        <v>0</v>
      </c>
      <c r="H353" s="15" t="str">
        <f t="shared" si="28"/>
        <v/>
      </c>
    </row>
    <row r="354" spans="2:8" ht="15" x14ac:dyDescent="0.2">
      <c r="B354" s="5" t="s">
        <v>124</v>
      </c>
      <c r="C354" s="8">
        <v>5880</v>
      </c>
      <c r="D354" s="8">
        <v>2918</v>
      </c>
      <c r="E354" s="13">
        <f t="shared" si="25"/>
        <v>6.0711815056117127E-2</v>
      </c>
      <c r="F354" s="13">
        <f t="shared" si="26"/>
        <v>2.4716664690237002E-2</v>
      </c>
      <c r="G354" s="12">
        <f t="shared" si="27"/>
        <v>-0.50374149659863943</v>
      </c>
      <c r="H354" s="15">
        <f t="shared" si="28"/>
        <v>-3.058306057758825E-2</v>
      </c>
    </row>
    <row r="355" spans="2:8" ht="15" x14ac:dyDescent="0.2">
      <c r="B355" s="5" t="s">
        <v>126</v>
      </c>
      <c r="C355" s="8">
        <v>6</v>
      </c>
      <c r="D355" s="8">
        <v>2</v>
      </c>
      <c r="E355" s="13">
        <f t="shared" si="25"/>
        <v>6.1950831689915438E-5</v>
      </c>
      <c r="F355" s="13">
        <f t="shared" si="26"/>
        <v>1.6940825695844414E-5</v>
      </c>
      <c r="G355" s="12">
        <f t="shared" si="27"/>
        <v>-0.66666666666666663</v>
      </c>
      <c r="H355" s="15">
        <f t="shared" si="28"/>
        <v>-4.1300554459943623E-5</v>
      </c>
    </row>
    <row r="356" spans="2:8" ht="15" x14ac:dyDescent="0.2">
      <c r="B356" s="5" t="s">
        <v>371</v>
      </c>
      <c r="C356" s="8">
        <v>5</v>
      </c>
      <c r="D356" s="8">
        <v>6</v>
      </c>
      <c r="E356" s="13">
        <f t="shared" si="25"/>
        <v>5.1625693074929534E-5</v>
      </c>
      <c r="F356" s="13">
        <f t="shared" si="26"/>
        <v>5.0822477087533246E-5</v>
      </c>
      <c r="G356" s="12">
        <f t="shared" si="27"/>
        <v>0.2</v>
      </c>
      <c r="H356" s="15">
        <f t="shared" si="28"/>
        <v>1.0325138614985908E-5</v>
      </c>
    </row>
    <row r="357" spans="2:8" ht="15" x14ac:dyDescent="0.2">
      <c r="B357" s="5" t="s">
        <v>372</v>
      </c>
      <c r="C357" s="8">
        <v>160</v>
      </c>
      <c r="D357" s="8">
        <v>110</v>
      </c>
      <c r="E357" s="13">
        <f t="shared" si="25"/>
        <v>1.6520221783977451E-3</v>
      </c>
      <c r="F357" s="13">
        <f t="shared" si="26"/>
        <v>9.3174541327144288E-4</v>
      </c>
      <c r="G357" s="12">
        <f t="shared" si="27"/>
        <v>-0.3125</v>
      </c>
      <c r="H357" s="15">
        <f t="shared" si="28"/>
        <v>-5.1625693074929533E-4</v>
      </c>
    </row>
    <row r="358" spans="2:8" ht="15" x14ac:dyDescent="0.2">
      <c r="B358" s="5" t="s">
        <v>127</v>
      </c>
      <c r="C358" s="8">
        <v>773</v>
      </c>
      <c r="D358" s="8">
        <v>1056</v>
      </c>
      <c r="E358" s="13">
        <f t="shared" si="25"/>
        <v>7.9813321493841047E-3</v>
      </c>
      <c r="F358" s="13">
        <f t="shared" si="26"/>
        <v>8.944755967405852E-3</v>
      </c>
      <c r="G358" s="12">
        <f t="shared" si="27"/>
        <v>0.36610608020698576</v>
      </c>
      <c r="H358" s="15">
        <f t="shared" si="28"/>
        <v>2.9220142280410111E-3</v>
      </c>
    </row>
    <row r="359" spans="2:8" ht="15" x14ac:dyDescent="0.2">
      <c r="B359" s="5" t="s">
        <v>123</v>
      </c>
      <c r="C359" s="8">
        <v>32</v>
      </c>
      <c r="D359" s="8">
        <v>134</v>
      </c>
      <c r="E359" s="13">
        <f t="shared" si="25"/>
        <v>3.3040443567954899E-4</v>
      </c>
      <c r="F359" s="13">
        <f t="shared" si="26"/>
        <v>1.1350353216215759E-3</v>
      </c>
      <c r="G359" s="12">
        <f t="shared" si="27"/>
        <v>3.1875</v>
      </c>
      <c r="H359" s="15">
        <f t="shared" si="28"/>
        <v>1.0531641387285624E-3</v>
      </c>
    </row>
    <row r="360" spans="2:8" ht="15" x14ac:dyDescent="0.2">
      <c r="B360" s="5" t="s">
        <v>373</v>
      </c>
      <c r="C360" s="8">
        <v>0</v>
      </c>
      <c r="D360" s="8">
        <v>5</v>
      </c>
      <c r="E360" s="13" t="str">
        <f t="shared" ref="E360:E423" si="29">+IF(C360=0,"",C360/C$294)</f>
        <v/>
      </c>
      <c r="F360" s="13">
        <f t="shared" ref="F360:F423" si="30">+IF(D360=0,"",D360/D$294)</f>
        <v>4.2352064239611037E-5</v>
      </c>
      <c r="G360" s="12" t="str">
        <f t="shared" ref="G360:G423" si="31">+IF(OR(AND(D360=0),(C360=0)),"0",((D360-C360)/C360))</f>
        <v>0</v>
      </c>
      <c r="H360" s="15" t="str">
        <f t="shared" ref="H360:H423" si="32">+IF(OR(AND(E360=""),(G360="")),"",E360*G360)</f>
        <v/>
      </c>
    </row>
    <row r="361" spans="2:8" ht="15" x14ac:dyDescent="0.2">
      <c r="B361" s="5" t="s">
        <v>374</v>
      </c>
      <c r="C361" s="8">
        <v>0</v>
      </c>
      <c r="D361" s="8">
        <v>0</v>
      </c>
      <c r="E361" s="13" t="str">
        <f t="shared" si="29"/>
        <v/>
      </c>
      <c r="F361" s="13" t="str">
        <f t="shared" si="30"/>
        <v/>
      </c>
      <c r="G361" s="12" t="str">
        <f t="shared" si="31"/>
        <v>0</v>
      </c>
      <c r="H361" s="15" t="str">
        <f t="shared" si="32"/>
        <v/>
      </c>
    </row>
    <row r="362" spans="2:8" ht="15" x14ac:dyDescent="0.2">
      <c r="B362" s="5" t="s">
        <v>375</v>
      </c>
      <c r="C362" s="8">
        <v>0</v>
      </c>
      <c r="D362" s="8">
        <v>1</v>
      </c>
      <c r="E362" s="13" t="str">
        <f t="shared" si="29"/>
        <v/>
      </c>
      <c r="F362" s="13">
        <f t="shared" si="30"/>
        <v>8.4704128479222071E-6</v>
      </c>
      <c r="G362" s="12" t="str">
        <f t="shared" si="31"/>
        <v>0</v>
      </c>
      <c r="H362" s="15" t="str">
        <f t="shared" si="32"/>
        <v/>
      </c>
    </row>
    <row r="363" spans="2:8" ht="15" x14ac:dyDescent="0.2">
      <c r="B363" s="5" t="s">
        <v>376</v>
      </c>
      <c r="C363" s="8">
        <v>36</v>
      </c>
      <c r="D363" s="8">
        <v>203</v>
      </c>
      <c r="E363" s="13">
        <f t="shared" si="29"/>
        <v>3.7170499013949263E-4</v>
      </c>
      <c r="F363" s="13">
        <f t="shared" si="30"/>
        <v>1.7194938081282081E-3</v>
      </c>
      <c r="G363" s="12">
        <f t="shared" si="31"/>
        <v>4.6388888888888893</v>
      </c>
      <c r="H363" s="15">
        <f t="shared" si="32"/>
        <v>1.7242981487026465E-3</v>
      </c>
    </row>
    <row r="364" spans="2:8" ht="15" x14ac:dyDescent="0.2">
      <c r="B364" s="5" t="s">
        <v>377</v>
      </c>
      <c r="C364" s="8">
        <v>2</v>
      </c>
      <c r="D364" s="8">
        <v>0</v>
      </c>
      <c r="E364" s="13">
        <f t="shared" si="29"/>
        <v>2.0650277229971812E-5</v>
      </c>
      <c r="F364" s="13" t="str">
        <f t="shared" si="30"/>
        <v/>
      </c>
      <c r="G364" s="12" t="str">
        <f t="shared" si="31"/>
        <v>0</v>
      </c>
      <c r="H364" s="15">
        <f t="shared" si="32"/>
        <v>0</v>
      </c>
    </row>
    <row r="365" spans="2:8" ht="30" x14ac:dyDescent="0.2">
      <c r="B365" s="5" t="s">
        <v>378</v>
      </c>
      <c r="C365" s="8">
        <v>2</v>
      </c>
      <c r="D365" s="8">
        <v>6</v>
      </c>
      <c r="E365" s="13">
        <f t="shared" si="29"/>
        <v>2.0650277229971812E-5</v>
      </c>
      <c r="F365" s="13">
        <f t="shared" si="30"/>
        <v>5.0822477087533246E-5</v>
      </c>
      <c r="G365" s="12">
        <f t="shared" si="31"/>
        <v>2</v>
      </c>
      <c r="H365" s="15">
        <f t="shared" si="32"/>
        <v>4.1300554459943623E-5</v>
      </c>
    </row>
    <row r="366" spans="2:8" ht="15" x14ac:dyDescent="0.2">
      <c r="B366" s="5" t="s">
        <v>475</v>
      </c>
      <c r="C366" s="8">
        <v>2</v>
      </c>
      <c r="D366" s="8">
        <v>1</v>
      </c>
      <c r="E366" s="13">
        <f t="shared" si="29"/>
        <v>2.0650277229971812E-5</v>
      </c>
      <c r="F366" s="13">
        <f t="shared" si="30"/>
        <v>8.4704128479222071E-6</v>
      </c>
      <c r="G366" s="12">
        <f t="shared" si="31"/>
        <v>-0.5</v>
      </c>
      <c r="H366" s="15">
        <f t="shared" si="32"/>
        <v>-1.0325138614985906E-5</v>
      </c>
    </row>
    <row r="367" spans="2:8" ht="15" x14ac:dyDescent="0.2">
      <c r="B367" s="5" t="s">
        <v>379</v>
      </c>
      <c r="C367" s="8">
        <v>146</v>
      </c>
      <c r="D367" s="8">
        <v>0</v>
      </c>
      <c r="E367" s="13">
        <f t="shared" si="29"/>
        <v>1.5074702377879422E-3</v>
      </c>
      <c r="F367" s="13" t="str">
        <f t="shared" si="30"/>
        <v/>
      </c>
      <c r="G367" s="12" t="str">
        <f t="shared" si="31"/>
        <v>0</v>
      </c>
      <c r="H367" s="15">
        <f t="shared" si="32"/>
        <v>0</v>
      </c>
    </row>
    <row r="368" spans="2:8" ht="15" x14ac:dyDescent="0.2">
      <c r="B368" s="5" t="s">
        <v>380</v>
      </c>
      <c r="C368" s="8">
        <v>0</v>
      </c>
      <c r="D368" s="8">
        <v>32</v>
      </c>
      <c r="E368" s="13" t="str">
        <f t="shared" si="29"/>
        <v/>
      </c>
      <c r="F368" s="13">
        <f t="shared" si="30"/>
        <v>2.7105321113351063E-4</v>
      </c>
      <c r="G368" s="12" t="str">
        <f t="shared" si="31"/>
        <v>0</v>
      </c>
      <c r="H368" s="15" t="str">
        <f t="shared" si="32"/>
        <v/>
      </c>
    </row>
    <row r="369" spans="2:8" ht="15" x14ac:dyDescent="0.2">
      <c r="B369" s="5" t="s">
        <v>381</v>
      </c>
      <c r="C369" s="8">
        <v>143</v>
      </c>
      <c r="D369" s="8">
        <v>129</v>
      </c>
      <c r="E369" s="13">
        <f t="shared" si="29"/>
        <v>1.4764948219429847E-3</v>
      </c>
      <c r="F369" s="13">
        <f t="shared" si="30"/>
        <v>1.0926832573819648E-3</v>
      </c>
      <c r="G369" s="12">
        <f t="shared" si="31"/>
        <v>-9.7902097902097904E-2</v>
      </c>
      <c r="H369" s="15">
        <f t="shared" si="32"/>
        <v>-1.445519406098027E-4</v>
      </c>
    </row>
    <row r="370" spans="2:8" ht="15" x14ac:dyDescent="0.2">
      <c r="B370" s="5" t="s">
        <v>135</v>
      </c>
      <c r="C370" s="8">
        <v>9</v>
      </c>
      <c r="D370" s="8">
        <v>1</v>
      </c>
      <c r="E370" s="13">
        <f t="shared" si="29"/>
        <v>9.2926247534873158E-5</v>
      </c>
      <c r="F370" s="13">
        <f t="shared" si="30"/>
        <v>8.4704128479222071E-6</v>
      </c>
      <c r="G370" s="12">
        <f t="shared" si="31"/>
        <v>-0.88888888888888884</v>
      </c>
      <c r="H370" s="15">
        <f t="shared" si="32"/>
        <v>-8.2601108919887247E-5</v>
      </c>
    </row>
    <row r="371" spans="2:8" ht="15" x14ac:dyDescent="0.2">
      <c r="B371" s="5" t="s">
        <v>136</v>
      </c>
      <c r="C371" s="8">
        <v>6</v>
      </c>
      <c r="D371" s="8">
        <v>0</v>
      </c>
      <c r="E371" s="13">
        <f t="shared" si="29"/>
        <v>6.1950831689915438E-5</v>
      </c>
      <c r="F371" s="13" t="str">
        <f t="shared" si="30"/>
        <v/>
      </c>
      <c r="G371" s="12" t="str">
        <f t="shared" si="31"/>
        <v>0</v>
      </c>
      <c r="H371" s="15">
        <f t="shared" si="32"/>
        <v>0</v>
      </c>
    </row>
    <row r="372" spans="2:8" ht="15" x14ac:dyDescent="0.2">
      <c r="B372" s="5" t="s">
        <v>137</v>
      </c>
      <c r="C372" s="8">
        <v>7</v>
      </c>
      <c r="D372" s="8">
        <v>20</v>
      </c>
      <c r="E372" s="13">
        <f t="shared" si="29"/>
        <v>7.2275970304901349E-5</v>
      </c>
      <c r="F372" s="13">
        <f t="shared" si="30"/>
        <v>1.6940825695844415E-4</v>
      </c>
      <c r="G372" s="12">
        <f t="shared" si="31"/>
        <v>1.8571428571428572</v>
      </c>
      <c r="H372" s="15">
        <f t="shared" si="32"/>
        <v>1.3422680199481679E-4</v>
      </c>
    </row>
    <row r="373" spans="2:8" ht="15" x14ac:dyDescent="0.2">
      <c r="B373" s="5" t="s">
        <v>382</v>
      </c>
      <c r="C373" s="8">
        <v>0</v>
      </c>
      <c r="D373" s="8">
        <v>0</v>
      </c>
      <c r="E373" s="13" t="str">
        <f t="shared" si="29"/>
        <v/>
      </c>
      <c r="F373" s="13" t="str">
        <f t="shared" si="30"/>
        <v/>
      </c>
      <c r="G373" s="12" t="str">
        <f t="shared" si="31"/>
        <v>0</v>
      </c>
      <c r="H373" s="15" t="str">
        <f t="shared" si="32"/>
        <v/>
      </c>
    </row>
    <row r="374" spans="2:8" ht="15" x14ac:dyDescent="0.2">
      <c r="B374" s="5" t="s">
        <v>134</v>
      </c>
      <c r="C374" s="8">
        <v>0</v>
      </c>
      <c r="D374" s="8">
        <v>0</v>
      </c>
      <c r="E374" s="13" t="str">
        <f t="shared" si="29"/>
        <v/>
      </c>
      <c r="F374" s="13" t="str">
        <f t="shared" si="30"/>
        <v/>
      </c>
      <c r="G374" s="12" t="str">
        <f t="shared" si="31"/>
        <v>0</v>
      </c>
      <c r="H374" s="15" t="str">
        <f t="shared" si="32"/>
        <v/>
      </c>
    </row>
    <row r="375" spans="2:8" ht="15" x14ac:dyDescent="0.2">
      <c r="B375" s="5" t="s">
        <v>383</v>
      </c>
      <c r="C375" s="8">
        <v>58</v>
      </c>
      <c r="D375" s="8">
        <v>46</v>
      </c>
      <c r="E375" s="13">
        <f t="shared" si="29"/>
        <v>5.9885803966918251E-4</v>
      </c>
      <c r="F375" s="13">
        <f t="shared" si="30"/>
        <v>3.8963899100442158E-4</v>
      </c>
      <c r="G375" s="12">
        <f t="shared" si="31"/>
        <v>-0.20689655172413793</v>
      </c>
      <c r="H375" s="15">
        <f t="shared" si="32"/>
        <v>-1.2390166337983085E-4</v>
      </c>
    </row>
    <row r="376" spans="2:8" ht="15" x14ac:dyDescent="0.2">
      <c r="B376" s="5" t="s">
        <v>141</v>
      </c>
      <c r="C376" s="8">
        <v>12</v>
      </c>
      <c r="D376" s="8">
        <v>53</v>
      </c>
      <c r="E376" s="13">
        <f t="shared" si="29"/>
        <v>1.2390166337983088E-4</v>
      </c>
      <c r="F376" s="13">
        <f t="shared" si="30"/>
        <v>4.48931880939877E-4</v>
      </c>
      <c r="G376" s="12">
        <f t="shared" si="31"/>
        <v>3.4166666666666665</v>
      </c>
      <c r="H376" s="15">
        <f t="shared" si="32"/>
        <v>4.2333068321442213E-4</v>
      </c>
    </row>
    <row r="377" spans="2:8" ht="15" x14ac:dyDescent="0.2">
      <c r="B377" s="5" t="s">
        <v>150</v>
      </c>
      <c r="C377" s="8">
        <v>252</v>
      </c>
      <c r="D377" s="8">
        <v>725</v>
      </c>
      <c r="E377" s="13">
        <f t="shared" si="29"/>
        <v>2.6019349309764485E-3</v>
      </c>
      <c r="F377" s="13">
        <f t="shared" si="30"/>
        <v>6.141049314743601E-3</v>
      </c>
      <c r="G377" s="12">
        <f t="shared" si="31"/>
        <v>1.876984126984127</v>
      </c>
      <c r="H377" s="15">
        <f t="shared" si="32"/>
        <v>4.8837905648883339E-3</v>
      </c>
    </row>
    <row r="378" spans="2:8" ht="15" x14ac:dyDescent="0.2">
      <c r="B378" s="5" t="s">
        <v>149</v>
      </c>
      <c r="C378" s="8">
        <v>574</v>
      </c>
      <c r="D378" s="8">
        <v>931</v>
      </c>
      <c r="E378" s="13">
        <f t="shared" si="29"/>
        <v>5.9266295650019099E-3</v>
      </c>
      <c r="F378" s="13">
        <f t="shared" si="30"/>
        <v>7.8859543614155751E-3</v>
      </c>
      <c r="G378" s="12">
        <f t="shared" si="31"/>
        <v>0.62195121951219512</v>
      </c>
      <c r="H378" s="15">
        <f t="shared" si="32"/>
        <v>3.6860744855499684E-3</v>
      </c>
    </row>
    <row r="379" spans="2:8" ht="15" x14ac:dyDescent="0.2">
      <c r="B379" s="5" t="s">
        <v>384</v>
      </c>
      <c r="C379" s="8">
        <v>66</v>
      </c>
      <c r="D379" s="8">
        <v>239</v>
      </c>
      <c r="E379" s="13">
        <f t="shared" si="29"/>
        <v>6.814591485890698E-4</v>
      </c>
      <c r="F379" s="13">
        <f t="shared" si="30"/>
        <v>2.0244286706534078E-3</v>
      </c>
      <c r="G379" s="12">
        <f t="shared" si="31"/>
        <v>2.6212121212121211</v>
      </c>
      <c r="H379" s="15">
        <f t="shared" si="32"/>
        <v>1.7862489803925617E-3</v>
      </c>
    </row>
    <row r="380" spans="2:8" ht="30" x14ac:dyDescent="0.2">
      <c r="B380" s="5" t="s">
        <v>385</v>
      </c>
      <c r="C380" s="8">
        <v>405</v>
      </c>
      <c r="D380" s="8">
        <v>418</v>
      </c>
      <c r="E380" s="13">
        <f t="shared" si="29"/>
        <v>4.1816811390692921E-3</v>
      </c>
      <c r="F380" s="13">
        <f t="shared" si="30"/>
        <v>3.540632570431483E-3</v>
      </c>
      <c r="G380" s="12">
        <f t="shared" si="31"/>
        <v>3.2098765432098768E-2</v>
      </c>
      <c r="H380" s="15">
        <f t="shared" si="32"/>
        <v>1.3422680199481679E-4</v>
      </c>
    </row>
    <row r="381" spans="2:8" ht="30" x14ac:dyDescent="0.2">
      <c r="B381" s="5" t="s">
        <v>386</v>
      </c>
      <c r="C381" s="8">
        <v>104</v>
      </c>
      <c r="D381" s="8">
        <v>52</v>
      </c>
      <c r="E381" s="13">
        <f t="shared" si="29"/>
        <v>1.0738144159585343E-3</v>
      </c>
      <c r="F381" s="13">
        <f t="shared" si="30"/>
        <v>4.404614680919548E-4</v>
      </c>
      <c r="G381" s="12">
        <f t="shared" si="31"/>
        <v>-0.5</v>
      </c>
      <c r="H381" s="15">
        <f t="shared" si="32"/>
        <v>-5.3690720797926715E-4</v>
      </c>
    </row>
    <row r="382" spans="2:8" ht="15" x14ac:dyDescent="0.2">
      <c r="B382" s="5" t="s">
        <v>387</v>
      </c>
      <c r="C382" s="8">
        <v>166</v>
      </c>
      <c r="D382" s="8">
        <v>207</v>
      </c>
      <c r="E382" s="13">
        <f t="shared" si="29"/>
        <v>1.7139730100876605E-3</v>
      </c>
      <c r="F382" s="13">
        <f t="shared" si="30"/>
        <v>1.7533754595198969E-3</v>
      </c>
      <c r="G382" s="12">
        <f t="shared" si="31"/>
        <v>0.24698795180722891</v>
      </c>
      <c r="H382" s="15">
        <f t="shared" si="32"/>
        <v>4.2333068321442213E-4</v>
      </c>
    </row>
    <row r="383" spans="2:8" ht="15" x14ac:dyDescent="0.2">
      <c r="B383" s="5" t="s">
        <v>145</v>
      </c>
      <c r="C383" s="8">
        <v>339</v>
      </c>
      <c r="D383" s="8">
        <v>315</v>
      </c>
      <c r="E383" s="13">
        <f t="shared" si="29"/>
        <v>3.5002219904802221E-3</v>
      </c>
      <c r="F383" s="13">
        <f t="shared" si="30"/>
        <v>2.6681800470954955E-3</v>
      </c>
      <c r="G383" s="12">
        <f t="shared" si="31"/>
        <v>-7.0796460176991149E-2</v>
      </c>
      <c r="H383" s="15">
        <f t="shared" si="32"/>
        <v>-2.4780332675966175E-4</v>
      </c>
    </row>
    <row r="384" spans="2:8" ht="15" x14ac:dyDescent="0.2">
      <c r="B384" s="5" t="s">
        <v>388</v>
      </c>
      <c r="C384" s="8">
        <v>18</v>
      </c>
      <c r="D384" s="8">
        <v>16</v>
      </c>
      <c r="E384" s="13">
        <f t="shared" si="29"/>
        <v>1.8585249506974632E-4</v>
      </c>
      <c r="F384" s="13">
        <f t="shared" si="30"/>
        <v>1.3552660556675531E-4</v>
      </c>
      <c r="G384" s="12">
        <f t="shared" si="31"/>
        <v>-0.1111111111111111</v>
      </c>
      <c r="H384" s="15">
        <f t="shared" si="32"/>
        <v>-2.0650277229971812E-5</v>
      </c>
    </row>
    <row r="385" spans="2:8" ht="15" x14ac:dyDescent="0.2">
      <c r="B385" s="5" t="s">
        <v>146</v>
      </c>
      <c r="C385" s="8">
        <v>208</v>
      </c>
      <c r="D385" s="8">
        <v>552</v>
      </c>
      <c r="E385" s="13">
        <f t="shared" si="29"/>
        <v>2.1476288319170686E-3</v>
      </c>
      <c r="F385" s="13">
        <f t="shared" si="30"/>
        <v>4.6756678920530587E-3</v>
      </c>
      <c r="G385" s="12">
        <f t="shared" si="31"/>
        <v>1.6538461538461537</v>
      </c>
      <c r="H385" s="15">
        <f t="shared" si="32"/>
        <v>3.5518476835551516E-3</v>
      </c>
    </row>
    <row r="386" spans="2:8" ht="15" x14ac:dyDescent="0.2">
      <c r="B386" s="5" t="s">
        <v>566</v>
      </c>
      <c r="C386" s="8">
        <v>22</v>
      </c>
      <c r="D386" s="8">
        <v>47</v>
      </c>
      <c r="E386" s="13">
        <f t="shared" si="29"/>
        <v>2.2715304952968993E-4</v>
      </c>
      <c r="F386" s="13">
        <f t="shared" si="30"/>
        <v>3.9810940385234377E-4</v>
      </c>
      <c r="G386" s="12">
        <f t="shared" si="31"/>
        <v>1.1363636363636365</v>
      </c>
      <c r="H386" s="15">
        <f t="shared" si="32"/>
        <v>2.5812846537464766E-4</v>
      </c>
    </row>
    <row r="387" spans="2:8" ht="15" x14ac:dyDescent="0.2">
      <c r="B387" s="5" t="s">
        <v>144</v>
      </c>
      <c r="C387" s="8">
        <v>714</v>
      </c>
      <c r="D387" s="8">
        <v>1091</v>
      </c>
      <c r="E387" s="13">
        <f t="shared" si="29"/>
        <v>7.3721489710999368E-3</v>
      </c>
      <c r="F387" s="13">
        <f t="shared" si="30"/>
        <v>9.2412204170831281E-3</v>
      </c>
      <c r="G387" s="12">
        <f t="shared" si="31"/>
        <v>0.52801120448179273</v>
      </c>
      <c r="H387" s="15">
        <f t="shared" si="32"/>
        <v>3.8925772578496864E-3</v>
      </c>
    </row>
    <row r="388" spans="2:8" ht="15" x14ac:dyDescent="0.2">
      <c r="B388" s="5" t="s">
        <v>389</v>
      </c>
      <c r="C388" s="8">
        <v>125</v>
      </c>
      <c r="D388" s="8">
        <v>215</v>
      </c>
      <c r="E388" s="13">
        <f t="shared" si="29"/>
        <v>1.2906423268732384E-3</v>
      </c>
      <c r="F388" s="13">
        <f t="shared" si="30"/>
        <v>1.8211387623032747E-3</v>
      </c>
      <c r="G388" s="12">
        <f t="shared" si="31"/>
        <v>0.72</v>
      </c>
      <c r="H388" s="15">
        <f t="shared" si="32"/>
        <v>9.2926247534873155E-4</v>
      </c>
    </row>
    <row r="389" spans="2:8" ht="15" x14ac:dyDescent="0.2">
      <c r="B389" s="5" t="s">
        <v>143</v>
      </c>
      <c r="C389" s="8">
        <v>132</v>
      </c>
      <c r="D389" s="8">
        <v>200</v>
      </c>
      <c r="E389" s="13">
        <f t="shared" si="29"/>
        <v>1.3629182971781396E-3</v>
      </c>
      <c r="F389" s="13">
        <f t="shared" si="30"/>
        <v>1.6940825695844416E-3</v>
      </c>
      <c r="G389" s="12">
        <f t="shared" si="31"/>
        <v>0.51515151515151514</v>
      </c>
      <c r="H389" s="15">
        <f t="shared" si="32"/>
        <v>7.0210942581904162E-4</v>
      </c>
    </row>
    <row r="390" spans="2:8" ht="15" x14ac:dyDescent="0.2">
      <c r="B390" s="5" t="s">
        <v>476</v>
      </c>
      <c r="C390" s="8">
        <v>26</v>
      </c>
      <c r="D390" s="8">
        <v>0</v>
      </c>
      <c r="E390" s="13">
        <f t="shared" si="29"/>
        <v>2.6845360398963358E-4</v>
      </c>
      <c r="F390" s="13" t="str">
        <f t="shared" si="30"/>
        <v/>
      </c>
      <c r="G390" s="12" t="str">
        <f t="shared" si="31"/>
        <v>0</v>
      </c>
      <c r="H390" s="15">
        <f t="shared" si="32"/>
        <v>0</v>
      </c>
    </row>
    <row r="391" spans="2:8" ht="15" x14ac:dyDescent="0.2">
      <c r="B391" s="5" t="s">
        <v>153</v>
      </c>
      <c r="C391" s="8">
        <v>406</v>
      </c>
      <c r="D391" s="8">
        <v>367</v>
      </c>
      <c r="E391" s="13">
        <f t="shared" si="29"/>
        <v>4.1920062776842782E-3</v>
      </c>
      <c r="F391" s="13">
        <f t="shared" si="30"/>
        <v>3.1086415151874501E-3</v>
      </c>
      <c r="G391" s="12">
        <f t="shared" si="31"/>
        <v>-9.6059113300492605E-2</v>
      </c>
      <c r="H391" s="15">
        <f t="shared" si="32"/>
        <v>-4.0268040598445036E-4</v>
      </c>
    </row>
    <row r="392" spans="2:8" ht="15" x14ac:dyDescent="0.2">
      <c r="B392" s="5" t="s">
        <v>140</v>
      </c>
      <c r="C392" s="8">
        <v>63</v>
      </c>
      <c r="D392" s="8">
        <v>88</v>
      </c>
      <c r="E392" s="13">
        <f t="shared" si="29"/>
        <v>6.5048373274411212E-4</v>
      </c>
      <c r="F392" s="13">
        <f t="shared" si="30"/>
        <v>7.4539633061715426E-4</v>
      </c>
      <c r="G392" s="12">
        <f t="shared" si="31"/>
        <v>0.3968253968253968</v>
      </c>
      <c r="H392" s="15">
        <f t="shared" si="32"/>
        <v>2.5812846537464766E-4</v>
      </c>
    </row>
    <row r="393" spans="2:8" ht="15" x14ac:dyDescent="0.2">
      <c r="B393" s="5" t="s">
        <v>390</v>
      </c>
      <c r="C393" s="8">
        <v>683</v>
      </c>
      <c r="D393" s="8">
        <v>515</v>
      </c>
      <c r="E393" s="13">
        <f t="shared" si="29"/>
        <v>7.0520696740353737E-3</v>
      </c>
      <c r="F393" s="13">
        <f t="shared" si="30"/>
        <v>4.3622626166799367E-3</v>
      </c>
      <c r="G393" s="12">
        <f t="shared" si="31"/>
        <v>-0.24597364568081992</v>
      </c>
      <c r="H393" s="15">
        <f t="shared" si="32"/>
        <v>-1.7346232873176322E-3</v>
      </c>
    </row>
    <row r="394" spans="2:8" ht="15" x14ac:dyDescent="0.2">
      <c r="B394" s="5" t="s">
        <v>391</v>
      </c>
      <c r="C394" s="8">
        <v>20</v>
      </c>
      <c r="D394" s="8">
        <v>0</v>
      </c>
      <c r="E394" s="13">
        <f t="shared" si="29"/>
        <v>2.0650277229971814E-4</v>
      </c>
      <c r="F394" s="13" t="str">
        <f t="shared" si="30"/>
        <v/>
      </c>
      <c r="G394" s="12" t="str">
        <f t="shared" si="31"/>
        <v>0</v>
      </c>
      <c r="H394" s="15">
        <f t="shared" si="32"/>
        <v>0</v>
      </c>
    </row>
    <row r="395" spans="2:8" ht="15" x14ac:dyDescent="0.2">
      <c r="B395" s="5" t="s">
        <v>147</v>
      </c>
      <c r="C395" s="8">
        <v>44</v>
      </c>
      <c r="D395" s="8">
        <v>11</v>
      </c>
      <c r="E395" s="13">
        <f t="shared" si="29"/>
        <v>4.5430609905937986E-4</v>
      </c>
      <c r="F395" s="13">
        <f t="shared" si="30"/>
        <v>9.3174541327144283E-5</v>
      </c>
      <c r="G395" s="12">
        <f t="shared" si="31"/>
        <v>-0.75</v>
      </c>
      <c r="H395" s="15">
        <f t="shared" si="32"/>
        <v>-3.407295742945349E-4</v>
      </c>
    </row>
    <row r="396" spans="2:8" ht="15" x14ac:dyDescent="0.2">
      <c r="B396" s="5" t="s">
        <v>151</v>
      </c>
      <c r="C396" s="8">
        <v>6</v>
      </c>
      <c r="D396" s="8">
        <v>27</v>
      </c>
      <c r="E396" s="13">
        <f t="shared" si="29"/>
        <v>6.1950831689915438E-5</v>
      </c>
      <c r="F396" s="13">
        <f t="shared" si="30"/>
        <v>2.287011468938996E-4</v>
      </c>
      <c r="G396" s="12">
        <f t="shared" si="31"/>
        <v>3.5</v>
      </c>
      <c r="H396" s="15">
        <f t="shared" si="32"/>
        <v>2.1682791091470402E-4</v>
      </c>
    </row>
    <row r="397" spans="2:8" ht="15" x14ac:dyDescent="0.2">
      <c r="B397" s="5" t="s">
        <v>138</v>
      </c>
      <c r="C397" s="8">
        <v>379</v>
      </c>
      <c r="D397" s="8">
        <v>5</v>
      </c>
      <c r="E397" s="13">
        <f t="shared" si="29"/>
        <v>3.9132275350796586E-3</v>
      </c>
      <c r="F397" s="13">
        <f t="shared" si="30"/>
        <v>4.2352064239611037E-5</v>
      </c>
      <c r="G397" s="12">
        <f t="shared" si="31"/>
        <v>-0.98680738786279687</v>
      </c>
      <c r="H397" s="15">
        <f t="shared" si="32"/>
        <v>-3.8616018420047291E-3</v>
      </c>
    </row>
    <row r="398" spans="2:8" ht="15" x14ac:dyDescent="0.2">
      <c r="B398" s="5" t="s">
        <v>142</v>
      </c>
      <c r="C398" s="8">
        <v>141</v>
      </c>
      <c r="D398" s="8">
        <v>270</v>
      </c>
      <c r="E398" s="13">
        <f t="shared" si="29"/>
        <v>1.4558445447130127E-3</v>
      </c>
      <c r="F398" s="13">
        <f t="shared" si="30"/>
        <v>2.287011468938996E-3</v>
      </c>
      <c r="G398" s="12">
        <f t="shared" si="31"/>
        <v>0.91489361702127658</v>
      </c>
      <c r="H398" s="15">
        <f t="shared" si="32"/>
        <v>1.3319428813331818E-3</v>
      </c>
    </row>
    <row r="399" spans="2:8" ht="15" x14ac:dyDescent="0.2">
      <c r="B399" s="5" t="s">
        <v>148</v>
      </c>
      <c r="C399" s="8">
        <v>3</v>
      </c>
      <c r="D399" s="8">
        <v>17</v>
      </c>
      <c r="E399" s="13">
        <f t="shared" si="29"/>
        <v>3.0975415844957719E-5</v>
      </c>
      <c r="F399" s="13">
        <f t="shared" si="30"/>
        <v>1.4399701841467754E-4</v>
      </c>
      <c r="G399" s="12">
        <f t="shared" si="31"/>
        <v>4.666666666666667</v>
      </c>
      <c r="H399" s="15">
        <f t="shared" si="32"/>
        <v>1.445519406098027E-4</v>
      </c>
    </row>
    <row r="400" spans="2:8" ht="15" x14ac:dyDescent="0.2">
      <c r="B400" s="5" t="s">
        <v>152</v>
      </c>
      <c r="C400" s="8">
        <v>2</v>
      </c>
      <c r="D400" s="8">
        <v>1</v>
      </c>
      <c r="E400" s="13">
        <f t="shared" si="29"/>
        <v>2.0650277229971812E-5</v>
      </c>
      <c r="F400" s="13">
        <f t="shared" si="30"/>
        <v>8.4704128479222071E-6</v>
      </c>
      <c r="G400" s="12">
        <f t="shared" si="31"/>
        <v>-0.5</v>
      </c>
      <c r="H400" s="15">
        <f t="shared" si="32"/>
        <v>-1.0325138614985906E-5</v>
      </c>
    </row>
    <row r="401" spans="2:8" ht="15" x14ac:dyDescent="0.2">
      <c r="B401" s="5" t="s">
        <v>392</v>
      </c>
      <c r="C401" s="8">
        <v>665</v>
      </c>
      <c r="D401" s="8">
        <v>711</v>
      </c>
      <c r="E401" s="13">
        <f t="shared" si="29"/>
        <v>6.8662171789656279E-3</v>
      </c>
      <c r="F401" s="13">
        <f t="shared" si="30"/>
        <v>6.02246353487269E-3</v>
      </c>
      <c r="G401" s="12">
        <f t="shared" si="31"/>
        <v>6.9172932330827067E-2</v>
      </c>
      <c r="H401" s="15">
        <f t="shared" si="32"/>
        <v>4.7495637628935169E-4</v>
      </c>
    </row>
    <row r="402" spans="2:8" ht="15" x14ac:dyDescent="0.2">
      <c r="B402" s="5" t="s">
        <v>393</v>
      </c>
      <c r="C402" s="8">
        <v>7</v>
      </c>
      <c r="D402" s="8">
        <v>10</v>
      </c>
      <c r="E402" s="13">
        <f t="shared" si="29"/>
        <v>7.2275970304901349E-5</v>
      </c>
      <c r="F402" s="13">
        <f t="shared" si="30"/>
        <v>8.4704128479222074E-5</v>
      </c>
      <c r="G402" s="12">
        <f t="shared" si="31"/>
        <v>0.42857142857142855</v>
      </c>
      <c r="H402" s="15">
        <f t="shared" si="32"/>
        <v>3.0975415844957719E-5</v>
      </c>
    </row>
    <row r="403" spans="2:8" ht="15" x14ac:dyDescent="0.2">
      <c r="B403" s="5" t="s">
        <v>394</v>
      </c>
      <c r="C403" s="8">
        <v>76</v>
      </c>
      <c r="D403" s="8">
        <v>149</v>
      </c>
      <c r="E403" s="13">
        <f t="shared" si="29"/>
        <v>7.847105347389289E-4</v>
      </c>
      <c r="F403" s="13">
        <f t="shared" si="30"/>
        <v>1.2620915143404089E-3</v>
      </c>
      <c r="G403" s="12">
        <f t="shared" si="31"/>
        <v>0.96052631578947367</v>
      </c>
      <c r="H403" s="15">
        <f t="shared" si="32"/>
        <v>7.5373511889397123E-4</v>
      </c>
    </row>
    <row r="404" spans="2:8" ht="15" x14ac:dyDescent="0.2">
      <c r="B404" s="5" t="s">
        <v>395</v>
      </c>
      <c r="C404" s="8">
        <v>30</v>
      </c>
      <c r="D404" s="8">
        <v>6</v>
      </c>
      <c r="E404" s="13">
        <f t="shared" si="29"/>
        <v>3.0975415844957716E-4</v>
      </c>
      <c r="F404" s="13">
        <f t="shared" si="30"/>
        <v>5.0822477087533246E-5</v>
      </c>
      <c r="G404" s="12">
        <f t="shared" si="31"/>
        <v>-0.8</v>
      </c>
      <c r="H404" s="15">
        <f t="shared" si="32"/>
        <v>-2.4780332675966175E-4</v>
      </c>
    </row>
    <row r="405" spans="2:8" ht="15" x14ac:dyDescent="0.2">
      <c r="B405" s="5" t="s">
        <v>396</v>
      </c>
      <c r="C405" s="8">
        <v>150</v>
      </c>
      <c r="D405" s="8">
        <v>237</v>
      </c>
      <c r="E405" s="13">
        <f t="shared" si="29"/>
        <v>1.5487707922478859E-3</v>
      </c>
      <c r="F405" s="13">
        <f t="shared" si="30"/>
        <v>2.0074878449575632E-3</v>
      </c>
      <c r="G405" s="12">
        <f t="shared" si="31"/>
        <v>0.57999999999999996</v>
      </c>
      <c r="H405" s="15">
        <f t="shared" si="32"/>
        <v>8.9828705950377376E-4</v>
      </c>
    </row>
    <row r="406" spans="2:8" ht="15" x14ac:dyDescent="0.2">
      <c r="B406" s="5" t="s">
        <v>397</v>
      </c>
      <c r="C406" s="8">
        <v>627</v>
      </c>
      <c r="D406" s="8">
        <v>529</v>
      </c>
      <c r="E406" s="13">
        <f t="shared" si="29"/>
        <v>6.4738619115961632E-3</v>
      </c>
      <c r="F406" s="13">
        <f t="shared" si="30"/>
        <v>4.4808483965508477E-3</v>
      </c>
      <c r="G406" s="12">
        <f t="shared" si="31"/>
        <v>-0.15629984051036683</v>
      </c>
      <c r="H406" s="15">
        <f t="shared" si="32"/>
        <v>-1.0118635842686187E-3</v>
      </c>
    </row>
    <row r="407" spans="2:8" ht="15" x14ac:dyDescent="0.2">
      <c r="B407" s="5" t="s">
        <v>398</v>
      </c>
      <c r="C407" s="8">
        <v>171</v>
      </c>
      <c r="D407" s="8">
        <v>120</v>
      </c>
      <c r="E407" s="13">
        <f t="shared" si="29"/>
        <v>1.76559870316259E-3</v>
      </c>
      <c r="F407" s="13">
        <f t="shared" si="30"/>
        <v>1.0164495417506649E-3</v>
      </c>
      <c r="G407" s="12">
        <f t="shared" si="31"/>
        <v>-0.2982456140350877</v>
      </c>
      <c r="H407" s="15">
        <f t="shared" si="32"/>
        <v>-5.2658206936428119E-4</v>
      </c>
    </row>
    <row r="408" spans="2:8" ht="15" x14ac:dyDescent="0.2">
      <c r="B408" s="5" t="s">
        <v>399</v>
      </c>
      <c r="C408" s="8">
        <v>82</v>
      </c>
      <c r="D408" s="8">
        <v>208</v>
      </c>
      <c r="E408" s="13">
        <f t="shared" si="29"/>
        <v>8.4666136642884426E-4</v>
      </c>
      <c r="F408" s="13">
        <f t="shared" si="30"/>
        <v>1.7618458723678192E-3</v>
      </c>
      <c r="G408" s="12">
        <f t="shared" si="31"/>
        <v>1.5365853658536586</v>
      </c>
      <c r="H408" s="15">
        <f t="shared" si="32"/>
        <v>1.3009674654882242E-3</v>
      </c>
    </row>
    <row r="409" spans="2:8" ht="15" x14ac:dyDescent="0.2">
      <c r="B409" s="5" t="s">
        <v>139</v>
      </c>
      <c r="C409" s="8">
        <v>113</v>
      </c>
      <c r="D409" s="8">
        <v>82</v>
      </c>
      <c r="E409" s="13">
        <f t="shared" si="29"/>
        <v>1.1667406634934074E-3</v>
      </c>
      <c r="F409" s="13">
        <f t="shared" si="30"/>
        <v>6.9457385352962098E-4</v>
      </c>
      <c r="G409" s="12">
        <f t="shared" si="31"/>
        <v>-0.27433628318584069</v>
      </c>
      <c r="H409" s="15">
        <f t="shared" si="32"/>
        <v>-3.2007929706456308E-4</v>
      </c>
    </row>
    <row r="410" spans="2:8" ht="15" x14ac:dyDescent="0.2">
      <c r="B410" s="5" t="s">
        <v>400</v>
      </c>
      <c r="C410" s="8">
        <v>134</v>
      </c>
      <c r="D410" s="8">
        <v>116</v>
      </c>
      <c r="E410" s="13">
        <f t="shared" si="29"/>
        <v>1.3835685744081115E-3</v>
      </c>
      <c r="F410" s="13">
        <f t="shared" si="30"/>
        <v>9.8256789035897616E-4</v>
      </c>
      <c r="G410" s="12">
        <f t="shared" si="31"/>
        <v>-0.13432835820895522</v>
      </c>
      <c r="H410" s="15">
        <f t="shared" si="32"/>
        <v>-1.8585249506974632E-4</v>
      </c>
    </row>
    <row r="411" spans="2:8" ht="15" x14ac:dyDescent="0.2">
      <c r="B411" s="5" t="s">
        <v>401</v>
      </c>
      <c r="C411" s="8">
        <v>259</v>
      </c>
      <c r="D411" s="8">
        <v>234</v>
      </c>
      <c r="E411" s="13">
        <f t="shared" si="29"/>
        <v>2.6742109012813497E-3</v>
      </c>
      <c r="F411" s="13">
        <f t="shared" si="30"/>
        <v>1.9820766064137965E-3</v>
      </c>
      <c r="G411" s="12">
        <f t="shared" si="31"/>
        <v>-9.6525096525096526E-2</v>
      </c>
      <c r="H411" s="15">
        <f t="shared" si="32"/>
        <v>-2.5812846537464766E-4</v>
      </c>
    </row>
    <row r="412" spans="2:8" ht="15" x14ac:dyDescent="0.2">
      <c r="B412" s="5" t="s">
        <v>402</v>
      </c>
      <c r="C412" s="8">
        <v>297</v>
      </c>
      <c r="D412" s="8">
        <v>122</v>
      </c>
      <c r="E412" s="13">
        <f t="shared" si="29"/>
        <v>3.066566168650814E-3</v>
      </c>
      <c r="F412" s="13">
        <f t="shared" si="30"/>
        <v>1.0333903674465093E-3</v>
      </c>
      <c r="G412" s="12">
        <f t="shared" si="31"/>
        <v>-0.58922558922558921</v>
      </c>
      <c r="H412" s="15">
        <f t="shared" si="32"/>
        <v>-1.8068992576225334E-3</v>
      </c>
    </row>
    <row r="413" spans="2:8" ht="15" x14ac:dyDescent="0.2">
      <c r="B413" s="5" t="s">
        <v>403</v>
      </c>
      <c r="C413" s="8">
        <v>6</v>
      </c>
      <c r="D413" s="8">
        <v>7</v>
      </c>
      <c r="E413" s="13">
        <f t="shared" si="29"/>
        <v>6.1950831689915438E-5</v>
      </c>
      <c r="F413" s="13">
        <f t="shared" si="30"/>
        <v>5.9292889935455455E-5</v>
      </c>
      <c r="G413" s="12">
        <f t="shared" si="31"/>
        <v>0.16666666666666666</v>
      </c>
      <c r="H413" s="15">
        <f t="shared" si="32"/>
        <v>1.0325138614985906E-5</v>
      </c>
    </row>
    <row r="414" spans="2:8" ht="15" x14ac:dyDescent="0.2">
      <c r="B414" s="5" t="s">
        <v>404</v>
      </c>
      <c r="C414" s="8">
        <v>25</v>
      </c>
      <c r="D414" s="8">
        <v>5</v>
      </c>
      <c r="E414" s="13">
        <f t="shared" si="29"/>
        <v>2.5812846537464766E-4</v>
      </c>
      <c r="F414" s="13">
        <f t="shared" si="30"/>
        <v>4.2352064239611037E-5</v>
      </c>
      <c r="G414" s="12">
        <f t="shared" si="31"/>
        <v>-0.8</v>
      </c>
      <c r="H414" s="15">
        <f t="shared" si="32"/>
        <v>-2.0650277229971814E-4</v>
      </c>
    </row>
    <row r="415" spans="2:8" ht="15" x14ac:dyDescent="0.2">
      <c r="B415" s="5" t="s">
        <v>405</v>
      </c>
      <c r="C415" s="8">
        <v>9</v>
      </c>
      <c r="D415" s="8">
        <v>21</v>
      </c>
      <c r="E415" s="13">
        <f t="shared" si="29"/>
        <v>9.2926247534873158E-5</v>
      </c>
      <c r="F415" s="13">
        <f t="shared" si="30"/>
        <v>1.7787866980636637E-4</v>
      </c>
      <c r="G415" s="12">
        <f t="shared" si="31"/>
        <v>1.3333333333333333</v>
      </c>
      <c r="H415" s="15">
        <f t="shared" si="32"/>
        <v>1.2390166337983088E-4</v>
      </c>
    </row>
    <row r="416" spans="2:8" ht="15" x14ac:dyDescent="0.2">
      <c r="B416" s="5" t="s">
        <v>406</v>
      </c>
      <c r="C416" s="8">
        <v>6</v>
      </c>
      <c r="D416" s="8">
        <v>6</v>
      </c>
      <c r="E416" s="13">
        <f t="shared" si="29"/>
        <v>6.1950831689915438E-5</v>
      </c>
      <c r="F416" s="13">
        <f t="shared" si="30"/>
        <v>5.0822477087533246E-5</v>
      </c>
      <c r="G416" s="12">
        <f t="shared" si="31"/>
        <v>0</v>
      </c>
      <c r="H416" s="15">
        <f t="shared" si="32"/>
        <v>0</v>
      </c>
    </row>
    <row r="417" spans="2:8" ht="15" x14ac:dyDescent="0.2">
      <c r="B417" s="5" t="s">
        <v>165</v>
      </c>
      <c r="C417" s="8">
        <v>10</v>
      </c>
      <c r="D417" s="8">
        <v>99</v>
      </c>
      <c r="E417" s="13">
        <f t="shared" si="29"/>
        <v>1.0325138614985907E-4</v>
      </c>
      <c r="F417" s="13">
        <f t="shared" si="30"/>
        <v>8.3857087194429852E-4</v>
      </c>
      <c r="G417" s="12">
        <f t="shared" si="31"/>
        <v>8.9</v>
      </c>
      <c r="H417" s="15">
        <f t="shared" si="32"/>
        <v>9.189373367337458E-4</v>
      </c>
    </row>
    <row r="418" spans="2:8" ht="30" x14ac:dyDescent="0.2">
      <c r="B418" s="5" t="s">
        <v>166</v>
      </c>
      <c r="C418" s="8">
        <v>10</v>
      </c>
      <c r="D418" s="8">
        <v>2</v>
      </c>
      <c r="E418" s="13">
        <f t="shared" si="29"/>
        <v>1.0325138614985907E-4</v>
      </c>
      <c r="F418" s="13">
        <f t="shared" si="30"/>
        <v>1.6940825695844414E-5</v>
      </c>
      <c r="G418" s="12">
        <f t="shared" si="31"/>
        <v>-0.8</v>
      </c>
      <c r="H418" s="15">
        <f t="shared" si="32"/>
        <v>-8.260110891988726E-5</v>
      </c>
    </row>
    <row r="419" spans="2:8" ht="15" x14ac:dyDescent="0.2">
      <c r="B419" s="5" t="s">
        <v>407</v>
      </c>
      <c r="C419" s="8">
        <v>44</v>
      </c>
      <c r="D419" s="8">
        <v>34</v>
      </c>
      <c r="E419" s="13">
        <f t="shared" si="29"/>
        <v>4.5430609905937986E-4</v>
      </c>
      <c r="F419" s="13">
        <f t="shared" si="30"/>
        <v>2.8799403682935507E-4</v>
      </c>
      <c r="G419" s="12">
        <f t="shared" si="31"/>
        <v>-0.22727272727272727</v>
      </c>
      <c r="H419" s="15">
        <f t="shared" si="32"/>
        <v>-1.0325138614985905E-4</v>
      </c>
    </row>
    <row r="420" spans="2:8" ht="15" x14ac:dyDescent="0.2">
      <c r="B420" s="5" t="s">
        <v>408</v>
      </c>
      <c r="C420" s="8">
        <v>614</v>
      </c>
      <c r="D420" s="8">
        <v>573</v>
      </c>
      <c r="E420" s="13">
        <f t="shared" si="29"/>
        <v>6.3396351096013468E-3</v>
      </c>
      <c r="F420" s="13">
        <f t="shared" si="30"/>
        <v>4.8535465618594247E-3</v>
      </c>
      <c r="G420" s="12">
        <f t="shared" si="31"/>
        <v>-6.6775244299674269E-2</v>
      </c>
      <c r="H420" s="15">
        <f t="shared" si="32"/>
        <v>-4.2333068321442219E-4</v>
      </c>
    </row>
    <row r="421" spans="2:8" ht="30" x14ac:dyDescent="0.2">
      <c r="B421" s="5" t="s">
        <v>409</v>
      </c>
      <c r="C421" s="8">
        <v>357</v>
      </c>
      <c r="D421" s="8">
        <v>949</v>
      </c>
      <c r="E421" s="13">
        <f t="shared" si="29"/>
        <v>3.6860744855499684E-3</v>
      </c>
      <c r="F421" s="13">
        <f t="shared" si="30"/>
        <v>8.0384217926781753E-3</v>
      </c>
      <c r="G421" s="12">
        <f t="shared" si="31"/>
        <v>1.658263305322129</v>
      </c>
      <c r="H421" s="15">
        <f t="shared" si="32"/>
        <v>6.1124820600716567E-3</v>
      </c>
    </row>
    <row r="422" spans="2:8" ht="15" x14ac:dyDescent="0.2">
      <c r="B422" s="5" t="s">
        <v>163</v>
      </c>
      <c r="C422" s="8">
        <v>155</v>
      </c>
      <c r="D422" s="8">
        <v>353</v>
      </c>
      <c r="E422" s="13">
        <f t="shared" si="29"/>
        <v>1.6003964853228154E-3</v>
      </c>
      <c r="F422" s="13">
        <f t="shared" si="30"/>
        <v>2.9900557353165391E-3</v>
      </c>
      <c r="G422" s="12">
        <f t="shared" si="31"/>
        <v>1.2774193548387096</v>
      </c>
      <c r="H422" s="15">
        <f t="shared" si="32"/>
        <v>2.0443774457672092E-3</v>
      </c>
    </row>
    <row r="423" spans="2:8" ht="15" x14ac:dyDescent="0.2">
      <c r="B423" s="5" t="s">
        <v>410</v>
      </c>
      <c r="C423" s="8">
        <v>33</v>
      </c>
      <c r="D423" s="8">
        <v>22</v>
      </c>
      <c r="E423" s="13">
        <f t="shared" si="29"/>
        <v>3.407295742945349E-4</v>
      </c>
      <c r="F423" s="13">
        <f t="shared" si="30"/>
        <v>1.8634908265428857E-4</v>
      </c>
      <c r="G423" s="12">
        <f t="shared" si="31"/>
        <v>-0.33333333333333331</v>
      </c>
      <c r="H423" s="15">
        <f t="shared" si="32"/>
        <v>-1.1357652476484497E-4</v>
      </c>
    </row>
    <row r="424" spans="2:8" ht="15" x14ac:dyDescent="0.2">
      <c r="B424" s="5" t="s">
        <v>411</v>
      </c>
      <c r="C424" s="8">
        <v>1</v>
      </c>
      <c r="D424" s="8">
        <v>0</v>
      </c>
      <c r="E424" s="13">
        <f t="shared" ref="E424:E487" si="33">+IF(C424=0,"",C424/C$294)</f>
        <v>1.0325138614985906E-5</v>
      </c>
      <c r="F424" s="13" t="str">
        <f t="shared" ref="F424:F487" si="34">+IF(D424=0,"",D424/D$294)</f>
        <v/>
      </c>
      <c r="G424" s="12" t="str">
        <f t="shared" ref="G424:G487" si="35">+IF(OR(AND(D424=0),(C424=0)),"0",((D424-C424)/C424))</f>
        <v>0</v>
      </c>
      <c r="H424" s="15">
        <f t="shared" ref="H424:H487" si="36">+IF(OR(AND(E424=""),(G424="")),"",E424*G424)</f>
        <v>0</v>
      </c>
    </row>
    <row r="425" spans="2:8" ht="15" x14ac:dyDescent="0.2">
      <c r="B425" s="5" t="s">
        <v>412</v>
      </c>
      <c r="C425" s="8">
        <v>1</v>
      </c>
      <c r="D425" s="8">
        <v>2</v>
      </c>
      <c r="E425" s="13">
        <f t="shared" si="33"/>
        <v>1.0325138614985906E-5</v>
      </c>
      <c r="F425" s="13">
        <f t="shared" si="34"/>
        <v>1.6940825695844414E-5</v>
      </c>
      <c r="G425" s="12">
        <f t="shared" si="35"/>
        <v>1</v>
      </c>
      <c r="H425" s="15">
        <f t="shared" si="36"/>
        <v>1.0325138614985906E-5</v>
      </c>
    </row>
    <row r="426" spans="2:8" ht="30" x14ac:dyDescent="0.2">
      <c r="B426" s="5" t="s">
        <v>413</v>
      </c>
      <c r="C426" s="8">
        <v>60</v>
      </c>
      <c r="D426" s="8">
        <v>55</v>
      </c>
      <c r="E426" s="13">
        <f t="shared" si="33"/>
        <v>6.1950831689915433E-4</v>
      </c>
      <c r="F426" s="13">
        <f t="shared" si="34"/>
        <v>4.6587270663572144E-4</v>
      </c>
      <c r="G426" s="12">
        <f t="shared" si="35"/>
        <v>-8.3333333333333329E-2</v>
      </c>
      <c r="H426" s="15">
        <f t="shared" si="36"/>
        <v>-5.1625693074929527E-5</v>
      </c>
    </row>
    <row r="427" spans="2:8" ht="15" x14ac:dyDescent="0.2">
      <c r="B427" s="5" t="s">
        <v>160</v>
      </c>
      <c r="C427" s="8">
        <v>11</v>
      </c>
      <c r="D427" s="8">
        <v>0</v>
      </c>
      <c r="E427" s="13">
        <f t="shared" si="33"/>
        <v>1.1357652476484497E-4</v>
      </c>
      <c r="F427" s="13" t="str">
        <f t="shared" si="34"/>
        <v/>
      </c>
      <c r="G427" s="12" t="str">
        <f t="shared" si="35"/>
        <v>0</v>
      </c>
      <c r="H427" s="15">
        <f t="shared" si="36"/>
        <v>0</v>
      </c>
    </row>
    <row r="428" spans="2:8" ht="15" x14ac:dyDescent="0.2">
      <c r="B428" s="5" t="s">
        <v>414</v>
      </c>
      <c r="C428" s="8">
        <v>45</v>
      </c>
      <c r="D428" s="8">
        <v>3</v>
      </c>
      <c r="E428" s="13">
        <f t="shared" si="33"/>
        <v>4.6463123767436577E-4</v>
      </c>
      <c r="F428" s="13">
        <f t="shared" si="34"/>
        <v>2.5411238543766623E-5</v>
      </c>
      <c r="G428" s="12">
        <f t="shared" si="35"/>
        <v>-0.93333333333333335</v>
      </c>
      <c r="H428" s="15">
        <f t="shared" si="36"/>
        <v>-4.3365582182940804E-4</v>
      </c>
    </row>
    <row r="429" spans="2:8" ht="15" x14ac:dyDescent="0.2">
      <c r="B429" s="5" t="s">
        <v>415</v>
      </c>
      <c r="C429" s="8">
        <v>126</v>
      </c>
      <c r="D429" s="8">
        <v>136</v>
      </c>
      <c r="E429" s="13">
        <f t="shared" si="33"/>
        <v>1.3009674654882242E-3</v>
      </c>
      <c r="F429" s="13">
        <f t="shared" si="34"/>
        <v>1.1519761473174203E-3</v>
      </c>
      <c r="G429" s="12">
        <f t="shared" si="35"/>
        <v>7.9365079365079361E-2</v>
      </c>
      <c r="H429" s="15">
        <f t="shared" si="36"/>
        <v>1.0325138614985905E-4</v>
      </c>
    </row>
    <row r="430" spans="2:8" ht="15" x14ac:dyDescent="0.2">
      <c r="B430" s="5" t="s">
        <v>416</v>
      </c>
      <c r="C430" s="8">
        <v>199</v>
      </c>
      <c r="D430" s="8">
        <v>168</v>
      </c>
      <c r="E430" s="13">
        <f t="shared" si="33"/>
        <v>2.0547025843821952E-3</v>
      </c>
      <c r="F430" s="13">
        <f t="shared" si="34"/>
        <v>1.423029358450931E-3</v>
      </c>
      <c r="G430" s="12">
        <f t="shared" si="35"/>
        <v>-0.15577889447236182</v>
      </c>
      <c r="H430" s="15">
        <f t="shared" si="36"/>
        <v>-3.2007929706456308E-4</v>
      </c>
    </row>
    <row r="431" spans="2:8" ht="15" x14ac:dyDescent="0.2">
      <c r="B431" s="5" t="s">
        <v>169</v>
      </c>
      <c r="C431" s="8">
        <v>38</v>
      </c>
      <c r="D431" s="8">
        <v>107</v>
      </c>
      <c r="E431" s="13">
        <f t="shared" si="33"/>
        <v>3.9235526736946445E-4</v>
      </c>
      <c r="F431" s="13">
        <f t="shared" si="34"/>
        <v>9.0633417472767619E-4</v>
      </c>
      <c r="G431" s="12">
        <f t="shared" si="35"/>
        <v>1.8157894736842106</v>
      </c>
      <c r="H431" s="15">
        <f t="shared" si="36"/>
        <v>7.1243456443402758E-4</v>
      </c>
    </row>
    <row r="432" spans="2:8" ht="15" x14ac:dyDescent="0.2">
      <c r="B432" s="5" t="s">
        <v>417</v>
      </c>
      <c r="C432" s="8">
        <v>3018</v>
      </c>
      <c r="D432" s="8">
        <v>3177</v>
      </c>
      <c r="E432" s="13">
        <f t="shared" si="33"/>
        <v>3.1161268340027463E-2</v>
      </c>
      <c r="F432" s="13">
        <f t="shared" si="34"/>
        <v>2.6910501617848855E-2</v>
      </c>
      <c r="G432" s="12">
        <f t="shared" si="35"/>
        <v>5.268389662027833E-2</v>
      </c>
      <c r="H432" s="15">
        <f t="shared" si="36"/>
        <v>1.641697039782759E-3</v>
      </c>
    </row>
    <row r="433" spans="2:8" ht="15" x14ac:dyDescent="0.2">
      <c r="B433" s="5" t="s">
        <v>162</v>
      </c>
      <c r="C433" s="8">
        <v>395</v>
      </c>
      <c r="D433" s="8">
        <v>1313</v>
      </c>
      <c r="E433" s="13">
        <f t="shared" si="33"/>
        <v>4.0784297529194331E-3</v>
      </c>
      <c r="F433" s="13">
        <f t="shared" si="34"/>
        <v>1.1121652069321858E-2</v>
      </c>
      <c r="G433" s="12">
        <f t="shared" si="35"/>
        <v>2.3240506329113924</v>
      </c>
      <c r="H433" s="15">
        <f t="shared" si="36"/>
        <v>9.4784772485570629E-3</v>
      </c>
    </row>
    <row r="434" spans="2:8" ht="30" x14ac:dyDescent="0.2">
      <c r="B434" s="5" t="s">
        <v>418</v>
      </c>
      <c r="C434" s="8">
        <v>194</v>
      </c>
      <c r="D434" s="8">
        <v>350</v>
      </c>
      <c r="E434" s="13">
        <f t="shared" si="33"/>
        <v>2.0030768913072657E-3</v>
      </c>
      <c r="F434" s="13">
        <f t="shared" si="34"/>
        <v>2.9646444967727729E-3</v>
      </c>
      <c r="G434" s="12">
        <f t="shared" si="35"/>
        <v>0.80412371134020622</v>
      </c>
      <c r="H434" s="15">
        <f t="shared" si="36"/>
        <v>1.6107216239378015E-3</v>
      </c>
    </row>
    <row r="435" spans="2:8" ht="15" x14ac:dyDescent="0.2">
      <c r="B435" s="5" t="s">
        <v>164</v>
      </c>
      <c r="C435" s="8">
        <v>12</v>
      </c>
      <c r="D435" s="8">
        <v>41</v>
      </c>
      <c r="E435" s="13">
        <f t="shared" si="33"/>
        <v>1.2390166337983088E-4</v>
      </c>
      <c r="F435" s="13">
        <f t="shared" si="34"/>
        <v>3.4728692676481049E-4</v>
      </c>
      <c r="G435" s="12">
        <f t="shared" si="35"/>
        <v>2.4166666666666665</v>
      </c>
      <c r="H435" s="15">
        <f t="shared" si="36"/>
        <v>2.9942901983459125E-4</v>
      </c>
    </row>
    <row r="436" spans="2:8" ht="30" x14ac:dyDescent="0.2">
      <c r="B436" s="5" t="s">
        <v>419</v>
      </c>
      <c r="C436" s="8">
        <v>10</v>
      </c>
      <c r="D436" s="8">
        <v>55</v>
      </c>
      <c r="E436" s="13">
        <f t="shared" si="33"/>
        <v>1.0325138614985907E-4</v>
      </c>
      <c r="F436" s="13">
        <f t="shared" si="34"/>
        <v>4.6587270663572144E-4</v>
      </c>
      <c r="G436" s="12">
        <f t="shared" si="35"/>
        <v>4.5</v>
      </c>
      <c r="H436" s="15">
        <f t="shared" si="36"/>
        <v>4.6463123767436583E-4</v>
      </c>
    </row>
    <row r="437" spans="2:8" ht="30" x14ac:dyDescent="0.2">
      <c r="B437" s="5" t="s">
        <v>420</v>
      </c>
      <c r="C437" s="8">
        <v>419</v>
      </c>
      <c r="D437" s="8">
        <v>237</v>
      </c>
      <c r="E437" s="13">
        <f t="shared" si="33"/>
        <v>4.3262330796790946E-3</v>
      </c>
      <c r="F437" s="13">
        <f t="shared" si="34"/>
        <v>2.0074878449575632E-3</v>
      </c>
      <c r="G437" s="12">
        <f t="shared" si="35"/>
        <v>-0.43436754176610981</v>
      </c>
      <c r="H437" s="15">
        <f t="shared" si="36"/>
        <v>-1.879175227927435E-3</v>
      </c>
    </row>
    <row r="438" spans="2:8" ht="15" x14ac:dyDescent="0.2">
      <c r="B438" s="5" t="s">
        <v>155</v>
      </c>
      <c r="C438" s="8">
        <v>144</v>
      </c>
      <c r="D438" s="8">
        <v>105</v>
      </c>
      <c r="E438" s="13">
        <f t="shared" si="33"/>
        <v>1.4868199605579705E-3</v>
      </c>
      <c r="F438" s="13">
        <f t="shared" si="34"/>
        <v>8.893933490318318E-4</v>
      </c>
      <c r="G438" s="12">
        <f t="shared" si="35"/>
        <v>-0.27083333333333331</v>
      </c>
      <c r="H438" s="15">
        <f t="shared" si="36"/>
        <v>-4.0268040598445031E-4</v>
      </c>
    </row>
    <row r="439" spans="2:8" ht="15" x14ac:dyDescent="0.2">
      <c r="B439" s="5" t="s">
        <v>154</v>
      </c>
      <c r="C439" s="8">
        <v>4</v>
      </c>
      <c r="D439" s="8">
        <v>9</v>
      </c>
      <c r="E439" s="13">
        <f t="shared" si="33"/>
        <v>4.1300554459943623E-5</v>
      </c>
      <c r="F439" s="13">
        <f t="shared" si="34"/>
        <v>7.6233715631299865E-5</v>
      </c>
      <c r="G439" s="12">
        <f t="shared" si="35"/>
        <v>1.25</v>
      </c>
      <c r="H439" s="15">
        <f t="shared" si="36"/>
        <v>5.1625693074929527E-5</v>
      </c>
    </row>
    <row r="440" spans="2:8" ht="30" x14ac:dyDescent="0.2">
      <c r="B440" s="5" t="s">
        <v>421</v>
      </c>
      <c r="C440" s="8">
        <v>0</v>
      </c>
      <c r="D440" s="8">
        <v>0</v>
      </c>
      <c r="E440" s="13" t="str">
        <f t="shared" si="33"/>
        <v/>
      </c>
      <c r="F440" s="13" t="str">
        <f t="shared" si="34"/>
        <v/>
      </c>
      <c r="G440" s="12" t="str">
        <f t="shared" si="35"/>
        <v>0</v>
      </c>
      <c r="H440" s="15" t="str">
        <f t="shared" si="36"/>
        <v/>
      </c>
    </row>
    <row r="441" spans="2:8" ht="30" x14ac:dyDescent="0.2">
      <c r="B441" s="5" t="s">
        <v>159</v>
      </c>
      <c r="C441" s="8">
        <v>39</v>
      </c>
      <c r="D441" s="8">
        <v>20</v>
      </c>
      <c r="E441" s="13">
        <f t="shared" si="33"/>
        <v>4.0268040598445036E-4</v>
      </c>
      <c r="F441" s="13">
        <f t="shared" si="34"/>
        <v>1.6940825695844415E-4</v>
      </c>
      <c r="G441" s="12">
        <f t="shared" si="35"/>
        <v>-0.48717948717948717</v>
      </c>
      <c r="H441" s="15">
        <f t="shared" si="36"/>
        <v>-1.9617763368473223E-4</v>
      </c>
    </row>
    <row r="442" spans="2:8" ht="15" x14ac:dyDescent="0.2">
      <c r="B442" s="5" t="s">
        <v>422</v>
      </c>
      <c r="C442" s="8">
        <v>260</v>
      </c>
      <c r="D442" s="8">
        <v>596</v>
      </c>
      <c r="E442" s="13">
        <f t="shared" si="33"/>
        <v>2.6845360398963358E-3</v>
      </c>
      <c r="F442" s="13">
        <f t="shared" si="34"/>
        <v>5.0483660573616357E-3</v>
      </c>
      <c r="G442" s="12">
        <f t="shared" si="35"/>
        <v>1.2923076923076924</v>
      </c>
      <c r="H442" s="15">
        <f t="shared" si="36"/>
        <v>3.4692465746352648E-3</v>
      </c>
    </row>
    <row r="443" spans="2:8" ht="15" x14ac:dyDescent="0.2">
      <c r="B443" s="5" t="s">
        <v>423</v>
      </c>
      <c r="C443" s="8">
        <v>34</v>
      </c>
      <c r="D443" s="8">
        <v>94</v>
      </c>
      <c r="E443" s="13">
        <f t="shared" si="33"/>
        <v>3.5105471290952081E-4</v>
      </c>
      <c r="F443" s="13">
        <f t="shared" si="34"/>
        <v>7.9621880770468754E-4</v>
      </c>
      <c r="G443" s="12">
        <f t="shared" si="35"/>
        <v>1.7647058823529411</v>
      </c>
      <c r="H443" s="15">
        <f t="shared" si="36"/>
        <v>6.1950831689915433E-4</v>
      </c>
    </row>
    <row r="444" spans="2:8" ht="15" x14ac:dyDescent="0.2">
      <c r="B444" s="5" t="s">
        <v>424</v>
      </c>
      <c r="C444" s="8">
        <v>337</v>
      </c>
      <c r="D444" s="8">
        <v>240</v>
      </c>
      <c r="E444" s="13">
        <f t="shared" si="33"/>
        <v>3.4795717132502504E-3</v>
      </c>
      <c r="F444" s="13">
        <f t="shared" si="34"/>
        <v>2.0328990835013299E-3</v>
      </c>
      <c r="G444" s="12">
        <f t="shared" si="35"/>
        <v>-0.28783382789317508</v>
      </c>
      <c r="H444" s="15">
        <f t="shared" si="36"/>
        <v>-1.0015384456536329E-3</v>
      </c>
    </row>
    <row r="445" spans="2:8" ht="15" x14ac:dyDescent="0.2">
      <c r="B445" s="5" t="s">
        <v>425</v>
      </c>
      <c r="C445" s="8">
        <v>10</v>
      </c>
      <c r="D445" s="8">
        <v>0</v>
      </c>
      <c r="E445" s="13">
        <f t="shared" si="33"/>
        <v>1.0325138614985907E-4</v>
      </c>
      <c r="F445" s="13" t="str">
        <f t="shared" si="34"/>
        <v/>
      </c>
      <c r="G445" s="12" t="str">
        <f t="shared" si="35"/>
        <v>0</v>
      </c>
      <c r="H445" s="15">
        <f t="shared" si="36"/>
        <v>0</v>
      </c>
    </row>
    <row r="446" spans="2:8" ht="15" x14ac:dyDescent="0.2">
      <c r="B446" s="5" t="s">
        <v>426</v>
      </c>
      <c r="C446" s="8">
        <v>79</v>
      </c>
      <c r="D446" s="8">
        <v>115</v>
      </c>
      <c r="E446" s="13">
        <f t="shared" si="33"/>
        <v>8.1568595058388658E-4</v>
      </c>
      <c r="F446" s="13">
        <f t="shared" si="34"/>
        <v>9.7409747751105386E-4</v>
      </c>
      <c r="G446" s="12">
        <f t="shared" si="35"/>
        <v>0.45569620253164556</v>
      </c>
      <c r="H446" s="15">
        <f t="shared" si="36"/>
        <v>3.7170499013949263E-4</v>
      </c>
    </row>
    <row r="447" spans="2:8" ht="30" x14ac:dyDescent="0.2">
      <c r="B447" s="5" t="s">
        <v>427</v>
      </c>
      <c r="C447" s="8">
        <v>25</v>
      </c>
      <c r="D447" s="8">
        <v>9</v>
      </c>
      <c r="E447" s="13">
        <f t="shared" si="33"/>
        <v>2.5812846537464766E-4</v>
      </c>
      <c r="F447" s="13">
        <f t="shared" si="34"/>
        <v>7.6233715631299865E-5</v>
      </c>
      <c r="G447" s="12">
        <f t="shared" si="35"/>
        <v>-0.64</v>
      </c>
      <c r="H447" s="15">
        <f t="shared" si="36"/>
        <v>-1.6520221783977452E-4</v>
      </c>
    </row>
    <row r="448" spans="2:8" ht="15" x14ac:dyDescent="0.2">
      <c r="B448" s="5" t="s">
        <v>428</v>
      </c>
      <c r="C448" s="8">
        <v>29</v>
      </c>
      <c r="D448" s="8">
        <v>114</v>
      </c>
      <c r="E448" s="13">
        <f t="shared" si="33"/>
        <v>2.9942901983459125E-4</v>
      </c>
      <c r="F448" s="13">
        <f t="shared" si="34"/>
        <v>9.6562706466313166E-4</v>
      </c>
      <c r="G448" s="12">
        <f t="shared" si="35"/>
        <v>2.9310344827586206</v>
      </c>
      <c r="H448" s="15">
        <f t="shared" si="36"/>
        <v>8.7763678227380194E-4</v>
      </c>
    </row>
    <row r="449" spans="2:8" ht="30" x14ac:dyDescent="0.2">
      <c r="B449" s="5" t="s">
        <v>429</v>
      </c>
      <c r="C449" s="8">
        <v>89</v>
      </c>
      <c r="D449" s="8">
        <v>11</v>
      </c>
      <c r="E449" s="13">
        <f t="shared" si="33"/>
        <v>9.1893733673374569E-4</v>
      </c>
      <c r="F449" s="13">
        <f t="shared" si="34"/>
        <v>9.3174541327144283E-5</v>
      </c>
      <c r="G449" s="12">
        <f t="shared" si="35"/>
        <v>-0.8764044943820225</v>
      </c>
      <c r="H449" s="15">
        <f t="shared" si="36"/>
        <v>-8.0536081196890073E-4</v>
      </c>
    </row>
    <row r="450" spans="2:8" ht="15" x14ac:dyDescent="0.2">
      <c r="B450" s="5" t="s">
        <v>430</v>
      </c>
      <c r="C450" s="8">
        <v>10</v>
      </c>
      <c r="D450" s="8">
        <v>27</v>
      </c>
      <c r="E450" s="13">
        <f t="shared" si="33"/>
        <v>1.0325138614985907E-4</v>
      </c>
      <c r="F450" s="13">
        <f t="shared" si="34"/>
        <v>2.287011468938996E-4</v>
      </c>
      <c r="G450" s="12">
        <f t="shared" si="35"/>
        <v>1.7</v>
      </c>
      <c r="H450" s="15">
        <f t="shared" si="36"/>
        <v>1.755273564547604E-4</v>
      </c>
    </row>
    <row r="451" spans="2:8" ht="15" x14ac:dyDescent="0.2">
      <c r="B451" s="5" t="s">
        <v>157</v>
      </c>
      <c r="C451" s="8">
        <v>0</v>
      </c>
      <c r="D451" s="8">
        <v>0</v>
      </c>
      <c r="E451" s="13" t="str">
        <f t="shared" si="33"/>
        <v/>
      </c>
      <c r="F451" s="13" t="str">
        <f t="shared" si="34"/>
        <v/>
      </c>
      <c r="G451" s="12" t="str">
        <f t="shared" si="35"/>
        <v>0</v>
      </c>
      <c r="H451" s="15" t="str">
        <f t="shared" si="36"/>
        <v/>
      </c>
    </row>
    <row r="452" spans="2:8" ht="30" x14ac:dyDescent="0.2">
      <c r="B452" s="5" t="s">
        <v>431</v>
      </c>
      <c r="C452" s="8">
        <v>30</v>
      </c>
      <c r="D452" s="8">
        <v>51</v>
      </c>
      <c r="E452" s="13">
        <f t="shared" si="33"/>
        <v>3.0975415844957716E-4</v>
      </c>
      <c r="F452" s="13">
        <f t="shared" si="34"/>
        <v>4.3199105524403261E-4</v>
      </c>
      <c r="G452" s="12">
        <f t="shared" si="35"/>
        <v>0.7</v>
      </c>
      <c r="H452" s="15">
        <f t="shared" si="36"/>
        <v>2.1682791091470399E-4</v>
      </c>
    </row>
    <row r="453" spans="2:8" ht="15" x14ac:dyDescent="0.2">
      <c r="B453" s="5" t="s">
        <v>167</v>
      </c>
      <c r="C453" s="8">
        <v>0</v>
      </c>
      <c r="D453" s="8">
        <v>0</v>
      </c>
      <c r="E453" s="13" t="str">
        <f t="shared" si="33"/>
        <v/>
      </c>
      <c r="F453" s="13" t="str">
        <f t="shared" si="34"/>
        <v/>
      </c>
      <c r="G453" s="12" t="str">
        <f t="shared" si="35"/>
        <v>0</v>
      </c>
      <c r="H453" s="15" t="str">
        <f t="shared" si="36"/>
        <v/>
      </c>
    </row>
    <row r="454" spans="2:8" ht="15" x14ac:dyDescent="0.2">
      <c r="B454" s="5" t="s">
        <v>156</v>
      </c>
      <c r="C454" s="8">
        <v>43</v>
      </c>
      <c r="D454" s="8">
        <v>41</v>
      </c>
      <c r="E454" s="13">
        <f t="shared" si="33"/>
        <v>4.4398096044439395E-4</v>
      </c>
      <c r="F454" s="13">
        <f t="shared" si="34"/>
        <v>3.4728692676481049E-4</v>
      </c>
      <c r="G454" s="12">
        <f t="shared" si="35"/>
        <v>-4.6511627906976744E-2</v>
      </c>
      <c r="H454" s="15">
        <f t="shared" si="36"/>
        <v>-2.0650277229971812E-5</v>
      </c>
    </row>
    <row r="455" spans="2:8" ht="15" x14ac:dyDescent="0.2">
      <c r="B455" s="5" t="s">
        <v>158</v>
      </c>
      <c r="C455" s="8">
        <v>176</v>
      </c>
      <c r="D455" s="8">
        <v>96</v>
      </c>
      <c r="E455" s="13">
        <f t="shared" si="33"/>
        <v>1.8172243962375195E-3</v>
      </c>
      <c r="F455" s="13">
        <f t="shared" si="34"/>
        <v>8.1315963340053193E-4</v>
      </c>
      <c r="G455" s="12">
        <f t="shared" si="35"/>
        <v>-0.45454545454545453</v>
      </c>
      <c r="H455" s="15">
        <f t="shared" si="36"/>
        <v>-8.2601108919887244E-4</v>
      </c>
    </row>
    <row r="456" spans="2:8" ht="15" x14ac:dyDescent="0.2">
      <c r="B456" s="5" t="s">
        <v>432</v>
      </c>
      <c r="C456" s="8">
        <v>146</v>
      </c>
      <c r="D456" s="8">
        <v>211</v>
      </c>
      <c r="E456" s="13">
        <f t="shared" si="33"/>
        <v>1.5074702377879422E-3</v>
      </c>
      <c r="F456" s="13">
        <f t="shared" si="34"/>
        <v>1.7872571109115859E-3</v>
      </c>
      <c r="G456" s="12">
        <f t="shared" si="35"/>
        <v>0.4452054794520548</v>
      </c>
      <c r="H456" s="15">
        <f t="shared" si="36"/>
        <v>6.7113400997408383E-4</v>
      </c>
    </row>
    <row r="457" spans="2:8" ht="15" x14ac:dyDescent="0.2">
      <c r="B457" s="5" t="s">
        <v>433</v>
      </c>
      <c r="C457" s="8">
        <v>72</v>
      </c>
      <c r="D457" s="8">
        <v>16</v>
      </c>
      <c r="E457" s="13">
        <f t="shared" si="33"/>
        <v>7.4340998027898526E-4</v>
      </c>
      <c r="F457" s="13">
        <f t="shared" si="34"/>
        <v>1.3552660556675531E-4</v>
      </c>
      <c r="G457" s="12">
        <f t="shared" si="35"/>
        <v>-0.77777777777777779</v>
      </c>
      <c r="H457" s="15">
        <f t="shared" si="36"/>
        <v>-5.7820776243921079E-4</v>
      </c>
    </row>
    <row r="458" spans="2:8" ht="15" x14ac:dyDescent="0.2">
      <c r="B458" s="5" t="s">
        <v>168</v>
      </c>
      <c r="C458" s="8">
        <v>69</v>
      </c>
      <c r="D458" s="8">
        <v>86</v>
      </c>
      <c r="E458" s="13">
        <f t="shared" si="33"/>
        <v>7.1243456443402747E-4</v>
      </c>
      <c r="F458" s="13">
        <f t="shared" si="34"/>
        <v>7.2845550492130987E-4</v>
      </c>
      <c r="G458" s="12">
        <f t="shared" si="35"/>
        <v>0.24637681159420291</v>
      </c>
      <c r="H458" s="15">
        <f t="shared" si="36"/>
        <v>1.755273564547604E-4</v>
      </c>
    </row>
    <row r="459" spans="2:8" ht="15" x14ac:dyDescent="0.2">
      <c r="B459" s="5" t="s">
        <v>161</v>
      </c>
      <c r="C459" s="8">
        <v>1</v>
      </c>
      <c r="D459" s="8">
        <v>3</v>
      </c>
      <c r="E459" s="13">
        <f t="shared" si="33"/>
        <v>1.0325138614985906E-5</v>
      </c>
      <c r="F459" s="13">
        <f t="shared" si="34"/>
        <v>2.5411238543766623E-5</v>
      </c>
      <c r="G459" s="12">
        <f t="shared" si="35"/>
        <v>2</v>
      </c>
      <c r="H459" s="15">
        <f t="shared" si="36"/>
        <v>2.0650277229971812E-5</v>
      </c>
    </row>
    <row r="460" spans="2:8" ht="15" x14ac:dyDescent="0.2">
      <c r="B460" s="5" t="s">
        <v>176</v>
      </c>
      <c r="C460" s="8">
        <v>1155</v>
      </c>
      <c r="D460" s="8">
        <v>1371</v>
      </c>
      <c r="E460" s="13">
        <f t="shared" si="33"/>
        <v>1.1925535100308722E-2</v>
      </c>
      <c r="F460" s="13">
        <f t="shared" si="34"/>
        <v>1.1612936014501347E-2</v>
      </c>
      <c r="G460" s="12">
        <f t="shared" si="35"/>
        <v>0.18701298701298702</v>
      </c>
      <c r="H460" s="15">
        <f t="shared" si="36"/>
        <v>2.2302299408369559E-3</v>
      </c>
    </row>
    <row r="461" spans="2:8" ht="30" x14ac:dyDescent="0.2">
      <c r="B461" s="5" t="s">
        <v>173</v>
      </c>
      <c r="C461" s="8">
        <v>8</v>
      </c>
      <c r="D461" s="8">
        <v>6</v>
      </c>
      <c r="E461" s="13">
        <f t="shared" si="33"/>
        <v>8.2601108919887247E-5</v>
      </c>
      <c r="F461" s="13">
        <f t="shared" si="34"/>
        <v>5.0822477087533246E-5</v>
      </c>
      <c r="G461" s="12">
        <f t="shared" si="35"/>
        <v>-0.25</v>
      </c>
      <c r="H461" s="15">
        <f t="shared" si="36"/>
        <v>-2.0650277229971812E-5</v>
      </c>
    </row>
    <row r="462" spans="2:8" ht="15" x14ac:dyDescent="0.2">
      <c r="B462" s="5" t="s">
        <v>174</v>
      </c>
      <c r="C462" s="8">
        <v>38</v>
      </c>
      <c r="D462" s="8">
        <v>18</v>
      </c>
      <c r="E462" s="13">
        <f t="shared" si="33"/>
        <v>3.9235526736946445E-4</v>
      </c>
      <c r="F462" s="13">
        <f t="shared" si="34"/>
        <v>1.5246743126259973E-4</v>
      </c>
      <c r="G462" s="12">
        <f t="shared" si="35"/>
        <v>-0.52631578947368418</v>
      </c>
      <c r="H462" s="15">
        <f t="shared" si="36"/>
        <v>-2.0650277229971811E-4</v>
      </c>
    </row>
    <row r="463" spans="2:8" ht="15" x14ac:dyDescent="0.2">
      <c r="B463" s="5" t="s">
        <v>477</v>
      </c>
      <c r="C463" s="8">
        <v>451</v>
      </c>
      <c r="D463" s="8">
        <v>419</v>
      </c>
      <c r="E463" s="13">
        <f t="shared" si="33"/>
        <v>4.6566375153586437E-3</v>
      </c>
      <c r="F463" s="13">
        <f t="shared" si="34"/>
        <v>3.5491029832794051E-3</v>
      </c>
      <c r="G463" s="12">
        <f t="shared" si="35"/>
        <v>-7.0953436807095344E-2</v>
      </c>
      <c r="H463" s="15">
        <f t="shared" si="36"/>
        <v>-3.3040443567954899E-4</v>
      </c>
    </row>
    <row r="464" spans="2:8" ht="15" x14ac:dyDescent="0.2">
      <c r="B464" s="5" t="s">
        <v>478</v>
      </c>
      <c r="C464" s="8">
        <v>189</v>
      </c>
      <c r="D464" s="8">
        <v>808</v>
      </c>
      <c r="E464" s="13">
        <f t="shared" si="33"/>
        <v>1.9514511982323362E-3</v>
      </c>
      <c r="F464" s="13">
        <f t="shared" si="34"/>
        <v>6.8440935811211441E-3</v>
      </c>
      <c r="G464" s="12">
        <f t="shared" si="35"/>
        <v>3.2751322751322753</v>
      </c>
      <c r="H464" s="15">
        <f t="shared" si="36"/>
        <v>6.3912608026762763E-3</v>
      </c>
    </row>
    <row r="465" spans="2:8" ht="15" x14ac:dyDescent="0.2">
      <c r="B465" s="5" t="s">
        <v>183</v>
      </c>
      <c r="C465" s="8">
        <v>10</v>
      </c>
      <c r="D465" s="8">
        <v>27</v>
      </c>
      <c r="E465" s="13">
        <f t="shared" si="33"/>
        <v>1.0325138614985907E-4</v>
      </c>
      <c r="F465" s="13">
        <f t="shared" si="34"/>
        <v>2.287011468938996E-4</v>
      </c>
      <c r="G465" s="12">
        <f t="shared" si="35"/>
        <v>1.7</v>
      </c>
      <c r="H465" s="15">
        <f t="shared" si="36"/>
        <v>1.755273564547604E-4</v>
      </c>
    </row>
    <row r="466" spans="2:8" ht="15" x14ac:dyDescent="0.2">
      <c r="B466" s="5" t="s">
        <v>178</v>
      </c>
      <c r="C466" s="8">
        <v>73</v>
      </c>
      <c r="D466" s="8">
        <v>61</v>
      </c>
      <c r="E466" s="13">
        <f t="shared" si="33"/>
        <v>7.5373511889397112E-4</v>
      </c>
      <c r="F466" s="13">
        <f t="shared" si="34"/>
        <v>5.1669518372325467E-4</v>
      </c>
      <c r="G466" s="12">
        <f t="shared" si="35"/>
        <v>-0.16438356164383561</v>
      </c>
      <c r="H466" s="15">
        <f t="shared" si="36"/>
        <v>-1.2390166337983085E-4</v>
      </c>
    </row>
    <row r="467" spans="2:8" ht="15" x14ac:dyDescent="0.2">
      <c r="B467" s="5" t="s">
        <v>479</v>
      </c>
      <c r="C467" s="8">
        <v>52</v>
      </c>
      <c r="D467" s="8">
        <v>95</v>
      </c>
      <c r="E467" s="13">
        <f t="shared" si="33"/>
        <v>5.3690720797926715E-4</v>
      </c>
      <c r="F467" s="13">
        <f t="shared" si="34"/>
        <v>8.0468922055260974E-4</v>
      </c>
      <c r="G467" s="12">
        <f t="shared" si="35"/>
        <v>0.82692307692307687</v>
      </c>
      <c r="H467" s="15">
        <f t="shared" si="36"/>
        <v>4.4398096044439395E-4</v>
      </c>
    </row>
    <row r="468" spans="2:8" ht="15" x14ac:dyDescent="0.2">
      <c r="B468" s="5" t="s">
        <v>182</v>
      </c>
      <c r="C468" s="8">
        <v>9</v>
      </c>
      <c r="D468" s="8">
        <v>18</v>
      </c>
      <c r="E468" s="13">
        <f t="shared" si="33"/>
        <v>9.2926247534873158E-5</v>
      </c>
      <c r="F468" s="13">
        <f t="shared" si="34"/>
        <v>1.5246743126259973E-4</v>
      </c>
      <c r="G468" s="12">
        <f t="shared" si="35"/>
        <v>1</v>
      </c>
      <c r="H468" s="15">
        <f t="shared" si="36"/>
        <v>9.2926247534873158E-5</v>
      </c>
    </row>
    <row r="469" spans="2:8" ht="15" x14ac:dyDescent="0.2">
      <c r="B469" s="5" t="s">
        <v>175</v>
      </c>
      <c r="C469" s="8">
        <v>20</v>
      </c>
      <c r="D469" s="8">
        <v>57</v>
      </c>
      <c r="E469" s="13">
        <f t="shared" si="33"/>
        <v>2.0650277229971814E-4</v>
      </c>
      <c r="F469" s="13">
        <f t="shared" si="34"/>
        <v>4.8281353233156583E-4</v>
      </c>
      <c r="G469" s="12">
        <f t="shared" si="35"/>
        <v>1.85</v>
      </c>
      <c r="H469" s="15">
        <f t="shared" si="36"/>
        <v>3.820301287544786E-4</v>
      </c>
    </row>
    <row r="470" spans="2:8" ht="15" x14ac:dyDescent="0.2">
      <c r="B470" s="5" t="s">
        <v>434</v>
      </c>
      <c r="C470" s="8">
        <v>24</v>
      </c>
      <c r="D470" s="8">
        <v>36</v>
      </c>
      <c r="E470" s="13">
        <f t="shared" si="33"/>
        <v>2.4780332675966175E-4</v>
      </c>
      <c r="F470" s="13">
        <f t="shared" si="34"/>
        <v>3.0493486252519946E-4</v>
      </c>
      <c r="G470" s="12">
        <f t="shared" si="35"/>
        <v>0.5</v>
      </c>
      <c r="H470" s="15">
        <f t="shared" si="36"/>
        <v>1.2390166337983088E-4</v>
      </c>
    </row>
    <row r="471" spans="2:8" ht="15" x14ac:dyDescent="0.2">
      <c r="B471" s="5" t="s">
        <v>170</v>
      </c>
      <c r="C471" s="8">
        <v>5</v>
      </c>
      <c r="D471" s="8">
        <v>11</v>
      </c>
      <c r="E471" s="13">
        <f t="shared" si="33"/>
        <v>5.1625693074929534E-5</v>
      </c>
      <c r="F471" s="13">
        <f t="shared" si="34"/>
        <v>9.3174541327144283E-5</v>
      </c>
      <c r="G471" s="12">
        <f t="shared" si="35"/>
        <v>1.2</v>
      </c>
      <c r="H471" s="15">
        <f t="shared" si="36"/>
        <v>6.1950831689915438E-5</v>
      </c>
    </row>
    <row r="472" spans="2:8" ht="15" x14ac:dyDescent="0.2">
      <c r="B472" s="5" t="s">
        <v>185</v>
      </c>
      <c r="C472" s="8">
        <v>2</v>
      </c>
      <c r="D472" s="8">
        <v>0</v>
      </c>
      <c r="E472" s="13">
        <f t="shared" si="33"/>
        <v>2.0650277229971812E-5</v>
      </c>
      <c r="F472" s="13" t="str">
        <f t="shared" si="34"/>
        <v/>
      </c>
      <c r="G472" s="12" t="str">
        <f t="shared" si="35"/>
        <v>0</v>
      </c>
      <c r="H472" s="15">
        <f t="shared" si="36"/>
        <v>0</v>
      </c>
    </row>
    <row r="473" spans="2:8" ht="15" x14ac:dyDescent="0.2">
      <c r="B473" s="5" t="s">
        <v>435</v>
      </c>
      <c r="C473" s="8">
        <v>276</v>
      </c>
      <c r="D473" s="8">
        <v>250</v>
      </c>
      <c r="E473" s="13">
        <f t="shared" si="33"/>
        <v>2.8497382577361099E-3</v>
      </c>
      <c r="F473" s="13">
        <f t="shared" si="34"/>
        <v>2.1176032119805521E-3</v>
      </c>
      <c r="G473" s="12">
        <f t="shared" si="35"/>
        <v>-9.420289855072464E-2</v>
      </c>
      <c r="H473" s="15">
        <f t="shared" si="36"/>
        <v>-2.6845360398963352E-4</v>
      </c>
    </row>
    <row r="474" spans="2:8" ht="15" x14ac:dyDescent="0.2">
      <c r="B474" s="5" t="s">
        <v>436</v>
      </c>
      <c r="C474" s="8">
        <v>10</v>
      </c>
      <c r="D474" s="8">
        <v>3</v>
      </c>
      <c r="E474" s="13">
        <f t="shared" si="33"/>
        <v>1.0325138614985907E-4</v>
      </c>
      <c r="F474" s="13">
        <f t="shared" si="34"/>
        <v>2.5411238543766623E-5</v>
      </c>
      <c r="G474" s="12">
        <f t="shared" si="35"/>
        <v>-0.7</v>
      </c>
      <c r="H474" s="15">
        <f t="shared" si="36"/>
        <v>-7.2275970304901349E-5</v>
      </c>
    </row>
    <row r="475" spans="2:8" ht="15" x14ac:dyDescent="0.2">
      <c r="B475" s="5" t="s">
        <v>437</v>
      </c>
      <c r="C475" s="8">
        <v>20</v>
      </c>
      <c r="D475" s="8">
        <v>8</v>
      </c>
      <c r="E475" s="13">
        <f t="shared" si="33"/>
        <v>2.0650277229971814E-4</v>
      </c>
      <c r="F475" s="13">
        <f t="shared" si="34"/>
        <v>6.7763302783377657E-5</v>
      </c>
      <c r="G475" s="12">
        <f t="shared" si="35"/>
        <v>-0.6</v>
      </c>
      <c r="H475" s="15">
        <f t="shared" si="36"/>
        <v>-1.2390166337983088E-4</v>
      </c>
    </row>
    <row r="476" spans="2:8" ht="30" x14ac:dyDescent="0.2">
      <c r="B476" s="5" t="s">
        <v>438</v>
      </c>
      <c r="C476" s="8">
        <v>7</v>
      </c>
      <c r="D476" s="8">
        <v>3</v>
      </c>
      <c r="E476" s="13">
        <f t="shared" si="33"/>
        <v>7.2275970304901349E-5</v>
      </c>
      <c r="F476" s="13">
        <f t="shared" si="34"/>
        <v>2.5411238543766623E-5</v>
      </c>
      <c r="G476" s="12">
        <f t="shared" si="35"/>
        <v>-0.5714285714285714</v>
      </c>
      <c r="H476" s="15">
        <f t="shared" si="36"/>
        <v>-4.1300554459943623E-5</v>
      </c>
    </row>
    <row r="477" spans="2:8" ht="15" x14ac:dyDescent="0.2">
      <c r="B477" s="5" t="s">
        <v>181</v>
      </c>
      <c r="C477" s="8">
        <v>6</v>
      </c>
      <c r="D477" s="8">
        <v>0</v>
      </c>
      <c r="E477" s="13">
        <f t="shared" si="33"/>
        <v>6.1950831689915438E-5</v>
      </c>
      <c r="F477" s="13" t="str">
        <f t="shared" si="34"/>
        <v/>
      </c>
      <c r="G477" s="12" t="str">
        <f t="shared" si="35"/>
        <v>0</v>
      </c>
      <c r="H477" s="15">
        <f t="shared" si="36"/>
        <v>0</v>
      </c>
    </row>
    <row r="478" spans="2:8" ht="15" x14ac:dyDescent="0.2">
      <c r="B478" s="5" t="s">
        <v>439</v>
      </c>
      <c r="C478" s="8">
        <v>96</v>
      </c>
      <c r="D478" s="8">
        <v>58</v>
      </c>
      <c r="E478" s="13">
        <f t="shared" si="33"/>
        <v>9.9121330703864701E-4</v>
      </c>
      <c r="F478" s="13">
        <f t="shared" si="34"/>
        <v>4.9128394517948808E-4</v>
      </c>
      <c r="G478" s="12">
        <f t="shared" si="35"/>
        <v>-0.39583333333333331</v>
      </c>
      <c r="H478" s="15">
        <f t="shared" si="36"/>
        <v>-3.923552673694644E-4</v>
      </c>
    </row>
    <row r="479" spans="2:8" ht="15" x14ac:dyDescent="0.2">
      <c r="B479" s="5" t="s">
        <v>440</v>
      </c>
      <c r="C479" s="8">
        <v>9</v>
      </c>
      <c r="D479" s="8">
        <v>0</v>
      </c>
      <c r="E479" s="13">
        <f t="shared" si="33"/>
        <v>9.2926247534873158E-5</v>
      </c>
      <c r="F479" s="13" t="str">
        <f t="shared" si="34"/>
        <v/>
      </c>
      <c r="G479" s="12" t="str">
        <f t="shared" si="35"/>
        <v>0</v>
      </c>
      <c r="H479" s="15">
        <f t="shared" si="36"/>
        <v>0</v>
      </c>
    </row>
    <row r="480" spans="2:8" ht="15" x14ac:dyDescent="0.2">
      <c r="B480" s="5" t="s">
        <v>441</v>
      </c>
      <c r="C480" s="8">
        <v>8</v>
      </c>
      <c r="D480" s="8">
        <v>8</v>
      </c>
      <c r="E480" s="13">
        <f t="shared" si="33"/>
        <v>8.2601108919887247E-5</v>
      </c>
      <c r="F480" s="13">
        <f t="shared" si="34"/>
        <v>6.7763302783377657E-5</v>
      </c>
      <c r="G480" s="12">
        <f t="shared" si="35"/>
        <v>0</v>
      </c>
      <c r="H480" s="15">
        <f t="shared" si="36"/>
        <v>0</v>
      </c>
    </row>
    <row r="481" spans="2:8" ht="15" x14ac:dyDescent="0.2">
      <c r="B481" s="5" t="s">
        <v>177</v>
      </c>
      <c r="C481" s="8">
        <v>0</v>
      </c>
      <c r="D481" s="8">
        <v>0</v>
      </c>
      <c r="E481" s="13" t="str">
        <f t="shared" si="33"/>
        <v/>
      </c>
      <c r="F481" s="13" t="str">
        <f t="shared" si="34"/>
        <v/>
      </c>
      <c r="G481" s="12" t="str">
        <f t="shared" si="35"/>
        <v>0</v>
      </c>
      <c r="H481" s="15" t="str">
        <f t="shared" si="36"/>
        <v/>
      </c>
    </row>
    <row r="482" spans="2:8" ht="15" x14ac:dyDescent="0.2">
      <c r="B482" s="5" t="s">
        <v>179</v>
      </c>
      <c r="C482" s="8">
        <v>50</v>
      </c>
      <c r="D482" s="8">
        <v>0</v>
      </c>
      <c r="E482" s="13">
        <f t="shared" si="33"/>
        <v>5.1625693074929533E-4</v>
      </c>
      <c r="F482" s="13" t="str">
        <f t="shared" si="34"/>
        <v/>
      </c>
      <c r="G482" s="12" t="str">
        <f t="shared" si="35"/>
        <v>0</v>
      </c>
      <c r="H482" s="15">
        <f t="shared" si="36"/>
        <v>0</v>
      </c>
    </row>
    <row r="483" spans="2:8" ht="15" x14ac:dyDescent="0.2">
      <c r="B483" s="5" t="s">
        <v>442</v>
      </c>
      <c r="C483" s="8">
        <v>1013</v>
      </c>
      <c r="D483" s="8">
        <v>1400</v>
      </c>
      <c r="E483" s="13">
        <f t="shared" si="33"/>
        <v>1.0459365416980723E-2</v>
      </c>
      <c r="F483" s="13">
        <f t="shared" si="34"/>
        <v>1.1858577987091092E-2</v>
      </c>
      <c r="G483" s="12">
        <f t="shared" si="35"/>
        <v>0.3820335636722606</v>
      </c>
      <c r="H483" s="15">
        <f t="shared" si="36"/>
        <v>3.9958286439995454E-3</v>
      </c>
    </row>
    <row r="484" spans="2:8" ht="30" x14ac:dyDescent="0.2">
      <c r="B484" s="5" t="s">
        <v>184</v>
      </c>
      <c r="C484" s="8">
        <v>836</v>
      </c>
      <c r="D484" s="8">
        <v>971</v>
      </c>
      <c r="E484" s="13">
        <f t="shared" si="33"/>
        <v>8.631815882128217E-3</v>
      </c>
      <c r="F484" s="13">
        <f t="shared" si="34"/>
        <v>8.2247708753324638E-3</v>
      </c>
      <c r="G484" s="12">
        <f t="shared" si="35"/>
        <v>0.16148325358851676</v>
      </c>
      <c r="H484" s="15">
        <f t="shared" si="36"/>
        <v>1.3938937130230974E-3</v>
      </c>
    </row>
    <row r="485" spans="2:8" ht="15" x14ac:dyDescent="0.2">
      <c r="B485" s="5" t="s">
        <v>443</v>
      </c>
      <c r="C485" s="8">
        <v>1497</v>
      </c>
      <c r="D485" s="8">
        <v>1043</v>
      </c>
      <c r="E485" s="13">
        <f t="shared" si="33"/>
        <v>1.5456732506633902E-2</v>
      </c>
      <c r="F485" s="13">
        <f t="shared" si="34"/>
        <v>8.8346406003828627E-3</v>
      </c>
      <c r="G485" s="12">
        <f t="shared" si="35"/>
        <v>-0.30327321309285238</v>
      </c>
      <c r="H485" s="15">
        <f t="shared" si="36"/>
        <v>-4.6876129312036019E-3</v>
      </c>
    </row>
    <row r="486" spans="2:8" ht="15" x14ac:dyDescent="0.2">
      <c r="B486" s="5" t="s">
        <v>171</v>
      </c>
      <c r="C486" s="8">
        <v>0</v>
      </c>
      <c r="D486" s="8">
        <v>0</v>
      </c>
      <c r="E486" s="13" t="str">
        <f t="shared" si="33"/>
        <v/>
      </c>
      <c r="F486" s="13" t="str">
        <f t="shared" si="34"/>
        <v/>
      </c>
      <c r="G486" s="12" t="str">
        <f t="shared" si="35"/>
        <v>0</v>
      </c>
      <c r="H486" s="15" t="str">
        <f t="shared" si="36"/>
        <v/>
      </c>
    </row>
    <row r="487" spans="2:8" ht="15" x14ac:dyDescent="0.2">
      <c r="B487" s="5" t="s">
        <v>444</v>
      </c>
      <c r="C487" s="8">
        <v>1</v>
      </c>
      <c r="D487" s="8">
        <v>0</v>
      </c>
      <c r="E487" s="13">
        <f t="shared" si="33"/>
        <v>1.0325138614985906E-5</v>
      </c>
      <c r="F487" s="13" t="str">
        <f t="shared" si="34"/>
        <v/>
      </c>
      <c r="G487" s="12" t="str">
        <f t="shared" si="35"/>
        <v>0</v>
      </c>
      <c r="H487" s="15">
        <f t="shared" si="36"/>
        <v>0</v>
      </c>
    </row>
    <row r="488" spans="2:8" ht="13.5" customHeight="1" x14ac:dyDescent="0.2">
      <c r="B488" s="5" t="s">
        <v>445</v>
      </c>
      <c r="C488" s="8">
        <v>1</v>
      </c>
      <c r="D488" s="8">
        <v>0</v>
      </c>
      <c r="E488" s="13">
        <f t="shared" ref="E488:E499" si="37">+IF(C488=0,"",C488/C$294)</f>
        <v>1.0325138614985906E-5</v>
      </c>
      <c r="F488" s="13" t="str">
        <f t="shared" ref="F488:F499" si="38">+IF(D488=0,"",D488/D$294)</f>
        <v/>
      </c>
      <c r="G488" s="12" t="str">
        <f t="shared" ref="G488:G499" si="39">+IF(OR(AND(D488=0),(C488=0)),"0",((D488-C488)/C488))</f>
        <v>0</v>
      </c>
      <c r="H488" s="15">
        <f t="shared" ref="H488:H499" si="40">+IF(OR(AND(E488=""),(G488="")),"",E488*G488)</f>
        <v>0</v>
      </c>
    </row>
    <row r="489" spans="2:8" ht="13.5" customHeight="1" x14ac:dyDescent="0.2">
      <c r="B489" s="5" t="s">
        <v>446</v>
      </c>
      <c r="C489" s="8">
        <v>61</v>
      </c>
      <c r="D489" s="8">
        <v>38</v>
      </c>
      <c r="E489" s="13">
        <f t="shared" si="37"/>
        <v>6.2983345551414029E-4</v>
      </c>
      <c r="F489" s="13">
        <f t="shared" si="38"/>
        <v>3.2187568822104391E-4</v>
      </c>
      <c r="G489" s="12">
        <f t="shared" si="39"/>
        <v>-0.37704918032786883</v>
      </c>
      <c r="H489" s="15">
        <f t="shared" si="40"/>
        <v>-2.3747818814467584E-4</v>
      </c>
    </row>
    <row r="490" spans="2:8" ht="25.5" customHeight="1" x14ac:dyDescent="0.2">
      <c r="B490" s="5" t="s">
        <v>172</v>
      </c>
      <c r="C490" s="8">
        <v>0</v>
      </c>
      <c r="D490" s="8">
        <v>1</v>
      </c>
      <c r="E490" s="13" t="str">
        <f t="shared" si="37"/>
        <v/>
      </c>
      <c r="F490" s="13">
        <f t="shared" si="38"/>
        <v>8.4704128479222071E-6</v>
      </c>
      <c r="G490" s="12" t="str">
        <f t="shared" si="39"/>
        <v>0</v>
      </c>
      <c r="H490" s="15" t="str">
        <f t="shared" si="40"/>
        <v/>
      </c>
    </row>
    <row r="491" spans="2:8" ht="13.5" customHeight="1" x14ac:dyDescent="0.2">
      <c r="B491" s="5" t="s">
        <v>180</v>
      </c>
      <c r="C491" s="8">
        <v>965</v>
      </c>
      <c r="D491" s="8">
        <v>599</v>
      </c>
      <c r="E491" s="13">
        <f t="shared" si="37"/>
        <v>9.9637587634613996E-3</v>
      </c>
      <c r="F491" s="13">
        <f t="shared" si="38"/>
        <v>5.0737772959054024E-3</v>
      </c>
      <c r="G491" s="12">
        <f t="shared" si="39"/>
        <v>-0.37927461139896373</v>
      </c>
      <c r="H491" s="15">
        <f t="shared" si="40"/>
        <v>-3.7790007330848418E-3</v>
      </c>
    </row>
    <row r="492" spans="2:8" ht="15" x14ac:dyDescent="0.2">
      <c r="B492" s="5" t="s">
        <v>480</v>
      </c>
      <c r="C492" s="8">
        <v>3</v>
      </c>
      <c r="D492" s="8">
        <v>11</v>
      </c>
      <c r="E492" s="13">
        <f t="shared" si="37"/>
        <v>3.0975415844957719E-5</v>
      </c>
      <c r="F492" s="13">
        <f t="shared" si="38"/>
        <v>9.3174541327144283E-5</v>
      </c>
      <c r="G492" s="12">
        <f t="shared" si="39"/>
        <v>2.6666666666666665</v>
      </c>
      <c r="H492" s="15">
        <f t="shared" si="40"/>
        <v>8.2601108919887247E-5</v>
      </c>
    </row>
    <row r="493" spans="2:8" ht="15" x14ac:dyDescent="0.2">
      <c r="B493" s="5" t="s">
        <v>447</v>
      </c>
      <c r="C493" s="8">
        <v>369</v>
      </c>
      <c r="D493" s="8">
        <v>478</v>
      </c>
      <c r="E493" s="13">
        <f t="shared" si="37"/>
        <v>3.8099761489297996E-3</v>
      </c>
      <c r="F493" s="13">
        <f t="shared" si="38"/>
        <v>4.0488573413068156E-3</v>
      </c>
      <c r="G493" s="12">
        <f t="shared" si="39"/>
        <v>0.29539295392953929</v>
      </c>
      <c r="H493" s="15">
        <f t="shared" si="40"/>
        <v>1.1254401090334638E-3</v>
      </c>
    </row>
    <row r="494" spans="2:8" ht="15" x14ac:dyDescent="0.2">
      <c r="B494" s="5" t="s">
        <v>448</v>
      </c>
      <c r="C494" s="8">
        <v>50</v>
      </c>
      <c r="D494" s="8">
        <v>33</v>
      </c>
      <c r="E494" s="13">
        <f t="shared" si="37"/>
        <v>5.1625693074929533E-4</v>
      </c>
      <c r="F494" s="13">
        <f t="shared" si="38"/>
        <v>2.7952362398143288E-4</v>
      </c>
      <c r="G494" s="12">
        <f t="shared" si="39"/>
        <v>-0.34</v>
      </c>
      <c r="H494" s="15">
        <f t="shared" si="40"/>
        <v>-1.7552735645476043E-4</v>
      </c>
    </row>
    <row r="495" spans="2:8" ht="13.5" customHeight="1" x14ac:dyDescent="0.2">
      <c r="B495" s="5" t="s">
        <v>449</v>
      </c>
      <c r="C495" s="8">
        <v>216</v>
      </c>
      <c r="D495" s="8">
        <v>135</v>
      </c>
      <c r="E495" s="13">
        <f t="shared" si="37"/>
        <v>2.2302299408369559E-3</v>
      </c>
      <c r="F495" s="13">
        <f t="shared" si="38"/>
        <v>1.143505734469498E-3</v>
      </c>
      <c r="G495" s="12">
        <f t="shared" si="39"/>
        <v>-0.375</v>
      </c>
      <c r="H495" s="15">
        <f t="shared" si="40"/>
        <v>-8.3633622781385851E-4</v>
      </c>
    </row>
    <row r="496" spans="2:8" s="4" customFormat="1" ht="26.25" customHeight="1" x14ac:dyDescent="0.2">
      <c r="B496" s="5" t="s">
        <v>450</v>
      </c>
      <c r="C496" s="8">
        <v>32</v>
      </c>
      <c r="D496" s="8">
        <v>13</v>
      </c>
      <c r="E496" s="13">
        <f t="shared" si="37"/>
        <v>3.3040443567954899E-4</v>
      </c>
      <c r="F496" s="13">
        <f t="shared" si="38"/>
        <v>1.101153670229887E-4</v>
      </c>
      <c r="G496" s="12">
        <f t="shared" si="39"/>
        <v>-0.59375</v>
      </c>
      <c r="H496" s="15">
        <f t="shared" si="40"/>
        <v>-1.961776336847322E-4</v>
      </c>
    </row>
    <row r="497" spans="2:8" ht="15" x14ac:dyDescent="0.2">
      <c r="B497" s="5" t="s">
        <v>451</v>
      </c>
      <c r="C497" s="8">
        <v>86</v>
      </c>
      <c r="D497" s="8">
        <v>50</v>
      </c>
      <c r="E497" s="13">
        <f t="shared" si="37"/>
        <v>8.8796192088878791E-4</v>
      </c>
      <c r="F497" s="13">
        <f t="shared" si="38"/>
        <v>4.2352064239611041E-4</v>
      </c>
      <c r="G497" s="12">
        <f t="shared" si="39"/>
        <v>-0.41860465116279072</v>
      </c>
      <c r="H497" s="15">
        <f t="shared" si="40"/>
        <v>-3.7170499013949263E-4</v>
      </c>
    </row>
    <row r="498" spans="2:8" ht="30" x14ac:dyDescent="0.2">
      <c r="B498" s="5" t="s">
        <v>452</v>
      </c>
      <c r="C498" s="8">
        <v>16</v>
      </c>
      <c r="D498" s="8">
        <v>1</v>
      </c>
      <c r="E498" s="13">
        <f t="shared" si="37"/>
        <v>1.6520221783977449E-4</v>
      </c>
      <c r="F498" s="13">
        <f t="shared" si="38"/>
        <v>8.4704128479222071E-6</v>
      </c>
      <c r="G498" s="12">
        <f t="shared" si="39"/>
        <v>-0.9375</v>
      </c>
      <c r="H498" s="15">
        <f t="shared" si="40"/>
        <v>-1.5487707922478858E-4</v>
      </c>
    </row>
    <row r="499" spans="2:8" ht="15" x14ac:dyDescent="0.2">
      <c r="B499" s="5" t="s">
        <v>453</v>
      </c>
      <c r="C499" s="8">
        <v>0</v>
      </c>
      <c r="D499" s="8">
        <v>0</v>
      </c>
      <c r="E499" s="13" t="str">
        <f t="shared" si="37"/>
        <v/>
      </c>
      <c r="F499" s="13" t="str">
        <f t="shared" si="38"/>
        <v/>
      </c>
      <c r="G499" s="12" t="str">
        <f t="shared" si="39"/>
        <v>0</v>
      </c>
      <c r="H499" s="15" t="str">
        <f t="shared" si="40"/>
        <v/>
      </c>
    </row>
    <row r="502" spans="2:8" x14ac:dyDescent="0.2">
      <c r="B502" s="19"/>
      <c r="C502" s="19"/>
      <c r="D502" s="19"/>
      <c r="E502" s="19"/>
      <c r="F502" s="19"/>
    </row>
    <row r="503" spans="2:8" ht="24" customHeight="1" x14ac:dyDescent="0.2">
      <c r="B503" s="55" t="s">
        <v>517</v>
      </c>
      <c r="C503" s="53" t="s">
        <v>518</v>
      </c>
      <c r="D503" s="54"/>
      <c r="E503" s="41" t="s">
        <v>482</v>
      </c>
      <c r="F503" s="42"/>
      <c r="G503" s="39" t="s">
        <v>569</v>
      </c>
      <c r="H503" s="39" t="s">
        <v>481</v>
      </c>
    </row>
    <row r="504" spans="2:8" ht="24" customHeight="1" x14ac:dyDescent="0.2">
      <c r="B504" s="55"/>
      <c r="C504" s="38">
        <v>2015</v>
      </c>
      <c r="D504" s="38">
        <v>2016</v>
      </c>
      <c r="E504" s="38">
        <v>2015</v>
      </c>
      <c r="F504" s="38">
        <v>2016</v>
      </c>
      <c r="G504" s="40"/>
      <c r="H504" s="40"/>
    </row>
    <row r="505" spans="2:8" ht="24" customHeight="1" x14ac:dyDescent="0.2">
      <c r="B505" s="32" t="s">
        <v>523</v>
      </c>
      <c r="C505" s="33">
        <f>SUM(C506:C530)</f>
        <v>20011</v>
      </c>
      <c r="D505" s="33">
        <f>SUM(D506:D530)</f>
        <v>27042</v>
      </c>
      <c r="E505" s="34">
        <f>+IF(C505=0,"",C505/C$505)</f>
        <v>1</v>
      </c>
      <c r="F505" s="34">
        <f>+IF(D505=0,"",D505/D$505)</f>
        <v>1</v>
      </c>
      <c r="G505" s="34">
        <f>+IF(OR(AND(D505=0),(C505=0)),"0",((D505-C505)/C505))</f>
        <v>0.35135675378541803</v>
      </c>
      <c r="H505" s="35">
        <f>+IF(OR(AND(E505=""),(G505="")),"",E505*G505)</f>
        <v>0.35135675378541803</v>
      </c>
    </row>
    <row r="506" spans="2:8" ht="15" x14ac:dyDescent="0.2">
      <c r="B506" s="5" t="s">
        <v>454</v>
      </c>
      <c r="C506" s="8">
        <v>367</v>
      </c>
      <c r="D506" s="8">
        <v>318</v>
      </c>
      <c r="E506" s="13">
        <f>+IF(C506=0,"",C506/C$505)</f>
        <v>1.8339913047823696E-2</v>
      </c>
      <c r="F506" s="13">
        <f>+IF(D506=0,"",D506/D$505)</f>
        <v>1.1759485245174173E-2</v>
      </c>
      <c r="G506" s="12">
        <f>+IF(OR(AND(D506=0),(C506=0)),"0",((D506-C506)/C506))</f>
        <v>-0.1335149863760218</v>
      </c>
      <c r="H506" s="15">
        <f>+IF(OR(AND(E506=""),(G506="")),"",E506*G506)</f>
        <v>-2.448653240717605E-3</v>
      </c>
    </row>
    <row r="507" spans="2:8" ht="15" x14ac:dyDescent="0.2">
      <c r="B507" s="5" t="s">
        <v>187</v>
      </c>
      <c r="C507" s="8">
        <v>2568</v>
      </c>
      <c r="D507" s="8">
        <v>2334</v>
      </c>
      <c r="E507" s="13">
        <f t="shared" ref="E507:E530" si="41">+IF(C507=0,"",C507/C$505)</f>
        <v>0.12832941881964918</v>
      </c>
      <c r="F507" s="13">
        <f t="shared" ref="F507:F530" si="42">+IF(D507=0,"",D507/D$505)</f>
        <v>8.6310184157976477E-2</v>
      </c>
      <c r="G507" s="12">
        <f t="shared" ref="G507:G530" si="43">+IF(OR(AND(D507=0),(C507=0)),"0",((D507-C507)/C507))</f>
        <v>-9.11214953271028E-2</v>
      </c>
      <c r="H507" s="15">
        <f t="shared" ref="H507:H530" si="44">+IF(OR(AND(E507=""),(G507="")),"",E507*G507)</f>
        <v>-1.1693568537304482E-2</v>
      </c>
    </row>
    <row r="508" spans="2:8" ht="15" x14ac:dyDescent="0.2">
      <c r="B508" s="5" t="s">
        <v>455</v>
      </c>
      <c r="C508" s="8">
        <v>3720</v>
      </c>
      <c r="D508" s="8">
        <v>5254</v>
      </c>
      <c r="E508" s="13">
        <f t="shared" si="41"/>
        <v>0.18589775623407126</v>
      </c>
      <c r="F508" s="13">
        <f t="shared" si="42"/>
        <v>0.19429036313882109</v>
      </c>
      <c r="G508" s="12">
        <f t="shared" si="43"/>
        <v>0.41236559139784945</v>
      </c>
      <c r="H508" s="15">
        <f t="shared" si="44"/>
        <v>7.6657838188996047E-2</v>
      </c>
    </row>
    <row r="509" spans="2:8" ht="15" x14ac:dyDescent="0.2">
      <c r="B509" s="5" t="s">
        <v>456</v>
      </c>
      <c r="C509" s="8">
        <v>3809</v>
      </c>
      <c r="D509" s="8">
        <v>6260</v>
      </c>
      <c r="E509" s="13">
        <f t="shared" si="41"/>
        <v>0.19034531007945629</v>
      </c>
      <c r="F509" s="13">
        <f t="shared" si="42"/>
        <v>0.23149175356852303</v>
      </c>
      <c r="G509" s="12">
        <f t="shared" si="43"/>
        <v>0.64347597794696776</v>
      </c>
      <c r="H509" s="15">
        <f t="shared" si="44"/>
        <v>0.12248263455099696</v>
      </c>
    </row>
    <row r="510" spans="2:8" ht="15" x14ac:dyDescent="0.2">
      <c r="B510" s="5" t="s">
        <v>188</v>
      </c>
      <c r="C510" s="8">
        <v>843</v>
      </c>
      <c r="D510" s="8">
        <v>508</v>
      </c>
      <c r="E510" s="13">
        <f t="shared" si="41"/>
        <v>4.2126830243366151E-2</v>
      </c>
      <c r="F510" s="13">
        <f t="shared" si="42"/>
        <v>1.8785592781598994E-2</v>
      </c>
      <c r="G510" s="12">
        <f t="shared" si="43"/>
        <v>-0.39739027283511269</v>
      </c>
      <c r="H510" s="15">
        <f t="shared" si="44"/>
        <v>-1.6740792564089751E-2</v>
      </c>
    </row>
    <row r="511" spans="2:8" ht="15" x14ac:dyDescent="0.2">
      <c r="B511" s="5" t="s">
        <v>186</v>
      </c>
      <c r="C511" s="8">
        <v>2</v>
      </c>
      <c r="D511" s="8">
        <v>16</v>
      </c>
      <c r="E511" s="13">
        <f t="shared" si="41"/>
        <v>9.9945030233371639E-5</v>
      </c>
      <c r="F511" s="13">
        <f t="shared" si="42"/>
        <v>5.9167221359366913E-4</v>
      </c>
      <c r="G511" s="12">
        <f t="shared" si="43"/>
        <v>7</v>
      </c>
      <c r="H511" s="15">
        <f t="shared" si="44"/>
        <v>6.9961521163360149E-4</v>
      </c>
    </row>
    <row r="512" spans="2:8" ht="15" x14ac:dyDescent="0.2">
      <c r="B512" s="5" t="s">
        <v>189</v>
      </c>
      <c r="C512" s="8">
        <v>90</v>
      </c>
      <c r="D512" s="8">
        <v>14</v>
      </c>
      <c r="E512" s="13">
        <f t="shared" si="41"/>
        <v>4.4975263605017239E-3</v>
      </c>
      <c r="F512" s="13">
        <f t="shared" si="42"/>
        <v>5.1771318689446046E-4</v>
      </c>
      <c r="G512" s="12">
        <f t="shared" si="43"/>
        <v>-0.84444444444444444</v>
      </c>
      <c r="H512" s="15">
        <f t="shared" si="44"/>
        <v>-3.7979111488681224E-3</v>
      </c>
    </row>
    <row r="513" spans="2:8" ht="15" x14ac:dyDescent="0.2">
      <c r="B513" s="5" t="s">
        <v>457</v>
      </c>
      <c r="C513" s="8">
        <v>69</v>
      </c>
      <c r="D513" s="8">
        <v>240</v>
      </c>
      <c r="E513" s="13">
        <f t="shared" si="41"/>
        <v>3.4481035430513219E-3</v>
      </c>
      <c r="F513" s="13">
        <f t="shared" si="42"/>
        <v>8.8750832039050358E-3</v>
      </c>
      <c r="G513" s="12">
        <f t="shared" si="43"/>
        <v>2.4782608695652173</v>
      </c>
      <c r="H513" s="15">
        <f t="shared" si="44"/>
        <v>8.5453000849532758E-3</v>
      </c>
    </row>
    <row r="514" spans="2:8" ht="15" x14ac:dyDescent="0.2">
      <c r="B514" s="5" t="s">
        <v>458</v>
      </c>
      <c r="C514" s="8">
        <v>253</v>
      </c>
      <c r="D514" s="8">
        <v>60</v>
      </c>
      <c r="E514" s="13">
        <f t="shared" si="41"/>
        <v>1.2643046324521514E-2</v>
      </c>
      <c r="F514" s="13">
        <f t="shared" si="42"/>
        <v>2.218770800976259E-3</v>
      </c>
      <c r="G514" s="12">
        <f t="shared" si="43"/>
        <v>-0.76284584980237158</v>
      </c>
      <c r="H514" s="15">
        <f t="shared" si="44"/>
        <v>-9.6446954175203638E-3</v>
      </c>
    </row>
    <row r="515" spans="2:8" ht="15" x14ac:dyDescent="0.2">
      <c r="B515" s="5" t="s">
        <v>567</v>
      </c>
      <c r="C515" s="8">
        <v>217</v>
      </c>
      <c r="D515" s="8">
        <v>291</v>
      </c>
      <c r="E515" s="13">
        <f t="shared" si="41"/>
        <v>1.0844035780320824E-2</v>
      </c>
      <c r="F515" s="13">
        <f t="shared" si="42"/>
        <v>1.0761038384734857E-2</v>
      </c>
      <c r="G515" s="12">
        <f t="shared" si="43"/>
        <v>0.34101382488479265</v>
      </c>
      <c r="H515" s="15">
        <f t="shared" si="44"/>
        <v>3.6979661186347513E-3</v>
      </c>
    </row>
    <row r="516" spans="2:8" ht="15" x14ac:dyDescent="0.2">
      <c r="B516" s="5" t="s">
        <v>459</v>
      </c>
      <c r="C516" s="8">
        <v>0</v>
      </c>
      <c r="D516" s="8">
        <v>1</v>
      </c>
      <c r="E516" s="13" t="str">
        <f t="shared" si="41"/>
        <v/>
      </c>
      <c r="F516" s="13">
        <f t="shared" si="42"/>
        <v>3.6979513349604321E-5</v>
      </c>
      <c r="G516" s="12" t="str">
        <f t="shared" si="43"/>
        <v>0</v>
      </c>
      <c r="H516" s="15" t="str">
        <f t="shared" si="44"/>
        <v/>
      </c>
    </row>
    <row r="517" spans="2:8" ht="15" x14ac:dyDescent="0.2">
      <c r="B517" s="5" t="s">
        <v>460</v>
      </c>
      <c r="C517" s="8">
        <v>125</v>
      </c>
      <c r="D517" s="8">
        <v>101</v>
      </c>
      <c r="E517" s="13">
        <f t="shared" si="41"/>
        <v>6.2465643895857279E-3</v>
      </c>
      <c r="F517" s="13">
        <f t="shared" si="42"/>
        <v>3.7349308483100364E-3</v>
      </c>
      <c r="G517" s="12">
        <f t="shared" si="43"/>
        <v>-0.192</v>
      </c>
      <c r="H517" s="15">
        <f t="shared" si="44"/>
        <v>-1.1993403628004597E-3</v>
      </c>
    </row>
    <row r="518" spans="2:8" ht="15" x14ac:dyDescent="0.2">
      <c r="B518" s="5" t="s">
        <v>190</v>
      </c>
      <c r="C518" s="8">
        <v>2</v>
      </c>
      <c r="D518" s="8">
        <v>14</v>
      </c>
      <c r="E518" s="13">
        <f t="shared" si="41"/>
        <v>9.9945030233371639E-5</v>
      </c>
      <c r="F518" s="13">
        <f t="shared" si="42"/>
        <v>5.1771318689446046E-4</v>
      </c>
      <c r="G518" s="12">
        <f t="shared" si="43"/>
        <v>6</v>
      </c>
      <c r="H518" s="15">
        <f t="shared" si="44"/>
        <v>5.9967018140022986E-4</v>
      </c>
    </row>
    <row r="519" spans="2:8" ht="15" x14ac:dyDescent="0.2">
      <c r="B519" s="5" t="s">
        <v>192</v>
      </c>
      <c r="C519" s="8">
        <v>219</v>
      </c>
      <c r="D519" s="8">
        <v>177</v>
      </c>
      <c r="E519" s="13">
        <f t="shared" si="41"/>
        <v>1.0943980810554196E-2</v>
      </c>
      <c r="F519" s="13">
        <f t="shared" si="42"/>
        <v>6.5453738628799647E-3</v>
      </c>
      <c r="G519" s="12">
        <f t="shared" si="43"/>
        <v>-0.19178082191780821</v>
      </c>
      <c r="H519" s="15">
        <f t="shared" si="44"/>
        <v>-2.0988456349008045E-3</v>
      </c>
    </row>
    <row r="520" spans="2:8" ht="13.5" customHeight="1" x14ac:dyDescent="0.2">
      <c r="B520" s="5" t="s">
        <v>191</v>
      </c>
      <c r="C520" s="8">
        <v>0</v>
      </c>
      <c r="D520" s="8">
        <v>0</v>
      </c>
      <c r="E520" s="13" t="str">
        <f t="shared" si="41"/>
        <v/>
      </c>
      <c r="F520" s="13" t="str">
        <f t="shared" si="42"/>
        <v/>
      </c>
      <c r="G520" s="12" t="str">
        <f t="shared" si="43"/>
        <v>0</v>
      </c>
      <c r="H520" s="15" t="str">
        <f t="shared" si="44"/>
        <v/>
      </c>
    </row>
    <row r="521" spans="2:8" ht="13.5" customHeight="1" x14ac:dyDescent="0.2">
      <c r="B521" s="5" t="s">
        <v>461</v>
      </c>
      <c r="C521" s="8">
        <v>1630</v>
      </c>
      <c r="D521" s="8">
        <v>2484</v>
      </c>
      <c r="E521" s="13">
        <f t="shared" si="41"/>
        <v>8.1455199640197887E-2</v>
      </c>
      <c r="F521" s="13">
        <f t="shared" si="42"/>
        <v>9.1857111160417129E-2</v>
      </c>
      <c r="G521" s="12">
        <f t="shared" si="43"/>
        <v>0.52392638036809813</v>
      </c>
      <c r="H521" s="15">
        <f t="shared" si="44"/>
        <v>4.2676527909649688E-2</v>
      </c>
    </row>
    <row r="522" spans="2:8" ht="25.5" customHeight="1" x14ac:dyDescent="0.2">
      <c r="B522" s="5" t="s">
        <v>193</v>
      </c>
      <c r="C522" s="8">
        <v>1575</v>
      </c>
      <c r="D522" s="8">
        <v>2799</v>
      </c>
      <c r="E522" s="13">
        <f t="shared" si="41"/>
        <v>7.8706711308780167E-2</v>
      </c>
      <c r="F522" s="13">
        <f t="shared" si="42"/>
        <v>0.10350565786554249</v>
      </c>
      <c r="G522" s="12">
        <f t="shared" si="43"/>
        <v>0.77714285714285714</v>
      </c>
      <c r="H522" s="15">
        <f t="shared" si="44"/>
        <v>6.1166358502823447E-2</v>
      </c>
    </row>
    <row r="523" spans="2:8" ht="13.5" customHeight="1" x14ac:dyDescent="0.2">
      <c r="B523" s="5" t="s">
        <v>462</v>
      </c>
      <c r="C523" s="8">
        <v>152</v>
      </c>
      <c r="D523" s="8">
        <v>5</v>
      </c>
      <c r="E523" s="13">
        <f t="shared" si="41"/>
        <v>7.5958222977362449E-3</v>
      </c>
      <c r="F523" s="13">
        <f t="shared" si="42"/>
        <v>1.8489756674802159E-4</v>
      </c>
      <c r="G523" s="12">
        <f t="shared" si="43"/>
        <v>-0.96710526315789469</v>
      </c>
      <c r="H523" s="15">
        <f t="shared" si="44"/>
        <v>-7.345959722152815E-3</v>
      </c>
    </row>
    <row r="524" spans="2:8" ht="12" customHeight="1" x14ac:dyDescent="0.2">
      <c r="B524" s="5" t="s">
        <v>194</v>
      </c>
      <c r="C524" s="8">
        <v>346</v>
      </c>
      <c r="D524" s="8">
        <v>258</v>
      </c>
      <c r="E524" s="13">
        <f t="shared" si="41"/>
        <v>1.7290490230373295E-2</v>
      </c>
      <c r="F524" s="13">
        <f t="shared" si="42"/>
        <v>9.540714444197915E-3</v>
      </c>
      <c r="G524" s="12">
        <f t="shared" si="43"/>
        <v>-0.25433526011560692</v>
      </c>
      <c r="H524" s="15">
        <f t="shared" si="44"/>
        <v>-4.397581330268352E-3</v>
      </c>
    </row>
    <row r="525" spans="2:8" ht="13.5" customHeight="1" x14ac:dyDescent="0.2">
      <c r="B525" s="5" t="s">
        <v>195</v>
      </c>
      <c r="C525" s="8">
        <v>31</v>
      </c>
      <c r="D525" s="8">
        <v>30</v>
      </c>
      <c r="E525" s="13">
        <f t="shared" si="41"/>
        <v>1.5491479686172605E-3</v>
      </c>
      <c r="F525" s="13">
        <f t="shared" si="42"/>
        <v>1.1093854004881295E-3</v>
      </c>
      <c r="G525" s="12">
        <f t="shared" si="43"/>
        <v>-3.2258064516129031E-2</v>
      </c>
      <c r="H525" s="15">
        <f t="shared" si="44"/>
        <v>-4.997251511668582E-5</v>
      </c>
    </row>
    <row r="526" spans="2:8" ht="13.5" customHeight="1" x14ac:dyDescent="0.2">
      <c r="B526" s="5" t="s">
        <v>463</v>
      </c>
      <c r="C526" s="8">
        <v>658</v>
      </c>
      <c r="D526" s="8">
        <v>547</v>
      </c>
      <c r="E526" s="13">
        <f t="shared" si="41"/>
        <v>3.2881914946779271E-2</v>
      </c>
      <c r="F526" s="13">
        <f t="shared" si="42"/>
        <v>2.0227793802233562E-2</v>
      </c>
      <c r="G526" s="12">
        <f t="shared" si="43"/>
        <v>-0.16869300911854104</v>
      </c>
      <c r="H526" s="15">
        <f t="shared" si="44"/>
        <v>-5.5469491779521268E-3</v>
      </c>
    </row>
    <row r="527" spans="2:8" ht="15" x14ac:dyDescent="0.2">
      <c r="B527" s="5" t="s">
        <v>464</v>
      </c>
      <c r="C527" s="8">
        <v>3</v>
      </c>
      <c r="D527" s="8">
        <v>0</v>
      </c>
      <c r="E527" s="13">
        <f t="shared" si="41"/>
        <v>1.4991754535005747E-4</v>
      </c>
      <c r="F527" s="13" t="str">
        <f t="shared" si="42"/>
        <v/>
      </c>
      <c r="G527" s="12" t="str">
        <f t="shared" si="43"/>
        <v>0</v>
      </c>
      <c r="H527" s="15">
        <f t="shared" si="44"/>
        <v>0</v>
      </c>
    </row>
    <row r="528" spans="2:8" ht="30" x14ac:dyDescent="0.2">
      <c r="B528" s="5" t="s">
        <v>465</v>
      </c>
      <c r="C528" s="8">
        <v>10</v>
      </c>
      <c r="D528" s="8">
        <v>3</v>
      </c>
      <c r="E528" s="13">
        <f t="shared" si="41"/>
        <v>4.9972515116685824E-4</v>
      </c>
      <c r="F528" s="13">
        <f t="shared" si="42"/>
        <v>1.1093854004881296E-4</v>
      </c>
      <c r="G528" s="12">
        <f t="shared" si="43"/>
        <v>-0.7</v>
      </c>
      <c r="H528" s="15">
        <f t="shared" si="44"/>
        <v>-3.4980760581680074E-4</v>
      </c>
    </row>
    <row r="529" spans="2:8" ht="15" x14ac:dyDescent="0.2">
      <c r="B529" s="5" t="s">
        <v>466</v>
      </c>
      <c r="C529" s="8">
        <v>736</v>
      </c>
      <c r="D529" s="8">
        <v>1025</v>
      </c>
      <c r="E529" s="13">
        <f t="shared" si="41"/>
        <v>3.6779771125880767E-2</v>
      </c>
      <c r="F529" s="13">
        <f t="shared" si="42"/>
        <v>3.790400118334443E-2</v>
      </c>
      <c r="G529" s="12">
        <f t="shared" si="43"/>
        <v>0.39266304347826086</v>
      </c>
      <c r="H529" s="15">
        <f t="shared" si="44"/>
        <v>1.4442056868722204E-2</v>
      </c>
    </row>
    <row r="530" spans="2:8" ht="15" x14ac:dyDescent="0.2">
      <c r="B530" s="5" t="s">
        <v>467</v>
      </c>
      <c r="C530" s="8">
        <v>2586</v>
      </c>
      <c r="D530" s="8">
        <v>4303</v>
      </c>
      <c r="E530" s="13">
        <f t="shared" si="41"/>
        <v>0.12922892409174955</v>
      </c>
      <c r="F530" s="13">
        <f t="shared" si="42"/>
        <v>0.15912284594334739</v>
      </c>
      <c r="G530" s="12">
        <f t="shared" si="43"/>
        <v>0.66395978344934259</v>
      </c>
      <c r="H530" s="15">
        <f t="shared" si="44"/>
        <v>8.5802808455349558E-2</v>
      </c>
    </row>
    <row r="531" spans="2:8" x14ac:dyDescent="0.2">
      <c r="B531" s="14" t="s">
        <v>525</v>
      </c>
    </row>
  </sheetData>
  <mergeCells count="33">
    <mergeCell ref="B6:B7"/>
    <mergeCell ref="C6:D6"/>
    <mergeCell ref="E6:F6"/>
    <mergeCell ref="B16:B17"/>
    <mergeCell ref="B149:B150"/>
    <mergeCell ref="E16:F16"/>
    <mergeCell ref="E68:F68"/>
    <mergeCell ref="E149:F149"/>
    <mergeCell ref="C16:D16"/>
    <mergeCell ref="B68:B69"/>
    <mergeCell ref="C68:D68"/>
    <mergeCell ref="B292:B293"/>
    <mergeCell ref="B503:B504"/>
    <mergeCell ref="C503:D503"/>
    <mergeCell ref="G68:G69"/>
    <mergeCell ref="C149:D149"/>
    <mergeCell ref="E292:F292"/>
    <mergeCell ref="G292:G293"/>
    <mergeCell ref="G149:G150"/>
    <mergeCell ref="H503:H504"/>
    <mergeCell ref="E503:F503"/>
    <mergeCell ref="G503:G504"/>
    <mergeCell ref="D1:H2"/>
    <mergeCell ref="E3:H3"/>
    <mergeCell ref="D4:H5"/>
    <mergeCell ref="G6:G7"/>
    <mergeCell ref="H6:H7"/>
    <mergeCell ref="C292:D292"/>
    <mergeCell ref="H16:H17"/>
    <mergeCell ref="G16:G17"/>
    <mergeCell ref="H292:H293"/>
    <mergeCell ref="H149:H150"/>
    <mergeCell ref="H68:H69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531"/>
  <sheetViews>
    <sheetView tabSelected="1" workbookViewId="0">
      <selection activeCell="I1" sqref="I1:I1048576"/>
    </sheetView>
  </sheetViews>
  <sheetFormatPr baseColWidth="10" defaultRowHeight="12.75" x14ac:dyDescent="0.2"/>
  <cols>
    <col min="1" max="1" width="3" style="2" customWidth="1"/>
    <col min="2" max="2" width="59.140625" style="1" customWidth="1"/>
    <col min="3" max="4" width="11.42578125" style="1"/>
    <col min="5" max="5" width="12.28515625" style="2" customWidth="1"/>
    <col min="6" max="6" width="11.42578125" style="2"/>
    <col min="7" max="7" width="15" style="2" customWidth="1"/>
    <col min="8" max="16384" width="11.42578125" style="2"/>
  </cols>
  <sheetData>
    <row r="1" spans="2:9" ht="20.100000000000001" customHeight="1" x14ac:dyDescent="0.2">
      <c r="B1" s="28"/>
      <c r="D1" s="43" t="s">
        <v>526</v>
      </c>
      <c r="E1" s="43"/>
      <c r="F1" s="43"/>
      <c r="G1" s="43"/>
      <c r="H1" s="43"/>
    </row>
    <row r="2" spans="2:9" ht="20.100000000000001" customHeight="1" thickBot="1" x14ac:dyDescent="0.25">
      <c r="B2" s="28"/>
      <c r="D2" s="43" t="s">
        <v>527</v>
      </c>
      <c r="E2" s="43"/>
      <c r="F2" s="43"/>
      <c r="G2" s="43"/>
      <c r="H2" s="43"/>
    </row>
    <row r="3" spans="2:9" ht="20.100000000000001" customHeight="1" thickBot="1" x14ac:dyDescent="0.25">
      <c r="B3" s="28"/>
      <c r="D3" s="36" t="s">
        <v>528</v>
      </c>
      <c r="E3" s="44" t="s">
        <v>568</v>
      </c>
      <c r="F3" s="45"/>
      <c r="G3" s="45"/>
      <c r="H3" s="46"/>
    </row>
    <row r="4" spans="2:9" ht="20.100000000000001" customHeight="1" x14ac:dyDescent="0.2">
      <c r="B4" s="29"/>
      <c r="D4" s="47" t="s">
        <v>534</v>
      </c>
      <c r="E4" s="48"/>
      <c r="F4" s="48"/>
      <c r="G4" s="48"/>
      <c r="H4" s="49"/>
    </row>
    <row r="5" spans="2:9" ht="13.5" thickBot="1" x14ac:dyDescent="0.25">
      <c r="D5" s="50"/>
      <c r="E5" s="51"/>
      <c r="F5" s="51"/>
      <c r="G5" s="51"/>
      <c r="H5" s="52"/>
    </row>
    <row r="6" spans="2:9" ht="24" customHeight="1" x14ac:dyDescent="0.2">
      <c r="B6" s="55" t="s">
        <v>517</v>
      </c>
      <c r="C6" s="53" t="s">
        <v>518</v>
      </c>
      <c r="D6" s="54"/>
      <c r="E6" s="41" t="s">
        <v>482</v>
      </c>
      <c r="F6" s="42"/>
      <c r="G6" s="39" t="s">
        <v>569</v>
      </c>
      <c r="H6" s="39" t="s">
        <v>481</v>
      </c>
    </row>
    <row r="7" spans="2:9" ht="24" customHeight="1" x14ac:dyDescent="0.2">
      <c r="B7" s="55"/>
      <c r="C7" s="31">
        <v>2015</v>
      </c>
      <c r="D7" s="31">
        <v>2016</v>
      </c>
      <c r="E7" s="31">
        <v>2015</v>
      </c>
      <c r="F7" s="31">
        <v>2016</v>
      </c>
      <c r="G7" s="40"/>
      <c r="H7" s="40"/>
    </row>
    <row r="8" spans="2:9" ht="24" customHeight="1" x14ac:dyDescent="0.2">
      <c r="B8" s="32" t="s">
        <v>511</v>
      </c>
      <c r="C8" s="33">
        <f>+C18+C70+C151+C294+C505</f>
        <v>7827</v>
      </c>
      <c r="D8" s="33">
        <f>+D18+D70+D151+D294+D505</f>
        <v>15266</v>
      </c>
      <c r="E8" s="34">
        <f>+C8/C$8</f>
        <v>1</v>
      </c>
      <c r="F8" s="34">
        <f>+D8/D$8</f>
        <v>1</v>
      </c>
      <c r="G8" s="34">
        <f>+(D8-C8)/C8</f>
        <v>0.95042800562156637</v>
      </c>
      <c r="H8" s="35">
        <f>+E8*G8</f>
        <v>0.95042800562156637</v>
      </c>
      <c r="I8" s="9"/>
    </row>
    <row r="9" spans="2:9" x14ac:dyDescent="0.2">
      <c r="B9" s="30" t="str">
        <f>+B18</f>
        <v>Total Vacantes en ocupaciones de nivel Directivo</v>
      </c>
      <c r="C9" s="26">
        <f>+C18</f>
        <v>154</v>
      </c>
      <c r="D9" s="26">
        <f>+D18</f>
        <v>152</v>
      </c>
      <c r="E9" s="27">
        <f t="shared" ref="E9:E13" si="0">C9/$C$8</f>
        <v>1.9675482304842212E-2</v>
      </c>
      <c r="F9" s="27">
        <f>D9/$D$8</f>
        <v>9.9567666710336702E-3</v>
      </c>
      <c r="G9" s="12">
        <f>+IF(OR(AND(D9=0),(C9=0)),"0",((D9-C9)/C9))</f>
        <v>-1.2987012987012988E-2</v>
      </c>
      <c r="H9" s="15">
        <f>+IF(OR(AND(E9=""),(G9="")),"",E9*G9)</f>
        <v>-2.5552574421873004E-4</v>
      </c>
      <c r="I9" s="9"/>
    </row>
    <row r="10" spans="2:9" x14ac:dyDescent="0.2">
      <c r="B10" s="30" t="str">
        <f>+B70</f>
        <v xml:space="preserve">Total Vacantes en ocupaciones de nivel Profesional </v>
      </c>
      <c r="C10" s="26">
        <f>+C70</f>
        <v>1854</v>
      </c>
      <c r="D10" s="26">
        <f>+D70</f>
        <v>1985</v>
      </c>
      <c r="E10" s="27">
        <f t="shared" si="0"/>
        <v>0.23687236489076274</v>
      </c>
      <c r="F10" s="27">
        <f>D10/$D$8</f>
        <v>0.13002751211843311</v>
      </c>
      <c r="G10" s="12">
        <f>+IF(OR(AND(D10=0),(C10=0)),"0",((D10-C10)/C10))</f>
        <v>7.0658036677454156E-2</v>
      </c>
      <c r="H10" s="15">
        <f>+IF(OR(AND(E10=""),(G10="")),"",E10*G10)</f>
        <v>1.6736936246326817E-2</v>
      </c>
      <c r="I10" s="9"/>
    </row>
    <row r="11" spans="2:9" ht="24" x14ac:dyDescent="0.2">
      <c r="B11" s="30" t="str">
        <f>+B151</f>
        <v>Total Vacantes en ocupaciones de nivel Técnicos Profesionales - Tecnólogos</v>
      </c>
      <c r="C11" s="26">
        <f>+C151</f>
        <v>923</v>
      </c>
      <c r="D11" s="26">
        <f>+D151</f>
        <v>2329</v>
      </c>
      <c r="E11" s="27">
        <f t="shared" si="0"/>
        <v>0.11792513095694392</v>
      </c>
      <c r="F11" s="27">
        <f>D11/$D$8</f>
        <v>0.15256124721603564</v>
      </c>
      <c r="G11" s="12">
        <f>+IF(OR(AND(D11=0),(C11=0)),"0",((D11-C11)/C11))</f>
        <v>1.52329360780065</v>
      </c>
      <c r="H11" s="15">
        <f>+IF(OR(AND(E11=""),(G11="")),"",E11*G11)</f>
        <v>0.17963459818576721</v>
      </c>
      <c r="I11" s="9"/>
    </row>
    <row r="12" spans="2:9" x14ac:dyDescent="0.2">
      <c r="B12" s="30" t="str">
        <f>+B294</f>
        <v>Total Vacantes  en ocupaciones de nivel Calificados</v>
      </c>
      <c r="C12" s="26">
        <f>+C294</f>
        <v>3619</v>
      </c>
      <c r="D12" s="26">
        <f>+D294</f>
        <v>7649</v>
      </c>
      <c r="E12" s="27">
        <f t="shared" si="0"/>
        <v>0.46237383416379202</v>
      </c>
      <c r="F12" s="27">
        <f>D12/$D$8</f>
        <v>0.50104808070221407</v>
      </c>
      <c r="G12" s="12">
        <f>+IF(OR(AND(D12=0),(C12=0)),"0",((D12-C12)/C12))</f>
        <v>1.1135672837800497</v>
      </c>
      <c r="H12" s="15">
        <f>+IF(OR(AND(E12=""),(G12="")),"",E12*G12)</f>
        <v>0.51488437460074099</v>
      </c>
      <c r="I12" s="9"/>
    </row>
    <row r="13" spans="2:9" x14ac:dyDescent="0.2">
      <c r="B13" s="30" t="str">
        <f>+B505</f>
        <v>Total Vacantes en ocupaciones de nivel Elemental</v>
      </c>
      <c r="C13" s="26">
        <f>+C505</f>
        <v>1277</v>
      </c>
      <c r="D13" s="26">
        <f>+D505</f>
        <v>3151</v>
      </c>
      <c r="E13" s="27">
        <f t="shared" si="0"/>
        <v>0.16315318768365913</v>
      </c>
      <c r="F13" s="27">
        <f>D13/$D$8</f>
        <v>0.2064063932922835</v>
      </c>
      <c r="G13" s="12">
        <f>+IF(OR(AND(D13=0),(C13=0)),"0",((D13-C13)/C13))</f>
        <v>1.4675019577133908</v>
      </c>
      <c r="H13" s="15">
        <f>+IF(OR(AND(E13=""),(G13="")),"",E13*G13)</f>
        <v>0.23942762233295006</v>
      </c>
      <c r="I13" s="9"/>
    </row>
    <row r="16" spans="2:9" ht="24" customHeight="1" x14ac:dyDescent="0.2">
      <c r="B16" s="55" t="s">
        <v>517</v>
      </c>
      <c r="C16" s="53" t="s">
        <v>518</v>
      </c>
      <c r="D16" s="54"/>
      <c r="E16" s="41" t="s">
        <v>482</v>
      </c>
      <c r="F16" s="42"/>
      <c r="G16" s="39" t="s">
        <v>569</v>
      </c>
      <c r="H16" s="39" t="s">
        <v>481</v>
      </c>
    </row>
    <row r="17" spans="2:8" s="4" customFormat="1" ht="24" customHeight="1" x14ac:dyDescent="0.2">
      <c r="B17" s="55"/>
      <c r="C17" s="38">
        <v>2015</v>
      </c>
      <c r="D17" s="38">
        <v>2016</v>
      </c>
      <c r="E17" s="38">
        <v>2015</v>
      </c>
      <c r="F17" s="38">
        <v>2016</v>
      </c>
      <c r="G17" s="40"/>
      <c r="H17" s="40"/>
    </row>
    <row r="18" spans="2:8" s="4" customFormat="1" ht="24" customHeight="1" x14ac:dyDescent="0.2">
      <c r="B18" s="32" t="s">
        <v>519</v>
      </c>
      <c r="C18" s="33">
        <f>SUM(C19:C64)</f>
        <v>154</v>
      </c>
      <c r="D18" s="33">
        <f>SUM(D19:D64)</f>
        <v>152</v>
      </c>
      <c r="E18" s="34">
        <f>+IF(C18=0,"",C18/C$18)</f>
        <v>1</v>
      </c>
      <c r="F18" s="34">
        <f>+IF(D18=0,"",D18/D$18)</f>
        <v>1</v>
      </c>
      <c r="G18" s="34">
        <f>+IF(OR(AND(D18=0),(C18=0)),"0",((D18-C18)/C18))</f>
        <v>-1.2987012987012988E-2</v>
      </c>
      <c r="H18" s="35">
        <f>+IF(OR(AND(E18=""),(G18="")),"",E18*G18)</f>
        <v>-1.2987012987012988E-2</v>
      </c>
    </row>
    <row r="19" spans="2:8" ht="20.100000000000001" customHeight="1" x14ac:dyDescent="0.2">
      <c r="B19" s="5" t="s">
        <v>0</v>
      </c>
      <c r="C19" s="8">
        <v>0</v>
      </c>
      <c r="D19" s="8">
        <v>0</v>
      </c>
      <c r="E19" s="11" t="str">
        <f>+IF(C19=0,"",C19/C$18)</f>
        <v/>
      </c>
      <c r="F19" s="11" t="str">
        <f>+IF(D19=0,"",D19/D$18)</f>
        <v/>
      </c>
      <c r="G19" s="12" t="str">
        <f>+IF(OR(AND(D19=0),(C19=0)),"0",((D19-C19)/C19))</f>
        <v>0</v>
      </c>
      <c r="H19" s="15" t="str">
        <f>+IF(OR(AND(E19=""),(G19="")),"",E19*G19)</f>
        <v/>
      </c>
    </row>
    <row r="20" spans="2:8" ht="20.100000000000001" customHeight="1" x14ac:dyDescent="0.2">
      <c r="B20" s="5" t="s">
        <v>196</v>
      </c>
      <c r="C20" s="8">
        <v>11</v>
      </c>
      <c r="D20" s="8">
        <v>0</v>
      </c>
      <c r="E20" s="11">
        <f t="shared" ref="E20:E64" si="1">+IF(C20=0,"",C20/C$18)</f>
        <v>7.1428571428571425E-2</v>
      </c>
      <c r="F20" s="11" t="str">
        <f t="shared" ref="F20:F64" si="2">+IF(D20=0,"",D20/D$18)</f>
        <v/>
      </c>
      <c r="G20" s="12" t="str">
        <f t="shared" ref="G20:G64" si="3">+IF(OR(AND(D20=0),(C20=0)),"0",((D20-C20)/C20))</f>
        <v>0</v>
      </c>
      <c r="H20" s="15">
        <f t="shared" ref="H20:H64" si="4">+IF(OR(AND(E20=""),(G20="")),"",E20*G20)</f>
        <v>0</v>
      </c>
    </row>
    <row r="21" spans="2:8" ht="20.100000000000001" customHeight="1" x14ac:dyDescent="0.2">
      <c r="B21" s="5" t="s">
        <v>1</v>
      </c>
      <c r="C21" s="8">
        <v>0</v>
      </c>
      <c r="D21" s="8">
        <v>0</v>
      </c>
      <c r="E21" s="11" t="str">
        <f t="shared" si="1"/>
        <v/>
      </c>
      <c r="F21" s="11" t="str">
        <f t="shared" si="2"/>
        <v/>
      </c>
      <c r="G21" s="12" t="str">
        <f t="shared" si="3"/>
        <v>0</v>
      </c>
      <c r="H21" s="15" t="str">
        <f t="shared" si="4"/>
        <v/>
      </c>
    </row>
    <row r="22" spans="2:8" ht="20.100000000000001" customHeight="1" x14ac:dyDescent="0.2">
      <c r="B22" s="5" t="s">
        <v>197</v>
      </c>
      <c r="C22" s="8">
        <v>0</v>
      </c>
      <c r="D22" s="8">
        <v>0</v>
      </c>
      <c r="E22" s="11" t="str">
        <f t="shared" si="1"/>
        <v/>
      </c>
      <c r="F22" s="11" t="str">
        <f t="shared" si="2"/>
        <v/>
      </c>
      <c r="G22" s="12" t="str">
        <f t="shared" si="3"/>
        <v>0</v>
      </c>
      <c r="H22" s="15" t="str">
        <f t="shared" si="4"/>
        <v/>
      </c>
    </row>
    <row r="23" spans="2:8" ht="20.100000000000001" customHeight="1" x14ac:dyDescent="0.2">
      <c r="B23" s="5" t="s">
        <v>198</v>
      </c>
      <c r="C23" s="8">
        <v>0</v>
      </c>
      <c r="D23" s="8">
        <v>0</v>
      </c>
      <c r="E23" s="11" t="str">
        <f t="shared" si="1"/>
        <v/>
      </c>
      <c r="F23" s="11" t="str">
        <f t="shared" si="2"/>
        <v/>
      </c>
      <c r="G23" s="12" t="str">
        <f t="shared" si="3"/>
        <v>0</v>
      </c>
      <c r="H23" s="15" t="str">
        <f t="shared" si="4"/>
        <v/>
      </c>
    </row>
    <row r="24" spans="2:8" ht="20.100000000000001" customHeight="1" x14ac:dyDescent="0.2">
      <c r="B24" s="5" t="s">
        <v>199</v>
      </c>
      <c r="C24" s="8">
        <v>0</v>
      </c>
      <c r="D24" s="8">
        <v>2</v>
      </c>
      <c r="E24" s="11" t="str">
        <f t="shared" si="1"/>
        <v/>
      </c>
      <c r="F24" s="11">
        <f t="shared" si="2"/>
        <v>1.3157894736842105E-2</v>
      </c>
      <c r="G24" s="12" t="str">
        <f t="shared" si="3"/>
        <v>0</v>
      </c>
      <c r="H24" s="15" t="str">
        <f t="shared" si="4"/>
        <v/>
      </c>
    </row>
    <row r="25" spans="2:8" ht="20.100000000000001" customHeight="1" x14ac:dyDescent="0.2">
      <c r="B25" s="5" t="s">
        <v>2</v>
      </c>
      <c r="C25" s="8">
        <v>4</v>
      </c>
      <c r="D25" s="8">
        <v>7</v>
      </c>
      <c r="E25" s="11">
        <f t="shared" si="1"/>
        <v>2.5974025974025976E-2</v>
      </c>
      <c r="F25" s="11">
        <f t="shared" si="2"/>
        <v>4.6052631578947366E-2</v>
      </c>
      <c r="G25" s="12">
        <f t="shared" si="3"/>
        <v>0.75</v>
      </c>
      <c r="H25" s="15">
        <f t="shared" si="4"/>
        <v>1.948051948051948E-2</v>
      </c>
    </row>
    <row r="26" spans="2:8" ht="20.100000000000001" customHeight="1" x14ac:dyDescent="0.2">
      <c r="B26" s="5" t="s">
        <v>6</v>
      </c>
      <c r="C26" s="8">
        <v>3</v>
      </c>
      <c r="D26" s="8">
        <v>14</v>
      </c>
      <c r="E26" s="11">
        <f t="shared" si="1"/>
        <v>1.948051948051948E-2</v>
      </c>
      <c r="F26" s="11">
        <f t="shared" si="2"/>
        <v>9.2105263157894732E-2</v>
      </c>
      <c r="G26" s="12">
        <f t="shared" si="3"/>
        <v>3.6666666666666665</v>
      </c>
      <c r="H26" s="15">
        <f t="shared" si="4"/>
        <v>7.1428571428571425E-2</v>
      </c>
    </row>
    <row r="27" spans="2:8" ht="20.100000000000001" customHeight="1" x14ac:dyDescent="0.2">
      <c r="B27" s="5" t="s">
        <v>3</v>
      </c>
      <c r="C27" s="8">
        <v>7</v>
      </c>
      <c r="D27" s="8">
        <v>8</v>
      </c>
      <c r="E27" s="11">
        <f t="shared" si="1"/>
        <v>4.5454545454545456E-2</v>
      </c>
      <c r="F27" s="11">
        <f t="shared" si="2"/>
        <v>5.2631578947368418E-2</v>
      </c>
      <c r="G27" s="12">
        <f t="shared" si="3"/>
        <v>0.14285714285714285</v>
      </c>
      <c r="H27" s="15">
        <f t="shared" si="4"/>
        <v>6.4935064935064931E-3</v>
      </c>
    </row>
    <row r="28" spans="2:8" ht="20.100000000000001" customHeight="1" x14ac:dyDescent="0.2">
      <c r="B28" s="5" t="s">
        <v>5</v>
      </c>
      <c r="C28" s="8">
        <v>7</v>
      </c>
      <c r="D28" s="8">
        <v>19</v>
      </c>
      <c r="E28" s="11">
        <f t="shared" si="1"/>
        <v>4.5454545454545456E-2</v>
      </c>
      <c r="F28" s="11">
        <f t="shared" si="2"/>
        <v>0.125</v>
      </c>
      <c r="G28" s="12">
        <f t="shared" si="3"/>
        <v>1.7142857142857142</v>
      </c>
      <c r="H28" s="15">
        <f t="shared" si="4"/>
        <v>7.792207792207792E-2</v>
      </c>
    </row>
    <row r="29" spans="2:8" ht="20.100000000000001" customHeight="1" x14ac:dyDescent="0.2">
      <c r="B29" s="5" t="s">
        <v>200</v>
      </c>
      <c r="C29" s="8">
        <v>0</v>
      </c>
      <c r="D29" s="8">
        <v>0</v>
      </c>
      <c r="E29" s="11" t="str">
        <f t="shared" si="1"/>
        <v/>
      </c>
      <c r="F29" s="11" t="str">
        <f t="shared" si="2"/>
        <v/>
      </c>
      <c r="G29" s="12" t="str">
        <f t="shared" si="3"/>
        <v>0</v>
      </c>
      <c r="H29" s="15" t="str">
        <f t="shared" si="4"/>
        <v/>
      </c>
    </row>
    <row r="30" spans="2:8" ht="20.100000000000001" customHeight="1" x14ac:dyDescent="0.2">
      <c r="B30" s="5" t="s">
        <v>201</v>
      </c>
      <c r="C30" s="8">
        <v>3</v>
      </c>
      <c r="D30" s="8">
        <v>0</v>
      </c>
      <c r="E30" s="11">
        <f t="shared" si="1"/>
        <v>1.948051948051948E-2</v>
      </c>
      <c r="F30" s="11" t="str">
        <f t="shared" si="2"/>
        <v/>
      </c>
      <c r="G30" s="12" t="str">
        <f t="shared" si="3"/>
        <v>0</v>
      </c>
      <c r="H30" s="15">
        <f t="shared" si="4"/>
        <v>0</v>
      </c>
    </row>
    <row r="31" spans="2:8" ht="20.100000000000001" customHeight="1" x14ac:dyDescent="0.2">
      <c r="B31" s="5" t="s">
        <v>4</v>
      </c>
      <c r="C31" s="8">
        <v>0</v>
      </c>
      <c r="D31" s="8">
        <v>0</v>
      </c>
      <c r="E31" s="11" t="str">
        <f t="shared" si="1"/>
        <v/>
      </c>
      <c r="F31" s="11" t="str">
        <f t="shared" si="2"/>
        <v/>
      </c>
      <c r="G31" s="12" t="str">
        <f t="shared" si="3"/>
        <v>0</v>
      </c>
      <c r="H31" s="15" t="str">
        <f t="shared" si="4"/>
        <v/>
      </c>
    </row>
    <row r="32" spans="2:8" ht="20.100000000000001" customHeight="1" x14ac:dyDescent="0.2">
      <c r="B32" s="5" t="s">
        <v>7</v>
      </c>
      <c r="C32" s="8">
        <v>0</v>
      </c>
      <c r="D32" s="8">
        <v>0</v>
      </c>
      <c r="E32" s="11" t="str">
        <f t="shared" si="1"/>
        <v/>
      </c>
      <c r="F32" s="11" t="str">
        <f t="shared" si="2"/>
        <v/>
      </c>
      <c r="G32" s="12" t="str">
        <f t="shared" si="3"/>
        <v>0</v>
      </c>
      <c r="H32" s="15" t="str">
        <f t="shared" si="4"/>
        <v/>
      </c>
    </row>
    <row r="33" spans="2:8" ht="20.100000000000001" customHeight="1" x14ac:dyDescent="0.2">
      <c r="B33" s="5" t="s">
        <v>202</v>
      </c>
      <c r="C33" s="8">
        <v>2</v>
      </c>
      <c r="D33" s="8">
        <v>0</v>
      </c>
      <c r="E33" s="11">
        <f t="shared" si="1"/>
        <v>1.2987012987012988E-2</v>
      </c>
      <c r="F33" s="11" t="str">
        <f t="shared" si="2"/>
        <v/>
      </c>
      <c r="G33" s="12" t="str">
        <f t="shared" si="3"/>
        <v>0</v>
      </c>
      <c r="H33" s="15">
        <f t="shared" si="4"/>
        <v>0</v>
      </c>
    </row>
    <row r="34" spans="2:8" ht="20.100000000000001" customHeight="1" x14ac:dyDescent="0.2">
      <c r="B34" s="5" t="s">
        <v>203</v>
      </c>
      <c r="C34" s="8">
        <v>3</v>
      </c>
      <c r="D34" s="8">
        <v>7</v>
      </c>
      <c r="E34" s="11">
        <f t="shared" si="1"/>
        <v>1.948051948051948E-2</v>
      </c>
      <c r="F34" s="11">
        <f t="shared" si="2"/>
        <v>4.6052631578947366E-2</v>
      </c>
      <c r="G34" s="12">
        <f t="shared" si="3"/>
        <v>1.3333333333333333</v>
      </c>
      <c r="H34" s="15">
        <f t="shared" si="4"/>
        <v>2.5974025974025972E-2</v>
      </c>
    </row>
    <row r="35" spans="2:8" ht="20.100000000000001" customHeight="1" x14ac:dyDescent="0.2">
      <c r="B35" s="5" t="s">
        <v>204</v>
      </c>
      <c r="C35" s="8">
        <v>1</v>
      </c>
      <c r="D35" s="8">
        <v>0</v>
      </c>
      <c r="E35" s="11">
        <f t="shared" si="1"/>
        <v>6.4935064935064939E-3</v>
      </c>
      <c r="F35" s="11" t="str">
        <f t="shared" si="2"/>
        <v/>
      </c>
      <c r="G35" s="12" t="str">
        <f t="shared" si="3"/>
        <v>0</v>
      </c>
      <c r="H35" s="15">
        <f t="shared" si="4"/>
        <v>0</v>
      </c>
    </row>
    <row r="36" spans="2:8" ht="20.100000000000001" customHeight="1" x14ac:dyDescent="0.2">
      <c r="B36" s="5" t="s">
        <v>205</v>
      </c>
      <c r="C36" s="8">
        <v>1</v>
      </c>
      <c r="D36" s="8">
        <v>1</v>
      </c>
      <c r="E36" s="11">
        <f t="shared" si="1"/>
        <v>6.4935064935064939E-3</v>
      </c>
      <c r="F36" s="11">
        <f t="shared" si="2"/>
        <v>6.5789473684210523E-3</v>
      </c>
      <c r="G36" s="12">
        <f t="shared" si="3"/>
        <v>0</v>
      </c>
      <c r="H36" s="15">
        <f t="shared" si="4"/>
        <v>0</v>
      </c>
    </row>
    <row r="37" spans="2:8" ht="20.100000000000001" customHeight="1" x14ac:dyDescent="0.2">
      <c r="B37" s="5" t="s">
        <v>8</v>
      </c>
      <c r="C37" s="8">
        <v>0</v>
      </c>
      <c r="D37" s="8">
        <v>3</v>
      </c>
      <c r="E37" s="11" t="str">
        <f t="shared" si="1"/>
        <v/>
      </c>
      <c r="F37" s="11">
        <f t="shared" si="2"/>
        <v>1.9736842105263157E-2</v>
      </c>
      <c r="G37" s="12" t="str">
        <f t="shared" si="3"/>
        <v>0</v>
      </c>
      <c r="H37" s="15" t="str">
        <f t="shared" si="4"/>
        <v/>
      </c>
    </row>
    <row r="38" spans="2:8" ht="20.100000000000001" customHeight="1" x14ac:dyDescent="0.2">
      <c r="B38" s="5" t="s">
        <v>206</v>
      </c>
      <c r="C38" s="8">
        <v>0</v>
      </c>
      <c r="D38" s="8">
        <v>0</v>
      </c>
      <c r="E38" s="11" t="str">
        <f t="shared" si="1"/>
        <v/>
      </c>
      <c r="F38" s="11" t="str">
        <f t="shared" si="2"/>
        <v/>
      </c>
      <c r="G38" s="12" t="str">
        <f t="shared" si="3"/>
        <v>0</v>
      </c>
      <c r="H38" s="15" t="str">
        <f t="shared" si="4"/>
        <v/>
      </c>
    </row>
    <row r="39" spans="2:8" ht="20.100000000000001" customHeight="1" x14ac:dyDescent="0.2">
      <c r="B39" s="5" t="s">
        <v>207</v>
      </c>
      <c r="C39" s="8">
        <v>6</v>
      </c>
      <c r="D39" s="8">
        <v>5</v>
      </c>
      <c r="E39" s="11">
        <f t="shared" si="1"/>
        <v>3.896103896103896E-2</v>
      </c>
      <c r="F39" s="11">
        <f t="shared" si="2"/>
        <v>3.2894736842105261E-2</v>
      </c>
      <c r="G39" s="12">
        <f t="shared" si="3"/>
        <v>-0.16666666666666666</v>
      </c>
      <c r="H39" s="15">
        <f t="shared" si="4"/>
        <v>-6.4935064935064931E-3</v>
      </c>
    </row>
    <row r="40" spans="2:8" ht="20.100000000000001" customHeight="1" x14ac:dyDescent="0.2">
      <c r="B40" s="5" t="s">
        <v>208</v>
      </c>
      <c r="C40" s="8">
        <v>5</v>
      </c>
      <c r="D40" s="8">
        <v>0</v>
      </c>
      <c r="E40" s="11">
        <f t="shared" si="1"/>
        <v>3.2467532467532464E-2</v>
      </c>
      <c r="F40" s="11" t="str">
        <f t="shared" si="2"/>
        <v/>
      </c>
      <c r="G40" s="12" t="str">
        <f t="shared" si="3"/>
        <v>0</v>
      </c>
      <c r="H40" s="15">
        <f t="shared" si="4"/>
        <v>0</v>
      </c>
    </row>
    <row r="41" spans="2:8" ht="20.100000000000001" customHeight="1" x14ac:dyDescent="0.2">
      <c r="B41" s="5" t="s">
        <v>209</v>
      </c>
      <c r="C41" s="8">
        <v>0</v>
      </c>
      <c r="D41" s="8">
        <v>2</v>
      </c>
      <c r="E41" s="11" t="str">
        <f t="shared" si="1"/>
        <v/>
      </c>
      <c r="F41" s="11">
        <f t="shared" si="2"/>
        <v>1.3157894736842105E-2</v>
      </c>
      <c r="G41" s="12" t="str">
        <f t="shared" si="3"/>
        <v>0</v>
      </c>
      <c r="H41" s="15" t="str">
        <f t="shared" si="4"/>
        <v/>
      </c>
    </row>
    <row r="42" spans="2:8" ht="20.100000000000001" customHeight="1" x14ac:dyDescent="0.2">
      <c r="B42" s="5" t="s">
        <v>210</v>
      </c>
      <c r="C42" s="8">
        <v>1</v>
      </c>
      <c r="D42" s="8">
        <v>3</v>
      </c>
      <c r="E42" s="11">
        <f t="shared" si="1"/>
        <v>6.4935064935064939E-3</v>
      </c>
      <c r="F42" s="11">
        <f t="shared" si="2"/>
        <v>1.9736842105263157E-2</v>
      </c>
      <c r="G42" s="12">
        <f t="shared" si="3"/>
        <v>2</v>
      </c>
      <c r="H42" s="15">
        <f t="shared" si="4"/>
        <v>1.2987012987012988E-2</v>
      </c>
    </row>
    <row r="43" spans="2:8" ht="20.100000000000001" customHeight="1" x14ac:dyDescent="0.2">
      <c r="B43" s="5" t="s">
        <v>211</v>
      </c>
      <c r="C43" s="8">
        <v>4</v>
      </c>
      <c r="D43" s="8">
        <v>3</v>
      </c>
      <c r="E43" s="11">
        <f t="shared" si="1"/>
        <v>2.5974025974025976E-2</v>
      </c>
      <c r="F43" s="11">
        <f t="shared" si="2"/>
        <v>1.9736842105263157E-2</v>
      </c>
      <c r="G43" s="12">
        <f t="shared" si="3"/>
        <v>-0.25</v>
      </c>
      <c r="H43" s="15">
        <f t="shared" si="4"/>
        <v>-6.4935064935064939E-3</v>
      </c>
    </row>
    <row r="44" spans="2:8" ht="20.100000000000001" customHeight="1" x14ac:dyDescent="0.2">
      <c r="B44" s="5" t="s">
        <v>9</v>
      </c>
      <c r="C44" s="8">
        <v>0</v>
      </c>
      <c r="D44" s="8">
        <v>0</v>
      </c>
      <c r="E44" s="11" t="str">
        <f t="shared" si="1"/>
        <v/>
      </c>
      <c r="F44" s="11" t="str">
        <f t="shared" si="2"/>
        <v/>
      </c>
      <c r="G44" s="12" t="str">
        <f t="shared" si="3"/>
        <v>0</v>
      </c>
      <c r="H44" s="15" t="str">
        <f t="shared" si="4"/>
        <v/>
      </c>
    </row>
    <row r="45" spans="2:8" ht="20.100000000000001" customHeight="1" x14ac:dyDescent="0.2">
      <c r="B45" s="5" t="s">
        <v>212</v>
      </c>
      <c r="C45" s="8">
        <v>0</v>
      </c>
      <c r="D45" s="8">
        <v>0</v>
      </c>
      <c r="E45" s="11" t="str">
        <f t="shared" si="1"/>
        <v/>
      </c>
      <c r="F45" s="11" t="str">
        <f t="shared" si="2"/>
        <v/>
      </c>
      <c r="G45" s="12" t="str">
        <f t="shared" si="3"/>
        <v>0</v>
      </c>
      <c r="H45" s="15" t="str">
        <f t="shared" si="4"/>
        <v/>
      </c>
    </row>
    <row r="46" spans="2:8" ht="20.100000000000001" customHeight="1" x14ac:dyDescent="0.2">
      <c r="B46" s="5" t="s">
        <v>213</v>
      </c>
      <c r="C46" s="8">
        <v>0</v>
      </c>
      <c r="D46" s="8">
        <v>0</v>
      </c>
      <c r="E46" s="11" t="str">
        <f t="shared" si="1"/>
        <v/>
      </c>
      <c r="F46" s="11" t="str">
        <f t="shared" si="2"/>
        <v/>
      </c>
      <c r="G46" s="12" t="str">
        <f t="shared" si="3"/>
        <v>0</v>
      </c>
      <c r="H46" s="15" t="str">
        <f t="shared" si="4"/>
        <v/>
      </c>
    </row>
    <row r="47" spans="2:8" ht="20.100000000000001" customHeight="1" x14ac:dyDescent="0.2">
      <c r="B47" s="5" t="s">
        <v>10</v>
      </c>
      <c r="C47" s="8">
        <v>0</v>
      </c>
      <c r="D47" s="8">
        <v>3</v>
      </c>
      <c r="E47" s="11" t="str">
        <f t="shared" si="1"/>
        <v/>
      </c>
      <c r="F47" s="11">
        <f t="shared" si="2"/>
        <v>1.9736842105263157E-2</v>
      </c>
      <c r="G47" s="12" t="str">
        <f t="shared" si="3"/>
        <v>0</v>
      </c>
      <c r="H47" s="15" t="str">
        <f t="shared" si="4"/>
        <v/>
      </c>
    </row>
    <row r="48" spans="2:8" ht="20.100000000000001" customHeight="1" x14ac:dyDescent="0.2">
      <c r="B48" s="5" t="s">
        <v>11</v>
      </c>
      <c r="C48" s="8">
        <v>30</v>
      </c>
      <c r="D48" s="8">
        <v>25</v>
      </c>
      <c r="E48" s="11">
        <f t="shared" si="1"/>
        <v>0.19480519480519481</v>
      </c>
      <c r="F48" s="11">
        <f t="shared" si="2"/>
        <v>0.16447368421052633</v>
      </c>
      <c r="G48" s="12">
        <f t="shared" si="3"/>
        <v>-0.16666666666666666</v>
      </c>
      <c r="H48" s="15">
        <f t="shared" si="4"/>
        <v>-3.2467532467532464E-2</v>
      </c>
    </row>
    <row r="49" spans="2:8" ht="20.100000000000001" customHeight="1" x14ac:dyDescent="0.2">
      <c r="B49" s="5" t="s">
        <v>16</v>
      </c>
      <c r="C49" s="8">
        <v>0</v>
      </c>
      <c r="D49" s="8">
        <v>4</v>
      </c>
      <c r="E49" s="11" t="str">
        <f t="shared" si="1"/>
        <v/>
      </c>
      <c r="F49" s="11">
        <f t="shared" si="2"/>
        <v>2.6315789473684209E-2</v>
      </c>
      <c r="G49" s="12" t="str">
        <f t="shared" si="3"/>
        <v>0</v>
      </c>
      <c r="H49" s="15" t="str">
        <f t="shared" si="4"/>
        <v/>
      </c>
    </row>
    <row r="50" spans="2:8" ht="20.100000000000001" customHeight="1" x14ac:dyDescent="0.2">
      <c r="B50" s="5" t="s">
        <v>15</v>
      </c>
      <c r="C50" s="8">
        <v>32</v>
      </c>
      <c r="D50" s="8">
        <v>0</v>
      </c>
      <c r="E50" s="11">
        <f t="shared" si="1"/>
        <v>0.20779220779220781</v>
      </c>
      <c r="F50" s="11" t="str">
        <f t="shared" si="2"/>
        <v/>
      </c>
      <c r="G50" s="12" t="str">
        <f t="shared" si="3"/>
        <v>0</v>
      </c>
      <c r="H50" s="15">
        <f t="shared" si="4"/>
        <v>0</v>
      </c>
    </row>
    <row r="51" spans="2:8" ht="20.100000000000001" customHeight="1" x14ac:dyDescent="0.2">
      <c r="B51" s="5" t="s">
        <v>13</v>
      </c>
      <c r="C51" s="8">
        <v>0</v>
      </c>
      <c r="D51" s="8">
        <v>3</v>
      </c>
      <c r="E51" s="11" t="str">
        <f t="shared" si="1"/>
        <v/>
      </c>
      <c r="F51" s="11">
        <f t="shared" si="2"/>
        <v>1.9736842105263157E-2</v>
      </c>
      <c r="G51" s="12" t="str">
        <f t="shared" si="3"/>
        <v>0</v>
      </c>
      <c r="H51" s="15" t="str">
        <f t="shared" si="4"/>
        <v/>
      </c>
    </row>
    <row r="52" spans="2:8" ht="20.100000000000001" customHeight="1" x14ac:dyDescent="0.2">
      <c r="B52" s="5" t="s">
        <v>14</v>
      </c>
      <c r="C52" s="8">
        <v>2</v>
      </c>
      <c r="D52" s="8">
        <v>1</v>
      </c>
      <c r="E52" s="11">
        <f t="shared" si="1"/>
        <v>1.2987012987012988E-2</v>
      </c>
      <c r="F52" s="11">
        <f t="shared" si="2"/>
        <v>6.5789473684210523E-3</v>
      </c>
      <c r="G52" s="12">
        <f t="shared" si="3"/>
        <v>-0.5</v>
      </c>
      <c r="H52" s="15">
        <f t="shared" si="4"/>
        <v>-6.4935064935064939E-3</v>
      </c>
    </row>
    <row r="53" spans="2:8" ht="20.100000000000001" customHeight="1" x14ac:dyDescent="0.2">
      <c r="B53" s="5" t="s">
        <v>12</v>
      </c>
      <c r="C53" s="8">
        <v>0</v>
      </c>
      <c r="D53" s="8">
        <v>0</v>
      </c>
      <c r="E53" s="11" t="str">
        <f t="shared" si="1"/>
        <v/>
      </c>
      <c r="F53" s="11" t="str">
        <f t="shared" si="2"/>
        <v/>
      </c>
      <c r="G53" s="12" t="str">
        <f t="shared" si="3"/>
        <v>0</v>
      </c>
      <c r="H53" s="15" t="str">
        <f t="shared" si="4"/>
        <v/>
      </c>
    </row>
    <row r="54" spans="2:8" ht="20.100000000000001" customHeight="1" x14ac:dyDescent="0.2">
      <c r="B54" s="5" t="s">
        <v>214</v>
      </c>
      <c r="C54" s="8">
        <v>0</v>
      </c>
      <c r="D54" s="8">
        <v>0</v>
      </c>
      <c r="E54" s="11" t="str">
        <f t="shared" si="1"/>
        <v/>
      </c>
      <c r="F54" s="11" t="str">
        <f t="shared" si="2"/>
        <v/>
      </c>
      <c r="G54" s="12" t="str">
        <f t="shared" si="3"/>
        <v>0</v>
      </c>
      <c r="H54" s="15" t="str">
        <f t="shared" si="4"/>
        <v/>
      </c>
    </row>
    <row r="55" spans="2:8" ht="20.100000000000001" customHeight="1" x14ac:dyDescent="0.2">
      <c r="B55" s="5" t="s">
        <v>17</v>
      </c>
      <c r="C55" s="8">
        <v>0</v>
      </c>
      <c r="D55" s="8">
        <v>0</v>
      </c>
      <c r="E55" s="11" t="str">
        <f t="shared" si="1"/>
        <v/>
      </c>
      <c r="F55" s="11" t="str">
        <f t="shared" si="2"/>
        <v/>
      </c>
      <c r="G55" s="12" t="str">
        <f t="shared" si="3"/>
        <v>0</v>
      </c>
      <c r="H55" s="15" t="str">
        <f t="shared" si="4"/>
        <v/>
      </c>
    </row>
    <row r="56" spans="2:8" ht="20.100000000000001" customHeight="1" x14ac:dyDescent="0.2">
      <c r="B56" s="5" t="s">
        <v>18</v>
      </c>
      <c r="C56" s="8">
        <v>0</v>
      </c>
      <c r="D56" s="8">
        <v>1</v>
      </c>
      <c r="E56" s="11" t="str">
        <f t="shared" si="1"/>
        <v/>
      </c>
      <c r="F56" s="11">
        <f t="shared" si="2"/>
        <v>6.5789473684210523E-3</v>
      </c>
      <c r="G56" s="12" t="str">
        <f t="shared" si="3"/>
        <v>0</v>
      </c>
      <c r="H56" s="15" t="str">
        <f t="shared" si="4"/>
        <v/>
      </c>
    </row>
    <row r="57" spans="2:8" ht="20.100000000000001" customHeight="1" x14ac:dyDescent="0.2">
      <c r="B57" s="5" t="s">
        <v>215</v>
      </c>
      <c r="C57" s="8">
        <v>1</v>
      </c>
      <c r="D57" s="8">
        <v>0</v>
      </c>
      <c r="E57" s="11">
        <f t="shared" si="1"/>
        <v>6.4935064935064939E-3</v>
      </c>
      <c r="F57" s="11" t="str">
        <f t="shared" si="2"/>
        <v/>
      </c>
      <c r="G57" s="12" t="str">
        <f t="shared" si="3"/>
        <v>0</v>
      </c>
      <c r="H57" s="15">
        <f t="shared" si="4"/>
        <v>0</v>
      </c>
    </row>
    <row r="58" spans="2:8" ht="20.100000000000001" customHeight="1" x14ac:dyDescent="0.2">
      <c r="B58" s="5" t="s">
        <v>216</v>
      </c>
      <c r="C58" s="8">
        <v>3</v>
      </c>
      <c r="D58" s="8">
        <v>1</v>
      </c>
      <c r="E58" s="11">
        <f t="shared" si="1"/>
        <v>1.948051948051948E-2</v>
      </c>
      <c r="F58" s="11">
        <f t="shared" si="2"/>
        <v>6.5789473684210523E-3</v>
      </c>
      <c r="G58" s="12">
        <f t="shared" si="3"/>
        <v>-0.66666666666666663</v>
      </c>
      <c r="H58" s="15">
        <f t="shared" si="4"/>
        <v>-1.2987012987012986E-2</v>
      </c>
    </row>
    <row r="59" spans="2:8" ht="20.100000000000001" customHeight="1" x14ac:dyDescent="0.2">
      <c r="B59" s="5" t="s">
        <v>217</v>
      </c>
      <c r="C59" s="8">
        <v>0</v>
      </c>
      <c r="D59" s="8">
        <v>3</v>
      </c>
      <c r="E59" s="11" t="str">
        <f t="shared" si="1"/>
        <v/>
      </c>
      <c r="F59" s="11">
        <f t="shared" si="2"/>
        <v>1.9736842105263157E-2</v>
      </c>
      <c r="G59" s="12" t="str">
        <f t="shared" si="3"/>
        <v>0</v>
      </c>
      <c r="H59" s="15" t="str">
        <f t="shared" si="4"/>
        <v/>
      </c>
    </row>
    <row r="60" spans="2:8" ht="20.100000000000001" customHeight="1" x14ac:dyDescent="0.2">
      <c r="B60" s="5" t="s">
        <v>218</v>
      </c>
      <c r="C60" s="8">
        <v>14</v>
      </c>
      <c r="D60" s="8">
        <v>24</v>
      </c>
      <c r="E60" s="11">
        <f t="shared" si="1"/>
        <v>9.0909090909090912E-2</v>
      </c>
      <c r="F60" s="11">
        <f t="shared" si="2"/>
        <v>0.15789473684210525</v>
      </c>
      <c r="G60" s="12">
        <f t="shared" si="3"/>
        <v>0.7142857142857143</v>
      </c>
      <c r="H60" s="15">
        <f t="shared" si="4"/>
        <v>6.4935064935064943E-2</v>
      </c>
    </row>
    <row r="61" spans="2:8" ht="20.100000000000001" customHeight="1" x14ac:dyDescent="0.2">
      <c r="B61" s="5" t="s">
        <v>219</v>
      </c>
      <c r="C61" s="8">
        <v>1</v>
      </c>
      <c r="D61" s="8">
        <v>0</v>
      </c>
      <c r="E61" s="11">
        <f t="shared" si="1"/>
        <v>6.4935064935064939E-3</v>
      </c>
      <c r="F61" s="11" t="str">
        <f t="shared" si="2"/>
        <v/>
      </c>
      <c r="G61" s="12" t="str">
        <f t="shared" si="3"/>
        <v>0</v>
      </c>
      <c r="H61" s="15">
        <f t="shared" si="4"/>
        <v>0</v>
      </c>
    </row>
    <row r="62" spans="2:8" ht="20.100000000000001" customHeight="1" x14ac:dyDescent="0.2">
      <c r="B62" s="5" t="s">
        <v>19</v>
      </c>
      <c r="C62" s="8">
        <v>8</v>
      </c>
      <c r="D62" s="8">
        <v>10</v>
      </c>
      <c r="E62" s="11">
        <f t="shared" si="1"/>
        <v>5.1948051948051951E-2</v>
      </c>
      <c r="F62" s="11">
        <f t="shared" si="2"/>
        <v>6.5789473684210523E-2</v>
      </c>
      <c r="G62" s="12">
        <f t="shared" si="3"/>
        <v>0.25</v>
      </c>
      <c r="H62" s="15">
        <f t="shared" si="4"/>
        <v>1.2987012987012988E-2</v>
      </c>
    </row>
    <row r="63" spans="2:8" ht="20.100000000000001" customHeight="1" x14ac:dyDescent="0.2">
      <c r="B63" s="5" t="s">
        <v>220</v>
      </c>
      <c r="C63" s="8">
        <v>5</v>
      </c>
      <c r="D63" s="8">
        <v>3</v>
      </c>
      <c r="E63" s="11">
        <f t="shared" si="1"/>
        <v>3.2467532467532464E-2</v>
      </c>
      <c r="F63" s="11">
        <f t="shared" si="2"/>
        <v>1.9736842105263157E-2</v>
      </c>
      <c r="G63" s="12">
        <f t="shared" si="3"/>
        <v>-0.4</v>
      </c>
      <c r="H63" s="15">
        <f t="shared" si="4"/>
        <v>-1.2987012987012986E-2</v>
      </c>
    </row>
    <row r="64" spans="2:8" ht="20.100000000000001" customHeight="1" x14ac:dyDescent="0.2">
      <c r="B64" s="5" t="s">
        <v>221</v>
      </c>
      <c r="C64" s="8">
        <v>0</v>
      </c>
      <c r="D64" s="8">
        <v>0</v>
      </c>
      <c r="E64" s="11" t="str">
        <f t="shared" si="1"/>
        <v/>
      </c>
      <c r="F64" s="11" t="str">
        <f t="shared" si="2"/>
        <v/>
      </c>
      <c r="G64" s="12" t="str">
        <f t="shared" si="3"/>
        <v>0</v>
      </c>
      <c r="H64" s="15" t="str">
        <f t="shared" si="4"/>
        <v/>
      </c>
    </row>
    <row r="65" spans="2:8" x14ac:dyDescent="0.2">
      <c r="B65" s="2"/>
      <c r="C65" s="2"/>
      <c r="D65" s="2"/>
    </row>
    <row r="66" spans="2:8" x14ac:dyDescent="0.2">
      <c r="B66" s="2"/>
      <c r="C66" s="2"/>
      <c r="D66" s="2"/>
    </row>
    <row r="67" spans="2:8" x14ac:dyDescent="0.2">
      <c r="B67" s="19"/>
      <c r="C67" s="2"/>
      <c r="D67" s="2"/>
    </row>
    <row r="68" spans="2:8" ht="24" customHeight="1" x14ac:dyDescent="0.2">
      <c r="B68" s="55" t="s">
        <v>517</v>
      </c>
      <c r="C68" s="53" t="s">
        <v>518</v>
      </c>
      <c r="D68" s="54"/>
      <c r="E68" s="41" t="s">
        <v>482</v>
      </c>
      <c r="F68" s="42"/>
      <c r="G68" s="39" t="s">
        <v>569</v>
      </c>
      <c r="H68" s="39" t="s">
        <v>481</v>
      </c>
    </row>
    <row r="69" spans="2:8" s="4" customFormat="1" ht="24" customHeight="1" x14ac:dyDescent="0.2">
      <c r="B69" s="55"/>
      <c r="C69" s="38">
        <v>2015</v>
      </c>
      <c r="D69" s="38">
        <v>2016</v>
      </c>
      <c r="E69" s="38">
        <v>2015</v>
      </c>
      <c r="F69" s="38">
        <v>2016</v>
      </c>
      <c r="G69" s="40"/>
      <c r="H69" s="40"/>
    </row>
    <row r="70" spans="2:8" s="4" customFormat="1" ht="24" customHeight="1" x14ac:dyDescent="0.2">
      <c r="B70" s="32" t="s">
        <v>520</v>
      </c>
      <c r="C70" s="33">
        <f>SUM(C71:C145)</f>
        <v>1854</v>
      </c>
      <c r="D70" s="33">
        <f>SUM(D71:D145)</f>
        <v>1985</v>
      </c>
      <c r="E70" s="34">
        <f>+IF(C70=0,"",C70/C$70)</f>
        <v>1</v>
      </c>
      <c r="F70" s="34">
        <f>+IF(D70=0,"",D70/D$70)</f>
        <v>1</v>
      </c>
      <c r="G70" s="34">
        <f>+IF(OR(AND(D70=0),(C70=0)),"0",((D70-C70)/C70))</f>
        <v>7.0658036677454156E-2</v>
      </c>
      <c r="H70" s="35">
        <f>+IF(OR(AND(E70=""),(G70="")),"",E70*G70)</f>
        <v>7.0658036677454156E-2</v>
      </c>
    </row>
    <row r="71" spans="2:8" ht="15" x14ac:dyDescent="0.2">
      <c r="B71" s="5" t="s">
        <v>20</v>
      </c>
      <c r="C71" s="8">
        <v>10</v>
      </c>
      <c r="D71" s="8">
        <v>29</v>
      </c>
      <c r="E71" s="13">
        <f>+IF(C71=0,"",C71/C$70)</f>
        <v>5.3937432578209281E-3</v>
      </c>
      <c r="F71" s="13">
        <f>+IF(D71=0,"",D71/D$70)</f>
        <v>1.4609571788413099E-2</v>
      </c>
      <c r="G71" s="12">
        <f>+IF(OR(AND(D71=0),(C71=0)),"0",((D71-C71)/C71))</f>
        <v>1.9</v>
      </c>
      <c r="H71" s="15">
        <f>+IF(OR(AND(E71=""),(G71="")),"",E71*G71)</f>
        <v>1.0248112189859764E-2</v>
      </c>
    </row>
    <row r="72" spans="2:8" ht="15" x14ac:dyDescent="0.2">
      <c r="B72" s="5" t="s">
        <v>21</v>
      </c>
      <c r="C72" s="8">
        <v>6</v>
      </c>
      <c r="D72" s="8">
        <v>6</v>
      </c>
      <c r="E72" s="13">
        <f t="shared" ref="E72:E135" si="5">+IF(C72=0,"",C72/C$70)</f>
        <v>3.2362459546925568E-3</v>
      </c>
      <c r="F72" s="13">
        <f t="shared" ref="F72:F135" si="6">+IF(D72=0,"",D72/D$70)</f>
        <v>3.0226700251889168E-3</v>
      </c>
      <c r="G72" s="12">
        <f t="shared" ref="G72:G135" si="7">+IF(OR(AND(D72=0),(C72=0)),"0",((D72-C72)/C72))</f>
        <v>0</v>
      </c>
      <c r="H72" s="15">
        <f t="shared" ref="H72:H135" si="8">+IF(OR(AND(E72=""),(G72="")),"",E72*G72)</f>
        <v>0</v>
      </c>
    </row>
    <row r="73" spans="2:8" ht="15" x14ac:dyDescent="0.2">
      <c r="B73" s="5" t="s">
        <v>22</v>
      </c>
      <c r="C73" s="8">
        <v>38</v>
      </c>
      <c r="D73" s="8">
        <v>38</v>
      </c>
      <c r="E73" s="13">
        <f t="shared" si="5"/>
        <v>2.0496224379719527E-2</v>
      </c>
      <c r="F73" s="13">
        <f t="shared" si="6"/>
        <v>1.9143576826196475E-2</v>
      </c>
      <c r="G73" s="12">
        <f t="shared" si="7"/>
        <v>0</v>
      </c>
      <c r="H73" s="15">
        <f t="shared" si="8"/>
        <v>0</v>
      </c>
    </row>
    <row r="74" spans="2:8" ht="15" x14ac:dyDescent="0.2">
      <c r="B74" s="5" t="s">
        <v>222</v>
      </c>
      <c r="C74" s="8">
        <v>30</v>
      </c>
      <c r="D74" s="8">
        <v>31</v>
      </c>
      <c r="E74" s="13">
        <f t="shared" si="5"/>
        <v>1.6181229773462782E-2</v>
      </c>
      <c r="F74" s="13">
        <f t="shared" si="6"/>
        <v>1.5617128463476071E-2</v>
      </c>
      <c r="G74" s="12">
        <f t="shared" si="7"/>
        <v>3.3333333333333333E-2</v>
      </c>
      <c r="H74" s="15">
        <f t="shared" si="8"/>
        <v>5.3937432578209273E-4</v>
      </c>
    </row>
    <row r="75" spans="2:8" ht="15" x14ac:dyDescent="0.2">
      <c r="B75" s="5" t="s">
        <v>23</v>
      </c>
      <c r="C75" s="8">
        <v>32</v>
      </c>
      <c r="D75" s="8">
        <v>4</v>
      </c>
      <c r="E75" s="13">
        <f t="shared" si="5"/>
        <v>1.7259978425026967E-2</v>
      </c>
      <c r="F75" s="13">
        <f t="shared" si="6"/>
        <v>2.0151133501259445E-3</v>
      </c>
      <c r="G75" s="12">
        <f t="shared" si="7"/>
        <v>-0.875</v>
      </c>
      <c r="H75" s="15">
        <f t="shared" si="8"/>
        <v>-1.5102481121898596E-2</v>
      </c>
    </row>
    <row r="76" spans="2:8" ht="15" x14ac:dyDescent="0.2">
      <c r="B76" s="5" t="s">
        <v>223</v>
      </c>
      <c r="C76" s="8">
        <v>0</v>
      </c>
      <c r="D76" s="8">
        <v>0</v>
      </c>
      <c r="E76" s="13" t="str">
        <f t="shared" si="5"/>
        <v/>
      </c>
      <c r="F76" s="13" t="str">
        <f t="shared" si="6"/>
        <v/>
      </c>
      <c r="G76" s="12" t="str">
        <f t="shared" si="7"/>
        <v>0</v>
      </c>
      <c r="H76" s="15" t="str">
        <f t="shared" si="8"/>
        <v/>
      </c>
    </row>
    <row r="77" spans="2:8" ht="15" x14ac:dyDescent="0.2">
      <c r="B77" s="5" t="s">
        <v>224</v>
      </c>
      <c r="C77" s="8">
        <v>3</v>
      </c>
      <c r="D77" s="8">
        <v>6</v>
      </c>
      <c r="E77" s="13">
        <f t="shared" si="5"/>
        <v>1.6181229773462784E-3</v>
      </c>
      <c r="F77" s="13">
        <f t="shared" si="6"/>
        <v>3.0226700251889168E-3</v>
      </c>
      <c r="G77" s="12">
        <f t="shared" si="7"/>
        <v>1</v>
      </c>
      <c r="H77" s="15">
        <f t="shared" si="8"/>
        <v>1.6181229773462784E-3</v>
      </c>
    </row>
    <row r="78" spans="2:8" ht="15" x14ac:dyDescent="0.2">
      <c r="B78" s="5" t="s">
        <v>225</v>
      </c>
      <c r="C78" s="8">
        <v>0</v>
      </c>
      <c r="D78" s="8">
        <v>1</v>
      </c>
      <c r="E78" s="13" t="str">
        <f t="shared" si="5"/>
        <v/>
      </c>
      <c r="F78" s="13">
        <f t="shared" si="6"/>
        <v>5.0377833753148613E-4</v>
      </c>
      <c r="G78" s="12" t="str">
        <f t="shared" si="7"/>
        <v>0</v>
      </c>
      <c r="H78" s="15" t="str">
        <f t="shared" si="8"/>
        <v/>
      </c>
    </row>
    <row r="79" spans="2:8" ht="15" x14ac:dyDescent="0.2">
      <c r="B79" s="5" t="s">
        <v>226</v>
      </c>
      <c r="C79" s="8">
        <v>0</v>
      </c>
      <c r="D79" s="8">
        <v>0</v>
      </c>
      <c r="E79" s="13" t="str">
        <f t="shared" si="5"/>
        <v/>
      </c>
      <c r="F79" s="13" t="str">
        <f t="shared" si="6"/>
        <v/>
      </c>
      <c r="G79" s="12" t="str">
        <f t="shared" si="7"/>
        <v>0</v>
      </c>
      <c r="H79" s="15" t="str">
        <f t="shared" si="8"/>
        <v/>
      </c>
    </row>
    <row r="80" spans="2:8" ht="15" x14ac:dyDescent="0.2">
      <c r="B80" s="5" t="s">
        <v>227</v>
      </c>
      <c r="C80" s="8">
        <v>1</v>
      </c>
      <c r="D80" s="8">
        <v>4</v>
      </c>
      <c r="E80" s="13">
        <f t="shared" si="5"/>
        <v>5.3937432578209273E-4</v>
      </c>
      <c r="F80" s="13">
        <f t="shared" si="6"/>
        <v>2.0151133501259445E-3</v>
      </c>
      <c r="G80" s="12">
        <f t="shared" si="7"/>
        <v>3</v>
      </c>
      <c r="H80" s="15">
        <f t="shared" si="8"/>
        <v>1.6181229773462782E-3</v>
      </c>
    </row>
    <row r="81" spans="2:8" ht="15" x14ac:dyDescent="0.2">
      <c r="B81" s="5" t="s">
        <v>24</v>
      </c>
      <c r="C81" s="8">
        <v>0</v>
      </c>
      <c r="D81" s="8">
        <v>0</v>
      </c>
      <c r="E81" s="13" t="str">
        <f t="shared" si="5"/>
        <v/>
      </c>
      <c r="F81" s="13" t="str">
        <f t="shared" si="6"/>
        <v/>
      </c>
      <c r="G81" s="12" t="str">
        <f t="shared" si="7"/>
        <v>0</v>
      </c>
      <c r="H81" s="15" t="str">
        <f t="shared" si="8"/>
        <v/>
      </c>
    </row>
    <row r="82" spans="2:8" ht="15" x14ac:dyDescent="0.2">
      <c r="B82" s="5" t="s">
        <v>228</v>
      </c>
      <c r="C82" s="8">
        <v>3</v>
      </c>
      <c r="D82" s="8">
        <v>47</v>
      </c>
      <c r="E82" s="13">
        <f t="shared" si="5"/>
        <v>1.6181229773462784E-3</v>
      </c>
      <c r="F82" s="13">
        <f t="shared" si="6"/>
        <v>2.3677581863979849E-2</v>
      </c>
      <c r="G82" s="12">
        <f t="shared" si="7"/>
        <v>14.666666666666666</v>
      </c>
      <c r="H82" s="15">
        <f t="shared" si="8"/>
        <v>2.3732470334412083E-2</v>
      </c>
    </row>
    <row r="83" spans="2:8" ht="15" x14ac:dyDescent="0.2">
      <c r="B83" s="5" t="s">
        <v>229</v>
      </c>
      <c r="C83" s="8">
        <v>54</v>
      </c>
      <c r="D83" s="8">
        <v>32</v>
      </c>
      <c r="E83" s="13">
        <f t="shared" si="5"/>
        <v>2.9126213592233011E-2</v>
      </c>
      <c r="F83" s="13">
        <f t="shared" si="6"/>
        <v>1.6120906801007556E-2</v>
      </c>
      <c r="G83" s="12">
        <f t="shared" si="7"/>
        <v>-0.40740740740740738</v>
      </c>
      <c r="H83" s="15">
        <f t="shared" si="8"/>
        <v>-1.186623516720604E-2</v>
      </c>
    </row>
    <row r="84" spans="2:8" ht="15" x14ac:dyDescent="0.2">
      <c r="B84" s="5" t="s">
        <v>230</v>
      </c>
      <c r="C84" s="8">
        <v>9</v>
      </c>
      <c r="D84" s="8">
        <v>14</v>
      </c>
      <c r="E84" s="13">
        <f t="shared" si="5"/>
        <v>4.8543689320388345E-3</v>
      </c>
      <c r="F84" s="13">
        <f t="shared" si="6"/>
        <v>7.0528967254408059E-3</v>
      </c>
      <c r="G84" s="12">
        <f t="shared" si="7"/>
        <v>0.55555555555555558</v>
      </c>
      <c r="H84" s="15">
        <f t="shared" si="8"/>
        <v>2.6968716289104636E-3</v>
      </c>
    </row>
    <row r="85" spans="2:8" ht="15" x14ac:dyDescent="0.2">
      <c r="B85" s="5" t="s">
        <v>28</v>
      </c>
      <c r="C85" s="8">
        <v>10</v>
      </c>
      <c r="D85" s="8">
        <v>11</v>
      </c>
      <c r="E85" s="13">
        <f t="shared" si="5"/>
        <v>5.3937432578209281E-3</v>
      </c>
      <c r="F85" s="13">
        <f t="shared" si="6"/>
        <v>5.5415617128463475E-3</v>
      </c>
      <c r="G85" s="12">
        <f t="shared" si="7"/>
        <v>0.1</v>
      </c>
      <c r="H85" s="15">
        <f t="shared" si="8"/>
        <v>5.3937432578209283E-4</v>
      </c>
    </row>
    <row r="86" spans="2:8" ht="15" x14ac:dyDescent="0.2">
      <c r="B86" s="5" t="s">
        <v>231</v>
      </c>
      <c r="C86" s="8">
        <v>5</v>
      </c>
      <c r="D86" s="8">
        <v>11</v>
      </c>
      <c r="E86" s="13">
        <f t="shared" si="5"/>
        <v>2.6968716289104641E-3</v>
      </c>
      <c r="F86" s="13">
        <f t="shared" si="6"/>
        <v>5.5415617128463475E-3</v>
      </c>
      <c r="G86" s="12">
        <f t="shared" si="7"/>
        <v>1.2</v>
      </c>
      <c r="H86" s="15">
        <f t="shared" si="8"/>
        <v>3.2362459546925568E-3</v>
      </c>
    </row>
    <row r="87" spans="2:8" ht="15" x14ac:dyDescent="0.2">
      <c r="B87" s="5" t="s">
        <v>232</v>
      </c>
      <c r="C87" s="8">
        <v>6</v>
      </c>
      <c r="D87" s="8">
        <v>1</v>
      </c>
      <c r="E87" s="13">
        <f t="shared" si="5"/>
        <v>3.2362459546925568E-3</v>
      </c>
      <c r="F87" s="13">
        <f t="shared" si="6"/>
        <v>5.0377833753148613E-4</v>
      </c>
      <c r="G87" s="12">
        <f t="shared" si="7"/>
        <v>-0.83333333333333337</v>
      </c>
      <c r="H87" s="15">
        <f t="shared" si="8"/>
        <v>-2.6968716289104641E-3</v>
      </c>
    </row>
    <row r="88" spans="2:8" ht="15" x14ac:dyDescent="0.2">
      <c r="B88" s="5" t="s">
        <v>233</v>
      </c>
      <c r="C88" s="8">
        <v>10</v>
      </c>
      <c r="D88" s="8">
        <v>16</v>
      </c>
      <c r="E88" s="13">
        <f t="shared" si="5"/>
        <v>5.3937432578209281E-3</v>
      </c>
      <c r="F88" s="13">
        <f t="shared" si="6"/>
        <v>8.0604534005037781E-3</v>
      </c>
      <c r="G88" s="12">
        <f t="shared" si="7"/>
        <v>0.6</v>
      </c>
      <c r="H88" s="15">
        <f t="shared" si="8"/>
        <v>3.2362459546925568E-3</v>
      </c>
    </row>
    <row r="89" spans="2:8" ht="15" x14ac:dyDescent="0.2">
      <c r="B89" s="5" t="s">
        <v>26</v>
      </c>
      <c r="C89" s="8">
        <v>1</v>
      </c>
      <c r="D89" s="8">
        <v>1</v>
      </c>
      <c r="E89" s="13">
        <f t="shared" si="5"/>
        <v>5.3937432578209273E-4</v>
      </c>
      <c r="F89" s="13">
        <f t="shared" si="6"/>
        <v>5.0377833753148613E-4</v>
      </c>
      <c r="G89" s="12">
        <f t="shared" si="7"/>
        <v>0</v>
      </c>
      <c r="H89" s="15">
        <f t="shared" si="8"/>
        <v>0</v>
      </c>
    </row>
    <row r="90" spans="2:8" ht="15" x14ac:dyDescent="0.2">
      <c r="B90" s="5" t="s">
        <v>29</v>
      </c>
      <c r="C90" s="8">
        <v>0</v>
      </c>
      <c r="D90" s="8">
        <v>0</v>
      </c>
      <c r="E90" s="13" t="str">
        <f t="shared" si="5"/>
        <v/>
      </c>
      <c r="F90" s="13" t="str">
        <f t="shared" si="6"/>
        <v/>
      </c>
      <c r="G90" s="12" t="str">
        <f t="shared" si="7"/>
        <v>0</v>
      </c>
      <c r="H90" s="15" t="str">
        <f t="shared" si="8"/>
        <v/>
      </c>
    </row>
    <row r="91" spans="2:8" ht="15" x14ac:dyDescent="0.2">
      <c r="B91" s="5" t="s">
        <v>234</v>
      </c>
      <c r="C91" s="8">
        <v>0</v>
      </c>
      <c r="D91" s="8">
        <v>0</v>
      </c>
      <c r="E91" s="13" t="str">
        <f t="shared" si="5"/>
        <v/>
      </c>
      <c r="F91" s="13" t="str">
        <f t="shared" si="6"/>
        <v/>
      </c>
      <c r="G91" s="12" t="str">
        <f t="shared" si="7"/>
        <v>0</v>
      </c>
      <c r="H91" s="15" t="str">
        <f t="shared" si="8"/>
        <v/>
      </c>
    </row>
    <row r="92" spans="2:8" ht="15" x14ac:dyDescent="0.2">
      <c r="B92" s="5" t="s">
        <v>235</v>
      </c>
      <c r="C92" s="8">
        <v>7</v>
      </c>
      <c r="D92" s="8">
        <v>9</v>
      </c>
      <c r="E92" s="13">
        <f t="shared" si="5"/>
        <v>3.7756202804746495E-3</v>
      </c>
      <c r="F92" s="13">
        <f t="shared" si="6"/>
        <v>4.5340050377833752E-3</v>
      </c>
      <c r="G92" s="12">
        <f t="shared" si="7"/>
        <v>0.2857142857142857</v>
      </c>
      <c r="H92" s="15">
        <f t="shared" si="8"/>
        <v>1.0787486515641855E-3</v>
      </c>
    </row>
    <row r="93" spans="2:8" ht="15" x14ac:dyDescent="0.2">
      <c r="B93" s="5" t="s">
        <v>562</v>
      </c>
      <c r="C93" s="8">
        <v>18</v>
      </c>
      <c r="D93" s="8">
        <v>13</v>
      </c>
      <c r="E93" s="13">
        <f t="shared" si="5"/>
        <v>9.7087378640776691E-3</v>
      </c>
      <c r="F93" s="13">
        <f t="shared" si="6"/>
        <v>6.5491183879093197E-3</v>
      </c>
      <c r="G93" s="12">
        <f t="shared" si="7"/>
        <v>-0.27777777777777779</v>
      </c>
      <c r="H93" s="15">
        <f t="shared" si="8"/>
        <v>-2.6968716289104636E-3</v>
      </c>
    </row>
    <row r="94" spans="2:8" ht="15" x14ac:dyDescent="0.2">
      <c r="B94" s="5" t="s">
        <v>25</v>
      </c>
      <c r="C94" s="8">
        <v>11</v>
      </c>
      <c r="D94" s="8">
        <v>2</v>
      </c>
      <c r="E94" s="13">
        <f t="shared" si="5"/>
        <v>5.9331175836030208E-3</v>
      </c>
      <c r="F94" s="13">
        <f t="shared" si="6"/>
        <v>1.0075566750629723E-3</v>
      </c>
      <c r="G94" s="12">
        <f t="shared" si="7"/>
        <v>-0.81818181818181823</v>
      </c>
      <c r="H94" s="15">
        <f t="shared" si="8"/>
        <v>-4.8543689320388354E-3</v>
      </c>
    </row>
    <row r="95" spans="2:8" ht="15" x14ac:dyDescent="0.2">
      <c r="B95" s="5" t="s">
        <v>27</v>
      </c>
      <c r="C95" s="8">
        <v>1</v>
      </c>
      <c r="D95" s="8">
        <v>0</v>
      </c>
      <c r="E95" s="13">
        <f t="shared" si="5"/>
        <v>5.3937432578209273E-4</v>
      </c>
      <c r="F95" s="13" t="str">
        <f t="shared" si="6"/>
        <v/>
      </c>
      <c r="G95" s="12" t="str">
        <f t="shared" si="7"/>
        <v>0</v>
      </c>
      <c r="H95" s="15">
        <f t="shared" si="8"/>
        <v>0</v>
      </c>
    </row>
    <row r="96" spans="2:8" ht="15" x14ac:dyDescent="0.2">
      <c r="B96" s="5" t="s">
        <v>236</v>
      </c>
      <c r="C96" s="8">
        <v>0</v>
      </c>
      <c r="D96" s="8">
        <v>2</v>
      </c>
      <c r="E96" s="13" t="str">
        <f t="shared" si="5"/>
        <v/>
      </c>
      <c r="F96" s="13">
        <f t="shared" si="6"/>
        <v>1.0075566750629723E-3</v>
      </c>
      <c r="G96" s="12" t="str">
        <f t="shared" si="7"/>
        <v>0</v>
      </c>
      <c r="H96" s="15" t="str">
        <f t="shared" si="8"/>
        <v/>
      </c>
    </row>
    <row r="97" spans="2:8" ht="15" x14ac:dyDescent="0.2">
      <c r="B97" s="5" t="s">
        <v>237</v>
      </c>
      <c r="C97" s="8">
        <v>0</v>
      </c>
      <c r="D97" s="8">
        <v>0</v>
      </c>
      <c r="E97" s="13" t="str">
        <f t="shared" si="5"/>
        <v/>
      </c>
      <c r="F97" s="13" t="str">
        <f t="shared" si="6"/>
        <v/>
      </c>
      <c r="G97" s="12" t="str">
        <f t="shared" si="7"/>
        <v>0</v>
      </c>
      <c r="H97" s="15" t="str">
        <f t="shared" si="8"/>
        <v/>
      </c>
    </row>
    <row r="98" spans="2:8" ht="15" x14ac:dyDescent="0.2">
      <c r="B98" s="5" t="s">
        <v>238</v>
      </c>
      <c r="C98" s="8">
        <v>18</v>
      </c>
      <c r="D98" s="8">
        <v>17</v>
      </c>
      <c r="E98" s="13">
        <f t="shared" si="5"/>
        <v>9.7087378640776691E-3</v>
      </c>
      <c r="F98" s="13">
        <f t="shared" si="6"/>
        <v>8.5642317380352651E-3</v>
      </c>
      <c r="G98" s="12">
        <f t="shared" si="7"/>
        <v>-5.5555555555555552E-2</v>
      </c>
      <c r="H98" s="15">
        <f t="shared" si="8"/>
        <v>-5.3937432578209273E-4</v>
      </c>
    </row>
    <row r="99" spans="2:8" ht="15" x14ac:dyDescent="0.2">
      <c r="B99" s="5" t="s">
        <v>239</v>
      </c>
      <c r="C99" s="8">
        <v>2</v>
      </c>
      <c r="D99" s="8">
        <v>11</v>
      </c>
      <c r="E99" s="13">
        <f t="shared" si="5"/>
        <v>1.0787486515641855E-3</v>
      </c>
      <c r="F99" s="13">
        <f t="shared" si="6"/>
        <v>5.5415617128463475E-3</v>
      </c>
      <c r="G99" s="12">
        <f t="shared" si="7"/>
        <v>4.5</v>
      </c>
      <c r="H99" s="15">
        <f t="shared" si="8"/>
        <v>4.8543689320388345E-3</v>
      </c>
    </row>
    <row r="100" spans="2:8" ht="15" x14ac:dyDescent="0.2">
      <c r="B100" s="5" t="s">
        <v>240</v>
      </c>
      <c r="C100" s="8">
        <v>2</v>
      </c>
      <c r="D100" s="8">
        <v>8</v>
      </c>
      <c r="E100" s="13">
        <f t="shared" si="5"/>
        <v>1.0787486515641855E-3</v>
      </c>
      <c r="F100" s="13">
        <f t="shared" si="6"/>
        <v>4.0302267002518891E-3</v>
      </c>
      <c r="G100" s="12">
        <f t="shared" si="7"/>
        <v>3</v>
      </c>
      <c r="H100" s="15">
        <f t="shared" si="8"/>
        <v>3.2362459546925564E-3</v>
      </c>
    </row>
    <row r="101" spans="2:8" ht="15" x14ac:dyDescent="0.2">
      <c r="B101" s="5" t="s">
        <v>241</v>
      </c>
      <c r="C101" s="8">
        <v>0</v>
      </c>
      <c r="D101" s="8">
        <v>4</v>
      </c>
      <c r="E101" s="13" t="str">
        <f t="shared" si="5"/>
        <v/>
      </c>
      <c r="F101" s="13">
        <f t="shared" si="6"/>
        <v>2.0151133501259445E-3</v>
      </c>
      <c r="G101" s="12" t="str">
        <f t="shared" si="7"/>
        <v>0</v>
      </c>
      <c r="H101" s="15" t="str">
        <f t="shared" si="8"/>
        <v/>
      </c>
    </row>
    <row r="102" spans="2:8" ht="15" x14ac:dyDescent="0.2">
      <c r="B102" s="5" t="s">
        <v>242</v>
      </c>
      <c r="C102" s="8">
        <v>29</v>
      </c>
      <c r="D102" s="8">
        <v>13</v>
      </c>
      <c r="E102" s="13">
        <f t="shared" si="5"/>
        <v>1.5641855447680691E-2</v>
      </c>
      <c r="F102" s="13">
        <f t="shared" si="6"/>
        <v>6.5491183879093197E-3</v>
      </c>
      <c r="G102" s="12">
        <f t="shared" si="7"/>
        <v>-0.55172413793103448</v>
      </c>
      <c r="H102" s="15">
        <f t="shared" si="8"/>
        <v>-8.6299892125134836E-3</v>
      </c>
    </row>
    <row r="103" spans="2:8" ht="15" x14ac:dyDescent="0.2">
      <c r="B103" s="5" t="s">
        <v>243</v>
      </c>
      <c r="C103" s="8">
        <v>0</v>
      </c>
      <c r="D103" s="8">
        <v>1</v>
      </c>
      <c r="E103" s="13" t="str">
        <f t="shared" si="5"/>
        <v/>
      </c>
      <c r="F103" s="13">
        <f t="shared" si="6"/>
        <v>5.0377833753148613E-4</v>
      </c>
      <c r="G103" s="12" t="str">
        <f t="shared" si="7"/>
        <v>0</v>
      </c>
      <c r="H103" s="15" t="str">
        <f t="shared" si="8"/>
        <v/>
      </c>
    </row>
    <row r="104" spans="2:8" ht="15" x14ac:dyDescent="0.2">
      <c r="B104" s="5" t="s">
        <v>34</v>
      </c>
      <c r="C104" s="8">
        <v>3</v>
      </c>
      <c r="D104" s="8">
        <v>6</v>
      </c>
      <c r="E104" s="13">
        <f t="shared" si="5"/>
        <v>1.6181229773462784E-3</v>
      </c>
      <c r="F104" s="13">
        <f t="shared" si="6"/>
        <v>3.0226700251889168E-3</v>
      </c>
      <c r="G104" s="12">
        <f t="shared" si="7"/>
        <v>1</v>
      </c>
      <c r="H104" s="15">
        <f t="shared" si="8"/>
        <v>1.6181229773462784E-3</v>
      </c>
    </row>
    <row r="105" spans="2:8" ht="15" x14ac:dyDescent="0.2">
      <c r="B105" s="5" t="s">
        <v>244</v>
      </c>
      <c r="C105" s="8">
        <v>0</v>
      </c>
      <c r="D105" s="8">
        <v>3</v>
      </c>
      <c r="E105" s="13" t="str">
        <f t="shared" si="5"/>
        <v/>
      </c>
      <c r="F105" s="13">
        <f t="shared" si="6"/>
        <v>1.5113350125944584E-3</v>
      </c>
      <c r="G105" s="12" t="str">
        <f t="shared" si="7"/>
        <v>0</v>
      </c>
      <c r="H105" s="15" t="str">
        <f t="shared" si="8"/>
        <v/>
      </c>
    </row>
    <row r="106" spans="2:8" ht="30" x14ac:dyDescent="0.2">
      <c r="B106" s="5" t="s">
        <v>245</v>
      </c>
      <c r="C106" s="8">
        <v>0</v>
      </c>
      <c r="D106" s="8">
        <v>0</v>
      </c>
      <c r="E106" s="13" t="str">
        <f t="shared" si="5"/>
        <v/>
      </c>
      <c r="F106" s="13" t="str">
        <f t="shared" si="6"/>
        <v/>
      </c>
      <c r="G106" s="12" t="str">
        <f t="shared" si="7"/>
        <v>0</v>
      </c>
      <c r="H106" s="15" t="str">
        <f t="shared" si="8"/>
        <v/>
      </c>
    </row>
    <row r="107" spans="2:8" ht="15" x14ac:dyDescent="0.2">
      <c r="B107" s="5" t="s">
        <v>246</v>
      </c>
      <c r="C107" s="8">
        <v>9</v>
      </c>
      <c r="D107" s="8">
        <v>10</v>
      </c>
      <c r="E107" s="13">
        <f t="shared" si="5"/>
        <v>4.8543689320388345E-3</v>
      </c>
      <c r="F107" s="13">
        <f t="shared" si="6"/>
        <v>5.0377833753148613E-3</v>
      </c>
      <c r="G107" s="12">
        <f t="shared" si="7"/>
        <v>0.1111111111111111</v>
      </c>
      <c r="H107" s="15">
        <f t="shared" si="8"/>
        <v>5.3937432578209273E-4</v>
      </c>
    </row>
    <row r="108" spans="2:8" ht="15" x14ac:dyDescent="0.2">
      <c r="B108" s="5" t="s">
        <v>31</v>
      </c>
      <c r="C108" s="8">
        <v>4</v>
      </c>
      <c r="D108" s="8">
        <v>2</v>
      </c>
      <c r="E108" s="13">
        <f t="shared" si="5"/>
        <v>2.1574973031283709E-3</v>
      </c>
      <c r="F108" s="13">
        <f t="shared" si="6"/>
        <v>1.0075566750629723E-3</v>
      </c>
      <c r="G108" s="12">
        <f t="shared" si="7"/>
        <v>-0.5</v>
      </c>
      <c r="H108" s="15">
        <f t="shared" si="8"/>
        <v>-1.0787486515641855E-3</v>
      </c>
    </row>
    <row r="109" spans="2:8" ht="15" x14ac:dyDescent="0.2">
      <c r="B109" s="5" t="s">
        <v>247</v>
      </c>
      <c r="C109" s="8">
        <v>11</v>
      </c>
      <c r="D109" s="8">
        <v>1</v>
      </c>
      <c r="E109" s="13">
        <f t="shared" si="5"/>
        <v>5.9331175836030208E-3</v>
      </c>
      <c r="F109" s="13">
        <f t="shared" si="6"/>
        <v>5.0377833753148613E-4</v>
      </c>
      <c r="G109" s="12">
        <f t="shared" si="7"/>
        <v>-0.90909090909090906</v>
      </c>
      <c r="H109" s="15">
        <f t="shared" si="8"/>
        <v>-5.3937432578209281E-3</v>
      </c>
    </row>
    <row r="110" spans="2:8" ht="15" x14ac:dyDescent="0.2">
      <c r="B110" s="5" t="s">
        <v>32</v>
      </c>
      <c r="C110" s="8">
        <v>14</v>
      </c>
      <c r="D110" s="8">
        <v>4</v>
      </c>
      <c r="E110" s="13">
        <f t="shared" si="5"/>
        <v>7.551240560949299E-3</v>
      </c>
      <c r="F110" s="13">
        <f t="shared" si="6"/>
        <v>2.0151133501259445E-3</v>
      </c>
      <c r="G110" s="12">
        <f t="shared" si="7"/>
        <v>-0.7142857142857143</v>
      </c>
      <c r="H110" s="15">
        <f t="shared" si="8"/>
        <v>-5.3937432578209281E-3</v>
      </c>
    </row>
    <row r="111" spans="2:8" ht="15" x14ac:dyDescent="0.2">
      <c r="B111" s="5" t="s">
        <v>30</v>
      </c>
      <c r="C111" s="8">
        <v>4</v>
      </c>
      <c r="D111" s="8">
        <v>0</v>
      </c>
      <c r="E111" s="13">
        <f t="shared" si="5"/>
        <v>2.1574973031283709E-3</v>
      </c>
      <c r="F111" s="13" t="str">
        <f t="shared" si="6"/>
        <v/>
      </c>
      <c r="G111" s="12" t="str">
        <f t="shared" si="7"/>
        <v>0</v>
      </c>
      <c r="H111" s="15">
        <f t="shared" si="8"/>
        <v>0</v>
      </c>
    </row>
    <row r="112" spans="2:8" ht="15" x14ac:dyDescent="0.2">
      <c r="B112" s="5" t="s">
        <v>33</v>
      </c>
      <c r="C112" s="8">
        <v>28</v>
      </c>
      <c r="D112" s="8">
        <v>24</v>
      </c>
      <c r="E112" s="13">
        <f t="shared" si="5"/>
        <v>1.5102481121898598E-2</v>
      </c>
      <c r="F112" s="13">
        <f t="shared" si="6"/>
        <v>1.2090680100755667E-2</v>
      </c>
      <c r="G112" s="12">
        <f t="shared" si="7"/>
        <v>-0.14285714285714285</v>
      </c>
      <c r="H112" s="15">
        <f t="shared" si="8"/>
        <v>-2.1574973031283709E-3</v>
      </c>
    </row>
    <row r="113" spans="2:8" ht="15" x14ac:dyDescent="0.2">
      <c r="B113" s="5" t="s">
        <v>248</v>
      </c>
      <c r="C113" s="8">
        <v>31</v>
      </c>
      <c r="D113" s="8">
        <v>19</v>
      </c>
      <c r="E113" s="13">
        <f t="shared" si="5"/>
        <v>1.6720604099244876E-2</v>
      </c>
      <c r="F113" s="13">
        <f t="shared" si="6"/>
        <v>9.5717884130982374E-3</v>
      </c>
      <c r="G113" s="12">
        <f t="shared" si="7"/>
        <v>-0.38709677419354838</v>
      </c>
      <c r="H113" s="15">
        <f t="shared" si="8"/>
        <v>-6.4724919093851136E-3</v>
      </c>
    </row>
    <row r="114" spans="2:8" ht="15" x14ac:dyDescent="0.2">
      <c r="B114" s="5" t="s">
        <v>38</v>
      </c>
      <c r="C114" s="8">
        <v>0</v>
      </c>
      <c r="D114" s="8">
        <v>0</v>
      </c>
      <c r="E114" s="13" t="str">
        <f t="shared" si="5"/>
        <v/>
      </c>
      <c r="F114" s="13" t="str">
        <f t="shared" si="6"/>
        <v/>
      </c>
      <c r="G114" s="12" t="str">
        <f t="shared" si="7"/>
        <v>0</v>
      </c>
      <c r="H114" s="15" t="str">
        <f t="shared" si="8"/>
        <v/>
      </c>
    </row>
    <row r="115" spans="2:8" ht="15" x14ac:dyDescent="0.2">
      <c r="B115" s="5" t="s">
        <v>40</v>
      </c>
      <c r="C115" s="8">
        <v>18</v>
      </c>
      <c r="D115" s="8">
        <v>5</v>
      </c>
      <c r="E115" s="13">
        <f t="shared" si="5"/>
        <v>9.7087378640776691E-3</v>
      </c>
      <c r="F115" s="13">
        <f t="shared" si="6"/>
        <v>2.5188916876574307E-3</v>
      </c>
      <c r="G115" s="12">
        <f t="shared" si="7"/>
        <v>-0.72222222222222221</v>
      </c>
      <c r="H115" s="15">
        <f t="shared" si="8"/>
        <v>-7.0118662351672054E-3</v>
      </c>
    </row>
    <row r="116" spans="2:8" ht="15" x14ac:dyDescent="0.2">
      <c r="B116" s="5" t="s">
        <v>249</v>
      </c>
      <c r="C116" s="8">
        <v>19</v>
      </c>
      <c r="D116" s="8">
        <v>36</v>
      </c>
      <c r="E116" s="13">
        <f t="shared" si="5"/>
        <v>1.0248112189859764E-2</v>
      </c>
      <c r="F116" s="13">
        <f t="shared" si="6"/>
        <v>1.8136020151133501E-2</v>
      </c>
      <c r="G116" s="12">
        <f t="shared" si="7"/>
        <v>0.89473684210526316</v>
      </c>
      <c r="H116" s="15">
        <f t="shared" si="8"/>
        <v>9.1693635382955781E-3</v>
      </c>
    </row>
    <row r="117" spans="2:8" ht="15" x14ac:dyDescent="0.2">
      <c r="B117" s="5" t="s">
        <v>250</v>
      </c>
      <c r="C117" s="8">
        <v>3</v>
      </c>
      <c r="D117" s="8">
        <v>1</v>
      </c>
      <c r="E117" s="13">
        <f t="shared" si="5"/>
        <v>1.6181229773462784E-3</v>
      </c>
      <c r="F117" s="13">
        <f t="shared" si="6"/>
        <v>5.0377833753148613E-4</v>
      </c>
      <c r="G117" s="12">
        <f t="shared" si="7"/>
        <v>-0.66666666666666663</v>
      </c>
      <c r="H117" s="15">
        <f t="shared" si="8"/>
        <v>-1.0787486515641855E-3</v>
      </c>
    </row>
    <row r="118" spans="2:8" ht="15" x14ac:dyDescent="0.2">
      <c r="B118" s="5" t="s">
        <v>251</v>
      </c>
      <c r="C118" s="8">
        <v>1112</v>
      </c>
      <c r="D118" s="8">
        <v>1312</v>
      </c>
      <c r="E118" s="13">
        <f t="shared" si="5"/>
        <v>0.59978425026968718</v>
      </c>
      <c r="F118" s="13">
        <f t="shared" si="6"/>
        <v>0.66095717884130978</v>
      </c>
      <c r="G118" s="12">
        <f t="shared" si="7"/>
        <v>0.17985611510791366</v>
      </c>
      <c r="H118" s="15">
        <f t="shared" si="8"/>
        <v>0.10787486515641856</v>
      </c>
    </row>
    <row r="119" spans="2:8" ht="15" x14ac:dyDescent="0.2">
      <c r="B119" s="5" t="s">
        <v>252</v>
      </c>
      <c r="C119" s="8">
        <v>42</v>
      </c>
      <c r="D119" s="8">
        <v>32</v>
      </c>
      <c r="E119" s="13">
        <f t="shared" si="5"/>
        <v>2.2653721682847898E-2</v>
      </c>
      <c r="F119" s="13">
        <f t="shared" si="6"/>
        <v>1.6120906801007556E-2</v>
      </c>
      <c r="G119" s="12">
        <f t="shared" si="7"/>
        <v>-0.23809523809523808</v>
      </c>
      <c r="H119" s="15">
        <f t="shared" si="8"/>
        <v>-5.3937432578209281E-3</v>
      </c>
    </row>
    <row r="120" spans="2:8" ht="15" x14ac:dyDescent="0.2">
      <c r="B120" s="5" t="s">
        <v>253</v>
      </c>
      <c r="C120" s="8">
        <v>56</v>
      </c>
      <c r="D120" s="8">
        <v>0</v>
      </c>
      <c r="E120" s="13">
        <f t="shared" si="5"/>
        <v>3.0204962243797196E-2</v>
      </c>
      <c r="F120" s="13" t="str">
        <f t="shared" si="6"/>
        <v/>
      </c>
      <c r="G120" s="12" t="str">
        <f t="shared" si="7"/>
        <v>0</v>
      </c>
      <c r="H120" s="15">
        <f t="shared" si="8"/>
        <v>0</v>
      </c>
    </row>
    <row r="121" spans="2:8" ht="15" x14ac:dyDescent="0.2">
      <c r="B121" s="5" t="s">
        <v>35</v>
      </c>
      <c r="C121" s="8">
        <v>0</v>
      </c>
      <c r="D121" s="8">
        <v>35</v>
      </c>
      <c r="E121" s="13" t="str">
        <f t="shared" si="5"/>
        <v/>
      </c>
      <c r="F121" s="13">
        <f t="shared" si="6"/>
        <v>1.7632241813602016E-2</v>
      </c>
      <c r="G121" s="12" t="str">
        <f t="shared" si="7"/>
        <v>0</v>
      </c>
      <c r="H121" s="15" t="str">
        <f t="shared" si="8"/>
        <v/>
      </c>
    </row>
    <row r="122" spans="2:8" ht="15" x14ac:dyDescent="0.2">
      <c r="B122" s="5" t="s">
        <v>39</v>
      </c>
      <c r="C122" s="8">
        <v>7</v>
      </c>
      <c r="D122" s="8">
        <v>10</v>
      </c>
      <c r="E122" s="13">
        <f t="shared" si="5"/>
        <v>3.7756202804746495E-3</v>
      </c>
      <c r="F122" s="13">
        <f t="shared" si="6"/>
        <v>5.0377833753148613E-3</v>
      </c>
      <c r="G122" s="12">
        <f t="shared" si="7"/>
        <v>0.42857142857142855</v>
      </c>
      <c r="H122" s="15">
        <f t="shared" si="8"/>
        <v>1.6181229773462782E-3</v>
      </c>
    </row>
    <row r="123" spans="2:8" ht="15" x14ac:dyDescent="0.2">
      <c r="B123" s="5" t="s">
        <v>37</v>
      </c>
      <c r="C123" s="8">
        <v>129</v>
      </c>
      <c r="D123" s="8">
        <v>17</v>
      </c>
      <c r="E123" s="13">
        <f t="shared" si="5"/>
        <v>6.9579288025889974E-2</v>
      </c>
      <c r="F123" s="13">
        <f t="shared" si="6"/>
        <v>8.5642317380352651E-3</v>
      </c>
      <c r="G123" s="12">
        <f t="shared" si="7"/>
        <v>-0.86821705426356588</v>
      </c>
      <c r="H123" s="15">
        <f t="shared" si="8"/>
        <v>-6.0409924487594392E-2</v>
      </c>
    </row>
    <row r="124" spans="2:8" ht="15" x14ac:dyDescent="0.2">
      <c r="B124" s="5" t="s">
        <v>36</v>
      </c>
      <c r="C124" s="8">
        <v>1</v>
      </c>
      <c r="D124" s="8">
        <v>0</v>
      </c>
      <c r="E124" s="13">
        <f t="shared" si="5"/>
        <v>5.3937432578209273E-4</v>
      </c>
      <c r="F124" s="13" t="str">
        <f t="shared" si="6"/>
        <v/>
      </c>
      <c r="G124" s="12" t="str">
        <f t="shared" si="7"/>
        <v>0</v>
      </c>
      <c r="H124" s="15">
        <f t="shared" si="8"/>
        <v>0</v>
      </c>
    </row>
    <row r="125" spans="2:8" ht="15" x14ac:dyDescent="0.2">
      <c r="B125" s="5" t="s">
        <v>254</v>
      </c>
      <c r="C125" s="8">
        <v>0</v>
      </c>
      <c r="D125" s="8">
        <v>0</v>
      </c>
      <c r="E125" s="13" t="str">
        <f t="shared" si="5"/>
        <v/>
      </c>
      <c r="F125" s="13" t="str">
        <f t="shared" si="6"/>
        <v/>
      </c>
      <c r="G125" s="12" t="str">
        <f t="shared" si="7"/>
        <v>0</v>
      </c>
      <c r="H125" s="15" t="str">
        <f t="shared" si="8"/>
        <v/>
      </c>
    </row>
    <row r="126" spans="2:8" ht="15" x14ac:dyDescent="0.2">
      <c r="B126" s="5" t="s">
        <v>255</v>
      </c>
      <c r="C126" s="8">
        <v>0</v>
      </c>
      <c r="D126" s="8">
        <v>1</v>
      </c>
      <c r="E126" s="13" t="str">
        <f t="shared" si="5"/>
        <v/>
      </c>
      <c r="F126" s="13">
        <f t="shared" si="6"/>
        <v>5.0377833753148613E-4</v>
      </c>
      <c r="G126" s="12" t="str">
        <f t="shared" si="7"/>
        <v>0</v>
      </c>
      <c r="H126" s="15" t="str">
        <f t="shared" si="8"/>
        <v/>
      </c>
    </row>
    <row r="127" spans="2:8" ht="15" x14ac:dyDescent="0.2">
      <c r="B127" s="5" t="s">
        <v>256</v>
      </c>
      <c r="C127" s="8">
        <v>0</v>
      </c>
      <c r="D127" s="8">
        <v>0</v>
      </c>
      <c r="E127" s="13" t="str">
        <f t="shared" si="5"/>
        <v/>
      </c>
      <c r="F127" s="13" t="str">
        <f t="shared" si="6"/>
        <v/>
      </c>
      <c r="G127" s="12" t="str">
        <f t="shared" si="7"/>
        <v>0</v>
      </c>
      <c r="H127" s="15" t="str">
        <f t="shared" si="8"/>
        <v/>
      </c>
    </row>
    <row r="128" spans="2:8" ht="15" x14ac:dyDescent="0.2">
      <c r="B128" s="5" t="s">
        <v>257</v>
      </c>
      <c r="C128" s="8">
        <v>3</v>
      </c>
      <c r="D128" s="8">
        <v>1</v>
      </c>
      <c r="E128" s="13">
        <f t="shared" si="5"/>
        <v>1.6181229773462784E-3</v>
      </c>
      <c r="F128" s="13">
        <f t="shared" si="6"/>
        <v>5.0377833753148613E-4</v>
      </c>
      <c r="G128" s="12">
        <f t="shared" si="7"/>
        <v>-0.66666666666666663</v>
      </c>
      <c r="H128" s="15">
        <f t="shared" si="8"/>
        <v>-1.0787486515641855E-3</v>
      </c>
    </row>
    <row r="129" spans="2:8" ht="30" x14ac:dyDescent="0.2">
      <c r="B129" s="5" t="s">
        <v>258</v>
      </c>
      <c r="C129" s="8">
        <v>6</v>
      </c>
      <c r="D129" s="8">
        <v>67</v>
      </c>
      <c r="E129" s="13">
        <f t="shared" si="5"/>
        <v>3.2362459546925568E-3</v>
      </c>
      <c r="F129" s="13">
        <f t="shared" si="6"/>
        <v>3.3753148614609575E-2</v>
      </c>
      <c r="G129" s="12">
        <f t="shared" si="7"/>
        <v>10.166666666666666</v>
      </c>
      <c r="H129" s="15">
        <f t="shared" si="8"/>
        <v>3.2901833872707661E-2</v>
      </c>
    </row>
    <row r="130" spans="2:8" ht="30" x14ac:dyDescent="0.2">
      <c r="B130" s="5" t="s">
        <v>259</v>
      </c>
      <c r="C130" s="8">
        <v>0</v>
      </c>
      <c r="D130" s="8">
        <v>0</v>
      </c>
      <c r="E130" s="13" t="str">
        <f t="shared" si="5"/>
        <v/>
      </c>
      <c r="F130" s="13" t="str">
        <f t="shared" si="6"/>
        <v/>
      </c>
      <c r="G130" s="12" t="str">
        <f t="shared" si="7"/>
        <v>0</v>
      </c>
      <c r="H130" s="15" t="str">
        <f t="shared" si="8"/>
        <v/>
      </c>
    </row>
    <row r="131" spans="2:8" ht="30" x14ac:dyDescent="0.2">
      <c r="B131" s="5" t="s">
        <v>260</v>
      </c>
      <c r="C131" s="8">
        <v>1</v>
      </c>
      <c r="D131" s="8">
        <v>4</v>
      </c>
      <c r="E131" s="13">
        <f t="shared" si="5"/>
        <v>5.3937432578209273E-4</v>
      </c>
      <c r="F131" s="13">
        <f t="shared" si="6"/>
        <v>2.0151133501259445E-3</v>
      </c>
      <c r="G131" s="12">
        <f t="shared" si="7"/>
        <v>3</v>
      </c>
      <c r="H131" s="15">
        <f t="shared" si="8"/>
        <v>1.6181229773462782E-3</v>
      </c>
    </row>
    <row r="132" spans="2:8" ht="15" x14ac:dyDescent="0.2">
      <c r="B132" s="5" t="s">
        <v>50</v>
      </c>
      <c r="C132" s="8">
        <v>1</v>
      </c>
      <c r="D132" s="8">
        <v>3</v>
      </c>
      <c r="E132" s="13">
        <f t="shared" si="5"/>
        <v>5.3937432578209273E-4</v>
      </c>
      <c r="F132" s="13">
        <f t="shared" si="6"/>
        <v>1.5113350125944584E-3</v>
      </c>
      <c r="G132" s="12">
        <f t="shared" si="7"/>
        <v>2</v>
      </c>
      <c r="H132" s="15">
        <f t="shared" si="8"/>
        <v>1.0787486515641855E-3</v>
      </c>
    </row>
    <row r="133" spans="2:8" ht="15" x14ac:dyDescent="0.2">
      <c r="B133" s="5" t="s">
        <v>45</v>
      </c>
      <c r="C133" s="8">
        <v>0</v>
      </c>
      <c r="D133" s="8">
        <v>0</v>
      </c>
      <c r="E133" s="13" t="str">
        <f t="shared" si="5"/>
        <v/>
      </c>
      <c r="F133" s="13" t="str">
        <f t="shared" si="6"/>
        <v/>
      </c>
      <c r="G133" s="12" t="str">
        <f t="shared" si="7"/>
        <v>0</v>
      </c>
      <c r="H133" s="15" t="str">
        <f t="shared" si="8"/>
        <v/>
      </c>
    </row>
    <row r="134" spans="2:8" ht="15" x14ac:dyDescent="0.2">
      <c r="B134" s="5" t="s">
        <v>42</v>
      </c>
      <c r="C134" s="8">
        <v>7</v>
      </c>
      <c r="D134" s="8">
        <v>40</v>
      </c>
      <c r="E134" s="13">
        <f t="shared" si="5"/>
        <v>3.7756202804746495E-3</v>
      </c>
      <c r="F134" s="13">
        <f t="shared" si="6"/>
        <v>2.0151133501259445E-2</v>
      </c>
      <c r="G134" s="12">
        <f t="shared" si="7"/>
        <v>4.7142857142857144</v>
      </c>
      <c r="H134" s="15">
        <f t="shared" si="8"/>
        <v>1.7799352750809062E-2</v>
      </c>
    </row>
    <row r="135" spans="2:8" ht="15" x14ac:dyDescent="0.2">
      <c r="B135" s="5" t="s">
        <v>43</v>
      </c>
      <c r="C135" s="8">
        <v>0</v>
      </c>
      <c r="D135" s="8">
        <v>0</v>
      </c>
      <c r="E135" s="13" t="str">
        <f t="shared" si="5"/>
        <v/>
      </c>
      <c r="F135" s="13" t="str">
        <f t="shared" si="6"/>
        <v/>
      </c>
      <c r="G135" s="12" t="str">
        <f t="shared" si="7"/>
        <v>0</v>
      </c>
      <c r="H135" s="15" t="str">
        <f t="shared" si="8"/>
        <v/>
      </c>
    </row>
    <row r="136" spans="2:8" ht="15" x14ac:dyDescent="0.2">
      <c r="B136" s="5" t="s">
        <v>44</v>
      </c>
      <c r="C136" s="8">
        <v>0</v>
      </c>
      <c r="D136" s="8">
        <v>0</v>
      </c>
      <c r="E136" s="13" t="str">
        <f t="shared" ref="E136:E145" si="9">+IF(C136=0,"",C136/C$70)</f>
        <v/>
      </c>
      <c r="F136" s="13" t="str">
        <f t="shared" ref="F136:F145" si="10">+IF(D136=0,"",D136/D$70)</f>
        <v/>
      </c>
      <c r="G136" s="12" t="str">
        <f t="shared" ref="G136:G145" si="11">+IF(OR(AND(D136=0),(C136=0)),"0",((D136-C136)/C136))</f>
        <v>0</v>
      </c>
      <c r="H136" s="15" t="str">
        <f t="shared" ref="H136:H145" si="12">+IF(OR(AND(E136=""),(G136="")),"",E136*G136)</f>
        <v/>
      </c>
    </row>
    <row r="137" spans="2:8" ht="15" x14ac:dyDescent="0.2">
      <c r="B137" s="5" t="s">
        <v>41</v>
      </c>
      <c r="C137" s="8">
        <v>2</v>
      </c>
      <c r="D137" s="8">
        <v>1</v>
      </c>
      <c r="E137" s="13">
        <f t="shared" si="9"/>
        <v>1.0787486515641855E-3</v>
      </c>
      <c r="F137" s="13">
        <f t="shared" si="10"/>
        <v>5.0377833753148613E-4</v>
      </c>
      <c r="G137" s="12">
        <f t="shared" si="11"/>
        <v>-0.5</v>
      </c>
      <c r="H137" s="15">
        <f t="shared" si="12"/>
        <v>-5.3937432578209273E-4</v>
      </c>
    </row>
    <row r="138" spans="2:8" ht="15" x14ac:dyDescent="0.2">
      <c r="B138" s="5" t="s">
        <v>261</v>
      </c>
      <c r="C138" s="8">
        <v>2</v>
      </c>
      <c r="D138" s="8">
        <v>1</v>
      </c>
      <c r="E138" s="13">
        <f t="shared" si="9"/>
        <v>1.0787486515641855E-3</v>
      </c>
      <c r="F138" s="13">
        <f t="shared" si="10"/>
        <v>5.0377833753148613E-4</v>
      </c>
      <c r="G138" s="12">
        <f t="shared" si="11"/>
        <v>-0.5</v>
      </c>
      <c r="H138" s="15">
        <f t="shared" si="12"/>
        <v>-5.3937432578209273E-4</v>
      </c>
    </row>
    <row r="139" spans="2:8" ht="30" x14ac:dyDescent="0.2">
      <c r="B139" s="5" t="s">
        <v>262</v>
      </c>
      <c r="C139" s="8">
        <v>0</v>
      </c>
      <c r="D139" s="8">
        <v>3</v>
      </c>
      <c r="E139" s="13" t="str">
        <f t="shared" si="9"/>
        <v/>
      </c>
      <c r="F139" s="13">
        <f t="shared" si="10"/>
        <v>1.5113350125944584E-3</v>
      </c>
      <c r="G139" s="12" t="str">
        <f t="shared" si="11"/>
        <v>0</v>
      </c>
      <c r="H139" s="15" t="str">
        <f t="shared" si="12"/>
        <v/>
      </c>
    </row>
    <row r="140" spans="2:8" ht="30" x14ac:dyDescent="0.2">
      <c r="B140" s="5" t="s">
        <v>263</v>
      </c>
      <c r="C140" s="8">
        <v>2</v>
      </c>
      <c r="D140" s="8">
        <v>1</v>
      </c>
      <c r="E140" s="13">
        <f t="shared" si="9"/>
        <v>1.0787486515641855E-3</v>
      </c>
      <c r="F140" s="13">
        <f t="shared" si="10"/>
        <v>5.0377833753148613E-4</v>
      </c>
      <c r="G140" s="12">
        <f t="shared" si="11"/>
        <v>-0.5</v>
      </c>
      <c r="H140" s="15">
        <f t="shared" si="12"/>
        <v>-5.3937432578209273E-4</v>
      </c>
    </row>
    <row r="141" spans="2:8" ht="15" x14ac:dyDescent="0.2">
      <c r="B141" s="5" t="s">
        <v>48</v>
      </c>
      <c r="C141" s="8">
        <v>33</v>
      </c>
      <c r="D141" s="8">
        <v>12</v>
      </c>
      <c r="E141" s="13">
        <f t="shared" si="9"/>
        <v>1.7799352750809062E-2</v>
      </c>
      <c r="F141" s="13">
        <f t="shared" si="10"/>
        <v>6.0453400503778336E-3</v>
      </c>
      <c r="G141" s="12">
        <f t="shared" si="11"/>
        <v>-0.63636363636363635</v>
      </c>
      <c r="H141" s="15">
        <f t="shared" si="12"/>
        <v>-1.1326860841423949E-2</v>
      </c>
    </row>
    <row r="142" spans="2:8" ht="15" x14ac:dyDescent="0.2">
      <c r="B142" s="5" t="s">
        <v>264</v>
      </c>
      <c r="C142" s="8">
        <v>0</v>
      </c>
      <c r="D142" s="8">
        <v>0</v>
      </c>
      <c r="E142" s="13" t="str">
        <f t="shared" si="9"/>
        <v/>
      </c>
      <c r="F142" s="13" t="str">
        <f t="shared" si="10"/>
        <v/>
      </c>
      <c r="G142" s="12" t="str">
        <f t="shared" si="11"/>
        <v>0</v>
      </c>
      <c r="H142" s="15" t="str">
        <f t="shared" si="12"/>
        <v/>
      </c>
    </row>
    <row r="143" spans="2:8" ht="15" x14ac:dyDescent="0.2">
      <c r="B143" s="5" t="s">
        <v>49</v>
      </c>
      <c r="C143" s="8">
        <v>0</v>
      </c>
      <c r="D143" s="8">
        <v>1</v>
      </c>
      <c r="E143" s="13" t="str">
        <f t="shared" si="9"/>
        <v/>
      </c>
      <c r="F143" s="13">
        <f t="shared" si="10"/>
        <v>5.0377833753148613E-4</v>
      </c>
      <c r="G143" s="12" t="str">
        <f t="shared" si="11"/>
        <v>0</v>
      </c>
      <c r="H143" s="15" t="str">
        <f t="shared" si="12"/>
        <v/>
      </c>
    </row>
    <row r="144" spans="2:8" ht="15" x14ac:dyDescent="0.2">
      <c r="B144" s="5" t="s">
        <v>46</v>
      </c>
      <c r="C144" s="8">
        <v>0</v>
      </c>
      <c r="D144" s="8">
        <v>1</v>
      </c>
      <c r="E144" s="13" t="str">
        <f t="shared" si="9"/>
        <v/>
      </c>
      <c r="F144" s="13">
        <f t="shared" si="10"/>
        <v>5.0377833753148613E-4</v>
      </c>
      <c r="G144" s="12" t="str">
        <f t="shared" si="11"/>
        <v>0</v>
      </c>
      <c r="H144" s="15" t="str">
        <f t="shared" si="12"/>
        <v/>
      </c>
    </row>
    <row r="145" spans="2:8" ht="13.5" customHeight="1" x14ac:dyDescent="0.2">
      <c r="B145" s="5" t="s">
        <v>47</v>
      </c>
      <c r="C145" s="8">
        <v>0</v>
      </c>
      <c r="D145" s="8">
        <v>0</v>
      </c>
      <c r="E145" s="13" t="str">
        <f t="shared" si="9"/>
        <v/>
      </c>
      <c r="F145" s="13" t="str">
        <f t="shared" si="10"/>
        <v/>
      </c>
      <c r="G145" s="12" t="str">
        <f t="shared" si="11"/>
        <v>0</v>
      </c>
      <c r="H145" s="15" t="str">
        <f t="shared" si="12"/>
        <v/>
      </c>
    </row>
    <row r="146" spans="2:8" x14ac:dyDescent="0.2">
      <c r="B146" s="2"/>
      <c r="C146" s="2"/>
      <c r="D146" s="2"/>
    </row>
    <row r="147" spans="2:8" x14ac:dyDescent="0.2">
      <c r="B147" s="2"/>
      <c r="C147" s="2"/>
      <c r="D147" s="2"/>
    </row>
    <row r="148" spans="2:8" x14ac:dyDescent="0.2">
      <c r="B148" s="16"/>
      <c r="C148" s="16"/>
      <c r="D148" s="16"/>
      <c r="E148" s="16"/>
      <c r="F148" s="16"/>
    </row>
    <row r="149" spans="2:8" ht="24" customHeight="1" x14ac:dyDescent="0.2">
      <c r="B149" s="55" t="s">
        <v>517</v>
      </c>
      <c r="C149" s="53" t="s">
        <v>518</v>
      </c>
      <c r="D149" s="54"/>
      <c r="E149" s="41" t="s">
        <v>482</v>
      </c>
      <c r="F149" s="42"/>
      <c r="G149" s="39" t="s">
        <v>569</v>
      </c>
      <c r="H149" s="39" t="s">
        <v>481</v>
      </c>
    </row>
    <row r="150" spans="2:8" s="4" customFormat="1" ht="24" customHeight="1" x14ac:dyDescent="0.2">
      <c r="B150" s="55"/>
      <c r="C150" s="38">
        <v>2015</v>
      </c>
      <c r="D150" s="38">
        <v>2016</v>
      </c>
      <c r="E150" s="38">
        <v>2015</v>
      </c>
      <c r="F150" s="38">
        <v>2016</v>
      </c>
      <c r="G150" s="40"/>
      <c r="H150" s="40"/>
    </row>
    <row r="151" spans="2:8" s="4" customFormat="1" ht="24" customHeight="1" x14ac:dyDescent="0.2">
      <c r="B151" s="32" t="s">
        <v>521</v>
      </c>
      <c r="C151" s="33">
        <f>SUM(C152:C288)</f>
        <v>923</v>
      </c>
      <c r="D151" s="33">
        <f>SUM(D152:D288)</f>
        <v>2329</v>
      </c>
      <c r="E151" s="34">
        <f>+IF(C151=0,"",C151/C$151)</f>
        <v>1</v>
      </c>
      <c r="F151" s="34">
        <f>+IF(D151=0,"",D151/D$151)</f>
        <v>1</v>
      </c>
      <c r="G151" s="34">
        <f>+IF(OR(AND(D151=0),(C151=0)),"0",((D151-C151)/C151))</f>
        <v>1.52329360780065</v>
      </c>
      <c r="H151" s="35">
        <f>+IF(OR(AND(E151=""),(G151="")),"",E151*G151)</f>
        <v>1.52329360780065</v>
      </c>
    </row>
    <row r="152" spans="2:8" ht="15" x14ac:dyDescent="0.2">
      <c r="B152" s="7" t="s">
        <v>54</v>
      </c>
      <c r="C152" s="8">
        <v>4</v>
      </c>
      <c r="D152" s="8">
        <v>8</v>
      </c>
      <c r="E152" s="13">
        <f>+IF(C152=0,"",C152/C$151)</f>
        <v>4.3336944745395447E-3</v>
      </c>
      <c r="F152" s="13">
        <f>+IF(D152=0,"",D152/D$151)</f>
        <v>3.4349506225848005E-3</v>
      </c>
      <c r="G152" s="12">
        <f>+IF(OR(AND(D152=0),(C152=0)),"0",((D152-C152)/C152))</f>
        <v>1</v>
      </c>
      <c r="H152" s="15">
        <f>+IF(OR(AND(E152=""),(G152="")),"",E152*G152)</f>
        <v>4.3336944745395447E-3</v>
      </c>
    </row>
    <row r="153" spans="2:8" ht="15" x14ac:dyDescent="0.2">
      <c r="B153" s="7" t="s">
        <v>58</v>
      </c>
      <c r="C153" s="8">
        <v>2</v>
      </c>
      <c r="D153" s="8">
        <v>3</v>
      </c>
      <c r="E153" s="13">
        <f t="shared" ref="E153:E216" si="13">+IF(C153=0,"",C153/C$151)</f>
        <v>2.1668472372697724E-3</v>
      </c>
      <c r="F153" s="13">
        <f t="shared" ref="F153:F216" si="14">+IF(D153=0,"",D153/D$151)</f>
        <v>1.2881064834693002E-3</v>
      </c>
      <c r="G153" s="12">
        <f t="shared" ref="G153:G216" si="15">+IF(OR(AND(D153=0),(C153=0)),"0",((D153-C153)/C153))</f>
        <v>0.5</v>
      </c>
      <c r="H153" s="15">
        <f t="shared" ref="H153:H216" si="16">+IF(OR(AND(E153=""),(G153="")),"",E153*G153)</f>
        <v>1.0834236186348862E-3</v>
      </c>
    </row>
    <row r="154" spans="2:8" ht="15" x14ac:dyDescent="0.2">
      <c r="B154" s="7" t="s">
        <v>265</v>
      </c>
      <c r="C154" s="8">
        <v>0</v>
      </c>
      <c r="D154" s="8">
        <v>2</v>
      </c>
      <c r="E154" s="13" t="str">
        <f t="shared" si="13"/>
        <v/>
      </c>
      <c r="F154" s="13">
        <f t="shared" si="14"/>
        <v>8.5873765564620013E-4</v>
      </c>
      <c r="G154" s="12" t="str">
        <f t="shared" si="15"/>
        <v>0</v>
      </c>
      <c r="H154" s="15" t="str">
        <f t="shared" si="16"/>
        <v/>
      </c>
    </row>
    <row r="155" spans="2:8" ht="15" x14ac:dyDescent="0.2">
      <c r="B155" s="7" t="s">
        <v>266</v>
      </c>
      <c r="C155" s="8">
        <v>0</v>
      </c>
      <c r="D155" s="8">
        <v>0</v>
      </c>
      <c r="E155" s="13" t="str">
        <f t="shared" si="13"/>
        <v/>
      </c>
      <c r="F155" s="13" t="str">
        <f t="shared" si="14"/>
        <v/>
      </c>
      <c r="G155" s="12" t="str">
        <f t="shared" si="15"/>
        <v>0</v>
      </c>
      <c r="H155" s="15" t="str">
        <f t="shared" si="16"/>
        <v/>
      </c>
    </row>
    <row r="156" spans="2:8" ht="30" x14ac:dyDescent="0.2">
      <c r="B156" s="7" t="s">
        <v>267</v>
      </c>
      <c r="C156" s="8">
        <v>9</v>
      </c>
      <c r="D156" s="8">
        <v>25</v>
      </c>
      <c r="E156" s="13">
        <f t="shared" si="13"/>
        <v>9.7508125677139759E-3</v>
      </c>
      <c r="F156" s="13">
        <f t="shared" si="14"/>
        <v>1.0734220695577501E-2</v>
      </c>
      <c r="G156" s="12">
        <f t="shared" si="15"/>
        <v>1.7777777777777777</v>
      </c>
      <c r="H156" s="15">
        <f t="shared" si="16"/>
        <v>1.7334777898158179E-2</v>
      </c>
    </row>
    <row r="157" spans="2:8" ht="15" x14ac:dyDescent="0.2">
      <c r="B157" s="7" t="s">
        <v>53</v>
      </c>
      <c r="C157" s="8">
        <v>54</v>
      </c>
      <c r="D157" s="8">
        <v>138</v>
      </c>
      <c r="E157" s="13">
        <f t="shared" si="13"/>
        <v>5.8504875406283859E-2</v>
      </c>
      <c r="F157" s="13">
        <f t="shared" si="14"/>
        <v>5.9252898239587806E-2</v>
      </c>
      <c r="G157" s="12">
        <f t="shared" si="15"/>
        <v>1.5555555555555556</v>
      </c>
      <c r="H157" s="15">
        <f t="shared" si="16"/>
        <v>9.1007583965330444E-2</v>
      </c>
    </row>
    <row r="158" spans="2:8" ht="15" x14ac:dyDescent="0.2">
      <c r="B158" s="7" t="s">
        <v>59</v>
      </c>
      <c r="C158" s="8">
        <v>3</v>
      </c>
      <c r="D158" s="8">
        <v>0</v>
      </c>
      <c r="E158" s="13">
        <f t="shared" si="13"/>
        <v>3.2502708559046588E-3</v>
      </c>
      <c r="F158" s="13" t="str">
        <f t="shared" si="14"/>
        <v/>
      </c>
      <c r="G158" s="12" t="str">
        <f t="shared" si="15"/>
        <v>0</v>
      </c>
      <c r="H158" s="15">
        <f t="shared" si="16"/>
        <v>0</v>
      </c>
    </row>
    <row r="159" spans="2:8" ht="15" x14ac:dyDescent="0.2">
      <c r="B159" s="7" t="s">
        <v>268</v>
      </c>
      <c r="C159" s="8">
        <v>3</v>
      </c>
      <c r="D159" s="8">
        <v>11</v>
      </c>
      <c r="E159" s="13">
        <f t="shared" si="13"/>
        <v>3.2502708559046588E-3</v>
      </c>
      <c r="F159" s="13">
        <f t="shared" si="14"/>
        <v>4.7230571060541005E-3</v>
      </c>
      <c r="G159" s="12">
        <f t="shared" si="15"/>
        <v>2.6666666666666665</v>
      </c>
      <c r="H159" s="15">
        <f t="shared" si="16"/>
        <v>8.6673889490790895E-3</v>
      </c>
    </row>
    <row r="160" spans="2:8" ht="15" x14ac:dyDescent="0.2">
      <c r="B160" s="7" t="s">
        <v>55</v>
      </c>
      <c r="C160" s="8">
        <v>4</v>
      </c>
      <c r="D160" s="8">
        <v>8</v>
      </c>
      <c r="E160" s="13">
        <f t="shared" si="13"/>
        <v>4.3336944745395447E-3</v>
      </c>
      <c r="F160" s="13">
        <f t="shared" si="14"/>
        <v>3.4349506225848005E-3</v>
      </c>
      <c r="G160" s="12">
        <f t="shared" si="15"/>
        <v>1</v>
      </c>
      <c r="H160" s="15">
        <f t="shared" si="16"/>
        <v>4.3336944745395447E-3</v>
      </c>
    </row>
    <row r="161" spans="2:8" ht="15" x14ac:dyDescent="0.2">
      <c r="B161" s="7" t="s">
        <v>51</v>
      </c>
      <c r="C161" s="8">
        <v>0</v>
      </c>
      <c r="D161" s="8">
        <v>0</v>
      </c>
      <c r="E161" s="13" t="str">
        <f t="shared" si="13"/>
        <v/>
      </c>
      <c r="F161" s="13" t="str">
        <f t="shared" si="14"/>
        <v/>
      </c>
      <c r="G161" s="12" t="str">
        <f t="shared" si="15"/>
        <v>0</v>
      </c>
      <c r="H161" s="15" t="str">
        <f t="shared" si="16"/>
        <v/>
      </c>
    </row>
    <row r="162" spans="2:8" ht="30" x14ac:dyDescent="0.2">
      <c r="B162" s="7" t="s">
        <v>269</v>
      </c>
      <c r="C162" s="8">
        <v>0</v>
      </c>
      <c r="D162" s="8">
        <v>1</v>
      </c>
      <c r="E162" s="13" t="str">
        <f t="shared" si="13"/>
        <v/>
      </c>
      <c r="F162" s="13">
        <f t="shared" si="14"/>
        <v>4.2936882782310007E-4</v>
      </c>
      <c r="G162" s="12" t="str">
        <f t="shared" si="15"/>
        <v>0</v>
      </c>
      <c r="H162" s="15" t="str">
        <f t="shared" si="16"/>
        <v/>
      </c>
    </row>
    <row r="163" spans="2:8" ht="15" x14ac:dyDescent="0.2">
      <c r="B163" s="7" t="s">
        <v>61</v>
      </c>
      <c r="C163" s="8">
        <v>12</v>
      </c>
      <c r="D163" s="8">
        <v>27</v>
      </c>
      <c r="E163" s="13">
        <f t="shared" si="13"/>
        <v>1.3001083423618635E-2</v>
      </c>
      <c r="F163" s="13">
        <f t="shared" si="14"/>
        <v>1.1592958351223702E-2</v>
      </c>
      <c r="G163" s="12">
        <f t="shared" si="15"/>
        <v>1.25</v>
      </c>
      <c r="H163" s="15">
        <f t="shared" si="16"/>
        <v>1.6251354279523293E-2</v>
      </c>
    </row>
    <row r="164" spans="2:8" ht="15" x14ac:dyDescent="0.2">
      <c r="B164" s="7" t="s">
        <v>56</v>
      </c>
      <c r="C164" s="8">
        <v>4</v>
      </c>
      <c r="D164" s="8">
        <v>5</v>
      </c>
      <c r="E164" s="13">
        <f t="shared" si="13"/>
        <v>4.3336944745395447E-3</v>
      </c>
      <c r="F164" s="13">
        <f t="shared" si="14"/>
        <v>2.1468441391155001E-3</v>
      </c>
      <c r="G164" s="12">
        <f t="shared" si="15"/>
        <v>0.25</v>
      </c>
      <c r="H164" s="15">
        <f t="shared" si="16"/>
        <v>1.0834236186348862E-3</v>
      </c>
    </row>
    <row r="165" spans="2:8" ht="15" x14ac:dyDescent="0.2">
      <c r="B165" s="7" t="s">
        <v>57</v>
      </c>
      <c r="C165" s="8">
        <v>12</v>
      </c>
      <c r="D165" s="8">
        <v>19</v>
      </c>
      <c r="E165" s="13">
        <f t="shared" si="13"/>
        <v>1.3001083423618635E-2</v>
      </c>
      <c r="F165" s="13">
        <f t="shared" si="14"/>
        <v>8.1580077286389011E-3</v>
      </c>
      <c r="G165" s="12">
        <f t="shared" si="15"/>
        <v>0.58333333333333337</v>
      </c>
      <c r="H165" s="15">
        <f t="shared" si="16"/>
        <v>7.5839653304442039E-3</v>
      </c>
    </row>
    <row r="166" spans="2:8" ht="15" x14ac:dyDescent="0.2">
      <c r="B166" s="7" t="s">
        <v>270</v>
      </c>
      <c r="C166" s="8">
        <v>2</v>
      </c>
      <c r="D166" s="8">
        <v>4</v>
      </c>
      <c r="E166" s="13">
        <f t="shared" si="13"/>
        <v>2.1668472372697724E-3</v>
      </c>
      <c r="F166" s="13">
        <f t="shared" si="14"/>
        <v>1.7174753112924003E-3</v>
      </c>
      <c r="G166" s="12">
        <f t="shared" si="15"/>
        <v>1</v>
      </c>
      <c r="H166" s="15">
        <f t="shared" si="16"/>
        <v>2.1668472372697724E-3</v>
      </c>
    </row>
    <row r="167" spans="2:8" ht="15" x14ac:dyDescent="0.2">
      <c r="B167" s="7" t="s">
        <v>52</v>
      </c>
      <c r="C167" s="8">
        <v>0</v>
      </c>
      <c r="D167" s="8">
        <v>1</v>
      </c>
      <c r="E167" s="13" t="str">
        <f t="shared" si="13"/>
        <v/>
      </c>
      <c r="F167" s="13">
        <f t="shared" si="14"/>
        <v>4.2936882782310007E-4</v>
      </c>
      <c r="G167" s="12" t="str">
        <f t="shared" si="15"/>
        <v>0</v>
      </c>
      <c r="H167" s="15" t="str">
        <f t="shared" si="16"/>
        <v/>
      </c>
    </row>
    <row r="168" spans="2:8" ht="15" x14ac:dyDescent="0.2">
      <c r="B168" s="7" t="s">
        <v>60</v>
      </c>
      <c r="C168" s="8">
        <v>6</v>
      </c>
      <c r="D168" s="8">
        <v>2</v>
      </c>
      <c r="E168" s="13">
        <f t="shared" si="13"/>
        <v>6.5005417118093175E-3</v>
      </c>
      <c r="F168" s="13">
        <f t="shared" si="14"/>
        <v>8.5873765564620013E-4</v>
      </c>
      <c r="G168" s="12">
        <f t="shared" si="15"/>
        <v>-0.66666666666666663</v>
      </c>
      <c r="H168" s="15">
        <f t="shared" si="16"/>
        <v>-4.3336944745395447E-3</v>
      </c>
    </row>
    <row r="169" spans="2:8" ht="15" x14ac:dyDescent="0.2">
      <c r="B169" s="7" t="s">
        <v>271</v>
      </c>
      <c r="C169" s="8">
        <v>12</v>
      </c>
      <c r="D169" s="8">
        <v>44</v>
      </c>
      <c r="E169" s="13">
        <f t="shared" si="13"/>
        <v>1.3001083423618635E-2</v>
      </c>
      <c r="F169" s="13">
        <f t="shared" si="14"/>
        <v>1.8892228424216402E-2</v>
      </c>
      <c r="G169" s="12">
        <f t="shared" si="15"/>
        <v>2.6666666666666665</v>
      </c>
      <c r="H169" s="15">
        <f t="shared" si="16"/>
        <v>3.4669555796316358E-2</v>
      </c>
    </row>
    <row r="170" spans="2:8" ht="15" x14ac:dyDescent="0.2">
      <c r="B170" s="7" t="s">
        <v>272</v>
      </c>
      <c r="C170" s="8">
        <v>0</v>
      </c>
      <c r="D170" s="8">
        <v>0</v>
      </c>
      <c r="E170" s="13" t="str">
        <f t="shared" si="13"/>
        <v/>
      </c>
      <c r="F170" s="13" t="str">
        <f t="shared" si="14"/>
        <v/>
      </c>
      <c r="G170" s="12" t="str">
        <f t="shared" si="15"/>
        <v>0</v>
      </c>
      <c r="H170" s="15" t="str">
        <f t="shared" si="16"/>
        <v/>
      </c>
    </row>
    <row r="171" spans="2:8" ht="15" x14ac:dyDescent="0.2">
      <c r="B171" s="7" t="s">
        <v>273</v>
      </c>
      <c r="C171" s="8">
        <v>0</v>
      </c>
      <c r="D171" s="8">
        <v>0</v>
      </c>
      <c r="E171" s="13" t="str">
        <f t="shared" si="13"/>
        <v/>
      </c>
      <c r="F171" s="13" t="str">
        <f t="shared" si="14"/>
        <v/>
      </c>
      <c r="G171" s="12" t="str">
        <f t="shared" si="15"/>
        <v>0</v>
      </c>
      <c r="H171" s="15" t="str">
        <f t="shared" si="16"/>
        <v/>
      </c>
    </row>
    <row r="172" spans="2:8" ht="15" x14ac:dyDescent="0.2">
      <c r="B172" s="7" t="s">
        <v>274</v>
      </c>
      <c r="C172" s="8">
        <v>1</v>
      </c>
      <c r="D172" s="8">
        <v>0</v>
      </c>
      <c r="E172" s="13">
        <f t="shared" si="13"/>
        <v>1.0834236186348862E-3</v>
      </c>
      <c r="F172" s="13" t="str">
        <f t="shared" si="14"/>
        <v/>
      </c>
      <c r="G172" s="12" t="str">
        <f t="shared" si="15"/>
        <v>0</v>
      </c>
      <c r="H172" s="15">
        <f t="shared" si="16"/>
        <v>0</v>
      </c>
    </row>
    <row r="173" spans="2:8" ht="15" x14ac:dyDescent="0.2">
      <c r="B173" s="7" t="s">
        <v>275</v>
      </c>
      <c r="C173" s="8">
        <v>2</v>
      </c>
      <c r="D173" s="8">
        <v>7</v>
      </c>
      <c r="E173" s="13">
        <f t="shared" si="13"/>
        <v>2.1668472372697724E-3</v>
      </c>
      <c r="F173" s="13">
        <f t="shared" si="14"/>
        <v>3.0055817947617003E-3</v>
      </c>
      <c r="G173" s="12">
        <f t="shared" si="15"/>
        <v>2.5</v>
      </c>
      <c r="H173" s="15">
        <f t="shared" si="16"/>
        <v>5.4171180931744311E-3</v>
      </c>
    </row>
    <row r="174" spans="2:8" ht="15" x14ac:dyDescent="0.2">
      <c r="B174" s="7" t="s">
        <v>276</v>
      </c>
      <c r="C174" s="8">
        <v>18</v>
      </c>
      <c r="D174" s="8">
        <v>35</v>
      </c>
      <c r="E174" s="13">
        <f t="shared" si="13"/>
        <v>1.9501625135427952E-2</v>
      </c>
      <c r="F174" s="13">
        <f t="shared" si="14"/>
        <v>1.5027908973808502E-2</v>
      </c>
      <c r="G174" s="12">
        <f t="shared" si="15"/>
        <v>0.94444444444444442</v>
      </c>
      <c r="H174" s="15">
        <f t="shared" si="16"/>
        <v>1.8418201516793065E-2</v>
      </c>
    </row>
    <row r="175" spans="2:8" ht="15" x14ac:dyDescent="0.2">
      <c r="B175" s="7" t="s">
        <v>277</v>
      </c>
      <c r="C175" s="8">
        <v>29</v>
      </c>
      <c r="D175" s="8">
        <v>126</v>
      </c>
      <c r="E175" s="13">
        <f t="shared" si="13"/>
        <v>3.1419284940411699E-2</v>
      </c>
      <c r="F175" s="13">
        <f t="shared" si="14"/>
        <v>5.4100472305710606E-2</v>
      </c>
      <c r="G175" s="12">
        <f t="shared" si="15"/>
        <v>3.3448275862068964</v>
      </c>
      <c r="H175" s="15">
        <f t="shared" si="16"/>
        <v>0.10509209100758395</v>
      </c>
    </row>
    <row r="176" spans="2:8" ht="15" x14ac:dyDescent="0.2">
      <c r="B176" s="7" t="s">
        <v>278</v>
      </c>
      <c r="C176" s="8">
        <v>43</v>
      </c>
      <c r="D176" s="8">
        <v>166</v>
      </c>
      <c r="E176" s="13">
        <f t="shared" si="13"/>
        <v>4.6587215601300108E-2</v>
      </c>
      <c r="F176" s="13">
        <f t="shared" si="14"/>
        <v>7.1275225418634611E-2</v>
      </c>
      <c r="G176" s="12">
        <f t="shared" si="15"/>
        <v>2.86046511627907</v>
      </c>
      <c r="H176" s="15">
        <f t="shared" si="16"/>
        <v>0.13326110509209102</v>
      </c>
    </row>
    <row r="177" spans="2:8" ht="15" x14ac:dyDescent="0.2">
      <c r="B177" s="7" t="s">
        <v>279</v>
      </c>
      <c r="C177" s="8">
        <v>53</v>
      </c>
      <c r="D177" s="8">
        <v>176</v>
      </c>
      <c r="E177" s="13">
        <f t="shared" si="13"/>
        <v>5.7421451787648972E-2</v>
      </c>
      <c r="F177" s="13">
        <f t="shared" si="14"/>
        <v>7.5568913696865608E-2</v>
      </c>
      <c r="G177" s="12">
        <f t="shared" si="15"/>
        <v>2.3207547169811322</v>
      </c>
      <c r="H177" s="15">
        <f t="shared" si="16"/>
        <v>0.13326110509209102</v>
      </c>
    </row>
    <row r="178" spans="2:8" ht="15" x14ac:dyDescent="0.2">
      <c r="B178" s="7" t="s">
        <v>280</v>
      </c>
      <c r="C178" s="8">
        <v>51</v>
      </c>
      <c r="D178" s="8">
        <v>98</v>
      </c>
      <c r="E178" s="13">
        <f t="shared" si="13"/>
        <v>5.5254604550379199E-2</v>
      </c>
      <c r="F178" s="13">
        <f t="shared" si="14"/>
        <v>4.2078145126663802E-2</v>
      </c>
      <c r="G178" s="12">
        <f t="shared" si="15"/>
        <v>0.92156862745098034</v>
      </c>
      <c r="H178" s="15">
        <f t="shared" si="16"/>
        <v>5.0920910075839654E-2</v>
      </c>
    </row>
    <row r="179" spans="2:8" ht="15" x14ac:dyDescent="0.2">
      <c r="B179" s="7" t="s">
        <v>281</v>
      </c>
      <c r="C179" s="8">
        <v>6</v>
      </c>
      <c r="D179" s="8">
        <v>72</v>
      </c>
      <c r="E179" s="13">
        <f t="shared" si="13"/>
        <v>6.5005417118093175E-3</v>
      </c>
      <c r="F179" s="13">
        <f t="shared" si="14"/>
        <v>3.0914555603263203E-2</v>
      </c>
      <c r="G179" s="12">
        <f t="shared" si="15"/>
        <v>11</v>
      </c>
      <c r="H179" s="15">
        <f t="shared" si="16"/>
        <v>7.1505958829902488E-2</v>
      </c>
    </row>
    <row r="180" spans="2:8" ht="15" x14ac:dyDescent="0.2">
      <c r="B180" s="7" t="s">
        <v>282</v>
      </c>
      <c r="C180" s="8">
        <v>0</v>
      </c>
      <c r="D180" s="8">
        <v>0</v>
      </c>
      <c r="E180" s="13" t="str">
        <f t="shared" si="13"/>
        <v/>
      </c>
      <c r="F180" s="13" t="str">
        <f t="shared" si="14"/>
        <v/>
      </c>
      <c r="G180" s="12" t="str">
        <f t="shared" si="15"/>
        <v>0</v>
      </c>
      <c r="H180" s="15" t="str">
        <f t="shared" si="16"/>
        <v/>
      </c>
    </row>
    <row r="181" spans="2:8" ht="15" x14ac:dyDescent="0.2">
      <c r="B181" s="7" t="s">
        <v>283</v>
      </c>
      <c r="C181" s="8">
        <v>0</v>
      </c>
      <c r="D181" s="8">
        <v>0</v>
      </c>
      <c r="E181" s="13" t="str">
        <f t="shared" si="13"/>
        <v/>
      </c>
      <c r="F181" s="13" t="str">
        <f t="shared" si="14"/>
        <v/>
      </c>
      <c r="G181" s="12" t="str">
        <f t="shared" si="15"/>
        <v>0</v>
      </c>
      <c r="H181" s="15" t="str">
        <f t="shared" si="16"/>
        <v/>
      </c>
    </row>
    <row r="182" spans="2:8" ht="15" x14ac:dyDescent="0.2">
      <c r="B182" s="7" t="s">
        <v>284</v>
      </c>
      <c r="C182" s="8">
        <v>6</v>
      </c>
      <c r="D182" s="8">
        <v>9</v>
      </c>
      <c r="E182" s="13">
        <f t="shared" si="13"/>
        <v>6.5005417118093175E-3</v>
      </c>
      <c r="F182" s="13">
        <f t="shared" si="14"/>
        <v>3.8643194504079004E-3</v>
      </c>
      <c r="G182" s="12">
        <f t="shared" si="15"/>
        <v>0.5</v>
      </c>
      <c r="H182" s="15">
        <f t="shared" si="16"/>
        <v>3.2502708559046588E-3</v>
      </c>
    </row>
    <row r="183" spans="2:8" ht="15" x14ac:dyDescent="0.2">
      <c r="B183" s="7" t="s">
        <v>285</v>
      </c>
      <c r="C183" s="8">
        <v>24</v>
      </c>
      <c r="D183" s="8">
        <v>26</v>
      </c>
      <c r="E183" s="13">
        <f t="shared" si="13"/>
        <v>2.600216684723727E-2</v>
      </c>
      <c r="F183" s="13">
        <f t="shared" si="14"/>
        <v>1.11635895234006E-2</v>
      </c>
      <c r="G183" s="12">
        <f t="shared" si="15"/>
        <v>8.3333333333333329E-2</v>
      </c>
      <c r="H183" s="15">
        <f t="shared" si="16"/>
        <v>2.1668472372697724E-3</v>
      </c>
    </row>
    <row r="184" spans="2:8" ht="15" x14ac:dyDescent="0.2">
      <c r="B184" s="7" t="s">
        <v>286</v>
      </c>
      <c r="C184" s="8">
        <v>4</v>
      </c>
      <c r="D184" s="8">
        <v>0</v>
      </c>
      <c r="E184" s="13">
        <f t="shared" si="13"/>
        <v>4.3336944745395447E-3</v>
      </c>
      <c r="F184" s="13" t="str">
        <f t="shared" si="14"/>
        <v/>
      </c>
      <c r="G184" s="12" t="str">
        <f t="shared" si="15"/>
        <v>0</v>
      </c>
      <c r="H184" s="15">
        <f t="shared" si="16"/>
        <v>0</v>
      </c>
    </row>
    <row r="185" spans="2:8" ht="15" x14ac:dyDescent="0.2">
      <c r="B185" s="7" t="s">
        <v>62</v>
      </c>
      <c r="C185" s="8">
        <v>0</v>
      </c>
      <c r="D185" s="8">
        <v>2</v>
      </c>
      <c r="E185" s="13" t="str">
        <f t="shared" si="13"/>
        <v/>
      </c>
      <c r="F185" s="13">
        <f t="shared" si="14"/>
        <v>8.5873765564620013E-4</v>
      </c>
      <c r="G185" s="12" t="str">
        <f t="shared" si="15"/>
        <v>0</v>
      </c>
      <c r="H185" s="15" t="str">
        <f t="shared" si="16"/>
        <v/>
      </c>
    </row>
    <row r="186" spans="2:8" ht="15" x14ac:dyDescent="0.2">
      <c r="B186" s="7" t="s">
        <v>63</v>
      </c>
      <c r="C186" s="8">
        <v>58</v>
      </c>
      <c r="D186" s="8">
        <v>102</v>
      </c>
      <c r="E186" s="13">
        <f t="shared" si="13"/>
        <v>6.2838569880823397E-2</v>
      </c>
      <c r="F186" s="13">
        <f t="shared" si="14"/>
        <v>4.3795620437956206E-2</v>
      </c>
      <c r="G186" s="12">
        <f t="shared" si="15"/>
        <v>0.75862068965517238</v>
      </c>
      <c r="H186" s="15">
        <f t="shared" si="16"/>
        <v>4.7670639219934988E-2</v>
      </c>
    </row>
    <row r="187" spans="2:8" ht="15" x14ac:dyDescent="0.2">
      <c r="B187" s="7" t="s">
        <v>287</v>
      </c>
      <c r="C187" s="8">
        <v>19</v>
      </c>
      <c r="D187" s="8">
        <v>5</v>
      </c>
      <c r="E187" s="13">
        <f t="shared" si="13"/>
        <v>2.0585048754062838E-2</v>
      </c>
      <c r="F187" s="13">
        <f t="shared" si="14"/>
        <v>2.1468441391155001E-3</v>
      </c>
      <c r="G187" s="12">
        <f t="shared" si="15"/>
        <v>-0.73684210526315785</v>
      </c>
      <c r="H187" s="15">
        <f t="shared" si="16"/>
        <v>-1.5167930660888406E-2</v>
      </c>
    </row>
    <row r="188" spans="2:8" ht="30" x14ac:dyDescent="0.2">
      <c r="B188" s="7" t="s">
        <v>288</v>
      </c>
      <c r="C188" s="8">
        <v>0</v>
      </c>
      <c r="D188" s="8">
        <v>1</v>
      </c>
      <c r="E188" s="13" t="str">
        <f t="shared" si="13"/>
        <v/>
      </c>
      <c r="F188" s="13">
        <f t="shared" si="14"/>
        <v>4.2936882782310007E-4</v>
      </c>
      <c r="G188" s="12" t="str">
        <f t="shared" si="15"/>
        <v>0</v>
      </c>
      <c r="H188" s="15" t="str">
        <f t="shared" si="16"/>
        <v/>
      </c>
    </row>
    <row r="189" spans="2:8" ht="15" x14ac:dyDescent="0.2">
      <c r="B189" s="7" t="s">
        <v>289</v>
      </c>
      <c r="C189" s="8">
        <v>0</v>
      </c>
      <c r="D189" s="8">
        <v>2</v>
      </c>
      <c r="E189" s="13" t="str">
        <f t="shared" si="13"/>
        <v/>
      </c>
      <c r="F189" s="13">
        <f t="shared" si="14"/>
        <v>8.5873765564620013E-4</v>
      </c>
      <c r="G189" s="12" t="str">
        <f t="shared" si="15"/>
        <v>0</v>
      </c>
      <c r="H189" s="15" t="str">
        <f t="shared" si="16"/>
        <v/>
      </c>
    </row>
    <row r="190" spans="2:8" ht="15" x14ac:dyDescent="0.2">
      <c r="B190" s="7" t="s">
        <v>65</v>
      </c>
      <c r="C190" s="8">
        <v>0</v>
      </c>
      <c r="D190" s="8">
        <v>0</v>
      </c>
      <c r="E190" s="13" t="str">
        <f t="shared" si="13"/>
        <v/>
      </c>
      <c r="F190" s="13" t="str">
        <f t="shared" si="14"/>
        <v/>
      </c>
      <c r="G190" s="12" t="str">
        <f t="shared" si="15"/>
        <v>0</v>
      </c>
      <c r="H190" s="15" t="str">
        <f t="shared" si="16"/>
        <v/>
      </c>
    </row>
    <row r="191" spans="2:8" ht="15" x14ac:dyDescent="0.2">
      <c r="B191" s="7" t="s">
        <v>290</v>
      </c>
      <c r="C191" s="8">
        <v>0</v>
      </c>
      <c r="D191" s="8">
        <v>0</v>
      </c>
      <c r="E191" s="13" t="str">
        <f t="shared" si="13"/>
        <v/>
      </c>
      <c r="F191" s="13" t="str">
        <f t="shared" si="14"/>
        <v/>
      </c>
      <c r="G191" s="12" t="str">
        <f t="shared" si="15"/>
        <v>0</v>
      </c>
      <c r="H191" s="15" t="str">
        <f t="shared" si="16"/>
        <v/>
      </c>
    </row>
    <row r="192" spans="2:8" ht="15" x14ac:dyDescent="0.2">
      <c r="B192" s="7" t="s">
        <v>64</v>
      </c>
      <c r="C192" s="8">
        <v>3</v>
      </c>
      <c r="D192" s="8">
        <v>14</v>
      </c>
      <c r="E192" s="13">
        <f t="shared" si="13"/>
        <v>3.2502708559046588E-3</v>
      </c>
      <c r="F192" s="13">
        <f t="shared" si="14"/>
        <v>6.0111635895234005E-3</v>
      </c>
      <c r="G192" s="12">
        <f t="shared" si="15"/>
        <v>3.6666666666666665</v>
      </c>
      <c r="H192" s="15">
        <f t="shared" si="16"/>
        <v>1.1917659804983749E-2</v>
      </c>
    </row>
    <row r="193" spans="2:8" ht="15" x14ac:dyDescent="0.2">
      <c r="B193" s="7" t="s">
        <v>291</v>
      </c>
      <c r="C193" s="8">
        <v>1</v>
      </c>
      <c r="D193" s="8">
        <v>3</v>
      </c>
      <c r="E193" s="13">
        <f t="shared" si="13"/>
        <v>1.0834236186348862E-3</v>
      </c>
      <c r="F193" s="13">
        <f t="shared" si="14"/>
        <v>1.2881064834693002E-3</v>
      </c>
      <c r="G193" s="12">
        <f t="shared" si="15"/>
        <v>2</v>
      </c>
      <c r="H193" s="15">
        <f t="shared" si="16"/>
        <v>2.1668472372697724E-3</v>
      </c>
    </row>
    <row r="194" spans="2:8" ht="15" x14ac:dyDescent="0.2">
      <c r="B194" s="7" t="s">
        <v>292</v>
      </c>
      <c r="C194" s="8">
        <v>0</v>
      </c>
      <c r="D194" s="8">
        <v>1</v>
      </c>
      <c r="E194" s="13" t="str">
        <f t="shared" si="13"/>
        <v/>
      </c>
      <c r="F194" s="13">
        <f t="shared" si="14"/>
        <v>4.2936882782310007E-4</v>
      </c>
      <c r="G194" s="12" t="str">
        <f t="shared" si="15"/>
        <v>0</v>
      </c>
      <c r="H194" s="15" t="str">
        <f t="shared" si="16"/>
        <v/>
      </c>
    </row>
    <row r="195" spans="2:8" ht="15" x14ac:dyDescent="0.2">
      <c r="B195" s="7" t="s">
        <v>468</v>
      </c>
      <c r="C195" s="8">
        <v>1</v>
      </c>
      <c r="D195" s="8">
        <v>14</v>
      </c>
      <c r="E195" s="13">
        <f t="shared" si="13"/>
        <v>1.0834236186348862E-3</v>
      </c>
      <c r="F195" s="13">
        <f t="shared" si="14"/>
        <v>6.0111635895234005E-3</v>
      </c>
      <c r="G195" s="12">
        <f t="shared" si="15"/>
        <v>13</v>
      </c>
      <c r="H195" s="15">
        <f t="shared" si="16"/>
        <v>1.408450704225352E-2</v>
      </c>
    </row>
    <row r="196" spans="2:8" ht="15" x14ac:dyDescent="0.2">
      <c r="B196" s="7" t="s">
        <v>293</v>
      </c>
      <c r="C196" s="8">
        <v>42</v>
      </c>
      <c r="D196" s="8">
        <v>133</v>
      </c>
      <c r="E196" s="13">
        <f t="shared" si="13"/>
        <v>4.5503791982665222E-2</v>
      </c>
      <c r="F196" s="13">
        <f t="shared" si="14"/>
        <v>5.7106054100472307E-2</v>
      </c>
      <c r="G196" s="12">
        <f t="shared" si="15"/>
        <v>2.1666666666666665</v>
      </c>
      <c r="H196" s="15">
        <f t="shared" si="16"/>
        <v>9.8591549295774641E-2</v>
      </c>
    </row>
    <row r="197" spans="2:8" ht="15" x14ac:dyDescent="0.2">
      <c r="B197" s="7" t="s">
        <v>294</v>
      </c>
      <c r="C197" s="8">
        <v>0</v>
      </c>
      <c r="D197" s="8">
        <v>0</v>
      </c>
      <c r="E197" s="13" t="str">
        <f t="shared" si="13"/>
        <v/>
      </c>
      <c r="F197" s="13" t="str">
        <f t="shared" si="14"/>
        <v/>
      </c>
      <c r="G197" s="12" t="str">
        <f t="shared" si="15"/>
        <v>0</v>
      </c>
      <c r="H197" s="15" t="str">
        <f t="shared" si="16"/>
        <v/>
      </c>
    </row>
    <row r="198" spans="2:8" ht="15" x14ac:dyDescent="0.2">
      <c r="B198" s="7" t="s">
        <v>295</v>
      </c>
      <c r="C198" s="8">
        <v>0</v>
      </c>
      <c r="D198" s="8">
        <v>0</v>
      </c>
      <c r="E198" s="13" t="str">
        <f t="shared" si="13"/>
        <v/>
      </c>
      <c r="F198" s="13" t="str">
        <f t="shared" si="14"/>
        <v/>
      </c>
      <c r="G198" s="12" t="str">
        <f t="shared" si="15"/>
        <v>0</v>
      </c>
      <c r="H198" s="15" t="str">
        <f t="shared" si="16"/>
        <v/>
      </c>
    </row>
    <row r="199" spans="2:8" ht="15" x14ac:dyDescent="0.2">
      <c r="B199" s="7" t="s">
        <v>296</v>
      </c>
      <c r="C199" s="8">
        <v>4</v>
      </c>
      <c r="D199" s="8">
        <v>2</v>
      </c>
      <c r="E199" s="13">
        <f t="shared" si="13"/>
        <v>4.3336944745395447E-3</v>
      </c>
      <c r="F199" s="13">
        <f t="shared" si="14"/>
        <v>8.5873765564620013E-4</v>
      </c>
      <c r="G199" s="12">
        <f t="shared" si="15"/>
        <v>-0.5</v>
      </c>
      <c r="H199" s="15">
        <f t="shared" si="16"/>
        <v>-2.1668472372697724E-3</v>
      </c>
    </row>
    <row r="200" spans="2:8" ht="15" x14ac:dyDescent="0.2">
      <c r="B200" s="7" t="s">
        <v>297</v>
      </c>
      <c r="C200" s="8">
        <v>2</v>
      </c>
      <c r="D200" s="8">
        <v>5</v>
      </c>
      <c r="E200" s="13">
        <f t="shared" si="13"/>
        <v>2.1668472372697724E-3</v>
      </c>
      <c r="F200" s="13">
        <f t="shared" si="14"/>
        <v>2.1468441391155001E-3</v>
      </c>
      <c r="G200" s="12">
        <f t="shared" si="15"/>
        <v>1.5</v>
      </c>
      <c r="H200" s="15">
        <f t="shared" si="16"/>
        <v>3.2502708559046583E-3</v>
      </c>
    </row>
    <row r="201" spans="2:8" ht="15" x14ac:dyDescent="0.2">
      <c r="B201" s="7" t="s">
        <v>298</v>
      </c>
      <c r="C201" s="8">
        <v>6</v>
      </c>
      <c r="D201" s="8">
        <v>1</v>
      </c>
      <c r="E201" s="13">
        <f t="shared" si="13"/>
        <v>6.5005417118093175E-3</v>
      </c>
      <c r="F201" s="13">
        <f t="shared" si="14"/>
        <v>4.2936882782310007E-4</v>
      </c>
      <c r="G201" s="12">
        <f t="shared" si="15"/>
        <v>-0.83333333333333337</v>
      </c>
      <c r="H201" s="15">
        <f t="shared" si="16"/>
        <v>-5.4171180931744311E-3</v>
      </c>
    </row>
    <row r="202" spans="2:8" ht="15" x14ac:dyDescent="0.2">
      <c r="B202" s="7" t="s">
        <v>299</v>
      </c>
      <c r="C202" s="8">
        <v>0</v>
      </c>
      <c r="D202" s="8">
        <v>0</v>
      </c>
      <c r="E202" s="13" t="str">
        <f t="shared" si="13"/>
        <v/>
      </c>
      <c r="F202" s="13" t="str">
        <f t="shared" si="14"/>
        <v/>
      </c>
      <c r="G202" s="12" t="str">
        <f t="shared" si="15"/>
        <v>0</v>
      </c>
      <c r="H202" s="15" t="str">
        <f t="shared" si="16"/>
        <v/>
      </c>
    </row>
    <row r="203" spans="2:8" ht="15" x14ac:dyDescent="0.2">
      <c r="B203" s="7" t="s">
        <v>67</v>
      </c>
      <c r="C203" s="8">
        <v>0</v>
      </c>
      <c r="D203" s="8">
        <v>1</v>
      </c>
      <c r="E203" s="13" t="str">
        <f t="shared" si="13"/>
        <v/>
      </c>
      <c r="F203" s="13">
        <f t="shared" si="14"/>
        <v>4.2936882782310007E-4</v>
      </c>
      <c r="G203" s="12" t="str">
        <f t="shared" si="15"/>
        <v>0</v>
      </c>
      <c r="H203" s="15" t="str">
        <f t="shared" si="16"/>
        <v/>
      </c>
    </row>
    <row r="204" spans="2:8" ht="15" x14ac:dyDescent="0.2">
      <c r="B204" s="7" t="s">
        <v>300</v>
      </c>
      <c r="C204" s="8">
        <v>0</v>
      </c>
      <c r="D204" s="8">
        <v>0</v>
      </c>
      <c r="E204" s="13" t="str">
        <f t="shared" si="13"/>
        <v/>
      </c>
      <c r="F204" s="13" t="str">
        <f t="shared" si="14"/>
        <v/>
      </c>
      <c r="G204" s="12" t="str">
        <f t="shared" si="15"/>
        <v>0</v>
      </c>
      <c r="H204" s="15" t="str">
        <f t="shared" si="16"/>
        <v/>
      </c>
    </row>
    <row r="205" spans="2:8" ht="15" x14ac:dyDescent="0.2">
      <c r="B205" s="7" t="s">
        <v>66</v>
      </c>
      <c r="C205" s="8">
        <v>0</v>
      </c>
      <c r="D205" s="8">
        <v>0</v>
      </c>
      <c r="E205" s="13" t="str">
        <f t="shared" si="13"/>
        <v/>
      </c>
      <c r="F205" s="13" t="str">
        <f t="shared" si="14"/>
        <v/>
      </c>
      <c r="G205" s="12" t="str">
        <f t="shared" si="15"/>
        <v>0</v>
      </c>
      <c r="H205" s="15" t="str">
        <f t="shared" si="16"/>
        <v/>
      </c>
    </row>
    <row r="206" spans="2:8" ht="15" x14ac:dyDescent="0.2">
      <c r="B206" s="7" t="s">
        <v>301</v>
      </c>
      <c r="C206" s="8">
        <v>6</v>
      </c>
      <c r="D206" s="8">
        <v>9</v>
      </c>
      <c r="E206" s="13">
        <f t="shared" si="13"/>
        <v>6.5005417118093175E-3</v>
      </c>
      <c r="F206" s="13">
        <f t="shared" si="14"/>
        <v>3.8643194504079004E-3</v>
      </c>
      <c r="G206" s="12">
        <f t="shared" si="15"/>
        <v>0.5</v>
      </c>
      <c r="H206" s="15">
        <f t="shared" si="16"/>
        <v>3.2502708559046588E-3</v>
      </c>
    </row>
    <row r="207" spans="2:8" ht="15" x14ac:dyDescent="0.2">
      <c r="B207" s="7" t="s">
        <v>563</v>
      </c>
      <c r="C207" s="8">
        <v>0</v>
      </c>
      <c r="D207" s="8">
        <v>0</v>
      </c>
      <c r="E207" s="13" t="str">
        <f t="shared" si="13"/>
        <v/>
      </c>
      <c r="F207" s="13" t="str">
        <f t="shared" si="14"/>
        <v/>
      </c>
      <c r="G207" s="12" t="str">
        <f t="shared" si="15"/>
        <v>0</v>
      </c>
      <c r="H207" s="15" t="str">
        <f t="shared" si="16"/>
        <v/>
      </c>
    </row>
    <row r="208" spans="2:8" ht="15" x14ac:dyDescent="0.2">
      <c r="B208" s="7" t="s">
        <v>72</v>
      </c>
      <c r="C208" s="8">
        <v>7</v>
      </c>
      <c r="D208" s="8">
        <v>397</v>
      </c>
      <c r="E208" s="13">
        <f t="shared" si="13"/>
        <v>7.5839653304442039E-3</v>
      </c>
      <c r="F208" s="13">
        <f t="shared" si="14"/>
        <v>0.17045942464577071</v>
      </c>
      <c r="G208" s="12">
        <f t="shared" si="15"/>
        <v>55.714285714285715</v>
      </c>
      <c r="H208" s="15">
        <f t="shared" si="16"/>
        <v>0.42253521126760568</v>
      </c>
    </row>
    <row r="209" spans="2:8" ht="15" x14ac:dyDescent="0.2">
      <c r="B209" s="7" t="s">
        <v>71</v>
      </c>
      <c r="C209" s="8">
        <v>0</v>
      </c>
      <c r="D209" s="8">
        <v>0</v>
      </c>
      <c r="E209" s="13" t="str">
        <f t="shared" si="13"/>
        <v/>
      </c>
      <c r="F209" s="13" t="str">
        <f t="shared" si="14"/>
        <v/>
      </c>
      <c r="G209" s="12" t="str">
        <f t="shared" si="15"/>
        <v>0</v>
      </c>
      <c r="H209" s="15" t="str">
        <f t="shared" si="16"/>
        <v/>
      </c>
    </row>
    <row r="210" spans="2:8" ht="15" x14ac:dyDescent="0.2">
      <c r="B210" s="7" t="s">
        <v>73</v>
      </c>
      <c r="C210" s="8">
        <v>2</v>
      </c>
      <c r="D210" s="8">
        <v>1</v>
      </c>
      <c r="E210" s="13">
        <f t="shared" si="13"/>
        <v>2.1668472372697724E-3</v>
      </c>
      <c r="F210" s="13">
        <f t="shared" si="14"/>
        <v>4.2936882782310007E-4</v>
      </c>
      <c r="G210" s="12">
        <f t="shared" si="15"/>
        <v>-0.5</v>
      </c>
      <c r="H210" s="15">
        <f t="shared" si="16"/>
        <v>-1.0834236186348862E-3</v>
      </c>
    </row>
    <row r="211" spans="2:8" ht="15" x14ac:dyDescent="0.2">
      <c r="B211" s="7" t="s">
        <v>69</v>
      </c>
      <c r="C211" s="8">
        <v>2</v>
      </c>
      <c r="D211" s="8">
        <v>1</v>
      </c>
      <c r="E211" s="13">
        <f t="shared" si="13"/>
        <v>2.1668472372697724E-3</v>
      </c>
      <c r="F211" s="13">
        <f t="shared" si="14"/>
        <v>4.2936882782310007E-4</v>
      </c>
      <c r="G211" s="12">
        <f t="shared" si="15"/>
        <v>-0.5</v>
      </c>
      <c r="H211" s="15">
        <f t="shared" si="16"/>
        <v>-1.0834236186348862E-3</v>
      </c>
    </row>
    <row r="212" spans="2:8" ht="15" x14ac:dyDescent="0.2">
      <c r="B212" s="7" t="s">
        <v>68</v>
      </c>
      <c r="C212" s="8">
        <v>0</v>
      </c>
      <c r="D212" s="8">
        <v>0</v>
      </c>
      <c r="E212" s="13" t="str">
        <f t="shared" si="13"/>
        <v/>
      </c>
      <c r="F212" s="13" t="str">
        <f t="shared" si="14"/>
        <v/>
      </c>
      <c r="G212" s="12" t="str">
        <f t="shared" si="15"/>
        <v>0</v>
      </c>
      <c r="H212" s="15" t="str">
        <f t="shared" si="16"/>
        <v/>
      </c>
    </row>
    <row r="213" spans="2:8" ht="15" x14ac:dyDescent="0.2">
      <c r="B213" s="7" t="s">
        <v>302</v>
      </c>
      <c r="C213" s="8">
        <v>2</v>
      </c>
      <c r="D213" s="8">
        <v>1</v>
      </c>
      <c r="E213" s="13">
        <f t="shared" si="13"/>
        <v>2.1668472372697724E-3</v>
      </c>
      <c r="F213" s="13">
        <f t="shared" si="14"/>
        <v>4.2936882782310007E-4</v>
      </c>
      <c r="G213" s="12">
        <f t="shared" si="15"/>
        <v>-0.5</v>
      </c>
      <c r="H213" s="15">
        <f t="shared" si="16"/>
        <v>-1.0834236186348862E-3</v>
      </c>
    </row>
    <row r="214" spans="2:8" ht="15" x14ac:dyDescent="0.2">
      <c r="B214" s="7" t="s">
        <v>70</v>
      </c>
      <c r="C214" s="8">
        <v>2</v>
      </c>
      <c r="D214" s="8">
        <v>2</v>
      </c>
      <c r="E214" s="13">
        <f t="shared" si="13"/>
        <v>2.1668472372697724E-3</v>
      </c>
      <c r="F214" s="13">
        <f t="shared" si="14"/>
        <v>8.5873765564620013E-4</v>
      </c>
      <c r="G214" s="12">
        <f t="shared" si="15"/>
        <v>0</v>
      </c>
      <c r="H214" s="15">
        <f t="shared" si="16"/>
        <v>0</v>
      </c>
    </row>
    <row r="215" spans="2:8" ht="15" x14ac:dyDescent="0.2">
      <c r="B215" s="7" t="s">
        <v>303</v>
      </c>
      <c r="C215" s="8">
        <v>0</v>
      </c>
      <c r="D215" s="8">
        <v>0</v>
      </c>
      <c r="E215" s="13" t="str">
        <f t="shared" si="13"/>
        <v/>
      </c>
      <c r="F215" s="13" t="str">
        <f t="shared" si="14"/>
        <v/>
      </c>
      <c r="G215" s="12" t="str">
        <f t="shared" si="15"/>
        <v>0</v>
      </c>
      <c r="H215" s="15" t="str">
        <f t="shared" si="16"/>
        <v/>
      </c>
    </row>
    <row r="216" spans="2:8" ht="15" x14ac:dyDescent="0.2">
      <c r="B216" s="7" t="s">
        <v>304</v>
      </c>
      <c r="C216" s="8">
        <v>13</v>
      </c>
      <c r="D216" s="8">
        <v>4</v>
      </c>
      <c r="E216" s="13">
        <f t="shared" si="13"/>
        <v>1.4084507042253521E-2</v>
      </c>
      <c r="F216" s="13">
        <f t="shared" si="14"/>
        <v>1.7174753112924003E-3</v>
      </c>
      <c r="G216" s="12">
        <f t="shared" si="15"/>
        <v>-0.69230769230769229</v>
      </c>
      <c r="H216" s="15">
        <f t="shared" si="16"/>
        <v>-9.7508125677139759E-3</v>
      </c>
    </row>
    <row r="217" spans="2:8" ht="15" x14ac:dyDescent="0.2">
      <c r="B217" s="7" t="s">
        <v>469</v>
      </c>
      <c r="C217" s="8">
        <v>1</v>
      </c>
      <c r="D217" s="8">
        <v>1</v>
      </c>
      <c r="E217" s="13">
        <f t="shared" ref="E217:E280" si="17">+IF(C217=0,"",C217/C$151)</f>
        <v>1.0834236186348862E-3</v>
      </c>
      <c r="F217" s="13">
        <f t="shared" ref="F217:F280" si="18">+IF(D217=0,"",D217/D$151)</f>
        <v>4.2936882782310007E-4</v>
      </c>
      <c r="G217" s="12">
        <f t="shared" ref="G217:G280" si="19">+IF(OR(AND(D217=0),(C217=0)),"0",((D217-C217)/C217))</f>
        <v>0</v>
      </c>
      <c r="H217" s="15">
        <f t="shared" ref="H217:H280" si="20">+IF(OR(AND(E217=""),(G217="")),"",E217*G217)</f>
        <v>0</v>
      </c>
    </row>
    <row r="218" spans="2:8" ht="15" x14ac:dyDescent="0.2">
      <c r="B218" s="7" t="s">
        <v>305</v>
      </c>
      <c r="C218" s="8">
        <v>0</v>
      </c>
      <c r="D218" s="8">
        <v>0</v>
      </c>
      <c r="E218" s="13" t="str">
        <f t="shared" si="17"/>
        <v/>
      </c>
      <c r="F218" s="13" t="str">
        <f t="shared" si="18"/>
        <v/>
      </c>
      <c r="G218" s="12" t="str">
        <f t="shared" si="19"/>
        <v>0</v>
      </c>
      <c r="H218" s="15" t="str">
        <f t="shared" si="20"/>
        <v/>
      </c>
    </row>
    <row r="219" spans="2:8" ht="15" x14ac:dyDescent="0.2">
      <c r="B219" s="7" t="s">
        <v>306</v>
      </c>
      <c r="C219" s="8">
        <v>1</v>
      </c>
      <c r="D219" s="8">
        <v>0</v>
      </c>
      <c r="E219" s="13">
        <f t="shared" si="17"/>
        <v>1.0834236186348862E-3</v>
      </c>
      <c r="F219" s="13" t="str">
        <f t="shared" si="18"/>
        <v/>
      </c>
      <c r="G219" s="12" t="str">
        <f t="shared" si="19"/>
        <v>0</v>
      </c>
      <c r="H219" s="15">
        <f t="shared" si="20"/>
        <v>0</v>
      </c>
    </row>
    <row r="220" spans="2:8" ht="15" x14ac:dyDescent="0.2">
      <c r="B220" s="7" t="s">
        <v>307</v>
      </c>
      <c r="C220" s="8">
        <v>1</v>
      </c>
      <c r="D220" s="8">
        <v>4</v>
      </c>
      <c r="E220" s="13">
        <f t="shared" si="17"/>
        <v>1.0834236186348862E-3</v>
      </c>
      <c r="F220" s="13">
        <f t="shared" si="18"/>
        <v>1.7174753112924003E-3</v>
      </c>
      <c r="G220" s="12">
        <f t="shared" si="19"/>
        <v>3</v>
      </c>
      <c r="H220" s="15">
        <f t="shared" si="20"/>
        <v>3.2502708559046583E-3</v>
      </c>
    </row>
    <row r="221" spans="2:8" ht="15" x14ac:dyDescent="0.2">
      <c r="B221" s="7" t="s">
        <v>308</v>
      </c>
      <c r="C221" s="8">
        <v>0</v>
      </c>
      <c r="D221" s="8">
        <v>3</v>
      </c>
      <c r="E221" s="13" t="str">
        <f t="shared" si="17"/>
        <v/>
      </c>
      <c r="F221" s="13">
        <f t="shared" si="18"/>
        <v>1.2881064834693002E-3</v>
      </c>
      <c r="G221" s="12" t="str">
        <f t="shared" si="19"/>
        <v>0</v>
      </c>
      <c r="H221" s="15" t="str">
        <f t="shared" si="20"/>
        <v/>
      </c>
    </row>
    <row r="222" spans="2:8" ht="15" x14ac:dyDescent="0.2">
      <c r="B222" s="7" t="s">
        <v>309</v>
      </c>
      <c r="C222" s="8">
        <v>1</v>
      </c>
      <c r="D222" s="8">
        <v>6</v>
      </c>
      <c r="E222" s="13">
        <f t="shared" si="17"/>
        <v>1.0834236186348862E-3</v>
      </c>
      <c r="F222" s="13">
        <f t="shared" si="18"/>
        <v>2.5762129669386004E-3</v>
      </c>
      <c r="G222" s="12">
        <f t="shared" si="19"/>
        <v>5</v>
      </c>
      <c r="H222" s="15">
        <f t="shared" si="20"/>
        <v>5.4171180931744311E-3</v>
      </c>
    </row>
    <row r="223" spans="2:8" ht="15" x14ac:dyDescent="0.2">
      <c r="B223" s="7" t="s">
        <v>564</v>
      </c>
      <c r="C223" s="8">
        <v>4</v>
      </c>
      <c r="D223" s="8">
        <v>0</v>
      </c>
      <c r="E223" s="13">
        <f t="shared" si="17"/>
        <v>4.3336944745395447E-3</v>
      </c>
      <c r="F223" s="13" t="str">
        <f t="shared" si="18"/>
        <v/>
      </c>
      <c r="G223" s="12" t="str">
        <f t="shared" si="19"/>
        <v>0</v>
      </c>
      <c r="H223" s="15">
        <f t="shared" si="20"/>
        <v>0</v>
      </c>
    </row>
    <row r="224" spans="2:8" ht="15" x14ac:dyDescent="0.2">
      <c r="B224" s="7" t="s">
        <v>310</v>
      </c>
      <c r="C224" s="8">
        <v>0</v>
      </c>
      <c r="D224" s="8">
        <v>0</v>
      </c>
      <c r="E224" s="13" t="str">
        <f t="shared" si="17"/>
        <v/>
      </c>
      <c r="F224" s="13" t="str">
        <f t="shared" si="18"/>
        <v/>
      </c>
      <c r="G224" s="12" t="str">
        <f t="shared" si="19"/>
        <v>0</v>
      </c>
      <c r="H224" s="15" t="str">
        <f t="shared" si="20"/>
        <v/>
      </c>
    </row>
    <row r="225" spans="2:8" ht="15" x14ac:dyDescent="0.2">
      <c r="B225" s="7" t="s">
        <v>470</v>
      </c>
      <c r="C225" s="8">
        <v>0</v>
      </c>
      <c r="D225" s="8">
        <v>0</v>
      </c>
      <c r="E225" s="13" t="str">
        <f t="shared" si="17"/>
        <v/>
      </c>
      <c r="F225" s="13" t="str">
        <f t="shared" si="18"/>
        <v/>
      </c>
      <c r="G225" s="12" t="str">
        <f t="shared" si="19"/>
        <v>0</v>
      </c>
      <c r="H225" s="15" t="str">
        <f t="shared" si="20"/>
        <v/>
      </c>
    </row>
    <row r="226" spans="2:8" ht="15" x14ac:dyDescent="0.2">
      <c r="B226" s="7" t="s">
        <v>565</v>
      </c>
      <c r="C226" s="8">
        <v>2</v>
      </c>
      <c r="D226" s="8">
        <v>1</v>
      </c>
      <c r="E226" s="13">
        <f t="shared" si="17"/>
        <v>2.1668472372697724E-3</v>
      </c>
      <c r="F226" s="13">
        <f t="shared" si="18"/>
        <v>4.2936882782310007E-4</v>
      </c>
      <c r="G226" s="12">
        <f t="shared" si="19"/>
        <v>-0.5</v>
      </c>
      <c r="H226" s="15">
        <f t="shared" si="20"/>
        <v>-1.0834236186348862E-3</v>
      </c>
    </row>
    <row r="227" spans="2:8" ht="15" x14ac:dyDescent="0.2">
      <c r="B227" s="7" t="s">
        <v>471</v>
      </c>
      <c r="C227" s="8">
        <v>0</v>
      </c>
      <c r="D227" s="8">
        <v>0</v>
      </c>
      <c r="E227" s="13" t="str">
        <f t="shared" si="17"/>
        <v/>
      </c>
      <c r="F227" s="13" t="str">
        <f t="shared" si="18"/>
        <v/>
      </c>
      <c r="G227" s="12" t="str">
        <f t="shared" si="19"/>
        <v>0</v>
      </c>
      <c r="H227" s="15" t="str">
        <f t="shared" si="20"/>
        <v/>
      </c>
    </row>
    <row r="228" spans="2:8" ht="15" x14ac:dyDescent="0.2">
      <c r="B228" s="7" t="s">
        <v>76</v>
      </c>
      <c r="C228" s="8">
        <v>0</v>
      </c>
      <c r="D228" s="8">
        <v>0</v>
      </c>
      <c r="E228" s="13" t="str">
        <f t="shared" si="17"/>
        <v/>
      </c>
      <c r="F228" s="13" t="str">
        <f t="shared" si="18"/>
        <v/>
      </c>
      <c r="G228" s="12" t="str">
        <f t="shared" si="19"/>
        <v>0</v>
      </c>
      <c r="H228" s="15" t="str">
        <f t="shared" si="20"/>
        <v/>
      </c>
    </row>
    <row r="229" spans="2:8" ht="15" x14ac:dyDescent="0.2">
      <c r="B229" s="7" t="s">
        <v>311</v>
      </c>
      <c r="C229" s="8">
        <v>13</v>
      </c>
      <c r="D229" s="8">
        <v>17</v>
      </c>
      <c r="E229" s="13">
        <f t="shared" si="17"/>
        <v>1.4084507042253521E-2</v>
      </c>
      <c r="F229" s="13">
        <f t="shared" si="18"/>
        <v>7.2992700729927005E-3</v>
      </c>
      <c r="G229" s="12">
        <f t="shared" si="19"/>
        <v>0.30769230769230771</v>
      </c>
      <c r="H229" s="15">
        <f t="shared" si="20"/>
        <v>4.3336944745395456E-3</v>
      </c>
    </row>
    <row r="230" spans="2:8" ht="15" x14ac:dyDescent="0.2">
      <c r="B230" s="7" t="s">
        <v>312</v>
      </c>
      <c r="C230" s="8">
        <v>1</v>
      </c>
      <c r="D230" s="8">
        <v>0</v>
      </c>
      <c r="E230" s="13">
        <f t="shared" si="17"/>
        <v>1.0834236186348862E-3</v>
      </c>
      <c r="F230" s="13" t="str">
        <f t="shared" si="18"/>
        <v/>
      </c>
      <c r="G230" s="12" t="str">
        <f t="shared" si="19"/>
        <v>0</v>
      </c>
      <c r="H230" s="15">
        <f t="shared" si="20"/>
        <v>0</v>
      </c>
    </row>
    <row r="231" spans="2:8" ht="30" x14ac:dyDescent="0.2">
      <c r="B231" s="7" t="s">
        <v>313</v>
      </c>
      <c r="C231" s="8">
        <v>1</v>
      </c>
      <c r="D231" s="8">
        <v>1</v>
      </c>
      <c r="E231" s="13">
        <f t="shared" si="17"/>
        <v>1.0834236186348862E-3</v>
      </c>
      <c r="F231" s="13">
        <f t="shared" si="18"/>
        <v>4.2936882782310007E-4</v>
      </c>
      <c r="G231" s="12">
        <f t="shared" si="19"/>
        <v>0</v>
      </c>
      <c r="H231" s="15">
        <f t="shared" si="20"/>
        <v>0</v>
      </c>
    </row>
    <row r="232" spans="2:8" ht="15" x14ac:dyDescent="0.2">
      <c r="B232" s="7" t="s">
        <v>77</v>
      </c>
      <c r="C232" s="8">
        <v>86</v>
      </c>
      <c r="D232" s="8">
        <v>85</v>
      </c>
      <c r="E232" s="13">
        <f t="shared" si="17"/>
        <v>9.3174431202600216E-2</v>
      </c>
      <c r="F232" s="13">
        <f t="shared" si="18"/>
        <v>3.6496350364963501E-2</v>
      </c>
      <c r="G232" s="12">
        <f t="shared" si="19"/>
        <v>-1.1627906976744186E-2</v>
      </c>
      <c r="H232" s="15">
        <f t="shared" si="20"/>
        <v>-1.0834236186348862E-3</v>
      </c>
    </row>
    <row r="233" spans="2:8" ht="15" x14ac:dyDescent="0.2">
      <c r="B233" s="7" t="s">
        <v>74</v>
      </c>
      <c r="C233" s="8">
        <v>0</v>
      </c>
      <c r="D233" s="8">
        <v>1</v>
      </c>
      <c r="E233" s="13" t="str">
        <f t="shared" si="17"/>
        <v/>
      </c>
      <c r="F233" s="13">
        <f t="shared" si="18"/>
        <v>4.2936882782310007E-4</v>
      </c>
      <c r="G233" s="12" t="str">
        <f t="shared" si="19"/>
        <v>0</v>
      </c>
      <c r="H233" s="15" t="str">
        <f t="shared" si="20"/>
        <v/>
      </c>
    </row>
    <row r="234" spans="2:8" ht="15" x14ac:dyDescent="0.2">
      <c r="B234" s="7" t="s">
        <v>75</v>
      </c>
      <c r="C234" s="8">
        <v>0</v>
      </c>
      <c r="D234" s="8">
        <v>0</v>
      </c>
      <c r="E234" s="13" t="str">
        <f t="shared" si="17"/>
        <v/>
      </c>
      <c r="F234" s="13" t="str">
        <f t="shared" si="18"/>
        <v/>
      </c>
      <c r="G234" s="12" t="str">
        <f t="shared" si="19"/>
        <v>0</v>
      </c>
      <c r="H234" s="15" t="str">
        <f t="shared" si="20"/>
        <v/>
      </c>
    </row>
    <row r="235" spans="2:8" ht="15" x14ac:dyDescent="0.2">
      <c r="B235" s="7" t="s">
        <v>314</v>
      </c>
      <c r="C235" s="8">
        <v>12</v>
      </c>
      <c r="D235" s="8">
        <v>14</v>
      </c>
      <c r="E235" s="13">
        <f t="shared" si="17"/>
        <v>1.3001083423618635E-2</v>
      </c>
      <c r="F235" s="13">
        <f t="shared" si="18"/>
        <v>6.0111635895234005E-3</v>
      </c>
      <c r="G235" s="12">
        <f t="shared" si="19"/>
        <v>0.16666666666666666</v>
      </c>
      <c r="H235" s="15">
        <f t="shared" si="20"/>
        <v>2.1668472372697724E-3</v>
      </c>
    </row>
    <row r="236" spans="2:8" ht="15" x14ac:dyDescent="0.2">
      <c r="B236" s="7" t="s">
        <v>315</v>
      </c>
      <c r="C236" s="8">
        <v>0</v>
      </c>
      <c r="D236" s="8">
        <v>0</v>
      </c>
      <c r="E236" s="13" t="str">
        <f t="shared" si="17"/>
        <v/>
      </c>
      <c r="F236" s="13" t="str">
        <f t="shared" si="18"/>
        <v/>
      </c>
      <c r="G236" s="12" t="str">
        <f t="shared" si="19"/>
        <v>0</v>
      </c>
      <c r="H236" s="15" t="str">
        <f t="shared" si="20"/>
        <v/>
      </c>
    </row>
    <row r="237" spans="2:8" ht="15" x14ac:dyDescent="0.2">
      <c r="B237" s="7" t="s">
        <v>80</v>
      </c>
      <c r="C237" s="8">
        <v>13</v>
      </c>
      <c r="D237" s="8">
        <v>6</v>
      </c>
      <c r="E237" s="13">
        <f t="shared" si="17"/>
        <v>1.4084507042253521E-2</v>
      </c>
      <c r="F237" s="13">
        <f t="shared" si="18"/>
        <v>2.5762129669386004E-3</v>
      </c>
      <c r="G237" s="12">
        <f t="shared" si="19"/>
        <v>-0.53846153846153844</v>
      </c>
      <c r="H237" s="15">
        <f t="shared" si="20"/>
        <v>-7.5839653304442039E-3</v>
      </c>
    </row>
    <row r="238" spans="2:8" ht="15" x14ac:dyDescent="0.2">
      <c r="B238" s="7" t="s">
        <v>85</v>
      </c>
      <c r="C238" s="8">
        <v>65</v>
      </c>
      <c r="D238" s="8">
        <v>50</v>
      </c>
      <c r="E238" s="13">
        <f t="shared" si="17"/>
        <v>7.0422535211267609E-2</v>
      </c>
      <c r="F238" s="13">
        <f t="shared" si="18"/>
        <v>2.1468441391155002E-2</v>
      </c>
      <c r="G238" s="12">
        <f t="shared" si="19"/>
        <v>-0.23076923076923078</v>
      </c>
      <c r="H238" s="15">
        <f t="shared" si="20"/>
        <v>-1.6251354279523296E-2</v>
      </c>
    </row>
    <row r="239" spans="2:8" ht="15" x14ac:dyDescent="0.2">
      <c r="B239" s="7" t="s">
        <v>81</v>
      </c>
      <c r="C239" s="8">
        <v>12</v>
      </c>
      <c r="D239" s="8">
        <v>10</v>
      </c>
      <c r="E239" s="13">
        <f t="shared" si="17"/>
        <v>1.3001083423618635E-2</v>
      </c>
      <c r="F239" s="13">
        <f t="shared" si="18"/>
        <v>4.2936882782310002E-3</v>
      </c>
      <c r="G239" s="12">
        <f t="shared" si="19"/>
        <v>-0.16666666666666666</v>
      </c>
      <c r="H239" s="15">
        <f t="shared" si="20"/>
        <v>-2.1668472372697724E-3</v>
      </c>
    </row>
    <row r="240" spans="2:8" ht="15" x14ac:dyDescent="0.2">
      <c r="B240" s="7" t="s">
        <v>316</v>
      </c>
      <c r="C240" s="8">
        <v>8</v>
      </c>
      <c r="D240" s="8">
        <v>34</v>
      </c>
      <c r="E240" s="13">
        <f t="shared" si="17"/>
        <v>8.6673889490790895E-3</v>
      </c>
      <c r="F240" s="13">
        <f t="shared" si="18"/>
        <v>1.4598540145985401E-2</v>
      </c>
      <c r="G240" s="12">
        <f t="shared" si="19"/>
        <v>3.25</v>
      </c>
      <c r="H240" s="15">
        <f t="shared" si="20"/>
        <v>2.8169014084507039E-2</v>
      </c>
    </row>
    <row r="241" spans="2:8" ht="15" x14ac:dyDescent="0.2">
      <c r="B241" s="7" t="s">
        <v>78</v>
      </c>
      <c r="C241" s="8">
        <v>0</v>
      </c>
      <c r="D241" s="8">
        <v>0</v>
      </c>
      <c r="E241" s="13" t="str">
        <f t="shared" si="17"/>
        <v/>
      </c>
      <c r="F241" s="13" t="str">
        <f t="shared" si="18"/>
        <v/>
      </c>
      <c r="G241" s="12" t="str">
        <f t="shared" si="19"/>
        <v>0</v>
      </c>
      <c r="H241" s="15" t="str">
        <f t="shared" si="20"/>
        <v/>
      </c>
    </row>
    <row r="242" spans="2:8" ht="15" x14ac:dyDescent="0.2">
      <c r="B242" s="7" t="s">
        <v>83</v>
      </c>
      <c r="C242" s="8">
        <v>0</v>
      </c>
      <c r="D242" s="8">
        <v>0</v>
      </c>
      <c r="E242" s="13" t="str">
        <f t="shared" si="17"/>
        <v/>
      </c>
      <c r="F242" s="13" t="str">
        <f t="shared" si="18"/>
        <v/>
      </c>
      <c r="G242" s="12" t="str">
        <f t="shared" si="19"/>
        <v>0</v>
      </c>
      <c r="H242" s="15" t="str">
        <f t="shared" si="20"/>
        <v/>
      </c>
    </row>
    <row r="243" spans="2:8" ht="15" x14ac:dyDescent="0.2">
      <c r="B243" s="7" t="s">
        <v>317</v>
      </c>
      <c r="C243" s="8">
        <v>0</v>
      </c>
      <c r="D243" s="8">
        <v>0</v>
      </c>
      <c r="E243" s="13" t="str">
        <f t="shared" si="17"/>
        <v/>
      </c>
      <c r="F243" s="13" t="str">
        <f t="shared" si="18"/>
        <v/>
      </c>
      <c r="G243" s="12" t="str">
        <f t="shared" si="19"/>
        <v>0</v>
      </c>
      <c r="H243" s="15" t="str">
        <f t="shared" si="20"/>
        <v/>
      </c>
    </row>
    <row r="244" spans="2:8" ht="15" x14ac:dyDescent="0.2">
      <c r="B244" s="7" t="s">
        <v>79</v>
      </c>
      <c r="C244" s="8">
        <v>12</v>
      </c>
      <c r="D244" s="8">
        <v>14</v>
      </c>
      <c r="E244" s="13">
        <f t="shared" si="17"/>
        <v>1.3001083423618635E-2</v>
      </c>
      <c r="F244" s="13">
        <f t="shared" si="18"/>
        <v>6.0111635895234005E-3</v>
      </c>
      <c r="G244" s="12">
        <f t="shared" si="19"/>
        <v>0.16666666666666666</v>
      </c>
      <c r="H244" s="15">
        <f t="shared" si="20"/>
        <v>2.1668472372697724E-3</v>
      </c>
    </row>
    <row r="245" spans="2:8" ht="15" x14ac:dyDescent="0.2">
      <c r="B245" s="7" t="s">
        <v>84</v>
      </c>
      <c r="C245" s="8">
        <v>0</v>
      </c>
      <c r="D245" s="8">
        <v>0</v>
      </c>
      <c r="E245" s="13" t="str">
        <f t="shared" si="17"/>
        <v/>
      </c>
      <c r="F245" s="13" t="str">
        <f t="shared" si="18"/>
        <v/>
      </c>
      <c r="G245" s="12" t="str">
        <f t="shared" si="19"/>
        <v>0</v>
      </c>
      <c r="H245" s="15" t="str">
        <f t="shared" si="20"/>
        <v/>
      </c>
    </row>
    <row r="246" spans="2:8" ht="15" x14ac:dyDescent="0.2">
      <c r="B246" s="7" t="s">
        <v>318</v>
      </c>
      <c r="C246" s="8">
        <v>1</v>
      </c>
      <c r="D246" s="8">
        <v>0</v>
      </c>
      <c r="E246" s="13">
        <f t="shared" si="17"/>
        <v>1.0834236186348862E-3</v>
      </c>
      <c r="F246" s="13" t="str">
        <f t="shared" si="18"/>
        <v/>
      </c>
      <c r="G246" s="12" t="str">
        <f t="shared" si="19"/>
        <v>0</v>
      </c>
      <c r="H246" s="15">
        <f t="shared" si="20"/>
        <v>0</v>
      </c>
    </row>
    <row r="247" spans="2:8" ht="15" x14ac:dyDescent="0.2">
      <c r="B247" s="7" t="s">
        <v>319</v>
      </c>
      <c r="C247" s="8">
        <v>11</v>
      </c>
      <c r="D247" s="8">
        <v>109</v>
      </c>
      <c r="E247" s="13">
        <f t="shared" si="17"/>
        <v>1.1917659804983749E-2</v>
      </c>
      <c r="F247" s="13">
        <f t="shared" si="18"/>
        <v>4.6801202232717908E-2</v>
      </c>
      <c r="G247" s="12">
        <f t="shared" si="19"/>
        <v>8.9090909090909083</v>
      </c>
      <c r="H247" s="15">
        <f t="shared" si="20"/>
        <v>0.10617551462621884</v>
      </c>
    </row>
    <row r="248" spans="2:8" ht="15" x14ac:dyDescent="0.2">
      <c r="B248" s="7" t="s">
        <v>86</v>
      </c>
      <c r="C248" s="8">
        <v>1</v>
      </c>
      <c r="D248" s="8">
        <v>7</v>
      </c>
      <c r="E248" s="13">
        <f t="shared" si="17"/>
        <v>1.0834236186348862E-3</v>
      </c>
      <c r="F248" s="13">
        <f t="shared" si="18"/>
        <v>3.0055817947617003E-3</v>
      </c>
      <c r="G248" s="12">
        <f t="shared" si="19"/>
        <v>6</v>
      </c>
      <c r="H248" s="15">
        <f t="shared" si="20"/>
        <v>6.5005417118093167E-3</v>
      </c>
    </row>
    <row r="249" spans="2:8" ht="15" x14ac:dyDescent="0.2">
      <c r="B249" s="7" t="s">
        <v>87</v>
      </c>
      <c r="C249" s="8">
        <v>25</v>
      </c>
      <c r="D249" s="8">
        <v>21</v>
      </c>
      <c r="E249" s="13">
        <f t="shared" si="17"/>
        <v>2.7085590465872156E-2</v>
      </c>
      <c r="F249" s="13">
        <f t="shared" si="18"/>
        <v>9.0167453842851016E-3</v>
      </c>
      <c r="G249" s="12">
        <f t="shared" si="19"/>
        <v>-0.16</v>
      </c>
      <c r="H249" s="15">
        <f t="shared" si="20"/>
        <v>-4.3336944745395447E-3</v>
      </c>
    </row>
    <row r="250" spans="2:8" ht="15" x14ac:dyDescent="0.2">
      <c r="B250" s="7" t="s">
        <v>82</v>
      </c>
      <c r="C250" s="8">
        <v>0</v>
      </c>
      <c r="D250" s="8">
        <v>1</v>
      </c>
      <c r="E250" s="13" t="str">
        <f t="shared" si="17"/>
        <v/>
      </c>
      <c r="F250" s="13">
        <f t="shared" si="18"/>
        <v>4.2936882782310007E-4</v>
      </c>
      <c r="G250" s="12" t="str">
        <f t="shared" si="19"/>
        <v>0</v>
      </c>
      <c r="H250" s="15" t="str">
        <f t="shared" si="20"/>
        <v/>
      </c>
    </row>
    <row r="251" spans="2:8" ht="15" x14ac:dyDescent="0.2">
      <c r="B251" s="7" t="s">
        <v>320</v>
      </c>
      <c r="C251" s="8">
        <v>0</v>
      </c>
      <c r="D251" s="8">
        <v>2</v>
      </c>
      <c r="E251" s="13" t="str">
        <f t="shared" si="17"/>
        <v/>
      </c>
      <c r="F251" s="13">
        <f t="shared" si="18"/>
        <v>8.5873765564620013E-4</v>
      </c>
      <c r="G251" s="12" t="str">
        <f t="shared" si="19"/>
        <v>0</v>
      </c>
      <c r="H251" s="15" t="str">
        <f t="shared" si="20"/>
        <v/>
      </c>
    </row>
    <row r="252" spans="2:8" ht="15" x14ac:dyDescent="0.2">
      <c r="B252" s="7" t="s">
        <v>321</v>
      </c>
      <c r="C252" s="8">
        <v>50</v>
      </c>
      <c r="D252" s="8">
        <v>44</v>
      </c>
      <c r="E252" s="13">
        <f t="shared" si="17"/>
        <v>5.4171180931744313E-2</v>
      </c>
      <c r="F252" s="13">
        <f t="shared" si="18"/>
        <v>1.8892228424216402E-2</v>
      </c>
      <c r="G252" s="12">
        <f t="shared" si="19"/>
        <v>-0.12</v>
      </c>
      <c r="H252" s="15">
        <f t="shared" si="20"/>
        <v>-6.5005417118093175E-3</v>
      </c>
    </row>
    <row r="253" spans="2:8" ht="15" x14ac:dyDescent="0.2">
      <c r="B253" s="7" t="s">
        <v>322</v>
      </c>
      <c r="C253" s="8">
        <v>1</v>
      </c>
      <c r="D253" s="8">
        <v>43</v>
      </c>
      <c r="E253" s="13">
        <f t="shared" si="17"/>
        <v>1.0834236186348862E-3</v>
      </c>
      <c r="F253" s="13">
        <f t="shared" si="18"/>
        <v>1.8462859596393301E-2</v>
      </c>
      <c r="G253" s="12">
        <f t="shared" si="19"/>
        <v>42</v>
      </c>
      <c r="H253" s="15">
        <f t="shared" si="20"/>
        <v>4.5503791982665222E-2</v>
      </c>
    </row>
    <row r="254" spans="2:8" ht="15" x14ac:dyDescent="0.2">
      <c r="B254" s="7" t="s">
        <v>323</v>
      </c>
      <c r="C254" s="8">
        <v>0</v>
      </c>
      <c r="D254" s="8">
        <v>2</v>
      </c>
      <c r="E254" s="13" t="str">
        <f t="shared" si="17"/>
        <v/>
      </c>
      <c r="F254" s="13">
        <f t="shared" si="18"/>
        <v>8.5873765564620013E-4</v>
      </c>
      <c r="G254" s="12" t="str">
        <f t="shared" si="19"/>
        <v>0</v>
      </c>
      <c r="H254" s="15" t="str">
        <f t="shared" si="20"/>
        <v/>
      </c>
    </row>
    <row r="255" spans="2:8" ht="15" x14ac:dyDescent="0.2">
      <c r="B255" s="7" t="s">
        <v>324</v>
      </c>
      <c r="C255" s="8">
        <v>0</v>
      </c>
      <c r="D255" s="8">
        <v>0</v>
      </c>
      <c r="E255" s="13" t="str">
        <f t="shared" si="17"/>
        <v/>
      </c>
      <c r="F255" s="13" t="str">
        <f t="shared" si="18"/>
        <v/>
      </c>
      <c r="G255" s="12" t="str">
        <f t="shared" si="19"/>
        <v>0</v>
      </c>
      <c r="H255" s="15" t="str">
        <f t="shared" si="20"/>
        <v/>
      </c>
    </row>
    <row r="256" spans="2:8" ht="15" x14ac:dyDescent="0.2">
      <c r="B256" s="7" t="s">
        <v>88</v>
      </c>
      <c r="C256" s="8">
        <v>37</v>
      </c>
      <c r="D256" s="8">
        <v>34</v>
      </c>
      <c r="E256" s="13">
        <f t="shared" si="17"/>
        <v>4.008667388949079E-2</v>
      </c>
      <c r="F256" s="13">
        <f t="shared" si="18"/>
        <v>1.4598540145985401E-2</v>
      </c>
      <c r="G256" s="12">
        <f t="shared" si="19"/>
        <v>-8.1081081081081086E-2</v>
      </c>
      <c r="H256" s="15">
        <f t="shared" si="20"/>
        <v>-3.2502708559046588E-3</v>
      </c>
    </row>
    <row r="257" spans="2:8" ht="15" x14ac:dyDescent="0.2">
      <c r="B257" s="7" t="s">
        <v>325</v>
      </c>
      <c r="C257" s="8">
        <v>0</v>
      </c>
      <c r="D257" s="8">
        <v>0</v>
      </c>
      <c r="E257" s="13" t="str">
        <f t="shared" si="17"/>
        <v/>
      </c>
      <c r="F257" s="13" t="str">
        <f t="shared" si="18"/>
        <v/>
      </c>
      <c r="G257" s="12" t="str">
        <f t="shared" si="19"/>
        <v>0</v>
      </c>
      <c r="H257" s="15" t="str">
        <f t="shared" si="20"/>
        <v/>
      </c>
    </row>
    <row r="258" spans="2:8" ht="30" x14ac:dyDescent="0.2">
      <c r="B258" s="7" t="s">
        <v>326</v>
      </c>
      <c r="C258" s="8">
        <v>0</v>
      </c>
      <c r="D258" s="8">
        <v>0</v>
      </c>
      <c r="E258" s="13" t="str">
        <f t="shared" si="17"/>
        <v/>
      </c>
      <c r="F258" s="13" t="str">
        <f t="shared" si="18"/>
        <v/>
      </c>
      <c r="G258" s="12" t="str">
        <f t="shared" si="19"/>
        <v>0</v>
      </c>
      <c r="H258" s="15" t="str">
        <f t="shared" si="20"/>
        <v/>
      </c>
    </row>
    <row r="259" spans="2:8" ht="15" x14ac:dyDescent="0.2">
      <c r="B259" s="7" t="s">
        <v>327</v>
      </c>
      <c r="C259" s="8">
        <v>1</v>
      </c>
      <c r="D259" s="8">
        <v>1</v>
      </c>
      <c r="E259" s="13">
        <f t="shared" si="17"/>
        <v>1.0834236186348862E-3</v>
      </c>
      <c r="F259" s="13">
        <f t="shared" si="18"/>
        <v>4.2936882782310007E-4</v>
      </c>
      <c r="G259" s="12">
        <f t="shared" si="19"/>
        <v>0</v>
      </c>
      <c r="H259" s="15">
        <f t="shared" si="20"/>
        <v>0</v>
      </c>
    </row>
    <row r="260" spans="2:8" ht="15" x14ac:dyDescent="0.2">
      <c r="B260" s="7" t="s">
        <v>89</v>
      </c>
      <c r="C260" s="8">
        <v>0</v>
      </c>
      <c r="D260" s="8">
        <v>1</v>
      </c>
      <c r="E260" s="13" t="str">
        <f t="shared" si="17"/>
        <v/>
      </c>
      <c r="F260" s="13">
        <f t="shared" si="18"/>
        <v>4.2936882782310007E-4</v>
      </c>
      <c r="G260" s="12" t="str">
        <f t="shared" si="19"/>
        <v>0</v>
      </c>
      <c r="H260" s="15" t="str">
        <f t="shared" si="20"/>
        <v/>
      </c>
    </row>
    <row r="261" spans="2:8" ht="30" x14ac:dyDescent="0.2">
      <c r="B261" s="7" t="s">
        <v>328</v>
      </c>
      <c r="C261" s="8">
        <v>2</v>
      </c>
      <c r="D261" s="8">
        <v>0</v>
      </c>
      <c r="E261" s="13">
        <f t="shared" si="17"/>
        <v>2.1668472372697724E-3</v>
      </c>
      <c r="F261" s="13" t="str">
        <f t="shared" si="18"/>
        <v/>
      </c>
      <c r="G261" s="12" t="str">
        <f t="shared" si="19"/>
        <v>0</v>
      </c>
      <c r="H261" s="15">
        <f t="shared" si="20"/>
        <v>0</v>
      </c>
    </row>
    <row r="262" spans="2:8" ht="15" x14ac:dyDescent="0.2">
      <c r="B262" s="7" t="s">
        <v>90</v>
      </c>
      <c r="C262" s="8">
        <v>0</v>
      </c>
      <c r="D262" s="8">
        <v>11</v>
      </c>
      <c r="E262" s="13" t="str">
        <f t="shared" si="17"/>
        <v/>
      </c>
      <c r="F262" s="13">
        <f t="shared" si="18"/>
        <v>4.7230571060541005E-3</v>
      </c>
      <c r="G262" s="12" t="str">
        <f t="shared" si="19"/>
        <v>0</v>
      </c>
      <c r="H262" s="15" t="str">
        <f t="shared" si="20"/>
        <v/>
      </c>
    </row>
    <row r="263" spans="2:8" ht="15" x14ac:dyDescent="0.2">
      <c r="B263" s="7" t="s">
        <v>329</v>
      </c>
      <c r="C263" s="8">
        <v>0</v>
      </c>
      <c r="D263" s="8">
        <v>0</v>
      </c>
      <c r="E263" s="13" t="str">
        <f t="shared" si="17"/>
        <v/>
      </c>
      <c r="F263" s="13" t="str">
        <f t="shared" si="18"/>
        <v/>
      </c>
      <c r="G263" s="12" t="str">
        <f t="shared" si="19"/>
        <v>0</v>
      </c>
      <c r="H263" s="15" t="str">
        <f t="shared" si="20"/>
        <v/>
      </c>
    </row>
    <row r="264" spans="2:8" ht="30" x14ac:dyDescent="0.2">
      <c r="B264" s="7" t="s">
        <v>330</v>
      </c>
      <c r="C264" s="8">
        <v>0</v>
      </c>
      <c r="D264" s="8">
        <v>6</v>
      </c>
      <c r="E264" s="13" t="str">
        <f t="shared" si="17"/>
        <v/>
      </c>
      <c r="F264" s="13">
        <f t="shared" si="18"/>
        <v>2.5762129669386004E-3</v>
      </c>
      <c r="G264" s="12" t="str">
        <f t="shared" si="19"/>
        <v>0</v>
      </c>
      <c r="H264" s="15" t="str">
        <f t="shared" si="20"/>
        <v/>
      </c>
    </row>
    <row r="265" spans="2:8" ht="15" x14ac:dyDescent="0.2">
      <c r="B265" s="7" t="s">
        <v>331</v>
      </c>
      <c r="C265" s="8">
        <v>0</v>
      </c>
      <c r="D265" s="8">
        <v>0</v>
      </c>
      <c r="E265" s="13" t="str">
        <f t="shared" si="17"/>
        <v/>
      </c>
      <c r="F265" s="13" t="str">
        <f t="shared" si="18"/>
        <v/>
      </c>
      <c r="G265" s="12" t="str">
        <f t="shared" si="19"/>
        <v>0</v>
      </c>
      <c r="H265" s="15" t="str">
        <f t="shared" si="20"/>
        <v/>
      </c>
    </row>
    <row r="266" spans="2:8" ht="15" x14ac:dyDescent="0.2">
      <c r="B266" s="7" t="s">
        <v>332</v>
      </c>
      <c r="C266" s="8">
        <v>6</v>
      </c>
      <c r="D266" s="8">
        <v>29</v>
      </c>
      <c r="E266" s="13">
        <f t="shared" si="17"/>
        <v>6.5005417118093175E-3</v>
      </c>
      <c r="F266" s="13">
        <f t="shared" si="18"/>
        <v>1.24516960068699E-2</v>
      </c>
      <c r="G266" s="12">
        <f t="shared" si="19"/>
        <v>3.8333333333333335</v>
      </c>
      <c r="H266" s="15">
        <f t="shared" si="20"/>
        <v>2.4918743228602384E-2</v>
      </c>
    </row>
    <row r="267" spans="2:8" ht="15" x14ac:dyDescent="0.2">
      <c r="B267" s="7" t="s">
        <v>333</v>
      </c>
      <c r="C267" s="8">
        <v>0</v>
      </c>
      <c r="D267" s="8">
        <v>1</v>
      </c>
      <c r="E267" s="13" t="str">
        <f t="shared" si="17"/>
        <v/>
      </c>
      <c r="F267" s="13">
        <f t="shared" si="18"/>
        <v>4.2936882782310007E-4</v>
      </c>
      <c r="G267" s="12" t="str">
        <f t="shared" si="19"/>
        <v>0</v>
      </c>
      <c r="H267" s="15" t="str">
        <f t="shared" si="20"/>
        <v/>
      </c>
    </row>
    <row r="268" spans="2:8" ht="30" x14ac:dyDescent="0.2">
      <c r="B268" s="7" t="s">
        <v>334</v>
      </c>
      <c r="C268" s="8">
        <v>10</v>
      </c>
      <c r="D268" s="8">
        <v>20</v>
      </c>
      <c r="E268" s="13">
        <f t="shared" si="17"/>
        <v>1.0834236186348862E-2</v>
      </c>
      <c r="F268" s="13">
        <f t="shared" si="18"/>
        <v>8.5873765564620005E-3</v>
      </c>
      <c r="G268" s="12">
        <f t="shared" si="19"/>
        <v>1</v>
      </c>
      <c r="H268" s="15">
        <f t="shared" si="20"/>
        <v>1.0834236186348862E-2</v>
      </c>
    </row>
    <row r="269" spans="2:8" ht="15" x14ac:dyDescent="0.2">
      <c r="B269" s="7" t="s">
        <v>335</v>
      </c>
      <c r="C269" s="8">
        <v>0</v>
      </c>
      <c r="D269" s="8">
        <v>0</v>
      </c>
      <c r="E269" s="13" t="str">
        <f t="shared" si="17"/>
        <v/>
      </c>
      <c r="F269" s="13" t="str">
        <f t="shared" si="18"/>
        <v/>
      </c>
      <c r="G269" s="12" t="str">
        <f t="shared" si="19"/>
        <v>0</v>
      </c>
      <c r="H269" s="15" t="str">
        <f t="shared" si="20"/>
        <v/>
      </c>
    </row>
    <row r="270" spans="2:8" ht="30" x14ac:dyDescent="0.2">
      <c r="B270" s="7" t="s">
        <v>336</v>
      </c>
      <c r="C270" s="8">
        <v>1</v>
      </c>
      <c r="D270" s="8">
        <v>5</v>
      </c>
      <c r="E270" s="13">
        <f t="shared" si="17"/>
        <v>1.0834236186348862E-3</v>
      </c>
      <c r="F270" s="13">
        <f t="shared" si="18"/>
        <v>2.1468441391155001E-3</v>
      </c>
      <c r="G270" s="12">
        <f t="shared" si="19"/>
        <v>4</v>
      </c>
      <c r="H270" s="15">
        <f t="shared" si="20"/>
        <v>4.3336944745395447E-3</v>
      </c>
    </row>
    <row r="271" spans="2:8" ht="15" x14ac:dyDescent="0.2">
      <c r="B271" s="7" t="s">
        <v>93</v>
      </c>
      <c r="C271" s="8">
        <v>0</v>
      </c>
      <c r="D271" s="8">
        <v>1</v>
      </c>
      <c r="E271" s="13" t="str">
        <f t="shared" si="17"/>
        <v/>
      </c>
      <c r="F271" s="13">
        <f t="shared" si="18"/>
        <v>4.2936882782310007E-4</v>
      </c>
      <c r="G271" s="12" t="str">
        <f t="shared" si="19"/>
        <v>0</v>
      </c>
      <c r="H271" s="15" t="str">
        <f t="shared" si="20"/>
        <v/>
      </c>
    </row>
    <row r="272" spans="2:8" ht="30" x14ac:dyDescent="0.2">
      <c r="B272" s="7" t="s">
        <v>337</v>
      </c>
      <c r="C272" s="8">
        <v>5</v>
      </c>
      <c r="D272" s="8">
        <v>5</v>
      </c>
      <c r="E272" s="13">
        <f t="shared" si="17"/>
        <v>5.4171180931744311E-3</v>
      </c>
      <c r="F272" s="13">
        <f t="shared" si="18"/>
        <v>2.1468441391155001E-3</v>
      </c>
      <c r="G272" s="12">
        <f t="shared" si="19"/>
        <v>0</v>
      </c>
      <c r="H272" s="15">
        <f t="shared" si="20"/>
        <v>0</v>
      </c>
    </row>
    <row r="273" spans="2:8" ht="15" x14ac:dyDescent="0.2">
      <c r="B273" s="7" t="s">
        <v>91</v>
      </c>
      <c r="C273" s="8">
        <v>1</v>
      </c>
      <c r="D273" s="8">
        <v>14</v>
      </c>
      <c r="E273" s="13">
        <f t="shared" si="17"/>
        <v>1.0834236186348862E-3</v>
      </c>
      <c r="F273" s="13">
        <f t="shared" si="18"/>
        <v>6.0111635895234005E-3</v>
      </c>
      <c r="G273" s="12">
        <f t="shared" si="19"/>
        <v>13</v>
      </c>
      <c r="H273" s="15">
        <f t="shared" si="20"/>
        <v>1.408450704225352E-2</v>
      </c>
    </row>
    <row r="274" spans="2:8" ht="15" x14ac:dyDescent="0.2">
      <c r="B274" s="7" t="s">
        <v>338</v>
      </c>
      <c r="C274" s="8">
        <v>0</v>
      </c>
      <c r="D274" s="8">
        <v>1</v>
      </c>
      <c r="E274" s="13" t="str">
        <f t="shared" si="17"/>
        <v/>
      </c>
      <c r="F274" s="13">
        <f t="shared" si="18"/>
        <v>4.2936882782310007E-4</v>
      </c>
      <c r="G274" s="12" t="str">
        <f t="shared" si="19"/>
        <v>0</v>
      </c>
      <c r="H274" s="15" t="str">
        <f t="shared" si="20"/>
        <v/>
      </c>
    </row>
    <row r="275" spans="2:8" ht="30" x14ac:dyDescent="0.2">
      <c r="B275" s="7" t="s">
        <v>339</v>
      </c>
      <c r="C275" s="8">
        <v>0</v>
      </c>
      <c r="D275" s="8">
        <v>0</v>
      </c>
      <c r="E275" s="13" t="str">
        <f t="shared" si="17"/>
        <v/>
      </c>
      <c r="F275" s="13" t="str">
        <f t="shared" si="18"/>
        <v/>
      </c>
      <c r="G275" s="12" t="str">
        <f t="shared" si="19"/>
        <v>0</v>
      </c>
      <c r="H275" s="15" t="str">
        <f t="shared" si="20"/>
        <v/>
      </c>
    </row>
    <row r="276" spans="2:8" ht="15" x14ac:dyDescent="0.2">
      <c r="B276" s="7" t="s">
        <v>92</v>
      </c>
      <c r="C276" s="8">
        <v>0</v>
      </c>
      <c r="D276" s="8">
        <v>0</v>
      </c>
      <c r="E276" s="13" t="str">
        <f t="shared" si="17"/>
        <v/>
      </c>
      <c r="F276" s="13" t="str">
        <f t="shared" si="18"/>
        <v/>
      </c>
      <c r="G276" s="12" t="str">
        <f t="shared" si="19"/>
        <v>0</v>
      </c>
      <c r="H276" s="15" t="str">
        <f t="shared" si="20"/>
        <v/>
      </c>
    </row>
    <row r="277" spans="2:8" ht="15" x14ac:dyDescent="0.2">
      <c r="B277" s="7" t="s">
        <v>340</v>
      </c>
      <c r="C277" s="8">
        <v>0</v>
      </c>
      <c r="D277" s="8">
        <v>0</v>
      </c>
      <c r="E277" s="13" t="str">
        <f t="shared" si="17"/>
        <v/>
      </c>
      <c r="F277" s="13" t="str">
        <f t="shared" si="18"/>
        <v/>
      </c>
      <c r="G277" s="12" t="str">
        <f t="shared" si="19"/>
        <v>0</v>
      </c>
      <c r="H277" s="15" t="str">
        <f t="shared" si="20"/>
        <v/>
      </c>
    </row>
    <row r="278" spans="2:8" ht="15" x14ac:dyDescent="0.2">
      <c r="B278" s="7" t="s">
        <v>341</v>
      </c>
      <c r="C278" s="8">
        <v>0</v>
      </c>
      <c r="D278" s="8">
        <v>0</v>
      </c>
      <c r="E278" s="13" t="str">
        <f t="shared" si="17"/>
        <v/>
      </c>
      <c r="F278" s="13" t="str">
        <f t="shared" si="18"/>
        <v/>
      </c>
      <c r="G278" s="12" t="str">
        <f t="shared" si="19"/>
        <v>0</v>
      </c>
      <c r="H278" s="15" t="str">
        <f t="shared" si="20"/>
        <v/>
      </c>
    </row>
    <row r="279" spans="2:8" ht="15" x14ac:dyDescent="0.2">
      <c r="B279" s="7" t="s">
        <v>342</v>
      </c>
      <c r="C279" s="8">
        <v>0</v>
      </c>
      <c r="D279" s="8">
        <v>0</v>
      </c>
      <c r="E279" s="13" t="str">
        <f t="shared" si="17"/>
        <v/>
      </c>
      <c r="F279" s="13" t="str">
        <f t="shared" si="18"/>
        <v/>
      </c>
      <c r="G279" s="12" t="str">
        <f t="shared" si="19"/>
        <v>0</v>
      </c>
      <c r="H279" s="15" t="str">
        <f t="shared" si="20"/>
        <v/>
      </c>
    </row>
    <row r="280" spans="2:8" ht="15" x14ac:dyDescent="0.2">
      <c r="B280" s="7" t="s">
        <v>343</v>
      </c>
      <c r="C280" s="8">
        <v>0</v>
      </c>
      <c r="D280" s="8">
        <v>0</v>
      </c>
      <c r="E280" s="13" t="str">
        <f t="shared" si="17"/>
        <v/>
      </c>
      <c r="F280" s="13" t="str">
        <f t="shared" si="18"/>
        <v/>
      </c>
      <c r="G280" s="12" t="str">
        <f t="shared" si="19"/>
        <v>0</v>
      </c>
      <c r="H280" s="15" t="str">
        <f t="shared" si="20"/>
        <v/>
      </c>
    </row>
    <row r="281" spans="2:8" ht="15" x14ac:dyDescent="0.2">
      <c r="B281" s="7" t="s">
        <v>344</v>
      </c>
      <c r="C281" s="8">
        <v>1</v>
      </c>
      <c r="D281" s="8">
        <v>0</v>
      </c>
      <c r="E281" s="13">
        <f t="shared" ref="E281:E288" si="21">+IF(C281=0,"",C281/C$151)</f>
        <v>1.0834236186348862E-3</v>
      </c>
      <c r="F281" s="13" t="str">
        <f t="shared" ref="F281:F288" si="22">+IF(D281=0,"",D281/D$151)</f>
        <v/>
      </c>
      <c r="G281" s="12" t="str">
        <f t="shared" ref="G281:G288" si="23">+IF(OR(AND(D281=0),(C281=0)),"0",((D281-C281)/C281))</f>
        <v>0</v>
      </c>
      <c r="H281" s="15">
        <f t="shared" ref="H281:H288" si="24">+IF(OR(AND(E281=""),(G281="")),"",E281*G281)</f>
        <v>0</v>
      </c>
    </row>
    <row r="282" spans="2:8" ht="15" x14ac:dyDescent="0.2">
      <c r="B282" s="7" t="s">
        <v>345</v>
      </c>
      <c r="C282" s="8">
        <v>0</v>
      </c>
      <c r="D282" s="8">
        <v>0</v>
      </c>
      <c r="E282" s="13" t="str">
        <f t="shared" si="21"/>
        <v/>
      </c>
      <c r="F282" s="13" t="str">
        <f t="shared" si="22"/>
        <v/>
      </c>
      <c r="G282" s="12" t="str">
        <f t="shared" si="23"/>
        <v>0</v>
      </c>
      <c r="H282" s="15" t="str">
        <f t="shared" si="24"/>
        <v/>
      </c>
    </row>
    <row r="283" spans="2:8" ht="30" x14ac:dyDescent="0.2">
      <c r="B283" s="7" t="s">
        <v>346</v>
      </c>
      <c r="C283" s="8">
        <v>1</v>
      </c>
      <c r="D283" s="8">
        <v>2</v>
      </c>
      <c r="E283" s="13">
        <f t="shared" si="21"/>
        <v>1.0834236186348862E-3</v>
      </c>
      <c r="F283" s="13">
        <f t="shared" si="22"/>
        <v>8.5873765564620013E-4</v>
      </c>
      <c r="G283" s="12">
        <f t="shared" si="23"/>
        <v>1</v>
      </c>
      <c r="H283" s="15">
        <f t="shared" si="24"/>
        <v>1.0834236186348862E-3</v>
      </c>
    </row>
    <row r="284" spans="2:8" ht="13.5" customHeight="1" x14ac:dyDescent="0.2">
      <c r="B284" s="7" t="s">
        <v>347</v>
      </c>
      <c r="C284" s="8">
        <v>0</v>
      </c>
      <c r="D284" s="8">
        <v>0</v>
      </c>
      <c r="E284" s="13" t="str">
        <f t="shared" si="21"/>
        <v/>
      </c>
      <c r="F284" s="13" t="str">
        <f t="shared" si="22"/>
        <v/>
      </c>
      <c r="G284" s="12" t="str">
        <f t="shared" si="23"/>
        <v>0</v>
      </c>
      <c r="H284" s="15" t="str">
        <f t="shared" si="24"/>
        <v/>
      </c>
    </row>
    <row r="285" spans="2:8" ht="13.5" customHeight="1" x14ac:dyDescent="0.2">
      <c r="B285" s="7" t="s">
        <v>94</v>
      </c>
      <c r="C285" s="8">
        <v>0</v>
      </c>
      <c r="D285" s="8">
        <v>0</v>
      </c>
      <c r="E285" s="13" t="str">
        <f t="shared" si="21"/>
        <v/>
      </c>
      <c r="F285" s="13" t="str">
        <f t="shared" si="22"/>
        <v/>
      </c>
      <c r="G285" s="12" t="str">
        <f t="shared" si="23"/>
        <v>0</v>
      </c>
      <c r="H285" s="15" t="str">
        <f t="shared" si="24"/>
        <v/>
      </c>
    </row>
    <row r="286" spans="2:8" ht="25.5" customHeight="1" x14ac:dyDescent="0.2">
      <c r="B286" s="7" t="s">
        <v>348</v>
      </c>
      <c r="C286" s="8">
        <v>2</v>
      </c>
      <c r="D286" s="8">
        <v>8</v>
      </c>
      <c r="E286" s="13">
        <f t="shared" si="21"/>
        <v>2.1668472372697724E-3</v>
      </c>
      <c r="F286" s="13">
        <f t="shared" si="22"/>
        <v>3.4349506225848005E-3</v>
      </c>
      <c r="G286" s="12">
        <f t="shared" si="23"/>
        <v>3</v>
      </c>
      <c r="H286" s="15">
        <f t="shared" si="24"/>
        <v>6.5005417118093167E-3</v>
      </c>
    </row>
    <row r="287" spans="2:8" ht="13.5" customHeight="1" x14ac:dyDescent="0.2">
      <c r="B287" s="7" t="s">
        <v>349</v>
      </c>
      <c r="C287" s="8">
        <v>0</v>
      </c>
      <c r="D287" s="8">
        <v>0</v>
      </c>
      <c r="E287" s="13" t="str">
        <f t="shared" si="21"/>
        <v/>
      </c>
      <c r="F287" s="13" t="str">
        <f t="shared" si="22"/>
        <v/>
      </c>
      <c r="G287" s="12" t="str">
        <f t="shared" si="23"/>
        <v>0</v>
      </c>
      <c r="H287" s="15" t="str">
        <f t="shared" si="24"/>
        <v/>
      </c>
    </row>
    <row r="288" spans="2:8" ht="15" x14ac:dyDescent="0.2">
      <c r="B288" s="7" t="s">
        <v>350</v>
      </c>
      <c r="C288" s="8">
        <v>0</v>
      </c>
      <c r="D288" s="8">
        <v>0</v>
      </c>
      <c r="E288" s="13" t="str">
        <f t="shared" si="21"/>
        <v/>
      </c>
      <c r="F288" s="13" t="str">
        <f t="shared" si="22"/>
        <v/>
      </c>
      <c r="G288" s="12" t="str">
        <f t="shared" si="23"/>
        <v>0</v>
      </c>
      <c r="H288" s="15" t="str">
        <f t="shared" si="24"/>
        <v/>
      </c>
    </row>
    <row r="289" spans="2:8" ht="15" x14ac:dyDescent="0.2">
      <c r="B289" s="20"/>
      <c r="C289" s="25"/>
      <c r="D289" s="25"/>
      <c r="E289" s="24"/>
      <c r="F289" s="24"/>
      <c r="G289" s="21"/>
      <c r="H289" s="22"/>
    </row>
    <row r="290" spans="2:8" ht="15" x14ac:dyDescent="0.2">
      <c r="B290" s="20"/>
      <c r="C290" s="25"/>
      <c r="D290" s="25"/>
      <c r="E290" s="24"/>
      <c r="F290" s="24"/>
      <c r="G290" s="21"/>
      <c r="H290" s="22"/>
    </row>
    <row r="291" spans="2:8" s="4" customFormat="1" ht="26.25" customHeight="1" x14ac:dyDescent="0.2">
      <c r="B291" s="19"/>
      <c r="C291" s="19"/>
      <c r="D291" s="19"/>
      <c r="E291" s="19"/>
      <c r="F291" s="19"/>
      <c r="H291" s="3"/>
    </row>
    <row r="292" spans="2:8" ht="24" customHeight="1" x14ac:dyDescent="0.2">
      <c r="B292" s="55" t="s">
        <v>517</v>
      </c>
      <c r="C292" s="53" t="s">
        <v>518</v>
      </c>
      <c r="D292" s="54"/>
      <c r="E292" s="41" t="s">
        <v>482</v>
      </c>
      <c r="F292" s="42"/>
      <c r="G292" s="39" t="s">
        <v>569</v>
      </c>
      <c r="H292" s="39" t="s">
        <v>481</v>
      </c>
    </row>
    <row r="293" spans="2:8" ht="24" customHeight="1" x14ac:dyDescent="0.2">
      <c r="B293" s="55"/>
      <c r="C293" s="38">
        <v>2015</v>
      </c>
      <c r="D293" s="38">
        <v>2016</v>
      </c>
      <c r="E293" s="38">
        <v>2015</v>
      </c>
      <c r="F293" s="38">
        <v>2016</v>
      </c>
      <c r="G293" s="40"/>
      <c r="H293" s="40"/>
    </row>
    <row r="294" spans="2:8" ht="24" customHeight="1" x14ac:dyDescent="0.2">
      <c r="B294" s="32" t="s">
        <v>522</v>
      </c>
      <c r="C294" s="33">
        <f>SUM(C295:C499)</f>
        <v>3619</v>
      </c>
      <c r="D294" s="33">
        <f>SUM(D295:D499)</f>
        <v>7649</v>
      </c>
      <c r="E294" s="34">
        <f>+IF(C294=0,"",C294/C$294)</f>
        <v>1</v>
      </c>
      <c r="F294" s="34">
        <f>+IF(D294=0,"",D294/D$294)</f>
        <v>1</v>
      </c>
      <c r="G294" s="34">
        <f>+IF(OR(AND(D294=0),(C294=0)),"0",((D294-C294)/C294))</f>
        <v>1.1135672837800497</v>
      </c>
      <c r="H294" s="35">
        <f>+IF(OR(AND(E294=""),(G294="")),"",E294*G294)</f>
        <v>1.1135672837800497</v>
      </c>
    </row>
    <row r="295" spans="2:8" ht="15" x14ac:dyDescent="0.2">
      <c r="B295" s="5" t="s">
        <v>100</v>
      </c>
      <c r="C295" s="8">
        <v>36</v>
      </c>
      <c r="D295" s="8">
        <v>49</v>
      </c>
      <c r="E295" s="13">
        <f>+IF(C295=0,"",C295/C$294)</f>
        <v>9.9474993092014373E-3</v>
      </c>
      <c r="F295" s="13">
        <f>+IF(D295=0,"",D295/D$294)</f>
        <v>6.4060661524382272E-3</v>
      </c>
      <c r="G295" s="12">
        <f>+IF(OR(AND(D295=0),(C295=0)),"0",((D295-C295)/C295))</f>
        <v>0.3611111111111111</v>
      </c>
      <c r="H295" s="15">
        <f>+IF(OR(AND(E295=""),(G295="")),"",E295*G295)</f>
        <v>3.5921525283227414E-3</v>
      </c>
    </row>
    <row r="296" spans="2:8" ht="15" x14ac:dyDescent="0.2">
      <c r="B296" s="5" t="s">
        <v>113</v>
      </c>
      <c r="C296" s="8">
        <v>4</v>
      </c>
      <c r="D296" s="8">
        <v>5</v>
      </c>
      <c r="E296" s="13">
        <f t="shared" ref="E296:E359" si="25">+IF(C296=0,"",C296/C$294)</f>
        <v>1.1052777010223818E-3</v>
      </c>
      <c r="F296" s="13">
        <f t="shared" ref="F296:F359" si="26">+IF(D296=0,"",D296/D$294)</f>
        <v>6.5368021963655375E-4</v>
      </c>
      <c r="G296" s="12">
        <f t="shared" ref="G296:G359" si="27">+IF(OR(AND(D296=0),(C296=0)),"0",((D296-C296)/C296))</f>
        <v>0.25</v>
      </c>
      <c r="H296" s="15">
        <f t="shared" ref="H296:H359" si="28">+IF(OR(AND(E296=""),(G296="")),"",E296*G296)</f>
        <v>2.7631942525559546E-4</v>
      </c>
    </row>
    <row r="297" spans="2:8" ht="15" x14ac:dyDescent="0.2">
      <c r="B297" s="5" t="s">
        <v>104</v>
      </c>
      <c r="C297" s="8">
        <v>31</v>
      </c>
      <c r="D297" s="8">
        <v>43</v>
      </c>
      <c r="E297" s="13">
        <f t="shared" si="25"/>
        <v>8.5659021829234596E-3</v>
      </c>
      <c r="F297" s="13">
        <f t="shared" si="26"/>
        <v>5.6216498888743624E-3</v>
      </c>
      <c r="G297" s="12">
        <f t="shared" si="27"/>
        <v>0.38709677419354838</v>
      </c>
      <c r="H297" s="15">
        <f t="shared" si="28"/>
        <v>3.3158331030671458E-3</v>
      </c>
    </row>
    <row r="298" spans="2:8" ht="15" x14ac:dyDescent="0.2">
      <c r="B298" s="5" t="s">
        <v>95</v>
      </c>
      <c r="C298" s="8">
        <v>48</v>
      </c>
      <c r="D298" s="8">
        <v>19</v>
      </c>
      <c r="E298" s="13">
        <f t="shared" si="25"/>
        <v>1.3263332412268583E-2</v>
      </c>
      <c r="F298" s="13">
        <f t="shared" si="26"/>
        <v>2.4839848346189042E-3</v>
      </c>
      <c r="G298" s="12">
        <f t="shared" si="27"/>
        <v>-0.60416666666666663</v>
      </c>
      <c r="H298" s="15">
        <f t="shared" si="28"/>
        <v>-8.0132633324122692E-3</v>
      </c>
    </row>
    <row r="299" spans="2:8" ht="15" x14ac:dyDescent="0.2">
      <c r="B299" s="5" t="s">
        <v>112</v>
      </c>
      <c r="C299" s="8">
        <v>0</v>
      </c>
      <c r="D299" s="8">
        <v>0</v>
      </c>
      <c r="E299" s="13" t="str">
        <f t="shared" si="25"/>
        <v/>
      </c>
      <c r="F299" s="13" t="str">
        <f t="shared" si="26"/>
        <v/>
      </c>
      <c r="G299" s="12" t="str">
        <f t="shared" si="27"/>
        <v>0</v>
      </c>
      <c r="H299" s="15" t="str">
        <f t="shared" si="28"/>
        <v/>
      </c>
    </row>
    <row r="300" spans="2:8" ht="15" x14ac:dyDescent="0.2">
      <c r="B300" s="5" t="s">
        <v>111</v>
      </c>
      <c r="C300" s="8">
        <v>2</v>
      </c>
      <c r="D300" s="8">
        <v>3</v>
      </c>
      <c r="E300" s="13">
        <f t="shared" si="25"/>
        <v>5.5263885051119092E-4</v>
      </c>
      <c r="F300" s="13">
        <f t="shared" si="26"/>
        <v>3.9220813178193227E-4</v>
      </c>
      <c r="G300" s="12">
        <f t="shared" si="27"/>
        <v>0.5</v>
      </c>
      <c r="H300" s="15">
        <f t="shared" si="28"/>
        <v>2.7631942525559546E-4</v>
      </c>
    </row>
    <row r="301" spans="2:8" ht="15" x14ac:dyDescent="0.2">
      <c r="B301" s="5" t="s">
        <v>105</v>
      </c>
      <c r="C301" s="8">
        <v>100</v>
      </c>
      <c r="D301" s="8">
        <v>193</v>
      </c>
      <c r="E301" s="13">
        <f t="shared" si="25"/>
        <v>2.7631942525559547E-2</v>
      </c>
      <c r="F301" s="13">
        <f t="shared" si="26"/>
        <v>2.5232056477970978E-2</v>
      </c>
      <c r="G301" s="12">
        <f t="shared" si="27"/>
        <v>0.93</v>
      </c>
      <c r="H301" s="15">
        <f t="shared" si="28"/>
        <v>2.5697706548770381E-2</v>
      </c>
    </row>
    <row r="302" spans="2:8" ht="15" x14ac:dyDescent="0.2">
      <c r="B302" s="5" t="s">
        <v>109</v>
      </c>
      <c r="C302" s="8">
        <v>55</v>
      </c>
      <c r="D302" s="8">
        <v>33</v>
      </c>
      <c r="E302" s="13">
        <f t="shared" si="25"/>
        <v>1.5197568389057751E-2</v>
      </c>
      <c r="F302" s="13">
        <f t="shared" si="26"/>
        <v>4.3142894496012553E-3</v>
      </c>
      <c r="G302" s="12">
        <f t="shared" si="27"/>
        <v>-0.4</v>
      </c>
      <c r="H302" s="15">
        <f t="shared" si="28"/>
        <v>-6.0790273556231011E-3</v>
      </c>
    </row>
    <row r="303" spans="2:8" ht="15" x14ac:dyDescent="0.2">
      <c r="B303" s="5" t="s">
        <v>108</v>
      </c>
      <c r="C303" s="8">
        <v>2</v>
      </c>
      <c r="D303" s="8">
        <v>5</v>
      </c>
      <c r="E303" s="13">
        <f t="shared" si="25"/>
        <v>5.5263885051119092E-4</v>
      </c>
      <c r="F303" s="13">
        <f t="shared" si="26"/>
        <v>6.5368021963655375E-4</v>
      </c>
      <c r="G303" s="12">
        <f t="shared" si="27"/>
        <v>1.5</v>
      </c>
      <c r="H303" s="15">
        <f t="shared" si="28"/>
        <v>8.2895827576678644E-4</v>
      </c>
    </row>
    <row r="304" spans="2:8" ht="15" x14ac:dyDescent="0.2">
      <c r="B304" s="5" t="s">
        <v>107</v>
      </c>
      <c r="C304" s="8">
        <v>26</v>
      </c>
      <c r="D304" s="8">
        <v>46</v>
      </c>
      <c r="E304" s="13">
        <f t="shared" si="25"/>
        <v>7.1843050566454819E-3</v>
      </c>
      <c r="F304" s="13">
        <f t="shared" si="26"/>
        <v>6.0138580206562948E-3</v>
      </c>
      <c r="G304" s="12">
        <f t="shared" si="27"/>
        <v>0.76923076923076927</v>
      </c>
      <c r="H304" s="15">
        <f t="shared" si="28"/>
        <v>5.5263885051119099E-3</v>
      </c>
    </row>
    <row r="305" spans="2:8" ht="15" x14ac:dyDescent="0.2">
      <c r="B305" s="5" t="s">
        <v>351</v>
      </c>
      <c r="C305" s="8">
        <v>4</v>
      </c>
      <c r="D305" s="8">
        <v>9</v>
      </c>
      <c r="E305" s="13">
        <f t="shared" si="25"/>
        <v>1.1052777010223818E-3</v>
      </c>
      <c r="F305" s="13">
        <f t="shared" si="26"/>
        <v>1.1766243953457969E-3</v>
      </c>
      <c r="G305" s="12">
        <f t="shared" si="27"/>
        <v>1.25</v>
      </c>
      <c r="H305" s="15">
        <f t="shared" si="28"/>
        <v>1.3815971262779773E-3</v>
      </c>
    </row>
    <row r="306" spans="2:8" ht="15" x14ac:dyDescent="0.2">
      <c r="B306" s="5" t="s">
        <v>524</v>
      </c>
      <c r="C306" s="8">
        <v>0</v>
      </c>
      <c r="D306" s="8">
        <v>0</v>
      </c>
      <c r="E306" s="13" t="str">
        <f t="shared" si="25"/>
        <v/>
      </c>
      <c r="F306" s="13" t="str">
        <f t="shared" si="26"/>
        <v/>
      </c>
      <c r="G306" s="12" t="str">
        <f t="shared" si="27"/>
        <v>0</v>
      </c>
      <c r="H306" s="15" t="str">
        <f t="shared" si="28"/>
        <v/>
      </c>
    </row>
    <row r="307" spans="2:8" ht="15" x14ac:dyDescent="0.2">
      <c r="B307" s="5" t="s">
        <v>110</v>
      </c>
      <c r="C307" s="8">
        <v>64</v>
      </c>
      <c r="D307" s="8">
        <v>297</v>
      </c>
      <c r="E307" s="13">
        <f t="shared" si="25"/>
        <v>1.768444321635811E-2</v>
      </c>
      <c r="F307" s="13">
        <f t="shared" si="26"/>
        <v>3.8828605046411294E-2</v>
      </c>
      <c r="G307" s="12">
        <f t="shared" si="27"/>
        <v>3.640625</v>
      </c>
      <c r="H307" s="15">
        <f t="shared" si="28"/>
        <v>6.4382426084553745E-2</v>
      </c>
    </row>
    <row r="308" spans="2:8" ht="15" x14ac:dyDescent="0.2">
      <c r="B308" s="5" t="s">
        <v>99</v>
      </c>
      <c r="C308" s="8">
        <v>8</v>
      </c>
      <c r="D308" s="8">
        <v>22</v>
      </c>
      <c r="E308" s="13">
        <f t="shared" si="25"/>
        <v>2.2105554020447637E-3</v>
      </c>
      <c r="F308" s="13">
        <f t="shared" si="26"/>
        <v>2.8761929664008366E-3</v>
      </c>
      <c r="G308" s="12">
        <f t="shared" si="27"/>
        <v>1.75</v>
      </c>
      <c r="H308" s="15">
        <f t="shared" si="28"/>
        <v>3.8684719535783366E-3</v>
      </c>
    </row>
    <row r="309" spans="2:8" ht="15" x14ac:dyDescent="0.2">
      <c r="B309" s="5" t="s">
        <v>96</v>
      </c>
      <c r="C309" s="8">
        <v>0</v>
      </c>
      <c r="D309" s="8">
        <v>0</v>
      </c>
      <c r="E309" s="13" t="str">
        <f t="shared" si="25"/>
        <v/>
      </c>
      <c r="F309" s="13" t="str">
        <f t="shared" si="26"/>
        <v/>
      </c>
      <c r="G309" s="12" t="str">
        <f t="shared" si="27"/>
        <v>0</v>
      </c>
      <c r="H309" s="15" t="str">
        <f t="shared" si="28"/>
        <v/>
      </c>
    </row>
    <row r="310" spans="2:8" ht="15" x14ac:dyDescent="0.2">
      <c r="B310" s="5" t="s">
        <v>106</v>
      </c>
      <c r="C310" s="8">
        <v>43</v>
      </c>
      <c r="D310" s="8">
        <v>74</v>
      </c>
      <c r="E310" s="13">
        <f t="shared" si="25"/>
        <v>1.1881735285990605E-2</v>
      </c>
      <c r="F310" s="13">
        <f t="shared" si="26"/>
        <v>9.674467250620997E-3</v>
      </c>
      <c r="G310" s="12">
        <f t="shared" si="27"/>
        <v>0.72093023255813948</v>
      </c>
      <c r="H310" s="15">
        <f t="shared" si="28"/>
        <v>8.5659021829234596E-3</v>
      </c>
    </row>
    <row r="311" spans="2:8" ht="15" x14ac:dyDescent="0.2">
      <c r="B311" s="5" t="s">
        <v>102</v>
      </c>
      <c r="C311" s="8">
        <v>34</v>
      </c>
      <c r="D311" s="8">
        <v>120</v>
      </c>
      <c r="E311" s="13">
        <f t="shared" si="25"/>
        <v>9.3948604586902452E-3</v>
      </c>
      <c r="F311" s="13">
        <f t="shared" si="26"/>
        <v>1.5688325271277292E-2</v>
      </c>
      <c r="G311" s="12">
        <f t="shared" si="27"/>
        <v>2.5294117647058822</v>
      </c>
      <c r="H311" s="15">
        <f t="shared" si="28"/>
        <v>2.3763470571981207E-2</v>
      </c>
    </row>
    <row r="312" spans="2:8" ht="15" x14ac:dyDescent="0.2">
      <c r="B312" s="5" t="s">
        <v>97</v>
      </c>
      <c r="C312" s="8">
        <v>0</v>
      </c>
      <c r="D312" s="8">
        <v>5</v>
      </c>
      <c r="E312" s="13" t="str">
        <f t="shared" si="25"/>
        <v/>
      </c>
      <c r="F312" s="13">
        <f t="shared" si="26"/>
        <v>6.5368021963655375E-4</v>
      </c>
      <c r="G312" s="12" t="str">
        <f t="shared" si="27"/>
        <v>0</v>
      </c>
      <c r="H312" s="15" t="str">
        <f t="shared" si="28"/>
        <v/>
      </c>
    </row>
    <row r="313" spans="2:8" ht="15" x14ac:dyDescent="0.2">
      <c r="B313" s="5" t="s">
        <v>352</v>
      </c>
      <c r="C313" s="8">
        <v>0</v>
      </c>
      <c r="D313" s="8">
        <v>2</v>
      </c>
      <c r="E313" s="13" t="str">
        <f t="shared" si="25"/>
        <v/>
      </c>
      <c r="F313" s="13">
        <f t="shared" si="26"/>
        <v>2.6147208785462153E-4</v>
      </c>
      <c r="G313" s="12" t="str">
        <f t="shared" si="27"/>
        <v>0</v>
      </c>
      <c r="H313" s="15" t="str">
        <f t="shared" si="28"/>
        <v/>
      </c>
    </row>
    <row r="314" spans="2:8" ht="15" x14ac:dyDescent="0.2">
      <c r="B314" s="5" t="s">
        <v>353</v>
      </c>
      <c r="C314" s="8">
        <v>110</v>
      </c>
      <c r="D314" s="8">
        <v>89</v>
      </c>
      <c r="E314" s="13">
        <f t="shared" si="25"/>
        <v>3.0395136778115502E-2</v>
      </c>
      <c r="F314" s="13">
        <f t="shared" si="26"/>
        <v>1.1635507909530657E-2</v>
      </c>
      <c r="G314" s="12">
        <f t="shared" si="27"/>
        <v>-0.19090909090909092</v>
      </c>
      <c r="H314" s="15">
        <f t="shared" si="28"/>
        <v>-5.8027079303675051E-3</v>
      </c>
    </row>
    <row r="315" spans="2:8" ht="15" x14ac:dyDescent="0.2">
      <c r="B315" s="5" t="s">
        <v>354</v>
      </c>
      <c r="C315" s="8">
        <v>2</v>
      </c>
      <c r="D315" s="8">
        <v>0</v>
      </c>
      <c r="E315" s="13">
        <f t="shared" si="25"/>
        <v>5.5263885051119092E-4</v>
      </c>
      <c r="F315" s="13" t="str">
        <f t="shared" si="26"/>
        <v/>
      </c>
      <c r="G315" s="12" t="str">
        <f t="shared" si="27"/>
        <v>0</v>
      </c>
      <c r="H315" s="15">
        <f t="shared" si="28"/>
        <v>0</v>
      </c>
    </row>
    <row r="316" spans="2:8" ht="15" x14ac:dyDescent="0.2">
      <c r="B316" s="5" t="s">
        <v>101</v>
      </c>
      <c r="C316" s="8">
        <v>0</v>
      </c>
      <c r="D316" s="8">
        <v>0</v>
      </c>
      <c r="E316" s="13" t="str">
        <f t="shared" si="25"/>
        <v/>
      </c>
      <c r="F316" s="13" t="str">
        <f t="shared" si="26"/>
        <v/>
      </c>
      <c r="G316" s="12" t="str">
        <f t="shared" si="27"/>
        <v>0</v>
      </c>
      <c r="H316" s="15" t="str">
        <f t="shared" si="28"/>
        <v/>
      </c>
    </row>
    <row r="317" spans="2:8" ht="15" x14ac:dyDescent="0.2">
      <c r="B317" s="5" t="s">
        <v>103</v>
      </c>
      <c r="C317" s="8">
        <v>26</v>
      </c>
      <c r="D317" s="8">
        <v>34</v>
      </c>
      <c r="E317" s="13">
        <f t="shared" si="25"/>
        <v>7.1843050566454819E-3</v>
      </c>
      <c r="F317" s="13">
        <f t="shared" si="26"/>
        <v>4.4450254935285661E-3</v>
      </c>
      <c r="G317" s="12">
        <f t="shared" si="27"/>
        <v>0.30769230769230771</v>
      </c>
      <c r="H317" s="15">
        <f t="shared" si="28"/>
        <v>2.2105554020447637E-3</v>
      </c>
    </row>
    <row r="318" spans="2:8" ht="15" x14ac:dyDescent="0.2">
      <c r="B318" s="5" t="s">
        <v>355</v>
      </c>
      <c r="C318" s="8">
        <v>119</v>
      </c>
      <c r="D318" s="8">
        <v>182</v>
      </c>
      <c r="E318" s="13">
        <f t="shared" si="25"/>
        <v>3.2882011605415859E-2</v>
      </c>
      <c r="F318" s="13">
        <f t="shared" si="26"/>
        <v>2.3793959994770558E-2</v>
      </c>
      <c r="G318" s="12">
        <f t="shared" si="27"/>
        <v>0.52941176470588236</v>
      </c>
      <c r="H318" s="15">
        <f t="shared" si="28"/>
        <v>1.7408123791102514E-2</v>
      </c>
    </row>
    <row r="319" spans="2:8" ht="15" x14ac:dyDescent="0.2">
      <c r="B319" s="5" t="s">
        <v>115</v>
      </c>
      <c r="C319" s="8">
        <v>15</v>
      </c>
      <c r="D319" s="8">
        <v>35</v>
      </c>
      <c r="E319" s="13">
        <f t="shared" si="25"/>
        <v>4.1447913788339322E-3</v>
      </c>
      <c r="F319" s="13">
        <f t="shared" si="26"/>
        <v>4.5757615374558769E-3</v>
      </c>
      <c r="G319" s="12">
        <f t="shared" si="27"/>
        <v>1.3333333333333333</v>
      </c>
      <c r="H319" s="15">
        <f t="shared" si="28"/>
        <v>5.526388505111909E-3</v>
      </c>
    </row>
    <row r="320" spans="2:8" ht="15" x14ac:dyDescent="0.2">
      <c r="B320" s="5" t="s">
        <v>114</v>
      </c>
      <c r="C320" s="8">
        <v>0</v>
      </c>
      <c r="D320" s="8">
        <v>0</v>
      </c>
      <c r="E320" s="13" t="str">
        <f t="shared" si="25"/>
        <v/>
      </c>
      <c r="F320" s="13" t="str">
        <f t="shared" si="26"/>
        <v/>
      </c>
      <c r="G320" s="12" t="str">
        <f t="shared" si="27"/>
        <v>0</v>
      </c>
      <c r="H320" s="15" t="str">
        <f t="shared" si="28"/>
        <v/>
      </c>
    </row>
    <row r="321" spans="2:8" ht="15" x14ac:dyDescent="0.2">
      <c r="B321" s="5" t="s">
        <v>98</v>
      </c>
      <c r="C321" s="8">
        <v>6</v>
      </c>
      <c r="D321" s="8">
        <v>15</v>
      </c>
      <c r="E321" s="13">
        <f t="shared" si="25"/>
        <v>1.6579165515335729E-3</v>
      </c>
      <c r="F321" s="13">
        <f t="shared" si="26"/>
        <v>1.9610406589096615E-3</v>
      </c>
      <c r="G321" s="12">
        <f t="shared" si="27"/>
        <v>1.5</v>
      </c>
      <c r="H321" s="15">
        <f t="shared" si="28"/>
        <v>2.4868748273003593E-3</v>
      </c>
    </row>
    <row r="322" spans="2:8" ht="15" x14ac:dyDescent="0.2">
      <c r="B322" s="5" t="s">
        <v>356</v>
      </c>
      <c r="C322" s="8">
        <v>1</v>
      </c>
      <c r="D322" s="8">
        <v>6</v>
      </c>
      <c r="E322" s="13">
        <f t="shared" si="25"/>
        <v>2.7631942525559546E-4</v>
      </c>
      <c r="F322" s="13">
        <f t="shared" si="26"/>
        <v>7.8441626356386455E-4</v>
      </c>
      <c r="G322" s="12">
        <f t="shared" si="27"/>
        <v>5</v>
      </c>
      <c r="H322" s="15">
        <f t="shared" si="28"/>
        <v>1.3815971262779773E-3</v>
      </c>
    </row>
    <row r="323" spans="2:8" ht="15" x14ac:dyDescent="0.2">
      <c r="B323" s="5" t="s">
        <v>472</v>
      </c>
      <c r="C323" s="8">
        <v>2</v>
      </c>
      <c r="D323" s="8">
        <v>7</v>
      </c>
      <c r="E323" s="13">
        <f t="shared" si="25"/>
        <v>5.5263885051119092E-4</v>
      </c>
      <c r="F323" s="13">
        <f t="shared" si="26"/>
        <v>9.1515230749117534E-4</v>
      </c>
      <c r="G323" s="12">
        <f t="shared" si="27"/>
        <v>2.5</v>
      </c>
      <c r="H323" s="15">
        <f t="shared" si="28"/>
        <v>1.3815971262779773E-3</v>
      </c>
    </row>
    <row r="324" spans="2:8" ht="15" x14ac:dyDescent="0.2">
      <c r="B324" s="5" t="s">
        <v>473</v>
      </c>
      <c r="C324" s="8">
        <v>5</v>
      </c>
      <c r="D324" s="8">
        <v>11</v>
      </c>
      <c r="E324" s="13">
        <f t="shared" si="25"/>
        <v>1.3815971262779773E-3</v>
      </c>
      <c r="F324" s="13">
        <f t="shared" si="26"/>
        <v>1.4380964832004183E-3</v>
      </c>
      <c r="G324" s="12">
        <f t="shared" si="27"/>
        <v>1.2</v>
      </c>
      <c r="H324" s="15">
        <f t="shared" si="28"/>
        <v>1.6579165515335727E-3</v>
      </c>
    </row>
    <row r="325" spans="2:8" ht="15" x14ac:dyDescent="0.2">
      <c r="B325" s="5" t="s">
        <v>474</v>
      </c>
      <c r="C325" s="8">
        <v>2</v>
      </c>
      <c r="D325" s="8">
        <v>11</v>
      </c>
      <c r="E325" s="13">
        <f t="shared" si="25"/>
        <v>5.5263885051119092E-4</v>
      </c>
      <c r="F325" s="13">
        <f t="shared" si="26"/>
        <v>1.4380964832004183E-3</v>
      </c>
      <c r="G325" s="12">
        <f t="shared" si="27"/>
        <v>4.5</v>
      </c>
      <c r="H325" s="15">
        <f t="shared" si="28"/>
        <v>2.4868748273003593E-3</v>
      </c>
    </row>
    <row r="326" spans="2:8" ht="15" x14ac:dyDescent="0.2">
      <c r="B326" s="5" t="s">
        <v>357</v>
      </c>
      <c r="C326" s="8">
        <v>51</v>
      </c>
      <c r="D326" s="8">
        <v>97</v>
      </c>
      <c r="E326" s="13">
        <f t="shared" si="25"/>
        <v>1.4092290688035369E-2</v>
      </c>
      <c r="F326" s="13">
        <f t="shared" si="26"/>
        <v>1.2681396260949144E-2</v>
      </c>
      <c r="G326" s="12">
        <f t="shared" si="27"/>
        <v>0.90196078431372551</v>
      </c>
      <c r="H326" s="15">
        <f t="shared" si="28"/>
        <v>1.2710693561757391E-2</v>
      </c>
    </row>
    <row r="327" spans="2:8" ht="15" x14ac:dyDescent="0.2">
      <c r="B327" s="5" t="s">
        <v>358</v>
      </c>
      <c r="C327" s="8">
        <v>0</v>
      </c>
      <c r="D327" s="8">
        <v>0</v>
      </c>
      <c r="E327" s="13" t="str">
        <f t="shared" si="25"/>
        <v/>
      </c>
      <c r="F327" s="13" t="str">
        <f t="shared" si="26"/>
        <v/>
      </c>
      <c r="G327" s="12" t="str">
        <f t="shared" si="27"/>
        <v>0</v>
      </c>
      <c r="H327" s="15" t="str">
        <f t="shared" si="28"/>
        <v/>
      </c>
    </row>
    <row r="328" spans="2:8" ht="15" x14ac:dyDescent="0.2">
      <c r="B328" s="5" t="s">
        <v>116</v>
      </c>
      <c r="C328" s="8">
        <v>0</v>
      </c>
      <c r="D328" s="8">
        <v>75</v>
      </c>
      <c r="E328" s="13" t="str">
        <f t="shared" si="25"/>
        <v/>
      </c>
      <c r="F328" s="13">
        <f t="shared" si="26"/>
        <v>9.8052032945483078E-3</v>
      </c>
      <c r="G328" s="12" t="str">
        <f t="shared" si="27"/>
        <v>0</v>
      </c>
      <c r="H328" s="15" t="str">
        <f t="shared" si="28"/>
        <v/>
      </c>
    </row>
    <row r="329" spans="2:8" ht="15" x14ac:dyDescent="0.2">
      <c r="B329" s="5" t="s">
        <v>359</v>
      </c>
      <c r="C329" s="8">
        <v>1</v>
      </c>
      <c r="D329" s="8">
        <v>1</v>
      </c>
      <c r="E329" s="13">
        <f t="shared" si="25"/>
        <v>2.7631942525559546E-4</v>
      </c>
      <c r="F329" s="13">
        <f t="shared" si="26"/>
        <v>1.3073604392731077E-4</v>
      </c>
      <c r="G329" s="12">
        <f t="shared" si="27"/>
        <v>0</v>
      </c>
      <c r="H329" s="15">
        <f t="shared" si="28"/>
        <v>0</v>
      </c>
    </row>
    <row r="330" spans="2:8" ht="15" x14ac:dyDescent="0.2">
      <c r="B330" s="5" t="s">
        <v>360</v>
      </c>
      <c r="C330" s="8">
        <v>28</v>
      </c>
      <c r="D330" s="8">
        <v>34</v>
      </c>
      <c r="E330" s="13">
        <f t="shared" si="25"/>
        <v>7.7369439071566732E-3</v>
      </c>
      <c r="F330" s="13">
        <f t="shared" si="26"/>
        <v>4.4450254935285661E-3</v>
      </c>
      <c r="G330" s="12">
        <f t="shared" si="27"/>
        <v>0.21428571428571427</v>
      </c>
      <c r="H330" s="15">
        <f t="shared" si="28"/>
        <v>1.6579165515335727E-3</v>
      </c>
    </row>
    <row r="331" spans="2:8" ht="15" x14ac:dyDescent="0.2">
      <c r="B331" s="5" t="s">
        <v>117</v>
      </c>
      <c r="C331" s="8">
        <v>1</v>
      </c>
      <c r="D331" s="8">
        <v>3</v>
      </c>
      <c r="E331" s="13">
        <f t="shared" si="25"/>
        <v>2.7631942525559546E-4</v>
      </c>
      <c r="F331" s="13">
        <f t="shared" si="26"/>
        <v>3.9220813178193227E-4</v>
      </c>
      <c r="G331" s="12">
        <f t="shared" si="27"/>
        <v>2</v>
      </c>
      <c r="H331" s="15">
        <f t="shared" si="28"/>
        <v>5.5263885051119092E-4</v>
      </c>
    </row>
    <row r="332" spans="2:8" ht="15" x14ac:dyDescent="0.2">
      <c r="B332" s="5" t="s">
        <v>361</v>
      </c>
      <c r="C332" s="8">
        <v>270</v>
      </c>
      <c r="D332" s="8">
        <v>410</v>
      </c>
      <c r="E332" s="13">
        <f t="shared" si="25"/>
        <v>7.4606244819010778E-2</v>
      </c>
      <c r="F332" s="13">
        <f t="shared" si="26"/>
        <v>5.3601778010197408E-2</v>
      </c>
      <c r="G332" s="12">
        <f t="shared" si="27"/>
        <v>0.51851851851851849</v>
      </c>
      <c r="H332" s="15">
        <f t="shared" si="28"/>
        <v>3.8684719535783361E-2</v>
      </c>
    </row>
    <row r="333" spans="2:8" ht="15" x14ac:dyDescent="0.2">
      <c r="B333" s="5" t="s">
        <v>130</v>
      </c>
      <c r="C333" s="8">
        <v>39</v>
      </c>
      <c r="D333" s="8">
        <v>45</v>
      </c>
      <c r="E333" s="13">
        <f t="shared" si="25"/>
        <v>1.0776457584968223E-2</v>
      </c>
      <c r="F333" s="13">
        <f t="shared" si="26"/>
        <v>5.883121976728984E-3</v>
      </c>
      <c r="G333" s="12">
        <f t="shared" si="27"/>
        <v>0.15384615384615385</v>
      </c>
      <c r="H333" s="15">
        <f t="shared" si="28"/>
        <v>1.6579165515335729E-3</v>
      </c>
    </row>
    <row r="334" spans="2:8" ht="15" x14ac:dyDescent="0.2">
      <c r="B334" s="5" t="s">
        <v>119</v>
      </c>
      <c r="C334" s="8">
        <v>29</v>
      </c>
      <c r="D334" s="8">
        <v>59</v>
      </c>
      <c r="E334" s="13">
        <f t="shared" si="25"/>
        <v>8.0132633324122692E-3</v>
      </c>
      <c r="F334" s="13">
        <f t="shared" si="26"/>
        <v>7.7134265917113351E-3</v>
      </c>
      <c r="G334" s="12">
        <f t="shared" si="27"/>
        <v>1.0344827586206897</v>
      </c>
      <c r="H334" s="15">
        <f t="shared" si="28"/>
        <v>8.2895827576678644E-3</v>
      </c>
    </row>
    <row r="335" spans="2:8" ht="15" x14ac:dyDescent="0.2">
      <c r="B335" s="5" t="s">
        <v>128</v>
      </c>
      <c r="C335" s="8">
        <v>45</v>
      </c>
      <c r="D335" s="8">
        <v>127</v>
      </c>
      <c r="E335" s="13">
        <f t="shared" si="25"/>
        <v>1.2434374136501796E-2</v>
      </c>
      <c r="F335" s="13">
        <f t="shared" si="26"/>
        <v>1.6603477578768466E-2</v>
      </c>
      <c r="G335" s="12">
        <f t="shared" si="27"/>
        <v>1.8222222222222222</v>
      </c>
      <c r="H335" s="15">
        <f t="shared" si="28"/>
        <v>2.2658192870958827E-2</v>
      </c>
    </row>
    <row r="336" spans="2:8" ht="15" x14ac:dyDescent="0.2">
      <c r="B336" s="5" t="s">
        <v>132</v>
      </c>
      <c r="C336" s="8">
        <v>0</v>
      </c>
      <c r="D336" s="8">
        <v>0</v>
      </c>
      <c r="E336" s="13" t="str">
        <f t="shared" si="25"/>
        <v/>
      </c>
      <c r="F336" s="13" t="str">
        <f t="shared" si="26"/>
        <v/>
      </c>
      <c r="G336" s="12" t="str">
        <f t="shared" si="27"/>
        <v>0</v>
      </c>
      <c r="H336" s="15" t="str">
        <f t="shared" si="28"/>
        <v/>
      </c>
    </row>
    <row r="337" spans="2:8" ht="15" x14ac:dyDescent="0.2">
      <c r="B337" s="5" t="s">
        <v>133</v>
      </c>
      <c r="C337" s="8">
        <v>1</v>
      </c>
      <c r="D337" s="8">
        <v>0</v>
      </c>
      <c r="E337" s="13">
        <f t="shared" si="25"/>
        <v>2.7631942525559546E-4</v>
      </c>
      <c r="F337" s="13" t="str">
        <f t="shared" si="26"/>
        <v/>
      </c>
      <c r="G337" s="12" t="str">
        <f t="shared" si="27"/>
        <v>0</v>
      </c>
      <c r="H337" s="15">
        <f t="shared" si="28"/>
        <v>0</v>
      </c>
    </row>
    <row r="338" spans="2:8" ht="30" x14ac:dyDescent="0.2">
      <c r="B338" s="5" t="s">
        <v>362</v>
      </c>
      <c r="C338" s="8">
        <v>0</v>
      </c>
      <c r="D338" s="8">
        <v>3</v>
      </c>
      <c r="E338" s="13" t="str">
        <f t="shared" si="25"/>
        <v/>
      </c>
      <c r="F338" s="13">
        <f t="shared" si="26"/>
        <v>3.9220813178193227E-4</v>
      </c>
      <c r="G338" s="12" t="str">
        <f t="shared" si="27"/>
        <v>0</v>
      </c>
      <c r="H338" s="15" t="str">
        <f t="shared" si="28"/>
        <v/>
      </c>
    </row>
    <row r="339" spans="2:8" ht="15" x14ac:dyDescent="0.2">
      <c r="B339" s="5" t="s">
        <v>363</v>
      </c>
      <c r="C339" s="8">
        <v>14</v>
      </c>
      <c r="D339" s="8">
        <v>25</v>
      </c>
      <c r="E339" s="13">
        <f t="shared" si="25"/>
        <v>3.8684719535783366E-3</v>
      </c>
      <c r="F339" s="13">
        <f t="shared" si="26"/>
        <v>3.268401098182769E-3</v>
      </c>
      <c r="G339" s="12">
        <f t="shared" si="27"/>
        <v>0.7857142857142857</v>
      </c>
      <c r="H339" s="15">
        <f t="shared" si="28"/>
        <v>3.0395136778115501E-3</v>
      </c>
    </row>
    <row r="340" spans="2:8" ht="15" x14ac:dyDescent="0.2">
      <c r="B340" s="5" t="s">
        <v>364</v>
      </c>
      <c r="C340" s="8">
        <v>5</v>
      </c>
      <c r="D340" s="8">
        <v>8</v>
      </c>
      <c r="E340" s="13">
        <f t="shared" si="25"/>
        <v>1.3815971262779773E-3</v>
      </c>
      <c r="F340" s="13">
        <f t="shared" si="26"/>
        <v>1.0458883514184861E-3</v>
      </c>
      <c r="G340" s="12">
        <f t="shared" si="27"/>
        <v>0.6</v>
      </c>
      <c r="H340" s="15">
        <f t="shared" si="28"/>
        <v>8.2895827576678633E-4</v>
      </c>
    </row>
    <row r="341" spans="2:8" ht="15" x14ac:dyDescent="0.2">
      <c r="B341" s="5" t="s">
        <v>118</v>
      </c>
      <c r="C341" s="8">
        <v>50</v>
      </c>
      <c r="D341" s="8">
        <v>1</v>
      </c>
      <c r="E341" s="13">
        <f t="shared" si="25"/>
        <v>1.3815971262779773E-2</v>
      </c>
      <c r="F341" s="13">
        <f t="shared" si="26"/>
        <v>1.3073604392731077E-4</v>
      </c>
      <c r="G341" s="12">
        <f t="shared" si="27"/>
        <v>-0.98</v>
      </c>
      <c r="H341" s="15">
        <f t="shared" si="28"/>
        <v>-1.3539651837524178E-2</v>
      </c>
    </row>
    <row r="342" spans="2:8" ht="15" x14ac:dyDescent="0.2">
      <c r="B342" s="5" t="s">
        <v>365</v>
      </c>
      <c r="C342" s="8">
        <v>6</v>
      </c>
      <c r="D342" s="8">
        <v>1</v>
      </c>
      <c r="E342" s="13">
        <f t="shared" si="25"/>
        <v>1.6579165515335729E-3</v>
      </c>
      <c r="F342" s="13">
        <f t="shared" si="26"/>
        <v>1.3073604392731077E-4</v>
      </c>
      <c r="G342" s="12">
        <f t="shared" si="27"/>
        <v>-0.83333333333333337</v>
      </c>
      <c r="H342" s="15">
        <f t="shared" si="28"/>
        <v>-1.3815971262779775E-3</v>
      </c>
    </row>
    <row r="343" spans="2:8" ht="15" x14ac:dyDescent="0.2">
      <c r="B343" s="5" t="s">
        <v>129</v>
      </c>
      <c r="C343" s="8">
        <v>9</v>
      </c>
      <c r="D343" s="8">
        <v>28</v>
      </c>
      <c r="E343" s="13">
        <f t="shared" si="25"/>
        <v>2.4868748273003593E-3</v>
      </c>
      <c r="F343" s="13">
        <f t="shared" si="26"/>
        <v>3.6606092299647014E-3</v>
      </c>
      <c r="G343" s="12">
        <f t="shared" si="27"/>
        <v>2.1111111111111112</v>
      </c>
      <c r="H343" s="15">
        <f t="shared" si="28"/>
        <v>5.2500690798563138E-3</v>
      </c>
    </row>
    <row r="344" spans="2:8" ht="15" x14ac:dyDescent="0.2">
      <c r="B344" s="5" t="s">
        <v>131</v>
      </c>
      <c r="C344" s="8">
        <v>24</v>
      </c>
      <c r="D344" s="8">
        <v>64</v>
      </c>
      <c r="E344" s="13">
        <f t="shared" si="25"/>
        <v>6.6316662061342915E-3</v>
      </c>
      <c r="F344" s="13">
        <f t="shared" si="26"/>
        <v>8.3671068113478891E-3</v>
      </c>
      <c r="G344" s="12">
        <f t="shared" si="27"/>
        <v>1.6666666666666667</v>
      </c>
      <c r="H344" s="15">
        <f t="shared" si="28"/>
        <v>1.105277701022382E-2</v>
      </c>
    </row>
    <row r="345" spans="2:8" ht="15" x14ac:dyDescent="0.2">
      <c r="B345" s="5" t="s">
        <v>366</v>
      </c>
      <c r="C345" s="8">
        <v>224</v>
      </c>
      <c r="D345" s="8">
        <v>352</v>
      </c>
      <c r="E345" s="13">
        <f t="shared" si="25"/>
        <v>6.1895551257253385E-2</v>
      </c>
      <c r="F345" s="13">
        <f t="shared" si="26"/>
        <v>4.6019087462413386E-2</v>
      </c>
      <c r="G345" s="12">
        <f t="shared" si="27"/>
        <v>0.5714285714285714</v>
      </c>
      <c r="H345" s="15">
        <f t="shared" si="28"/>
        <v>3.5368886432716219E-2</v>
      </c>
    </row>
    <row r="346" spans="2:8" ht="15" x14ac:dyDescent="0.2">
      <c r="B346" s="5" t="s">
        <v>122</v>
      </c>
      <c r="C346" s="8">
        <v>28</v>
      </c>
      <c r="D346" s="8">
        <v>32</v>
      </c>
      <c r="E346" s="13">
        <f t="shared" si="25"/>
        <v>7.7369439071566732E-3</v>
      </c>
      <c r="F346" s="13">
        <f t="shared" si="26"/>
        <v>4.1835534056739445E-3</v>
      </c>
      <c r="G346" s="12">
        <f t="shared" si="27"/>
        <v>0.14285714285714285</v>
      </c>
      <c r="H346" s="15">
        <f t="shared" si="28"/>
        <v>1.1052777010223818E-3</v>
      </c>
    </row>
    <row r="347" spans="2:8" ht="15" x14ac:dyDescent="0.2">
      <c r="B347" s="5" t="s">
        <v>121</v>
      </c>
      <c r="C347" s="8">
        <v>93</v>
      </c>
      <c r="D347" s="8">
        <v>96</v>
      </c>
      <c r="E347" s="13">
        <f t="shared" si="25"/>
        <v>2.5697706548770377E-2</v>
      </c>
      <c r="F347" s="13">
        <f t="shared" si="26"/>
        <v>1.2550660217021833E-2</v>
      </c>
      <c r="G347" s="12">
        <f t="shared" si="27"/>
        <v>3.2258064516129031E-2</v>
      </c>
      <c r="H347" s="15">
        <f t="shared" si="28"/>
        <v>8.2895827576678633E-4</v>
      </c>
    </row>
    <row r="348" spans="2:8" ht="15" x14ac:dyDescent="0.2">
      <c r="B348" s="5" t="s">
        <v>367</v>
      </c>
      <c r="C348" s="8">
        <v>0</v>
      </c>
      <c r="D348" s="8">
        <v>0</v>
      </c>
      <c r="E348" s="13" t="str">
        <f t="shared" si="25"/>
        <v/>
      </c>
      <c r="F348" s="13" t="str">
        <f t="shared" si="26"/>
        <v/>
      </c>
      <c r="G348" s="12" t="str">
        <f t="shared" si="27"/>
        <v>0</v>
      </c>
      <c r="H348" s="15" t="str">
        <f t="shared" si="28"/>
        <v/>
      </c>
    </row>
    <row r="349" spans="2:8" ht="15" x14ac:dyDescent="0.2">
      <c r="B349" s="5" t="s">
        <v>368</v>
      </c>
      <c r="C349" s="8">
        <v>2</v>
      </c>
      <c r="D349" s="8">
        <v>4</v>
      </c>
      <c r="E349" s="13">
        <f t="shared" si="25"/>
        <v>5.5263885051119092E-4</v>
      </c>
      <c r="F349" s="13">
        <f t="shared" si="26"/>
        <v>5.2294417570924307E-4</v>
      </c>
      <c r="G349" s="12">
        <f t="shared" si="27"/>
        <v>1</v>
      </c>
      <c r="H349" s="15">
        <f t="shared" si="28"/>
        <v>5.5263885051119092E-4</v>
      </c>
    </row>
    <row r="350" spans="2:8" ht="15" x14ac:dyDescent="0.2">
      <c r="B350" s="5" t="s">
        <v>369</v>
      </c>
      <c r="C350" s="8">
        <v>0</v>
      </c>
      <c r="D350" s="8">
        <v>0</v>
      </c>
      <c r="E350" s="13" t="str">
        <f t="shared" si="25"/>
        <v/>
      </c>
      <c r="F350" s="13" t="str">
        <f t="shared" si="26"/>
        <v/>
      </c>
      <c r="G350" s="12" t="str">
        <f t="shared" si="27"/>
        <v>0</v>
      </c>
      <c r="H350" s="15" t="str">
        <f t="shared" si="28"/>
        <v/>
      </c>
    </row>
    <row r="351" spans="2:8" ht="15" x14ac:dyDescent="0.2">
      <c r="B351" s="5" t="s">
        <v>120</v>
      </c>
      <c r="C351" s="8">
        <v>0</v>
      </c>
      <c r="D351" s="8">
        <v>0</v>
      </c>
      <c r="E351" s="13" t="str">
        <f t="shared" si="25"/>
        <v/>
      </c>
      <c r="F351" s="13" t="str">
        <f t="shared" si="26"/>
        <v/>
      </c>
      <c r="G351" s="12" t="str">
        <f t="shared" si="27"/>
        <v>0</v>
      </c>
      <c r="H351" s="15" t="str">
        <f t="shared" si="28"/>
        <v/>
      </c>
    </row>
    <row r="352" spans="2:8" ht="15" x14ac:dyDescent="0.2">
      <c r="B352" s="5" t="s">
        <v>370</v>
      </c>
      <c r="C352" s="8">
        <v>0</v>
      </c>
      <c r="D352" s="8">
        <v>0</v>
      </c>
      <c r="E352" s="13" t="str">
        <f t="shared" si="25"/>
        <v/>
      </c>
      <c r="F352" s="13" t="str">
        <f t="shared" si="26"/>
        <v/>
      </c>
      <c r="G352" s="12" t="str">
        <f t="shared" si="27"/>
        <v>0</v>
      </c>
      <c r="H352" s="15" t="str">
        <f t="shared" si="28"/>
        <v/>
      </c>
    </row>
    <row r="353" spans="2:8" ht="15" x14ac:dyDescent="0.2">
      <c r="B353" s="5" t="s">
        <v>125</v>
      </c>
      <c r="C353" s="8">
        <v>0</v>
      </c>
      <c r="D353" s="8">
        <v>0</v>
      </c>
      <c r="E353" s="13" t="str">
        <f t="shared" si="25"/>
        <v/>
      </c>
      <c r="F353" s="13" t="str">
        <f t="shared" si="26"/>
        <v/>
      </c>
      <c r="G353" s="12" t="str">
        <f t="shared" si="27"/>
        <v>0</v>
      </c>
      <c r="H353" s="15" t="str">
        <f t="shared" si="28"/>
        <v/>
      </c>
    </row>
    <row r="354" spans="2:8" ht="15" x14ac:dyDescent="0.2">
      <c r="B354" s="5" t="s">
        <v>124</v>
      </c>
      <c r="C354" s="8">
        <v>108</v>
      </c>
      <c r="D354" s="8">
        <v>229</v>
      </c>
      <c r="E354" s="13">
        <f t="shared" si="25"/>
        <v>2.9842497927604312E-2</v>
      </c>
      <c r="F354" s="13">
        <f t="shared" si="26"/>
        <v>2.9938554059354163E-2</v>
      </c>
      <c r="G354" s="12">
        <f t="shared" si="27"/>
        <v>1.1203703703703705</v>
      </c>
      <c r="H354" s="15">
        <f t="shared" si="28"/>
        <v>3.3434650455927056E-2</v>
      </c>
    </row>
    <row r="355" spans="2:8" ht="15" x14ac:dyDescent="0.2">
      <c r="B355" s="5" t="s">
        <v>126</v>
      </c>
      <c r="C355" s="8">
        <v>0</v>
      </c>
      <c r="D355" s="8">
        <v>0</v>
      </c>
      <c r="E355" s="13" t="str">
        <f t="shared" si="25"/>
        <v/>
      </c>
      <c r="F355" s="13" t="str">
        <f t="shared" si="26"/>
        <v/>
      </c>
      <c r="G355" s="12" t="str">
        <f t="shared" si="27"/>
        <v>0</v>
      </c>
      <c r="H355" s="15" t="str">
        <f t="shared" si="28"/>
        <v/>
      </c>
    </row>
    <row r="356" spans="2:8" ht="15" x14ac:dyDescent="0.2">
      <c r="B356" s="5" t="s">
        <v>371</v>
      </c>
      <c r="C356" s="8">
        <v>0</v>
      </c>
      <c r="D356" s="8">
        <v>0</v>
      </c>
      <c r="E356" s="13" t="str">
        <f t="shared" si="25"/>
        <v/>
      </c>
      <c r="F356" s="13" t="str">
        <f t="shared" si="26"/>
        <v/>
      </c>
      <c r="G356" s="12" t="str">
        <f t="shared" si="27"/>
        <v>0</v>
      </c>
      <c r="H356" s="15" t="str">
        <f t="shared" si="28"/>
        <v/>
      </c>
    </row>
    <row r="357" spans="2:8" ht="15" x14ac:dyDescent="0.2">
      <c r="B357" s="5" t="s">
        <v>372</v>
      </c>
      <c r="C357" s="8">
        <v>0</v>
      </c>
      <c r="D357" s="8">
        <v>368</v>
      </c>
      <c r="E357" s="13" t="str">
        <f t="shared" si="25"/>
        <v/>
      </c>
      <c r="F357" s="13">
        <f t="shared" si="26"/>
        <v>4.8110864165250358E-2</v>
      </c>
      <c r="G357" s="12" t="str">
        <f t="shared" si="27"/>
        <v>0</v>
      </c>
      <c r="H357" s="15" t="str">
        <f t="shared" si="28"/>
        <v/>
      </c>
    </row>
    <row r="358" spans="2:8" ht="15" x14ac:dyDescent="0.2">
      <c r="B358" s="5" t="s">
        <v>127</v>
      </c>
      <c r="C358" s="8">
        <v>13</v>
      </c>
      <c r="D358" s="8">
        <v>40</v>
      </c>
      <c r="E358" s="13">
        <f t="shared" si="25"/>
        <v>3.592152528322741E-3</v>
      </c>
      <c r="F358" s="13">
        <f t="shared" si="26"/>
        <v>5.22944175709243E-3</v>
      </c>
      <c r="G358" s="12">
        <f t="shared" si="27"/>
        <v>2.0769230769230771</v>
      </c>
      <c r="H358" s="15">
        <f t="shared" si="28"/>
        <v>7.460624481901078E-3</v>
      </c>
    </row>
    <row r="359" spans="2:8" ht="15" x14ac:dyDescent="0.2">
      <c r="B359" s="5" t="s">
        <v>123</v>
      </c>
      <c r="C359" s="8">
        <v>0</v>
      </c>
      <c r="D359" s="8">
        <v>4</v>
      </c>
      <c r="E359" s="13" t="str">
        <f t="shared" si="25"/>
        <v/>
      </c>
      <c r="F359" s="13">
        <f t="shared" si="26"/>
        <v>5.2294417570924307E-4</v>
      </c>
      <c r="G359" s="12" t="str">
        <f t="shared" si="27"/>
        <v>0</v>
      </c>
      <c r="H359" s="15" t="str">
        <f t="shared" si="28"/>
        <v/>
      </c>
    </row>
    <row r="360" spans="2:8" ht="15" x14ac:dyDescent="0.2">
      <c r="B360" s="5" t="s">
        <v>373</v>
      </c>
      <c r="C360" s="8">
        <v>0</v>
      </c>
      <c r="D360" s="8">
        <v>0</v>
      </c>
      <c r="E360" s="13" t="str">
        <f t="shared" ref="E360:E423" si="29">+IF(C360=0,"",C360/C$294)</f>
        <v/>
      </c>
      <c r="F360" s="13" t="str">
        <f t="shared" ref="F360:F423" si="30">+IF(D360=0,"",D360/D$294)</f>
        <v/>
      </c>
      <c r="G360" s="12" t="str">
        <f t="shared" ref="G360:G423" si="31">+IF(OR(AND(D360=0),(C360=0)),"0",((D360-C360)/C360))</f>
        <v>0</v>
      </c>
      <c r="H360" s="15" t="str">
        <f t="shared" ref="H360:H423" si="32">+IF(OR(AND(E360=""),(G360="")),"",E360*G360)</f>
        <v/>
      </c>
    </row>
    <row r="361" spans="2:8" ht="15" x14ac:dyDescent="0.2">
      <c r="B361" s="5" t="s">
        <v>374</v>
      </c>
      <c r="C361" s="8">
        <v>0</v>
      </c>
      <c r="D361" s="8">
        <v>0</v>
      </c>
      <c r="E361" s="13" t="str">
        <f t="shared" si="29"/>
        <v/>
      </c>
      <c r="F361" s="13" t="str">
        <f t="shared" si="30"/>
        <v/>
      </c>
      <c r="G361" s="12" t="str">
        <f t="shared" si="31"/>
        <v>0</v>
      </c>
      <c r="H361" s="15" t="str">
        <f t="shared" si="32"/>
        <v/>
      </c>
    </row>
    <row r="362" spans="2:8" ht="15" x14ac:dyDescent="0.2">
      <c r="B362" s="5" t="s">
        <v>375</v>
      </c>
      <c r="C362" s="8">
        <v>0</v>
      </c>
      <c r="D362" s="8">
        <v>0</v>
      </c>
      <c r="E362" s="13" t="str">
        <f t="shared" si="29"/>
        <v/>
      </c>
      <c r="F362" s="13" t="str">
        <f t="shared" si="30"/>
        <v/>
      </c>
      <c r="G362" s="12" t="str">
        <f t="shared" si="31"/>
        <v>0</v>
      </c>
      <c r="H362" s="15" t="str">
        <f t="shared" si="32"/>
        <v/>
      </c>
    </row>
    <row r="363" spans="2:8" ht="15" x14ac:dyDescent="0.2">
      <c r="B363" s="5" t="s">
        <v>376</v>
      </c>
      <c r="C363" s="8">
        <v>3</v>
      </c>
      <c r="D363" s="8">
        <v>37</v>
      </c>
      <c r="E363" s="13">
        <f t="shared" si="29"/>
        <v>8.2895827576678644E-4</v>
      </c>
      <c r="F363" s="13">
        <f t="shared" si="30"/>
        <v>4.8372336253104985E-3</v>
      </c>
      <c r="G363" s="12">
        <f t="shared" si="31"/>
        <v>11.333333333333334</v>
      </c>
      <c r="H363" s="15">
        <f t="shared" si="32"/>
        <v>9.3948604586902469E-3</v>
      </c>
    </row>
    <row r="364" spans="2:8" ht="15" x14ac:dyDescent="0.2">
      <c r="B364" s="5" t="s">
        <v>377</v>
      </c>
      <c r="C364" s="8">
        <v>0</v>
      </c>
      <c r="D364" s="8">
        <v>0</v>
      </c>
      <c r="E364" s="13" t="str">
        <f t="shared" si="29"/>
        <v/>
      </c>
      <c r="F364" s="13" t="str">
        <f t="shared" si="30"/>
        <v/>
      </c>
      <c r="G364" s="12" t="str">
        <f t="shared" si="31"/>
        <v>0</v>
      </c>
      <c r="H364" s="15" t="str">
        <f t="shared" si="32"/>
        <v/>
      </c>
    </row>
    <row r="365" spans="2:8" ht="30" x14ac:dyDescent="0.2">
      <c r="B365" s="5" t="s">
        <v>378</v>
      </c>
      <c r="C365" s="8">
        <v>1</v>
      </c>
      <c r="D365" s="8">
        <v>0</v>
      </c>
      <c r="E365" s="13">
        <f t="shared" si="29"/>
        <v>2.7631942525559546E-4</v>
      </c>
      <c r="F365" s="13" t="str">
        <f t="shared" si="30"/>
        <v/>
      </c>
      <c r="G365" s="12" t="str">
        <f t="shared" si="31"/>
        <v>0</v>
      </c>
      <c r="H365" s="15">
        <f t="shared" si="32"/>
        <v>0</v>
      </c>
    </row>
    <row r="366" spans="2:8" ht="15" x14ac:dyDescent="0.2">
      <c r="B366" s="5" t="s">
        <v>475</v>
      </c>
      <c r="C366" s="8">
        <v>30</v>
      </c>
      <c r="D366" s="8">
        <v>1</v>
      </c>
      <c r="E366" s="13">
        <f t="shared" si="29"/>
        <v>8.2895827576678644E-3</v>
      </c>
      <c r="F366" s="13">
        <f t="shared" si="30"/>
        <v>1.3073604392731077E-4</v>
      </c>
      <c r="G366" s="12">
        <f t="shared" si="31"/>
        <v>-0.96666666666666667</v>
      </c>
      <c r="H366" s="15">
        <f t="shared" si="32"/>
        <v>-8.0132633324122692E-3</v>
      </c>
    </row>
    <row r="367" spans="2:8" ht="15" x14ac:dyDescent="0.2">
      <c r="B367" s="5" t="s">
        <v>379</v>
      </c>
      <c r="C367" s="8">
        <v>0</v>
      </c>
      <c r="D367" s="8">
        <v>0</v>
      </c>
      <c r="E367" s="13" t="str">
        <f t="shared" si="29"/>
        <v/>
      </c>
      <c r="F367" s="13" t="str">
        <f t="shared" si="30"/>
        <v/>
      </c>
      <c r="G367" s="12" t="str">
        <f t="shared" si="31"/>
        <v>0</v>
      </c>
      <c r="H367" s="15" t="str">
        <f t="shared" si="32"/>
        <v/>
      </c>
    </row>
    <row r="368" spans="2:8" ht="15" x14ac:dyDescent="0.2">
      <c r="B368" s="5" t="s">
        <v>380</v>
      </c>
      <c r="C368" s="8">
        <v>0</v>
      </c>
      <c r="D368" s="8">
        <v>0</v>
      </c>
      <c r="E368" s="13" t="str">
        <f t="shared" si="29"/>
        <v/>
      </c>
      <c r="F368" s="13" t="str">
        <f t="shared" si="30"/>
        <v/>
      </c>
      <c r="G368" s="12" t="str">
        <f t="shared" si="31"/>
        <v>0</v>
      </c>
      <c r="H368" s="15" t="str">
        <f t="shared" si="32"/>
        <v/>
      </c>
    </row>
    <row r="369" spans="2:8" ht="15" x14ac:dyDescent="0.2">
      <c r="B369" s="5" t="s">
        <v>381</v>
      </c>
      <c r="C369" s="8">
        <v>3</v>
      </c>
      <c r="D369" s="8">
        <v>66</v>
      </c>
      <c r="E369" s="13">
        <f t="shared" si="29"/>
        <v>8.2895827576678644E-4</v>
      </c>
      <c r="F369" s="13">
        <f t="shared" si="30"/>
        <v>8.6285788992025107E-3</v>
      </c>
      <c r="G369" s="12">
        <f t="shared" si="31"/>
        <v>21</v>
      </c>
      <c r="H369" s="15">
        <f t="shared" si="32"/>
        <v>1.7408123791102514E-2</v>
      </c>
    </row>
    <row r="370" spans="2:8" ht="15" x14ac:dyDescent="0.2">
      <c r="B370" s="5" t="s">
        <v>135</v>
      </c>
      <c r="C370" s="8">
        <v>61</v>
      </c>
      <c r="D370" s="8">
        <v>70</v>
      </c>
      <c r="E370" s="13">
        <f t="shared" si="29"/>
        <v>1.6855484940591324E-2</v>
      </c>
      <c r="F370" s="13">
        <f t="shared" si="30"/>
        <v>9.1515230749117538E-3</v>
      </c>
      <c r="G370" s="12">
        <f t="shared" si="31"/>
        <v>0.14754098360655737</v>
      </c>
      <c r="H370" s="15">
        <f t="shared" si="32"/>
        <v>2.4868748273003593E-3</v>
      </c>
    </row>
    <row r="371" spans="2:8" ht="15" x14ac:dyDescent="0.2">
      <c r="B371" s="5" t="s">
        <v>136</v>
      </c>
      <c r="C371" s="8">
        <v>0</v>
      </c>
      <c r="D371" s="8">
        <v>0</v>
      </c>
      <c r="E371" s="13" t="str">
        <f t="shared" si="29"/>
        <v/>
      </c>
      <c r="F371" s="13" t="str">
        <f t="shared" si="30"/>
        <v/>
      </c>
      <c r="G371" s="12" t="str">
        <f t="shared" si="31"/>
        <v>0</v>
      </c>
      <c r="H371" s="15" t="str">
        <f t="shared" si="32"/>
        <v/>
      </c>
    </row>
    <row r="372" spans="2:8" ht="15" x14ac:dyDescent="0.2">
      <c r="B372" s="5" t="s">
        <v>137</v>
      </c>
      <c r="C372" s="8">
        <v>2</v>
      </c>
      <c r="D372" s="8">
        <v>12</v>
      </c>
      <c r="E372" s="13">
        <f t="shared" si="29"/>
        <v>5.5263885051119092E-4</v>
      </c>
      <c r="F372" s="13">
        <f t="shared" si="30"/>
        <v>1.5688325271277291E-3</v>
      </c>
      <c r="G372" s="12">
        <f t="shared" si="31"/>
        <v>5</v>
      </c>
      <c r="H372" s="15">
        <f t="shared" si="32"/>
        <v>2.7631942525559545E-3</v>
      </c>
    </row>
    <row r="373" spans="2:8" ht="15" x14ac:dyDescent="0.2">
      <c r="B373" s="5" t="s">
        <v>382</v>
      </c>
      <c r="C373" s="8">
        <v>1</v>
      </c>
      <c r="D373" s="8">
        <v>0</v>
      </c>
      <c r="E373" s="13">
        <f t="shared" si="29"/>
        <v>2.7631942525559546E-4</v>
      </c>
      <c r="F373" s="13" t="str">
        <f t="shared" si="30"/>
        <v/>
      </c>
      <c r="G373" s="12" t="str">
        <f t="shared" si="31"/>
        <v>0</v>
      </c>
      <c r="H373" s="15">
        <f t="shared" si="32"/>
        <v>0</v>
      </c>
    </row>
    <row r="374" spans="2:8" ht="15" x14ac:dyDescent="0.2">
      <c r="B374" s="5" t="s">
        <v>134</v>
      </c>
      <c r="C374" s="8">
        <v>2</v>
      </c>
      <c r="D374" s="8">
        <v>0</v>
      </c>
      <c r="E374" s="13">
        <f t="shared" si="29"/>
        <v>5.5263885051119092E-4</v>
      </c>
      <c r="F374" s="13" t="str">
        <f t="shared" si="30"/>
        <v/>
      </c>
      <c r="G374" s="12" t="str">
        <f t="shared" si="31"/>
        <v>0</v>
      </c>
      <c r="H374" s="15">
        <f t="shared" si="32"/>
        <v>0</v>
      </c>
    </row>
    <row r="375" spans="2:8" ht="15" x14ac:dyDescent="0.2">
      <c r="B375" s="5" t="s">
        <v>383</v>
      </c>
      <c r="C375" s="8">
        <v>5</v>
      </c>
      <c r="D375" s="8">
        <v>1</v>
      </c>
      <c r="E375" s="13">
        <f t="shared" si="29"/>
        <v>1.3815971262779773E-3</v>
      </c>
      <c r="F375" s="13">
        <f t="shared" si="30"/>
        <v>1.3073604392731077E-4</v>
      </c>
      <c r="G375" s="12">
        <f t="shared" si="31"/>
        <v>-0.8</v>
      </c>
      <c r="H375" s="15">
        <f t="shared" si="32"/>
        <v>-1.1052777010223818E-3</v>
      </c>
    </row>
    <row r="376" spans="2:8" ht="15" x14ac:dyDescent="0.2">
      <c r="B376" s="5" t="s">
        <v>141</v>
      </c>
      <c r="C376" s="8">
        <v>0</v>
      </c>
      <c r="D376" s="8">
        <v>0</v>
      </c>
      <c r="E376" s="13" t="str">
        <f t="shared" si="29"/>
        <v/>
      </c>
      <c r="F376" s="13" t="str">
        <f t="shared" si="30"/>
        <v/>
      </c>
      <c r="G376" s="12" t="str">
        <f t="shared" si="31"/>
        <v>0</v>
      </c>
      <c r="H376" s="15" t="str">
        <f t="shared" si="32"/>
        <v/>
      </c>
    </row>
    <row r="377" spans="2:8" ht="15" x14ac:dyDescent="0.2">
      <c r="B377" s="5" t="s">
        <v>150</v>
      </c>
      <c r="C377" s="8">
        <v>13</v>
      </c>
      <c r="D377" s="8">
        <v>130</v>
      </c>
      <c r="E377" s="13">
        <f t="shared" si="29"/>
        <v>3.592152528322741E-3</v>
      </c>
      <c r="F377" s="13">
        <f t="shared" si="30"/>
        <v>1.69956857105504E-2</v>
      </c>
      <c r="G377" s="12">
        <f t="shared" si="31"/>
        <v>9</v>
      </c>
      <c r="H377" s="15">
        <f t="shared" si="32"/>
        <v>3.2329372754904669E-2</v>
      </c>
    </row>
    <row r="378" spans="2:8" ht="15" x14ac:dyDescent="0.2">
      <c r="B378" s="5" t="s">
        <v>149</v>
      </c>
      <c r="C378" s="8">
        <v>137</v>
      </c>
      <c r="D378" s="8">
        <v>222</v>
      </c>
      <c r="E378" s="13">
        <f t="shared" si="29"/>
        <v>3.7855761260016579E-2</v>
      </c>
      <c r="F378" s="13">
        <f t="shared" si="30"/>
        <v>2.9023401751862989E-2</v>
      </c>
      <c r="G378" s="12">
        <f t="shared" si="31"/>
        <v>0.62043795620437958</v>
      </c>
      <c r="H378" s="15">
        <f t="shared" si="32"/>
        <v>2.3487151146725616E-2</v>
      </c>
    </row>
    <row r="379" spans="2:8" ht="15" x14ac:dyDescent="0.2">
      <c r="B379" s="5" t="s">
        <v>384</v>
      </c>
      <c r="C379" s="8">
        <v>6</v>
      </c>
      <c r="D379" s="8">
        <v>11</v>
      </c>
      <c r="E379" s="13">
        <f t="shared" si="29"/>
        <v>1.6579165515335729E-3</v>
      </c>
      <c r="F379" s="13">
        <f t="shared" si="30"/>
        <v>1.4380964832004183E-3</v>
      </c>
      <c r="G379" s="12">
        <f t="shared" si="31"/>
        <v>0.83333333333333337</v>
      </c>
      <c r="H379" s="15">
        <f t="shared" si="32"/>
        <v>1.3815971262779775E-3</v>
      </c>
    </row>
    <row r="380" spans="2:8" ht="30" x14ac:dyDescent="0.2">
      <c r="B380" s="5" t="s">
        <v>385</v>
      </c>
      <c r="C380" s="8">
        <v>12</v>
      </c>
      <c r="D380" s="8">
        <v>45</v>
      </c>
      <c r="E380" s="13">
        <f t="shared" si="29"/>
        <v>3.3158331030671458E-3</v>
      </c>
      <c r="F380" s="13">
        <f t="shared" si="30"/>
        <v>5.883121976728984E-3</v>
      </c>
      <c r="G380" s="12">
        <f t="shared" si="31"/>
        <v>2.75</v>
      </c>
      <c r="H380" s="15">
        <f t="shared" si="32"/>
        <v>9.1185410334346517E-3</v>
      </c>
    </row>
    <row r="381" spans="2:8" ht="30" x14ac:dyDescent="0.2">
      <c r="B381" s="5" t="s">
        <v>386</v>
      </c>
      <c r="C381" s="8">
        <v>0</v>
      </c>
      <c r="D381" s="8">
        <v>1</v>
      </c>
      <c r="E381" s="13" t="str">
        <f t="shared" si="29"/>
        <v/>
      </c>
      <c r="F381" s="13">
        <f t="shared" si="30"/>
        <v>1.3073604392731077E-4</v>
      </c>
      <c r="G381" s="12" t="str">
        <f t="shared" si="31"/>
        <v>0</v>
      </c>
      <c r="H381" s="15" t="str">
        <f t="shared" si="32"/>
        <v/>
      </c>
    </row>
    <row r="382" spans="2:8" ht="15" x14ac:dyDescent="0.2">
      <c r="B382" s="5" t="s">
        <v>387</v>
      </c>
      <c r="C382" s="8">
        <v>0</v>
      </c>
      <c r="D382" s="8">
        <v>0</v>
      </c>
      <c r="E382" s="13" t="str">
        <f t="shared" si="29"/>
        <v/>
      </c>
      <c r="F382" s="13" t="str">
        <f t="shared" si="30"/>
        <v/>
      </c>
      <c r="G382" s="12" t="str">
        <f t="shared" si="31"/>
        <v>0</v>
      </c>
      <c r="H382" s="15" t="str">
        <f t="shared" si="32"/>
        <v/>
      </c>
    </row>
    <row r="383" spans="2:8" ht="15" x14ac:dyDescent="0.2">
      <c r="B383" s="5" t="s">
        <v>145</v>
      </c>
      <c r="C383" s="8">
        <v>46</v>
      </c>
      <c r="D383" s="8">
        <v>26</v>
      </c>
      <c r="E383" s="13">
        <f t="shared" si="29"/>
        <v>1.2710693561757391E-2</v>
      </c>
      <c r="F383" s="13">
        <f t="shared" si="30"/>
        <v>3.3991371421100798E-3</v>
      </c>
      <c r="G383" s="12">
        <f t="shared" si="31"/>
        <v>-0.43478260869565216</v>
      </c>
      <c r="H383" s="15">
        <f t="shared" si="32"/>
        <v>-5.526388505111909E-3</v>
      </c>
    </row>
    <row r="384" spans="2:8" ht="15" x14ac:dyDescent="0.2">
      <c r="B384" s="5" t="s">
        <v>388</v>
      </c>
      <c r="C384" s="8">
        <v>1</v>
      </c>
      <c r="D384" s="8">
        <v>0</v>
      </c>
      <c r="E384" s="13">
        <f t="shared" si="29"/>
        <v>2.7631942525559546E-4</v>
      </c>
      <c r="F384" s="13" t="str">
        <f t="shared" si="30"/>
        <v/>
      </c>
      <c r="G384" s="12" t="str">
        <f t="shared" si="31"/>
        <v>0</v>
      </c>
      <c r="H384" s="15">
        <f t="shared" si="32"/>
        <v>0</v>
      </c>
    </row>
    <row r="385" spans="2:8" ht="15" x14ac:dyDescent="0.2">
      <c r="B385" s="5" t="s">
        <v>146</v>
      </c>
      <c r="C385" s="8">
        <v>5</v>
      </c>
      <c r="D385" s="8">
        <v>13</v>
      </c>
      <c r="E385" s="13">
        <f t="shared" si="29"/>
        <v>1.3815971262779773E-3</v>
      </c>
      <c r="F385" s="13">
        <f t="shared" si="30"/>
        <v>1.6995685710550399E-3</v>
      </c>
      <c r="G385" s="12">
        <f t="shared" si="31"/>
        <v>1.6</v>
      </c>
      <c r="H385" s="15">
        <f t="shared" si="32"/>
        <v>2.2105554020447637E-3</v>
      </c>
    </row>
    <row r="386" spans="2:8" ht="15" x14ac:dyDescent="0.2">
      <c r="B386" s="5" t="s">
        <v>566</v>
      </c>
      <c r="C386" s="8">
        <v>30</v>
      </c>
      <c r="D386" s="8">
        <v>25</v>
      </c>
      <c r="E386" s="13">
        <f t="shared" si="29"/>
        <v>8.2895827576678644E-3</v>
      </c>
      <c r="F386" s="13">
        <f t="shared" si="30"/>
        <v>3.268401098182769E-3</v>
      </c>
      <c r="G386" s="12">
        <f t="shared" si="31"/>
        <v>-0.16666666666666666</v>
      </c>
      <c r="H386" s="15">
        <f t="shared" si="32"/>
        <v>-1.3815971262779773E-3</v>
      </c>
    </row>
    <row r="387" spans="2:8" ht="15" x14ac:dyDescent="0.2">
      <c r="B387" s="5" t="s">
        <v>144</v>
      </c>
      <c r="C387" s="8">
        <v>156</v>
      </c>
      <c r="D387" s="8">
        <v>287</v>
      </c>
      <c r="E387" s="13">
        <f t="shared" si="29"/>
        <v>4.3105830339872891E-2</v>
      </c>
      <c r="F387" s="13">
        <f t="shared" si="30"/>
        <v>3.7521244607138189E-2</v>
      </c>
      <c r="G387" s="12">
        <f t="shared" si="31"/>
        <v>0.83974358974358976</v>
      </c>
      <c r="H387" s="15">
        <f t="shared" si="32"/>
        <v>3.6197844708483008E-2</v>
      </c>
    </row>
    <row r="388" spans="2:8" ht="15" x14ac:dyDescent="0.2">
      <c r="B388" s="5" t="s">
        <v>389</v>
      </c>
      <c r="C388" s="8">
        <v>152</v>
      </c>
      <c r="D388" s="8">
        <v>243</v>
      </c>
      <c r="E388" s="13">
        <f t="shared" si="29"/>
        <v>4.2000552638850511E-2</v>
      </c>
      <c r="F388" s="13">
        <f t="shared" si="30"/>
        <v>3.1768858674336514E-2</v>
      </c>
      <c r="G388" s="12">
        <f t="shared" si="31"/>
        <v>0.59868421052631582</v>
      </c>
      <c r="H388" s="15">
        <f t="shared" si="32"/>
        <v>2.514506769825919E-2</v>
      </c>
    </row>
    <row r="389" spans="2:8" ht="15" x14ac:dyDescent="0.2">
      <c r="B389" s="5" t="s">
        <v>143</v>
      </c>
      <c r="C389" s="8">
        <v>23</v>
      </c>
      <c r="D389" s="8">
        <v>126</v>
      </c>
      <c r="E389" s="13">
        <f t="shared" si="29"/>
        <v>6.3553467808786955E-3</v>
      </c>
      <c r="F389" s="13">
        <f t="shared" si="30"/>
        <v>1.6472741534841157E-2</v>
      </c>
      <c r="G389" s="12">
        <f t="shared" si="31"/>
        <v>4.4782608695652177</v>
      </c>
      <c r="H389" s="15">
        <f t="shared" si="32"/>
        <v>2.8460900801326332E-2</v>
      </c>
    </row>
    <row r="390" spans="2:8" ht="15" x14ac:dyDescent="0.2">
      <c r="B390" s="5" t="s">
        <v>476</v>
      </c>
      <c r="C390" s="8">
        <v>16</v>
      </c>
      <c r="D390" s="8">
        <v>97</v>
      </c>
      <c r="E390" s="13">
        <f t="shared" si="29"/>
        <v>4.4211108040895274E-3</v>
      </c>
      <c r="F390" s="13">
        <f t="shared" si="30"/>
        <v>1.2681396260949144E-2</v>
      </c>
      <c r="G390" s="12">
        <f t="shared" si="31"/>
        <v>5.0625</v>
      </c>
      <c r="H390" s="15">
        <f t="shared" si="32"/>
        <v>2.2381873445703231E-2</v>
      </c>
    </row>
    <row r="391" spans="2:8" ht="15" x14ac:dyDescent="0.2">
      <c r="B391" s="5" t="s">
        <v>153</v>
      </c>
      <c r="C391" s="8">
        <v>29</v>
      </c>
      <c r="D391" s="8">
        <v>133</v>
      </c>
      <c r="E391" s="13">
        <f t="shared" si="29"/>
        <v>8.0132633324122692E-3</v>
      </c>
      <c r="F391" s="13">
        <f t="shared" si="30"/>
        <v>1.738789384233233E-2</v>
      </c>
      <c r="G391" s="12">
        <f t="shared" si="31"/>
        <v>3.5862068965517242</v>
      </c>
      <c r="H391" s="15">
        <f t="shared" si="32"/>
        <v>2.8737220226581931E-2</v>
      </c>
    </row>
    <row r="392" spans="2:8" ht="15" x14ac:dyDescent="0.2">
      <c r="B392" s="5" t="s">
        <v>140</v>
      </c>
      <c r="C392" s="8">
        <v>4</v>
      </c>
      <c r="D392" s="8">
        <v>0</v>
      </c>
      <c r="E392" s="13">
        <f t="shared" si="29"/>
        <v>1.1052777010223818E-3</v>
      </c>
      <c r="F392" s="13" t="str">
        <f t="shared" si="30"/>
        <v/>
      </c>
      <c r="G392" s="12" t="str">
        <f t="shared" si="31"/>
        <v>0</v>
      </c>
      <c r="H392" s="15">
        <f t="shared" si="32"/>
        <v>0</v>
      </c>
    </row>
    <row r="393" spans="2:8" ht="15" x14ac:dyDescent="0.2">
      <c r="B393" s="5" t="s">
        <v>390</v>
      </c>
      <c r="C393" s="8">
        <v>253</v>
      </c>
      <c r="D393" s="8">
        <v>340</v>
      </c>
      <c r="E393" s="13">
        <f t="shared" si="29"/>
        <v>6.9908814589665649E-2</v>
      </c>
      <c r="F393" s="13">
        <f t="shared" si="30"/>
        <v>4.4450254935285656E-2</v>
      </c>
      <c r="G393" s="12">
        <f t="shared" si="31"/>
        <v>0.34387351778656128</v>
      </c>
      <c r="H393" s="15">
        <f t="shared" si="32"/>
        <v>2.4039789997236806E-2</v>
      </c>
    </row>
    <row r="394" spans="2:8" ht="15" x14ac:dyDescent="0.2">
      <c r="B394" s="5" t="s">
        <v>391</v>
      </c>
      <c r="C394" s="8">
        <v>0</v>
      </c>
      <c r="D394" s="8">
        <v>0</v>
      </c>
      <c r="E394" s="13" t="str">
        <f t="shared" si="29"/>
        <v/>
      </c>
      <c r="F394" s="13" t="str">
        <f t="shared" si="30"/>
        <v/>
      </c>
      <c r="G394" s="12" t="str">
        <f t="shared" si="31"/>
        <v>0</v>
      </c>
      <c r="H394" s="15" t="str">
        <f t="shared" si="32"/>
        <v/>
      </c>
    </row>
    <row r="395" spans="2:8" ht="15" x14ac:dyDescent="0.2">
      <c r="B395" s="5" t="s">
        <v>147</v>
      </c>
      <c r="C395" s="8">
        <v>0</v>
      </c>
      <c r="D395" s="8">
        <v>6</v>
      </c>
      <c r="E395" s="13" t="str">
        <f t="shared" si="29"/>
        <v/>
      </c>
      <c r="F395" s="13">
        <f t="shared" si="30"/>
        <v>7.8441626356386455E-4</v>
      </c>
      <c r="G395" s="12" t="str">
        <f t="shared" si="31"/>
        <v>0</v>
      </c>
      <c r="H395" s="15" t="str">
        <f t="shared" si="32"/>
        <v/>
      </c>
    </row>
    <row r="396" spans="2:8" ht="15" x14ac:dyDescent="0.2">
      <c r="B396" s="5" t="s">
        <v>151</v>
      </c>
      <c r="C396" s="8">
        <v>0</v>
      </c>
      <c r="D396" s="8">
        <v>0</v>
      </c>
      <c r="E396" s="13" t="str">
        <f t="shared" si="29"/>
        <v/>
      </c>
      <c r="F396" s="13" t="str">
        <f t="shared" si="30"/>
        <v/>
      </c>
      <c r="G396" s="12" t="str">
        <f t="shared" si="31"/>
        <v>0</v>
      </c>
      <c r="H396" s="15" t="str">
        <f t="shared" si="32"/>
        <v/>
      </c>
    </row>
    <row r="397" spans="2:8" ht="15" x14ac:dyDescent="0.2">
      <c r="B397" s="5" t="s">
        <v>138</v>
      </c>
      <c r="C397" s="8">
        <v>103</v>
      </c>
      <c r="D397" s="8">
        <v>8</v>
      </c>
      <c r="E397" s="13">
        <f t="shared" si="29"/>
        <v>2.8460900801326332E-2</v>
      </c>
      <c r="F397" s="13">
        <f t="shared" si="30"/>
        <v>1.0458883514184861E-3</v>
      </c>
      <c r="G397" s="12">
        <f t="shared" si="31"/>
        <v>-0.92233009708737868</v>
      </c>
      <c r="H397" s="15">
        <f t="shared" si="32"/>
        <v>-2.6250345399281571E-2</v>
      </c>
    </row>
    <row r="398" spans="2:8" ht="15" x14ac:dyDescent="0.2">
      <c r="B398" s="5" t="s">
        <v>142</v>
      </c>
      <c r="C398" s="8">
        <v>10</v>
      </c>
      <c r="D398" s="8">
        <v>22</v>
      </c>
      <c r="E398" s="13">
        <f t="shared" si="29"/>
        <v>2.7631942525559545E-3</v>
      </c>
      <c r="F398" s="13">
        <f t="shared" si="30"/>
        <v>2.8761929664008366E-3</v>
      </c>
      <c r="G398" s="12">
        <f t="shared" si="31"/>
        <v>1.2</v>
      </c>
      <c r="H398" s="15">
        <f t="shared" si="32"/>
        <v>3.3158331030671453E-3</v>
      </c>
    </row>
    <row r="399" spans="2:8" ht="15" x14ac:dyDescent="0.2">
      <c r="B399" s="5" t="s">
        <v>148</v>
      </c>
      <c r="C399" s="8">
        <v>0</v>
      </c>
      <c r="D399" s="8">
        <v>0</v>
      </c>
      <c r="E399" s="13" t="str">
        <f t="shared" si="29"/>
        <v/>
      </c>
      <c r="F399" s="13" t="str">
        <f t="shared" si="30"/>
        <v/>
      </c>
      <c r="G399" s="12" t="str">
        <f t="shared" si="31"/>
        <v>0</v>
      </c>
      <c r="H399" s="15" t="str">
        <f t="shared" si="32"/>
        <v/>
      </c>
    </row>
    <row r="400" spans="2:8" ht="15" x14ac:dyDescent="0.2">
      <c r="B400" s="5" t="s">
        <v>152</v>
      </c>
      <c r="C400" s="8">
        <v>6</v>
      </c>
      <c r="D400" s="8">
        <v>32</v>
      </c>
      <c r="E400" s="13">
        <f t="shared" si="29"/>
        <v>1.6579165515335729E-3</v>
      </c>
      <c r="F400" s="13">
        <f t="shared" si="30"/>
        <v>4.1835534056739445E-3</v>
      </c>
      <c r="G400" s="12">
        <f t="shared" si="31"/>
        <v>4.333333333333333</v>
      </c>
      <c r="H400" s="15">
        <f t="shared" si="32"/>
        <v>7.1843050566454819E-3</v>
      </c>
    </row>
    <row r="401" spans="2:8" ht="15" x14ac:dyDescent="0.2">
      <c r="B401" s="5" t="s">
        <v>392</v>
      </c>
      <c r="C401" s="8">
        <v>68</v>
      </c>
      <c r="D401" s="8">
        <v>341</v>
      </c>
      <c r="E401" s="13">
        <f t="shared" si="29"/>
        <v>1.878972091738049E-2</v>
      </c>
      <c r="F401" s="13">
        <f t="shared" si="30"/>
        <v>4.4580990979212969E-2</v>
      </c>
      <c r="G401" s="12">
        <f t="shared" si="31"/>
        <v>4.0147058823529411</v>
      </c>
      <c r="H401" s="15">
        <f t="shared" si="32"/>
        <v>7.5435203094777553E-2</v>
      </c>
    </row>
    <row r="402" spans="2:8" ht="15" x14ac:dyDescent="0.2">
      <c r="B402" s="5" t="s">
        <v>393</v>
      </c>
      <c r="C402" s="8">
        <v>0</v>
      </c>
      <c r="D402" s="8">
        <v>0</v>
      </c>
      <c r="E402" s="13" t="str">
        <f t="shared" si="29"/>
        <v/>
      </c>
      <c r="F402" s="13" t="str">
        <f t="shared" si="30"/>
        <v/>
      </c>
      <c r="G402" s="12" t="str">
        <f t="shared" si="31"/>
        <v>0</v>
      </c>
      <c r="H402" s="15" t="str">
        <f t="shared" si="32"/>
        <v/>
      </c>
    </row>
    <row r="403" spans="2:8" ht="15" x14ac:dyDescent="0.2">
      <c r="B403" s="5" t="s">
        <v>394</v>
      </c>
      <c r="C403" s="8">
        <v>5</v>
      </c>
      <c r="D403" s="8">
        <v>8</v>
      </c>
      <c r="E403" s="13">
        <f t="shared" si="29"/>
        <v>1.3815971262779773E-3</v>
      </c>
      <c r="F403" s="13">
        <f t="shared" si="30"/>
        <v>1.0458883514184861E-3</v>
      </c>
      <c r="G403" s="12">
        <f t="shared" si="31"/>
        <v>0.6</v>
      </c>
      <c r="H403" s="15">
        <f t="shared" si="32"/>
        <v>8.2895827576678633E-4</v>
      </c>
    </row>
    <row r="404" spans="2:8" ht="15" x14ac:dyDescent="0.2">
      <c r="B404" s="5" t="s">
        <v>395</v>
      </c>
      <c r="C404" s="8">
        <v>0</v>
      </c>
      <c r="D404" s="8">
        <v>0</v>
      </c>
      <c r="E404" s="13" t="str">
        <f t="shared" si="29"/>
        <v/>
      </c>
      <c r="F404" s="13" t="str">
        <f t="shared" si="30"/>
        <v/>
      </c>
      <c r="G404" s="12" t="str">
        <f t="shared" si="31"/>
        <v>0</v>
      </c>
      <c r="H404" s="15" t="str">
        <f t="shared" si="32"/>
        <v/>
      </c>
    </row>
    <row r="405" spans="2:8" ht="15" x14ac:dyDescent="0.2">
      <c r="B405" s="5" t="s">
        <v>396</v>
      </c>
      <c r="C405" s="8">
        <v>13</v>
      </c>
      <c r="D405" s="8">
        <v>37</v>
      </c>
      <c r="E405" s="13">
        <f t="shared" si="29"/>
        <v>3.592152528322741E-3</v>
      </c>
      <c r="F405" s="13">
        <f t="shared" si="30"/>
        <v>4.8372336253104985E-3</v>
      </c>
      <c r="G405" s="12">
        <f t="shared" si="31"/>
        <v>1.8461538461538463</v>
      </c>
      <c r="H405" s="15">
        <f t="shared" si="32"/>
        <v>6.6316662061342915E-3</v>
      </c>
    </row>
    <row r="406" spans="2:8" ht="15" x14ac:dyDescent="0.2">
      <c r="B406" s="5" t="s">
        <v>397</v>
      </c>
      <c r="C406" s="8">
        <v>49</v>
      </c>
      <c r="D406" s="8">
        <v>80</v>
      </c>
      <c r="E406" s="13">
        <f t="shared" si="29"/>
        <v>1.3539651837524178E-2</v>
      </c>
      <c r="F406" s="13">
        <f t="shared" si="30"/>
        <v>1.045888351418486E-2</v>
      </c>
      <c r="G406" s="12">
        <f t="shared" si="31"/>
        <v>0.63265306122448983</v>
      </c>
      <c r="H406" s="15">
        <f t="shared" si="32"/>
        <v>8.5659021829234596E-3</v>
      </c>
    </row>
    <row r="407" spans="2:8" ht="15" x14ac:dyDescent="0.2">
      <c r="B407" s="5" t="s">
        <v>398</v>
      </c>
      <c r="C407" s="8">
        <v>5</v>
      </c>
      <c r="D407" s="8">
        <v>19</v>
      </c>
      <c r="E407" s="13">
        <f t="shared" si="29"/>
        <v>1.3815971262779773E-3</v>
      </c>
      <c r="F407" s="13">
        <f t="shared" si="30"/>
        <v>2.4839848346189042E-3</v>
      </c>
      <c r="G407" s="12">
        <f t="shared" si="31"/>
        <v>2.8</v>
      </c>
      <c r="H407" s="15">
        <f t="shared" si="32"/>
        <v>3.8684719535783361E-3</v>
      </c>
    </row>
    <row r="408" spans="2:8" ht="15" x14ac:dyDescent="0.2">
      <c r="B408" s="5" t="s">
        <v>399</v>
      </c>
      <c r="C408" s="8">
        <v>2</v>
      </c>
      <c r="D408" s="8">
        <v>1</v>
      </c>
      <c r="E408" s="13">
        <f t="shared" si="29"/>
        <v>5.5263885051119092E-4</v>
      </c>
      <c r="F408" s="13">
        <f t="shared" si="30"/>
        <v>1.3073604392731077E-4</v>
      </c>
      <c r="G408" s="12">
        <f t="shared" si="31"/>
        <v>-0.5</v>
      </c>
      <c r="H408" s="15">
        <f t="shared" si="32"/>
        <v>-2.7631942525559546E-4</v>
      </c>
    </row>
    <row r="409" spans="2:8" ht="15" x14ac:dyDescent="0.2">
      <c r="B409" s="5" t="s">
        <v>139</v>
      </c>
      <c r="C409" s="8">
        <v>6</v>
      </c>
      <c r="D409" s="8">
        <v>7</v>
      </c>
      <c r="E409" s="13">
        <f t="shared" si="29"/>
        <v>1.6579165515335729E-3</v>
      </c>
      <c r="F409" s="13">
        <f t="shared" si="30"/>
        <v>9.1515230749117534E-4</v>
      </c>
      <c r="G409" s="12">
        <f t="shared" si="31"/>
        <v>0.16666666666666666</v>
      </c>
      <c r="H409" s="15">
        <f t="shared" si="32"/>
        <v>2.7631942525559546E-4</v>
      </c>
    </row>
    <row r="410" spans="2:8" ht="15" x14ac:dyDescent="0.2">
      <c r="B410" s="5" t="s">
        <v>400</v>
      </c>
      <c r="C410" s="8">
        <v>1</v>
      </c>
      <c r="D410" s="8">
        <v>0</v>
      </c>
      <c r="E410" s="13">
        <f t="shared" si="29"/>
        <v>2.7631942525559546E-4</v>
      </c>
      <c r="F410" s="13" t="str">
        <f t="shared" si="30"/>
        <v/>
      </c>
      <c r="G410" s="12" t="str">
        <f t="shared" si="31"/>
        <v>0</v>
      </c>
      <c r="H410" s="15">
        <f t="shared" si="32"/>
        <v>0</v>
      </c>
    </row>
    <row r="411" spans="2:8" ht="15" x14ac:dyDescent="0.2">
      <c r="B411" s="5" t="s">
        <v>401</v>
      </c>
      <c r="C411" s="8">
        <v>20</v>
      </c>
      <c r="D411" s="8">
        <v>28</v>
      </c>
      <c r="E411" s="13">
        <f t="shared" si="29"/>
        <v>5.526388505111909E-3</v>
      </c>
      <c r="F411" s="13">
        <f t="shared" si="30"/>
        <v>3.6606092299647014E-3</v>
      </c>
      <c r="G411" s="12">
        <f t="shared" si="31"/>
        <v>0.4</v>
      </c>
      <c r="H411" s="15">
        <f t="shared" si="32"/>
        <v>2.2105554020447637E-3</v>
      </c>
    </row>
    <row r="412" spans="2:8" ht="15" x14ac:dyDescent="0.2">
      <c r="B412" s="5" t="s">
        <v>402</v>
      </c>
      <c r="C412" s="8">
        <v>3</v>
      </c>
      <c r="D412" s="8">
        <v>10</v>
      </c>
      <c r="E412" s="13">
        <f t="shared" si="29"/>
        <v>8.2895827576678644E-4</v>
      </c>
      <c r="F412" s="13">
        <f t="shared" si="30"/>
        <v>1.3073604392731075E-3</v>
      </c>
      <c r="G412" s="12">
        <f t="shared" si="31"/>
        <v>2.3333333333333335</v>
      </c>
      <c r="H412" s="15">
        <f t="shared" si="32"/>
        <v>1.9342359767891685E-3</v>
      </c>
    </row>
    <row r="413" spans="2:8" ht="15" x14ac:dyDescent="0.2">
      <c r="B413" s="5" t="s">
        <v>403</v>
      </c>
      <c r="C413" s="8">
        <v>0</v>
      </c>
      <c r="D413" s="8">
        <v>0</v>
      </c>
      <c r="E413" s="13" t="str">
        <f t="shared" si="29"/>
        <v/>
      </c>
      <c r="F413" s="13" t="str">
        <f t="shared" si="30"/>
        <v/>
      </c>
      <c r="G413" s="12" t="str">
        <f t="shared" si="31"/>
        <v>0</v>
      </c>
      <c r="H413" s="15" t="str">
        <f t="shared" si="32"/>
        <v/>
      </c>
    </row>
    <row r="414" spans="2:8" ht="15" x14ac:dyDescent="0.2">
      <c r="B414" s="5" t="s">
        <v>404</v>
      </c>
      <c r="C414" s="8">
        <v>0</v>
      </c>
      <c r="D414" s="8">
        <v>2</v>
      </c>
      <c r="E414" s="13" t="str">
        <f t="shared" si="29"/>
        <v/>
      </c>
      <c r="F414" s="13">
        <f t="shared" si="30"/>
        <v>2.6147208785462153E-4</v>
      </c>
      <c r="G414" s="12" t="str">
        <f t="shared" si="31"/>
        <v>0</v>
      </c>
      <c r="H414" s="15" t="str">
        <f t="shared" si="32"/>
        <v/>
      </c>
    </row>
    <row r="415" spans="2:8" ht="15" x14ac:dyDescent="0.2">
      <c r="B415" s="5" t="s">
        <v>405</v>
      </c>
      <c r="C415" s="8">
        <v>0</v>
      </c>
      <c r="D415" s="8">
        <v>0</v>
      </c>
      <c r="E415" s="13" t="str">
        <f t="shared" si="29"/>
        <v/>
      </c>
      <c r="F415" s="13" t="str">
        <f t="shared" si="30"/>
        <v/>
      </c>
      <c r="G415" s="12" t="str">
        <f t="shared" si="31"/>
        <v>0</v>
      </c>
      <c r="H415" s="15" t="str">
        <f t="shared" si="32"/>
        <v/>
      </c>
    </row>
    <row r="416" spans="2:8" ht="15" x14ac:dyDescent="0.2">
      <c r="B416" s="5" t="s">
        <v>406</v>
      </c>
      <c r="C416" s="8">
        <v>0</v>
      </c>
      <c r="D416" s="8">
        <v>0</v>
      </c>
      <c r="E416" s="13" t="str">
        <f t="shared" si="29"/>
        <v/>
      </c>
      <c r="F416" s="13" t="str">
        <f t="shared" si="30"/>
        <v/>
      </c>
      <c r="G416" s="12" t="str">
        <f t="shared" si="31"/>
        <v>0</v>
      </c>
      <c r="H416" s="15" t="str">
        <f t="shared" si="32"/>
        <v/>
      </c>
    </row>
    <row r="417" spans="2:8" ht="15" x14ac:dyDescent="0.2">
      <c r="B417" s="5" t="s">
        <v>165</v>
      </c>
      <c r="C417" s="8">
        <v>0</v>
      </c>
      <c r="D417" s="8">
        <v>23</v>
      </c>
      <c r="E417" s="13" t="str">
        <f t="shared" si="29"/>
        <v/>
      </c>
      <c r="F417" s="13">
        <f t="shared" si="30"/>
        <v>3.0069290103281474E-3</v>
      </c>
      <c r="G417" s="12" t="str">
        <f t="shared" si="31"/>
        <v>0</v>
      </c>
      <c r="H417" s="15" t="str">
        <f t="shared" si="32"/>
        <v/>
      </c>
    </row>
    <row r="418" spans="2:8" ht="30" x14ac:dyDescent="0.2">
      <c r="B418" s="5" t="s">
        <v>166</v>
      </c>
      <c r="C418" s="8">
        <v>0</v>
      </c>
      <c r="D418" s="8">
        <v>5</v>
      </c>
      <c r="E418" s="13" t="str">
        <f t="shared" si="29"/>
        <v/>
      </c>
      <c r="F418" s="13">
        <f t="shared" si="30"/>
        <v>6.5368021963655375E-4</v>
      </c>
      <c r="G418" s="12" t="str">
        <f t="shared" si="31"/>
        <v>0</v>
      </c>
      <c r="H418" s="15" t="str">
        <f t="shared" si="32"/>
        <v/>
      </c>
    </row>
    <row r="419" spans="2:8" ht="15" x14ac:dyDescent="0.2">
      <c r="B419" s="5" t="s">
        <v>407</v>
      </c>
      <c r="C419" s="8">
        <v>11</v>
      </c>
      <c r="D419" s="8">
        <v>7</v>
      </c>
      <c r="E419" s="13">
        <f t="shared" si="29"/>
        <v>3.0395136778115501E-3</v>
      </c>
      <c r="F419" s="13">
        <f t="shared" si="30"/>
        <v>9.1515230749117534E-4</v>
      </c>
      <c r="G419" s="12">
        <f t="shared" si="31"/>
        <v>-0.36363636363636365</v>
      </c>
      <c r="H419" s="15">
        <f t="shared" si="32"/>
        <v>-1.1052777010223818E-3</v>
      </c>
    </row>
    <row r="420" spans="2:8" ht="15" x14ac:dyDescent="0.2">
      <c r="B420" s="5" t="s">
        <v>408</v>
      </c>
      <c r="C420" s="8">
        <v>3</v>
      </c>
      <c r="D420" s="8">
        <v>36</v>
      </c>
      <c r="E420" s="13">
        <f t="shared" si="29"/>
        <v>8.2895827576678644E-4</v>
      </c>
      <c r="F420" s="13">
        <f t="shared" si="30"/>
        <v>4.7064975813831877E-3</v>
      </c>
      <c r="G420" s="12">
        <f t="shared" si="31"/>
        <v>11</v>
      </c>
      <c r="H420" s="15">
        <f t="shared" si="32"/>
        <v>9.1185410334346517E-3</v>
      </c>
    </row>
    <row r="421" spans="2:8" ht="30" x14ac:dyDescent="0.2">
      <c r="B421" s="5" t="s">
        <v>409</v>
      </c>
      <c r="C421" s="8">
        <v>0</v>
      </c>
      <c r="D421" s="8">
        <v>0</v>
      </c>
      <c r="E421" s="13" t="str">
        <f t="shared" si="29"/>
        <v/>
      </c>
      <c r="F421" s="13" t="str">
        <f t="shared" si="30"/>
        <v/>
      </c>
      <c r="G421" s="12" t="str">
        <f t="shared" si="31"/>
        <v>0</v>
      </c>
      <c r="H421" s="15" t="str">
        <f t="shared" si="32"/>
        <v/>
      </c>
    </row>
    <row r="422" spans="2:8" ht="15" x14ac:dyDescent="0.2">
      <c r="B422" s="5" t="s">
        <v>163</v>
      </c>
      <c r="C422" s="8">
        <v>4</v>
      </c>
      <c r="D422" s="8">
        <v>27</v>
      </c>
      <c r="E422" s="13">
        <f t="shared" si="29"/>
        <v>1.1052777010223818E-3</v>
      </c>
      <c r="F422" s="13">
        <f t="shared" si="30"/>
        <v>3.5298731860373906E-3</v>
      </c>
      <c r="G422" s="12">
        <f t="shared" si="31"/>
        <v>5.75</v>
      </c>
      <c r="H422" s="15">
        <f t="shared" si="32"/>
        <v>6.3553467808786955E-3</v>
      </c>
    </row>
    <row r="423" spans="2:8" ht="15" x14ac:dyDescent="0.2">
      <c r="B423" s="5" t="s">
        <v>410</v>
      </c>
      <c r="C423" s="8">
        <v>0</v>
      </c>
      <c r="D423" s="8">
        <v>0</v>
      </c>
      <c r="E423" s="13" t="str">
        <f t="shared" si="29"/>
        <v/>
      </c>
      <c r="F423" s="13" t="str">
        <f t="shared" si="30"/>
        <v/>
      </c>
      <c r="G423" s="12" t="str">
        <f t="shared" si="31"/>
        <v>0</v>
      </c>
      <c r="H423" s="15" t="str">
        <f t="shared" si="32"/>
        <v/>
      </c>
    </row>
    <row r="424" spans="2:8" ht="15" x14ac:dyDescent="0.2">
      <c r="B424" s="5" t="s">
        <v>411</v>
      </c>
      <c r="C424" s="8">
        <v>0</v>
      </c>
      <c r="D424" s="8">
        <v>2</v>
      </c>
      <c r="E424" s="13" t="str">
        <f t="shared" ref="E424:E487" si="33">+IF(C424=0,"",C424/C$294)</f>
        <v/>
      </c>
      <c r="F424" s="13">
        <f t="shared" ref="F424:F487" si="34">+IF(D424=0,"",D424/D$294)</f>
        <v>2.6147208785462153E-4</v>
      </c>
      <c r="G424" s="12" t="str">
        <f t="shared" ref="G424:G487" si="35">+IF(OR(AND(D424=0),(C424=0)),"0",((D424-C424)/C424))</f>
        <v>0</v>
      </c>
      <c r="H424" s="15" t="str">
        <f t="shared" ref="H424:H487" si="36">+IF(OR(AND(E424=""),(G424="")),"",E424*G424)</f>
        <v/>
      </c>
    </row>
    <row r="425" spans="2:8" ht="15" x14ac:dyDescent="0.2">
      <c r="B425" s="5" t="s">
        <v>412</v>
      </c>
      <c r="C425" s="8">
        <v>0</v>
      </c>
      <c r="D425" s="8">
        <v>1</v>
      </c>
      <c r="E425" s="13" t="str">
        <f t="shared" si="33"/>
        <v/>
      </c>
      <c r="F425" s="13">
        <f t="shared" si="34"/>
        <v>1.3073604392731077E-4</v>
      </c>
      <c r="G425" s="12" t="str">
        <f t="shared" si="35"/>
        <v>0</v>
      </c>
      <c r="H425" s="15" t="str">
        <f t="shared" si="36"/>
        <v/>
      </c>
    </row>
    <row r="426" spans="2:8" ht="30" x14ac:dyDescent="0.2">
      <c r="B426" s="5" t="s">
        <v>413</v>
      </c>
      <c r="C426" s="8">
        <v>0</v>
      </c>
      <c r="D426" s="8">
        <v>0</v>
      </c>
      <c r="E426" s="13" t="str">
        <f t="shared" si="33"/>
        <v/>
      </c>
      <c r="F426" s="13" t="str">
        <f t="shared" si="34"/>
        <v/>
      </c>
      <c r="G426" s="12" t="str">
        <f t="shared" si="35"/>
        <v>0</v>
      </c>
      <c r="H426" s="15" t="str">
        <f t="shared" si="36"/>
        <v/>
      </c>
    </row>
    <row r="427" spans="2:8" ht="15" x14ac:dyDescent="0.2">
      <c r="B427" s="5" t="s">
        <v>160</v>
      </c>
      <c r="C427" s="8">
        <v>0</v>
      </c>
      <c r="D427" s="8">
        <v>0</v>
      </c>
      <c r="E427" s="13" t="str">
        <f t="shared" si="33"/>
        <v/>
      </c>
      <c r="F427" s="13" t="str">
        <f t="shared" si="34"/>
        <v/>
      </c>
      <c r="G427" s="12" t="str">
        <f t="shared" si="35"/>
        <v>0</v>
      </c>
      <c r="H427" s="15" t="str">
        <f t="shared" si="36"/>
        <v/>
      </c>
    </row>
    <row r="428" spans="2:8" ht="15" x14ac:dyDescent="0.2">
      <c r="B428" s="5" t="s">
        <v>414</v>
      </c>
      <c r="C428" s="8">
        <v>0</v>
      </c>
      <c r="D428" s="8">
        <v>0</v>
      </c>
      <c r="E428" s="13" t="str">
        <f t="shared" si="33"/>
        <v/>
      </c>
      <c r="F428" s="13" t="str">
        <f t="shared" si="34"/>
        <v/>
      </c>
      <c r="G428" s="12" t="str">
        <f t="shared" si="35"/>
        <v>0</v>
      </c>
      <c r="H428" s="15" t="str">
        <f t="shared" si="36"/>
        <v/>
      </c>
    </row>
    <row r="429" spans="2:8" ht="15" x14ac:dyDescent="0.2">
      <c r="B429" s="5" t="s">
        <v>415</v>
      </c>
      <c r="C429" s="8">
        <v>0</v>
      </c>
      <c r="D429" s="8">
        <v>0</v>
      </c>
      <c r="E429" s="13" t="str">
        <f t="shared" si="33"/>
        <v/>
      </c>
      <c r="F429" s="13" t="str">
        <f t="shared" si="34"/>
        <v/>
      </c>
      <c r="G429" s="12" t="str">
        <f t="shared" si="35"/>
        <v>0</v>
      </c>
      <c r="H429" s="15" t="str">
        <f t="shared" si="36"/>
        <v/>
      </c>
    </row>
    <row r="430" spans="2:8" ht="15" x14ac:dyDescent="0.2">
      <c r="B430" s="5" t="s">
        <v>416</v>
      </c>
      <c r="C430" s="8">
        <v>0</v>
      </c>
      <c r="D430" s="8">
        <v>2</v>
      </c>
      <c r="E430" s="13" t="str">
        <f t="shared" si="33"/>
        <v/>
      </c>
      <c r="F430" s="13">
        <f t="shared" si="34"/>
        <v>2.6147208785462153E-4</v>
      </c>
      <c r="G430" s="12" t="str">
        <f t="shared" si="35"/>
        <v>0</v>
      </c>
      <c r="H430" s="15" t="str">
        <f t="shared" si="36"/>
        <v/>
      </c>
    </row>
    <row r="431" spans="2:8" ht="15" x14ac:dyDescent="0.2">
      <c r="B431" s="5" t="s">
        <v>169</v>
      </c>
      <c r="C431" s="8">
        <v>1</v>
      </c>
      <c r="D431" s="8">
        <v>1</v>
      </c>
      <c r="E431" s="13">
        <f t="shared" si="33"/>
        <v>2.7631942525559546E-4</v>
      </c>
      <c r="F431" s="13">
        <f t="shared" si="34"/>
        <v>1.3073604392731077E-4</v>
      </c>
      <c r="G431" s="12">
        <f t="shared" si="35"/>
        <v>0</v>
      </c>
      <c r="H431" s="15">
        <f t="shared" si="36"/>
        <v>0</v>
      </c>
    </row>
    <row r="432" spans="2:8" ht="15" x14ac:dyDescent="0.2">
      <c r="B432" s="5" t="s">
        <v>417</v>
      </c>
      <c r="C432" s="8">
        <v>6</v>
      </c>
      <c r="D432" s="8">
        <v>10</v>
      </c>
      <c r="E432" s="13">
        <f t="shared" si="33"/>
        <v>1.6579165515335729E-3</v>
      </c>
      <c r="F432" s="13">
        <f t="shared" si="34"/>
        <v>1.3073604392731075E-3</v>
      </c>
      <c r="G432" s="12">
        <f t="shared" si="35"/>
        <v>0.66666666666666663</v>
      </c>
      <c r="H432" s="15">
        <f t="shared" si="36"/>
        <v>1.1052777010223818E-3</v>
      </c>
    </row>
    <row r="433" spans="2:8" ht="15" x14ac:dyDescent="0.2">
      <c r="B433" s="5" t="s">
        <v>162</v>
      </c>
      <c r="C433" s="8">
        <v>13</v>
      </c>
      <c r="D433" s="8">
        <v>8</v>
      </c>
      <c r="E433" s="13">
        <f t="shared" si="33"/>
        <v>3.592152528322741E-3</v>
      </c>
      <c r="F433" s="13">
        <f t="shared" si="34"/>
        <v>1.0458883514184861E-3</v>
      </c>
      <c r="G433" s="12">
        <f t="shared" si="35"/>
        <v>-0.38461538461538464</v>
      </c>
      <c r="H433" s="15">
        <f t="shared" si="36"/>
        <v>-1.3815971262779775E-3</v>
      </c>
    </row>
    <row r="434" spans="2:8" ht="30" x14ac:dyDescent="0.2">
      <c r="B434" s="5" t="s">
        <v>418</v>
      </c>
      <c r="C434" s="8">
        <v>0</v>
      </c>
      <c r="D434" s="8">
        <v>0</v>
      </c>
      <c r="E434" s="13" t="str">
        <f t="shared" si="33"/>
        <v/>
      </c>
      <c r="F434" s="13" t="str">
        <f t="shared" si="34"/>
        <v/>
      </c>
      <c r="G434" s="12" t="str">
        <f t="shared" si="35"/>
        <v>0</v>
      </c>
      <c r="H434" s="15" t="str">
        <f t="shared" si="36"/>
        <v/>
      </c>
    </row>
    <row r="435" spans="2:8" ht="15" x14ac:dyDescent="0.2">
      <c r="B435" s="5" t="s">
        <v>164</v>
      </c>
      <c r="C435" s="8">
        <v>0</v>
      </c>
      <c r="D435" s="8">
        <v>0</v>
      </c>
      <c r="E435" s="13" t="str">
        <f t="shared" si="33"/>
        <v/>
      </c>
      <c r="F435" s="13" t="str">
        <f t="shared" si="34"/>
        <v/>
      </c>
      <c r="G435" s="12" t="str">
        <f t="shared" si="35"/>
        <v>0</v>
      </c>
      <c r="H435" s="15" t="str">
        <f t="shared" si="36"/>
        <v/>
      </c>
    </row>
    <row r="436" spans="2:8" ht="30" x14ac:dyDescent="0.2">
      <c r="B436" s="5" t="s">
        <v>419</v>
      </c>
      <c r="C436" s="8">
        <v>3</v>
      </c>
      <c r="D436" s="8">
        <v>0</v>
      </c>
      <c r="E436" s="13">
        <f t="shared" si="33"/>
        <v>8.2895827576678644E-4</v>
      </c>
      <c r="F436" s="13" t="str">
        <f t="shared" si="34"/>
        <v/>
      </c>
      <c r="G436" s="12" t="str">
        <f t="shared" si="35"/>
        <v>0</v>
      </c>
      <c r="H436" s="15">
        <f t="shared" si="36"/>
        <v>0</v>
      </c>
    </row>
    <row r="437" spans="2:8" ht="30" x14ac:dyDescent="0.2">
      <c r="B437" s="5" t="s">
        <v>420</v>
      </c>
      <c r="C437" s="8">
        <v>13</v>
      </c>
      <c r="D437" s="8">
        <v>68</v>
      </c>
      <c r="E437" s="13">
        <f t="shared" si="33"/>
        <v>3.592152528322741E-3</v>
      </c>
      <c r="F437" s="13">
        <f t="shared" si="34"/>
        <v>8.8900509870571322E-3</v>
      </c>
      <c r="G437" s="12">
        <f t="shared" si="35"/>
        <v>4.2307692307692308</v>
      </c>
      <c r="H437" s="15">
        <f t="shared" si="36"/>
        <v>1.5197568389057751E-2</v>
      </c>
    </row>
    <row r="438" spans="2:8" ht="15" x14ac:dyDescent="0.2">
      <c r="B438" s="5" t="s">
        <v>155</v>
      </c>
      <c r="C438" s="8">
        <v>36</v>
      </c>
      <c r="D438" s="8">
        <v>0</v>
      </c>
      <c r="E438" s="13">
        <f t="shared" si="33"/>
        <v>9.9474993092014373E-3</v>
      </c>
      <c r="F438" s="13" t="str">
        <f t="shared" si="34"/>
        <v/>
      </c>
      <c r="G438" s="12" t="str">
        <f t="shared" si="35"/>
        <v>0</v>
      </c>
      <c r="H438" s="15">
        <f t="shared" si="36"/>
        <v>0</v>
      </c>
    </row>
    <row r="439" spans="2:8" ht="15" x14ac:dyDescent="0.2">
      <c r="B439" s="5" t="s">
        <v>154</v>
      </c>
      <c r="C439" s="8">
        <v>0</v>
      </c>
      <c r="D439" s="8">
        <v>0</v>
      </c>
      <c r="E439" s="13" t="str">
        <f t="shared" si="33"/>
        <v/>
      </c>
      <c r="F439" s="13" t="str">
        <f t="shared" si="34"/>
        <v/>
      </c>
      <c r="G439" s="12" t="str">
        <f t="shared" si="35"/>
        <v>0</v>
      </c>
      <c r="H439" s="15" t="str">
        <f t="shared" si="36"/>
        <v/>
      </c>
    </row>
    <row r="440" spans="2:8" ht="30" x14ac:dyDescent="0.2">
      <c r="B440" s="5" t="s">
        <v>421</v>
      </c>
      <c r="C440" s="8">
        <v>0</v>
      </c>
      <c r="D440" s="8">
        <v>0</v>
      </c>
      <c r="E440" s="13" t="str">
        <f t="shared" si="33"/>
        <v/>
      </c>
      <c r="F440" s="13" t="str">
        <f t="shared" si="34"/>
        <v/>
      </c>
      <c r="G440" s="12" t="str">
        <f t="shared" si="35"/>
        <v>0</v>
      </c>
      <c r="H440" s="15" t="str">
        <f t="shared" si="36"/>
        <v/>
      </c>
    </row>
    <row r="441" spans="2:8" ht="30" x14ac:dyDescent="0.2">
      <c r="B441" s="5" t="s">
        <v>159</v>
      </c>
      <c r="C441" s="8">
        <v>0</v>
      </c>
      <c r="D441" s="8">
        <v>2</v>
      </c>
      <c r="E441" s="13" t="str">
        <f t="shared" si="33"/>
        <v/>
      </c>
      <c r="F441" s="13">
        <f t="shared" si="34"/>
        <v>2.6147208785462153E-4</v>
      </c>
      <c r="G441" s="12" t="str">
        <f t="shared" si="35"/>
        <v>0</v>
      </c>
      <c r="H441" s="15" t="str">
        <f t="shared" si="36"/>
        <v/>
      </c>
    </row>
    <row r="442" spans="2:8" ht="15" x14ac:dyDescent="0.2">
      <c r="B442" s="5" t="s">
        <v>422</v>
      </c>
      <c r="C442" s="8">
        <v>0</v>
      </c>
      <c r="D442" s="8">
        <v>0</v>
      </c>
      <c r="E442" s="13" t="str">
        <f t="shared" si="33"/>
        <v/>
      </c>
      <c r="F442" s="13" t="str">
        <f t="shared" si="34"/>
        <v/>
      </c>
      <c r="G442" s="12" t="str">
        <f t="shared" si="35"/>
        <v>0</v>
      </c>
      <c r="H442" s="15" t="str">
        <f t="shared" si="36"/>
        <v/>
      </c>
    </row>
    <row r="443" spans="2:8" ht="15" x14ac:dyDescent="0.2">
      <c r="B443" s="5" t="s">
        <v>423</v>
      </c>
      <c r="C443" s="8">
        <v>0</v>
      </c>
      <c r="D443" s="8">
        <v>0</v>
      </c>
      <c r="E443" s="13" t="str">
        <f t="shared" si="33"/>
        <v/>
      </c>
      <c r="F443" s="13" t="str">
        <f t="shared" si="34"/>
        <v/>
      </c>
      <c r="G443" s="12" t="str">
        <f t="shared" si="35"/>
        <v>0</v>
      </c>
      <c r="H443" s="15" t="str">
        <f t="shared" si="36"/>
        <v/>
      </c>
    </row>
    <row r="444" spans="2:8" ht="15" x14ac:dyDescent="0.2">
      <c r="B444" s="5" t="s">
        <v>424</v>
      </c>
      <c r="C444" s="8">
        <v>0</v>
      </c>
      <c r="D444" s="8">
        <v>0</v>
      </c>
      <c r="E444" s="13" t="str">
        <f t="shared" si="33"/>
        <v/>
      </c>
      <c r="F444" s="13" t="str">
        <f t="shared" si="34"/>
        <v/>
      </c>
      <c r="G444" s="12" t="str">
        <f t="shared" si="35"/>
        <v>0</v>
      </c>
      <c r="H444" s="15" t="str">
        <f t="shared" si="36"/>
        <v/>
      </c>
    </row>
    <row r="445" spans="2:8" ht="15" x14ac:dyDescent="0.2">
      <c r="B445" s="5" t="s">
        <v>425</v>
      </c>
      <c r="C445" s="8">
        <v>0</v>
      </c>
      <c r="D445" s="8">
        <v>0</v>
      </c>
      <c r="E445" s="13" t="str">
        <f t="shared" si="33"/>
        <v/>
      </c>
      <c r="F445" s="13" t="str">
        <f t="shared" si="34"/>
        <v/>
      </c>
      <c r="G445" s="12" t="str">
        <f t="shared" si="35"/>
        <v>0</v>
      </c>
      <c r="H445" s="15" t="str">
        <f t="shared" si="36"/>
        <v/>
      </c>
    </row>
    <row r="446" spans="2:8" ht="15" x14ac:dyDescent="0.2">
      <c r="B446" s="5" t="s">
        <v>426</v>
      </c>
      <c r="C446" s="8">
        <v>0</v>
      </c>
      <c r="D446" s="8">
        <v>1</v>
      </c>
      <c r="E446" s="13" t="str">
        <f t="shared" si="33"/>
        <v/>
      </c>
      <c r="F446" s="13">
        <f t="shared" si="34"/>
        <v>1.3073604392731077E-4</v>
      </c>
      <c r="G446" s="12" t="str">
        <f t="shared" si="35"/>
        <v>0</v>
      </c>
      <c r="H446" s="15" t="str">
        <f t="shared" si="36"/>
        <v/>
      </c>
    </row>
    <row r="447" spans="2:8" ht="30" x14ac:dyDescent="0.2">
      <c r="B447" s="5" t="s">
        <v>427</v>
      </c>
      <c r="C447" s="8">
        <v>0</v>
      </c>
      <c r="D447" s="8">
        <v>0</v>
      </c>
      <c r="E447" s="13" t="str">
        <f t="shared" si="33"/>
        <v/>
      </c>
      <c r="F447" s="13" t="str">
        <f t="shared" si="34"/>
        <v/>
      </c>
      <c r="G447" s="12" t="str">
        <f t="shared" si="35"/>
        <v>0</v>
      </c>
      <c r="H447" s="15" t="str">
        <f t="shared" si="36"/>
        <v/>
      </c>
    </row>
    <row r="448" spans="2:8" ht="15" x14ac:dyDescent="0.2">
      <c r="B448" s="5" t="s">
        <v>428</v>
      </c>
      <c r="C448" s="8">
        <v>1</v>
      </c>
      <c r="D448" s="8">
        <v>13</v>
      </c>
      <c r="E448" s="13">
        <f t="shared" si="33"/>
        <v>2.7631942525559546E-4</v>
      </c>
      <c r="F448" s="13">
        <f t="shared" si="34"/>
        <v>1.6995685710550399E-3</v>
      </c>
      <c r="G448" s="12">
        <f t="shared" si="35"/>
        <v>12</v>
      </c>
      <c r="H448" s="15">
        <f t="shared" si="36"/>
        <v>3.3158331030671458E-3</v>
      </c>
    </row>
    <row r="449" spans="2:8" ht="30" x14ac:dyDescent="0.2">
      <c r="B449" s="5" t="s">
        <v>429</v>
      </c>
      <c r="C449" s="8">
        <v>0</v>
      </c>
      <c r="D449" s="8">
        <v>0</v>
      </c>
      <c r="E449" s="13" t="str">
        <f t="shared" si="33"/>
        <v/>
      </c>
      <c r="F449" s="13" t="str">
        <f t="shared" si="34"/>
        <v/>
      </c>
      <c r="G449" s="12" t="str">
        <f t="shared" si="35"/>
        <v>0</v>
      </c>
      <c r="H449" s="15" t="str">
        <f t="shared" si="36"/>
        <v/>
      </c>
    </row>
    <row r="450" spans="2:8" ht="15" x14ac:dyDescent="0.2">
      <c r="B450" s="5" t="s">
        <v>430</v>
      </c>
      <c r="C450" s="8">
        <v>0</v>
      </c>
      <c r="D450" s="8">
        <v>0</v>
      </c>
      <c r="E450" s="13" t="str">
        <f t="shared" si="33"/>
        <v/>
      </c>
      <c r="F450" s="13" t="str">
        <f t="shared" si="34"/>
        <v/>
      </c>
      <c r="G450" s="12" t="str">
        <f t="shared" si="35"/>
        <v>0</v>
      </c>
      <c r="H450" s="15" t="str">
        <f t="shared" si="36"/>
        <v/>
      </c>
    </row>
    <row r="451" spans="2:8" ht="15" x14ac:dyDescent="0.2">
      <c r="B451" s="5" t="s">
        <v>157</v>
      </c>
      <c r="C451" s="8">
        <v>0</v>
      </c>
      <c r="D451" s="8">
        <v>0</v>
      </c>
      <c r="E451" s="13" t="str">
        <f t="shared" si="33"/>
        <v/>
      </c>
      <c r="F451" s="13" t="str">
        <f t="shared" si="34"/>
        <v/>
      </c>
      <c r="G451" s="12" t="str">
        <f t="shared" si="35"/>
        <v>0</v>
      </c>
      <c r="H451" s="15" t="str">
        <f t="shared" si="36"/>
        <v/>
      </c>
    </row>
    <row r="452" spans="2:8" ht="30" x14ac:dyDescent="0.2">
      <c r="B452" s="5" t="s">
        <v>431</v>
      </c>
      <c r="C452" s="8">
        <v>0</v>
      </c>
      <c r="D452" s="8">
        <v>0</v>
      </c>
      <c r="E452" s="13" t="str">
        <f t="shared" si="33"/>
        <v/>
      </c>
      <c r="F452" s="13" t="str">
        <f t="shared" si="34"/>
        <v/>
      </c>
      <c r="G452" s="12" t="str">
        <f t="shared" si="35"/>
        <v>0</v>
      </c>
      <c r="H452" s="15" t="str">
        <f t="shared" si="36"/>
        <v/>
      </c>
    </row>
    <row r="453" spans="2:8" ht="15" x14ac:dyDescent="0.2">
      <c r="B453" s="5" t="s">
        <v>167</v>
      </c>
      <c r="C453" s="8">
        <v>0</v>
      </c>
      <c r="D453" s="8">
        <v>6</v>
      </c>
      <c r="E453" s="13" t="str">
        <f t="shared" si="33"/>
        <v/>
      </c>
      <c r="F453" s="13">
        <f t="shared" si="34"/>
        <v>7.8441626356386455E-4</v>
      </c>
      <c r="G453" s="12" t="str">
        <f t="shared" si="35"/>
        <v>0</v>
      </c>
      <c r="H453" s="15" t="str">
        <f t="shared" si="36"/>
        <v/>
      </c>
    </row>
    <row r="454" spans="2:8" ht="15" x14ac:dyDescent="0.2">
      <c r="B454" s="5" t="s">
        <v>156</v>
      </c>
      <c r="C454" s="8">
        <v>2</v>
      </c>
      <c r="D454" s="8">
        <v>0</v>
      </c>
      <c r="E454" s="13">
        <f t="shared" si="33"/>
        <v>5.5263885051119092E-4</v>
      </c>
      <c r="F454" s="13" t="str">
        <f t="shared" si="34"/>
        <v/>
      </c>
      <c r="G454" s="12" t="str">
        <f t="shared" si="35"/>
        <v>0</v>
      </c>
      <c r="H454" s="15">
        <f t="shared" si="36"/>
        <v>0</v>
      </c>
    </row>
    <row r="455" spans="2:8" ht="15" x14ac:dyDescent="0.2">
      <c r="B455" s="5" t="s">
        <v>158</v>
      </c>
      <c r="C455" s="8">
        <v>0</v>
      </c>
      <c r="D455" s="8">
        <v>0</v>
      </c>
      <c r="E455" s="13" t="str">
        <f t="shared" si="33"/>
        <v/>
      </c>
      <c r="F455" s="13" t="str">
        <f t="shared" si="34"/>
        <v/>
      </c>
      <c r="G455" s="12" t="str">
        <f t="shared" si="35"/>
        <v>0</v>
      </c>
      <c r="H455" s="15" t="str">
        <f t="shared" si="36"/>
        <v/>
      </c>
    </row>
    <row r="456" spans="2:8" ht="15" x14ac:dyDescent="0.2">
      <c r="B456" s="5" t="s">
        <v>432</v>
      </c>
      <c r="C456" s="8">
        <v>2</v>
      </c>
      <c r="D456" s="8">
        <v>6</v>
      </c>
      <c r="E456" s="13">
        <f t="shared" si="33"/>
        <v>5.5263885051119092E-4</v>
      </c>
      <c r="F456" s="13">
        <f t="shared" si="34"/>
        <v>7.8441626356386455E-4</v>
      </c>
      <c r="G456" s="12">
        <f t="shared" si="35"/>
        <v>2</v>
      </c>
      <c r="H456" s="15">
        <f t="shared" si="36"/>
        <v>1.1052777010223818E-3</v>
      </c>
    </row>
    <row r="457" spans="2:8" ht="15" x14ac:dyDescent="0.2">
      <c r="B457" s="5" t="s">
        <v>433</v>
      </c>
      <c r="C457" s="8">
        <v>0</v>
      </c>
      <c r="D457" s="8">
        <v>0</v>
      </c>
      <c r="E457" s="13" t="str">
        <f t="shared" si="33"/>
        <v/>
      </c>
      <c r="F457" s="13" t="str">
        <f t="shared" si="34"/>
        <v/>
      </c>
      <c r="G457" s="12" t="str">
        <f t="shared" si="35"/>
        <v>0</v>
      </c>
      <c r="H457" s="15" t="str">
        <f t="shared" si="36"/>
        <v/>
      </c>
    </row>
    <row r="458" spans="2:8" ht="15" x14ac:dyDescent="0.2">
      <c r="B458" s="5" t="s">
        <v>168</v>
      </c>
      <c r="C458" s="8">
        <v>50</v>
      </c>
      <c r="D458" s="8">
        <v>19</v>
      </c>
      <c r="E458" s="13">
        <f t="shared" si="33"/>
        <v>1.3815971262779773E-2</v>
      </c>
      <c r="F458" s="13">
        <f t="shared" si="34"/>
        <v>2.4839848346189042E-3</v>
      </c>
      <c r="G458" s="12">
        <f t="shared" si="35"/>
        <v>-0.62</v>
      </c>
      <c r="H458" s="15">
        <f t="shared" si="36"/>
        <v>-8.5659021829234596E-3</v>
      </c>
    </row>
    <row r="459" spans="2:8" ht="15" x14ac:dyDescent="0.2">
      <c r="B459" s="5" t="s">
        <v>161</v>
      </c>
      <c r="C459" s="8">
        <v>1</v>
      </c>
      <c r="D459" s="8">
        <v>0</v>
      </c>
      <c r="E459" s="13">
        <f t="shared" si="33"/>
        <v>2.7631942525559546E-4</v>
      </c>
      <c r="F459" s="13" t="str">
        <f t="shared" si="34"/>
        <v/>
      </c>
      <c r="G459" s="12" t="str">
        <f t="shared" si="35"/>
        <v>0</v>
      </c>
      <c r="H459" s="15">
        <f t="shared" si="36"/>
        <v>0</v>
      </c>
    </row>
    <row r="460" spans="2:8" ht="15" x14ac:dyDescent="0.2">
      <c r="B460" s="5" t="s">
        <v>176</v>
      </c>
      <c r="C460" s="8">
        <v>26</v>
      </c>
      <c r="D460" s="8">
        <v>83</v>
      </c>
      <c r="E460" s="13">
        <f t="shared" si="33"/>
        <v>7.1843050566454819E-3</v>
      </c>
      <c r="F460" s="13">
        <f t="shared" si="34"/>
        <v>1.0851091645966792E-2</v>
      </c>
      <c r="G460" s="12">
        <f t="shared" si="35"/>
        <v>2.1923076923076925</v>
      </c>
      <c r="H460" s="15">
        <f t="shared" si="36"/>
        <v>1.5750207239568943E-2</v>
      </c>
    </row>
    <row r="461" spans="2:8" ht="30" x14ac:dyDescent="0.2">
      <c r="B461" s="5" t="s">
        <v>173</v>
      </c>
      <c r="C461" s="8">
        <v>0</v>
      </c>
      <c r="D461" s="8">
        <v>3</v>
      </c>
      <c r="E461" s="13" t="str">
        <f t="shared" si="33"/>
        <v/>
      </c>
      <c r="F461" s="13">
        <f t="shared" si="34"/>
        <v>3.9220813178193227E-4</v>
      </c>
      <c r="G461" s="12" t="str">
        <f t="shared" si="35"/>
        <v>0</v>
      </c>
      <c r="H461" s="15" t="str">
        <f t="shared" si="36"/>
        <v/>
      </c>
    </row>
    <row r="462" spans="2:8" ht="15" x14ac:dyDescent="0.2">
      <c r="B462" s="5" t="s">
        <v>174</v>
      </c>
      <c r="C462" s="8">
        <v>0</v>
      </c>
      <c r="D462" s="8">
        <v>0</v>
      </c>
      <c r="E462" s="13" t="str">
        <f t="shared" si="33"/>
        <v/>
      </c>
      <c r="F462" s="13" t="str">
        <f t="shared" si="34"/>
        <v/>
      </c>
      <c r="G462" s="12" t="str">
        <f t="shared" si="35"/>
        <v>0</v>
      </c>
      <c r="H462" s="15" t="str">
        <f t="shared" si="36"/>
        <v/>
      </c>
    </row>
    <row r="463" spans="2:8" ht="15" x14ac:dyDescent="0.2">
      <c r="B463" s="5" t="s">
        <v>477</v>
      </c>
      <c r="C463" s="8">
        <v>39</v>
      </c>
      <c r="D463" s="8">
        <v>110</v>
      </c>
      <c r="E463" s="13">
        <f t="shared" si="33"/>
        <v>1.0776457584968223E-2</v>
      </c>
      <c r="F463" s="13">
        <f t="shared" si="34"/>
        <v>1.4380964832004184E-2</v>
      </c>
      <c r="G463" s="12">
        <f t="shared" si="35"/>
        <v>1.8205128205128205</v>
      </c>
      <c r="H463" s="15">
        <f t="shared" si="36"/>
        <v>1.9618679193147276E-2</v>
      </c>
    </row>
    <row r="464" spans="2:8" ht="15" x14ac:dyDescent="0.2">
      <c r="B464" s="5" t="s">
        <v>478</v>
      </c>
      <c r="C464" s="8">
        <v>10</v>
      </c>
      <c r="D464" s="8">
        <v>52</v>
      </c>
      <c r="E464" s="13">
        <f t="shared" si="33"/>
        <v>2.7631942525559545E-3</v>
      </c>
      <c r="F464" s="13">
        <f t="shared" si="34"/>
        <v>6.7982742842201595E-3</v>
      </c>
      <c r="G464" s="12">
        <f t="shared" si="35"/>
        <v>4.2</v>
      </c>
      <c r="H464" s="15">
        <f t="shared" si="36"/>
        <v>1.160541586073501E-2</v>
      </c>
    </row>
    <row r="465" spans="2:8" ht="15" x14ac:dyDescent="0.2">
      <c r="B465" s="5" t="s">
        <v>183</v>
      </c>
      <c r="C465" s="8">
        <v>0</v>
      </c>
      <c r="D465" s="8">
        <v>0</v>
      </c>
      <c r="E465" s="13" t="str">
        <f t="shared" si="33"/>
        <v/>
      </c>
      <c r="F465" s="13" t="str">
        <f t="shared" si="34"/>
        <v/>
      </c>
      <c r="G465" s="12" t="str">
        <f t="shared" si="35"/>
        <v>0</v>
      </c>
      <c r="H465" s="15" t="str">
        <f t="shared" si="36"/>
        <v/>
      </c>
    </row>
    <row r="466" spans="2:8" ht="15" x14ac:dyDescent="0.2">
      <c r="B466" s="5" t="s">
        <v>178</v>
      </c>
      <c r="C466" s="8">
        <v>0</v>
      </c>
      <c r="D466" s="8">
        <v>0</v>
      </c>
      <c r="E466" s="13" t="str">
        <f t="shared" si="33"/>
        <v/>
      </c>
      <c r="F466" s="13" t="str">
        <f t="shared" si="34"/>
        <v/>
      </c>
      <c r="G466" s="12" t="str">
        <f t="shared" si="35"/>
        <v>0</v>
      </c>
      <c r="H466" s="15" t="str">
        <f t="shared" si="36"/>
        <v/>
      </c>
    </row>
    <row r="467" spans="2:8" ht="15" x14ac:dyDescent="0.2">
      <c r="B467" s="5" t="s">
        <v>479</v>
      </c>
      <c r="C467" s="8">
        <v>2</v>
      </c>
      <c r="D467" s="8">
        <v>5</v>
      </c>
      <c r="E467" s="13">
        <f t="shared" si="33"/>
        <v>5.5263885051119092E-4</v>
      </c>
      <c r="F467" s="13">
        <f t="shared" si="34"/>
        <v>6.5368021963655375E-4</v>
      </c>
      <c r="G467" s="12">
        <f t="shared" si="35"/>
        <v>1.5</v>
      </c>
      <c r="H467" s="15">
        <f t="shared" si="36"/>
        <v>8.2895827576678644E-4</v>
      </c>
    </row>
    <row r="468" spans="2:8" ht="15" x14ac:dyDescent="0.2">
      <c r="B468" s="5" t="s">
        <v>182</v>
      </c>
      <c r="C468" s="8">
        <v>1</v>
      </c>
      <c r="D468" s="8">
        <v>1</v>
      </c>
      <c r="E468" s="13">
        <f t="shared" si="33"/>
        <v>2.7631942525559546E-4</v>
      </c>
      <c r="F468" s="13">
        <f t="shared" si="34"/>
        <v>1.3073604392731077E-4</v>
      </c>
      <c r="G468" s="12">
        <f t="shared" si="35"/>
        <v>0</v>
      </c>
      <c r="H468" s="15">
        <f t="shared" si="36"/>
        <v>0</v>
      </c>
    </row>
    <row r="469" spans="2:8" ht="15" x14ac:dyDescent="0.2">
      <c r="B469" s="5" t="s">
        <v>175</v>
      </c>
      <c r="C469" s="8">
        <v>1</v>
      </c>
      <c r="D469" s="8">
        <v>4</v>
      </c>
      <c r="E469" s="13">
        <f t="shared" si="33"/>
        <v>2.7631942525559546E-4</v>
      </c>
      <c r="F469" s="13">
        <f t="shared" si="34"/>
        <v>5.2294417570924307E-4</v>
      </c>
      <c r="G469" s="12">
        <f t="shared" si="35"/>
        <v>3</v>
      </c>
      <c r="H469" s="15">
        <f t="shared" si="36"/>
        <v>8.2895827576678644E-4</v>
      </c>
    </row>
    <row r="470" spans="2:8" ht="15" x14ac:dyDescent="0.2">
      <c r="B470" s="5" t="s">
        <v>434</v>
      </c>
      <c r="C470" s="8">
        <v>0</v>
      </c>
      <c r="D470" s="8">
        <v>0</v>
      </c>
      <c r="E470" s="13" t="str">
        <f t="shared" si="33"/>
        <v/>
      </c>
      <c r="F470" s="13" t="str">
        <f t="shared" si="34"/>
        <v/>
      </c>
      <c r="G470" s="12" t="str">
        <f t="shared" si="35"/>
        <v>0</v>
      </c>
      <c r="H470" s="15" t="str">
        <f t="shared" si="36"/>
        <v/>
      </c>
    </row>
    <row r="471" spans="2:8" ht="15" x14ac:dyDescent="0.2">
      <c r="B471" s="5" t="s">
        <v>170</v>
      </c>
      <c r="C471" s="8">
        <v>0</v>
      </c>
      <c r="D471" s="8">
        <v>10</v>
      </c>
      <c r="E471" s="13" t="str">
        <f t="shared" si="33"/>
        <v/>
      </c>
      <c r="F471" s="13">
        <f t="shared" si="34"/>
        <v>1.3073604392731075E-3</v>
      </c>
      <c r="G471" s="12" t="str">
        <f t="shared" si="35"/>
        <v>0</v>
      </c>
      <c r="H471" s="15" t="str">
        <f t="shared" si="36"/>
        <v/>
      </c>
    </row>
    <row r="472" spans="2:8" ht="15" x14ac:dyDescent="0.2">
      <c r="B472" s="5" t="s">
        <v>185</v>
      </c>
      <c r="C472" s="8">
        <v>0</v>
      </c>
      <c r="D472" s="8">
        <v>0</v>
      </c>
      <c r="E472" s="13" t="str">
        <f t="shared" si="33"/>
        <v/>
      </c>
      <c r="F472" s="13" t="str">
        <f t="shared" si="34"/>
        <v/>
      </c>
      <c r="G472" s="12" t="str">
        <f t="shared" si="35"/>
        <v>0</v>
      </c>
      <c r="H472" s="15" t="str">
        <f t="shared" si="36"/>
        <v/>
      </c>
    </row>
    <row r="473" spans="2:8" ht="15" x14ac:dyDescent="0.2">
      <c r="B473" s="5" t="s">
        <v>435</v>
      </c>
      <c r="C473" s="8">
        <v>4</v>
      </c>
      <c r="D473" s="8">
        <v>174</v>
      </c>
      <c r="E473" s="13">
        <f t="shared" si="33"/>
        <v>1.1052777010223818E-3</v>
      </c>
      <c r="F473" s="13">
        <f t="shared" si="34"/>
        <v>2.2748071643352071E-2</v>
      </c>
      <c r="G473" s="12">
        <f t="shared" si="35"/>
        <v>42.5</v>
      </c>
      <c r="H473" s="15">
        <f t="shared" si="36"/>
        <v>4.6974302293451231E-2</v>
      </c>
    </row>
    <row r="474" spans="2:8" ht="15" x14ac:dyDescent="0.2">
      <c r="B474" s="5" t="s">
        <v>436</v>
      </c>
      <c r="C474" s="8">
        <v>0</v>
      </c>
      <c r="D474" s="8">
        <v>12</v>
      </c>
      <c r="E474" s="13" t="str">
        <f t="shared" si="33"/>
        <v/>
      </c>
      <c r="F474" s="13">
        <f t="shared" si="34"/>
        <v>1.5688325271277291E-3</v>
      </c>
      <c r="G474" s="12" t="str">
        <f t="shared" si="35"/>
        <v>0</v>
      </c>
      <c r="H474" s="15" t="str">
        <f t="shared" si="36"/>
        <v/>
      </c>
    </row>
    <row r="475" spans="2:8" ht="15" x14ac:dyDescent="0.2">
      <c r="B475" s="5" t="s">
        <v>437</v>
      </c>
      <c r="C475" s="8">
        <v>46</v>
      </c>
      <c r="D475" s="8">
        <v>44</v>
      </c>
      <c r="E475" s="13">
        <f t="shared" si="33"/>
        <v>1.2710693561757391E-2</v>
      </c>
      <c r="F475" s="13">
        <f t="shared" si="34"/>
        <v>5.7523859328016732E-3</v>
      </c>
      <c r="G475" s="12">
        <f t="shared" si="35"/>
        <v>-4.3478260869565216E-2</v>
      </c>
      <c r="H475" s="15">
        <f t="shared" si="36"/>
        <v>-5.5263885051119092E-4</v>
      </c>
    </row>
    <row r="476" spans="2:8" ht="30" x14ac:dyDescent="0.2">
      <c r="B476" s="5" t="s">
        <v>438</v>
      </c>
      <c r="C476" s="8">
        <v>0</v>
      </c>
      <c r="D476" s="8">
        <v>0</v>
      </c>
      <c r="E476" s="13" t="str">
        <f t="shared" si="33"/>
        <v/>
      </c>
      <c r="F476" s="13" t="str">
        <f t="shared" si="34"/>
        <v/>
      </c>
      <c r="G476" s="12" t="str">
        <f t="shared" si="35"/>
        <v>0</v>
      </c>
      <c r="H476" s="15" t="str">
        <f t="shared" si="36"/>
        <v/>
      </c>
    </row>
    <row r="477" spans="2:8" ht="15" x14ac:dyDescent="0.2">
      <c r="B477" s="5" t="s">
        <v>181</v>
      </c>
      <c r="C477" s="8">
        <v>0</v>
      </c>
      <c r="D477" s="8">
        <v>0</v>
      </c>
      <c r="E477" s="13" t="str">
        <f t="shared" si="33"/>
        <v/>
      </c>
      <c r="F477" s="13" t="str">
        <f t="shared" si="34"/>
        <v/>
      </c>
      <c r="G477" s="12" t="str">
        <f t="shared" si="35"/>
        <v>0</v>
      </c>
      <c r="H477" s="15" t="str">
        <f t="shared" si="36"/>
        <v/>
      </c>
    </row>
    <row r="478" spans="2:8" ht="15" x14ac:dyDescent="0.2">
      <c r="B478" s="5" t="s">
        <v>439</v>
      </c>
      <c r="C478" s="8">
        <v>14</v>
      </c>
      <c r="D478" s="8">
        <v>32</v>
      </c>
      <c r="E478" s="13">
        <f t="shared" si="33"/>
        <v>3.8684719535783366E-3</v>
      </c>
      <c r="F478" s="13">
        <f t="shared" si="34"/>
        <v>4.1835534056739445E-3</v>
      </c>
      <c r="G478" s="12">
        <f t="shared" si="35"/>
        <v>1.2857142857142858</v>
      </c>
      <c r="H478" s="15">
        <f t="shared" si="36"/>
        <v>4.9737496546007186E-3</v>
      </c>
    </row>
    <row r="479" spans="2:8" ht="15" x14ac:dyDescent="0.2">
      <c r="B479" s="5" t="s">
        <v>440</v>
      </c>
      <c r="C479" s="8">
        <v>0</v>
      </c>
      <c r="D479" s="8">
        <v>0</v>
      </c>
      <c r="E479" s="13" t="str">
        <f t="shared" si="33"/>
        <v/>
      </c>
      <c r="F479" s="13" t="str">
        <f t="shared" si="34"/>
        <v/>
      </c>
      <c r="G479" s="12" t="str">
        <f t="shared" si="35"/>
        <v>0</v>
      </c>
      <c r="H479" s="15" t="str">
        <f t="shared" si="36"/>
        <v/>
      </c>
    </row>
    <row r="480" spans="2:8" ht="15" x14ac:dyDescent="0.2">
      <c r="B480" s="5" t="s">
        <v>441</v>
      </c>
      <c r="C480" s="8">
        <v>1</v>
      </c>
      <c r="D480" s="8">
        <v>5</v>
      </c>
      <c r="E480" s="13">
        <f t="shared" si="33"/>
        <v>2.7631942525559546E-4</v>
      </c>
      <c r="F480" s="13">
        <f t="shared" si="34"/>
        <v>6.5368021963655375E-4</v>
      </c>
      <c r="G480" s="12">
        <f t="shared" si="35"/>
        <v>4</v>
      </c>
      <c r="H480" s="15">
        <f t="shared" si="36"/>
        <v>1.1052777010223818E-3</v>
      </c>
    </row>
    <row r="481" spans="2:8" ht="15" x14ac:dyDescent="0.2">
      <c r="B481" s="5" t="s">
        <v>177</v>
      </c>
      <c r="C481" s="8">
        <v>0</v>
      </c>
      <c r="D481" s="8">
        <v>0</v>
      </c>
      <c r="E481" s="13" t="str">
        <f t="shared" si="33"/>
        <v/>
      </c>
      <c r="F481" s="13" t="str">
        <f t="shared" si="34"/>
        <v/>
      </c>
      <c r="G481" s="12" t="str">
        <f t="shared" si="35"/>
        <v>0</v>
      </c>
      <c r="H481" s="15" t="str">
        <f t="shared" si="36"/>
        <v/>
      </c>
    </row>
    <row r="482" spans="2:8" ht="15" x14ac:dyDescent="0.2">
      <c r="B482" s="5" t="s">
        <v>179</v>
      </c>
      <c r="C482" s="8">
        <v>0</v>
      </c>
      <c r="D482" s="8">
        <v>0</v>
      </c>
      <c r="E482" s="13" t="str">
        <f t="shared" si="33"/>
        <v/>
      </c>
      <c r="F482" s="13" t="str">
        <f t="shared" si="34"/>
        <v/>
      </c>
      <c r="G482" s="12" t="str">
        <f t="shared" si="35"/>
        <v>0</v>
      </c>
      <c r="H482" s="15" t="str">
        <f t="shared" si="36"/>
        <v/>
      </c>
    </row>
    <row r="483" spans="2:8" ht="15" x14ac:dyDescent="0.2">
      <c r="B483" s="5" t="s">
        <v>442</v>
      </c>
      <c r="C483" s="8">
        <v>79</v>
      </c>
      <c r="D483" s="8">
        <v>271</v>
      </c>
      <c r="E483" s="13">
        <f t="shared" si="33"/>
        <v>2.1829234595192041E-2</v>
      </c>
      <c r="F483" s="13">
        <f t="shared" si="34"/>
        <v>3.5429467904301216E-2</v>
      </c>
      <c r="G483" s="12">
        <f t="shared" si="35"/>
        <v>2.4303797468354431</v>
      </c>
      <c r="H483" s="15">
        <f t="shared" si="36"/>
        <v>5.3053329649074332E-2</v>
      </c>
    </row>
    <row r="484" spans="2:8" ht="30" x14ac:dyDescent="0.2">
      <c r="B484" s="5" t="s">
        <v>184</v>
      </c>
      <c r="C484" s="8">
        <v>16</v>
      </c>
      <c r="D484" s="8">
        <v>149</v>
      </c>
      <c r="E484" s="13">
        <f t="shared" si="33"/>
        <v>4.4211108040895274E-3</v>
      </c>
      <c r="F484" s="13">
        <f t="shared" si="34"/>
        <v>1.9479670545169303E-2</v>
      </c>
      <c r="G484" s="12">
        <f t="shared" si="35"/>
        <v>8.3125</v>
      </c>
      <c r="H484" s="15">
        <f t="shared" si="36"/>
        <v>3.6750483558994199E-2</v>
      </c>
    </row>
    <row r="485" spans="2:8" ht="15" x14ac:dyDescent="0.2">
      <c r="B485" s="5" t="s">
        <v>443</v>
      </c>
      <c r="C485" s="8">
        <v>61</v>
      </c>
      <c r="D485" s="8">
        <v>86</v>
      </c>
      <c r="E485" s="13">
        <f t="shared" si="33"/>
        <v>1.6855484940591324E-2</v>
      </c>
      <c r="F485" s="13">
        <f t="shared" si="34"/>
        <v>1.1243299777748725E-2</v>
      </c>
      <c r="G485" s="12">
        <f t="shared" si="35"/>
        <v>0.4098360655737705</v>
      </c>
      <c r="H485" s="15">
        <f t="shared" si="36"/>
        <v>6.9079856313898867E-3</v>
      </c>
    </row>
    <row r="486" spans="2:8" ht="15" x14ac:dyDescent="0.2">
      <c r="B486" s="5" t="s">
        <v>171</v>
      </c>
      <c r="C486" s="8">
        <v>6</v>
      </c>
      <c r="D486" s="8">
        <v>50</v>
      </c>
      <c r="E486" s="13">
        <f t="shared" si="33"/>
        <v>1.6579165515335729E-3</v>
      </c>
      <c r="F486" s="13">
        <f t="shared" si="34"/>
        <v>6.536802196365538E-3</v>
      </c>
      <c r="G486" s="12">
        <f t="shared" si="35"/>
        <v>7.333333333333333</v>
      </c>
      <c r="H486" s="15">
        <f t="shared" si="36"/>
        <v>1.2158054711246201E-2</v>
      </c>
    </row>
    <row r="487" spans="2:8" ht="15" x14ac:dyDescent="0.2">
      <c r="B487" s="5" t="s">
        <v>444</v>
      </c>
      <c r="C487" s="8">
        <v>2</v>
      </c>
      <c r="D487" s="8">
        <v>3</v>
      </c>
      <c r="E487" s="13">
        <f t="shared" si="33"/>
        <v>5.5263885051119092E-4</v>
      </c>
      <c r="F487" s="13">
        <f t="shared" si="34"/>
        <v>3.9220813178193227E-4</v>
      </c>
      <c r="G487" s="12">
        <f t="shared" si="35"/>
        <v>0.5</v>
      </c>
      <c r="H487" s="15">
        <f t="shared" si="36"/>
        <v>2.7631942525559546E-4</v>
      </c>
    </row>
    <row r="488" spans="2:8" ht="13.5" customHeight="1" x14ac:dyDescent="0.2">
      <c r="B488" s="5" t="s">
        <v>445</v>
      </c>
      <c r="C488" s="8">
        <v>0</v>
      </c>
      <c r="D488" s="8">
        <v>51</v>
      </c>
      <c r="E488" s="13" t="str">
        <f t="shared" ref="E488:E499" si="37">+IF(C488=0,"",C488/C$294)</f>
        <v/>
      </c>
      <c r="F488" s="13">
        <f t="shared" ref="F488:F499" si="38">+IF(D488=0,"",D488/D$294)</f>
        <v>6.6675382402928488E-3</v>
      </c>
      <c r="G488" s="12" t="str">
        <f t="shared" ref="G488:G499" si="39">+IF(OR(AND(D488=0),(C488=0)),"0",((D488-C488)/C488))</f>
        <v>0</v>
      </c>
      <c r="H488" s="15" t="str">
        <f t="shared" ref="H488:H499" si="40">+IF(OR(AND(E488=""),(G488="")),"",E488*G488)</f>
        <v/>
      </c>
    </row>
    <row r="489" spans="2:8" ht="13.5" customHeight="1" x14ac:dyDescent="0.2">
      <c r="B489" s="5" t="s">
        <v>446</v>
      </c>
      <c r="C489" s="8">
        <v>0</v>
      </c>
      <c r="D489" s="8">
        <v>4</v>
      </c>
      <c r="E489" s="13" t="str">
        <f t="shared" si="37"/>
        <v/>
      </c>
      <c r="F489" s="13">
        <f t="shared" si="38"/>
        <v>5.2294417570924307E-4</v>
      </c>
      <c r="G489" s="12" t="str">
        <f t="shared" si="39"/>
        <v>0</v>
      </c>
      <c r="H489" s="15" t="str">
        <f t="shared" si="40"/>
        <v/>
      </c>
    </row>
    <row r="490" spans="2:8" ht="25.5" customHeight="1" x14ac:dyDescent="0.2">
      <c r="B490" s="5" t="s">
        <v>172</v>
      </c>
      <c r="C490" s="8">
        <v>1</v>
      </c>
      <c r="D490" s="8">
        <v>52</v>
      </c>
      <c r="E490" s="13">
        <f t="shared" si="37"/>
        <v>2.7631942525559546E-4</v>
      </c>
      <c r="F490" s="13">
        <f t="shared" si="38"/>
        <v>6.7982742842201595E-3</v>
      </c>
      <c r="G490" s="12">
        <f t="shared" si="39"/>
        <v>51</v>
      </c>
      <c r="H490" s="15">
        <f t="shared" si="40"/>
        <v>1.4092290688035369E-2</v>
      </c>
    </row>
    <row r="491" spans="2:8" ht="13.5" customHeight="1" x14ac:dyDescent="0.2">
      <c r="B491" s="5" t="s">
        <v>180</v>
      </c>
      <c r="C491" s="8">
        <v>61</v>
      </c>
      <c r="D491" s="8">
        <v>154</v>
      </c>
      <c r="E491" s="13">
        <f t="shared" si="37"/>
        <v>1.6855484940591324E-2</v>
      </c>
      <c r="F491" s="13">
        <f t="shared" si="38"/>
        <v>2.0133350764805855E-2</v>
      </c>
      <c r="G491" s="12">
        <f t="shared" si="39"/>
        <v>1.5245901639344261</v>
      </c>
      <c r="H491" s="15">
        <f t="shared" si="40"/>
        <v>2.5697706548770377E-2</v>
      </c>
    </row>
    <row r="492" spans="2:8" ht="15" x14ac:dyDescent="0.2">
      <c r="B492" s="5" t="s">
        <v>480</v>
      </c>
      <c r="C492" s="8">
        <v>1</v>
      </c>
      <c r="D492" s="8">
        <v>5</v>
      </c>
      <c r="E492" s="13">
        <f t="shared" si="37"/>
        <v>2.7631942525559546E-4</v>
      </c>
      <c r="F492" s="13">
        <f t="shared" si="38"/>
        <v>6.5368021963655375E-4</v>
      </c>
      <c r="G492" s="12">
        <f t="shared" si="39"/>
        <v>4</v>
      </c>
      <c r="H492" s="15">
        <f t="shared" si="40"/>
        <v>1.1052777010223818E-3</v>
      </c>
    </row>
    <row r="493" spans="2:8" ht="15" x14ac:dyDescent="0.2">
      <c r="B493" s="5" t="s">
        <v>447</v>
      </c>
      <c r="C493" s="8">
        <v>29</v>
      </c>
      <c r="D493" s="8">
        <v>134</v>
      </c>
      <c r="E493" s="13">
        <f t="shared" si="37"/>
        <v>8.0132633324122692E-3</v>
      </c>
      <c r="F493" s="13">
        <f t="shared" si="38"/>
        <v>1.7518629886259643E-2</v>
      </c>
      <c r="G493" s="12">
        <f t="shared" si="39"/>
        <v>3.6206896551724137</v>
      </c>
      <c r="H493" s="15">
        <f t="shared" si="40"/>
        <v>2.9013539651837526E-2</v>
      </c>
    </row>
    <row r="494" spans="2:8" ht="15" x14ac:dyDescent="0.2">
      <c r="B494" s="5" t="s">
        <v>448</v>
      </c>
      <c r="C494" s="8">
        <v>0</v>
      </c>
      <c r="D494" s="8">
        <v>0</v>
      </c>
      <c r="E494" s="13" t="str">
        <f t="shared" si="37"/>
        <v/>
      </c>
      <c r="F494" s="13" t="str">
        <f t="shared" si="38"/>
        <v/>
      </c>
      <c r="G494" s="12" t="str">
        <f t="shared" si="39"/>
        <v>0</v>
      </c>
      <c r="H494" s="15" t="str">
        <f t="shared" si="40"/>
        <v/>
      </c>
    </row>
    <row r="495" spans="2:8" ht="13.5" customHeight="1" x14ac:dyDescent="0.2">
      <c r="B495" s="5" t="s">
        <v>449</v>
      </c>
      <c r="C495" s="8">
        <v>3</v>
      </c>
      <c r="D495" s="8">
        <v>7</v>
      </c>
      <c r="E495" s="13">
        <f t="shared" si="37"/>
        <v>8.2895827576678644E-4</v>
      </c>
      <c r="F495" s="13">
        <f t="shared" si="38"/>
        <v>9.1515230749117534E-4</v>
      </c>
      <c r="G495" s="12">
        <f t="shared" si="39"/>
        <v>1.3333333333333333</v>
      </c>
      <c r="H495" s="15">
        <f t="shared" si="40"/>
        <v>1.1052777010223818E-3</v>
      </c>
    </row>
    <row r="496" spans="2:8" s="4" customFormat="1" ht="26.25" customHeight="1" x14ac:dyDescent="0.2">
      <c r="B496" s="5" t="s">
        <v>450</v>
      </c>
      <c r="C496" s="8">
        <v>0</v>
      </c>
      <c r="D496" s="8">
        <v>0</v>
      </c>
      <c r="E496" s="13" t="str">
        <f t="shared" si="37"/>
        <v/>
      </c>
      <c r="F496" s="13" t="str">
        <f t="shared" si="38"/>
        <v/>
      </c>
      <c r="G496" s="12" t="str">
        <f t="shared" si="39"/>
        <v>0</v>
      </c>
      <c r="H496" s="15" t="str">
        <f t="shared" si="40"/>
        <v/>
      </c>
    </row>
    <row r="497" spans="2:8" ht="15" x14ac:dyDescent="0.2">
      <c r="B497" s="5" t="s">
        <v>451</v>
      </c>
      <c r="C497" s="8">
        <v>2</v>
      </c>
      <c r="D497" s="8">
        <v>0</v>
      </c>
      <c r="E497" s="13">
        <f t="shared" si="37"/>
        <v>5.5263885051119092E-4</v>
      </c>
      <c r="F497" s="13" t="str">
        <f t="shared" si="38"/>
        <v/>
      </c>
      <c r="G497" s="12" t="str">
        <f t="shared" si="39"/>
        <v>0</v>
      </c>
      <c r="H497" s="15">
        <f t="shared" si="40"/>
        <v>0</v>
      </c>
    </row>
    <row r="498" spans="2:8" ht="30" x14ac:dyDescent="0.2">
      <c r="B498" s="5" t="s">
        <v>452</v>
      </c>
      <c r="C498" s="8">
        <v>0</v>
      </c>
      <c r="D498" s="8">
        <v>3</v>
      </c>
      <c r="E498" s="13" t="str">
        <f t="shared" si="37"/>
        <v/>
      </c>
      <c r="F498" s="13">
        <f t="shared" si="38"/>
        <v>3.9220813178193227E-4</v>
      </c>
      <c r="G498" s="12" t="str">
        <f t="shared" si="39"/>
        <v>0</v>
      </c>
      <c r="H498" s="15" t="str">
        <f t="shared" si="40"/>
        <v/>
      </c>
    </row>
    <row r="499" spans="2:8" ht="15" x14ac:dyDescent="0.2">
      <c r="B499" s="5" t="s">
        <v>453</v>
      </c>
      <c r="C499" s="8">
        <v>0</v>
      </c>
      <c r="D499" s="8">
        <v>0</v>
      </c>
      <c r="E499" s="13" t="str">
        <f t="shared" si="37"/>
        <v/>
      </c>
      <c r="F499" s="13" t="str">
        <f t="shared" si="38"/>
        <v/>
      </c>
      <c r="G499" s="12" t="str">
        <f t="shared" si="39"/>
        <v>0</v>
      </c>
      <c r="H499" s="15" t="str">
        <f t="shared" si="40"/>
        <v/>
      </c>
    </row>
    <row r="502" spans="2:8" x14ac:dyDescent="0.2">
      <c r="B502" s="19"/>
      <c r="C502" s="19"/>
      <c r="D502" s="19"/>
      <c r="E502" s="19"/>
      <c r="F502" s="19"/>
    </row>
    <row r="503" spans="2:8" ht="24" customHeight="1" x14ac:dyDescent="0.2">
      <c r="B503" s="55" t="s">
        <v>517</v>
      </c>
      <c r="C503" s="53" t="s">
        <v>518</v>
      </c>
      <c r="D503" s="54"/>
      <c r="E503" s="41" t="s">
        <v>482</v>
      </c>
      <c r="F503" s="42"/>
      <c r="G503" s="39" t="s">
        <v>569</v>
      </c>
      <c r="H503" s="39" t="s">
        <v>481</v>
      </c>
    </row>
    <row r="504" spans="2:8" ht="24" customHeight="1" x14ac:dyDescent="0.2">
      <c r="B504" s="55"/>
      <c r="C504" s="38">
        <v>2015</v>
      </c>
      <c r="D504" s="38">
        <v>2016</v>
      </c>
      <c r="E504" s="38">
        <v>2015</v>
      </c>
      <c r="F504" s="38">
        <v>2016</v>
      </c>
      <c r="G504" s="40"/>
      <c r="H504" s="40"/>
    </row>
    <row r="505" spans="2:8" ht="24" customHeight="1" x14ac:dyDescent="0.2">
      <c r="B505" s="32" t="s">
        <v>523</v>
      </c>
      <c r="C505" s="33">
        <f>SUM(C506:C530)</f>
        <v>1277</v>
      </c>
      <c r="D505" s="33">
        <f>SUM(D506:D530)</f>
        <v>3151</v>
      </c>
      <c r="E505" s="34">
        <f>+IF(C505=0,"",C505/C$505)</f>
        <v>1</v>
      </c>
      <c r="F505" s="34">
        <f>+IF(D505=0,"",D505/D$505)</f>
        <v>1</v>
      </c>
      <c r="G505" s="34">
        <f>+IF(OR(AND(D505=0),(C505=0)),"0",((D505-C505)/C505))</f>
        <v>1.4675019577133908</v>
      </c>
      <c r="H505" s="35">
        <f>+IF(OR(AND(E505=""),(G505="")),"",E505*G505)</f>
        <v>1.4675019577133908</v>
      </c>
    </row>
    <row r="506" spans="2:8" ht="15" x14ac:dyDescent="0.2">
      <c r="B506" s="5" t="s">
        <v>454</v>
      </c>
      <c r="C506" s="8">
        <v>5</v>
      </c>
      <c r="D506" s="8">
        <v>108</v>
      </c>
      <c r="E506" s="13">
        <f>+IF(C506=0,"",C506/C$505)</f>
        <v>3.9154267815191858E-3</v>
      </c>
      <c r="F506" s="13">
        <f>+IF(D506=0,"",D506/D$505)</f>
        <v>3.4274833386226597E-2</v>
      </c>
      <c r="G506" s="12">
        <f>+IF(OR(AND(D506=0),(C506=0)),"0",((D506-C506)/C506))</f>
        <v>20.6</v>
      </c>
      <c r="H506" s="15">
        <f>+IF(OR(AND(E506=""),(G506="")),"",E506*G506)</f>
        <v>8.0657791699295239E-2</v>
      </c>
    </row>
    <row r="507" spans="2:8" ht="15" x14ac:dyDescent="0.2">
      <c r="B507" s="5" t="s">
        <v>187</v>
      </c>
      <c r="C507" s="8">
        <v>37</v>
      </c>
      <c r="D507" s="8">
        <v>13</v>
      </c>
      <c r="E507" s="13">
        <f t="shared" ref="E507:E530" si="41">+IF(C507=0,"",C507/C$505)</f>
        <v>2.8974158183241974E-2</v>
      </c>
      <c r="F507" s="13">
        <f t="shared" ref="F507:F530" si="42">+IF(D507=0,"",D507/D$505)</f>
        <v>4.1256743890828312E-3</v>
      </c>
      <c r="G507" s="12">
        <f t="shared" ref="G507:G530" si="43">+IF(OR(AND(D507=0),(C507=0)),"0",((D507-C507)/C507))</f>
        <v>-0.64864864864864868</v>
      </c>
      <c r="H507" s="15">
        <f t="shared" ref="H507:H530" si="44">+IF(OR(AND(E507=""),(G507="")),"",E507*G507)</f>
        <v>-1.8794048551292093E-2</v>
      </c>
    </row>
    <row r="508" spans="2:8" ht="15" x14ac:dyDescent="0.2">
      <c r="B508" s="5" t="s">
        <v>455</v>
      </c>
      <c r="C508" s="8">
        <v>143</v>
      </c>
      <c r="D508" s="8">
        <v>284</v>
      </c>
      <c r="E508" s="13">
        <f t="shared" si="41"/>
        <v>0.11198120595144871</v>
      </c>
      <c r="F508" s="13">
        <f t="shared" si="42"/>
        <v>9.0130117423040307E-2</v>
      </c>
      <c r="G508" s="12">
        <f t="shared" si="43"/>
        <v>0.98601398601398604</v>
      </c>
      <c r="H508" s="15">
        <f t="shared" si="44"/>
        <v>0.11041503523884104</v>
      </c>
    </row>
    <row r="509" spans="2:8" ht="15" x14ac:dyDescent="0.2">
      <c r="B509" s="5" t="s">
        <v>456</v>
      </c>
      <c r="C509" s="8">
        <v>217</v>
      </c>
      <c r="D509" s="8">
        <v>672</v>
      </c>
      <c r="E509" s="13">
        <f t="shared" si="41"/>
        <v>0.16992952231793265</v>
      </c>
      <c r="F509" s="13">
        <f t="shared" si="42"/>
        <v>0.21326562995874326</v>
      </c>
      <c r="G509" s="12">
        <f t="shared" si="43"/>
        <v>2.096774193548387</v>
      </c>
      <c r="H509" s="15">
        <f t="shared" si="44"/>
        <v>0.35630383711824587</v>
      </c>
    </row>
    <row r="510" spans="2:8" ht="15" x14ac:dyDescent="0.2">
      <c r="B510" s="5" t="s">
        <v>188</v>
      </c>
      <c r="C510" s="8">
        <v>22</v>
      </c>
      <c r="D510" s="8">
        <v>64</v>
      </c>
      <c r="E510" s="13">
        <f t="shared" si="41"/>
        <v>1.7227877838684416E-2</v>
      </c>
      <c r="F510" s="13">
        <f t="shared" si="42"/>
        <v>2.0311012377023166E-2</v>
      </c>
      <c r="G510" s="12">
        <f t="shared" si="43"/>
        <v>1.9090909090909092</v>
      </c>
      <c r="H510" s="15">
        <f t="shared" si="44"/>
        <v>3.2889584964761159E-2</v>
      </c>
    </row>
    <row r="511" spans="2:8" ht="15" x14ac:dyDescent="0.2">
      <c r="B511" s="5" t="s">
        <v>186</v>
      </c>
      <c r="C511" s="8">
        <v>3</v>
      </c>
      <c r="D511" s="8">
        <v>2</v>
      </c>
      <c r="E511" s="13">
        <f t="shared" si="41"/>
        <v>2.3492560689115116E-3</v>
      </c>
      <c r="F511" s="13">
        <f t="shared" si="42"/>
        <v>6.3471913678197394E-4</v>
      </c>
      <c r="G511" s="12">
        <f t="shared" si="43"/>
        <v>-0.33333333333333331</v>
      </c>
      <c r="H511" s="15">
        <f t="shared" si="44"/>
        <v>-7.8308535630383712E-4</v>
      </c>
    </row>
    <row r="512" spans="2:8" ht="15" x14ac:dyDescent="0.2">
      <c r="B512" s="5" t="s">
        <v>189</v>
      </c>
      <c r="C512" s="8">
        <v>4</v>
      </c>
      <c r="D512" s="8">
        <v>9</v>
      </c>
      <c r="E512" s="13">
        <f t="shared" si="41"/>
        <v>3.1323414252153485E-3</v>
      </c>
      <c r="F512" s="13">
        <f t="shared" si="42"/>
        <v>2.8562361155188829E-3</v>
      </c>
      <c r="G512" s="12">
        <f t="shared" si="43"/>
        <v>1.25</v>
      </c>
      <c r="H512" s="15">
        <f t="shared" si="44"/>
        <v>3.9154267815191858E-3</v>
      </c>
    </row>
    <row r="513" spans="2:8" ht="15" x14ac:dyDescent="0.2">
      <c r="B513" s="5" t="s">
        <v>457</v>
      </c>
      <c r="C513" s="8">
        <v>2</v>
      </c>
      <c r="D513" s="8">
        <v>0</v>
      </c>
      <c r="E513" s="13">
        <f t="shared" si="41"/>
        <v>1.5661707126076742E-3</v>
      </c>
      <c r="F513" s="13" t="str">
        <f t="shared" si="42"/>
        <v/>
      </c>
      <c r="G513" s="12" t="str">
        <f t="shared" si="43"/>
        <v>0</v>
      </c>
      <c r="H513" s="15">
        <f t="shared" si="44"/>
        <v>0</v>
      </c>
    </row>
    <row r="514" spans="2:8" ht="15" x14ac:dyDescent="0.2">
      <c r="B514" s="5" t="s">
        <v>458</v>
      </c>
      <c r="C514" s="8">
        <v>2</v>
      </c>
      <c r="D514" s="8">
        <v>17</v>
      </c>
      <c r="E514" s="13">
        <f t="shared" si="41"/>
        <v>1.5661707126076742E-3</v>
      </c>
      <c r="F514" s="13">
        <f t="shared" si="42"/>
        <v>5.3951126626467791E-3</v>
      </c>
      <c r="G514" s="12">
        <f t="shared" si="43"/>
        <v>7.5</v>
      </c>
      <c r="H514" s="15">
        <f t="shared" si="44"/>
        <v>1.1746280344557557E-2</v>
      </c>
    </row>
    <row r="515" spans="2:8" ht="15" x14ac:dyDescent="0.2">
      <c r="B515" s="5" t="s">
        <v>567</v>
      </c>
      <c r="C515" s="8">
        <v>21</v>
      </c>
      <c r="D515" s="8">
        <v>13</v>
      </c>
      <c r="E515" s="13">
        <f t="shared" si="41"/>
        <v>1.644479248238058E-2</v>
      </c>
      <c r="F515" s="13">
        <f t="shared" si="42"/>
        <v>4.1256743890828312E-3</v>
      </c>
      <c r="G515" s="12">
        <f t="shared" si="43"/>
        <v>-0.38095238095238093</v>
      </c>
      <c r="H515" s="15">
        <f t="shared" si="44"/>
        <v>-6.2646828504306969E-3</v>
      </c>
    </row>
    <row r="516" spans="2:8" ht="15" x14ac:dyDescent="0.2">
      <c r="B516" s="5" t="s">
        <v>459</v>
      </c>
      <c r="C516" s="8">
        <v>0</v>
      </c>
      <c r="D516" s="8">
        <v>23</v>
      </c>
      <c r="E516" s="13" t="str">
        <f t="shared" si="41"/>
        <v/>
      </c>
      <c r="F516" s="13">
        <f t="shared" si="42"/>
        <v>7.2992700729927005E-3</v>
      </c>
      <c r="G516" s="12" t="str">
        <f t="shared" si="43"/>
        <v>0</v>
      </c>
      <c r="H516" s="15" t="str">
        <f t="shared" si="44"/>
        <v/>
      </c>
    </row>
    <row r="517" spans="2:8" ht="15" x14ac:dyDescent="0.2">
      <c r="B517" s="5" t="s">
        <v>460</v>
      </c>
      <c r="C517" s="8">
        <v>179</v>
      </c>
      <c r="D517" s="8">
        <v>246</v>
      </c>
      <c r="E517" s="13">
        <f t="shared" si="41"/>
        <v>0.14017227877838684</v>
      </c>
      <c r="F517" s="13">
        <f t="shared" si="42"/>
        <v>7.8070453824182803E-2</v>
      </c>
      <c r="G517" s="12">
        <f t="shared" si="43"/>
        <v>0.37430167597765363</v>
      </c>
      <c r="H517" s="15">
        <f t="shared" si="44"/>
        <v>5.2466718872357085E-2</v>
      </c>
    </row>
    <row r="518" spans="2:8" ht="15" x14ac:dyDescent="0.2">
      <c r="B518" s="5" t="s">
        <v>190</v>
      </c>
      <c r="C518" s="8">
        <v>1</v>
      </c>
      <c r="D518" s="8">
        <v>9</v>
      </c>
      <c r="E518" s="13">
        <f t="shared" si="41"/>
        <v>7.8308535630383712E-4</v>
      </c>
      <c r="F518" s="13">
        <f t="shared" si="42"/>
        <v>2.8562361155188829E-3</v>
      </c>
      <c r="G518" s="12">
        <f t="shared" si="43"/>
        <v>8</v>
      </c>
      <c r="H518" s="15">
        <f t="shared" si="44"/>
        <v>6.2646828504306969E-3</v>
      </c>
    </row>
    <row r="519" spans="2:8" ht="15" x14ac:dyDescent="0.2">
      <c r="B519" s="5" t="s">
        <v>192</v>
      </c>
      <c r="C519" s="8">
        <v>30</v>
      </c>
      <c r="D519" s="8">
        <v>129</v>
      </c>
      <c r="E519" s="13">
        <f t="shared" si="41"/>
        <v>2.3492560689115115E-2</v>
      </c>
      <c r="F519" s="13">
        <f t="shared" si="42"/>
        <v>4.0939384322437322E-2</v>
      </c>
      <c r="G519" s="12">
        <f t="shared" si="43"/>
        <v>3.3</v>
      </c>
      <c r="H519" s="15">
        <f t="shared" si="44"/>
        <v>7.752545027407988E-2</v>
      </c>
    </row>
    <row r="520" spans="2:8" ht="13.5" customHeight="1" x14ac:dyDescent="0.2">
      <c r="B520" s="5" t="s">
        <v>191</v>
      </c>
      <c r="C520" s="8">
        <v>0</v>
      </c>
      <c r="D520" s="8">
        <v>0</v>
      </c>
      <c r="E520" s="13" t="str">
        <f t="shared" si="41"/>
        <v/>
      </c>
      <c r="F520" s="13" t="str">
        <f t="shared" si="42"/>
        <v/>
      </c>
      <c r="G520" s="12" t="str">
        <f t="shared" si="43"/>
        <v>0</v>
      </c>
      <c r="H520" s="15" t="str">
        <f t="shared" si="44"/>
        <v/>
      </c>
    </row>
    <row r="521" spans="2:8" ht="13.5" customHeight="1" x14ac:dyDescent="0.2">
      <c r="B521" s="5" t="s">
        <v>461</v>
      </c>
      <c r="C521" s="8">
        <v>333</v>
      </c>
      <c r="D521" s="8">
        <v>1086</v>
      </c>
      <c r="E521" s="13">
        <f t="shared" si="41"/>
        <v>0.26076742364917777</v>
      </c>
      <c r="F521" s="13">
        <f t="shared" si="42"/>
        <v>0.34465249127261188</v>
      </c>
      <c r="G521" s="12">
        <f t="shared" si="43"/>
        <v>2.2612612612612613</v>
      </c>
      <c r="H521" s="15">
        <f t="shared" si="44"/>
        <v>0.58966327329678936</v>
      </c>
    </row>
    <row r="522" spans="2:8" ht="25.5" customHeight="1" x14ac:dyDescent="0.2">
      <c r="B522" s="5" t="s">
        <v>193</v>
      </c>
      <c r="C522" s="8">
        <v>158</v>
      </c>
      <c r="D522" s="8">
        <v>192</v>
      </c>
      <c r="E522" s="13">
        <f t="shared" si="41"/>
        <v>0.12372748629600626</v>
      </c>
      <c r="F522" s="13">
        <f t="shared" si="42"/>
        <v>6.0933037131069505E-2</v>
      </c>
      <c r="G522" s="12">
        <f t="shared" si="43"/>
        <v>0.21518987341772153</v>
      </c>
      <c r="H522" s="15">
        <f t="shared" si="44"/>
        <v>2.6624902114330461E-2</v>
      </c>
    </row>
    <row r="523" spans="2:8" ht="13.5" customHeight="1" x14ac:dyDescent="0.2">
      <c r="B523" s="5" t="s">
        <v>462</v>
      </c>
      <c r="C523" s="8">
        <v>10</v>
      </c>
      <c r="D523" s="8">
        <v>1</v>
      </c>
      <c r="E523" s="13">
        <f t="shared" si="41"/>
        <v>7.8308535630383716E-3</v>
      </c>
      <c r="F523" s="13">
        <f t="shared" si="42"/>
        <v>3.1735956839098697E-4</v>
      </c>
      <c r="G523" s="12">
        <f t="shared" si="43"/>
        <v>-0.9</v>
      </c>
      <c r="H523" s="15">
        <f t="shared" si="44"/>
        <v>-7.0477682067345343E-3</v>
      </c>
    </row>
    <row r="524" spans="2:8" ht="12" customHeight="1" x14ac:dyDescent="0.2">
      <c r="B524" s="5" t="s">
        <v>194</v>
      </c>
      <c r="C524" s="8">
        <v>16</v>
      </c>
      <c r="D524" s="8">
        <v>24</v>
      </c>
      <c r="E524" s="13">
        <f t="shared" si="41"/>
        <v>1.2529365700861394E-2</v>
      </c>
      <c r="F524" s="13">
        <f t="shared" si="42"/>
        <v>7.6166296413836881E-3</v>
      </c>
      <c r="G524" s="12">
        <f t="shared" si="43"/>
        <v>0.5</v>
      </c>
      <c r="H524" s="15">
        <f t="shared" si="44"/>
        <v>6.2646828504306969E-3</v>
      </c>
    </row>
    <row r="525" spans="2:8" ht="13.5" customHeight="1" x14ac:dyDescent="0.2">
      <c r="B525" s="5" t="s">
        <v>195</v>
      </c>
      <c r="C525" s="8">
        <v>0</v>
      </c>
      <c r="D525" s="8">
        <v>1</v>
      </c>
      <c r="E525" s="13" t="str">
        <f t="shared" si="41"/>
        <v/>
      </c>
      <c r="F525" s="13">
        <f t="shared" si="42"/>
        <v>3.1735956839098697E-4</v>
      </c>
      <c r="G525" s="12" t="str">
        <f t="shared" si="43"/>
        <v>0</v>
      </c>
      <c r="H525" s="15" t="str">
        <f t="shared" si="44"/>
        <v/>
      </c>
    </row>
    <row r="526" spans="2:8" ht="13.5" customHeight="1" x14ac:dyDescent="0.2">
      <c r="B526" s="5" t="s">
        <v>463</v>
      </c>
      <c r="C526" s="8">
        <v>15</v>
      </c>
      <c r="D526" s="8">
        <v>32</v>
      </c>
      <c r="E526" s="13">
        <f t="shared" si="41"/>
        <v>1.1746280344557557E-2</v>
      </c>
      <c r="F526" s="13">
        <f t="shared" si="42"/>
        <v>1.0155506188511583E-2</v>
      </c>
      <c r="G526" s="12">
        <f t="shared" si="43"/>
        <v>1.1333333333333333</v>
      </c>
      <c r="H526" s="15">
        <f t="shared" si="44"/>
        <v>1.3312451057165232E-2</v>
      </c>
    </row>
    <row r="527" spans="2:8" ht="15" x14ac:dyDescent="0.2">
      <c r="B527" s="5" t="s">
        <v>464</v>
      </c>
      <c r="C527" s="8">
        <v>1</v>
      </c>
      <c r="D527" s="8">
        <v>1</v>
      </c>
      <c r="E527" s="13">
        <f t="shared" si="41"/>
        <v>7.8308535630383712E-4</v>
      </c>
      <c r="F527" s="13">
        <f t="shared" si="42"/>
        <v>3.1735956839098697E-4</v>
      </c>
      <c r="G527" s="12">
        <f t="shared" si="43"/>
        <v>0</v>
      </c>
      <c r="H527" s="15">
        <f t="shared" si="44"/>
        <v>0</v>
      </c>
    </row>
    <row r="528" spans="2:8" ht="30" x14ac:dyDescent="0.2">
      <c r="B528" s="5" t="s">
        <v>465</v>
      </c>
      <c r="C528" s="8">
        <v>0</v>
      </c>
      <c r="D528" s="8">
        <v>0</v>
      </c>
      <c r="E528" s="13" t="str">
        <f t="shared" si="41"/>
        <v/>
      </c>
      <c r="F528" s="13" t="str">
        <f t="shared" si="42"/>
        <v/>
      </c>
      <c r="G528" s="12" t="str">
        <f t="shared" si="43"/>
        <v>0</v>
      </c>
      <c r="H528" s="15" t="str">
        <f t="shared" si="44"/>
        <v/>
      </c>
    </row>
    <row r="529" spans="2:8" ht="15" x14ac:dyDescent="0.2">
      <c r="B529" s="5" t="s">
        <v>466</v>
      </c>
      <c r="C529" s="8">
        <v>17</v>
      </c>
      <c r="D529" s="8">
        <v>10</v>
      </c>
      <c r="E529" s="13">
        <f t="shared" si="41"/>
        <v>1.331245105716523E-2</v>
      </c>
      <c r="F529" s="13">
        <f t="shared" si="42"/>
        <v>3.1735956839098697E-3</v>
      </c>
      <c r="G529" s="12">
        <f t="shared" si="43"/>
        <v>-0.41176470588235292</v>
      </c>
      <c r="H529" s="15">
        <f t="shared" si="44"/>
        <v>-5.4815974941268596E-3</v>
      </c>
    </row>
    <row r="530" spans="2:8" ht="15" x14ac:dyDescent="0.2">
      <c r="B530" s="5" t="s">
        <v>467</v>
      </c>
      <c r="C530" s="8">
        <v>61</v>
      </c>
      <c r="D530" s="8">
        <v>215</v>
      </c>
      <c r="E530" s="13">
        <f t="shared" si="41"/>
        <v>4.7768206734534066E-2</v>
      </c>
      <c r="F530" s="13">
        <f t="shared" si="42"/>
        <v>6.8232307204062204E-2</v>
      </c>
      <c r="G530" s="12">
        <f t="shared" si="43"/>
        <v>2.5245901639344264</v>
      </c>
      <c r="H530" s="15">
        <f t="shared" si="44"/>
        <v>0.12059514487079093</v>
      </c>
    </row>
    <row r="531" spans="2:8" x14ac:dyDescent="0.2">
      <c r="B531" s="14" t="s">
        <v>525</v>
      </c>
    </row>
  </sheetData>
  <mergeCells count="33">
    <mergeCell ref="B6:B7"/>
    <mergeCell ref="C6:D6"/>
    <mergeCell ref="E6:F6"/>
    <mergeCell ref="B16:B17"/>
    <mergeCell ref="B149:B150"/>
    <mergeCell ref="E16:F16"/>
    <mergeCell ref="E68:F68"/>
    <mergeCell ref="E149:F149"/>
    <mergeCell ref="C16:D16"/>
    <mergeCell ref="B68:B69"/>
    <mergeCell ref="C68:D68"/>
    <mergeCell ref="B292:B293"/>
    <mergeCell ref="B503:B504"/>
    <mergeCell ref="C503:D503"/>
    <mergeCell ref="G68:G69"/>
    <mergeCell ref="C149:D149"/>
    <mergeCell ref="E292:F292"/>
    <mergeCell ref="G292:G293"/>
    <mergeCell ref="G149:G150"/>
    <mergeCell ref="H503:H504"/>
    <mergeCell ref="E503:F503"/>
    <mergeCell ref="G503:G504"/>
    <mergeCell ref="D1:H2"/>
    <mergeCell ref="E3:H3"/>
    <mergeCell ref="D4:H5"/>
    <mergeCell ref="G6:G7"/>
    <mergeCell ref="H6:H7"/>
    <mergeCell ref="C292:D292"/>
    <mergeCell ref="H16:H17"/>
    <mergeCell ref="G16:G17"/>
    <mergeCell ref="H292:H293"/>
    <mergeCell ref="H149:H150"/>
    <mergeCell ref="H68:H69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531"/>
  <sheetViews>
    <sheetView tabSelected="1" workbookViewId="0">
      <selection activeCell="I1" sqref="I1:I1048576"/>
    </sheetView>
  </sheetViews>
  <sheetFormatPr baseColWidth="10" defaultRowHeight="12.75" x14ac:dyDescent="0.2"/>
  <cols>
    <col min="1" max="1" width="3" style="2" customWidth="1"/>
    <col min="2" max="2" width="59.140625" style="1" customWidth="1"/>
    <col min="3" max="4" width="11.42578125" style="1"/>
    <col min="5" max="5" width="12.28515625" style="2" customWidth="1"/>
    <col min="6" max="6" width="11.42578125" style="2"/>
    <col min="7" max="7" width="15" style="2" customWidth="1"/>
    <col min="8" max="16384" width="11.42578125" style="2"/>
  </cols>
  <sheetData>
    <row r="1" spans="2:9" ht="20.100000000000001" customHeight="1" x14ac:dyDescent="0.2">
      <c r="B1" s="28"/>
      <c r="D1" s="43" t="s">
        <v>526</v>
      </c>
      <c r="E1" s="43"/>
      <c r="F1" s="43"/>
      <c r="G1" s="43"/>
      <c r="H1" s="43"/>
    </row>
    <row r="2" spans="2:9" ht="20.100000000000001" customHeight="1" thickBot="1" x14ac:dyDescent="0.25">
      <c r="B2" s="28"/>
      <c r="D2" s="43" t="s">
        <v>527</v>
      </c>
      <c r="E2" s="43"/>
      <c r="F2" s="43"/>
      <c r="G2" s="43"/>
      <c r="H2" s="43"/>
    </row>
    <row r="3" spans="2:9" ht="20.100000000000001" customHeight="1" thickBot="1" x14ac:dyDescent="0.25">
      <c r="B3" s="28"/>
      <c r="D3" s="36" t="s">
        <v>528</v>
      </c>
      <c r="E3" s="44" t="s">
        <v>568</v>
      </c>
      <c r="F3" s="45"/>
      <c r="G3" s="45"/>
      <c r="H3" s="46"/>
    </row>
    <row r="4" spans="2:9" ht="20.100000000000001" customHeight="1" x14ac:dyDescent="0.2">
      <c r="B4" s="29"/>
      <c r="D4" s="47" t="s">
        <v>535</v>
      </c>
      <c r="E4" s="48"/>
      <c r="F4" s="48"/>
      <c r="G4" s="48"/>
      <c r="H4" s="49"/>
    </row>
    <row r="5" spans="2:9" ht="13.5" thickBot="1" x14ac:dyDescent="0.25">
      <c r="D5" s="50"/>
      <c r="E5" s="51"/>
      <c r="F5" s="51"/>
      <c r="G5" s="51"/>
      <c r="H5" s="52"/>
    </row>
    <row r="6" spans="2:9" ht="24" customHeight="1" x14ac:dyDescent="0.2">
      <c r="B6" s="55" t="s">
        <v>517</v>
      </c>
      <c r="C6" s="53" t="s">
        <v>518</v>
      </c>
      <c r="D6" s="54"/>
      <c r="E6" s="41" t="s">
        <v>482</v>
      </c>
      <c r="F6" s="42"/>
      <c r="G6" s="39" t="s">
        <v>569</v>
      </c>
      <c r="H6" s="39" t="s">
        <v>481</v>
      </c>
    </row>
    <row r="7" spans="2:9" ht="24" customHeight="1" x14ac:dyDescent="0.2">
      <c r="B7" s="55"/>
      <c r="C7" s="31">
        <v>2015</v>
      </c>
      <c r="D7" s="31">
        <v>2016</v>
      </c>
      <c r="E7" s="31">
        <v>2015</v>
      </c>
      <c r="F7" s="31">
        <v>2016</v>
      </c>
      <c r="G7" s="40"/>
      <c r="H7" s="40"/>
    </row>
    <row r="8" spans="2:9" ht="24" customHeight="1" x14ac:dyDescent="0.2">
      <c r="B8" s="32" t="s">
        <v>510</v>
      </c>
      <c r="C8" s="33">
        <f>+C18+C70+C151+C294+C505</f>
        <v>9124</v>
      </c>
      <c r="D8" s="33">
        <f>+D18+D70+D151+D294+D505</f>
        <v>11933</v>
      </c>
      <c r="E8" s="34">
        <f>+C8/C$8</f>
        <v>1</v>
      </c>
      <c r="F8" s="34">
        <f>+D8/D$8</f>
        <v>1</v>
      </c>
      <c r="G8" s="34">
        <f>+(D8-C8)/C8</f>
        <v>0.30786935554581324</v>
      </c>
      <c r="H8" s="35">
        <f>+E8*G8</f>
        <v>0.30786935554581324</v>
      </c>
      <c r="I8" s="9"/>
    </row>
    <row r="9" spans="2:9" x14ac:dyDescent="0.2">
      <c r="B9" s="30" t="str">
        <f>+B18</f>
        <v>Total Vacantes en ocupaciones de nivel Directivo</v>
      </c>
      <c r="C9" s="26">
        <f>+C18</f>
        <v>102</v>
      </c>
      <c r="D9" s="26">
        <f>+D18</f>
        <v>165</v>
      </c>
      <c r="E9" s="27">
        <f t="shared" ref="E9:E13" si="0">C9/$C$8</f>
        <v>1.1179307321350284E-2</v>
      </c>
      <c r="F9" s="27">
        <f>D9/$D$8</f>
        <v>1.3827201877147406E-2</v>
      </c>
      <c r="G9" s="12">
        <f>+IF(OR(AND(D9=0),(C9=0)),"0",((D9-C9)/C9))</f>
        <v>0.61764705882352944</v>
      </c>
      <c r="H9" s="15">
        <f>+IF(OR(AND(E9=""),(G9="")),"",E9*G9)</f>
        <v>6.904866286716352E-3</v>
      </c>
      <c r="I9" s="9"/>
    </row>
    <row r="10" spans="2:9" x14ac:dyDescent="0.2">
      <c r="B10" s="30" t="str">
        <f>+B70</f>
        <v xml:space="preserve">Total Vacantes en ocupaciones de nivel Profesional </v>
      </c>
      <c r="C10" s="26">
        <f>+C70</f>
        <v>1188</v>
      </c>
      <c r="D10" s="26">
        <f>+D70</f>
        <v>1718</v>
      </c>
      <c r="E10" s="27">
        <f t="shared" si="0"/>
        <v>0.1302060499780798</v>
      </c>
      <c r="F10" s="27">
        <f>D10/$D$8</f>
        <v>0.14397050196932876</v>
      </c>
      <c r="G10" s="12">
        <f>+IF(OR(AND(D10=0),(C10=0)),"0",((D10-C10)/C10))</f>
        <v>0.44612794612794615</v>
      </c>
      <c r="H10" s="15">
        <f>+IF(OR(AND(E10=""),(G10="")),"",E10*G10)</f>
        <v>5.8088557650153451E-2</v>
      </c>
      <c r="I10" s="9"/>
    </row>
    <row r="11" spans="2:9" ht="24" x14ac:dyDescent="0.2">
      <c r="B11" s="30" t="str">
        <f>+B151</f>
        <v>Total Vacantes en ocupaciones de nivel Técnicos Profesionales - Tecnólogos</v>
      </c>
      <c r="C11" s="26">
        <f>+C151</f>
        <v>1573</v>
      </c>
      <c r="D11" s="26">
        <f>+D151</f>
        <v>2207</v>
      </c>
      <c r="E11" s="27">
        <f t="shared" si="0"/>
        <v>0.1724024550635686</v>
      </c>
      <c r="F11" s="27">
        <f>D11/$D$8</f>
        <v>0.18494930025978379</v>
      </c>
      <c r="G11" s="12">
        <f>+IF(OR(AND(D11=0),(C11=0)),"0",((D11-C11)/C11))</f>
        <v>0.40305149396058487</v>
      </c>
      <c r="H11" s="15">
        <f>+IF(OR(AND(E11=""),(G11="")),"",E11*G11)</f>
        <v>6.9487067075843928E-2</v>
      </c>
      <c r="I11" s="9"/>
    </row>
    <row r="12" spans="2:9" x14ac:dyDescent="0.2">
      <c r="B12" s="30" t="str">
        <f>+B294</f>
        <v>Total Vacantes  en ocupaciones de nivel Calificados</v>
      </c>
      <c r="C12" s="26">
        <f>+C294</f>
        <v>4497</v>
      </c>
      <c r="D12" s="26">
        <f>+D294</f>
        <v>5966</v>
      </c>
      <c r="E12" s="27">
        <f t="shared" si="0"/>
        <v>0.49287593160894344</v>
      </c>
      <c r="F12" s="27">
        <f>D12/$D$8</f>
        <v>0.49995809938825109</v>
      </c>
      <c r="G12" s="12">
        <f>+IF(OR(AND(D12=0),(C12=0)),"0",((D12-C12)/C12))</f>
        <v>0.32666221925728262</v>
      </c>
      <c r="H12" s="15">
        <f>+IF(OR(AND(E12=""),(G12="")),"",E12*G12)</f>
        <v>0.16100394563787812</v>
      </c>
      <c r="I12" s="9"/>
    </row>
    <row r="13" spans="2:9" x14ac:dyDescent="0.2">
      <c r="B13" s="30" t="str">
        <f>+B505</f>
        <v>Total Vacantes en ocupaciones de nivel Elemental</v>
      </c>
      <c r="C13" s="26">
        <f>+C505</f>
        <v>1764</v>
      </c>
      <c r="D13" s="26">
        <f>+D505</f>
        <v>1877</v>
      </c>
      <c r="E13" s="27">
        <f t="shared" si="0"/>
        <v>0.19333625602805787</v>
      </c>
      <c r="F13" s="27">
        <f>D13/$D$8</f>
        <v>0.15729489650548897</v>
      </c>
      <c r="G13" s="12">
        <f>+IF(OR(AND(D13=0),(C13=0)),"0",((D13-C13)/C13))</f>
        <v>6.405895691609978E-2</v>
      </c>
      <c r="H13" s="15">
        <f>+IF(OR(AND(E13=""),(G13="")),"",E13*G13)</f>
        <v>1.2384918895221395E-2</v>
      </c>
      <c r="I13" s="9"/>
    </row>
    <row r="16" spans="2:9" ht="24" customHeight="1" x14ac:dyDescent="0.2">
      <c r="B16" s="55" t="s">
        <v>517</v>
      </c>
      <c r="C16" s="53" t="s">
        <v>518</v>
      </c>
      <c r="D16" s="54"/>
      <c r="E16" s="41" t="s">
        <v>482</v>
      </c>
      <c r="F16" s="42"/>
      <c r="G16" s="39" t="s">
        <v>569</v>
      </c>
      <c r="H16" s="39" t="s">
        <v>481</v>
      </c>
    </row>
    <row r="17" spans="2:8" s="4" customFormat="1" ht="24" customHeight="1" x14ac:dyDescent="0.2">
      <c r="B17" s="55"/>
      <c r="C17" s="38">
        <v>2015</v>
      </c>
      <c r="D17" s="38">
        <v>2016</v>
      </c>
      <c r="E17" s="38">
        <v>2015</v>
      </c>
      <c r="F17" s="38">
        <v>2016</v>
      </c>
      <c r="G17" s="40"/>
      <c r="H17" s="40"/>
    </row>
    <row r="18" spans="2:8" s="4" customFormat="1" ht="24" customHeight="1" x14ac:dyDescent="0.2">
      <c r="B18" s="32" t="s">
        <v>519</v>
      </c>
      <c r="C18" s="33">
        <f>SUM(C19:C64)</f>
        <v>102</v>
      </c>
      <c r="D18" s="33">
        <f>SUM(D19:D64)</f>
        <v>165</v>
      </c>
      <c r="E18" s="34">
        <f>+IF(C18=0,"",C18/C$18)</f>
        <v>1</v>
      </c>
      <c r="F18" s="34">
        <f>+IF(D18=0,"",D18/D$18)</f>
        <v>1</v>
      </c>
      <c r="G18" s="34">
        <f>+IF(OR(AND(D18=0),(C18=0)),"0",((D18-C18)/C18))</f>
        <v>0.61764705882352944</v>
      </c>
      <c r="H18" s="35">
        <f>+IF(OR(AND(E18=""),(G18="")),"",E18*G18)</f>
        <v>0.61764705882352944</v>
      </c>
    </row>
    <row r="19" spans="2:8" ht="20.100000000000001" customHeight="1" x14ac:dyDescent="0.2">
      <c r="B19" s="5" t="s">
        <v>0</v>
      </c>
      <c r="C19" s="8">
        <v>0</v>
      </c>
      <c r="D19" s="8">
        <v>0</v>
      </c>
      <c r="E19" s="11" t="str">
        <f>+IF(C19=0,"",C19/C$18)</f>
        <v/>
      </c>
      <c r="F19" s="11" t="str">
        <f>+IF(D19=0,"",D19/D$18)</f>
        <v/>
      </c>
      <c r="G19" s="12" t="str">
        <f>+IF(OR(AND(D19=0),(C19=0)),"0",((D19-C19)/C19))</f>
        <v>0</v>
      </c>
      <c r="H19" s="15" t="str">
        <f>+IF(OR(AND(E19=""),(G19="")),"",E19*G19)</f>
        <v/>
      </c>
    </row>
    <row r="20" spans="2:8" ht="20.100000000000001" customHeight="1" x14ac:dyDescent="0.2">
      <c r="B20" s="5" t="s">
        <v>196</v>
      </c>
      <c r="C20" s="8">
        <v>1</v>
      </c>
      <c r="D20" s="8">
        <v>1</v>
      </c>
      <c r="E20" s="11">
        <f t="shared" ref="E20:E64" si="1">+IF(C20=0,"",C20/C$18)</f>
        <v>9.8039215686274508E-3</v>
      </c>
      <c r="F20" s="11">
        <f t="shared" ref="F20:F64" si="2">+IF(D20=0,"",D20/D$18)</f>
        <v>6.0606060606060606E-3</v>
      </c>
      <c r="G20" s="12">
        <f t="shared" ref="G20:G64" si="3">+IF(OR(AND(D20=0),(C20=0)),"0",((D20-C20)/C20))</f>
        <v>0</v>
      </c>
      <c r="H20" s="15">
        <f t="shared" ref="H20:H64" si="4">+IF(OR(AND(E20=""),(G20="")),"",E20*G20)</f>
        <v>0</v>
      </c>
    </row>
    <row r="21" spans="2:8" ht="20.100000000000001" customHeight="1" x14ac:dyDescent="0.2">
      <c r="B21" s="5" t="s">
        <v>1</v>
      </c>
      <c r="C21" s="8">
        <v>0</v>
      </c>
      <c r="D21" s="8">
        <v>0</v>
      </c>
      <c r="E21" s="11" t="str">
        <f t="shared" si="1"/>
        <v/>
      </c>
      <c r="F21" s="11" t="str">
        <f t="shared" si="2"/>
        <v/>
      </c>
      <c r="G21" s="12" t="str">
        <f t="shared" si="3"/>
        <v>0</v>
      </c>
      <c r="H21" s="15" t="str">
        <f t="shared" si="4"/>
        <v/>
      </c>
    </row>
    <row r="22" spans="2:8" ht="20.100000000000001" customHeight="1" x14ac:dyDescent="0.2">
      <c r="B22" s="5" t="s">
        <v>197</v>
      </c>
      <c r="C22" s="8">
        <v>0</v>
      </c>
      <c r="D22" s="8">
        <v>0</v>
      </c>
      <c r="E22" s="11" t="str">
        <f t="shared" si="1"/>
        <v/>
      </c>
      <c r="F22" s="11" t="str">
        <f t="shared" si="2"/>
        <v/>
      </c>
      <c r="G22" s="12" t="str">
        <f t="shared" si="3"/>
        <v>0</v>
      </c>
      <c r="H22" s="15" t="str">
        <f t="shared" si="4"/>
        <v/>
      </c>
    </row>
    <row r="23" spans="2:8" ht="20.100000000000001" customHeight="1" x14ac:dyDescent="0.2">
      <c r="B23" s="5" t="s">
        <v>198</v>
      </c>
      <c r="C23" s="8">
        <v>0</v>
      </c>
      <c r="D23" s="8">
        <v>0</v>
      </c>
      <c r="E23" s="11" t="str">
        <f t="shared" si="1"/>
        <v/>
      </c>
      <c r="F23" s="11" t="str">
        <f t="shared" si="2"/>
        <v/>
      </c>
      <c r="G23" s="12" t="str">
        <f t="shared" si="3"/>
        <v>0</v>
      </c>
      <c r="H23" s="15" t="str">
        <f t="shared" si="4"/>
        <v/>
      </c>
    </row>
    <row r="24" spans="2:8" ht="20.100000000000001" customHeight="1" x14ac:dyDescent="0.2">
      <c r="B24" s="5" t="s">
        <v>199</v>
      </c>
      <c r="C24" s="8">
        <v>1</v>
      </c>
      <c r="D24" s="8">
        <v>1</v>
      </c>
      <c r="E24" s="11">
        <f t="shared" si="1"/>
        <v>9.8039215686274508E-3</v>
      </c>
      <c r="F24" s="11">
        <f t="shared" si="2"/>
        <v>6.0606060606060606E-3</v>
      </c>
      <c r="G24" s="12">
        <f t="shared" si="3"/>
        <v>0</v>
      </c>
      <c r="H24" s="15">
        <f t="shared" si="4"/>
        <v>0</v>
      </c>
    </row>
    <row r="25" spans="2:8" ht="20.100000000000001" customHeight="1" x14ac:dyDescent="0.2">
      <c r="B25" s="5" t="s">
        <v>2</v>
      </c>
      <c r="C25" s="8">
        <v>8</v>
      </c>
      <c r="D25" s="8">
        <v>21</v>
      </c>
      <c r="E25" s="11">
        <f t="shared" si="1"/>
        <v>7.8431372549019607E-2</v>
      </c>
      <c r="F25" s="11">
        <f t="shared" si="2"/>
        <v>0.12727272727272726</v>
      </c>
      <c r="G25" s="12">
        <f t="shared" si="3"/>
        <v>1.625</v>
      </c>
      <c r="H25" s="15">
        <f t="shared" si="4"/>
        <v>0.12745098039215685</v>
      </c>
    </row>
    <row r="26" spans="2:8" ht="20.100000000000001" customHeight="1" x14ac:dyDescent="0.2">
      <c r="B26" s="5" t="s">
        <v>6</v>
      </c>
      <c r="C26" s="8">
        <v>7</v>
      </c>
      <c r="D26" s="8">
        <v>18</v>
      </c>
      <c r="E26" s="11">
        <f t="shared" si="1"/>
        <v>6.8627450980392163E-2</v>
      </c>
      <c r="F26" s="11">
        <f t="shared" si="2"/>
        <v>0.10909090909090909</v>
      </c>
      <c r="G26" s="12">
        <f t="shared" si="3"/>
        <v>1.5714285714285714</v>
      </c>
      <c r="H26" s="15">
        <f t="shared" si="4"/>
        <v>0.10784313725490197</v>
      </c>
    </row>
    <row r="27" spans="2:8" ht="20.100000000000001" customHeight="1" x14ac:dyDescent="0.2">
      <c r="B27" s="5" t="s">
        <v>3</v>
      </c>
      <c r="C27" s="8">
        <v>2</v>
      </c>
      <c r="D27" s="8">
        <v>3</v>
      </c>
      <c r="E27" s="11">
        <f t="shared" si="1"/>
        <v>1.9607843137254902E-2</v>
      </c>
      <c r="F27" s="11">
        <f t="shared" si="2"/>
        <v>1.8181818181818181E-2</v>
      </c>
      <c r="G27" s="12">
        <f t="shared" si="3"/>
        <v>0.5</v>
      </c>
      <c r="H27" s="15">
        <f t="shared" si="4"/>
        <v>9.8039215686274508E-3</v>
      </c>
    </row>
    <row r="28" spans="2:8" ht="20.100000000000001" customHeight="1" x14ac:dyDescent="0.2">
      <c r="B28" s="5" t="s">
        <v>5</v>
      </c>
      <c r="C28" s="8">
        <v>18</v>
      </c>
      <c r="D28" s="8">
        <v>16</v>
      </c>
      <c r="E28" s="11">
        <f t="shared" si="1"/>
        <v>0.17647058823529413</v>
      </c>
      <c r="F28" s="11">
        <f t="shared" si="2"/>
        <v>9.696969696969697E-2</v>
      </c>
      <c r="G28" s="12">
        <f t="shared" si="3"/>
        <v>-0.1111111111111111</v>
      </c>
      <c r="H28" s="15">
        <f t="shared" si="4"/>
        <v>-1.9607843137254902E-2</v>
      </c>
    </row>
    <row r="29" spans="2:8" ht="20.100000000000001" customHeight="1" x14ac:dyDescent="0.2">
      <c r="B29" s="5" t="s">
        <v>200</v>
      </c>
      <c r="C29" s="8">
        <v>0</v>
      </c>
      <c r="D29" s="8">
        <v>0</v>
      </c>
      <c r="E29" s="11" t="str">
        <f t="shared" si="1"/>
        <v/>
      </c>
      <c r="F29" s="11" t="str">
        <f t="shared" si="2"/>
        <v/>
      </c>
      <c r="G29" s="12" t="str">
        <f t="shared" si="3"/>
        <v>0</v>
      </c>
      <c r="H29" s="15" t="str">
        <f t="shared" si="4"/>
        <v/>
      </c>
    </row>
    <row r="30" spans="2:8" ht="20.100000000000001" customHeight="1" x14ac:dyDescent="0.2">
      <c r="B30" s="5" t="s">
        <v>201</v>
      </c>
      <c r="C30" s="8">
        <v>2</v>
      </c>
      <c r="D30" s="8">
        <v>1</v>
      </c>
      <c r="E30" s="11">
        <f t="shared" si="1"/>
        <v>1.9607843137254902E-2</v>
      </c>
      <c r="F30" s="11">
        <f t="shared" si="2"/>
        <v>6.0606060606060606E-3</v>
      </c>
      <c r="G30" s="12">
        <f t="shared" si="3"/>
        <v>-0.5</v>
      </c>
      <c r="H30" s="15">
        <f t="shared" si="4"/>
        <v>-9.8039215686274508E-3</v>
      </c>
    </row>
    <row r="31" spans="2:8" ht="20.100000000000001" customHeight="1" x14ac:dyDescent="0.2">
      <c r="B31" s="5" t="s">
        <v>4</v>
      </c>
      <c r="C31" s="8">
        <v>0</v>
      </c>
      <c r="D31" s="8">
        <v>0</v>
      </c>
      <c r="E31" s="11" t="str">
        <f t="shared" si="1"/>
        <v/>
      </c>
      <c r="F31" s="11" t="str">
        <f t="shared" si="2"/>
        <v/>
      </c>
      <c r="G31" s="12" t="str">
        <f t="shared" si="3"/>
        <v>0</v>
      </c>
      <c r="H31" s="15" t="str">
        <f t="shared" si="4"/>
        <v/>
      </c>
    </row>
    <row r="32" spans="2:8" ht="20.100000000000001" customHeight="1" x14ac:dyDescent="0.2">
      <c r="B32" s="5" t="s">
        <v>7</v>
      </c>
      <c r="C32" s="8">
        <v>0</v>
      </c>
      <c r="D32" s="8">
        <v>0</v>
      </c>
      <c r="E32" s="11" t="str">
        <f t="shared" si="1"/>
        <v/>
      </c>
      <c r="F32" s="11" t="str">
        <f t="shared" si="2"/>
        <v/>
      </c>
      <c r="G32" s="12" t="str">
        <f t="shared" si="3"/>
        <v>0</v>
      </c>
      <c r="H32" s="15" t="str">
        <f t="shared" si="4"/>
        <v/>
      </c>
    </row>
    <row r="33" spans="2:8" ht="20.100000000000001" customHeight="1" x14ac:dyDescent="0.2">
      <c r="B33" s="5" t="s">
        <v>202</v>
      </c>
      <c r="C33" s="8">
        <v>0</v>
      </c>
      <c r="D33" s="8">
        <v>0</v>
      </c>
      <c r="E33" s="11" t="str">
        <f t="shared" si="1"/>
        <v/>
      </c>
      <c r="F33" s="11" t="str">
        <f t="shared" si="2"/>
        <v/>
      </c>
      <c r="G33" s="12" t="str">
        <f t="shared" si="3"/>
        <v>0</v>
      </c>
      <c r="H33" s="15" t="str">
        <f t="shared" si="4"/>
        <v/>
      </c>
    </row>
    <row r="34" spans="2:8" ht="20.100000000000001" customHeight="1" x14ac:dyDescent="0.2">
      <c r="B34" s="5" t="s">
        <v>203</v>
      </c>
      <c r="C34" s="8">
        <v>1</v>
      </c>
      <c r="D34" s="8">
        <v>10</v>
      </c>
      <c r="E34" s="11">
        <f t="shared" si="1"/>
        <v>9.8039215686274508E-3</v>
      </c>
      <c r="F34" s="11">
        <f t="shared" si="2"/>
        <v>6.0606060606060608E-2</v>
      </c>
      <c r="G34" s="12">
        <f t="shared" si="3"/>
        <v>9</v>
      </c>
      <c r="H34" s="15">
        <f t="shared" si="4"/>
        <v>8.8235294117647051E-2</v>
      </c>
    </row>
    <row r="35" spans="2:8" ht="20.100000000000001" customHeight="1" x14ac:dyDescent="0.2">
      <c r="B35" s="5" t="s">
        <v>204</v>
      </c>
      <c r="C35" s="8">
        <v>0</v>
      </c>
      <c r="D35" s="8">
        <v>4</v>
      </c>
      <c r="E35" s="11" t="str">
        <f t="shared" si="1"/>
        <v/>
      </c>
      <c r="F35" s="11">
        <f t="shared" si="2"/>
        <v>2.4242424242424242E-2</v>
      </c>
      <c r="G35" s="12" t="str">
        <f t="shared" si="3"/>
        <v>0</v>
      </c>
      <c r="H35" s="15" t="str">
        <f t="shared" si="4"/>
        <v/>
      </c>
    </row>
    <row r="36" spans="2:8" ht="20.100000000000001" customHeight="1" x14ac:dyDescent="0.2">
      <c r="B36" s="5" t="s">
        <v>205</v>
      </c>
      <c r="C36" s="8">
        <v>0</v>
      </c>
      <c r="D36" s="8">
        <v>1</v>
      </c>
      <c r="E36" s="11" t="str">
        <f t="shared" si="1"/>
        <v/>
      </c>
      <c r="F36" s="11">
        <f t="shared" si="2"/>
        <v>6.0606060606060606E-3</v>
      </c>
      <c r="G36" s="12" t="str">
        <f t="shared" si="3"/>
        <v>0</v>
      </c>
      <c r="H36" s="15" t="str">
        <f t="shared" si="4"/>
        <v/>
      </c>
    </row>
    <row r="37" spans="2:8" ht="20.100000000000001" customHeight="1" x14ac:dyDescent="0.2">
      <c r="B37" s="5" t="s">
        <v>8</v>
      </c>
      <c r="C37" s="8">
        <v>4</v>
      </c>
      <c r="D37" s="8">
        <v>0</v>
      </c>
      <c r="E37" s="11">
        <f t="shared" si="1"/>
        <v>3.9215686274509803E-2</v>
      </c>
      <c r="F37" s="11" t="str">
        <f t="shared" si="2"/>
        <v/>
      </c>
      <c r="G37" s="12" t="str">
        <f t="shared" si="3"/>
        <v>0</v>
      </c>
      <c r="H37" s="15">
        <f t="shared" si="4"/>
        <v>0</v>
      </c>
    </row>
    <row r="38" spans="2:8" ht="20.100000000000001" customHeight="1" x14ac:dyDescent="0.2">
      <c r="B38" s="5" t="s">
        <v>206</v>
      </c>
      <c r="C38" s="8">
        <v>0</v>
      </c>
      <c r="D38" s="8">
        <v>0</v>
      </c>
      <c r="E38" s="11" t="str">
        <f t="shared" si="1"/>
        <v/>
      </c>
      <c r="F38" s="11" t="str">
        <f t="shared" si="2"/>
        <v/>
      </c>
      <c r="G38" s="12" t="str">
        <f t="shared" si="3"/>
        <v>0</v>
      </c>
      <c r="H38" s="15" t="str">
        <f t="shared" si="4"/>
        <v/>
      </c>
    </row>
    <row r="39" spans="2:8" ht="20.100000000000001" customHeight="1" x14ac:dyDescent="0.2">
      <c r="B39" s="5" t="s">
        <v>207</v>
      </c>
      <c r="C39" s="8">
        <v>0</v>
      </c>
      <c r="D39" s="8">
        <v>0</v>
      </c>
      <c r="E39" s="11" t="str">
        <f t="shared" si="1"/>
        <v/>
      </c>
      <c r="F39" s="11" t="str">
        <f t="shared" si="2"/>
        <v/>
      </c>
      <c r="G39" s="12" t="str">
        <f t="shared" si="3"/>
        <v>0</v>
      </c>
      <c r="H39" s="15" t="str">
        <f t="shared" si="4"/>
        <v/>
      </c>
    </row>
    <row r="40" spans="2:8" ht="20.100000000000001" customHeight="1" x14ac:dyDescent="0.2">
      <c r="B40" s="5" t="s">
        <v>208</v>
      </c>
      <c r="C40" s="8">
        <v>0</v>
      </c>
      <c r="D40" s="8">
        <v>9</v>
      </c>
      <c r="E40" s="11" t="str">
        <f t="shared" si="1"/>
        <v/>
      </c>
      <c r="F40" s="11">
        <f t="shared" si="2"/>
        <v>5.4545454545454543E-2</v>
      </c>
      <c r="G40" s="12" t="str">
        <f t="shared" si="3"/>
        <v>0</v>
      </c>
      <c r="H40" s="15" t="str">
        <f t="shared" si="4"/>
        <v/>
      </c>
    </row>
    <row r="41" spans="2:8" ht="20.100000000000001" customHeight="1" x14ac:dyDescent="0.2">
      <c r="B41" s="5" t="s">
        <v>209</v>
      </c>
      <c r="C41" s="8">
        <v>0</v>
      </c>
      <c r="D41" s="8">
        <v>0</v>
      </c>
      <c r="E41" s="11" t="str">
        <f t="shared" si="1"/>
        <v/>
      </c>
      <c r="F41" s="11" t="str">
        <f t="shared" si="2"/>
        <v/>
      </c>
      <c r="G41" s="12" t="str">
        <f t="shared" si="3"/>
        <v>0</v>
      </c>
      <c r="H41" s="15" t="str">
        <f t="shared" si="4"/>
        <v/>
      </c>
    </row>
    <row r="42" spans="2:8" ht="20.100000000000001" customHeight="1" x14ac:dyDescent="0.2">
      <c r="B42" s="5" t="s">
        <v>210</v>
      </c>
      <c r="C42" s="8">
        <v>2</v>
      </c>
      <c r="D42" s="8">
        <v>3</v>
      </c>
      <c r="E42" s="11">
        <f t="shared" si="1"/>
        <v>1.9607843137254902E-2</v>
      </c>
      <c r="F42" s="11">
        <f t="shared" si="2"/>
        <v>1.8181818181818181E-2</v>
      </c>
      <c r="G42" s="12">
        <f t="shared" si="3"/>
        <v>0.5</v>
      </c>
      <c r="H42" s="15">
        <f t="shared" si="4"/>
        <v>9.8039215686274508E-3</v>
      </c>
    </row>
    <row r="43" spans="2:8" ht="20.100000000000001" customHeight="1" x14ac:dyDescent="0.2">
      <c r="B43" s="5" t="s">
        <v>211</v>
      </c>
      <c r="C43" s="8">
        <v>0</v>
      </c>
      <c r="D43" s="8">
        <v>6</v>
      </c>
      <c r="E43" s="11" t="str">
        <f t="shared" si="1"/>
        <v/>
      </c>
      <c r="F43" s="11">
        <f t="shared" si="2"/>
        <v>3.6363636363636362E-2</v>
      </c>
      <c r="G43" s="12" t="str">
        <f t="shared" si="3"/>
        <v>0</v>
      </c>
      <c r="H43" s="15" t="str">
        <f t="shared" si="4"/>
        <v/>
      </c>
    </row>
    <row r="44" spans="2:8" ht="20.100000000000001" customHeight="1" x14ac:dyDescent="0.2">
      <c r="B44" s="5" t="s">
        <v>9</v>
      </c>
      <c r="C44" s="8">
        <v>0</v>
      </c>
      <c r="D44" s="8">
        <v>0</v>
      </c>
      <c r="E44" s="11" t="str">
        <f t="shared" si="1"/>
        <v/>
      </c>
      <c r="F44" s="11" t="str">
        <f t="shared" si="2"/>
        <v/>
      </c>
      <c r="G44" s="12" t="str">
        <f t="shared" si="3"/>
        <v>0</v>
      </c>
      <c r="H44" s="15" t="str">
        <f t="shared" si="4"/>
        <v/>
      </c>
    </row>
    <row r="45" spans="2:8" ht="20.100000000000001" customHeight="1" x14ac:dyDescent="0.2">
      <c r="B45" s="5" t="s">
        <v>212</v>
      </c>
      <c r="C45" s="8">
        <v>0</v>
      </c>
      <c r="D45" s="8">
        <v>1</v>
      </c>
      <c r="E45" s="11" t="str">
        <f t="shared" si="1"/>
        <v/>
      </c>
      <c r="F45" s="11">
        <f t="shared" si="2"/>
        <v>6.0606060606060606E-3</v>
      </c>
      <c r="G45" s="12" t="str">
        <f t="shared" si="3"/>
        <v>0</v>
      </c>
      <c r="H45" s="15" t="str">
        <f t="shared" si="4"/>
        <v/>
      </c>
    </row>
    <row r="46" spans="2:8" ht="20.100000000000001" customHeight="1" x14ac:dyDescent="0.2">
      <c r="B46" s="5" t="s">
        <v>213</v>
      </c>
      <c r="C46" s="8">
        <v>1</v>
      </c>
      <c r="D46" s="8">
        <v>0</v>
      </c>
      <c r="E46" s="11">
        <f t="shared" si="1"/>
        <v>9.8039215686274508E-3</v>
      </c>
      <c r="F46" s="11" t="str">
        <f t="shared" si="2"/>
        <v/>
      </c>
      <c r="G46" s="12" t="str">
        <f t="shared" si="3"/>
        <v>0</v>
      </c>
      <c r="H46" s="15">
        <f t="shared" si="4"/>
        <v>0</v>
      </c>
    </row>
    <row r="47" spans="2:8" ht="20.100000000000001" customHeight="1" x14ac:dyDescent="0.2">
      <c r="B47" s="5" t="s">
        <v>10</v>
      </c>
      <c r="C47" s="8">
        <v>0</v>
      </c>
      <c r="D47" s="8">
        <v>0</v>
      </c>
      <c r="E47" s="11" t="str">
        <f t="shared" si="1"/>
        <v/>
      </c>
      <c r="F47" s="11" t="str">
        <f t="shared" si="2"/>
        <v/>
      </c>
      <c r="G47" s="12" t="str">
        <f t="shared" si="3"/>
        <v>0</v>
      </c>
      <c r="H47" s="15" t="str">
        <f t="shared" si="4"/>
        <v/>
      </c>
    </row>
    <row r="48" spans="2:8" ht="20.100000000000001" customHeight="1" x14ac:dyDescent="0.2">
      <c r="B48" s="5" t="s">
        <v>11</v>
      </c>
      <c r="C48" s="8">
        <v>19</v>
      </c>
      <c r="D48" s="8">
        <v>22</v>
      </c>
      <c r="E48" s="11">
        <f t="shared" si="1"/>
        <v>0.18627450980392157</v>
      </c>
      <c r="F48" s="11">
        <f t="shared" si="2"/>
        <v>0.13333333333333333</v>
      </c>
      <c r="G48" s="12">
        <f t="shared" si="3"/>
        <v>0.15789473684210525</v>
      </c>
      <c r="H48" s="15">
        <f t="shared" si="4"/>
        <v>2.9411764705882353E-2</v>
      </c>
    </row>
    <row r="49" spans="2:8" ht="20.100000000000001" customHeight="1" x14ac:dyDescent="0.2">
      <c r="B49" s="5" t="s">
        <v>16</v>
      </c>
      <c r="C49" s="8">
        <v>2</v>
      </c>
      <c r="D49" s="8">
        <v>0</v>
      </c>
      <c r="E49" s="11">
        <f t="shared" si="1"/>
        <v>1.9607843137254902E-2</v>
      </c>
      <c r="F49" s="11" t="str">
        <f t="shared" si="2"/>
        <v/>
      </c>
      <c r="G49" s="12" t="str">
        <f t="shared" si="3"/>
        <v>0</v>
      </c>
      <c r="H49" s="15">
        <f t="shared" si="4"/>
        <v>0</v>
      </c>
    </row>
    <row r="50" spans="2:8" ht="20.100000000000001" customHeight="1" x14ac:dyDescent="0.2">
      <c r="B50" s="5" t="s">
        <v>15</v>
      </c>
      <c r="C50" s="8">
        <v>0</v>
      </c>
      <c r="D50" s="8">
        <v>2</v>
      </c>
      <c r="E50" s="11" t="str">
        <f t="shared" si="1"/>
        <v/>
      </c>
      <c r="F50" s="11">
        <f t="shared" si="2"/>
        <v>1.2121212121212121E-2</v>
      </c>
      <c r="G50" s="12" t="str">
        <f t="shared" si="3"/>
        <v>0</v>
      </c>
      <c r="H50" s="15" t="str">
        <f t="shared" si="4"/>
        <v/>
      </c>
    </row>
    <row r="51" spans="2:8" ht="20.100000000000001" customHeight="1" x14ac:dyDescent="0.2">
      <c r="B51" s="5" t="s">
        <v>13</v>
      </c>
      <c r="C51" s="8">
        <v>0</v>
      </c>
      <c r="D51" s="8">
        <v>0</v>
      </c>
      <c r="E51" s="11" t="str">
        <f t="shared" si="1"/>
        <v/>
      </c>
      <c r="F51" s="11" t="str">
        <f t="shared" si="2"/>
        <v/>
      </c>
      <c r="G51" s="12" t="str">
        <f t="shared" si="3"/>
        <v>0</v>
      </c>
      <c r="H51" s="15" t="str">
        <f t="shared" si="4"/>
        <v/>
      </c>
    </row>
    <row r="52" spans="2:8" ht="20.100000000000001" customHeight="1" x14ac:dyDescent="0.2">
      <c r="B52" s="5" t="s">
        <v>14</v>
      </c>
      <c r="C52" s="8">
        <v>14</v>
      </c>
      <c r="D52" s="8">
        <v>10</v>
      </c>
      <c r="E52" s="11">
        <f t="shared" si="1"/>
        <v>0.13725490196078433</v>
      </c>
      <c r="F52" s="11">
        <f t="shared" si="2"/>
        <v>6.0606060606060608E-2</v>
      </c>
      <c r="G52" s="12">
        <f t="shared" si="3"/>
        <v>-0.2857142857142857</v>
      </c>
      <c r="H52" s="15">
        <f t="shared" si="4"/>
        <v>-3.9215686274509803E-2</v>
      </c>
    </row>
    <row r="53" spans="2:8" ht="20.100000000000001" customHeight="1" x14ac:dyDescent="0.2">
      <c r="B53" s="5" t="s">
        <v>12</v>
      </c>
      <c r="C53" s="8">
        <v>0</v>
      </c>
      <c r="D53" s="8">
        <v>2</v>
      </c>
      <c r="E53" s="11" t="str">
        <f t="shared" si="1"/>
        <v/>
      </c>
      <c r="F53" s="11">
        <f t="shared" si="2"/>
        <v>1.2121212121212121E-2</v>
      </c>
      <c r="G53" s="12" t="str">
        <f t="shared" si="3"/>
        <v>0</v>
      </c>
      <c r="H53" s="15" t="str">
        <f t="shared" si="4"/>
        <v/>
      </c>
    </row>
    <row r="54" spans="2:8" ht="20.100000000000001" customHeight="1" x14ac:dyDescent="0.2">
      <c r="B54" s="5" t="s">
        <v>214</v>
      </c>
      <c r="C54" s="8">
        <v>0</v>
      </c>
      <c r="D54" s="8">
        <v>0</v>
      </c>
      <c r="E54" s="11" t="str">
        <f t="shared" si="1"/>
        <v/>
      </c>
      <c r="F54" s="11" t="str">
        <f t="shared" si="2"/>
        <v/>
      </c>
      <c r="G54" s="12" t="str">
        <f t="shared" si="3"/>
        <v>0</v>
      </c>
      <c r="H54" s="15" t="str">
        <f t="shared" si="4"/>
        <v/>
      </c>
    </row>
    <row r="55" spans="2:8" ht="20.100000000000001" customHeight="1" x14ac:dyDescent="0.2">
      <c r="B55" s="5" t="s">
        <v>17</v>
      </c>
      <c r="C55" s="8">
        <v>0</v>
      </c>
      <c r="D55" s="8">
        <v>1</v>
      </c>
      <c r="E55" s="11" t="str">
        <f t="shared" si="1"/>
        <v/>
      </c>
      <c r="F55" s="11">
        <f t="shared" si="2"/>
        <v>6.0606060606060606E-3</v>
      </c>
      <c r="G55" s="12" t="str">
        <f t="shared" si="3"/>
        <v>0</v>
      </c>
      <c r="H55" s="15" t="str">
        <f t="shared" si="4"/>
        <v/>
      </c>
    </row>
    <row r="56" spans="2:8" ht="20.100000000000001" customHeight="1" x14ac:dyDescent="0.2">
      <c r="B56" s="5" t="s">
        <v>18</v>
      </c>
      <c r="C56" s="8">
        <v>1</v>
      </c>
      <c r="D56" s="8">
        <v>1</v>
      </c>
      <c r="E56" s="11">
        <f t="shared" si="1"/>
        <v>9.8039215686274508E-3</v>
      </c>
      <c r="F56" s="11">
        <f t="shared" si="2"/>
        <v>6.0606060606060606E-3</v>
      </c>
      <c r="G56" s="12">
        <f t="shared" si="3"/>
        <v>0</v>
      </c>
      <c r="H56" s="15">
        <f t="shared" si="4"/>
        <v>0</v>
      </c>
    </row>
    <row r="57" spans="2:8" ht="20.100000000000001" customHeight="1" x14ac:dyDescent="0.2">
      <c r="B57" s="5" t="s">
        <v>215</v>
      </c>
      <c r="C57" s="8">
        <v>0</v>
      </c>
      <c r="D57" s="8">
        <v>2</v>
      </c>
      <c r="E57" s="11" t="str">
        <f t="shared" si="1"/>
        <v/>
      </c>
      <c r="F57" s="11">
        <f t="shared" si="2"/>
        <v>1.2121212121212121E-2</v>
      </c>
      <c r="G57" s="12" t="str">
        <f t="shared" si="3"/>
        <v>0</v>
      </c>
      <c r="H57" s="15" t="str">
        <f t="shared" si="4"/>
        <v/>
      </c>
    </row>
    <row r="58" spans="2:8" ht="20.100000000000001" customHeight="1" x14ac:dyDescent="0.2">
      <c r="B58" s="5" t="s">
        <v>216</v>
      </c>
      <c r="C58" s="8">
        <v>1</v>
      </c>
      <c r="D58" s="8">
        <v>2</v>
      </c>
      <c r="E58" s="11">
        <f t="shared" si="1"/>
        <v>9.8039215686274508E-3</v>
      </c>
      <c r="F58" s="11">
        <f t="shared" si="2"/>
        <v>1.2121212121212121E-2</v>
      </c>
      <c r="G58" s="12">
        <f t="shared" si="3"/>
        <v>1</v>
      </c>
      <c r="H58" s="15">
        <f t="shared" si="4"/>
        <v>9.8039215686274508E-3</v>
      </c>
    </row>
    <row r="59" spans="2:8" ht="20.100000000000001" customHeight="1" x14ac:dyDescent="0.2">
      <c r="B59" s="5" t="s">
        <v>217</v>
      </c>
      <c r="C59" s="8">
        <v>1</v>
      </c>
      <c r="D59" s="8">
        <v>1</v>
      </c>
      <c r="E59" s="11">
        <f t="shared" si="1"/>
        <v>9.8039215686274508E-3</v>
      </c>
      <c r="F59" s="11">
        <f t="shared" si="2"/>
        <v>6.0606060606060606E-3</v>
      </c>
      <c r="G59" s="12">
        <f t="shared" si="3"/>
        <v>0</v>
      </c>
      <c r="H59" s="15">
        <f t="shared" si="4"/>
        <v>0</v>
      </c>
    </row>
    <row r="60" spans="2:8" ht="20.100000000000001" customHeight="1" x14ac:dyDescent="0.2">
      <c r="B60" s="5" t="s">
        <v>218</v>
      </c>
      <c r="C60" s="8">
        <v>10</v>
      </c>
      <c r="D60" s="8">
        <v>16</v>
      </c>
      <c r="E60" s="11">
        <f t="shared" si="1"/>
        <v>9.8039215686274508E-2</v>
      </c>
      <c r="F60" s="11">
        <f t="shared" si="2"/>
        <v>9.696969696969697E-2</v>
      </c>
      <c r="G60" s="12">
        <f t="shared" si="3"/>
        <v>0.6</v>
      </c>
      <c r="H60" s="15">
        <f t="shared" si="4"/>
        <v>5.8823529411764705E-2</v>
      </c>
    </row>
    <row r="61" spans="2:8" ht="20.100000000000001" customHeight="1" x14ac:dyDescent="0.2">
      <c r="B61" s="5" t="s">
        <v>219</v>
      </c>
      <c r="C61" s="8">
        <v>2</v>
      </c>
      <c r="D61" s="8">
        <v>1</v>
      </c>
      <c r="E61" s="11">
        <f t="shared" si="1"/>
        <v>1.9607843137254902E-2</v>
      </c>
      <c r="F61" s="11">
        <f t="shared" si="2"/>
        <v>6.0606060606060606E-3</v>
      </c>
      <c r="G61" s="12">
        <f t="shared" si="3"/>
        <v>-0.5</v>
      </c>
      <c r="H61" s="15">
        <f t="shared" si="4"/>
        <v>-9.8039215686274508E-3</v>
      </c>
    </row>
    <row r="62" spans="2:8" ht="20.100000000000001" customHeight="1" x14ac:dyDescent="0.2">
      <c r="B62" s="5" t="s">
        <v>19</v>
      </c>
      <c r="C62" s="8">
        <v>0</v>
      </c>
      <c r="D62" s="8">
        <v>4</v>
      </c>
      <c r="E62" s="11" t="str">
        <f t="shared" si="1"/>
        <v/>
      </c>
      <c r="F62" s="11">
        <f t="shared" si="2"/>
        <v>2.4242424242424242E-2</v>
      </c>
      <c r="G62" s="12" t="str">
        <f t="shared" si="3"/>
        <v>0</v>
      </c>
      <c r="H62" s="15" t="str">
        <f t="shared" si="4"/>
        <v/>
      </c>
    </row>
    <row r="63" spans="2:8" ht="20.100000000000001" customHeight="1" x14ac:dyDescent="0.2">
      <c r="B63" s="5" t="s">
        <v>220</v>
      </c>
      <c r="C63" s="8">
        <v>3</v>
      </c>
      <c r="D63" s="8">
        <v>5</v>
      </c>
      <c r="E63" s="11">
        <f t="shared" si="1"/>
        <v>2.9411764705882353E-2</v>
      </c>
      <c r="F63" s="11">
        <f t="shared" si="2"/>
        <v>3.0303030303030304E-2</v>
      </c>
      <c r="G63" s="12">
        <f t="shared" si="3"/>
        <v>0.66666666666666663</v>
      </c>
      <c r="H63" s="15">
        <f t="shared" si="4"/>
        <v>1.9607843137254902E-2</v>
      </c>
    </row>
    <row r="64" spans="2:8" ht="20.100000000000001" customHeight="1" x14ac:dyDescent="0.2">
      <c r="B64" s="5" t="s">
        <v>221</v>
      </c>
      <c r="C64" s="8">
        <v>2</v>
      </c>
      <c r="D64" s="8">
        <v>1</v>
      </c>
      <c r="E64" s="11">
        <f t="shared" si="1"/>
        <v>1.9607843137254902E-2</v>
      </c>
      <c r="F64" s="11">
        <f t="shared" si="2"/>
        <v>6.0606060606060606E-3</v>
      </c>
      <c r="G64" s="12">
        <f t="shared" si="3"/>
        <v>-0.5</v>
      </c>
      <c r="H64" s="15">
        <f t="shared" si="4"/>
        <v>-9.8039215686274508E-3</v>
      </c>
    </row>
    <row r="65" spans="2:8" x14ac:dyDescent="0.2">
      <c r="B65" s="2"/>
      <c r="C65" s="2"/>
      <c r="D65" s="2"/>
    </row>
    <row r="66" spans="2:8" x14ac:dyDescent="0.2">
      <c r="B66" s="2"/>
      <c r="C66" s="2"/>
      <c r="D66" s="2"/>
    </row>
    <row r="67" spans="2:8" x14ac:dyDescent="0.2">
      <c r="B67" s="19"/>
      <c r="C67" s="2"/>
      <c r="D67" s="2"/>
    </row>
    <row r="68" spans="2:8" ht="24" customHeight="1" x14ac:dyDescent="0.2">
      <c r="B68" s="55" t="s">
        <v>517</v>
      </c>
      <c r="C68" s="53" t="s">
        <v>518</v>
      </c>
      <c r="D68" s="54"/>
      <c r="E68" s="41" t="s">
        <v>482</v>
      </c>
      <c r="F68" s="42"/>
      <c r="G68" s="39" t="s">
        <v>569</v>
      </c>
      <c r="H68" s="39" t="s">
        <v>481</v>
      </c>
    </row>
    <row r="69" spans="2:8" s="4" customFormat="1" ht="24" customHeight="1" x14ac:dyDescent="0.2">
      <c r="B69" s="55"/>
      <c r="C69" s="38">
        <v>2015</v>
      </c>
      <c r="D69" s="38">
        <v>2016</v>
      </c>
      <c r="E69" s="38">
        <v>2015</v>
      </c>
      <c r="F69" s="38">
        <v>2016</v>
      </c>
      <c r="G69" s="40"/>
      <c r="H69" s="40"/>
    </row>
    <row r="70" spans="2:8" s="4" customFormat="1" ht="24" customHeight="1" x14ac:dyDescent="0.2">
      <c r="B70" s="32" t="s">
        <v>520</v>
      </c>
      <c r="C70" s="33">
        <f>SUM(C71:C145)</f>
        <v>1188</v>
      </c>
      <c r="D70" s="33">
        <f>SUM(D71:D145)</f>
        <v>1718</v>
      </c>
      <c r="E70" s="34">
        <f>+IF(C70=0,"",C70/C$70)</f>
        <v>1</v>
      </c>
      <c r="F70" s="34">
        <f>+IF(D70=0,"",D70/D$70)</f>
        <v>1</v>
      </c>
      <c r="G70" s="34">
        <f>+IF(OR(AND(D70=0),(C70=0)),"0",((D70-C70)/C70))</f>
        <v>0.44612794612794615</v>
      </c>
      <c r="H70" s="35">
        <f>+IF(OR(AND(E70=""),(G70="")),"",E70*G70)</f>
        <v>0.44612794612794615</v>
      </c>
    </row>
    <row r="71" spans="2:8" ht="15" x14ac:dyDescent="0.2">
      <c r="B71" s="5" t="s">
        <v>20</v>
      </c>
      <c r="C71" s="8">
        <v>36</v>
      </c>
      <c r="D71" s="8">
        <v>38</v>
      </c>
      <c r="E71" s="13">
        <f>+IF(C71=0,"",C71/C$70)</f>
        <v>3.0303030303030304E-2</v>
      </c>
      <c r="F71" s="13">
        <f>+IF(D71=0,"",D71/D$70)</f>
        <v>2.2118742724097789E-2</v>
      </c>
      <c r="G71" s="12">
        <f>+IF(OR(AND(D71=0),(C71=0)),"0",((D71-C71)/C71))</f>
        <v>5.5555555555555552E-2</v>
      </c>
      <c r="H71" s="15">
        <f>+IF(OR(AND(E71=""),(G71="")),"",E71*G71)</f>
        <v>1.6835016835016834E-3</v>
      </c>
    </row>
    <row r="72" spans="2:8" ht="15" x14ac:dyDescent="0.2">
      <c r="B72" s="5" t="s">
        <v>21</v>
      </c>
      <c r="C72" s="8">
        <v>6</v>
      </c>
      <c r="D72" s="8">
        <v>27</v>
      </c>
      <c r="E72" s="13">
        <f t="shared" ref="E72:E135" si="5">+IF(C72=0,"",C72/C$70)</f>
        <v>5.0505050505050509E-3</v>
      </c>
      <c r="F72" s="13">
        <f t="shared" ref="F72:F135" si="6">+IF(D72=0,"",D72/D$70)</f>
        <v>1.5715948777648429E-2</v>
      </c>
      <c r="G72" s="12">
        <f t="shared" ref="G72:G135" si="7">+IF(OR(AND(D72=0),(C72=0)),"0",((D72-C72)/C72))</f>
        <v>3.5</v>
      </c>
      <c r="H72" s="15">
        <f t="shared" ref="H72:H135" si="8">+IF(OR(AND(E72=""),(G72="")),"",E72*G72)</f>
        <v>1.767676767676768E-2</v>
      </c>
    </row>
    <row r="73" spans="2:8" ht="15" x14ac:dyDescent="0.2">
      <c r="B73" s="5" t="s">
        <v>22</v>
      </c>
      <c r="C73" s="8">
        <v>32</v>
      </c>
      <c r="D73" s="8">
        <v>74</v>
      </c>
      <c r="E73" s="13">
        <f t="shared" si="5"/>
        <v>2.6936026936026935E-2</v>
      </c>
      <c r="F73" s="13">
        <f t="shared" si="6"/>
        <v>4.307334109429569E-2</v>
      </c>
      <c r="G73" s="12">
        <f t="shared" si="7"/>
        <v>1.3125</v>
      </c>
      <c r="H73" s="15">
        <f t="shared" si="8"/>
        <v>3.5353535353535352E-2</v>
      </c>
    </row>
    <row r="74" spans="2:8" ht="15" x14ac:dyDescent="0.2">
      <c r="B74" s="5" t="s">
        <v>222</v>
      </c>
      <c r="C74" s="8">
        <v>59</v>
      </c>
      <c r="D74" s="8">
        <v>80</v>
      </c>
      <c r="E74" s="13">
        <f t="shared" si="5"/>
        <v>4.9663299663299666E-2</v>
      </c>
      <c r="F74" s="13">
        <f t="shared" si="6"/>
        <v>4.6565774155995346E-2</v>
      </c>
      <c r="G74" s="12">
        <f t="shared" si="7"/>
        <v>0.3559322033898305</v>
      </c>
      <c r="H74" s="15">
        <f t="shared" si="8"/>
        <v>1.7676767676767676E-2</v>
      </c>
    </row>
    <row r="75" spans="2:8" ht="15" x14ac:dyDescent="0.2">
      <c r="B75" s="5" t="s">
        <v>23</v>
      </c>
      <c r="C75" s="8">
        <v>0</v>
      </c>
      <c r="D75" s="8">
        <v>11</v>
      </c>
      <c r="E75" s="13" t="str">
        <f t="shared" si="5"/>
        <v/>
      </c>
      <c r="F75" s="13">
        <f t="shared" si="6"/>
        <v>6.4027939464493594E-3</v>
      </c>
      <c r="G75" s="12" t="str">
        <f t="shared" si="7"/>
        <v>0</v>
      </c>
      <c r="H75" s="15" t="str">
        <f t="shared" si="8"/>
        <v/>
      </c>
    </row>
    <row r="76" spans="2:8" ht="15" x14ac:dyDescent="0.2">
      <c r="B76" s="5" t="s">
        <v>223</v>
      </c>
      <c r="C76" s="8">
        <v>0</v>
      </c>
      <c r="D76" s="8">
        <v>0</v>
      </c>
      <c r="E76" s="13" t="str">
        <f t="shared" si="5"/>
        <v/>
      </c>
      <c r="F76" s="13" t="str">
        <f t="shared" si="6"/>
        <v/>
      </c>
      <c r="G76" s="12" t="str">
        <f t="shared" si="7"/>
        <v>0</v>
      </c>
      <c r="H76" s="15" t="str">
        <f t="shared" si="8"/>
        <v/>
      </c>
    </row>
    <row r="77" spans="2:8" ht="15" x14ac:dyDescent="0.2">
      <c r="B77" s="5" t="s">
        <v>224</v>
      </c>
      <c r="C77" s="8">
        <v>8</v>
      </c>
      <c r="D77" s="8">
        <v>28</v>
      </c>
      <c r="E77" s="13">
        <f t="shared" si="5"/>
        <v>6.7340067340067337E-3</v>
      </c>
      <c r="F77" s="13">
        <f t="shared" si="6"/>
        <v>1.6298020954598369E-2</v>
      </c>
      <c r="G77" s="12">
        <f t="shared" si="7"/>
        <v>2.5</v>
      </c>
      <c r="H77" s="15">
        <f t="shared" si="8"/>
        <v>1.6835016835016835E-2</v>
      </c>
    </row>
    <row r="78" spans="2:8" ht="15" x14ac:dyDescent="0.2">
      <c r="B78" s="5" t="s">
        <v>225</v>
      </c>
      <c r="C78" s="8">
        <v>5</v>
      </c>
      <c r="D78" s="8">
        <v>1</v>
      </c>
      <c r="E78" s="13">
        <f t="shared" si="5"/>
        <v>4.2087542087542087E-3</v>
      </c>
      <c r="F78" s="13">
        <f t="shared" si="6"/>
        <v>5.8207217694994178E-4</v>
      </c>
      <c r="G78" s="12">
        <f t="shared" si="7"/>
        <v>-0.8</v>
      </c>
      <c r="H78" s="15">
        <f t="shared" si="8"/>
        <v>-3.3670033670033673E-3</v>
      </c>
    </row>
    <row r="79" spans="2:8" ht="15" x14ac:dyDescent="0.2">
      <c r="B79" s="5" t="s">
        <v>226</v>
      </c>
      <c r="C79" s="8">
        <v>0</v>
      </c>
      <c r="D79" s="8">
        <v>0</v>
      </c>
      <c r="E79" s="13" t="str">
        <f t="shared" si="5"/>
        <v/>
      </c>
      <c r="F79" s="13" t="str">
        <f t="shared" si="6"/>
        <v/>
      </c>
      <c r="G79" s="12" t="str">
        <f t="shared" si="7"/>
        <v>0</v>
      </c>
      <c r="H79" s="15" t="str">
        <f t="shared" si="8"/>
        <v/>
      </c>
    </row>
    <row r="80" spans="2:8" ht="15" x14ac:dyDescent="0.2">
      <c r="B80" s="5" t="s">
        <v>227</v>
      </c>
      <c r="C80" s="8">
        <v>12</v>
      </c>
      <c r="D80" s="8">
        <v>3</v>
      </c>
      <c r="E80" s="13">
        <f t="shared" si="5"/>
        <v>1.0101010101010102E-2</v>
      </c>
      <c r="F80" s="13">
        <f t="shared" si="6"/>
        <v>1.7462165308498253E-3</v>
      </c>
      <c r="G80" s="12">
        <f t="shared" si="7"/>
        <v>-0.75</v>
      </c>
      <c r="H80" s="15">
        <f t="shared" si="8"/>
        <v>-7.575757575757576E-3</v>
      </c>
    </row>
    <row r="81" spans="2:8" ht="15" x14ac:dyDescent="0.2">
      <c r="B81" s="5" t="s">
        <v>24</v>
      </c>
      <c r="C81" s="8">
        <v>2</v>
      </c>
      <c r="D81" s="8">
        <v>0</v>
      </c>
      <c r="E81" s="13">
        <f t="shared" si="5"/>
        <v>1.6835016835016834E-3</v>
      </c>
      <c r="F81" s="13" t="str">
        <f t="shared" si="6"/>
        <v/>
      </c>
      <c r="G81" s="12" t="str">
        <f t="shared" si="7"/>
        <v>0</v>
      </c>
      <c r="H81" s="15">
        <f t="shared" si="8"/>
        <v>0</v>
      </c>
    </row>
    <row r="82" spans="2:8" ht="15" x14ac:dyDescent="0.2">
      <c r="B82" s="5" t="s">
        <v>228</v>
      </c>
      <c r="C82" s="8">
        <v>21</v>
      </c>
      <c r="D82" s="8">
        <v>24</v>
      </c>
      <c r="E82" s="13">
        <f t="shared" si="5"/>
        <v>1.7676767676767676E-2</v>
      </c>
      <c r="F82" s="13">
        <f t="shared" si="6"/>
        <v>1.3969732246798603E-2</v>
      </c>
      <c r="G82" s="12">
        <f t="shared" si="7"/>
        <v>0.14285714285714285</v>
      </c>
      <c r="H82" s="15">
        <f t="shared" si="8"/>
        <v>2.525252525252525E-3</v>
      </c>
    </row>
    <row r="83" spans="2:8" ht="15" x14ac:dyDescent="0.2">
      <c r="B83" s="5" t="s">
        <v>229</v>
      </c>
      <c r="C83" s="8">
        <v>47</v>
      </c>
      <c r="D83" s="8">
        <v>50</v>
      </c>
      <c r="E83" s="13">
        <f t="shared" si="5"/>
        <v>3.9562289562289563E-2</v>
      </c>
      <c r="F83" s="13">
        <f t="shared" si="6"/>
        <v>2.9103608847497089E-2</v>
      </c>
      <c r="G83" s="12">
        <f t="shared" si="7"/>
        <v>6.3829787234042548E-2</v>
      </c>
      <c r="H83" s="15">
        <f t="shared" si="8"/>
        <v>2.525252525252525E-3</v>
      </c>
    </row>
    <row r="84" spans="2:8" ht="15" x14ac:dyDescent="0.2">
      <c r="B84" s="5" t="s">
        <v>230</v>
      </c>
      <c r="C84" s="8">
        <v>11</v>
      </c>
      <c r="D84" s="8">
        <v>25</v>
      </c>
      <c r="E84" s="13">
        <f t="shared" si="5"/>
        <v>9.2592592592592587E-3</v>
      </c>
      <c r="F84" s="13">
        <f t="shared" si="6"/>
        <v>1.4551804423748545E-2</v>
      </c>
      <c r="G84" s="12">
        <f t="shared" si="7"/>
        <v>1.2727272727272727</v>
      </c>
      <c r="H84" s="15">
        <f t="shared" si="8"/>
        <v>1.1784511784511783E-2</v>
      </c>
    </row>
    <row r="85" spans="2:8" ht="15" x14ac:dyDescent="0.2">
      <c r="B85" s="5" t="s">
        <v>28</v>
      </c>
      <c r="C85" s="8">
        <v>14</v>
      </c>
      <c r="D85" s="8">
        <v>20</v>
      </c>
      <c r="E85" s="13">
        <f t="shared" si="5"/>
        <v>1.1784511784511785E-2</v>
      </c>
      <c r="F85" s="13">
        <f t="shared" si="6"/>
        <v>1.1641443538998836E-2</v>
      </c>
      <c r="G85" s="12">
        <f t="shared" si="7"/>
        <v>0.42857142857142855</v>
      </c>
      <c r="H85" s="15">
        <f t="shared" si="8"/>
        <v>5.0505050505050501E-3</v>
      </c>
    </row>
    <row r="86" spans="2:8" ht="15" x14ac:dyDescent="0.2">
      <c r="B86" s="5" t="s">
        <v>231</v>
      </c>
      <c r="C86" s="8">
        <v>6</v>
      </c>
      <c r="D86" s="8">
        <v>9</v>
      </c>
      <c r="E86" s="13">
        <f t="shared" si="5"/>
        <v>5.0505050505050509E-3</v>
      </c>
      <c r="F86" s="13">
        <f t="shared" si="6"/>
        <v>5.2386495925494762E-3</v>
      </c>
      <c r="G86" s="12">
        <f t="shared" si="7"/>
        <v>0.5</v>
      </c>
      <c r="H86" s="15">
        <f t="shared" si="8"/>
        <v>2.5252525252525255E-3</v>
      </c>
    </row>
    <row r="87" spans="2:8" ht="15" x14ac:dyDescent="0.2">
      <c r="B87" s="5" t="s">
        <v>232</v>
      </c>
      <c r="C87" s="8">
        <v>2</v>
      </c>
      <c r="D87" s="8">
        <v>9</v>
      </c>
      <c r="E87" s="13">
        <f t="shared" si="5"/>
        <v>1.6835016835016834E-3</v>
      </c>
      <c r="F87" s="13">
        <f t="shared" si="6"/>
        <v>5.2386495925494762E-3</v>
      </c>
      <c r="G87" s="12">
        <f t="shared" si="7"/>
        <v>3.5</v>
      </c>
      <c r="H87" s="15">
        <f t="shared" si="8"/>
        <v>5.8922558922558923E-3</v>
      </c>
    </row>
    <row r="88" spans="2:8" ht="15" x14ac:dyDescent="0.2">
      <c r="B88" s="5" t="s">
        <v>233</v>
      </c>
      <c r="C88" s="8">
        <v>21</v>
      </c>
      <c r="D88" s="8">
        <v>37</v>
      </c>
      <c r="E88" s="13">
        <f t="shared" si="5"/>
        <v>1.7676767676767676E-2</v>
      </c>
      <c r="F88" s="13">
        <f t="shared" si="6"/>
        <v>2.1536670547147845E-2</v>
      </c>
      <c r="G88" s="12">
        <f t="shared" si="7"/>
        <v>0.76190476190476186</v>
      </c>
      <c r="H88" s="15">
        <f t="shared" si="8"/>
        <v>1.3468013468013467E-2</v>
      </c>
    </row>
    <row r="89" spans="2:8" ht="15" x14ac:dyDescent="0.2">
      <c r="B89" s="5" t="s">
        <v>26</v>
      </c>
      <c r="C89" s="8">
        <v>4</v>
      </c>
      <c r="D89" s="8">
        <v>1</v>
      </c>
      <c r="E89" s="13">
        <f t="shared" si="5"/>
        <v>3.3670033670033669E-3</v>
      </c>
      <c r="F89" s="13">
        <f t="shared" si="6"/>
        <v>5.8207217694994178E-4</v>
      </c>
      <c r="G89" s="12">
        <f t="shared" si="7"/>
        <v>-0.75</v>
      </c>
      <c r="H89" s="15">
        <f t="shared" si="8"/>
        <v>-2.525252525252525E-3</v>
      </c>
    </row>
    <row r="90" spans="2:8" ht="15" x14ac:dyDescent="0.2">
      <c r="B90" s="5" t="s">
        <v>29</v>
      </c>
      <c r="C90" s="8">
        <v>19</v>
      </c>
      <c r="D90" s="8">
        <v>37</v>
      </c>
      <c r="E90" s="13">
        <f t="shared" si="5"/>
        <v>1.5993265993265993E-2</v>
      </c>
      <c r="F90" s="13">
        <f t="shared" si="6"/>
        <v>2.1536670547147845E-2</v>
      </c>
      <c r="G90" s="12">
        <f t="shared" si="7"/>
        <v>0.94736842105263153</v>
      </c>
      <c r="H90" s="15">
        <f t="shared" si="8"/>
        <v>1.515151515151515E-2</v>
      </c>
    </row>
    <row r="91" spans="2:8" ht="15" x14ac:dyDescent="0.2">
      <c r="B91" s="5" t="s">
        <v>234</v>
      </c>
      <c r="C91" s="8">
        <v>0</v>
      </c>
      <c r="D91" s="8">
        <v>0</v>
      </c>
      <c r="E91" s="13" t="str">
        <f t="shared" si="5"/>
        <v/>
      </c>
      <c r="F91" s="13" t="str">
        <f t="shared" si="6"/>
        <v/>
      </c>
      <c r="G91" s="12" t="str">
        <f t="shared" si="7"/>
        <v>0</v>
      </c>
      <c r="H91" s="15" t="str">
        <f t="shared" si="8"/>
        <v/>
      </c>
    </row>
    <row r="92" spans="2:8" ht="15" x14ac:dyDescent="0.2">
      <c r="B92" s="5" t="s">
        <v>235</v>
      </c>
      <c r="C92" s="8">
        <v>36</v>
      </c>
      <c r="D92" s="8">
        <v>29</v>
      </c>
      <c r="E92" s="13">
        <f t="shared" si="5"/>
        <v>3.0303030303030304E-2</v>
      </c>
      <c r="F92" s="13">
        <f t="shared" si="6"/>
        <v>1.6880093131548313E-2</v>
      </c>
      <c r="G92" s="12">
        <f t="shared" si="7"/>
        <v>-0.19444444444444445</v>
      </c>
      <c r="H92" s="15">
        <f t="shared" si="8"/>
        <v>-5.8922558922558923E-3</v>
      </c>
    </row>
    <row r="93" spans="2:8" ht="15" x14ac:dyDescent="0.2">
      <c r="B93" s="5" t="s">
        <v>562</v>
      </c>
      <c r="C93" s="8">
        <v>32</v>
      </c>
      <c r="D93" s="8">
        <v>30</v>
      </c>
      <c r="E93" s="13">
        <f t="shared" si="5"/>
        <v>2.6936026936026935E-2</v>
      </c>
      <c r="F93" s="13">
        <f t="shared" si="6"/>
        <v>1.7462165308498253E-2</v>
      </c>
      <c r="G93" s="12">
        <f t="shared" si="7"/>
        <v>-6.25E-2</v>
      </c>
      <c r="H93" s="15">
        <f t="shared" si="8"/>
        <v>-1.6835016835016834E-3</v>
      </c>
    </row>
    <row r="94" spans="2:8" ht="15" x14ac:dyDescent="0.2">
      <c r="B94" s="5" t="s">
        <v>25</v>
      </c>
      <c r="C94" s="8">
        <v>7</v>
      </c>
      <c r="D94" s="8">
        <v>20</v>
      </c>
      <c r="E94" s="13">
        <f t="shared" si="5"/>
        <v>5.8922558922558923E-3</v>
      </c>
      <c r="F94" s="13">
        <f t="shared" si="6"/>
        <v>1.1641443538998836E-2</v>
      </c>
      <c r="G94" s="12">
        <f t="shared" si="7"/>
        <v>1.8571428571428572</v>
      </c>
      <c r="H94" s="15">
        <f t="shared" si="8"/>
        <v>1.0942760942760943E-2</v>
      </c>
    </row>
    <row r="95" spans="2:8" ht="15" x14ac:dyDescent="0.2">
      <c r="B95" s="5" t="s">
        <v>27</v>
      </c>
      <c r="C95" s="8">
        <v>0</v>
      </c>
      <c r="D95" s="8">
        <v>0</v>
      </c>
      <c r="E95" s="13" t="str">
        <f t="shared" si="5"/>
        <v/>
      </c>
      <c r="F95" s="13" t="str">
        <f t="shared" si="6"/>
        <v/>
      </c>
      <c r="G95" s="12" t="str">
        <f t="shared" si="7"/>
        <v>0</v>
      </c>
      <c r="H95" s="15" t="str">
        <f t="shared" si="8"/>
        <v/>
      </c>
    </row>
    <row r="96" spans="2:8" ht="15" x14ac:dyDescent="0.2">
      <c r="B96" s="5" t="s">
        <v>236</v>
      </c>
      <c r="C96" s="8">
        <v>0</v>
      </c>
      <c r="D96" s="8">
        <v>0</v>
      </c>
      <c r="E96" s="13" t="str">
        <f t="shared" si="5"/>
        <v/>
      </c>
      <c r="F96" s="13" t="str">
        <f t="shared" si="6"/>
        <v/>
      </c>
      <c r="G96" s="12" t="str">
        <f t="shared" si="7"/>
        <v>0</v>
      </c>
      <c r="H96" s="15" t="str">
        <f t="shared" si="8"/>
        <v/>
      </c>
    </row>
    <row r="97" spans="2:8" ht="15" x14ac:dyDescent="0.2">
      <c r="B97" s="5" t="s">
        <v>237</v>
      </c>
      <c r="C97" s="8">
        <v>0</v>
      </c>
      <c r="D97" s="8">
        <v>2</v>
      </c>
      <c r="E97" s="13" t="str">
        <f t="shared" si="5"/>
        <v/>
      </c>
      <c r="F97" s="13">
        <f t="shared" si="6"/>
        <v>1.1641443538998836E-3</v>
      </c>
      <c r="G97" s="12" t="str">
        <f t="shared" si="7"/>
        <v>0</v>
      </c>
      <c r="H97" s="15" t="str">
        <f t="shared" si="8"/>
        <v/>
      </c>
    </row>
    <row r="98" spans="2:8" ht="15" x14ac:dyDescent="0.2">
      <c r="B98" s="5" t="s">
        <v>238</v>
      </c>
      <c r="C98" s="8">
        <v>11</v>
      </c>
      <c r="D98" s="8">
        <v>60</v>
      </c>
      <c r="E98" s="13">
        <f t="shared" si="5"/>
        <v>9.2592592592592587E-3</v>
      </c>
      <c r="F98" s="13">
        <f t="shared" si="6"/>
        <v>3.4924330616996506E-2</v>
      </c>
      <c r="G98" s="12">
        <f t="shared" si="7"/>
        <v>4.4545454545454541</v>
      </c>
      <c r="H98" s="15">
        <f t="shared" si="8"/>
        <v>4.1245791245791238E-2</v>
      </c>
    </row>
    <row r="99" spans="2:8" ht="15" x14ac:dyDescent="0.2">
      <c r="B99" s="5" t="s">
        <v>239</v>
      </c>
      <c r="C99" s="8">
        <v>3</v>
      </c>
      <c r="D99" s="8">
        <v>8</v>
      </c>
      <c r="E99" s="13">
        <f t="shared" si="5"/>
        <v>2.5252525252525255E-3</v>
      </c>
      <c r="F99" s="13">
        <f t="shared" si="6"/>
        <v>4.6565774155995342E-3</v>
      </c>
      <c r="G99" s="12">
        <f t="shared" si="7"/>
        <v>1.6666666666666667</v>
      </c>
      <c r="H99" s="15">
        <f t="shared" si="8"/>
        <v>4.2087542087542095E-3</v>
      </c>
    </row>
    <row r="100" spans="2:8" ht="15" x14ac:dyDescent="0.2">
      <c r="B100" s="5" t="s">
        <v>240</v>
      </c>
      <c r="C100" s="8">
        <v>9</v>
      </c>
      <c r="D100" s="8">
        <v>39</v>
      </c>
      <c r="E100" s="13">
        <f t="shared" si="5"/>
        <v>7.575757575757576E-3</v>
      </c>
      <c r="F100" s="13">
        <f t="shared" si="6"/>
        <v>2.2700814901047729E-2</v>
      </c>
      <c r="G100" s="12">
        <f t="shared" si="7"/>
        <v>3.3333333333333335</v>
      </c>
      <c r="H100" s="15">
        <f t="shared" si="8"/>
        <v>2.5252525252525256E-2</v>
      </c>
    </row>
    <row r="101" spans="2:8" ht="15" x14ac:dyDescent="0.2">
      <c r="B101" s="5" t="s">
        <v>241</v>
      </c>
      <c r="C101" s="8">
        <v>3</v>
      </c>
      <c r="D101" s="8">
        <v>4</v>
      </c>
      <c r="E101" s="13">
        <f t="shared" si="5"/>
        <v>2.5252525252525255E-3</v>
      </c>
      <c r="F101" s="13">
        <f t="shared" si="6"/>
        <v>2.3282887077997671E-3</v>
      </c>
      <c r="G101" s="12">
        <f t="shared" si="7"/>
        <v>0.33333333333333331</v>
      </c>
      <c r="H101" s="15">
        <f t="shared" si="8"/>
        <v>8.4175084175084182E-4</v>
      </c>
    </row>
    <row r="102" spans="2:8" ht="15" x14ac:dyDescent="0.2">
      <c r="B102" s="5" t="s">
        <v>242</v>
      </c>
      <c r="C102" s="8">
        <v>13</v>
      </c>
      <c r="D102" s="8">
        <v>10</v>
      </c>
      <c r="E102" s="13">
        <f t="shared" si="5"/>
        <v>1.0942760942760943E-2</v>
      </c>
      <c r="F102" s="13">
        <f t="shared" si="6"/>
        <v>5.8207217694994182E-3</v>
      </c>
      <c r="G102" s="12">
        <f t="shared" si="7"/>
        <v>-0.23076923076923078</v>
      </c>
      <c r="H102" s="15">
        <f t="shared" si="8"/>
        <v>-2.5252525252525255E-3</v>
      </c>
    </row>
    <row r="103" spans="2:8" ht="15" x14ac:dyDescent="0.2">
      <c r="B103" s="5" t="s">
        <v>243</v>
      </c>
      <c r="C103" s="8">
        <v>1</v>
      </c>
      <c r="D103" s="8">
        <v>15</v>
      </c>
      <c r="E103" s="13">
        <f t="shared" si="5"/>
        <v>8.4175084175084171E-4</v>
      </c>
      <c r="F103" s="13">
        <f t="shared" si="6"/>
        <v>8.7310826542491265E-3</v>
      </c>
      <c r="G103" s="12">
        <f t="shared" si="7"/>
        <v>14</v>
      </c>
      <c r="H103" s="15">
        <f t="shared" si="8"/>
        <v>1.1784511784511785E-2</v>
      </c>
    </row>
    <row r="104" spans="2:8" ht="15" x14ac:dyDescent="0.2">
      <c r="B104" s="5" t="s">
        <v>34</v>
      </c>
      <c r="C104" s="8">
        <v>13</v>
      </c>
      <c r="D104" s="8">
        <v>2</v>
      </c>
      <c r="E104" s="13">
        <f t="shared" si="5"/>
        <v>1.0942760942760943E-2</v>
      </c>
      <c r="F104" s="13">
        <f t="shared" si="6"/>
        <v>1.1641443538998836E-3</v>
      </c>
      <c r="G104" s="12">
        <f t="shared" si="7"/>
        <v>-0.84615384615384615</v>
      </c>
      <c r="H104" s="15">
        <f t="shared" si="8"/>
        <v>-9.2592592592592587E-3</v>
      </c>
    </row>
    <row r="105" spans="2:8" ht="15" x14ac:dyDescent="0.2">
      <c r="B105" s="5" t="s">
        <v>244</v>
      </c>
      <c r="C105" s="8">
        <v>3</v>
      </c>
      <c r="D105" s="8">
        <v>7</v>
      </c>
      <c r="E105" s="13">
        <f t="shared" si="5"/>
        <v>2.5252525252525255E-3</v>
      </c>
      <c r="F105" s="13">
        <f t="shared" si="6"/>
        <v>4.0745052386495922E-3</v>
      </c>
      <c r="G105" s="12">
        <f t="shared" si="7"/>
        <v>1.3333333333333333</v>
      </c>
      <c r="H105" s="15">
        <f t="shared" si="8"/>
        <v>3.3670033670033673E-3</v>
      </c>
    </row>
    <row r="106" spans="2:8" ht="30" x14ac:dyDescent="0.2">
      <c r="B106" s="5" t="s">
        <v>245</v>
      </c>
      <c r="C106" s="8">
        <v>0</v>
      </c>
      <c r="D106" s="8">
        <v>0</v>
      </c>
      <c r="E106" s="13" t="str">
        <f t="shared" si="5"/>
        <v/>
      </c>
      <c r="F106" s="13" t="str">
        <f t="shared" si="6"/>
        <v/>
      </c>
      <c r="G106" s="12" t="str">
        <f t="shared" si="7"/>
        <v>0</v>
      </c>
      <c r="H106" s="15" t="str">
        <f t="shared" si="8"/>
        <v/>
      </c>
    </row>
    <row r="107" spans="2:8" ht="15" x14ac:dyDescent="0.2">
      <c r="B107" s="5" t="s">
        <v>246</v>
      </c>
      <c r="C107" s="8">
        <v>19</v>
      </c>
      <c r="D107" s="8">
        <v>32</v>
      </c>
      <c r="E107" s="13">
        <f t="shared" si="5"/>
        <v>1.5993265993265993E-2</v>
      </c>
      <c r="F107" s="13">
        <f t="shared" si="6"/>
        <v>1.8626309662398137E-2</v>
      </c>
      <c r="G107" s="12">
        <f t="shared" si="7"/>
        <v>0.68421052631578949</v>
      </c>
      <c r="H107" s="15">
        <f t="shared" si="8"/>
        <v>1.0942760942760943E-2</v>
      </c>
    </row>
    <row r="108" spans="2:8" ht="15" x14ac:dyDescent="0.2">
      <c r="B108" s="5" t="s">
        <v>31</v>
      </c>
      <c r="C108" s="8">
        <v>13</v>
      </c>
      <c r="D108" s="8">
        <v>11</v>
      </c>
      <c r="E108" s="13">
        <f t="shared" si="5"/>
        <v>1.0942760942760943E-2</v>
      </c>
      <c r="F108" s="13">
        <f t="shared" si="6"/>
        <v>6.4027939464493594E-3</v>
      </c>
      <c r="G108" s="12">
        <f t="shared" si="7"/>
        <v>-0.15384615384615385</v>
      </c>
      <c r="H108" s="15">
        <f t="shared" si="8"/>
        <v>-1.6835016835016836E-3</v>
      </c>
    </row>
    <row r="109" spans="2:8" ht="15" x14ac:dyDescent="0.2">
      <c r="B109" s="5" t="s">
        <v>247</v>
      </c>
      <c r="C109" s="8">
        <v>8</v>
      </c>
      <c r="D109" s="8">
        <v>6</v>
      </c>
      <c r="E109" s="13">
        <f t="shared" si="5"/>
        <v>6.7340067340067337E-3</v>
      </c>
      <c r="F109" s="13">
        <f t="shared" si="6"/>
        <v>3.4924330616996507E-3</v>
      </c>
      <c r="G109" s="12">
        <f t="shared" si="7"/>
        <v>-0.25</v>
      </c>
      <c r="H109" s="15">
        <f t="shared" si="8"/>
        <v>-1.6835016835016834E-3</v>
      </c>
    </row>
    <row r="110" spans="2:8" ht="15" x14ac:dyDescent="0.2">
      <c r="B110" s="5" t="s">
        <v>32</v>
      </c>
      <c r="C110" s="8">
        <v>3</v>
      </c>
      <c r="D110" s="8">
        <v>16</v>
      </c>
      <c r="E110" s="13">
        <f t="shared" si="5"/>
        <v>2.5252525252525255E-3</v>
      </c>
      <c r="F110" s="13">
        <f t="shared" si="6"/>
        <v>9.3131548311990685E-3</v>
      </c>
      <c r="G110" s="12">
        <f t="shared" si="7"/>
        <v>4.333333333333333</v>
      </c>
      <c r="H110" s="15">
        <f t="shared" si="8"/>
        <v>1.0942760942760943E-2</v>
      </c>
    </row>
    <row r="111" spans="2:8" ht="15" x14ac:dyDescent="0.2">
      <c r="B111" s="5" t="s">
        <v>30</v>
      </c>
      <c r="C111" s="8">
        <v>4</v>
      </c>
      <c r="D111" s="8">
        <v>5</v>
      </c>
      <c r="E111" s="13">
        <f t="shared" si="5"/>
        <v>3.3670033670033669E-3</v>
      </c>
      <c r="F111" s="13">
        <f t="shared" si="6"/>
        <v>2.9103608847497091E-3</v>
      </c>
      <c r="G111" s="12">
        <f t="shared" si="7"/>
        <v>0.25</v>
      </c>
      <c r="H111" s="15">
        <f t="shared" si="8"/>
        <v>8.4175084175084171E-4</v>
      </c>
    </row>
    <row r="112" spans="2:8" ht="15" x14ac:dyDescent="0.2">
      <c r="B112" s="5" t="s">
        <v>33</v>
      </c>
      <c r="C112" s="8">
        <v>33</v>
      </c>
      <c r="D112" s="8">
        <v>27</v>
      </c>
      <c r="E112" s="13">
        <f t="shared" si="5"/>
        <v>2.7777777777777776E-2</v>
      </c>
      <c r="F112" s="13">
        <f t="shared" si="6"/>
        <v>1.5715948777648429E-2</v>
      </c>
      <c r="G112" s="12">
        <f t="shared" si="7"/>
        <v>-0.18181818181818182</v>
      </c>
      <c r="H112" s="15">
        <f t="shared" si="8"/>
        <v>-5.0505050505050501E-3</v>
      </c>
    </row>
    <row r="113" spans="2:8" ht="15" x14ac:dyDescent="0.2">
      <c r="B113" s="5" t="s">
        <v>248</v>
      </c>
      <c r="C113" s="8">
        <v>31</v>
      </c>
      <c r="D113" s="8">
        <v>26</v>
      </c>
      <c r="E113" s="13">
        <f t="shared" si="5"/>
        <v>2.6094276094276093E-2</v>
      </c>
      <c r="F113" s="13">
        <f t="shared" si="6"/>
        <v>1.5133876600698487E-2</v>
      </c>
      <c r="G113" s="12">
        <f t="shared" si="7"/>
        <v>-0.16129032258064516</v>
      </c>
      <c r="H113" s="15">
        <f t="shared" si="8"/>
        <v>-4.2087542087542087E-3</v>
      </c>
    </row>
    <row r="114" spans="2:8" ht="15" x14ac:dyDescent="0.2">
      <c r="B114" s="5" t="s">
        <v>38</v>
      </c>
      <c r="C114" s="8">
        <v>0</v>
      </c>
      <c r="D114" s="8">
        <v>0</v>
      </c>
      <c r="E114" s="13" t="str">
        <f t="shared" si="5"/>
        <v/>
      </c>
      <c r="F114" s="13" t="str">
        <f t="shared" si="6"/>
        <v/>
      </c>
      <c r="G114" s="12" t="str">
        <f t="shared" si="7"/>
        <v>0</v>
      </c>
      <c r="H114" s="15" t="str">
        <f t="shared" si="8"/>
        <v/>
      </c>
    </row>
    <row r="115" spans="2:8" ht="15" x14ac:dyDescent="0.2">
      <c r="B115" s="5" t="s">
        <v>40</v>
      </c>
      <c r="C115" s="8">
        <v>14</v>
      </c>
      <c r="D115" s="8">
        <v>16</v>
      </c>
      <c r="E115" s="13">
        <f t="shared" si="5"/>
        <v>1.1784511784511785E-2</v>
      </c>
      <c r="F115" s="13">
        <f t="shared" si="6"/>
        <v>9.3131548311990685E-3</v>
      </c>
      <c r="G115" s="12">
        <f t="shared" si="7"/>
        <v>0.14285714285714285</v>
      </c>
      <c r="H115" s="15">
        <f t="shared" si="8"/>
        <v>1.6835016835016834E-3</v>
      </c>
    </row>
    <row r="116" spans="2:8" ht="15" x14ac:dyDescent="0.2">
      <c r="B116" s="5" t="s">
        <v>249</v>
      </c>
      <c r="C116" s="8">
        <v>45</v>
      </c>
      <c r="D116" s="8">
        <v>7</v>
      </c>
      <c r="E116" s="13">
        <f t="shared" si="5"/>
        <v>3.787878787878788E-2</v>
      </c>
      <c r="F116" s="13">
        <f t="shared" si="6"/>
        <v>4.0745052386495922E-3</v>
      </c>
      <c r="G116" s="12">
        <f t="shared" si="7"/>
        <v>-0.84444444444444444</v>
      </c>
      <c r="H116" s="15">
        <f t="shared" si="8"/>
        <v>-3.1986531986531987E-2</v>
      </c>
    </row>
    <row r="117" spans="2:8" ht="15" x14ac:dyDescent="0.2">
      <c r="B117" s="5" t="s">
        <v>250</v>
      </c>
      <c r="C117" s="8">
        <v>0</v>
      </c>
      <c r="D117" s="8">
        <v>3</v>
      </c>
      <c r="E117" s="13" t="str">
        <f t="shared" si="5"/>
        <v/>
      </c>
      <c r="F117" s="13">
        <f t="shared" si="6"/>
        <v>1.7462165308498253E-3</v>
      </c>
      <c r="G117" s="12" t="str">
        <f t="shared" si="7"/>
        <v>0</v>
      </c>
      <c r="H117" s="15" t="str">
        <f t="shared" si="8"/>
        <v/>
      </c>
    </row>
    <row r="118" spans="2:8" ht="15" x14ac:dyDescent="0.2">
      <c r="B118" s="5" t="s">
        <v>251</v>
      </c>
      <c r="C118" s="8">
        <v>508</v>
      </c>
      <c r="D118" s="8">
        <v>599</v>
      </c>
      <c r="E118" s="13">
        <f t="shared" si="5"/>
        <v>0.42760942760942761</v>
      </c>
      <c r="F118" s="13">
        <f t="shared" si="6"/>
        <v>0.34866123399301513</v>
      </c>
      <c r="G118" s="12">
        <f t="shared" si="7"/>
        <v>0.17913385826771652</v>
      </c>
      <c r="H118" s="15">
        <f t="shared" si="8"/>
        <v>7.6599326599326598E-2</v>
      </c>
    </row>
    <row r="119" spans="2:8" ht="15" x14ac:dyDescent="0.2">
      <c r="B119" s="5" t="s">
        <v>252</v>
      </c>
      <c r="C119" s="8">
        <v>20</v>
      </c>
      <c r="D119" s="8">
        <v>115</v>
      </c>
      <c r="E119" s="13">
        <f t="shared" si="5"/>
        <v>1.6835016835016835E-2</v>
      </c>
      <c r="F119" s="13">
        <f t="shared" si="6"/>
        <v>6.6938300349243307E-2</v>
      </c>
      <c r="G119" s="12">
        <f t="shared" si="7"/>
        <v>4.75</v>
      </c>
      <c r="H119" s="15">
        <f t="shared" si="8"/>
        <v>7.9966329966329963E-2</v>
      </c>
    </row>
    <row r="120" spans="2:8" ht="15" x14ac:dyDescent="0.2">
      <c r="B120" s="5" t="s">
        <v>253</v>
      </c>
      <c r="C120" s="8">
        <v>3</v>
      </c>
      <c r="D120" s="8">
        <v>12</v>
      </c>
      <c r="E120" s="13">
        <f t="shared" si="5"/>
        <v>2.5252525252525255E-3</v>
      </c>
      <c r="F120" s="13">
        <f t="shared" si="6"/>
        <v>6.9848661233993014E-3</v>
      </c>
      <c r="G120" s="12">
        <f t="shared" si="7"/>
        <v>3</v>
      </c>
      <c r="H120" s="15">
        <f t="shared" si="8"/>
        <v>7.575757575757576E-3</v>
      </c>
    </row>
    <row r="121" spans="2:8" ht="15" x14ac:dyDescent="0.2">
      <c r="B121" s="5" t="s">
        <v>35</v>
      </c>
      <c r="C121" s="8">
        <v>7</v>
      </c>
      <c r="D121" s="8">
        <v>25</v>
      </c>
      <c r="E121" s="13">
        <f t="shared" si="5"/>
        <v>5.8922558922558923E-3</v>
      </c>
      <c r="F121" s="13">
        <f t="shared" si="6"/>
        <v>1.4551804423748545E-2</v>
      </c>
      <c r="G121" s="12">
        <f t="shared" si="7"/>
        <v>2.5714285714285716</v>
      </c>
      <c r="H121" s="15">
        <f t="shared" si="8"/>
        <v>1.5151515151515154E-2</v>
      </c>
    </row>
    <row r="122" spans="2:8" ht="15" x14ac:dyDescent="0.2">
      <c r="B122" s="5" t="s">
        <v>39</v>
      </c>
      <c r="C122" s="8">
        <v>1</v>
      </c>
      <c r="D122" s="8">
        <v>4</v>
      </c>
      <c r="E122" s="13">
        <f t="shared" si="5"/>
        <v>8.4175084175084171E-4</v>
      </c>
      <c r="F122" s="13">
        <f t="shared" si="6"/>
        <v>2.3282887077997671E-3</v>
      </c>
      <c r="G122" s="12">
        <f t="shared" si="7"/>
        <v>3</v>
      </c>
      <c r="H122" s="15">
        <f t="shared" si="8"/>
        <v>2.525252525252525E-3</v>
      </c>
    </row>
    <row r="123" spans="2:8" ht="15" x14ac:dyDescent="0.2">
      <c r="B123" s="5" t="s">
        <v>37</v>
      </c>
      <c r="C123" s="8">
        <v>3</v>
      </c>
      <c r="D123" s="8">
        <v>14</v>
      </c>
      <c r="E123" s="13">
        <f t="shared" si="5"/>
        <v>2.5252525252525255E-3</v>
      </c>
      <c r="F123" s="13">
        <f t="shared" si="6"/>
        <v>8.1490104772991845E-3</v>
      </c>
      <c r="G123" s="12">
        <f t="shared" si="7"/>
        <v>3.6666666666666665</v>
      </c>
      <c r="H123" s="15">
        <f t="shared" si="8"/>
        <v>9.2592592592592605E-3</v>
      </c>
    </row>
    <row r="124" spans="2:8" ht="15" x14ac:dyDescent="0.2">
      <c r="B124" s="5" t="s">
        <v>36</v>
      </c>
      <c r="C124" s="8">
        <v>0</v>
      </c>
      <c r="D124" s="8">
        <v>3</v>
      </c>
      <c r="E124" s="13" t="str">
        <f t="shared" si="5"/>
        <v/>
      </c>
      <c r="F124" s="13">
        <f t="shared" si="6"/>
        <v>1.7462165308498253E-3</v>
      </c>
      <c r="G124" s="12" t="str">
        <f t="shared" si="7"/>
        <v>0</v>
      </c>
      <c r="H124" s="15" t="str">
        <f t="shared" si="8"/>
        <v/>
      </c>
    </row>
    <row r="125" spans="2:8" ht="15" x14ac:dyDescent="0.2">
      <c r="B125" s="5" t="s">
        <v>254</v>
      </c>
      <c r="C125" s="8">
        <v>1</v>
      </c>
      <c r="D125" s="8">
        <v>1</v>
      </c>
      <c r="E125" s="13">
        <f t="shared" si="5"/>
        <v>8.4175084175084171E-4</v>
      </c>
      <c r="F125" s="13">
        <f t="shared" si="6"/>
        <v>5.8207217694994178E-4</v>
      </c>
      <c r="G125" s="12">
        <f t="shared" si="7"/>
        <v>0</v>
      </c>
      <c r="H125" s="15">
        <f t="shared" si="8"/>
        <v>0</v>
      </c>
    </row>
    <row r="126" spans="2:8" ht="15" x14ac:dyDescent="0.2">
      <c r="B126" s="5" t="s">
        <v>255</v>
      </c>
      <c r="C126" s="8">
        <v>0</v>
      </c>
      <c r="D126" s="8">
        <v>0</v>
      </c>
      <c r="E126" s="13" t="str">
        <f t="shared" si="5"/>
        <v/>
      </c>
      <c r="F126" s="13" t="str">
        <f t="shared" si="6"/>
        <v/>
      </c>
      <c r="G126" s="12" t="str">
        <f t="shared" si="7"/>
        <v>0</v>
      </c>
      <c r="H126" s="15" t="str">
        <f t="shared" si="8"/>
        <v/>
      </c>
    </row>
    <row r="127" spans="2:8" ht="15" x14ac:dyDescent="0.2">
      <c r="B127" s="5" t="s">
        <v>256</v>
      </c>
      <c r="C127" s="8">
        <v>2</v>
      </c>
      <c r="D127" s="8">
        <v>1</v>
      </c>
      <c r="E127" s="13">
        <f t="shared" si="5"/>
        <v>1.6835016835016834E-3</v>
      </c>
      <c r="F127" s="13">
        <f t="shared" si="6"/>
        <v>5.8207217694994178E-4</v>
      </c>
      <c r="G127" s="12">
        <f t="shared" si="7"/>
        <v>-0.5</v>
      </c>
      <c r="H127" s="15">
        <f t="shared" si="8"/>
        <v>-8.4175084175084171E-4</v>
      </c>
    </row>
    <row r="128" spans="2:8" ht="15" x14ac:dyDescent="0.2">
      <c r="B128" s="5" t="s">
        <v>257</v>
      </c>
      <c r="C128" s="8">
        <v>0</v>
      </c>
      <c r="D128" s="8">
        <v>3</v>
      </c>
      <c r="E128" s="13" t="str">
        <f t="shared" si="5"/>
        <v/>
      </c>
      <c r="F128" s="13">
        <f t="shared" si="6"/>
        <v>1.7462165308498253E-3</v>
      </c>
      <c r="G128" s="12" t="str">
        <f t="shared" si="7"/>
        <v>0</v>
      </c>
      <c r="H128" s="15" t="str">
        <f t="shared" si="8"/>
        <v/>
      </c>
    </row>
    <row r="129" spans="2:8" ht="30" x14ac:dyDescent="0.2">
      <c r="B129" s="5" t="s">
        <v>258</v>
      </c>
      <c r="C129" s="8">
        <v>3</v>
      </c>
      <c r="D129" s="8">
        <v>14</v>
      </c>
      <c r="E129" s="13">
        <f t="shared" si="5"/>
        <v>2.5252525252525255E-3</v>
      </c>
      <c r="F129" s="13">
        <f t="shared" si="6"/>
        <v>8.1490104772991845E-3</v>
      </c>
      <c r="G129" s="12">
        <f t="shared" si="7"/>
        <v>3.6666666666666665</v>
      </c>
      <c r="H129" s="15">
        <f t="shared" si="8"/>
        <v>9.2592592592592605E-3</v>
      </c>
    </row>
    <row r="130" spans="2:8" ht="30" x14ac:dyDescent="0.2">
      <c r="B130" s="5" t="s">
        <v>259</v>
      </c>
      <c r="C130" s="8">
        <v>0</v>
      </c>
      <c r="D130" s="8">
        <v>0</v>
      </c>
      <c r="E130" s="13" t="str">
        <f t="shared" si="5"/>
        <v/>
      </c>
      <c r="F130" s="13" t="str">
        <f t="shared" si="6"/>
        <v/>
      </c>
      <c r="G130" s="12" t="str">
        <f t="shared" si="7"/>
        <v>0</v>
      </c>
      <c r="H130" s="15" t="str">
        <f t="shared" si="8"/>
        <v/>
      </c>
    </row>
    <row r="131" spans="2:8" ht="30" x14ac:dyDescent="0.2">
      <c r="B131" s="5" t="s">
        <v>260</v>
      </c>
      <c r="C131" s="8">
        <v>7</v>
      </c>
      <c r="D131" s="8">
        <v>22</v>
      </c>
      <c r="E131" s="13">
        <f t="shared" si="5"/>
        <v>5.8922558922558923E-3</v>
      </c>
      <c r="F131" s="13">
        <f t="shared" si="6"/>
        <v>1.2805587892898719E-2</v>
      </c>
      <c r="G131" s="12">
        <f t="shared" si="7"/>
        <v>2.1428571428571428</v>
      </c>
      <c r="H131" s="15">
        <f t="shared" si="8"/>
        <v>1.2626262626262626E-2</v>
      </c>
    </row>
    <row r="132" spans="2:8" ht="15" x14ac:dyDescent="0.2">
      <c r="B132" s="5" t="s">
        <v>50</v>
      </c>
      <c r="C132" s="8">
        <v>1</v>
      </c>
      <c r="D132" s="8">
        <v>11</v>
      </c>
      <c r="E132" s="13">
        <f t="shared" si="5"/>
        <v>8.4175084175084171E-4</v>
      </c>
      <c r="F132" s="13">
        <f t="shared" si="6"/>
        <v>6.4027939464493594E-3</v>
      </c>
      <c r="G132" s="12">
        <f t="shared" si="7"/>
        <v>10</v>
      </c>
      <c r="H132" s="15">
        <f t="shared" si="8"/>
        <v>8.4175084175084174E-3</v>
      </c>
    </row>
    <row r="133" spans="2:8" ht="15" x14ac:dyDescent="0.2">
      <c r="B133" s="5" t="s">
        <v>45</v>
      </c>
      <c r="C133" s="8">
        <v>0</v>
      </c>
      <c r="D133" s="8">
        <v>0</v>
      </c>
      <c r="E133" s="13" t="str">
        <f t="shared" si="5"/>
        <v/>
      </c>
      <c r="F133" s="13" t="str">
        <f t="shared" si="6"/>
        <v/>
      </c>
      <c r="G133" s="12" t="str">
        <f t="shared" si="7"/>
        <v>0</v>
      </c>
      <c r="H133" s="15" t="str">
        <f t="shared" si="8"/>
        <v/>
      </c>
    </row>
    <row r="134" spans="2:8" ht="15" x14ac:dyDescent="0.2">
      <c r="B134" s="5" t="s">
        <v>42</v>
      </c>
      <c r="C134" s="8">
        <v>3</v>
      </c>
      <c r="D134" s="8">
        <v>12</v>
      </c>
      <c r="E134" s="13">
        <f t="shared" si="5"/>
        <v>2.5252525252525255E-3</v>
      </c>
      <c r="F134" s="13">
        <f t="shared" si="6"/>
        <v>6.9848661233993014E-3</v>
      </c>
      <c r="G134" s="12">
        <f t="shared" si="7"/>
        <v>3</v>
      </c>
      <c r="H134" s="15">
        <f t="shared" si="8"/>
        <v>7.575757575757576E-3</v>
      </c>
    </row>
    <row r="135" spans="2:8" ht="15" x14ac:dyDescent="0.2">
      <c r="B135" s="5" t="s">
        <v>43</v>
      </c>
      <c r="C135" s="8">
        <v>0</v>
      </c>
      <c r="D135" s="8">
        <v>2</v>
      </c>
      <c r="E135" s="13" t="str">
        <f t="shared" si="5"/>
        <v/>
      </c>
      <c r="F135" s="13">
        <f t="shared" si="6"/>
        <v>1.1641443538998836E-3</v>
      </c>
      <c r="G135" s="12" t="str">
        <f t="shared" si="7"/>
        <v>0</v>
      </c>
      <c r="H135" s="15" t="str">
        <f t="shared" si="8"/>
        <v/>
      </c>
    </row>
    <row r="136" spans="2:8" ht="15" x14ac:dyDescent="0.2">
      <c r="B136" s="5" t="s">
        <v>44</v>
      </c>
      <c r="C136" s="8">
        <v>0</v>
      </c>
      <c r="D136" s="8">
        <v>0</v>
      </c>
      <c r="E136" s="13" t="str">
        <f t="shared" ref="E136:E145" si="9">+IF(C136=0,"",C136/C$70)</f>
        <v/>
      </c>
      <c r="F136" s="13" t="str">
        <f t="shared" ref="F136:F145" si="10">+IF(D136=0,"",D136/D$70)</f>
        <v/>
      </c>
      <c r="G136" s="12" t="str">
        <f t="shared" ref="G136:G145" si="11">+IF(OR(AND(D136=0),(C136=0)),"0",((D136-C136)/C136))</f>
        <v>0</v>
      </c>
      <c r="H136" s="15" t="str">
        <f t="shared" ref="H136:H145" si="12">+IF(OR(AND(E136=""),(G136="")),"",E136*G136)</f>
        <v/>
      </c>
    </row>
    <row r="137" spans="2:8" ht="15" x14ac:dyDescent="0.2">
      <c r="B137" s="5" t="s">
        <v>41</v>
      </c>
      <c r="C137" s="8">
        <v>6</v>
      </c>
      <c r="D137" s="8">
        <v>8</v>
      </c>
      <c r="E137" s="13">
        <f t="shared" si="9"/>
        <v>5.0505050505050509E-3</v>
      </c>
      <c r="F137" s="13">
        <f t="shared" si="10"/>
        <v>4.6565774155995342E-3</v>
      </c>
      <c r="G137" s="12">
        <f t="shared" si="11"/>
        <v>0.33333333333333331</v>
      </c>
      <c r="H137" s="15">
        <f t="shared" si="12"/>
        <v>1.6835016835016836E-3</v>
      </c>
    </row>
    <row r="138" spans="2:8" ht="15" x14ac:dyDescent="0.2">
      <c r="B138" s="5" t="s">
        <v>261</v>
      </c>
      <c r="C138" s="8">
        <v>0</v>
      </c>
      <c r="D138" s="8">
        <v>3</v>
      </c>
      <c r="E138" s="13" t="str">
        <f t="shared" si="9"/>
        <v/>
      </c>
      <c r="F138" s="13">
        <f t="shared" si="10"/>
        <v>1.7462165308498253E-3</v>
      </c>
      <c r="G138" s="12" t="str">
        <f t="shared" si="11"/>
        <v>0</v>
      </c>
      <c r="H138" s="15" t="str">
        <f t="shared" si="12"/>
        <v/>
      </c>
    </row>
    <row r="139" spans="2:8" ht="30" x14ac:dyDescent="0.2">
      <c r="B139" s="5" t="s">
        <v>262</v>
      </c>
      <c r="C139" s="8">
        <v>3</v>
      </c>
      <c r="D139" s="8">
        <v>5</v>
      </c>
      <c r="E139" s="13">
        <f t="shared" si="9"/>
        <v>2.5252525252525255E-3</v>
      </c>
      <c r="F139" s="13">
        <f t="shared" si="10"/>
        <v>2.9103608847497091E-3</v>
      </c>
      <c r="G139" s="12">
        <f t="shared" si="11"/>
        <v>0.66666666666666663</v>
      </c>
      <c r="H139" s="15">
        <f t="shared" si="12"/>
        <v>1.6835016835016836E-3</v>
      </c>
    </row>
    <row r="140" spans="2:8" ht="30" x14ac:dyDescent="0.2">
      <c r="B140" s="5" t="s">
        <v>263</v>
      </c>
      <c r="C140" s="8">
        <v>0</v>
      </c>
      <c r="D140" s="8">
        <v>1</v>
      </c>
      <c r="E140" s="13" t="str">
        <f t="shared" si="9"/>
        <v/>
      </c>
      <c r="F140" s="13">
        <f t="shared" si="10"/>
        <v>5.8207217694994178E-4</v>
      </c>
      <c r="G140" s="12" t="str">
        <f t="shared" si="11"/>
        <v>0</v>
      </c>
      <c r="H140" s="15" t="str">
        <f t="shared" si="12"/>
        <v/>
      </c>
    </row>
    <row r="141" spans="2:8" ht="15" x14ac:dyDescent="0.2">
      <c r="B141" s="5" t="s">
        <v>48</v>
      </c>
      <c r="C141" s="8">
        <v>2</v>
      </c>
      <c r="D141" s="8">
        <v>2</v>
      </c>
      <c r="E141" s="13">
        <f t="shared" si="9"/>
        <v>1.6835016835016834E-3</v>
      </c>
      <c r="F141" s="13">
        <f t="shared" si="10"/>
        <v>1.1641443538998836E-3</v>
      </c>
      <c r="G141" s="12">
        <f t="shared" si="11"/>
        <v>0</v>
      </c>
      <c r="H141" s="15">
        <f t="shared" si="12"/>
        <v>0</v>
      </c>
    </row>
    <row r="142" spans="2:8" ht="15" x14ac:dyDescent="0.2">
      <c r="B142" s="5" t="s">
        <v>264</v>
      </c>
      <c r="C142" s="8">
        <v>1</v>
      </c>
      <c r="D142" s="8">
        <v>5</v>
      </c>
      <c r="E142" s="13">
        <f t="shared" si="9"/>
        <v>8.4175084175084171E-4</v>
      </c>
      <c r="F142" s="13">
        <f t="shared" si="10"/>
        <v>2.9103608847497091E-3</v>
      </c>
      <c r="G142" s="12">
        <f t="shared" si="11"/>
        <v>4</v>
      </c>
      <c r="H142" s="15">
        <f t="shared" si="12"/>
        <v>3.3670033670033669E-3</v>
      </c>
    </row>
    <row r="143" spans="2:8" ht="15" x14ac:dyDescent="0.2">
      <c r="B143" s="5" t="s">
        <v>49</v>
      </c>
      <c r="C143" s="8">
        <v>8</v>
      </c>
      <c r="D143" s="8">
        <v>5</v>
      </c>
      <c r="E143" s="13">
        <f t="shared" si="9"/>
        <v>6.7340067340067337E-3</v>
      </c>
      <c r="F143" s="13">
        <f t="shared" si="10"/>
        <v>2.9103608847497091E-3</v>
      </c>
      <c r="G143" s="12">
        <f t="shared" si="11"/>
        <v>-0.375</v>
      </c>
      <c r="H143" s="15">
        <f t="shared" si="12"/>
        <v>-2.525252525252525E-3</v>
      </c>
    </row>
    <row r="144" spans="2:8" ht="15" x14ac:dyDescent="0.2">
      <c r="B144" s="5" t="s">
        <v>46</v>
      </c>
      <c r="C144" s="8">
        <v>0</v>
      </c>
      <c r="D144" s="8">
        <v>2</v>
      </c>
      <c r="E144" s="13" t="str">
        <f t="shared" si="9"/>
        <v/>
      </c>
      <c r="F144" s="13">
        <f t="shared" si="10"/>
        <v>1.1641443538998836E-3</v>
      </c>
      <c r="G144" s="12" t="str">
        <f t="shared" si="11"/>
        <v>0</v>
      </c>
      <c r="H144" s="15" t="str">
        <f t="shared" si="12"/>
        <v/>
      </c>
    </row>
    <row r="145" spans="2:8" ht="13.5" customHeight="1" x14ac:dyDescent="0.2">
      <c r="B145" s="5" t="s">
        <v>47</v>
      </c>
      <c r="C145" s="8">
        <v>3</v>
      </c>
      <c r="D145" s="8">
        <v>0</v>
      </c>
      <c r="E145" s="13">
        <f t="shared" si="9"/>
        <v>2.5252525252525255E-3</v>
      </c>
      <c r="F145" s="13" t="str">
        <f t="shared" si="10"/>
        <v/>
      </c>
      <c r="G145" s="12" t="str">
        <f t="shared" si="11"/>
        <v>0</v>
      </c>
      <c r="H145" s="15">
        <f t="shared" si="12"/>
        <v>0</v>
      </c>
    </row>
    <row r="146" spans="2:8" x14ac:dyDescent="0.2">
      <c r="B146" s="2"/>
      <c r="C146" s="2"/>
      <c r="D146" s="2"/>
    </row>
    <row r="147" spans="2:8" x14ac:dyDescent="0.2">
      <c r="B147" s="2"/>
      <c r="C147" s="2"/>
      <c r="D147" s="2"/>
    </row>
    <row r="148" spans="2:8" x14ac:dyDescent="0.2">
      <c r="B148" s="16"/>
      <c r="C148" s="16"/>
      <c r="D148" s="16"/>
      <c r="E148" s="16"/>
      <c r="F148" s="16"/>
    </row>
    <row r="149" spans="2:8" ht="24" customHeight="1" x14ac:dyDescent="0.2">
      <c r="B149" s="55" t="s">
        <v>517</v>
      </c>
      <c r="C149" s="53" t="s">
        <v>518</v>
      </c>
      <c r="D149" s="54"/>
      <c r="E149" s="41" t="s">
        <v>482</v>
      </c>
      <c r="F149" s="42"/>
      <c r="G149" s="39" t="s">
        <v>569</v>
      </c>
      <c r="H149" s="39" t="s">
        <v>481</v>
      </c>
    </row>
    <row r="150" spans="2:8" s="4" customFormat="1" ht="24" customHeight="1" x14ac:dyDescent="0.2">
      <c r="B150" s="55"/>
      <c r="C150" s="38">
        <v>2015</v>
      </c>
      <c r="D150" s="38">
        <v>2016</v>
      </c>
      <c r="E150" s="38">
        <v>2015</v>
      </c>
      <c r="F150" s="38">
        <v>2016</v>
      </c>
      <c r="G150" s="40"/>
      <c r="H150" s="40"/>
    </row>
    <row r="151" spans="2:8" s="4" customFormat="1" ht="24" customHeight="1" x14ac:dyDescent="0.2">
      <c r="B151" s="32" t="s">
        <v>521</v>
      </c>
      <c r="C151" s="33">
        <f>SUM(C152:C288)</f>
        <v>1573</v>
      </c>
      <c r="D151" s="33">
        <f>SUM(D152:D288)</f>
        <v>2207</v>
      </c>
      <c r="E151" s="34">
        <f>+IF(C151=0,"",C151/C$151)</f>
        <v>1</v>
      </c>
      <c r="F151" s="34">
        <f>+IF(D151=0,"",D151/D$151)</f>
        <v>1</v>
      </c>
      <c r="G151" s="34">
        <f>+IF(OR(AND(D151=0),(C151=0)),"0",((D151-C151)/C151))</f>
        <v>0.40305149396058487</v>
      </c>
      <c r="H151" s="35">
        <f>+IF(OR(AND(E151=""),(G151="")),"",E151*G151)</f>
        <v>0.40305149396058487</v>
      </c>
    </row>
    <row r="152" spans="2:8" ht="15" x14ac:dyDescent="0.2">
      <c r="B152" s="7" t="s">
        <v>54</v>
      </c>
      <c r="C152" s="8">
        <v>7</v>
      </c>
      <c r="D152" s="8">
        <v>7</v>
      </c>
      <c r="E152" s="13">
        <f>+IF(C152=0,"",C152/C$151)</f>
        <v>4.4500953591862687E-3</v>
      </c>
      <c r="F152" s="13">
        <f>+IF(D152=0,"",D152/D$151)</f>
        <v>3.1717263253285004E-3</v>
      </c>
      <c r="G152" s="12">
        <f>+IF(OR(AND(D152=0),(C152=0)),"0",((D152-C152)/C152))</f>
        <v>0</v>
      </c>
      <c r="H152" s="15">
        <f>+IF(OR(AND(E152=""),(G152="")),"",E152*G152)</f>
        <v>0</v>
      </c>
    </row>
    <row r="153" spans="2:8" ht="15" x14ac:dyDescent="0.2">
      <c r="B153" s="7" t="s">
        <v>58</v>
      </c>
      <c r="C153" s="8">
        <v>6</v>
      </c>
      <c r="D153" s="8">
        <v>4</v>
      </c>
      <c r="E153" s="13">
        <f t="shared" ref="E153:E216" si="13">+IF(C153=0,"",C153/C$151)</f>
        <v>3.8143674507310869E-3</v>
      </c>
      <c r="F153" s="13">
        <f t="shared" ref="F153:F216" si="14">+IF(D153=0,"",D153/D$151)</f>
        <v>1.8124150430448573E-3</v>
      </c>
      <c r="G153" s="12">
        <f t="shared" ref="G153:G216" si="15">+IF(OR(AND(D153=0),(C153=0)),"0",((D153-C153)/C153))</f>
        <v>-0.33333333333333331</v>
      </c>
      <c r="H153" s="15">
        <f t="shared" ref="H153:H216" si="16">+IF(OR(AND(E153=""),(G153="")),"",E153*G153)</f>
        <v>-1.2714558169103622E-3</v>
      </c>
    </row>
    <row r="154" spans="2:8" ht="15" x14ac:dyDescent="0.2">
      <c r="B154" s="7" t="s">
        <v>265</v>
      </c>
      <c r="C154" s="8">
        <v>0</v>
      </c>
      <c r="D154" s="8">
        <v>3</v>
      </c>
      <c r="E154" s="13" t="str">
        <f t="shared" si="13"/>
        <v/>
      </c>
      <c r="F154" s="13">
        <f t="shared" si="14"/>
        <v>1.3593112822836431E-3</v>
      </c>
      <c r="G154" s="12" t="str">
        <f t="shared" si="15"/>
        <v>0</v>
      </c>
      <c r="H154" s="15" t="str">
        <f t="shared" si="16"/>
        <v/>
      </c>
    </row>
    <row r="155" spans="2:8" ht="15" x14ac:dyDescent="0.2">
      <c r="B155" s="7" t="s">
        <v>266</v>
      </c>
      <c r="C155" s="8">
        <v>0</v>
      </c>
      <c r="D155" s="8">
        <v>0</v>
      </c>
      <c r="E155" s="13" t="str">
        <f t="shared" si="13"/>
        <v/>
      </c>
      <c r="F155" s="13" t="str">
        <f t="shared" si="14"/>
        <v/>
      </c>
      <c r="G155" s="12" t="str">
        <f t="shared" si="15"/>
        <v>0</v>
      </c>
      <c r="H155" s="15" t="str">
        <f t="shared" si="16"/>
        <v/>
      </c>
    </row>
    <row r="156" spans="2:8" ht="30" x14ac:dyDescent="0.2">
      <c r="B156" s="7" t="s">
        <v>267</v>
      </c>
      <c r="C156" s="8">
        <v>10</v>
      </c>
      <c r="D156" s="8">
        <v>16</v>
      </c>
      <c r="E156" s="13">
        <f t="shared" si="13"/>
        <v>6.3572790845518121E-3</v>
      </c>
      <c r="F156" s="13">
        <f t="shared" si="14"/>
        <v>7.2496601721794294E-3</v>
      </c>
      <c r="G156" s="12">
        <f t="shared" si="15"/>
        <v>0.6</v>
      </c>
      <c r="H156" s="15">
        <f t="shared" si="16"/>
        <v>3.8143674507310869E-3</v>
      </c>
    </row>
    <row r="157" spans="2:8" ht="15" x14ac:dyDescent="0.2">
      <c r="B157" s="7" t="s">
        <v>53</v>
      </c>
      <c r="C157" s="8">
        <v>90</v>
      </c>
      <c r="D157" s="8">
        <v>196</v>
      </c>
      <c r="E157" s="13">
        <f t="shared" si="13"/>
        <v>5.7215511760966307E-2</v>
      </c>
      <c r="F157" s="13">
        <f t="shared" si="14"/>
        <v>8.8808337109198013E-2</v>
      </c>
      <c r="G157" s="12">
        <f t="shared" si="15"/>
        <v>1.1777777777777778</v>
      </c>
      <c r="H157" s="15">
        <f t="shared" si="16"/>
        <v>6.7387158296249208E-2</v>
      </c>
    </row>
    <row r="158" spans="2:8" ht="15" x14ac:dyDescent="0.2">
      <c r="B158" s="7" t="s">
        <v>59</v>
      </c>
      <c r="C158" s="8">
        <v>7</v>
      </c>
      <c r="D158" s="8">
        <v>5</v>
      </c>
      <c r="E158" s="13">
        <f t="shared" si="13"/>
        <v>4.4500953591862687E-3</v>
      </c>
      <c r="F158" s="13">
        <f t="shared" si="14"/>
        <v>2.2655188038060714E-3</v>
      </c>
      <c r="G158" s="12">
        <f t="shared" si="15"/>
        <v>-0.2857142857142857</v>
      </c>
      <c r="H158" s="15">
        <f t="shared" si="16"/>
        <v>-1.2714558169103624E-3</v>
      </c>
    </row>
    <row r="159" spans="2:8" ht="15" x14ac:dyDescent="0.2">
      <c r="B159" s="7" t="s">
        <v>268</v>
      </c>
      <c r="C159" s="8">
        <v>7</v>
      </c>
      <c r="D159" s="8">
        <v>9</v>
      </c>
      <c r="E159" s="13">
        <f t="shared" si="13"/>
        <v>4.4500953591862687E-3</v>
      </c>
      <c r="F159" s="13">
        <f t="shared" si="14"/>
        <v>4.0779338468509285E-3</v>
      </c>
      <c r="G159" s="12">
        <f t="shared" si="15"/>
        <v>0.2857142857142857</v>
      </c>
      <c r="H159" s="15">
        <f t="shared" si="16"/>
        <v>1.2714558169103624E-3</v>
      </c>
    </row>
    <row r="160" spans="2:8" ht="15" x14ac:dyDescent="0.2">
      <c r="B160" s="7" t="s">
        <v>55</v>
      </c>
      <c r="C160" s="8">
        <v>2</v>
      </c>
      <c r="D160" s="8">
        <v>5</v>
      </c>
      <c r="E160" s="13">
        <f t="shared" si="13"/>
        <v>1.2714558169103624E-3</v>
      </c>
      <c r="F160" s="13">
        <f t="shared" si="14"/>
        <v>2.2655188038060714E-3</v>
      </c>
      <c r="G160" s="12">
        <f t="shared" si="15"/>
        <v>1.5</v>
      </c>
      <c r="H160" s="15">
        <f t="shared" si="16"/>
        <v>1.9071837253655435E-3</v>
      </c>
    </row>
    <row r="161" spans="2:8" ht="15" x14ac:dyDescent="0.2">
      <c r="B161" s="7" t="s">
        <v>51</v>
      </c>
      <c r="C161" s="8">
        <v>0</v>
      </c>
      <c r="D161" s="8">
        <v>0</v>
      </c>
      <c r="E161" s="13" t="str">
        <f t="shared" si="13"/>
        <v/>
      </c>
      <c r="F161" s="13" t="str">
        <f t="shared" si="14"/>
        <v/>
      </c>
      <c r="G161" s="12" t="str">
        <f t="shared" si="15"/>
        <v>0</v>
      </c>
      <c r="H161" s="15" t="str">
        <f t="shared" si="16"/>
        <v/>
      </c>
    </row>
    <row r="162" spans="2:8" ht="30" x14ac:dyDescent="0.2">
      <c r="B162" s="7" t="s">
        <v>269</v>
      </c>
      <c r="C162" s="8">
        <v>0</v>
      </c>
      <c r="D162" s="8">
        <v>1</v>
      </c>
      <c r="E162" s="13" t="str">
        <f t="shared" si="13"/>
        <v/>
      </c>
      <c r="F162" s="13">
        <f t="shared" si="14"/>
        <v>4.5310376076121433E-4</v>
      </c>
      <c r="G162" s="12" t="str">
        <f t="shared" si="15"/>
        <v>0</v>
      </c>
      <c r="H162" s="15" t="str">
        <f t="shared" si="16"/>
        <v/>
      </c>
    </row>
    <row r="163" spans="2:8" ht="15" x14ac:dyDescent="0.2">
      <c r="B163" s="7" t="s">
        <v>61</v>
      </c>
      <c r="C163" s="8">
        <v>1</v>
      </c>
      <c r="D163" s="8">
        <v>1</v>
      </c>
      <c r="E163" s="13">
        <f t="shared" si="13"/>
        <v>6.3572790845518119E-4</v>
      </c>
      <c r="F163" s="13">
        <f t="shared" si="14"/>
        <v>4.5310376076121433E-4</v>
      </c>
      <c r="G163" s="12">
        <f t="shared" si="15"/>
        <v>0</v>
      </c>
      <c r="H163" s="15">
        <f t="shared" si="16"/>
        <v>0</v>
      </c>
    </row>
    <row r="164" spans="2:8" ht="15" x14ac:dyDescent="0.2">
      <c r="B164" s="7" t="s">
        <v>56</v>
      </c>
      <c r="C164" s="8">
        <v>7</v>
      </c>
      <c r="D164" s="8">
        <v>22</v>
      </c>
      <c r="E164" s="13">
        <f t="shared" si="13"/>
        <v>4.4500953591862687E-3</v>
      </c>
      <c r="F164" s="13">
        <f t="shared" si="14"/>
        <v>9.9682827367467142E-3</v>
      </c>
      <c r="G164" s="12">
        <f t="shared" si="15"/>
        <v>2.1428571428571428</v>
      </c>
      <c r="H164" s="15">
        <f t="shared" si="16"/>
        <v>9.5359186268277191E-3</v>
      </c>
    </row>
    <row r="165" spans="2:8" ht="15" x14ac:dyDescent="0.2">
      <c r="B165" s="7" t="s">
        <v>57</v>
      </c>
      <c r="C165" s="8">
        <v>10</v>
      </c>
      <c r="D165" s="8">
        <v>37</v>
      </c>
      <c r="E165" s="13">
        <f t="shared" si="13"/>
        <v>6.3572790845518121E-3</v>
      </c>
      <c r="F165" s="13">
        <f t="shared" si="14"/>
        <v>1.6764839148164928E-2</v>
      </c>
      <c r="G165" s="12">
        <f t="shared" si="15"/>
        <v>2.7</v>
      </c>
      <c r="H165" s="15">
        <f t="shared" si="16"/>
        <v>1.7164653528289893E-2</v>
      </c>
    </row>
    <row r="166" spans="2:8" ht="15" x14ac:dyDescent="0.2">
      <c r="B166" s="7" t="s">
        <v>270</v>
      </c>
      <c r="C166" s="8">
        <v>6</v>
      </c>
      <c r="D166" s="8">
        <v>8</v>
      </c>
      <c r="E166" s="13">
        <f t="shared" si="13"/>
        <v>3.8143674507310869E-3</v>
      </c>
      <c r="F166" s="13">
        <f t="shared" si="14"/>
        <v>3.6248300860897147E-3</v>
      </c>
      <c r="G166" s="12">
        <f t="shared" si="15"/>
        <v>0.33333333333333331</v>
      </c>
      <c r="H166" s="15">
        <f t="shared" si="16"/>
        <v>1.2714558169103622E-3</v>
      </c>
    </row>
    <row r="167" spans="2:8" ht="15" x14ac:dyDescent="0.2">
      <c r="B167" s="7" t="s">
        <v>52</v>
      </c>
      <c r="C167" s="8">
        <v>0</v>
      </c>
      <c r="D167" s="8">
        <v>0</v>
      </c>
      <c r="E167" s="13" t="str">
        <f t="shared" si="13"/>
        <v/>
      </c>
      <c r="F167" s="13" t="str">
        <f t="shared" si="14"/>
        <v/>
      </c>
      <c r="G167" s="12" t="str">
        <f t="shared" si="15"/>
        <v>0</v>
      </c>
      <c r="H167" s="15" t="str">
        <f t="shared" si="16"/>
        <v/>
      </c>
    </row>
    <row r="168" spans="2:8" ht="15" x14ac:dyDescent="0.2">
      <c r="B168" s="7" t="s">
        <v>60</v>
      </c>
      <c r="C168" s="8">
        <v>0</v>
      </c>
      <c r="D168" s="8">
        <v>0</v>
      </c>
      <c r="E168" s="13" t="str">
        <f t="shared" si="13"/>
        <v/>
      </c>
      <c r="F168" s="13" t="str">
        <f t="shared" si="14"/>
        <v/>
      </c>
      <c r="G168" s="12" t="str">
        <f t="shared" si="15"/>
        <v>0</v>
      </c>
      <c r="H168" s="15" t="str">
        <f t="shared" si="16"/>
        <v/>
      </c>
    </row>
    <row r="169" spans="2:8" ht="15" x14ac:dyDescent="0.2">
      <c r="B169" s="7" t="s">
        <v>271</v>
      </c>
      <c r="C169" s="8">
        <v>52</v>
      </c>
      <c r="D169" s="8">
        <v>108</v>
      </c>
      <c r="E169" s="13">
        <f t="shared" si="13"/>
        <v>3.3057851239669422E-2</v>
      </c>
      <c r="F169" s="13">
        <f t="shared" si="14"/>
        <v>4.8935206162211149E-2</v>
      </c>
      <c r="G169" s="12">
        <f t="shared" si="15"/>
        <v>1.0769230769230769</v>
      </c>
      <c r="H169" s="15">
        <f t="shared" si="16"/>
        <v>3.5600762873490142E-2</v>
      </c>
    </row>
    <row r="170" spans="2:8" ht="15" x14ac:dyDescent="0.2">
      <c r="B170" s="7" t="s">
        <v>272</v>
      </c>
      <c r="C170" s="8">
        <v>21</v>
      </c>
      <c r="D170" s="8">
        <v>55</v>
      </c>
      <c r="E170" s="13">
        <f t="shared" si="13"/>
        <v>1.3350286077558804E-2</v>
      </c>
      <c r="F170" s="13">
        <f t="shared" si="14"/>
        <v>2.4920706841866789E-2</v>
      </c>
      <c r="G170" s="12">
        <f t="shared" si="15"/>
        <v>1.6190476190476191</v>
      </c>
      <c r="H170" s="15">
        <f t="shared" si="16"/>
        <v>2.1614748887476158E-2</v>
      </c>
    </row>
    <row r="171" spans="2:8" ht="15" x14ac:dyDescent="0.2">
      <c r="B171" s="7" t="s">
        <v>273</v>
      </c>
      <c r="C171" s="8">
        <v>0</v>
      </c>
      <c r="D171" s="8">
        <v>0</v>
      </c>
      <c r="E171" s="13" t="str">
        <f t="shared" si="13"/>
        <v/>
      </c>
      <c r="F171" s="13" t="str">
        <f t="shared" si="14"/>
        <v/>
      </c>
      <c r="G171" s="12" t="str">
        <f t="shared" si="15"/>
        <v>0</v>
      </c>
      <c r="H171" s="15" t="str">
        <f t="shared" si="16"/>
        <v/>
      </c>
    </row>
    <row r="172" spans="2:8" ht="15" x14ac:dyDescent="0.2">
      <c r="B172" s="7" t="s">
        <v>274</v>
      </c>
      <c r="C172" s="8">
        <v>0</v>
      </c>
      <c r="D172" s="8">
        <v>1</v>
      </c>
      <c r="E172" s="13" t="str">
        <f t="shared" si="13"/>
        <v/>
      </c>
      <c r="F172" s="13">
        <f t="shared" si="14"/>
        <v>4.5310376076121433E-4</v>
      </c>
      <c r="G172" s="12" t="str">
        <f t="shared" si="15"/>
        <v>0</v>
      </c>
      <c r="H172" s="15" t="str">
        <f t="shared" si="16"/>
        <v/>
      </c>
    </row>
    <row r="173" spans="2:8" ht="15" x14ac:dyDescent="0.2">
      <c r="B173" s="7" t="s">
        <v>275</v>
      </c>
      <c r="C173" s="8">
        <v>57</v>
      </c>
      <c r="D173" s="8">
        <v>72</v>
      </c>
      <c r="E173" s="13">
        <f t="shared" si="13"/>
        <v>3.6236490781945324E-2</v>
      </c>
      <c r="F173" s="13">
        <f t="shared" si="14"/>
        <v>3.2623470774807428E-2</v>
      </c>
      <c r="G173" s="12">
        <f t="shared" si="15"/>
        <v>0.26315789473684209</v>
      </c>
      <c r="H173" s="15">
        <f t="shared" si="16"/>
        <v>9.5359186268277156E-3</v>
      </c>
    </row>
    <row r="174" spans="2:8" ht="15" x14ac:dyDescent="0.2">
      <c r="B174" s="7" t="s">
        <v>276</v>
      </c>
      <c r="C174" s="8">
        <v>39</v>
      </c>
      <c r="D174" s="8">
        <v>52</v>
      </c>
      <c r="E174" s="13">
        <f t="shared" si="13"/>
        <v>2.4793388429752067E-2</v>
      </c>
      <c r="F174" s="13">
        <f t="shared" si="14"/>
        <v>2.3561395559583146E-2</v>
      </c>
      <c r="G174" s="12">
        <f t="shared" si="15"/>
        <v>0.33333333333333331</v>
      </c>
      <c r="H174" s="15">
        <f t="shared" si="16"/>
        <v>8.2644628099173556E-3</v>
      </c>
    </row>
    <row r="175" spans="2:8" ht="15" x14ac:dyDescent="0.2">
      <c r="B175" s="7" t="s">
        <v>277</v>
      </c>
      <c r="C175" s="8">
        <v>18</v>
      </c>
      <c r="D175" s="8">
        <v>41</v>
      </c>
      <c r="E175" s="13">
        <f t="shared" si="13"/>
        <v>1.1443102352193261E-2</v>
      </c>
      <c r="F175" s="13">
        <f t="shared" si="14"/>
        <v>1.8577254191209785E-2</v>
      </c>
      <c r="G175" s="12">
        <f t="shared" si="15"/>
        <v>1.2777777777777777</v>
      </c>
      <c r="H175" s="15">
        <f t="shared" si="16"/>
        <v>1.4621741894469166E-2</v>
      </c>
    </row>
    <row r="176" spans="2:8" ht="15" x14ac:dyDescent="0.2">
      <c r="B176" s="7" t="s">
        <v>278</v>
      </c>
      <c r="C176" s="8">
        <v>38</v>
      </c>
      <c r="D176" s="8">
        <v>98</v>
      </c>
      <c r="E176" s="13">
        <f t="shared" si="13"/>
        <v>2.4157660521296885E-2</v>
      </c>
      <c r="F176" s="13">
        <f t="shared" si="14"/>
        <v>4.4404168554599006E-2</v>
      </c>
      <c r="G176" s="12">
        <f t="shared" si="15"/>
        <v>1.5789473684210527</v>
      </c>
      <c r="H176" s="15">
        <f t="shared" si="16"/>
        <v>3.8143674507310869E-2</v>
      </c>
    </row>
    <row r="177" spans="2:8" ht="15" x14ac:dyDescent="0.2">
      <c r="B177" s="7" t="s">
        <v>279</v>
      </c>
      <c r="C177" s="8">
        <v>66</v>
      </c>
      <c r="D177" s="8">
        <v>71</v>
      </c>
      <c r="E177" s="13">
        <f t="shared" si="13"/>
        <v>4.195804195804196E-2</v>
      </c>
      <c r="F177" s="13">
        <f t="shared" si="14"/>
        <v>3.2170367014046214E-2</v>
      </c>
      <c r="G177" s="12">
        <f t="shared" si="15"/>
        <v>7.575757575757576E-2</v>
      </c>
      <c r="H177" s="15">
        <f t="shared" si="16"/>
        <v>3.1786395422759061E-3</v>
      </c>
    </row>
    <row r="178" spans="2:8" ht="15" x14ac:dyDescent="0.2">
      <c r="B178" s="7" t="s">
        <v>280</v>
      </c>
      <c r="C178" s="8">
        <v>63</v>
      </c>
      <c r="D178" s="8">
        <v>123</v>
      </c>
      <c r="E178" s="13">
        <f t="shared" si="13"/>
        <v>4.0050858232676415E-2</v>
      </c>
      <c r="F178" s="13">
        <f t="shared" si="14"/>
        <v>5.5731762573629363E-2</v>
      </c>
      <c r="G178" s="12">
        <f t="shared" si="15"/>
        <v>0.95238095238095233</v>
      </c>
      <c r="H178" s="15">
        <f t="shared" si="16"/>
        <v>3.8143674507310869E-2</v>
      </c>
    </row>
    <row r="179" spans="2:8" ht="15" x14ac:dyDescent="0.2">
      <c r="B179" s="7" t="s">
        <v>281</v>
      </c>
      <c r="C179" s="8">
        <v>128</v>
      </c>
      <c r="D179" s="8">
        <v>49</v>
      </c>
      <c r="E179" s="13">
        <f t="shared" si="13"/>
        <v>8.1373172282263193E-2</v>
      </c>
      <c r="F179" s="13">
        <f t="shared" si="14"/>
        <v>2.2202084277299503E-2</v>
      </c>
      <c r="G179" s="12">
        <f t="shared" si="15"/>
        <v>-0.6171875</v>
      </c>
      <c r="H179" s="15">
        <f t="shared" si="16"/>
        <v>-5.0222504767959315E-2</v>
      </c>
    </row>
    <row r="180" spans="2:8" ht="15" x14ac:dyDescent="0.2">
      <c r="B180" s="7" t="s">
        <v>282</v>
      </c>
      <c r="C180" s="8">
        <v>0</v>
      </c>
      <c r="D180" s="8">
        <v>0</v>
      </c>
      <c r="E180" s="13" t="str">
        <f t="shared" si="13"/>
        <v/>
      </c>
      <c r="F180" s="13" t="str">
        <f t="shared" si="14"/>
        <v/>
      </c>
      <c r="G180" s="12" t="str">
        <f t="shared" si="15"/>
        <v>0</v>
      </c>
      <c r="H180" s="15" t="str">
        <f t="shared" si="16"/>
        <v/>
      </c>
    </row>
    <row r="181" spans="2:8" ht="15" x14ac:dyDescent="0.2">
      <c r="B181" s="7" t="s">
        <v>283</v>
      </c>
      <c r="C181" s="8">
        <v>6</v>
      </c>
      <c r="D181" s="8">
        <v>14</v>
      </c>
      <c r="E181" s="13">
        <f t="shared" si="13"/>
        <v>3.8143674507310869E-3</v>
      </c>
      <c r="F181" s="13">
        <f t="shared" si="14"/>
        <v>6.3434526506570008E-3</v>
      </c>
      <c r="G181" s="12">
        <f t="shared" si="15"/>
        <v>1.3333333333333333</v>
      </c>
      <c r="H181" s="15">
        <f t="shared" si="16"/>
        <v>5.0858232676414487E-3</v>
      </c>
    </row>
    <row r="182" spans="2:8" ht="15" x14ac:dyDescent="0.2">
      <c r="B182" s="7" t="s">
        <v>284</v>
      </c>
      <c r="C182" s="8">
        <v>28</v>
      </c>
      <c r="D182" s="8">
        <v>34</v>
      </c>
      <c r="E182" s="13">
        <f t="shared" si="13"/>
        <v>1.7800381436745075E-2</v>
      </c>
      <c r="F182" s="13">
        <f t="shared" si="14"/>
        <v>1.5405527865881287E-2</v>
      </c>
      <c r="G182" s="12">
        <f t="shared" si="15"/>
        <v>0.21428571428571427</v>
      </c>
      <c r="H182" s="15">
        <f t="shared" si="16"/>
        <v>3.8143674507310874E-3</v>
      </c>
    </row>
    <row r="183" spans="2:8" ht="15" x14ac:dyDescent="0.2">
      <c r="B183" s="7" t="s">
        <v>285</v>
      </c>
      <c r="C183" s="8">
        <v>30</v>
      </c>
      <c r="D183" s="8">
        <v>56</v>
      </c>
      <c r="E183" s="13">
        <f t="shared" si="13"/>
        <v>1.9071837253655435E-2</v>
      </c>
      <c r="F183" s="13">
        <f t="shared" si="14"/>
        <v>2.5373810602628003E-2</v>
      </c>
      <c r="G183" s="12">
        <f t="shared" si="15"/>
        <v>0.8666666666666667</v>
      </c>
      <c r="H183" s="15">
        <f t="shared" si="16"/>
        <v>1.6528925619834711E-2</v>
      </c>
    </row>
    <row r="184" spans="2:8" ht="15" x14ac:dyDescent="0.2">
      <c r="B184" s="7" t="s">
        <v>286</v>
      </c>
      <c r="C184" s="8">
        <v>0</v>
      </c>
      <c r="D184" s="8">
        <v>0</v>
      </c>
      <c r="E184" s="13" t="str">
        <f t="shared" si="13"/>
        <v/>
      </c>
      <c r="F184" s="13" t="str">
        <f t="shared" si="14"/>
        <v/>
      </c>
      <c r="G184" s="12" t="str">
        <f t="shared" si="15"/>
        <v>0</v>
      </c>
      <c r="H184" s="15" t="str">
        <f t="shared" si="16"/>
        <v/>
      </c>
    </row>
    <row r="185" spans="2:8" ht="15" x14ac:dyDescent="0.2">
      <c r="B185" s="7" t="s">
        <v>62</v>
      </c>
      <c r="C185" s="8">
        <v>0</v>
      </c>
      <c r="D185" s="8">
        <v>1</v>
      </c>
      <c r="E185" s="13" t="str">
        <f t="shared" si="13"/>
        <v/>
      </c>
      <c r="F185" s="13">
        <f t="shared" si="14"/>
        <v>4.5310376076121433E-4</v>
      </c>
      <c r="G185" s="12" t="str">
        <f t="shared" si="15"/>
        <v>0</v>
      </c>
      <c r="H185" s="15" t="str">
        <f t="shared" si="16"/>
        <v/>
      </c>
    </row>
    <row r="186" spans="2:8" ht="15" x14ac:dyDescent="0.2">
      <c r="B186" s="7" t="s">
        <v>63</v>
      </c>
      <c r="C186" s="8">
        <v>208</v>
      </c>
      <c r="D186" s="8">
        <v>337</v>
      </c>
      <c r="E186" s="13">
        <f t="shared" si="13"/>
        <v>0.13223140495867769</v>
      </c>
      <c r="F186" s="13">
        <f t="shared" si="14"/>
        <v>0.15269596737652921</v>
      </c>
      <c r="G186" s="12">
        <f t="shared" si="15"/>
        <v>0.62019230769230771</v>
      </c>
      <c r="H186" s="15">
        <f t="shared" si="16"/>
        <v>8.2008900190718381E-2</v>
      </c>
    </row>
    <row r="187" spans="2:8" ht="15" x14ac:dyDescent="0.2">
      <c r="B187" s="7" t="s">
        <v>287</v>
      </c>
      <c r="C187" s="8">
        <v>2</v>
      </c>
      <c r="D187" s="8">
        <v>13</v>
      </c>
      <c r="E187" s="13">
        <f t="shared" si="13"/>
        <v>1.2714558169103624E-3</v>
      </c>
      <c r="F187" s="13">
        <f t="shared" si="14"/>
        <v>5.8903488898957865E-3</v>
      </c>
      <c r="G187" s="12">
        <f t="shared" si="15"/>
        <v>5.5</v>
      </c>
      <c r="H187" s="15">
        <f t="shared" si="16"/>
        <v>6.993006993006993E-3</v>
      </c>
    </row>
    <row r="188" spans="2:8" ht="30" x14ac:dyDescent="0.2">
      <c r="B188" s="7" t="s">
        <v>288</v>
      </c>
      <c r="C188" s="8">
        <v>1</v>
      </c>
      <c r="D188" s="8">
        <v>1</v>
      </c>
      <c r="E188" s="13">
        <f t="shared" si="13"/>
        <v>6.3572790845518119E-4</v>
      </c>
      <c r="F188" s="13">
        <f t="shared" si="14"/>
        <v>4.5310376076121433E-4</v>
      </c>
      <c r="G188" s="12">
        <f t="shared" si="15"/>
        <v>0</v>
      </c>
      <c r="H188" s="15">
        <f t="shared" si="16"/>
        <v>0</v>
      </c>
    </row>
    <row r="189" spans="2:8" ht="15" x14ac:dyDescent="0.2">
      <c r="B189" s="7" t="s">
        <v>289</v>
      </c>
      <c r="C189" s="8">
        <v>0</v>
      </c>
      <c r="D189" s="8">
        <v>0</v>
      </c>
      <c r="E189" s="13" t="str">
        <f t="shared" si="13"/>
        <v/>
      </c>
      <c r="F189" s="13" t="str">
        <f t="shared" si="14"/>
        <v/>
      </c>
      <c r="G189" s="12" t="str">
        <f t="shared" si="15"/>
        <v>0</v>
      </c>
      <c r="H189" s="15" t="str">
        <f t="shared" si="16"/>
        <v/>
      </c>
    </row>
    <row r="190" spans="2:8" ht="15" x14ac:dyDescent="0.2">
      <c r="B190" s="7" t="s">
        <v>65</v>
      </c>
      <c r="C190" s="8">
        <v>0</v>
      </c>
      <c r="D190" s="8">
        <v>0</v>
      </c>
      <c r="E190" s="13" t="str">
        <f t="shared" si="13"/>
        <v/>
      </c>
      <c r="F190" s="13" t="str">
        <f t="shared" si="14"/>
        <v/>
      </c>
      <c r="G190" s="12" t="str">
        <f t="shared" si="15"/>
        <v>0</v>
      </c>
      <c r="H190" s="15" t="str">
        <f t="shared" si="16"/>
        <v/>
      </c>
    </row>
    <row r="191" spans="2:8" ht="15" x14ac:dyDescent="0.2">
      <c r="B191" s="7" t="s">
        <v>290</v>
      </c>
      <c r="C191" s="8">
        <v>0</v>
      </c>
      <c r="D191" s="8">
        <v>0</v>
      </c>
      <c r="E191" s="13" t="str">
        <f t="shared" si="13"/>
        <v/>
      </c>
      <c r="F191" s="13" t="str">
        <f t="shared" si="14"/>
        <v/>
      </c>
      <c r="G191" s="12" t="str">
        <f t="shared" si="15"/>
        <v>0</v>
      </c>
      <c r="H191" s="15" t="str">
        <f t="shared" si="16"/>
        <v/>
      </c>
    </row>
    <row r="192" spans="2:8" ht="15" x14ac:dyDescent="0.2">
      <c r="B192" s="7" t="s">
        <v>64</v>
      </c>
      <c r="C192" s="8">
        <v>0</v>
      </c>
      <c r="D192" s="8">
        <v>0</v>
      </c>
      <c r="E192" s="13" t="str">
        <f t="shared" si="13"/>
        <v/>
      </c>
      <c r="F192" s="13" t="str">
        <f t="shared" si="14"/>
        <v/>
      </c>
      <c r="G192" s="12" t="str">
        <f t="shared" si="15"/>
        <v>0</v>
      </c>
      <c r="H192" s="15" t="str">
        <f t="shared" si="16"/>
        <v/>
      </c>
    </row>
    <row r="193" spans="2:8" ht="15" x14ac:dyDescent="0.2">
      <c r="B193" s="7" t="s">
        <v>291</v>
      </c>
      <c r="C193" s="8">
        <v>0</v>
      </c>
      <c r="D193" s="8">
        <v>0</v>
      </c>
      <c r="E193" s="13" t="str">
        <f t="shared" si="13"/>
        <v/>
      </c>
      <c r="F193" s="13" t="str">
        <f t="shared" si="14"/>
        <v/>
      </c>
      <c r="G193" s="12" t="str">
        <f t="shared" si="15"/>
        <v>0</v>
      </c>
      <c r="H193" s="15" t="str">
        <f t="shared" si="16"/>
        <v/>
      </c>
    </row>
    <row r="194" spans="2:8" ht="15" x14ac:dyDescent="0.2">
      <c r="B194" s="7" t="s">
        <v>292</v>
      </c>
      <c r="C194" s="8">
        <v>0</v>
      </c>
      <c r="D194" s="8">
        <v>0</v>
      </c>
      <c r="E194" s="13" t="str">
        <f t="shared" si="13"/>
        <v/>
      </c>
      <c r="F194" s="13" t="str">
        <f t="shared" si="14"/>
        <v/>
      </c>
      <c r="G194" s="12" t="str">
        <f t="shared" si="15"/>
        <v>0</v>
      </c>
      <c r="H194" s="15" t="str">
        <f t="shared" si="16"/>
        <v/>
      </c>
    </row>
    <row r="195" spans="2:8" ht="15" x14ac:dyDescent="0.2">
      <c r="B195" s="7" t="s">
        <v>468</v>
      </c>
      <c r="C195" s="8">
        <v>0</v>
      </c>
      <c r="D195" s="8">
        <v>2</v>
      </c>
      <c r="E195" s="13" t="str">
        <f t="shared" si="13"/>
        <v/>
      </c>
      <c r="F195" s="13">
        <f t="shared" si="14"/>
        <v>9.0620752152242867E-4</v>
      </c>
      <c r="G195" s="12" t="str">
        <f t="shared" si="15"/>
        <v>0</v>
      </c>
      <c r="H195" s="15" t="str">
        <f t="shared" si="16"/>
        <v/>
      </c>
    </row>
    <row r="196" spans="2:8" ht="15" x14ac:dyDescent="0.2">
      <c r="B196" s="7" t="s">
        <v>293</v>
      </c>
      <c r="C196" s="8">
        <v>99</v>
      </c>
      <c r="D196" s="8">
        <v>201</v>
      </c>
      <c r="E196" s="13">
        <f t="shared" si="13"/>
        <v>6.2937062937062943E-2</v>
      </c>
      <c r="F196" s="13">
        <f t="shared" si="14"/>
        <v>9.1073855913004084E-2</v>
      </c>
      <c r="G196" s="12">
        <f t="shared" si="15"/>
        <v>1.0303030303030303</v>
      </c>
      <c r="H196" s="15">
        <f t="shared" si="16"/>
        <v>6.4844246662428481E-2</v>
      </c>
    </row>
    <row r="197" spans="2:8" ht="15" x14ac:dyDescent="0.2">
      <c r="B197" s="7" t="s">
        <v>294</v>
      </c>
      <c r="C197" s="8">
        <v>0</v>
      </c>
      <c r="D197" s="8">
        <v>0</v>
      </c>
      <c r="E197" s="13" t="str">
        <f t="shared" si="13"/>
        <v/>
      </c>
      <c r="F197" s="13" t="str">
        <f t="shared" si="14"/>
        <v/>
      </c>
      <c r="G197" s="12" t="str">
        <f t="shared" si="15"/>
        <v>0</v>
      </c>
      <c r="H197" s="15" t="str">
        <f t="shared" si="16"/>
        <v/>
      </c>
    </row>
    <row r="198" spans="2:8" ht="15" x14ac:dyDescent="0.2">
      <c r="B198" s="7" t="s">
        <v>295</v>
      </c>
      <c r="C198" s="8">
        <v>2</v>
      </c>
      <c r="D198" s="8">
        <v>3</v>
      </c>
      <c r="E198" s="13">
        <f t="shared" si="13"/>
        <v>1.2714558169103624E-3</v>
      </c>
      <c r="F198" s="13">
        <f t="shared" si="14"/>
        <v>1.3593112822836431E-3</v>
      </c>
      <c r="G198" s="12">
        <f t="shared" si="15"/>
        <v>0.5</v>
      </c>
      <c r="H198" s="15">
        <f t="shared" si="16"/>
        <v>6.3572790845518119E-4</v>
      </c>
    </row>
    <row r="199" spans="2:8" ht="15" x14ac:dyDescent="0.2">
      <c r="B199" s="7" t="s">
        <v>296</v>
      </c>
      <c r="C199" s="8">
        <v>0</v>
      </c>
      <c r="D199" s="8">
        <v>1</v>
      </c>
      <c r="E199" s="13" t="str">
        <f t="shared" si="13"/>
        <v/>
      </c>
      <c r="F199" s="13">
        <f t="shared" si="14"/>
        <v>4.5310376076121433E-4</v>
      </c>
      <c r="G199" s="12" t="str">
        <f t="shared" si="15"/>
        <v>0</v>
      </c>
      <c r="H199" s="15" t="str">
        <f t="shared" si="16"/>
        <v/>
      </c>
    </row>
    <row r="200" spans="2:8" ht="15" x14ac:dyDescent="0.2">
      <c r="B200" s="7" t="s">
        <v>297</v>
      </c>
      <c r="C200" s="8">
        <v>3</v>
      </c>
      <c r="D200" s="8">
        <v>0</v>
      </c>
      <c r="E200" s="13">
        <f t="shared" si="13"/>
        <v>1.9071837253655435E-3</v>
      </c>
      <c r="F200" s="13" t="str">
        <f t="shared" si="14"/>
        <v/>
      </c>
      <c r="G200" s="12" t="str">
        <f t="shared" si="15"/>
        <v>0</v>
      </c>
      <c r="H200" s="15">
        <f t="shared" si="16"/>
        <v>0</v>
      </c>
    </row>
    <row r="201" spans="2:8" ht="15" x14ac:dyDescent="0.2">
      <c r="B201" s="7" t="s">
        <v>298</v>
      </c>
      <c r="C201" s="8">
        <v>2</v>
      </c>
      <c r="D201" s="8">
        <v>2</v>
      </c>
      <c r="E201" s="13">
        <f t="shared" si="13"/>
        <v>1.2714558169103624E-3</v>
      </c>
      <c r="F201" s="13">
        <f t="shared" si="14"/>
        <v>9.0620752152242867E-4</v>
      </c>
      <c r="G201" s="12">
        <f t="shared" si="15"/>
        <v>0</v>
      </c>
      <c r="H201" s="15">
        <f t="shared" si="16"/>
        <v>0</v>
      </c>
    </row>
    <row r="202" spans="2:8" ht="15" x14ac:dyDescent="0.2">
      <c r="B202" s="7" t="s">
        <v>299</v>
      </c>
      <c r="C202" s="8">
        <v>0</v>
      </c>
      <c r="D202" s="8">
        <v>0</v>
      </c>
      <c r="E202" s="13" t="str">
        <f t="shared" si="13"/>
        <v/>
      </c>
      <c r="F202" s="13" t="str">
        <f t="shared" si="14"/>
        <v/>
      </c>
      <c r="G202" s="12" t="str">
        <f t="shared" si="15"/>
        <v>0</v>
      </c>
      <c r="H202" s="15" t="str">
        <f t="shared" si="16"/>
        <v/>
      </c>
    </row>
    <row r="203" spans="2:8" ht="15" x14ac:dyDescent="0.2">
      <c r="B203" s="7" t="s">
        <v>67</v>
      </c>
      <c r="C203" s="8">
        <v>0</v>
      </c>
      <c r="D203" s="8">
        <v>0</v>
      </c>
      <c r="E203" s="13" t="str">
        <f t="shared" si="13"/>
        <v/>
      </c>
      <c r="F203" s="13" t="str">
        <f t="shared" si="14"/>
        <v/>
      </c>
      <c r="G203" s="12" t="str">
        <f t="shared" si="15"/>
        <v>0</v>
      </c>
      <c r="H203" s="15" t="str">
        <f t="shared" si="16"/>
        <v/>
      </c>
    </row>
    <row r="204" spans="2:8" ht="15" x14ac:dyDescent="0.2">
      <c r="B204" s="7" t="s">
        <v>300</v>
      </c>
      <c r="C204" s="8">
        <v>0</v>
      </c>
      <c r="D204" s="8">
        <v>0</v>
      </c>
      <c r="E204" s="13" t="str">
        <f t="shared" si="13"/>
        <v/>
      </c>
      <c r="F204" s="13" t="str">
        <f t="shared" si="14"/>
        <v/>
      </c>
      <c r="G204" s="12" t="str">
        <f t="shared" si="15"/>
        <v>0</v>
      </c>
      <c r="H204" s="15" t="str">
        <f t="shared" si="16"/>
        <v/>
      </c>
    </row>
    <row r="205" spans="2:8" ht="15" x14ac:dyDescent="0.2">
      <c r="B205" s="7" t="s">
        <v>66</v>
      </c>
      <c r="C205" s="8">
        <v>0</v>
      </c>
      <c r="D205" s="8">
        <v>0</v>
      </c>
      <c r="E205" s="13" t="str">
        <f t="shared" si="13"/>
        <v/>
      </c>
      <c r="F205" s="13" t="str">
        <f t="shared" si="14"/>
        <v/>
      </c>
      <c r="G205" s="12" t="str">
        <f t="shared" si="15"/>
        <v>0</v>
      </c>
      <c r="H205" s="15" t="str">
        <f t="shared" si="16"/>
        <v/>
      </c>
    </row>
    <row r="206" spans="2:8" ht="15" x14ac:dyDescent="0.2">
      <c r="B206" s="7" t="s">
        <v>301</v>
      </c>
      <c r="C206" s="8">
        <v>0</v>
      </c>
      <c r="D206" s="8">
        <v>3</v>
      </c>
      <c r="E206" s="13" t="str">
        <f t="shared" si="13"/>
        <v/>
      </c>
      <c r="F206" s="13">
        <f t="shared" si="14"/>
        <v>1.3593112822836431E-3</v>
      </c>
      <c r="G206" s="12" t="str">
        <f t="shared" si="15"/>
        <v>0</v>
      </c>
      <c r="H206" s="15" t="str">
        <f t="shared" si="16"/>
        <v/>
      </c>
    </row>
    <row r="207" spans="2:8" ht="15" x14ac:dyDescent="0.2">
      <c r="B207" s="7" t="s">
        <v>563</v>
      </c>
      <c r="C207" s="8">
        <v>0</v>
      </c>
      <c r="D207" s="8">
        <v>0</v>
      </c>
      <c r="E207" s="13" t="str">
        <f t="shared" si="13"/>
        <v/>
      </c>
      <c r="F207" s="13" t="str">
        <f t="shared" si="14"/>
        <v/>
      </c>
      <c r="G207" s="12" t="str">
        <f t="shared" si="15"/>
        <v>0</v>
      </c>
      <c r="H207" s="15" t="str">
        <f t="shared" si="16"/>
        <v/>
      </c>
    </row>
    <row r="208" spans="2:8" ht="15" x14ac:dyDescent="0.2">
      <c r="B208" s="7" t="s">
        <v>72</v>
      </c>
      <c r="C208" s="8">
        <v>4</v>
      </c>
      <c r="D208" s="8">
        <v>7</v>
      </c>
      <c r="E208" s="13">
        <f t="shared" si="13"/>
        <v>2.5429116338207248E-3</v>
      </c>
      <c r="F208" s="13">
        <f t="shared" si="14"/>
        <v>3.1717263253285004E-3</v>
      </c>
      <c r="G208" s="12">
        <f t="shared" si="15"/>
        <v>0.75</v>
      </c>
      <c r="H208" s="15">
        <f t="shared" si="16"/>
        <v>1.9071837253655435E-3</v>
      </c>
    </row>
    <row r="209" spans="2:8" ht="15" x14ac:dyDescent="0.2">
      <c r="B209" s="7" t="s">
        <v>71</v>
      </c>
      <c r="C209" s="8">
        <v>5</v>
      </c>
      <c r="D209" s="8">
        <v>16</v>
      </c>
      <c r="E209" s="13">
        <f t="shared" si="13"/>
        <v>3.1786395422759061E-3</v>
      </c>
      <c r="F209" s="13">
        <f t="shared" si="14"/>
        <v>7.2496601721794294E-3</v>
      </c>
      <c r="G209" s="12">
        <f t="shared" si="15"/>
        <v>2.2000000000000002</v>
      </c>
      <c r="H209" s="15">
        <f t="shared" si="16"/>
        <v>6.9930069930069939E-3</v>
      </c>
    </row>
    <row r="210" spans="2:8" ht="15" x14ac:dyDescent="0.2">
      <c r="B210" s="7" t="s">
        <v>73</v>
      </c>
      <c r="C210" s="8">
        <v>0</v>
      </c>
      <c r="D210" s="8">
        <v>0</v>
      </c>
      <c r="E210" s="13" t="str">
        <f t="shared" si="13"/>
        <v/>
      </c>
      <c r="F210" s="13" t="str">
        <f t="shared" si="14"/>
        <v/>
      </c>
      <c r="G210" s="12" t="str">
        <f t="shared" si="15"/>
        <v>0</v>
      </c>
      <c r="H210" s="15" t="str">
        <f t="shared" si="16"/>
        <v/>
      </c>
    </row>
    <row r="211" spans="2:8" ht="15" x14ac:dyDescent="0.2">
      <c r="B211" s="7" t="s">
        <v>69</v>
      </c>
      <c r="C211" s="8">
        <v>0</v>
      </c>
      <c r="D211" s="8">
        <v>1</v>
      </c>
      <c r="E211" s="13" t="str">
        <f t="shared" si="13"/>
        <v/>
      </c>
      <c r="F211" s="13">
        <f t="shared" si="14"/>
        <v>4.5310376076121433E-4</v>
      </c>
      <c r="G211" s="12" t="str">
        <f t="shared" si="15"/>
        <v>0</v>
      </c>
      <c r="H211" s="15" t="str">
        <f t="shared" si="16"/>
        <v/>
      </c>
    </row>
    <row r="212" spans="2:8" ht="15" x14ac:dyDescent="0.2">
      <c r="B212" s="7" t="s">
        <v>68</v>
      </c>
      <c r="C212" s="8">
        <v>0</v>
      </c>
      <c r="D212" s="8">
        <v>0</v>
      </c>
      <c r="E212" s="13" t="str">
        <f t="shared" si="13"/>
        <v/>
      </c>
      <c r="F212" s="13" t="str">
        <f t="shared" si="14"/>
        <v/>
      </c>
      <c r="G212" s="12" t="str">
        <f t="shared" si="15"/>
        <v>0</v>
      </c>
      <c r="H212" s="15" t="str">
        <f t="shared" si="16"/>
        <v/>
      </c>
    </row>
    <row r="213" spans="2:8" ht="15" x14ac:dyDescent="0.2">
      <c r="B213" s="7" t="s">
        <v>302</v>
      </c>
      <c r="C213" s="8">
        <v>2</v>
      </c>
      <c r="D213" s="8">
        <v>2</v>
      </c>
      <c r="E213" s="13">
        <f t="shared" si="13"/>
        <v>1.2714558169103624E-3</v>
      </c>
      <c r="F213" s="13">
        <f t="shared" si="14"/>
        <v>9.0620752152242867E-4</v>
      </c>
      <c r="G213" s="12">
        <f t="shared" si="15"/>
        <v>0</v>
      </c>
      <c r="H213" s="15">
        <f t="shared" si="16"/>
        <v>0</v>
      </c>
    </row>
    <row r="214" spans="2:8" ht="15" x14ac:dyDescent="0.2">
      <c r="B214" s="7" t="s">
        <v>70</v>
      </c>
      <c r="C214" s="8">
        <v>4</v>
      </c>
      <c r="D214" s="8">
        <v>1</v>
      </c>
      <c r="E214" s="13">
        <f t="shared" si="13"/>
        <v>2.5429116338207248E-3</v>
      </c>
      <c r="F214" s="13">
        <f t="shared" si="14"/>
        <v>4.5310376076121433E-4</v>
      </c>
      <c r="G214" s="12">
        <f t="shared" si="15"/>
        <v>-0.75</v>
      </c>
      <c r="H214" s="15">
        <f t="shared" si="16"/>
        <v>-1.9071837253655435E-3</v>
      </c>
    </row>
    <row r="215" spans="2:8" ht="15" x14ac:dyDescent="0.2">
      <c r="B215" s="7" t="s">
        <v>303</v>
      </c>
      <c r="C215" s="8">
        <v>0</v>
      </c>
      <c r="D215" s="8">
        <v>0</v>
      </c>
      <c r="E215" s="13" t="str">
        <f t="shared" si="13"/>
        <v/>
      </c>
      <c r="F215" s="13" t="str">
        <f t="shared" si="14"/>
        <v/>
      </c>
      <c r="G215" s="12" t="str">
        <f t="shared" si="15"/>
        <v>0</v>
      </c>
      <c r="H215" s="15" t="str">
        <f t="shared" si="16"/>
        <v/>
      </c>
    </row>
    <row r="216" spans="2:8" ht="15" x14ac:dyDescent="0.2">
      <c r="B216" s="7" t="s">
        <v>304</v>
      </c>
      <c r="C216" s="8">
        <v>7</v>
      </c>
      <c r="D216" s="8">
        <v>24</v>
      </c>
      <c r="E216" s="13">
        <f t="shared" si="13"/>
        <v>4.4500953591862687E-3</v>
      </c>
      <c r="F216" s="13">
        <f t="shared" si="14"/>
        <v>1.0874490258269144E-2</v>
      </c>
      <c r="G216" s="12">
        <f t="shared" si="15"/>
        <v>2.4285714285714284</v>
      </c>
      <c r="H216" s="15">
        <f t="shared" si="16"/>
        <v>1.0807374443738081E-2</v>
      </c>
    </row>
    <row r="217" spans="2:8" ht="15" x14ac:dyDescent="0.2">
      <c r="B217" s="7" t="s">
        <v>469</v>
      </c>
      <c r="C217" s="8">
        <v>0</v>
      </c>
      <c r="D217" s="8">
        <v>0</v>
      </c>
      <c r="E217" s="13" t="str">
        <f t="shared" ref="E217:E280" si="17">+IF(C217=0,"",C217/C$151)</f>
        <v/>
      </c>
      <c r="F217" s="13" t="str">
        <f t="shared" ref="F217:F280" si="18">+IF(D217=0,"",D217/D$151)</f>
        <v/>
      </c>
      <c r="G217" s="12" t="str">
        <f t="shared" ref="G217:G280" si="19">+IF(OR(AND(D217=0),(C217=0)),"0",((D217-C217)/C217))</f>
        <v>0</v>
      </c>
      <c r="H217" s="15" t="str">
        <f t="shared" ref="H217:H280" si="20">+IF(OR(AND(E217=""),(G217="")),"",E217*G217)</f>
        <v/>
      </c>
    </row>
    <row r="218" spans="2:8" ht="15" x14ac:dyDescent="0.2">
      <c r="B218" s="7" t="s">
        <v>305</v>
      </c>
      <c r="C218" s="8">
        <v>1</v>
      </c>
      <c r="D218" s="8">
        <v>1</v>
      </c>
      <c r="E218" s="13">
        <f t="shared" si="17"/>
        <v>6.3572790845518119E-4</v>
      </c>
      <c r="F218" s="13">
        <f t="shared" si="18"/>
        <v>4.5310376076121433E-4</v>
      </c>
      <c r="G218" s="12">
        <f t="shared" si="19"/>
        <v>0</v>
      </c>
      <c r="H218" s="15">
        <f t="shared" si="20"/>
        <v>0</v>
      </c>
    </row>
    <row r="219" spans="2:8" ht="15" x14ac:dyDescent="0.2">
      <c r="B219" s="7" t="s">
        <v>306</v>
      </c>
      <c r="C219" s="8">
        <v>0</v>
      </c>
      <c r="D219" s="8">
        <v>0</v>
      </c>
      <c r="E219" s="13" t="str">
        <f t="shared" si="17"/>
        <v/>
      </c>
      <c r="F219" s="13" t="str">
        <f t="shared" si="18"/>
        <v/>
      </c>
      <c r="G219" s="12" t="str">
        <f t="shared" si="19"/>
        <v>0</v>
      </c>
      <c r="H219" s="15" t="str">
        <f t="shared" si="20"/>
        <v/>
      </c>
    </row>
    <row r="220" spans="2:8" ht="15" x14ac:dyDescent="0.2">
      <c r="B220" s="7" t="s">
        <v>307</v>
      </c>
      <c r="C220" s="8">
        <v>3</v>
      </c>
      <c r="D220" s="8">
        <v>1</v>
      </c>
      <c r="E220" s="13">
        <f t="shared" si="17"/>
        <v>1.9071837253655435E-3</v>
      </c>
      <c r="F220" s="13">
        <f t="shared" si="18"/>
        <v>4.5310376076121433E-4</v>
      </c>
      <c r="G220" s="12">
        <f t="shared" si="19"/>
        <v>-0.66666666666666663</v>
      </c>
      <c r="H220" s="15">
        <f t="shared" si="20"/>
        <v>-1.2714558169103622E-3</v>
      </c>
    </row>
    <row r="221" spans="2:8" ht="15" x14ac:dyDescent="0.2">
      <c r="B221" s="7" t="s">
        <v>308</v>
      </c>
      <c r="C221" s="8">
        <v>0</v>
      </c>
      <c r="D221" s="8">
        <v>0</v>
      </c>
      <c r="E221" s="13" t="str">
        <f t="shared" si="17"/>
        <v/>
      </c>
      <c r="F221" s="13" t="str">
        <f t="shared" si="18"/>
        <v/>
      </c>
      <c r="G221" s="12" t="str">
        <f t="shared" si="19"/>
        <v>0</v>
      </c>
      <c r="H221" s="15" t="str">
        <f t="shared" si="20"/>
        <v/>
      </c>
    </row>
    <row r="222" spans="2:8" ht="15" x14ac:dyDescent="0.2">
      <c r="B222" s="7" t="s">
        <v>309</v>
      </c>
      <c r="C222" s="8">
        <v>3</v>
      </c>
      <c r="D222" s="8">
        <v>6</v>
      </c>
      <c r="E222" s="13">
        <f t="shared" si="17"/>
        <v>1.9071837253655435E-3</v>
      </c>
      <c r="F222" s="13">
        <f t="shared" si="18"/>
        <v>2.7186225645672861E-3</v>
      </c>
      <c r="G222" s="12">
        <f t="shared" si="19"/>
        <v>1</v>
      </c>
      <c r="H222" s="15">
        <f t="shared" si="20"/>
        <v>1.9071837253655435E-3</v>
      </c>
    </row>
    <row r="223" spans="2:8" ht="15" x14ac:dyDescent="0.2">
      <c r="B223" s="7" t="s">
        <v>564</v>
      </c>
      <c r="C223" s="8">
        <v>0</v>
      </c>
      <c r="D223" s="8">
        <v>0</v>
      </c>
      <c r="E223" s="13" t="str">
        <f t="shared" si="17"/>
        <v/>
      </c>
      <c r="F223" s="13" t="str">
        <f t="shared" si="18"/>
        <v/>
      </c>
      <c r="G223" s="12" t="str">
        <f t="shared" si="19"/>
        <v>0</v>
      </c>
      <c r="H223" s="15" t="str">
        <f t="shared" si="20"/>
        <v/>
      </c>
    </row>
    <row r="224" spans="2:8" ht="15" x14ac:dyDescent="0.2">
      <c r="B224" s="7" t="s">
        <v>310</v>
      </c>
      <c r="C224" s="8">
        <v>0</v>
      </c>
      <c r="D224" s="8">
        <v>0</v>
      </c>
      <c r="E224" s="13" t="str">
        <f t="shared" si="17"/>
        <v/>
      </c>
      <c r="F224" s="13" t="str">
        <f t="shared" si="18"/>
        <v/>
      </c>
      <c r="G224" s="12" t="str">
        <f t="shared" si="19"/>
        <v>0</v>
      </c>
      <c r="H224" s="15" t="str">
        <f t="shared" si="20"/>
        <v/>
      </c>
    </row>
    <row r="225" spans="2:8" ht="15" x14ac:dyDescent="0.2">
      <c r="B225" s="7" t="s">
        <v>470</v>
      </c>
      <c r="C225" s="8">
        <v>0</v>
      </c>
      <c r="D225" s="8">
        <v>0</v>
      </c>
      <c r="E225" s="13" t="str">
        <f t="shared" si="17"/>
        <v/>
      </c>
      <c r="F225" s="13" t="str">
        <f t="shared" si="18"/>
        <v/>
      </c>
      <c r="G225" s="12" t="str">
        <f t="shared" si="19"/>
        <v>0</v>
      </c>
      <c r="H225" s="15" t="str">
        <f t="shared" si="20"/>
        <v/>
      </c>
    </row>
    <row r="226" spans="2:8" ht="15" x14ac:dyDescent="0.2">
      <c r="B226" s="7" t="s">
        <v>565</v>
      </c>
      <c r="C226" s="8">
        <v>1</v>
      </c>
      <c r="D226" s="8">
        <v>0</v>
      </c>
      <c r="E226" s="13">
        <f t="shared" si="17"/>
        <v>6.3572790845518119E-4</v>
      </c>
      <c r="F226" s="13" t="str">
        <f t="shared" si="18"/>
        <v/>
      </c>
      <c r="G226" s="12" t="str">
        <f t="shared" si="19"/>
        <v>0</v>
      </c>
      <c r="H226" s="15">
        <f t="shared" si="20"/>
        <v>0</v>
      </c>
    </row>
    <row r="227" spans="2:8" ht="15" x14ac:dyDescent="0.2">
      <c r="B227" s="7" t="s">
        <v>471</v>
      </c>
      <c r="C227" s="8">
        <v>0</v>
      </c>
      <c r="D227" s="8">
        <v>0</v>
      </c>
      <c r="E227" s="13" t="str">
        <f t="shared" si="17"/>
        <v/>
      </c>
      <c r="F227" s="13" t="str">
        <f t="shared" si="18"/>
        <v/>
      </c>
      <c r="G227" s="12" t="str">
        <f t="shared" si="19"/>
        <v>0</v>
      </c>
      <c r="H227" s="15" t="str">
        <f t="shared" si="20"/>
        <v/>
      </c>
    </row>
    <row r="228" spans="2:8" ht="15" x14ac:dyDescent="0.2">
      <c r="B228" s="7" t="s">
        <v>76</v>
      </c>
      <c r="C228" s="8">
        <v>5</v>
      </c>
      <c r="D228" s="8">
        <v>0</v>
      </c>
      <c r="E228" s="13">
        <f t="shared" si="17"/>
        <v>3.1786395422759061E-3</v>
      </c>
      <c r="F228" s="13" t="str">
        <f t="shared" si="18"/>
        <v/>
      </c>
      <c r="G228" s="12" t="str">
        <f t="shared" si="19"/>
        <v>0</v>
      </c>
      <c r="H228" s="15">
        <f t="shared" si="20"/>
        <v>0</v>
      </c>
    </row>
    <row r="229" spans="2:8" ht="15" x14ac:dyDescent="0.2">
      <c r="B229" s="7" t="s">
        <v>311</v>
      </c>
      <c r="C229" s="8">
        <v>33</v>
      </c>
      <c r="D229" s="8">
        <v>34</v>
      </c>
      <c r="E229" s="13">
        <f t="shared" si="17"/>
        <v>2.097902097902098E-2</v>
      </c>
      <c r="F229" s="13">
        <f t="shared" si="18"/>
        <v>1.5405527865881287E-2</v>
      </c>
      <c r="G229" s="12">
        <f t="shared" si="19"/>
        <v>3.0303030303030304E-2</v>
      </c>
      <c r="H229" s="15">
        <f t="shared" si="20"/>
        <v>6.3572790845518119E-4</v>
      </c>
    </row>
    <row r="230" spans="2:8" ht="15" x14ac:dyDescent="0.2">
      <c r="B230" s="7" t="s">
        <v>312</v>
      </c>
      <c r="C230" s="8">
        <v>1</v>
      </c>
      <c r="D230" s="8">
        <v>2</v>
      </c>
      <c r="E230" s="13">
        <f t="shared" si="17"/>
        <v>6.3572790845518119E-4</v>
      </c>
      <c r="F230" s="13">
        <f t="shared" si="18"/>
        <v>9.0620752152242867E-4</v>
      </c>
      <c r="G230" s="12">
        <f t="shared" si="19"/>
        <v>1</v>
      </c>
      <c r="H230" s="15">
        <f t="shared" si="20"/>
        <v>6.3572790845518119E-4</v>
      </c>
    </row>
    <row r="231" spans="2:8" ht="30" x14ac:dyDescent="0.2">
      <c r="B231" s="7" t="s">
        <v>313</v>
      </c>
      <c r="C231" s="8">
        <v>3</v>
      </c>
      <c r="D231" s="8">
        <v>7</v>
      </c>
      <c r="E231" s="13">
        <f t="shared" si="17"/>
        <v>1.9071837253655435E-3</v>
      </c>
      <c r="F231" s="13">
        <f t="shared" si="18"/>
        <v>3.1717263253285004E-3</v>
      </c>
      <c r="G231" s="12">
        <f t="shared" si="19"/>
        <v>1.3333333333333333</v>
      </c>
      <c r="H231" s="15">
        <f t="shared" si="20"/>
        <v>2.5429116338207243E-3</v>
      </c>
    </row>
    <row r="232" spans="2:8" ht="15" x14ac:dyDescent="0.2">
      <c r="B232" s="7" t="s">
        <v>77</v>
      </c>
      <c r="C232" s="8">
        <v>9</v>
      </c>
      <c r="D232" s="8">
        <v>10</v>
      </c>
      <c r="E232" s="13">
        <f t="shared" si="17"/>
        <v>5.7215511760966304E-3</v>
      </c>
      <c r="F232" s="13">
        <f t="shared" si="18"/>
        <v>4.5310376076121428E-3</v>
      </c>
      <c r="G232" s="12">
        <f t="shared" si="19"/>
        <v>0.1111111111111111</v>
      </c>
      <c r="H232" s="15">
        <f t="shared" si="20"/>
        <v>6.3572790845518108E-4</v>
      </c>
    </row>
    <row r="233" spans="2:8" ht="15" x14ac:dyDescent="0.2">
      <c r="B233" s="7" t="s">
        <v>74</v>
      </c>
      <c r="C233" s="8">
        <v>1</v>
      </c>
      <c r="D233" s="8">
        <v>0</v>
      </c>
      <c r="E233" s="13">
        <f t="shared" si="17"/>
        <v>6.3572790845518119E-4</v>
      </c>
      <c r="F233" s="13" t="str">
        <f t="shared" si="18"/>
        <v/>
      </c>
      <c r="G233" s="12" t="str">
        <f t="shared" si="19"/>
        <v>0</v>
      </c>
      <c r="H233" s="15">
        <f t="shared" si="20"/>
        <v>0</v>
      </c>
    </row>
    <row r="234" spans="2:8" ht="15" x14ac:dyDescent="0.2">
      <c r="B234" s="7" t="s">
        <v>75</v>
      </c>
      <c r="C234" s="8">
        <v>0</v>
      </c>
      <c r="D234" s="8">
        <v>0</v>
      </c>
      <c r="E234" s="13" t="str">
        <f t="shared" si="17"/>
        <v/>
      </c>
      <c r="F234" s="13" t="str">
        <f t="shared" si="18"/>
        <v/>
      </c>
      <c r="G234" s="12" t="str">
        <f t="shared" si="19"/>
        <v>0</v>
      </c>
      <c r="H234" s="15" t="str">
        <f t="shared" si="20"/>
        <v/>
      </c>
    </row>
    <row r="235" spans="2:8" ht="15" x14ac:dyDescent="0.2">
      <c r="B235" s="7" t="s">
        <v>314</v>
      </c>
      <c r="C235" s="8">
        <v>6</v>
      </c>
      <c r="D235" s="8">
        <v>26</v>
      </c>
      <c r="E235" s="13">
        <f t="shared" si="17"/>
        <v>3.8143674507310869E-3</v>
      </c>
      <c r="F235" s="13">
        <f t="shared" si="18"/>
        <v>1.1780697779791573E-2</v>
      </c>
      <c r="G235" s="12">
        <f t="shared" si="19"/>
        <v>3.3333333333333335</v>
      </c>
      <c r="H235" s="15">
        <f t="shared" si="20"/>
        <v>1.2714558169103624E-2</v>
      </c>
    </row>
    <row r="236" spans="2:8" ht="15" x14ac:dyDescent="0.2">
      <c r="B236" s="7" t="s">
        <v>315</v>
      </c>
      <c r="C236" s="8">
        <v>0</v>
      </c>
      <c r="D236" s="8">
        <v>0</v>
      </c>
      <c r="E236" s="13" t="str">
        <f t="shared" si="17"/>
        <v/>
      </c>
      <c r="F236" s="13" t="str">
        <f t="shared" si="18"/>
        <v/>
      </c>
      <c r="G236" s="12" t="str">
        <f t="shared" si="19"/>
        <v>0</v>
      </c>
      <c r="H236" s="15" t="str">
        <f t="shared" si="20"/>
        <v/>
      </c>
    </row>
    <row r="237" spans="2:8" ht="15" x14ac:dyDescent="0.2">
      <c r="B237" s="7" t="s">
        <v>80</v>
      </c>
      <c r="C237" s="8">
        <v>74</v>
      </c>
      <c r="D237" s="8">
        <v>24</v>
      </c>
      <c r="E237" s="13">
        <f t="shared" si="17"/>
        <v>4.7043865225683407E-2</v>
      </c>
      <c r="F237" s="13">
        <f t="shared" si="18"/>
        <v>1.0874490258269144E-2</v>
      </c>
      <c r="G237" s="12">
        <f t="shared" si="19"/>
        <v>-0.67567567567567566</v>
      </c>
      <c r="H237" s="15">
        <f t="shared" si="20"/>
        <v>-3.1786395422759059E-2</v>
      </c>
    </row>
    <row r="238" spans="2:8" ht="15" x14ac:dyDescent="0.2">
      <c r="B238" s="7" t="s">
        <v>85</v>
      </c>
      <c r="C238" s="8">
        <v>25</v>
      </c>
      <c r="D238" s="8">
        <v>30</v>
      </c>
      <c r="E238" s="13">
        <f t="shared" si="17"/>
        <v>1.5893197711379529E-2</v>
      </c>
      <c r="F238" s="13">
        <f t="shared" si="18"/>
        <v>1.359311282283643E-2</v>
      </c>
      <c r="G238" s="12">
        <f t="shared" si="19"/>
        <v>0.2</v>
      </c>
      <c r="H238" s="15">
        <f t="shared" si="20"/>
        <v>3.1786395422759061E-3</v>
      </c>
    </row>
    <row r="239" spans="2:8" ht="15" x14ac:dyDescent="0.2">
      <c r="B239" s="7" t="s">
        <v>81</v>
      </c>
      <c r="C239" s="8">
        <v>15</v>
      </c>
      <c r="D239" s="8">
        <v>33</v>
      </c>
      <c r="E239" s="13">
        <f t="shared" si="17"/>
        <v>9.5359186268277173E-3</v>
      </c>
      <c r="F239" s="13">
        <f t="shared" si="18"/>
        <v>1.4952424105120073E-2</v>
      </c>
      <c r="G239" s="12">
        <f t="shared" si="19"/>
        <v>1.2</v>
      </c>
      <c r="H239" s="15">
        <f t="shared" si="20"/>
        <v>1.1443102352193261E-2</v>
      </c>
    </row>
    <row r="240" spans="2:8" ht="15" x14ac:dyDescent="0.2">
      <c r="B240" s="7" t="s">
        <v>316</v>
      </c>
      <c r="C240" s="8">
        <v>6</v>
      </c>
      <c r="D240" s="8">
        <v>9</v>
      </c>
      <c r="E240" s="13">
        <f t="shared" si="17"/>
        <v>3.8143674507310869E-3</v>
      </c>
      <c r="F240" s="13">
        <f t="shared" si="18"/>
        <v>4.0779338468509285E-3</v>
      </c>
      <c r="G240" s="12">
        <f t="shared" si="19"/>
        <v>0.5</v>
      </c>
      <c r="H240" s="15">
        <f t="shared" si="20"/>
        <v>1.9071837253655435E-3</v>
      </c>
    </row>
    <row r="241" spans="2:8" ht="15" x14ac:dyDescent="0.2">
      <c r="B241" s="7" t="s">
        <v>78</v>
      </c>
      <c r="C241" s="8">
        <v>0</v>
      </c>
      <c r="D241" s="8">
        <v>0</v>
      </c>
      <c r="E241" s="13" t="str">
        <f t="shared" si="17"/>
        <v/>
      </c>
      <c r="F241" s="13" t="str">
        <f t="shared" si="18"/>
        <v/>
      </c>
      <c r="G241" s="12" t="str">
        <f t="shared" si="19"/>
        <v>0</v>
      </c>
      <c r="H241" s="15" t="str">
        <f t="shared" si="20"/>
        <v/>
      </c>
    </row>
    <row r="242" spans="2:8" ht="15" x14ac:dyDescent="0.2">
      <c r="B242" s="7" t="s">
        <v>83</v>
      </c>
      <c r="C242" s="8">
        <v>0</v>
      </c>
      <c r="D242" s="8">
        <v>1</v>
      </c>
      <c r="E242" s="13" t="str">
        <f t="shared" si="17"/>
        <v/>
      </c>
      <c r="F242" s="13">
        <f t="shared" si="18"/>
        <v>4.5310376076121433E-4</v>
      </c>
      <c r="G242" s="12" t="str">
        <f t="shared" si="19"/>
        <v>0</v>
      </c>
      <c r="H242" s="15" t="str">
        <f t="shared" si="20"/>
        <v/>
      </c>
    </row>
    <row r="243" spans="2:8" ht="15" x14ac:dyDescent="0.2">
      <c r="B243" s="7" t="s">
        <v>317</v>
      </c>
      <c r="C243" s="8">
        <v>0</v>
      </c>
      <c r="D243" s="8">
        <v>0</v>
      </c>
      <c r="E243" s="13" t="str">
        <f t="shared" si="17"/>
        <v/>
      </c>
      <c r="F243" s="13" t="str">
        <f t="shared" si="18"/>
        <v/>
      </c>
      <c r="G243" s="12" t="str">
        <f t="shared" si="19"/>
        <v>0</v>
      </c>
      <c r="H243" s="15" t="str">
        <f t="shared" si="20"/>
        <v/>
      </c>
    </row>
    <row r="244" spans="2:8" ht="15" x14ac:dyDescent="0.2">
      <c r="B244" s="7" t="s">
        <v>79</v>
      </c>
      <c r="C244" s="8">
        <v>3</v>
      </c>
      <c r="D244" s="8">
        <v>6</v>
      </c>
      <c r="E244" s="13">
        <f t="shared" si="17"/>
        <v>1.9071837253655435E-3</v>
      </c>
      <c r="F244" s="13">
        <f t="shared" si="18"/>
        <v>2.7186225645672861E-3</v>
      </c>
      <c r="G244" s="12">
        <f t="shared" si="19"/>
        <v>1</v>
      </c>
      <c r="H244" s="15">
        <f t="shared" si="20"/>
        <v>1.9071837253655435E-3</v>
      </c>
    </row>
    <row r="245" spans="2:8" ht="15" x14ac:dyDescent="0.2">
      <c r="B245" s="7" t="s">
        <v>84</v>
      </c>
      <c r="C245" s="8">
        <v>11</v>
      </c>
      <c r="D245" s="8">
        <v>1</v>
      </c>
      <c r="E245" s="13">
        <f t="shared" si="17"/>
        <v>6.993006993006993E-3</v>
      </c>
      <c r="F245" s="13">
        <f t="shared" si="18"/>
        <v>4.5310376076121433E-4</v>
      </c>
      <c r="G245" s="12">
        <f t="shared" si="19"/>
        <v>-0.90909090909090906</v>
      </c>
      <c r="H245" s="15">
        <f t="shared" si="20"/>
        <v>-6.3572790845518113E-3</v>
      </c>
    </row>
    <row r="246" spans="2:8" ht="15" x14ac:dyDescent="0.2">
      <c r="B246" s="7" t="s">
        <v>318</v>
      </c>
      <c r="C246" s="8">
        <v>5</v>
      </c>
      <c r="D246" s="8">
        <v>1</v>
      </c>
      <c r="E246" s="13">
        <f t="shared" si="17"/>
        <v>3.1786395422759061E-3</v>
      </c>
      <c r="F246" s="13">
        <f t="shared" si="18"/>
        <v>4.5310376076121433E-4</v>
      </c>
      <c r="G246" s="12">
        <f t="shared" si="19"/>
        <v>-0.8</v>
      </c>
      <c r="H246" s="15">
        <f t="shared" si="20"/>
        <v>-2.5429116338207252E-3</v>
      </c>
    </row>
    <row r="247" spans="2:8" ht="15" x14ac:dyDescent="0.2">
      <c r="B247" s="7" t="s">
        <v>319</v>
      </c>
      <c r="C247" s="8">
        <v>71</v>
      </c>
      <c r="D247" s="8">
        <v>42</v>
      </c>
      <c r="E247" s="13">
        <f t="shared" si="17"/>
        <v>4.5136681500317861E-2</v>
      </c>
      <c r="F247" s="13">
        <f t="shared" si="18"/>
        <v>1.9030357951971E-2</v>
      </c>
      <c r="G247" s="12">
        <f t="shared" si="19"/>
        <v>-0.40845070422535212</v>
      </c>
      <c r="H247" s="15">
        <f t="shared" si="20"/>
        <v>-1.8436109345200253E-2</v>
      </c>
    </row>
    <row r="248" spans="2:8" ht="15" x14ac:dyDescent="0.2">
      <c r="B248" s="7" t="s">
        <v>86</v>
      </c>
      <c r="C248" s="8">
        <v>11</v>
      </c>
      <c r="D248" s="8">
        <v>19</v>
      </c>
      <c r="E248" s="13">
        <f t="shared" si="17"/>
        <v>6.993006993006993E-3</v>
      </c>
      <c r="F248" s="13">
        <f t="shared" si="18"/>
        <v>8.6089714544630713E-3</v>
      </c>
      <c r="G248" s="12">
        <f t="shared" si="19"/>
        <v>0.72727272727272729</v>
      </c>
      <c r="H248" s="15">
        <f t="shared" si="20"/>
        <v>5.0858232676414495E-3</v>
      </c>
    </row>
    <row r="249" spans="2:8" ht="15" x14ac:dyDescent="0.2">
      <c r="B249" s="7" t="s">
        <v>87</v>
      </c>
      <c r="C249" s="8">
        <v>36</v>
      </c>
      <c r="D249" s="8">
        <v>42</v>
      </c>
      <c r="E249" s="13">
        <f t="shared" si="17"/>
        <v>2.2886204704386522E-2</v>
      </c>
      <c r="F249" s="13">
        <f t="shared" si="18"/>
        <v>1.9030357951971E-2</v>
      </c>
      <c r="G249" s="12">
        <f t="shared" si="19"/>
        <v>0.16666666666666666</v>
      </c>
      <c r="H249" s="15">
        <f t="shared" si="20"/>
        <v>3.8143674507310869E-3</v>
      </c>
    </row>
    <row r="250" spans="2:8" ht="15" x14ac:dyDescent="0.2">
      <c r="B250" s="7" t="s">
        <v>82</v>
      </c>
      <c r="C250" s="8">
        <v>0</v>
      </c>
      <c r="D250" s="8">
        <v>0</v>
      </c>
      <c r="E250" s="13" t="str">
        <f t="shared" si="17"/>
        <v/>
      </c>
      <c r="F250" s="13" t="str">
        <f t="shared" si="18"/>
        <v/>
      </c>
      <c r="G250" s="12" t="str">
        <f t="shared" si="19"/>
        <v>0</v>
      </c>
      <c r="H250" s="15" t="str">
        <f t="shared" si="20"/>
        <v/>
      </c>
    </row>
    <row r="251" spans="2:8" ht="15" x14ac:dyDescent="0.2">
      <c r="B251" s="7" t="s">
        <v>320</v>
      </c>
      <c r="C251" s="8">
        <v>17</v>
      </c>
      <c r="D251" s="8">
        <v>60</v>
      </c>
      <c r="E251" s="13">
        <f t="shared" si="17"/>
        <v>1.0807374443738081E-2</v>
      </c>
      <c r="F251" s="13">
        <f t="shared" si="18"/>
        <v>2.718622564567286E-2</v>
      </c>
      <c r="G251" s="12">
        <f t="shared" si="19"/>
        <v>2.5294117647058822</v>
      </c>
      <c r="H251" s="15">
        <f t="shared" si="20"/>
        <v>2.733630006357279E-2</v>
      </c>
    </row>
    <row r="252" spans="2:8" ht="15" x14ac:dyDescent="0.2">
      <c r="B252" s="7" t="s">
        <v>321</v>
      </c>
      <c r="C252" s="8">
        <v>25</v>
      </c>
      <c r="D252" s="8">
        <v>22</v>
      </c>
      <c r="E252" s="13">
        <f t="shared" si="17"/>
        <v>1.5893197711379529E-2</v>
      </c>
      <c r="F252" s="13">
        <f t="shared" si="18"/>
        <v>9.9682827367467142E-3</v>
      </c>
      <c r="G252" s="12">
        <f t="shared" si="19"/>
        <v>-0.12</v>
      </c>
      <c r="H252" s="15">
        <f t="shared" si="20"/>
        <v>-1.9071837253655435E-3</v>
      </c>
    </row>
    <row r="253" spans="2:8" ht="15" x14ac:dyDescent="0.2">
      <c r="B253" s="7" t="s">
        <v>322</v>
      </c>
      <c r="C253" s="8">
        <v>12</v>
      </c>
      <c r="D253" s="8">
        <v>17</v>
      </c>
      <c r="E253" s="13">
        <f t="shared" si="17"/>
        <v>7.6287349014621739E-3</v>
      </c>
      <c r="F253" s="13">
        <f t="shared" si="18"/>
        <v>7.7027639329406436E-3</v>
      </c>
      <c r="G253" s="12">
        <f t="shared" si="19"/>
        <v>0.41666666666666669</v>
      </c>
      <c r="H253" s="15">
        <f t="shared" si="20"/>
        <v>3.1786395422759061E-3</v>
      </c>
    </row>
    <row r="254" spans="2:8" ht="15" x14ac:dyDescent="0.2">
      <c r="B254" s="7" t="s">
        <v>323</v>
      </c>
      <c r="C254" s="8">
        <v>38</v>
      </c>
      <c r="D254" s="8">
        <v>0</v>
      </c>
      <c r="E254" s="13">
        <f t="shared" si="17"/>
        <v>2.4157660521296885E-2</v>
      </c>
      <c r="F254" s="13" t="str">
        <f t="shared" si="18"/>
        <v/>
      </c>
      <c r="G254" s="12" t="str">
        <f t="shared" si="19"/>
        <v>0</v>
      </c>
      <c r="H254" s="15">
        <f t="shared" si="20"/>
        <v>0</v>
      </c>
    </row>
    <row r="255" spans="2:8" ht="15" x14ac:dyDescent="0.2">
      <c r="B255" s="7" t="s">
        <v>324</v>
      </c>
      <c r="C255" s="8">
        <v>0</v>
      </c>
      <c r="D255" s="8">
        <v>2</v>
      </c>
      <c r="E255" s="13" t="str">
        <f t="shared" si="17"/>
        <v/>
      </c>
      <c r="F255" s="13">
        <f t="shared" si="18"/>
        <v>9.0620752152242867E-4</v>
      </c>
      <c r="G255" s="12" t="str">
        <f t="shared" si="19"/>
        <v>0</v>
      </c>
      <c r="H255" s="15" t="str">
        <f t="shared" si="20"/>
        <v/>
      </c>
    </row>
    <row r="256" spans="2:8" ht="15" x14ac:dyDescent="0.2">
      <c r="B256" s="7" t="s">
        <v>88</v>
      </c>
      <c r="C256" s="8">
        <v>11</v>
      </c>
      <c r="D256" s="8">
        <v>16</v>
      </c>
      <c r="E256" s="13">
        <f t="shared" si="17"/>
        <v>6.993006993006993E-3</v>
      </c>
      <c r="F256" s="13">
        <f t="shared" si="18"/>
        <v>7.2496601721794294E-3</v>
      </c>
      <c r="G256" s="12">
        <f t="shared" si="19"/>
        <v>0.45454545454545453</v>
      </c>
      <c r="H256" s="15">
        <f t="shared" si="20"/>
        <v>3.1786395422759056E-3</v>
      </c>
    </row>
    <row r="257" spans="2:8" ht="15" x14ac:dyDescent="0.2">
      <c r="B257" s="7" t="s">
        <v>325</v>
      </c>
      <c r="C257" s="8">
        <v>0</v>
      </c>
      <c r="D257" s="8">
        <v>0</v>
      </c>
      <c r="E257" s="13" t="str">
        <f t="shared" si="17"/>
        <v/>
      </c>
      <c r="F257" s="13" t="str">
        <f t="shared" si="18"/>
        <v/>
      </c>
      <c r="G257" s="12" t="str">
        <f t="shared" si="19"/>
        <v>0</v>
      </c>
      <c r="H257" s="15" t="str">
        <f t="shared" si="20"/>
        <v/>
      </c>
    </row>
    <row r="258" spans="2:8" ht="30" x14ac:dyDescent="0.2">
      <c r="B258" s="7" t="s">
        <v>326</v>
      </c>
      <c r="C258" s="8">
        <v>21</v>
      </c>
      <c r="D258" s="8">
        <v>1</v>
      </c>
      <c r="E258" s="13">
        <f t="shared" si="17"/>
        <v>1.3350286077558804E-2</v>
      </c>
      <c r="F258" s="13">
        <f t="shared" si="18"/>
        <v>4.5310376076121433E-4</v>
      </c>
      <c r="G258" s="12">
        <f t="shared" si="19"/>
        <v>-0.95238095238095233</v>
      </c>
      <c r="H258" s="15">
        <f t="shared" si="20"/>
        <v>-1.2714558169103623E-2</v>
      </c>
    </row>
    <row r="259" spans="2:8" ht="15" x14ac:dyDescent="0.2">
      <c r="B259" s="7" t="s">
        <v>327</v>
      </c>
      <c r="C259" s="8">
        <v>0</v>
      </c>
      <c r="D259" s="8">
        <v>1</v>
      </c>
      <c r="E259" s="13" t="str">
        <f t="shared" si="17"/>
        <v/>
      </c>
      <c r="F259" s="13">
        <f t="shared" si="18"/>
        <v>4.5310376076121433E-4</v>
      </c>
      <c r="G259" s="12" t="str">
        <f t="shared" si="19"/>
        <v>0</v>
      </c>
      <c r="H259" s="15" t="str">
        <f t="shared" si="20"/>
        <v/>
      </c>
    </row>
    <row r="260" spans="2:8" ht="15" x14ac:dyDescent="0.2">
      <c r="B260" s="7" t="s">
        <v>89</v>
      </c>
      <c r="C260" s="8">
        <v>0</v>
      </c>
      <c r="D260" s="8">
        <v>0</v>
      </c>
      <c r="E260" s="13" t="str">
        <f t="shared" si="17"/>
        <v/>
      </c>
      <c r="F260" s="13" t="str">
        <f t="shared" si="18"/>
        <v/>
      </c>
      <c r="G260" s="12" t="str">
        <f t="shared" si="19"/>
        <v>0</v>
      </c>
      <c r="H260" s="15" t="str">
        <f t="shared" si="20"/>
        <v/>
      </c>
    </row>
    <row r="261" spans="2:8" ht="30" x14ac:dyDescent="0.2">
      <c r="B261" s="7" t="s">
        <v>328</v>
      </c>
      <c r="C261" s="8">
        <v>0</v>
      </c>
      <c r="D261" s="8">
        <v>1</v>
      </c>
      <c r="E261" s="13" t="str">
        <f t="shared" si="17"/>
        <v/>
      </c>
      <c r="F261" s="13">
        <f t="shared" si="18"/>
        <v>4.5310376076121433E-4</v>
      </c>
      <c r="G261" s="12" t="str">
        <f t="shared" si="19"/>
        <v>0</v>
      </c>
      <c r="H261" s="15" t="str">
        <f t="shared" si="20"/>
        <v/>
      </c>
    </row>
    <row r="262" spans="2:8" ht="15" x14ac:dyDescent="0.2">
      <c r="B262" s="7" t="s">
        <v>90</v>
      </c>
      <c r="C262" s="8">
        <v>4</v>
      </c>
      <c r="D262" s="8">
        <v>4</v>
      </c>
      <c r="E262" s="13">
        <f t="shared" si="17"/>
        <v>2.5429116338207248E-3</v>
      </c>
      <c r="F262" s="13">
        <f t="shared" si="18"/>
        <v>1.8124150430448573E-3</v>
      </c>
      <c r="G262" s="12">
        <f t="shared" si="19"/>
        <v>0</v>
      </c>
      <c r="H262" s="15">
        <f t="shared" si="20"/>
        <v>0</v>
      </c>
    </row>
    <row r="263" spans="2:8" ht="15" x14ac:dyDescent="0.2">
      <c r="B263" s="7" t="s">
        <v>329</v>
      </c>
      <c r="C263" s="8">
        <v>0</v>
      </c>
      <c r="D263" s="8">
        <v>0</v>
      </c>
      <c r="E263" s="13" t="str">
        <f t="shared" si="17"/>
        <v/>
      </c>
      <c r="F263" s="13" t="str">
        <f t="shared" si="18"/>
        <v/>
      </c>
      <c r="G263" s="12" t="str">
        <f t="shared" si="19"/>
        <v>0</v>
      </c>
      <c r="H263" s="15" t="str">
        <f t="shared" si="20"/>
        <v/>
      </c>
    </row>
    <row r="264" spans="2:8" ht="30" x14ac:dyDescent="0.2">
      <c r="B264" s="7" t="s">
        <v>330</v>
      </c>
      <c r="C264" s="8">
        <v>4</v>
      </c>
      <c r="D264" s="8">
        <v>6</v>
      </c>
      <c r="E264" s="13">
        <f t="shared" si="17"/>
        <v>2.5429116338207248E-3</v>
      </c>
      <c r="F264" s="13">
        <f t="shared" si="18"/>
        <v>2.7186225645672861E-3</v>
      </c>
      <c r="G264" s="12">
        <f t="shared" si="19"/>
        <v>0.5</v>
      </c>
      <c r="H264" s="15">
        <f t="shared" si="20"/>
        <v>1.2714558169103624E-3</v>
      </c>
    </row>
    <row r="265" spans="2:8" ht="15" x14ac:dyDescent="0.2">
      <c r="B265" s="7" t="s">
        <v>331</v>
      </c>
      <c r="C265" s="8">
        <v>0</v>
      </c>
      <c r="D265" s="8">
        <v>0</v>
      </c>
      <c r="E265" s="13" t="str">
        <f t="shared" si="17"/>
        <v/>
      </c>
      <c r="F265" s="13" t="str">
        <f t="shared" si="18"/>
        <v/>
      </c>
      <c r="G265" s="12" t="str">
        <f t="shared" si="19"/>
        <v>0</v>
      </c>
      <c r="H265" s="15" t="str">
        <f t="shared" si="20"/>
        <v/>
      </c>
    </row>
    <row r="266" spans="2:8" ht="15" x14ac:dyDescent="0.2">
      <c r="B266" s="7" t="s">
        <v>332</v>
      </c>
      <c r="C266" s="8">
        <v>13</v>
      </c>
      <c r="D266" s="8">
        <v>22</v>
      </c>
      <c r="E266" s="13">
        <f t="shared" si="17"/>
        <v>8.2644628099173556E-3</v>
      </c>
      <c r="F266" s="13">
        <f t="shared" si="18"/>
        <v>9.9682827367467142E-3</v>
      </c>
      <c r="G266" s="12">
        <f t="shared" si="19"/>
        <v>0.69230769230769229</v>
      </c>
      <c r="H266" s="15">
        <f t="shared" si="20"/>
        <v>5.7215511760966304E-3</v>
      </c>
    </row>
    <row r="267" spans="2:8" ht="15" x14ac:dyDescent="0.2">
      <c r="B267" s="7" t="s">
        <v>333</v>
      </c>
      <c r="C267" s="8">
        <v>1</v>
      </c>
      <c r="D267" s="8">
        <v>0</v>
      </c>
      <c r="E267" s="13">
        <f t="shared" si="17"/>
        <v>6.3572790845518119E-4</v>
      </c>
      <c r="F267" s="13" t="str">
        <f t="shared" si="18"/>
        <v/>
      </c>
      <c r="G267" s="12" t="str">
        <f t="shared" si="19"/>
        <v>0</v>
      </c>
      <c r="H267" s="15">
        <f t="shared" si="20"/>
        <v>0</v>
      </c>
    </row>
    <row r="268" spans="2:8" ht="30" x14ac:dyDescent="0.2">
      <c r="B268" s="7" t="s">
        <v>334</v>
      </c>
      <c r="C268" s="8">
        <v>57</v>
      </c>
      <c r="D268" s="8">
        <v>38</v>
      </c>
      <c r="E268" s="13">
        <f t="shared" si="17"/>
        <v>3.6236490781945324E-2</v>
      </c>
      <c r="F268" s="13">
        <f t="shared" si="18"/>
        <v>1.7217942908926143E-2</v>
      </c>
      <c r="G268" s="12">
        <f t="shared" si="19"/>
        <v>-0.33333333333333331</v>
      </c>
      <c r="H268" s="15">
        <f t="shared" si="20"/>
        <v>-1.2078830260648441E-2</v>
      </c>
    </row>
    <row r="269" spans="2:8" ht="15" x14ac:dyDescent="0.2">
      <c r="B269" s="7" t="s">
        <v>335</v>
      </c>
      <c r="C269" s="8">
        <v>0</v>
      </c>
      <c r="D269" s="8">
        <v>0</v>
      </c>
      <c r="E269" s="13" t="str">
        <f t="shared" si="17"/>
        <v/>
      </c>
      <c r="F269" s="13" t="str">
        <f t="shared" si="18"/>
        <v/>
      </c>
      <c r="G269" s="12" t="str">
        <f t="shared" si="19"/>
        <v>0</v>
      </c>
      <c r="H269" s="15" t="str">
        <f t="shared" si="20"/>
        <v/>
      </c>
    </row>
    <row r="270" spans="2:8" ht="30" x14ac:dyDescent="0.2">
      <c r="B270" s="7" t="s">
        <v>336</v>
      </c>
      <c r="C270" s="8">
        <v>2</v>
      </c>
      <c r="D270" s="8">
        <v>3</v>
      </c>
      <c r="E270" s="13">
        <f t="shared" si="17"/>
        <v>1.2714558169103624E-3</v>
      </c>
      <c r="F270" s="13">
        <f t="shared" si="18"/>
        <v>1.3593112822836431E-3</v>
      </c>
      <c r="G270" s="12">
        <f t="shared" si="19"/>
        <v>0.5</v>
      </c>
      <c r="H270" s="15">
        <f t="shared" si="20"/>
        <v>6.3572790845518119E-4</v>
      </c>
    </row>
    <row r="271" spans="2:8" ht="15" x14ac:dyDescent="0.2">
      <c r="B271" s="7" t="s">
        <v>93</v>
      </c>
      <c r="C271" s="8">
        <v>0</v>
      </c>
      <c r="D271" s="8">
        <v>4</v>
      </c>
      <c r="E271" s="13" t="str">
        <f t="shared" si="17"/>
        <v/>
      </c>
      <c r="F271" s="13">
        <f t="shared" si="18"/>
        <v>1.8124150430448573E-3</v>
      </c>
      <c r="G271" s="12" t="str">
        <f t="shared" si="19"/>
        <v>0</v>
      </c>
      <c r="H271" s="15" t="str">
        <f t="shared" si="20"/>
        <v/>
      </c>
    </row>
    <row r="272" spans="2:8" ht="30" x14ac:dyDescent="0.2">
      <c r="B272" s="7" t="s">
        <v>337</v>
      </c>
      <c r="C272" s="8">
        <v>0</v>
      </c>
      <c r="D272" s="8">
        <v>6</v>
      </c>
      <c r="E272" s="13" t="str">
        <f t="shared" si="17"/>
        <v/>
      </c>
      <c r="F272" s="13">
        <f t="shared" si="18"/>
        <v>2.7186225645672861E-3</v>
      </c>
      <c r="G272" s="12" t="str">
        <f t="shared" si="19"/>
        <v>0</v>
      </c>
      <c r="H272" s="15" t="str">
        <f t="shared" si="20"/>
        <v/>
      </c>
    </row>
    <row r="273" spans="2:8" ht="15" x14ac:dyDescent="0.2">
      <c r="B273" s="7" t="s">
        <v>91</v>
      </c>
      <c r="C273" s="8">
        <v>4</v>
      </c>
      <c r="D273" s="8">
        <v>4</v>
      </c>
      <c r="E273" s="13">
        <f t="shared" si="17"/>
        <v>2.5429116338207248E-3</v>
      </c>
      <c r="F273" s="13">
        <f t="shared" si="18"/>
        <v>1.8124150430448573E-3</v>
      </c>
      <c r="G273" s="12">
        <f t="shared" si="19"/>
        <v>0</v>
      </c>
      <c r="H273" s="15">
        <f t="shared" si="20"/>
        <v>0</v>
      </c>
    </row>
    <row r="274" spans="2:8" ht="15" x14ac:dyDescent="0.2">
      <c r="B274" s="7" t="s">
        <v>338</v>
      </c>
      <c r="C274" s="8">
        <v>0</v>
      </c>
      <c r="D274" s="8">
        <v>0</v>
      </c>
      <c r="E274" s="13" t="str">
        <f t="shared" si="17"/>
        <v/>
      </c>
      <c r="F274" s="13" t="str">
        <f t="shared" si="18"/>
        <v/>
      </c>
      <c r="G274" s="12" t="str">
        <f t="shared" si="19"/>
        <v>0</v>
      </c>
      <c r="H274" s="15" t="str">
        <f t="shared" si="20"/>
        <v/>
      </c>
    </row>
    <row r="275" spans="2:8" ht="30" x14ac:dyDescent="0.2">
      <c r="B275" s="7" t="s">
        <v>339</v>
      </c>
      <c r="C275" s="8">
        <v>0</v>
      </c>
      <c r="D275" s="8">
        <v>0</v>
      </c>
      <c r="E275" s="13" t="str">
        <f t="shared" si="17"/>
        <v/>
      </c>
      <c r="F275" s="13" t="str">
        <f t="shared" si="18"/>
        <v/>
      </c>
      <c r="G275" s="12" t="str">
        <f t="shared" si="19"/>
        <v>0</v>
      </c>
      <c r="H275" s="15" t="str">
        <f t="shared" si="20"/>
        <v/>
      </c>
    </row>
    <row r="276" spans="2:8" ht="15" x14ac:dyDescent="0.2">
      <c r="B276" s="7" t="s">
        <v>92</v>
      </c>
      <c r="C276" s="8">
        <v>0</v>
      </c>
      <c r="D276" s="8">
        <v>1</v>
      </c>
      <c r="E276" s="13" t="str">
        <f t="shared" si="17"/>
        <v/>
      </c>
      <c r="F276" s="13">
        <f t="shared" si="18"/>
        <v>4.5310376076121433E-4</v>
      </c>
      <c r="G276" s="12" t="str">
        <f t="shared" si="19"/>
        <v>0</v>
      </c>
      <c r="H276" s="15" t="str">
        <f t="shared" si="20"/>
        <v/>
      </c>
    </row>
    <row r="277" spans="2:8" ht="15" x14ac:dyDescent="0.2">
      <c r="B277" s="7" t="s">
        <v>340</v>
      </c>
      <c r="C277" s="8">
        <v>0</v>
      </c>
      <c r="D277" s="8">
        <v>0</v>
      </c>
      <c r="E277" s="13" t="str">
        <f t="shared" si="17"/>
        <v/>
      </c>
      <c r="F277" s="13" t="str">
        <f t="shared" si="18"/>
        <v/>
      </c>
      <c r="G277" s="12" t="str">
        <f t="shared" si="19"/>
        <v>0</v>
      </c>
      <c r="H277" s="15" t="str">
        <f t="shared" si="20"/>
        <v/>
      </c>
    </row>
    <row r="278" spans="2:8" ht="15" x14ac:dyDescent="0.2">
      <c r="B278" s="7" t="s">
        <v>341</v>
      </c>
      <c r="C278" s="8">
        <v>0</v>
      </c>
      <c r="D278" s="8">
        <v>0</v>
      </c>
      <c r="E278" s="13" t="str">
        <f t="shared" si="17"/>
        <v/>
      </c>
      <c r="F278" s="13" t="str">
        <f t="shared" si="18"/>
        <v/>
      </c>
      <c r="G278" s="12" t="str">
        <f t="shared" si="19"/>
        <v>0</v>
      </c>
      <c r="H278" s="15" t="str">
        <f t="shared" si="20"/>
        <v/>
      </c>
    </row>
    <row r="279" spans="2:8" ht="15" x14ac:dyDescent="0.2">
      <c r="B279" s="7" t="s">
        <v>342</v>
      </c>
      <c r="C279" s="8">
        <v>0</v>
      </c>
      <c r="D279" s="8">
        <v>0</v>
      </c>
      <c r="E279" s="13" t="str">
        <f t="shared" si="17"/>
        <v/>
      </c>
      <c r="F279" s="13" t="str">
        <f t="shared" si="18"/>
        <v/>
      </c>
      <c r="G279" s="12" t="str">
        <f t="shared" si="19"/>
        <v>0</v>
      </c>
      <c r="H279" s="15" t="str">
        <f t="shared" si="20"/>
        <v/>
      </c>
    </row>
    <row r="280" spans="2:8" ht="15" x14ac:dyDescent="0.2">
      <c r="B280" s="7" t="s">
        <v>343</v>
      </c>
      <c r="C280" s="8">
        <v>0</v>
      </c>
      <c r="D280" s="8">
        <v>0</v>
      </c>
      <c r="E280" s="13" t="str">
        <f t="shared" si="17"/>
        <v/>
      </c>
      <c r="F280" s="13" t="str">
        <f t="shared" si="18"/>
        <v/>
      </c>
      <c r="G280" s="12" t="str">
        <f t="shared" si="19"/>
        <v>0</v>
      </c>
      <c r="H280" s="15" t="str">
        <f t="shared" si="20"/>
        <v/>
      </c>
    </row>
    <row r="281" spans="2:8" ht="15" x14ac:dyDescent="0.2">
      <c r="B281" s="7" t="s">
        <v>344</v>
      </c>
      <c r="C281" s="8">
        <v>0</v>
      </c>
      <c r="D281" s="8">
        <v>0</v>
      </c>
      <c r="E281" s="13" t="str">
        <f t="shared" ref="E281:E288" si="21">+IF(C281=0,"",C281/C$151)</f>
        <v/>
      </c>
      <c r="F281" s="13" t="str">
        <f t="shared" ref="F281:F288" si="22">+IF(D281=0,"",D281/D$151)</f>
        <v/>
      </c>
      <c r="G281" s="12" t="str">
        <f t="shared" ref="G281:G288" si="23">+IF(OR(AND(D281=0),(C281=0)),"0",((D281-C281)/C281))</f>
        <v>0</v>
      </c>
      <c r="H281" s="15" t="str">
        <f t="shared" ref="H281:H288" si="24">+IF(OR(AND(E281=""),(G281="")),"",E281*G281)</f>
        <v/>
      </c>
    </row>
    <row r="282" spans="2:8" ht="15" x14ac:dyDescent="0.2">
      <c r="B282" s="7" t="s">
        <v>345</v>
      </c>
      <c r="C282" s="8">
        <v>0</v>
      </c>
      <c r="D282" s="8">
        <v>0</v>
      </c>
      <c r="E282" s="13" t="str">
        <f t="shared" si="21"/>
        <v/>
      </c>
      <c r="F282" s="13" t="str">
        <f t="shared" si="22"/>
        <v/>
      </c>
      <c r="G282" s="12" t="str">
        <f t="shared" si="23"/>
        <v>0</v>
      </c>
      <c r="H282" s="15" t="str">
        <f t="shared" si="24"/>
        <v/>
      </c>
    </row>
    <row r="283" spans="2:8" ht="30" x14ac:dyDescent="0.2">
      <c r="B283" s="7" t="s">
        <v>346</v>
      </c>
      <c r="C283" s="8">
        <v>0</v>
      </c>
      <c r="D283" s="8">
        <v>0</v>
      </c>
      <c r="E283" s="13" t="str">
        <f t="shared" si="21"/>
        <v/>
      </c>
      <c r="F283" s="13" t="str">
        <f t="shared" si="22"/>
        <v/>
      </c>
      <c r="G283" s="12" t="str">
        <f t="shared" si="23"/>
        <v>0</v>
      </c>
      <c r="H283" s="15" t="str">
        <f t="shared" si="24"/>
        <v/>
      </c>
    </row>
    <row r="284" spans="2:8" ht="13.5" customHeight="1" x14ac:dyDescent="0.2">
      <c r="B284" s="7" t="s">
        <v>347</v>
      </c>
      <c r="C284" s="8">
        <v>0</v>
      </c>
      <c r="D284" s="8">
        <v>0</v>
      </c>
      <c r="E284" s="13" t="str">
        <f t="shared" si="21"/>
        <v/>
      </c>
      <c r="F284" s="13" t="str">
        <f t="shared" si="22"/>
        <v/>
      </c>
      <c r="G284" s="12" t="str">
        <f t="shared" si="23"/>
        <v>0</v>
      </c>
      <c r="H284" s="15" t="str">
        <f t="shared" si="24"/>
        <v/>
      </c>
    </row>
    <row r="285" spans="2:8" ht="13.5" customHeight="1" x14ac:dyDescent="0.2">
      <c r="B285" s="7" t="s">
        <v>94</v>
      </c>
      <c r="C285" s="8">
        <v>3</v>
      </c>
      <c r="D285" s="8">
        <v>0</v>
      </c>
      <c r="E285" s="13">
        <f t="shared" si="21"/>
        <v>1.9071837253655435E-3</v>
      </c>
      <c r="F285" s="13" t="str">
        <f t="shared" si="22"/>
        <v/>
      </c>
      <c r="G285" s="12" t="str">
        <f t="shared" si="23"/>
        <v>0</v>
      </c>
      <c r="H285" s="15">
        <f t="shared" si="24"/>
        <v>0</v>
      </c>
    </row>
    <row r="286" spans="2:8" ht="25.5" customHeight="1" x14ac:dyDescent="0.2">
      <c r="B286" s="7" t="s">
        <v>348</v>
      </c>
      <c r="C286" s="8">
        <v>0</v>
      </c>
      <c r="D286" s="8">
        <v>1</v>
      </c>
      <c r="E286" s="13" t="str">
        <f t="shared" si="21"/>
        <v/>
      </c>
      <c r="F286" s="13">
        <f t="shared" si="22"/>
        <v>4.5310376076121433E-4</v>
      </c>
      <c r="G286" s="12" t="str">
        <f t="shared" si="23"/>
        <v>0</v>
      </c>
      <c r="H286" s="15" t="str">
        <f t="shared" si="24"/>
        <v/>
      </c>
    </row>
    <row r="287" spans="2:8" ht="13.5" customHeight="1" x14ac:dyDescent="0.2">
      <c r="B287" s="7" t="s">
        <v>349</v>
      </c>
      <c r="C287" s="8">
        <v>0</v>
      </c>
      <c r="D287" s="8">
        <v>0</v>
      </c>
      <c r="E287" s="13" t="str">
        <f t="shared" si="21"/>
        <v/>
      </c>
      <c r="F287" s="13" t="str">
        <f t="shared" si="22"/>
        <v/>
      </c>
      <c r="G287" s="12" t="str">
        <f t="shared" si="23"/>
        <v>0</v>
      </c>
      <c r="H287" s="15" t="str">
        <f t="shared" si="24"/>
        <v/>
      </c>
    </row>
    <row r="288" spans="2:8" ht="15" x14ac:dyDescent="0.2">
      <c r="B288" s="7" t="s">
        <v>350</v>
      </c>
      <c r="C288" s="8">
        <v>0</v>
      </c>
      <c r="D288" s="8">
        <v>0</v>
      </c>
      <c r="E288" s="13" t="str">
        <f t="shared" si="21"/>
        <v/>
      </c>
      <c r="F288" s="13" t="str">
        <f t="shared" si="22"/>
        <v/>
      </c>
      <c r="G288" s="12" t="str">
        <f t="shared" si="23"/>
        <v>0</v>
      </c>
      <c r="H288" s="15" t="str">
        <f t="shared" si="24"/>
        <v/>
      </c>
    </row>
    <row r="289" spans="2:8" ht="15" x14ac:dyDescent="0.2">
      <c r="B289" s="20"/>
      <c r="C289" s="23"/>
      <c r="D289" s="23"/>
      <c r="E289" s="24"/>
      <c r="F289" s="24"/>
      <c r="G289" s="21"/>
      <c r="H289" s="22"/>
    </row>
    <row r="290" spans="2:8" ht="15" x14ac:dyDescent="0.2">
      <c r="B290" s="20"/>
      <c r="C290" s="23"/>
      <c r="D290" s="23"/>
      <c r="E290" s="24"/>
      <c r="F290" s="24"/>
      <c r="G290" s="21"/>
      <c r="H290" s="22"/>
    </row>
    <row r="291" spans="2:8" s="4" customFormat="1" ht="26.25" customHeight="1" x14ac:dyDescent="0.2">
      <c r="B291" s="19"/>
      <c r="C291" s="19"/>
      <c r="D291" s="19"/>
      <c r="E291" s="19"/>
      <c r="F291" s="19"/>
      <c r="H291" s="3"/>
    </row>
    <row r="292" spans="2:8" ht="24" customHeight="1" x14ac:dyDescent="0.2">
      <c r="B292" s="55" t="s">
        <v>517</v>
      </c>
      <c r="C292" s="53" t="s">
        <v>518</v>
      </c>
      <c r="D292" s="54"/>
      <c r="E292" s="41" t="s">
        <v>482</v>
      </c>
      <c r="F292" s="42"/>
      <c r="G292" s="39" t="s">
        <v>569</v>
      </c>
      <c r="H292" s="39" t="s">
        <v>481</v>
      </c>
    </row>
    <row r="293" spans="2:8" ht="24" customHeight="1" x14ac:dyDescent="0.2">
      <c r="B293" s="55"/>
      <c r="C293" s="38">
        <v>2015</v>
      </c>
      <c r="D293" s="38">
        <v>2016</v>
      </c>
      <c r="E293" s="38">
        <v>2015</v>
      </c>
      <c r="F293" s="38">
        <v>2016</v>
      </c>
      <c r="G293" s="40"/>
      <c r="H293" s="40"/>
    </row>
    <row r="294" spans="2:8" ht="24" customHeight="1" x14ac:dyDescent="0.2">
      <c r="B294" s="32" t="s">
        <v>522</v>
      </c>
      <c r="C294" s="33">
        <f>SUM(C295:C499)</f>
        <v>4497</v>
      </c>
      <c r="D294" s="33">
        <f>SUM(D295:D499)</f>
        <v>5966</v>
      </c>
      <c r="E294" s="34">
        <f>+IF(C294=0,"",C294/C$294)</f>
        <v>1</v>
      </c>
      <c r="F294" s="34">
        <f>+IF(D294=0,"",D294/D$294)</f>
        <v>1</v>
      </c>
      <c r="G294" s="34">
        <f>+IF(OR(AND(D294=0),(C294=0)),"0",((D294-C294)/C294))</f>
        <v>0.32666221925728262</v>
      </c>
      <c r="H294" s="35">
        <f>+IF(OR(AND(E294=""),(G294="")),"",E294*G294)</f>
        <v>0.32666221925728262</v>
      </c>
    </row>
    <row r="295" spans="2:8" ht="15" x14ac:dyDescent="0.2">
      <c r="B295" s="5" t="s">
        <v>100</v>
      </c>
      <c r="C295" s="8">
        <v>64</v>
      </c>
      <c r="D295" s="8">
        <v>72</v>
      </c>
      <c r="E295" s="13">
        <f>+IF(C295=0,"",C295/C$294)</f>
        <v>1.423171002890816E-2</v>
      </c>
      <c r="F295" s="13">
        <f>+IF(D295=0,"",D295/D$294)</f>
        <v>1.2068387529332886E-2</v>
      </c>
      <c r="G295" s="12">
        <f>+IF(OR(AND(D295=0),(C295=0)),"0",((D295-C295)/C295))</f>
        <v>0.125</v>
      </c>
      <c r="H295" s="15">
        <f>+IF(OR(AND(E295=""),(G295="")),"",E295*G295)</f>
        <v>1.7789637536135201E-3</v>
      </c>
    </row>
    <row r="296" spans="2:8" ht="15" x14ac:dyDescent="0.2">
      <c r="B296" s="5" t="s">
        <v>113</v>
      </c>
      <c r="C296" s="8">
        <v>12</v>
      </c>
      <c r="D296" s="8">
        <v>14</v>
      </c>
      <c r="E296" s="13">
        <f t="shared" ref="E296:E359" si="25">+IF(C296=0,"",C296/C$294)</f>
        <v>2.66844563042028E-3</v>
      </c>
      <c r="F296" s="13">
        <f t="shared" ref="F296:F359" si="26">+IF(D296=0,"",D296/D$294)</f>
        <v>2.3466309084813944E-3</v>
      </c>
      <c r="G296" s="12">
        <f t="shared" ref="G296:G359" si="27">+IF(OR(AND(D296=0),(C296=0)),"0",((D296-C296)/C296))</f>
        <v>0.16666666666666666</v>
      </c>
      <c r="H296" s="15">
        <f t="shared" ref="H296:H359" si="28">+IF(OR(AND(E296=""),(G296="")),"",E296*G296)</f>
        <v>4.4474093840337996E-4</v>
      </c>
    </row>
    <row r="297" spans="2:8" ht="15" x14ac:dyDescent="0.2">
      <c r="B297" s="5" t="s">
        <v>104</v>
      </c>
      <c r="C297" s="8">
        <v>16</v>
      </c>
      <c r="D297" s="8">
        <v>13</v>
      </c>
      <c r="E297" s="13">
        <f t="shared" si="25"/>
        <v>3.5579275072270401E-3</v>
      </c>
      <c r="F297" s="13">
        <f t="shared" si="26"/>
        <v>2.179014415018438E-3</v>
      </c>
      <c r="G297" s="12">
        <f t="shared" si="27"/>
        <v>-0.1875</v>
      </c>
      <c r="H297" s="15">
        <f t="shared" si="28"/>
        <v>-6.6711140760506999E-4</v>
      </c>
    </row>
    <row r="298" spans="2:8" ht="15" x14ac:dyDescent="0.2">
      <c r="B298" s="5" t="s">
        <v>95</v>
      </c>
      <c r="C298" s="8">
        <v>4</v>
      </c>
      <c r="D298" s="8">
        <v>15</v>
      </c>
      <c r="E298" s="13">
        <f t="shared" si="25"/>
        <v>8.8948187680676003E-4</v>
      </c>
      <c r="F298" s="13">
        <f t="shared" si="26"/>
        <v>2.5142474019443513E-3</v>
      </c>
      <c r="G298" s="12">
        <f t="shared" si="27"/>
        <v>2.75</v>
      </c>
      <c r="H298" s="15">
        <f t="shared" si="28"/>
        <v>2.4460751612185899E-3</v>
      </c>
    </row>
    <row r="299" spans="2:8" ht="15" x14ac:dyDescent="0.2">
      <c r="B299" s="5" t="s">
        <v>112</v>
      </c>
      <c r="C299" s="8">
        <v>0</v>
      </c>
      <c r="D299" s="8">
        <v>0</v>
      </c>
      <c r="E299" s="13" t="str">
        <f t="shared" si="25"/>
        <v/>
      </c>
      <c r="F299" s="13" t="str">
        <f t="shared" si="26"/>
        <v/>
      </c>
      <c r="G299" s="12" t="str">
        <f t="shared" si="27"/>
        <v>0</v>
      </c>
      <c r="H299" s="15" t="str">
        <f t="shared" si="28"/>
        <v/>
      </c>
    </row>
    <row r="300" spans="2:8" ht="15" x14ac:dyDescent="0.2">
      <c r="B300" s="5" t="s">
        <v>111</v>
      </c>
      <c r="C300" s="8">
        <v>1</v>
      </c>
      <c r="D300" s="8">
        <v>1</v>
      </c>
      <c r="E300" s="13">
        <f t="shared" si="25"/>
        <v>2.2237046920169001E-4</v>
      </c>
      <c r="F300" s="13">
        <f t="shared" si="26"/>
        <v>1.6761649346295676E-4</v>
      </c>
      <c r="G300" s="12">
        <f t="shared" si="27"/>
        <v>0</v>
      </c>
      <c r="H300" s="15">
        <f t="shared" si="28"/>
        <v>0</v>
      </c>
    </row>
    <row r="301" spans="2:8" ht="15" x14ac:dyDescent="0.2">
      <c r="B301" s="5" t="s">
        <v>105</v>
      </c>
      <c r="C301" s="8">
        <v>165</v>
      </c>
      <c r="D301" s="8">
        <v>289</v>
      </c>
      <c r="E301" s="13">
        <f t="shared" si="25"/>
        <v>3.6691127418278853E-2</v>
      </c>
      <c r="F301" s="13">
        <f t="shared" si="26"/>
        <v>4.8441166610794499E-2</v>
      </c>
      <c r="G301" s="12">
        <f t="shared" si="27"/>
        <v>0.75151515151515147</v>
      </c>
      <c r="H301" s="15">
        <f t="shared" si="28"/>
        <v>2.7573938181009561E-2</v>
      </c>
    </row>
    <row r="302" spans="2:8" ht="15" x14ac:dyDescent="0.2">
      <c r="B302" s="5" t="s">
        <v>109</v>
      </c>
      <c r="C302" s="8">
        <v>50</v>
      </c>
      <c r="D302" s="8">
        <v>10</v>
      </c>
      <c r="E302" s="13">
        <f t="shared" si="25"/>
        <v>1.11185234600845E-2</v>
      </c>
      <c r="F302" s="13">
        <f t="shared" si="26"/>
        <v>1.6761649346295675E-3</v>
      </c>
      <c r="G302" s="12">
        <f t="shared" si="27"/>
        <v>-0.8</v>
      </c>
      <c r="H302" s="15">
        <f t="shared" si="28"/>
        <v>-8.8948187680675996E-3</v>
      </c>
    </row>
    <row r="303" spans="2:8" ht="15" x14ac:dyDescent="0.2">
      <c r="B303" s="5" t="s">
        <v>108</v>
      </c>
      <c r="C303" s="8">
        <v>9</v>
      </c>
      <c r="D303" s="8">
        <v>9</v>
      </c>
      <c r="E303" s="13">
        <f t="shared" si="25"/>
        <v>2.0013342228152103E-3</v>
      </c>
      <c r="F303" s="13">
        <f t="shared" si="26"/>
        <v>1.5085484411666108E-3</v>
      </c>
      <c r="G303" s="12">
        <f t="shared" si="27"/>
        <v>0</v>
      </c>
      <c r="H303" s="15">
        <f t="shared" si="28"/>
        <v>0</v>
      </c>
    </row>
    <row r="304" spans="2:8" ht="15" x14ac:dyDescent="0.2">
      <c r="B304" s="5" t="s">
        <v>107</v>
      </c>
      <c r="C304" s="8">
        <v>28</v>
      </c>
      <c r="D304" s="8">
        <v>30</v>
      </c>
      <c r="E304" s="13">
        <f t="shared" si="25"/>
        <v>6.2263731376473201E-3</v>
      </c>
      <c r="F304" s="13">
        <f t="shared" si="26"/>
        <v>5.0284948038887027E-3</v>
      </c>
      <c r="G304" s="12">
        <f t="shared" si="27"/>
        <v>7.1428571428571425E-2</v>
      </c>
      <c r="H304" s="15">
        <f t="shared" si="28"/>
        <v>4.4474093840337996E-4</v>
      </c>
    </row>
    <row r="305" spans="2:8" ht="15" x14ac:dyDescent="0.2">
      <c r="B305" s="5" t="s">
        <v>351</v>
      </c>
      <c r="C305" s="8">
        <v>0</v>
      </c>
      <c r="D305" s="8">
        <v>3</v>
      </c>
      <c r="E305" s="13" t="str">
        <f t="shared" si="25"/>
        <v/>
      </c>
      <c r="F305" s="13">
        <f t="shared" si="26"/>
        <v>5.0284948038887027E-4</v>
      </c>
      <c r="G305" s="12" t="str">
        <f t="shared" si="27"/>
        <v>0</v>
      </c>
      <c r="H305" s="15" t="str">
        <f t="shared" si="28"/>
        <v/>
      </c>
    </row>
    <row r="306" spans="2:8" ht="15" x14ac:dyDescent="0.2">
      <c r="B306" s="5" t="s">
        <v>524</v>
      </c>
      <c r="C306" s="8">
        <v>1</v>
      </c>
      <c r="D306" s="8">
        <v>0</v>
      </c>
      <c r="E306" s="13">
        <f t="shared" si="25"/>
        <v>2.2237046920169001E-4</v>
      </c>
      <c r="F306" s="13" t="str">
        <f t="shared" si="26"/>
        <v/>
      </c>
      <c r="G306" s="12" t="str">
        <f t="shared" si="27"/>
        <v>0</v>
      </c>
      <c r="H306" s="15">
        <f t="shared" si="28"/>
        <v>0</v>
      </c>
    </row>
    <row r="307" spans="2:8" ht="15" x14ac:dyDescent="0.2">
      <c r="B307" s="5" t="s">
        <v>110</v>
      </c>
      <c r="C307" s="8">
        <v>143</v>
      </c>
      <c r="D307" s="8">
        <v>288</v>
      </c>
      <c r="E307" s="13">
        <f t="shared" si="25"/>
        <v>3.1798977095841674E-2</v>
      </c>
      <c r="F307" s="13">
        <f t="shared" si="26"/>
        <v>4.8273550117331546E-2</v>
      </c>
      <c r="G307" s="12">
        <f t="shared" si="27"/>
        <v>1.013986013986014</v>
      </c>
      <c r="H307" s="15">
        <f t="shared" si="28"/>
        <v>3.2243718034245056E-2</v>
      </c>
    </row>
    <row r="308" spans="2:8" ht="15" x14ac:dyDescent="0.2">
      <c r="B308" s="5" t="s">
        <v>99</v>
      </c>
      <c r="C308" s="8">
        <v>42</v>
      </c>
      <c r="D308" s="8">
        <v>36</v>
      </c>
      <c r="E308" s="13">
        <f t="shared" si="25"/>
        <v>9.3395597064709814E-3</v>
      </c>
      <c r="F308" s="13">
        <f t="shared" si="26"/>
        <v>6.0341937646664432E-3</v>
      </c>
      <c r="G308" s="12">
        <f t="shared" si="27"/>
        <v>-0.14285714285714285</v>
      </c>
      <c r="H308" s="15">
        <f t="shared" si="28"/>
        <v>-1.3342228152101402E-3</v>
      </c>
    </row>
    <row r="309" spans="2:8" ht="15" x14ac:dyDescent="0.2">
      <c r="B309" s="5" t="s">
        <v>96</v>
      </c>
      <c r="C309" s="8">
        <v>0</v>
      </c>
      <c r="D309" s="8">
        <v>0</v>
      </c>
      <c r="E309" s="13" t="str">
        <f t="shared" si="25"/>
        <v/>
      </c>
      <c r="F309" s="13" t="str">
        <f t="shared" si="26"/>
        <v/>
      </c>
      <c r="G309" s="12" t="str">
        <f t="shared" si="27"/>
        <v>0</v>
      </c>
      <c r="H309" s="15" t="str">
        <f t="shared" si="28"/>
        <v/>
      </c>
    </row>
    <row r="310" spans="2:8" ht="15" x14ac:dyDescent="0.2">
      <c r="B310" s="5" t="s">
        <v>106</v>
      </c>
      <c r="C310" s="8">
        <v>52</v>
      </c>
      <c r="D310" s="8">
        <v>95</v>
      </c>
      <c r="E310" s="13">
        <f t="shared" si="25"/>
        <v>1.156326439848788E-2</v>
      </c>
      <c r="F310" s="13">
        <f t="shared" si="26"/>
        <v>1.5923566878980892E-2</v>
      </c>
      <c r="G310" s="12">
        <f t="shared" si="27"/>
        <v>0.82692307692307687</v>
      </c>
      <c r="H310" s="15">
        <f t="shared" si="28"/>
        <v>9.5619301756726689E-3</v>
      </c>
    </row>
    <row r="311" spans="2:8" ht="15" x14ac:dyDescent="0.2">
      <c r="B311" s="5" t="s">
        <v>102</v>
      </c>
      <c r="C311" s="8">
        <v>4</v>
      </c>
      <c r="D311" s="8">
        <v>13</v>
      </c>
      <c r="E311" s="13">
        <f t="shared" si="25"/>
        <v>8.8948187680676003E-4</v>
      </c>
      <c r="F311" s="13">
        <f t="shared" si="26"/>
        <v>2.179014415018438E-3</v>
      </c>
      <c r="G311" s="12">
        <f t="shared" si="27"/>
        <v>2.25</v>
      </c>
      <c r="H311" s="15">
        <f t="shared" si="28"/>
        <v>2.0013342228152099E-3</v>
      </c>
    </row>
    <row r="312" spans="2:8" ht="15" x14ac:dyDescent="0.2">
      <c r="B312" s="5" t="s">
        <v>97</v>
      </c>
      <c r="C312" s="8">
        <v>1</v>
      </c>
      <c r="D312" s="8">
        <v>0</v>
      </c>
      <c r="E312" s="13">
        <f t="shared" si="25"/>
        <v>2.2237046920169001E-4</v>
      </c>
      <c r="F312" s="13" t="str">
        <f t="shared" si="26"/>
        <v/>
      </c>
      <c r="G312" s="12" t="str">
        <f t="shared" si="27"/>
        <v>0</v>
      </c>
      <c r="H312" s="15">
        <f t="shared" si="28"/>
        <v>0</v>
      </c>
    </row>
    <row r="313" spans="2:8" ht="15" x14ac:dyDescent="0.2">
      <c r="B313" s="5" t="s">
        <v>352</v>
      </c>
      <c r="C313" s="8">
        <v>0</v>
      </c>
      <c r="D313" s="8">
        <v>0</v>
      </c>
      <c r="E313" s="13" t="str">
        <f t="shared" si="25"/>
        <v/>
      </c>
      <c r="F313" s="13" t="str">
        <f t="shared" si="26"/>
        <v/>
      </c>
      <c r="G313" s="12" t="str">
        <f t="shared" si="27"/>
        <v>0</v>
      </c>
      <c r="H313" s="15" t="str">
        <f t="shared" si="28"/>
        <v/>
      </c>
    </row>
    <row r="314" spans="2:8" ht="15" x14ac:dyDescent="0.2">
      <c r="B314" s="5" t="s">
        <v>353</v>
      </c>
      <c r="C314" s="8">
        <v>25</v>
      </c>
      <c r="D314" s="8">
        <v>108</v>
      </c>
      <c r="E314" s="13">
        <f t="shared" si="25"/>
        <v>5.55926173004225E-3</v>
      </c>
      <c r="F314" s="13">
        <f t="shared" si="26"/>
        <v>1.8102581293999328E-2</v>
      </c>
      <c r="G314" s="12">
        <f t="shared" si="27"/>
        <v>3.32</v>
      </c>
      <c r="H314" s="15">
        <f t="shared" si="28"/>
        <v>1.8456748943740268E-2</v>
      </c>
    </row>
    <row r="315" spans="2:8" ht="15" x14ac:dyDescent="0.2">
      <c r="B315" s="5" t="s">
        <v>354</v>
      </c>
      <c r="C315" s="8">
        <v>31</v>
      </c>
      <c r="D315" s="8">
        <v>7</v>
      </c>
      <c r="E315" s="13">
        <f t="shared" si="25"/>
        <v>6.8934845452523902E-3</v>
      </c>
      <c r="F315" s="13">
        <f t="shared" si="26"/>
        <v>1.1733154542406972E-3</v>
      </c>
      <c r="G315" s="12">
        <f t="shared" si="27"/>
        <v>-0.77419354838709675</v>
      </c>
      <c r="H315" s="15">
        <f t="shared" si="28"/>
        <v>-5.3368912608405599E-3</v>
      </c>
    </row>
    <row r="316" spans="2:8" ht="15" x14ac:dyDescent="0.2">
      <c r="B316" s="5" t="s">
        <v>101</v>
      </c>
      <c r="C316" s="8">
        <v>1</v>
      </c>
      <c r="D316" s="8">
        <v>2</v>
      </c>
      <c r="E316" s="13">
        <f t="shared" si="25"/>
        <v>2.2237046920169001E-4</v>
      </c>
      <c r="F316" s="13">
        <f t="shared" si="26"/>
        <v>3.3523298692591353E-4</v>
      </c>
      <c r="G316" s="12">
        <f t="shared" si="27"/>
        <v>1</v>
      </c>
      <c r="H316" s="15">
        <f t="shared" si="28"/>
        <v>2.2237046920169001E-4</v>
      </c>
    </row>
    <row r="317" spans="2:8" ht="15" x14ac:dyDescent="0.2">
      <c r="B317" s="5" t="s">
        <v>103</v>
      </c>
      <c r="C317" s="8">
        <v>16</v>
      </c>
      <c r="D317" s="8">
        <v>94</v>
      </c>
      <c r="E317" s="13">
        <f t="shared" si="25"/>
        <v>3.5579275072270401E-3</v>
      </c>
      <c r="F317" s="13">
        <f t="shared" si="26"/>
        <v>1.5755950385517935E-2</v>
      </c>
      <c r="G317" s="12">
        <f t="shared" si="27"/>
        <v>4.875</v>
      </c>
      <c r="H317" s="15">
        <f t="shared" si="28"/>
        <v>1.7344896597731821E-2</v>
      </c>
    </row>
    <row r="318" spans="2:8" ht="15" x14ac:dyDescent="0.2">
      <c r="B318" s="5" t="s">
        <v>355</v>
      </c>
      <c r="C318" s="8">
        <v>78</v>
      </c>
      <c r="D318" s="8">
        <v>139</v>
      </c>
      <c r="E318" s="13">
        <f t="shared" si="25"/>
        <v>1.7344896597731821E-2</v>
      </c>
      <c r="F318" s="13">
        <f t="shared" si="26"/>
        <v>2.3298692591350988E-2</v>
      </c>
      <c r="G318" s="12">
        <f t="shared" si="27"/>
        <v>0.78205128205128205</v>
      </c>
      <c r="H318" s="15">
        <f t="shared" si="28"/>
        <v>1.3564598621303091E-2</v>
      </c>
    </row>
    <row r="319" spans="2:8" ht="15" x14ac:dyDescent="0.2">
      <c r="B319" s="5" t="s">
        <v>115</v>
      </c>
      <c r="C319" s="8">
        <v>23</v>
      </c>
      <c r="D319" s="8">
        <v>15</v>
      </c>
      <c r="E319" s="13">
        <f t="shared" si="25"/>
        <v>5.1145207916388708E-3</v>
      </c>
      <c r="F319" s="13">
        <f t="shared" si="26"/>
        <v>2.5142474019443513E-3</v>
      </c>
      <c r="G319" s="12">
        <f t="shared" si="27"/>
        <v>-0.34782608695652173</v>
      </c>
      <c r="H319" s="15">
        <f t="shared" si="28"/>
        <v>-1.7789637536135203E-3</v>
      </c>
    </row>
    <row r="320" spans="2:8" ht="15" x14ac:dyDescent="0.2">
      <c r="B320" s="5" t="s">
        <v>114</v>
      </c>
      <c r="C320" s="8">
        <v>0</v>
      </c>
      <c r="D320" s="8">
        <v>2</v>
      </c>
      <c r="E320" s="13" t="str">
        <f t="shared" si="25"/>
        <v/>
      </c>
      <c r="F320" s="13">
        <f t="shared" si="26"/>
        <v>3.3523298692591353E-4</v>
      </c>
      <c r="G320" s="12" t="str">
        <f t="shared" si="27"/>
        <v>0</v>
      </c>
      <c r="H320" s="15" t="str">
        <f t="shared" si="28"/>
        <v/>
      </c>
    </row>
    <row r="321" spans="2:8" ht="15" x14ac:dyDescent="0.2">
      <c r="B321" s="5" t="s">
        <v>98</v>
      </c>
      <c r="C321" s="8">
        <v>3</v>
      </c>
      <c r="D321" s="8">
        <v>6</v>
      </c>
      <c r="E321" s="13">
        <f t="shared" si="25"/>
        <v>6.6711140760506999E-4</v>
      </c>
      <c r="F321" s="13">
        <f t="shared" si="26"/>
        <v>1.0056989607777405E-3</v>
      </c>
      <c r="G321" s="12">
        <f t="shared" si="27"/>
        <v>1</v>
      </c>
      <c r="H321" s="15">
        <f t="shared" si="28"/>
        <v>6.6711140760506999E-4</v>
      </c>
    </row>
    <row r="322" spans="2:8" ht="15" x14ac:dyDescent="0.2">
      <c r="B322" s="5" t="s">
        <v>356</v>
      </c>
      <c r="C322" s="8">
        <v>0</v>
      </c>
      <c r="D322" s="8">
        <v>0</v>
      </c>
      <c r="E322" s="13" t="str">
        <f t="shared" si="25"/>
        <v/>
      </c>
      <c r="F322" s="13" t="str">
        <f t="shared" si="26"/>
        <v/>
      </c>
      <c r="G322" s="12" t="str">
        <f t="shared" si="27"/>
        <v>0</v>
      </c>
      <c r="H322" s="15" t="str">
        <f t="shared" si="28"/>
        <v/>
      </c>
    </row>
    <row r="323" spans="2:8" ht="15" x14ac:dyDescent="0.2">
      <c r="B323" s="5" t="s">
        <v>472</v>
      </c>
      <c r="C323" s="8">
        <v>2</v>
      </c>
      <c r="D323" s="8">
        <v>5</v>
      </c>
      <c r="E323" s="13">
        <f t="shared" si="25"/>
        <v>4.4474093840338001E-4</v>
      </c>
      <c r="F323" s="13">
        <f t="shared" si="26"/>
        <v>8.3808246731478374E-4</v>
      </c>
      <c r="G323" s="12">
        <f t="shared" si="27"/>
        <v>1.5</v>
      </c>
      <c r="H323" s="15">
        <f t="shared" si="28"/>
        <v>6.6711140760506999E-4</v>
      </c>
    </row>
    <row r="324" spans="2:8" ht="15" x14ac:dyDescent="0.2">
      <c r="B324" s="5" t="s">
        <v>473</v>
      </c>
      <c r="C324" s="8">
        <v>0</v>
      </c>
      <c r="D324" s="8">
        <v>15</v>
      </c>
      <c r="E324" s="13" t="str">
        <f t="shared" si="25"/>
        <v/>
      </c>
      <c r="F324" s="13">
        <f t="shared" si="26"/>
        <v>2.5142474019443513E-3</v>
      </c>
      <c r="G324" s="12" t="str">
        <f t="shared" si="27"/>
        <v>0</v>
      </c>
      <c r="H324" s="15" t="str">
        <f t="shared" si="28"/>
        <v/>
      </c>
    </row>
    <row r="325" spans="2:8" ht="15" x14ac:dyDescent="0.2">
      <c r="B325" s="5" t="s">
        <v>474</v>
      </c>
      <c r="C325" s="8">
        <v>6</v>
      </c>
      <c r="D325" s="8">
        <v>10</v>
      </c>
      <c r="E325" s="13">
        <f t="shared" si="25"/>
        <v>1.33422281521014E-3</v>
      </c>
      <c r="F325" s="13">
        <f t="shared" si="26"/>
        <v>1.6761649346295675E-3</v>
      </c>
      <c r="G325" s="12">
        <f t="shared" si="27"/>
        <v>0.66666666666666663</v>
      </c>
      <c r="H325" s="15">
        <f t="shared" si="28"/>
        <v>8.8948187680675992E-4</v>
      </c>
    </row>
    <row r="326" spans="2:8" ht="15" x14ac:dyDescent="0.2">
      <c r="B326" s="5" t="s">
        <v>357</v>
      </c>
      <c r="C326" s="8">
        <v>91</v>
      </c>
      <c r="D326" s="8">
        <v>123</v>
      </c>
      <c r="E326" s="13">
        <f t="shared" si="25"/>
        <v>2.0235712697353792E-2</v>
      </c>
      <c r="F326" s="13">
        <f t="shared" si="26"/>
        <v>2.0616828695943681E-2</v>
      </c>
      <c r="G326" s="12">
        <f t="shared" si="27"/>
        <v>0.35164835164835168</v>
      </c>
      <c r="H326" s="15">
        <f t="shared" si="28"/>
        <v>7.1158550144540811E-3</v>
      </c>
    </row>
    <row r="327" spans="2:8" ht="15" x14ac:dyDescent="0.2">
      <c r="B327" s="5" t="s">
        <v>358</v>
      </c>
      <c r="C327" s="8">
        <v>5</v>
      </c>
      <c r="D327" s="8">
        <v>9</v>
      </c>
      <c r="E327" s="13">
        <f t="shared" si="25"/>
        <v>1.1118523460084502E-3</v>
      </c>
      <c r="F327" s="13">
        <f t="shared" si="26"/>
        <v>1.5085484411666108E-3</v>
      </c>
      <c r="G327" s="12">
        <f t="shared" si="27"/>
        <v>0.8</v>
      </c>
      <c r="H327" s="15">
        <f t="shared" si="28"/>
        <v>8.8948187680676014E-4</v>
      </c>
    </row>
    <row r="328" spans="2:8" ht="15" x14ac:dyDescent="0.2">
      <c r="B328" s="5" t="s">
        <v>116</v>
      </c>
      <c r="C328" s="8">
        <v>1</v>
      </c>
      <c r="D328" s="8">
        <v>25</v>
      </c>
      <c r="E328" s="13">
        <f t="shared" si="25"/>
        <v>2.2237046920169001E-4</v>
      </c>
      <c r="F328" s="13">
        <f t="shared" si="26"/>
        <v>4.190412336573919E-3</v>
      </c>
      <c r="G328" s="12">
        <f t="shared" si="27"/>
        <v>24</v>
      </c>
      <c r="H328" s="15">
        <f t="shared" si="28"/>
        <v>5.3368912608405599E-3</v>
      </c>
    </row>
    <row r="329" spans="2:8" ht="15" x14ac:dyDescent="0.2">
      <c r="B329" s="5" t="s">
        <v>359</v>
      </c>
      <c r="C329" s="8">
        <v>2</v>
      </c>
      <c r="D329" s="8">
        <v>5</v>
      </c>
      <c r="E329" s="13">
        <f t="shared" si="25"/>
        <v>4.4474093840338001E-4</v>
      </c>
      <c r="F329" s="13">
        <f t="shared" si="26"/>
        <v>8.3808246731478374E-4</v>
      </c>
      <c r="G329" s="12">
        <f t="shared" si="27"/>
        <v>1.5</v>
      </c>
      <c r="H329" s="15">
        <f t="shared" si="28"/>
        <v>6.6711140760506999E-4</v>
      </c>
    </row>
    <row r="330" spans="2:8" ht="15" x14ac:dyDescent="0.2">
      <c r="B330" s="5" t="s">
        <v>360</v>
      </c>
      <c r="C330" s="8">
        <v>8</v>
      </c>
      <c r="D330" s="8">
        <v>13</v>
      </c>
      <c r="E330" s="13">
        <f t="shared" si="25"/>
        <v>1.7789637536135201E-3</v>
      </c>
      <c r="F330" s="13">
        <f t="shared" si="26"/>
        <v>2.179014415018438E-3</v>
      </c>
      <c r="G330" s="12">
        <f t="shared" si="27"/>
        <v>0.625</v>
      </c>
      <c r="H330" s="15">
        <f t="shared" si="28"/>
        <v>1.11185234600845E-3</v>
      </c>
    </row>
    <row r="331" spans="2:8" ht="15" x14ac:dyDescent="0.2">
      <c r="B331" s="5" t="s">
        <v>117</v>
      </c>
      <c r="C331" s="8">
        <v>0</v>
      </c>
      <c r="D331" s="8">
        <v>1</v>
      </c>
      <c r="E331" s="13" t="str">
        <f t="shared" si="25"/>
        <v/>
      </c>
      <c r="F331" s="13">
        <f t="shared" si="26"/>
        <v>1.6761649346295676E-4</v>
      </c>
      <c r="G331" s="12" t="str">
        <f t="shared" si="27"/>
        <v>0</v>
      </c>
      <c r="H331" s="15" t="str">
        <f t="shared" si="28"/>
        <v/>
      </c>
    </row>
    <row r="332" spans="2:8" ht="15" x14ac:dyDescent="0.2">
      <c r="B332" s="5" t="s">
        <v>361</v>
      </c>
      <c r="C332" s="8">
        <v>902</v>
      </c>
      <c r="D332" s="8">
        <v>1008</v>
      </c>
      <c r="E332" s="13">
        <f t="shared" si="25"/>
        <v>0.20057816321992439</v>
      </c>
      <c r="F332" s="13">
        <f t="shared" si="26"/>
        <v>0.16895742541066042</v>
      </c>
      <c r="G332" s="12">
        <f t="shared" si="27"/>
        <v>0.11751662971175167</v>
      </c>
      <c r="H332" s="15">
        <f t="shared" si="28"/>
        <v>2.3571269735379142E-2</v>
      </c>
    </row>
    <row r="333" spans="2:8" ht="15" x14ac:dyDescent="0.2">
      <c r="B333" s="5" t="s">
        <v>130</v>
      </c>
      <c r="C333" s="8">
        <v>114</v>
      </c>
      <c r="D333" s="8">
        <v>118</v>
      </c>
      <c r="E333" s="13">
        <f t="shared" si="25"/>
        <v>2.5350233488992662E-2</v>
      </c>
      <c r="F333" s="13">
        <f t="shared" si="26"/>
        <v>1.9778746228628897E-2</v>
      </c>
      <c r="G333" s="12">
        <f t="shared" si="27"/>
        <v>3.5087719298245612E-2</v>
      </c>
      <c r="H333" s="15">
        <f t="shared" si="28"/>
        <v>8.8948187680676003E-4</v>
      </c>
    </row>
    <row r="334" spans="2:8" ht="15" x14ac:dyDescent="0.2">
      <c r="B334" s="5" t="s">
        <v>119</v>
      </c>
      <c r="C334" s="8">
        <v>94</v>
      </c>
      <c r="D334" s="8">
        <v>164</v>
      </c>
      <c r="E334" s="13">
        <f t="shared" si="25"/>
        <v>2.0902824104958861E-2</v>
      </c>
      <c r="F334" s="13">
        <f t="shared" si="26"/>
        <v>2.7489104927924907E-2</v>
      </c>
      <c r="G334" s="12">
        <f t="shared" si="27"/>
        <v>0.74468085106382975</v>
      </c>
      <c r="H334" s="15">
        <f t="shared" si="28"/>
        <v>1.5565932844118301E-2</v>
      </c>
    </row>
    <row r="335" spans="2:8" ht="15" x14ac:dyDescent="0.2">
      <c r="B335" s="5" t="s">
        <v>128</v>
      </c>
      <c r="C335" s="8">
        <v>85</v>
      </c>
      <c r="D335" s="8">
        <v>63</v>
      </c>
      <c r="E335" s="13">
        <f t="shared" si="25"/>
        <v>1.890148988214365E-2</v>
      </c>
      <c r="F335" s="13">
        <f t="shared" si="26"/>
        <v>1.0559839088166276E-2</v>
      </c>
      <c r="G335" s="12">
        <f t="shared" si="27"/>
        <v>-0.25882352941176473</v>
      </c>
      <c r="H335" s="15">
        <f t="shared" si="28"/>
        <v>-4.8921503224371807E-3</v>
      </c>
    </row>
    <row r="336" spans="2:8" ht="15" x14ac:dyDescent="0.2">
      <c r="B336" s="5" t="s">
        <v>132</v>
      </c>
      <c r="C336" s="8">
        <v>24</v>
      </c>
      <c r="D336" s="8">
        <v>0</v>
      </c>
      <c r="E336" s="13">
        <f t="shared" si="25"/>
        <v>5.3368912608405599E-3</v>
      </c>
      <c r="F336" s="13" t="str">
        <f t="shared" si="26"/>
        <v/>
      </c>
      <c r="G336" s="12" t="str">
        <f t="shared" si="27"/>
        <v>0</v>
      </c>
      <c r="H336" s="15">
        <f t="shared" si="28"/>
        <v>0</v>
      </c>
    </row>
    <row r="337" spans="2:8" ht="15" x14ac:dyDescent="0.2">
      <c r="B337" s="5" t="s">
        <v>133</v>
      </c>
      <c r="C337" s="8">
        <v>1</v>
      </c>
      <c r="D337" s="8">
        <v>3</v>
      </c>
      <c r="E337" s="13">
        <f t="shared" si="25"/>
        <v>2.2237046920169001E-4</v>
      </c>
      <c r="F337" s="13">
        <f t="shared" si="26"/>
        <v>5.0284948038887027E-4</v>
      </c>
      <c r="G337" s="12">
        <f t="shared" si="27"/>
        <v>2</v>
      </c>
      <c r="H337" s="15">
        <f t="shared" si="28"/>
        <v>4.4474093840338001E-4</v>
      </c>
    </row>
    <row r="338" spans="2:8" ht="30" x14ac:dyDescent="0.2">
      <c r="B338" s="5" t="s">
        <v>362</v>
      </c>
      <c r="C338" s="8">
        <v>0</v>
      </c>
      <c r="D338" s="8">
        <v>0</v>
      </c>
      <c r="E338" s="13" t="str">
        <f t="shared" si="25"/>
        <v/>
      </c>
      <c r="F338" s="13" t="str">
        <f t="shared" si="26"/>
        <v/>
      </c>
      <c r="G338" s="12" t="str">
        <f t="shared" si="27"/>
        <v>0</v>
      </c>
      <c r="H338" s="15" t="str">
        <f t="shared" si="28"/>
        <v/>
      </c>
    </row>
    <row r="339" spans="2:8" ht="15" x14ac:dyDescent="0.2">
      <c r="B339" s="5" t="s">
        <v>363</v>
      </c>
      <c r="C339" s="8">
        <v>15</v>
      </c>
      <c r="D339" s="8">
        <v>21</v>
      </c>
      <c r="E339" s="13">
        <f t="shared" si="25"/>
        <v>3.3355570380253501E-3</v>
      </c>
      <c r="F339" s="13">
        <f t="shared" si="26"/>
        <v>3.5199463627220919E-3</v>
      </c>
      <c r="G339" s="12">
        <f t="shared" si="27"/>
        <v>0.4</v>
      </c>
      <c r="H339" s="15">
        <f t="shared" si="28"/>
        <v>1.3342228152101402E-3</v>
      </c>
    </row>
    <row r="340" spans="2:8" ht="15" x14ac:dyDescent="0.2">
      <c r="B340" s="5" t="s">
        <v>364</v>
      </c>
      <c r="C340" s="8">
        <v>4</v>
      </c>
      <c r="D340" s="8">
        <v>2</v>
      </c>
      <c r="E340" s="13">
        <f t="shared" si="25"/>
        <v>8.8948187680676003E-4</v>
      </c>
      <c r="F340" s="13">
        <f t="shared" si="26"/>
        <v>3.3523298692591353E-4</v>
      </c>
      <c r="G340" s="12">
        <f t="shared" si="27"/>
        <v>-0.5</v>
      </c>
      <c r="H340" s="15">
        <f t="shared" si="28"/>
        <v>-4.4474093840338001E-4</v>
      </c>
    </row>
    <row r="341" spans="2:8" ht="15" x14ac:dyDescent="0.2">
      <c r="B341" s="5" t="s">
        <v>118</v>
      </c>
      <c r="C341" s="8">
        <v>10</v>
      </c>
      <c r="D341" s="8">
        <v>8</v>
      </c>
      <c r="E341" s="13">
        <f t="shared" si="25"/>
        <v>2.2237046920169003E-3</v>
      </c>
      <c r="F341" s="13">
        <f t="shared" si="26"/>
        <v>1.3409319477036541E-3</v>
      </c>
      <c r="G341" s="12">
        <f t="shared" si="27"/>
        <v>-0.2</v>
      </c>
      <c r="H341" s="15">
        <f t="shared" si="28"/>
        <v>-4.4474093840338007E-4</v>
      </c>
    </row>
    <row r="342" spans="2:8" ht="15" x14ac:dyDescent="0.2">
      <c r="B342" s="5" t="s">
        <v>365</v>
      </c>
      <c r="C342" s="8">
        <v>0</v>
      </c>
      <c r="D342" s="8">
        <v>0</v>
      </c>
      <c r="E342" s="13" t="str">
        <f t="shared" si="25"/>
        <v/>
      </c>
      <c r="F342" s="13" t="str">
        <f t="shared" si="26"/>
        <v/>
      </c>
      <c r="G342" s="12" t="str">
        <f t="shared" si="27"/>
        <v>0</v>
      </c>
      <c r="H342" s="15" t="str">
        <f t="shared" si="28"/>
        <v/>
      </c>
    </row>
    <row r="343" spans="2:8" ht="15" x14ac:dyDescent="0.2">
      <c r="B343" s="5" t="s">
        <v>129</v>
      </c>
      <c r="C343" s="8">
        <v>12</v>
      </c>
      <c r="D343" s="8">
        <v>6</v>
      </c>
      <c r="E343" s="13">
        <f t="shared" si="25"/>
        <v>2.66844563042028E-3</v>
      </c>
      <c r="F343" s="13">
        <f t="shared" si="26"/>
        <v>1.0056989607777405E-3</v>
      </c>
      <c r="G343" s="12">
        <f t="shared" si="27"/>
        <v>-0.5</v>
      </c>
      <c r="H343" s="15">
        <f t="shared" si="28"/>
        <v>-1.33422281521014E-3</v>
      </c>
    </row>
    <row r="344" spans="2:8" ht="15" x14ac:dyDescent="0.2">
      <c r="B344" s="5" t="s">
        <v>131</v>
      </c>
      <c r="C344" s="8">
        <v>45</v>
      </c>
      <c r="D344" s="8">
        <v>35</v>
      </c>
      <c r="E344" s="13">
        <f t="shared" si="25"/>
        <v>1.0006671114076051E-2</v>
      </c>
      <c r="F344" s="13">
        <f t="shared" si="26"/>
        <v>5.8665772712034863E-3</v>
      </c>
      <c r="G344" s="12">
        <f t="shared" si="27"/>
        <v>-0.22222222222222221</v>
      </c>
      <c r="H344" s="15">
        <f t="shared" si="28"/>
        <v>-2.2237046920168999E-3</v>
      </c>
    </row>
    <row r="345" spans="2:8" ht="15" x14ac:dyDescent="0.2">
      <c r="B345" s="5" t="s">
        <v>366</v>
      </c>
      <c r="C345" s="8">
        <v>162</v>
      </c>
      <c r="D345" s="8">
        <v>176</v>
      </c>
      <c r="E345" s="13">
        <f t="shared" si="25"/>
        <v>3.602401601067378E-2</v>
      </c>
      <c r="F345" s="13">
        <f t="shared" si="26"/>
        <v>2.950050284948039E-2</v>
      </c>
      <c r="G345" s="12">
        <f t="shared" si="27"/>
        <v>8.6419753086419748E-2</v>
      </c>
      <c r="H345" s="15">
        <f t="shared" si="28"/>
        <v>3.11318656882366E-3</v>
      </c>
    </row>
    <row r="346" spans="2:8" ht="15" x14ac:dyDescent="0.2">
      <c r="B346" s="5" t="s">
        <v>122</v>
      </c>
      <c r="C346" s="8">
        <v>4</v>
      </c>
      <c r="D346" s="8">
        <v>9</v>
      </c>
      <c r="E346" s="13">
        <f t="shared" si="25"/>
        <v>8.8948187680676003E-4</v>
      </c>
      <c r="F346" s="13">
        <f t="shared" si="26"/>
        <v>1.5085484411666108E-3</v>
      </c>
      <c r="G346" s="12">
        <f t="shared" si="27"/>
        <v>1.25</v>
      </c>
      <c r="H346" s="15">
        <f t="shared" si="28"/>
        <v>1.11185234600845E-3</v>
      </c>
    </row>
    <row r="347" spans="2:8" ht="15" x14ac:dyDescent="0.2">
      <c r="B347" s="5" t="s">
        <v>121</v>
      </c>
      <c r="C347" s="8">
        <v>56</v>
      </c>
      <c r="D347" s="8">
        <v>122</v>
      </c>
      <c r="E347" s="13">
        <f t="shared" si="25"/>
        <v>1.245274627529464E-2</v>
      </c>
      <c r="F347" s="13">
        <f t="shared" si="26"/>
        <v>2.0449212202480724E-2</v>
      </c>
      <c r="G347" s="12">
        <f t="shared" si="27"/>
        <v>1.1785714285714286</v>
      </c>
      <c r="H347" s="15">
        <f t="shared" si="28"/>
        <v>1.4676450967311541E-2</v>
      </c>
    </row>
    <row r="348" spans="2:8" ht="15" x14ac:dyDescent="0.2">
      <c r="B348" s="5" t="s">
        <v>367</v>
      </c>
      <c r="C348" s="8">
        <v>0</v>
      </c>
      <c r="D348" s="8">
        <v>0</v>
      </c>
      <c r="E348" s="13" t="str">
        <f t="shared" si="25"/>
        <v/>
      </c>
      <c r="F348" s="13" t="str">
        <f t="shared" si="26"/>
        <v/>
      </c>
      <c r="G348" s="12" t="str">
        <f t="shared" si="27"/>
        <v>0</v>
      </c>
      <c r="H348" s="15" t="str">
        <f t="shared" si="28"/>
        <v/>
      </c>
    </row>
    <row r="349" spans="2:8" ht="15" x14ac:dyDescent="0.2">
      <c r="B349" s="5" t="s">
        <v>368</v>
      </c>
      <c r="C349" s="8">
        <v>0</v>
      </c>
      <c r="D349" s="8">
        <v>0</v>
      </c>
      <c r="E349" s="13" t="str">
        <f t="shared" si="25"/>
        <v/>
      </c>
      <c r="F349" s="13" t="str">
        <f t="shared" si="26"/>
        <v/>
      </c>
      <c r="G349" s="12" t="str">
        <f t="shared" si="27"/>
        <v>0</v>
      </c>
      <c r="H349" s="15" t="str">
        <f t="shared" si="28"/>
        <v/>
      </c>
    </row>
    <row r="350" spans="2:8" ht="15" x14ac:dyDescent="0.2">
      <c r="B350" s="5" t="s">
        <v>369</v>
      </c>
      <c r="C350" s="8">
        <v>0</v>
      </c>
      <c r="D350" s="8">
        <v>0</v>
      </c>
      <c r="E350" s="13" t="str">
        <f t="shared" si="25"/>
        <v/>
      </c>
      <c r="F350" s="13" t="str">
        <f t="shared" si="26"/>
        <v/>
      </c>
      <c r="G350" s="12" t="str">
        <f t="shared" si="27"/>
        <v>0</v>
      </c>
      <c r="H350" s="15" t="str">
        <f t="shared" si="28"/>
        <v/>
      </c>
    </row>
    <row r="351" spans="2:8" ht="15" x14ac:dyDescent="0.2">
      <c r="B351" s="5" t="s">
        <v>120</v>
      </c>
      <c r="C351" s="8">
        <v>0</v>
      </c>
      <c r="D351" s="8">
        <v>0</v>
      </c>
      <c r="E351" s="13" t="str">
        <f t="shared" si="25"/>
        <v/>
      </c>
      <c r="F351" s="13" t="str">
        <f t="shared" si="26"/>
        <v/>
      </c>
      <c r="G351" s="12" t="str">
        <f t="shared" si="27"/>
        <v>0</v>
      </c>
      <c r="H351" s="15" t="str">
        <f t="shared" si="28"/>
        <v/>
      </c>
    </row>
    <row r="352" spans="2:8" ht="15" x14ac:dyDescent="0.2">
      <c r="B352" s="5" t="s">
        <v>370</v>
      </c>
      <c r="C352" s="8">
        <v>0</v>
      </c>
      <c r="D352" s="8">
        <v>0</v>
      </c>
      <c r="E352" s="13" t="str">
        <f t="shared" si="25"/>
        <v/>
      </c>
      <c r="F352" s="13" t="str">
        <f t="shared" si="26"/>
        <v/>
      </c>
      <c r="G352" s="12" t="str">
        <f t="shared" si="27"/>
        <v>0</v>
      </c>
      <c r="H352" s="15" t="str">
        <f t="shared" si="28"/>
        <v/>
      </c>
    </row>
    <row r="353" spans="2:8" ht="15" x14ac:dyDescent="0.2">
      <c r="B353" s="5" t="s">
        <v>125</v>
      </c>
      <c r="C353" s="8">
        <v>0</v>
      </c>
      <c r="D353" s="8">
        <v>0</v>
      </c>
      <c r="E353" s="13" t="str">
        <f t="shared" si="25"/>
        <v/>
      </c>
      <c r="F353" s="13" t="str">
        <f t="shared" si="26"/>
        <v/>
      </c>
      <c r="G353" s="12" t="str">
        <f t="shared" si="27"/>
        <v>0</v>
      </c>
      <c r="H353" s="15" t="str">
        <f t="shared" si="28"/>
        <v/>
      </c>
    </row>
    <row r="354" spans="2:8" ht="15" x14ac:dyDescent="0.2">
      <c r="B354" s="5" t="s">
        <v>124</v>
      </c>
      <c r="C354" s="8">
        <v>127</v>
      </c>
      <c r="D354" s="8">
        <v>140</v>
      </c>
      <c r="E354" s="13">
        <f t="shared" si="25"/>
        <v>2.8241049588614633E-2</v>
      </c>
      <c r="F354" s="13">
        <f t="shared" si="26"/>
        <v>2.3466309084813945E-2</v>
      </c>
      <c r="G354" s="12">
        <f t="shared" si="27"/>
        <v>0.10236220472440945</v>
      </c>
      <c r="H354" s="15">
        <f t="shared" si="28"/>
        <v>2.8908160996219704E-3</v>
      </c>
    </row>
    <row r="355" spans="2:8" ht="15" x14ac:dyDescent="0.2">
      <c r="B355" s="5" t="s">
        <v>126</v>
      </c>
      <c r="C355" s="8">
        <v>0</v>
      </c>
      <c r="D355" s="8">
        <v>0</v>
      </c>
      <c r="E355" s="13" t="str">
        <f t="shared" si="25"/>
        <v/>
      </c>
      <c r="F355" s="13" t="str">
        <f t="shared" si="26"/>
        <v/>
      </c>
      <c r="G355" s="12" t="str">
        <f t="shared" si="27"/>
        <v>0</v>
      </c>
      <c r="H355" s="15" t="str">
        <f t="shared" si="28"/>
        <v/>
      </c>
    </row>
    <row r="356" spans="2:8" ht="15" x14ac:dyDescent="0.2">
      <c r="B356" s="5" t="s">
        <v>371</v>
      </c>
      <c r="C356" s="8">
        <v>2</v>
      </c>
      <c r="D356" s="8">
        <v>2</v>
      </c>
      <c r="E356" s="13">
        <f t="shared" si="25"/>
        <v>4.4474093840338001E-4</v>
      </c>
      <c r="F356" s="13">
        <f t="shared" si="26"/>
        <v>3.3523298692591353E-4</v>
      </c>
      <c r="G356" s="12">
        <f t="shared" si="27"/>
        <v>0</v>
      </c>
      <c r="H356" s="15">
        <f t="shared" si="28"/>
        <v>0</v>
      </c>
    </row>
    <row r="357" spans="2:8" ht="15" x14ac:dyDescent="0.2">
      <c r="B357" s="5" t="s">
        <v>372</v>
      </c>
      <c r="C357" s="8">
        <v>11</v>
      </c>
      <c r="D357" s="8">
        <v>49</v>
      </c>
      <c r="E357" s="13">
        <f t="shared" si="25"/>
        <v>2.4460751612185904E-3</v>
      </c>
      <c r="F357" s="13">
        <f t="shared" si="26"/>
        <v>8.2132081796848812E-3</v>
      </c>
      <c r="G357" s="12">
        <f t="shared" si="27"/>
        <v>3.4545454545454546</v>
      </c>
      <c r="H357" s="15">
        <f t="shared" si="28"/>
        <v>8.4500778296642213E-3</v>
      </c>
    </row>
    <row r="358" spans="2:8" ht="15" x14ac:dyDescent="0.2">
      <c r="B358" s="5" t="s">
        <v>127</v>
      </c>
      <c r="C358" s="8">
        <v>47</v>
      </c>
      <c r="D358" s="8">
        <v>62</v>
      </c>
      <c r="E358" s="13">
        <f t="shared" si="25"/>
        <v>1.0451412052479431E-2</v>
      </c>
      <c r="F358" s="13">
        <f t="shared" si="26"/>
        <v>1.0392222594703319E-2</v>
      </c>
      <c r="G358" s="12">
        <f t="shared" si="27"/>
        <v>0.31914893617021278</v>
      </c>
      <c r="H358" s="15">
        <f t="shared" si="28"/>
        <v>3.3355570380253505E-3</v>
      </c>
    </row>
    <row r="359" spans="2:8" ht="15" x14ac:dyDescent="0.2">
      <c r="B359" s="5" t="s">
        <v>123</v>
      </c>
      <c r="C359" s="8">
        <v>38</v>
      </c>
      <c r="D359" s="8">
        <v>0</v>
      </c>
      <c r="E359" s="13">
        <f t="shared" si="25"/>
        <v>8.4500778296642213E-3</v>
      </c>
      <c r="F359" s="13" t="str">
        <f t="shared" si="26"/>
        <v/>
      </c>
      <c r="G359" s="12" t="str">
        <f t="shared" si="27"/>
        <v>0</v>
      </c>
      <c r="H359" s="15">
        <f t="shared" si="28"/>
        <v>0</v>
      </c>
    </row>
    <row r="360" spans="2:8" ht="15" x14ac:dyDescent="0.2">
      <c r="B360" s="5" t="s">
        <v>373</v>
      </c>
      <c r="C360" s="8">
        <v>0</v>
      </c>
      <c r="D360" s="8">
        <v>2</v>
      </c>
      <c r="E360" s="13" t="str">
        <f t="shared" ref="E360:E423" si="29">+IF(C360=0,"",C360/C$294)</f>
        <v/>
      </c>
      <c r="F360" s="13">
        <f t="shared" ref="F360:F423" si="30">+IF(D360=0,"",D360/D$294)</f>
        <v>3.3523298692591353E-4</v>
      </c>
      <c r="G360" s="12" t="str">
        <f t="shared" ref="G360:G423" si="31">+IF(OR(AND(D360=0),(C360=0)),"0",((D360-C360)/C360))</f>
        <v>0</v>
      </c>
      <c r="H360" s="15" t="str">
        <f t="shared" ref="H360:H423" si="32">+IF(OR(AND(E360=""),(G360="")),"",E360*G360)</f>
        <v/>
      </c>
    </row>
    <row r="361" spans="2:8" ht="15" x14ac:dyDescent="0.2">
      <c r="B361" s="5" t="s">
        <v>374</v>
      </c>
      <c r="C361" s="8">
        <v>0</v>
      </c>
      <c r="D361" s="8">
        <v>0</v>
      </c>
      <c r="E361" s="13" t="str">
        <f t="shared" si="29"/>
        <v/>
      </c>
      <c r="F361" s="13" t="str">
        <f t="shared" si="30"/>
        <v/>
      </c>
      <c r="G361" s="12" t="str">
        <f t="shared" si="31"/>
        <v>0</v>
      </c>
      <c r="H361" s="15" t="str">
        <f t="shared" si="32"/>
        <v/>
      </c>
    </row>
    <row r="362" spans="2:8" ht="15" x14ac:dyDescent="0.2">
      <c r="B362" s="5" t="s">
        <v>375</v>
      </c>
      <c r="C362" s="8">
        <v>22</v>
      </c>
      <c r="D362" s="8">
        <v>1</v>
      </c>
      <c r="E362" s="13">
        <f t="shared" si="29"/>
        <v>4.8921503224371807E-3</v>
      </c>
      <c r="F362" s="13">
        <f t="shared" si="30"/>
        <v>1.6761649346295676E-4</v>
      </c>
      <c r="G362" s="12">
        <f t="shared" si="31"/>
        <v>-0.95454545454545459</v>
      </c>
      <c r="H362" s="15">
        <f t="shared" si="32"/>
        <v>-4.6697798532354907E-3</v>
      </c>
    </row>
    <row r="363" spans="2:8" ht="15" x14ac:dyDescent="0.2">
      <c r="B363" s="5" t="s">
        <v>376</v>
      </c>
      <c r="C363" s="8">
        <v>4</v>
      </c>
      <c r="D363" s="8">
        <v>15</v>
      </c>
      <c r="E363" s="13">
        <f t="shared" si="29"/>
        <v>8.8948187680676003E-4</v>
      </c>
      <c r="F363" s="13">
        <f t="shared" si="30"/>
        <v>2.5142474019443513E-3</v>
      </c>
      <c r="G363" s="12">
        <f t="shared" si="31"/>
        <v>2.75</v>
      </c>
      <c r="H363" s="15">
        <f t="shared" si="32"/>
        <v>2.4460751612185899E-3</v>
      </c>
    </row>
    <row r="364" spans="2:8" ht="15" x14ac:dyDescent="0.2">
      <c r="B364" s="5" t="s">
        <v>377</v>
      </c>
      <c r="C364" s="8">
        <v>7</v>
      </c>
      <c r="D364" s="8">
        <v>45</v>
      </c>
      <c r="E364" s="13">
        <f t="shared" si="29"/>
        <v>1.55659328441183E-3</v>
      </c>
      <c r="F364" s="13">
        <f t="shared" si="30"/>
        <v>7.5427422058330536E-3</v>
      </c>
      <c r="G364" s="12">
        <f t="shared" si="31"/>
        <v>5.4285714285714288</v>
      </c>
      <c r="H364" s="15">
        <f t="shared" si="32"/>
        <v>8.4500778296642213E-3</v>
      </c>
    </row>
    <row r="365" spans="2:8" ht="30" x14ac:dyDescent="0.2">
      <c r="B365" s="5" t="s">
        <v>378</v>
      </c>
      <c r="C365" s="8">
        <v>0</v>
      </c>
      <c r="D365" s="8">
        <v>0</v>
      </c>
      <c r="E365" s="13" t="str">
        <f t="shared" si="29"/>
        <v/>
      </c>
      <c r="F365" s="13" t="str">
        <f t="shared" si="30"/>
        <v/>
      </c>
      <c r="G365" s="12" t="str">
        <f t="shared" si="31"/>
        <v>0</v>
      </c>
      <c r="H365" s="15" t="str">
        <f t="shared" si="32"/>
        <v/>
      </c>
    </row>
    <row r="366" spans="2:8" ht="15" x14ac:dyDescent="0.2">
      <c r="B366" s="5" t="s">
        <v>475</v>
      </c>
      <c r="C366" s="8">
        <v>0</v>
      </c>
      <c r="D366" s="8">
        <v>0</v>
      </c>
      <c r="E366" s="13" t="str">
        <f t="shared" si="29"/>
        <v/>
      </c>
      <c r="F366" s="13" t="str">
        <f t="shared" si="30"/>
        <v/>
      </c>
      <c r="G366" s="12" t="str">
        <f t="shared" si="31"/>
        <v>0</v>
      </c>
      <c r="H366" s="15" t="str">
        <f t="shared" si="32"/>
        <v/>
      </c>
    </row>
    <row r="367" spans="2:8" ht="15" x14ac:dyDescent="0.2">
      <c r="B367" s="5" t="s">
        <v>379</v>
      </c>
      <c r="C367" s="8">
        <v>1</v>
      </c>
      <c r="D367" s="8">
        <v>0</v>
      </c>
      <c r="E367" s="13">
        <f t="shared" si="29"/>
        <v>2.2237046920169001E-4</v>
      </c>
      <c r="F367" s="13" t="str">
        <f t="shared" si="30"/>
        <v/>
      </c>
      <c r="G367" s="12" t="str">
        <f t="shared" si="31"/>
        <v>0</v>
      </c>
      <c r="H367" s="15">
        <f t="shared" si="32"/>
        <v>0</v>
      </c>
    </row>
    <row r="368" spans="2:8" ht="15" x14ac:dyDescent="0.2">
      <c r="B368" s="5" t="s">
        <v>380</v>
      </c>
      <c r="C368" s="8">
        <v>0</v>
      </c>
      <c r="D368" s="8">
        <v>14</v>
      </c>
      <c r="E368" s="13" t="str">
        <f t="shared" si="29"/>
        <v/>
      </c>
      <c r="F368" s="13">
        <f t="shared" si="30"/>
        <v>2.3466309084813944E-3</v>
      </c>
      <c r="G368" s="12" t="str">
        <f t="shared" si="31"/>
        <v>0</v>
      </c>
      <c r="H368" s="15" t="str">
        <f t="shared" si="32"/>
        <v/>
      </c>
    </row>
    <row r="369" spans="2:8" ht="15" x14ac:dyDescent="0.2">
      <c r="B369" s="5" t="s">
        <v>381</v>
      </c>
      <c r="C369" s="8">
        <v>55</v>
      </c>
      <c r="D369" s="8">
        <v>5</v>
      </c>
      <c r="E369" s="13">
        <f t="shared" si="29"/>
        <v>1.2230375806092951E-2</v>
      </c>
      <c r="F369" s="13">
        <f t="shared" si="30"/>
        <v>8.3808246731478374E-4</v>
      </c>
      <c r="G369" s="12">
        <f t="shared" si="31"/>
        <v>-0.90909090909090906</v>
      </c>
      <c r="H369" s="15">
        <f t="shared" si="32"/>
        <v>-1.11185234600845E-2</v>
      </c>
    </row>
    <row r="370" spans="2:8" ht="15" x14ac:dyDescent="0.2">
      <c r="B370" s="5" t="s">
        <v>135</v>
      </c>
      <c r="C370" s="8">
        <v>7</v>
      </c>
      <c r="D370" s="8">
        <v>1</v>
      </c>
      <c r="E370" s="13">
        <f t="shared" si="29"/>
        <v>1.55659328441183E-3</v>
      </c>
      <c r="F370" s="13">
        <f t="shared" si="30"/>
        <v>1.6761649346295676E-4</v>
      </c>
      <c r="G370" s="12">
        <f t="shared" si="31"/>
        <v>-0.8571428571428571</v>
      </c>
      <c r="H370" s="15">
        <f t="shared" si="32"/>
        <v>-1.33422281521014E-3</v>
      </c>
    </row>
    <row r="371" spans="2:8" ht="15" x14ac:dyDescent="0.2">
      <c r="B371" s="5" t="s">
        <v>136</v>
      </c>
      <c r="C371" s="8">
        <v>0</v>
      </c>
      <c r="D371" s="8">
        <v>11</v>
      </c>
      <c r="E371" s="13" t="str">
        <f t="shared" si="29"/>
        <v/>
      </c>
      <c r="F371" s="13">
        <f t="shared" si="30"/>
        <v>1.8437814280925244E-3</v>
      </c>
      <c r="G371" s="12" t="str">
        <f t="shared" si="31"/>
        <v>0</v>
      </c>
      <c r="H371" s="15" t="str">
        <f t="shared" si="32"/>
        <v/>
      </c>
    </row>
    <row r="372" spans="2:8" ht="15" x14ac:dyDescent="0.2">
      <c r="B372" s="5" t="s">
        <v>137</v>
      </c>
      <c r="C372" s="8">
        <v>10</v>
      </c>
      <c r="D372" s="8">
        <v>20</v>
      </c>
      <c r="E372" s="13">
        <f t="shared" si="29"/>
        <v>2.2237046920169003E-3</v>
      </c>
      <c r="F372" s="13">
        <f t="shared" si="30"/>
        <v>3.352329869259135E-3</v>
      </c>
      <c r="G372" s="12">
        <f t="shared" si="31"/>
        <v>1</v>
      </c>
      <c r="H372" s="15">
        <f t="shared" si="32"/>
        <v>2.2237046920169003E-3</v>
      </c>
    </row>
    <row r="373" spans="2:8" ht="15" x14ac:dyDescent="0.2">
      <c r="B373" s="5" t="s">
        <v>382</v>
      </c>
      <c r="C373" s="8">
        <v>0</v>
      </c>
      <c r="D373" s="8">
        <v>0</v>
      </c>
      <c r="E373" s="13" t="str">
        <f t="shared" si="29"/>
        <v/>
      </c>
      <c r="F373" s="13" t="str">
        <f t="shared" si="30"/>
        <v/>
      </c>
      <c r="G373" s="12" t="str">
        <f t="shared" si="31"/>
        <v>0</v>
      </c>
      <c r="H373" s="15" t="str">
        <f t="shared" si="32"/>
        <v/>
      </c>
    </row>
    <row r="374" spans="2:8" ht="15" x14ac:dyDescent="0.2">
      <c r="B374" s="5" t="s">
        <v>134</v>
      </c>
      <c r="C374" s="8">
        <v>0</v>
      </c>
      <c r="D374" s="8">
        <v>1</v>
      </c>
      <c r="E374" s="13" t="str">
        <f t="shared" si="29"/>
        <v/>
      </c>
      <c r="F374" s="13">
        <f t="shared" si="30"/>
        <v>1.6761649346295676E-4</v>
      </c>
      <c r="G374" s="12" t="str">
        <f t="shared" si="31"/>
        <v>0</v>
      </c>
      <c r="H374" s="15" t="str">
        <f t="shared" si="32"/>
        <v/>
      </c>
    </row>
    <row r="375" spans="2:8" ht="15" x14ac:dyDescent="0.2">
      <c r="B375" s="5" t="s">
        <v>383</v>
      </c>
      <c r="C375" s="8">
        <v>3</v>
      </c>
      <c r="D375" s="8">
        <v>19</v>
      </c>
      <c r="E375" s="13">
        <f t="shared" si="29"/>
        <v>6.6711140760506999E-4</v>
      </c>
      <c r="F375" s="13">
        <f t="shared" si="30"/>
        <v>3.1847133757961785E-3</v>
      </c>
      <c r="G375" s="12">
        <f t="shared" si="31"/>
        <v>5.333333333333333</v>
      </c>
      <c r="H375" s="15">
        <f t="shared" si="32"/>
        <v>3.5579275072270397E-3</v>
      </c>
    </row>
    <row r="376" spans="2:8" ht="15" x14ac:dyDescent="0.2">
      <c r="B376" s="5" t="s">
        <v>141</v>
      </c>
      <c r="C376" s="8">
        <v>0</v>
      </c>
      <c r="D376" s="8">
        <v>0</v>
      </c>
      <c r="E376" s="13" t="str">
        <f t="shared" si="29"/>
        <v/>
      </c>
      <c r="F376" s="13" t="str">
        <f t="shared" si="30"/>
        <v/>
      </c>
      <c r="G376" s="12" t="str">
        <f t="shared" si="31"/>
        <v>0</v>
      </c>
      <c r="H376" s="15" t="str">
        <f t="shared" si="32"/>
        <v/>
      </c>
    </row>
    <row r="377" spans="2:8" ht="15" x14ac:dyDescent="0.2">
      <c r="B377" s="5" t="s">
        <v>150</v>
      </c>
      <c r="C377" s="8">
        <v>24</v>
      </c>
      <c r="D377" s="8">
        <v>49</v>
      </c>
      <c r="E377" s="13">
        <f t="shared" si="29"/>
        <v>5.3368912608405599E-3</v>
      </c>
      <c r="F377" s="13">
        <f t="shared" si="30"/>
        <v>8.2132081796848812E-3</v>
      </c>
      <c r="G377" s="12">
        <f t="shared" si="31"/>
        <v>1.0416666666666667</v>
      </c>
      <c r="H377" s="15">
        <f t="shared" si="32"/>
        <v>5.55926173004225E-3</v>
      </c>
    </row>
    <row r="378" spans="2:8" ht="15" x14ac:dyDescent="0.2">
      <c r="B378" s="5" t="s">
        <v>149</v>
      </c>
      <c r="C378" s="8">
        <v>24</v>
      </c>
      <c r="D378" s="8">
        <v>99</v>
      </c>
      <c r="E378" s="13">
        <f t="shared" si="29"/>
        <v>5.3368912608405599E-3</v>
      </c>
      <c r="F378" s="13">
        <f t="shared" si="30"/>
        <v>1.6594032852832719E-2</v>
      </c>
      <c r="G378" s="12">
        <f t="shared" si="31"/>
        <v>3.125</v>
      </c>
      <c r="H378" s="15">
        <f t="shared" si="32"/>
        <v>1.6677785190126748E-2</v>
      </c>
    </row>
    <row r="379" spans="2:8" ht="15" x14ac:dyDescent="0.2">
      <c r="B379" s="5" t="s">
        <v>384</v>
      </c>
      <c r="C379" s="8">
        <v>2</v>
      </c>
      <c r="D379" s="8">
        <v>16</v>
      </c>
      <c r="E379" s="13">
        <f t="shared" si="29"/>
        <v>4.4474093840338001E-4</v>
      </c>
      <c r="F379" s="13">
        <f t="shared" si="30"/>
        <v>2.6818638954073082E-3</v>
      </c>
      <c r="G379" s="12">
        <f t="shared" si="31"/>
        <v>7</v>
      </c>
      <c r="H379" s="15">
        <f t="shared" si="32"/>
        <v>3.11318656882366E-3</v>
      </c>
    </row>
    <row r="380" spans="2:8" ht="30" x14ac:dyDescent="0.2">
      <c r="B380" s="5" t="s">
        <v>385</v>
      </c>
      <c r="C380" s="8">
        <v>10</v>
      </c>
      <c r="D380" s="8">
        <v>6</v>
      </c>
      <c r="E380" s="13">
        <f t="shared" si="29"/>
        <v>2.2237046920169003E-3</v>
      </c>
      <c r="F380" s="13">
        <f t="shared" si="30"/>
        <v>1.0056989607777405E-3</v>
      </c>
      <c r="G380" s="12">
        <f t="shared" si="31"/>
        <v>-0.4</v>
      </c>
      <c r="H380" s="15">
        <f t="shared" si="32"/>
        <v>-8.8948187680676014E-4</v>
      </c>
    </row>
    <row r="381" spans="2:8" ht="30" x14ac:dyDescent="0.2">
      <c r="B381" s="5" t="s">
        <v>386</v>
      </c>
      <c r="C381" s="8">
        <v>0</v>
      </c>
      <c r="D381" s="8">
        <v>1</v>
      </c>
      <c r="E381" s="13" t="str">
        <f t="shared" si="29"/>
        <v/>
      </c>
      <c r="F381" s="13">
        <f t="shared" si="30"/>
        <v>1.6761649346295676E-4</v>
      </c>
      <c r="G381" s="12" t="str">
        <f t="shared" si="31"/>
        <v>0</v>
      </c>
      <c r="H381" s="15" t="str">
        <f t="shared" si="32"/>
        <v/>
      </c>
    </row>
    <row r="382" spans="2:8" ht="15" x14ac:dyDescent="0.2">
      <c r="B382" s="5" t="s">
        <v>387</v>
      </c>
      <c r="C382" s="8">
        <v>2</v>
      </c>
      <c r="D382" s="8">
        <v>2</v>
      </c>
      <c r="E382" s="13">
        <f t="shared" si="29"/>
        <v>4.4474093840338001E-4</v>
      </c>
      <c r="F382" s="13">
        <f t="shared" si="30"/>
        <v>3.3523298692591353E-4</v>
      </c>
      <c r="G382" s="12">
        <f t="shared" si="31"/>
        <v>0</v>
      </c>
      <c r="H382" s="15">
        <f t="shared" si="32"/>
        <v>0</v>
      </c>
    </row>
    <row r="383" spans="2:8" ht="15" x14ac:dyDescent="0.2">
      <c r="B383" s="5" t="s">
        <v>145</v>
      </c>
      <c r="C383" s="8">
        <v>11</v>
      </c>
      <c r="D383" s="8">
        <v>8</v>
      </c>
      <c r="E383" s="13">
        <f t="shared" si="29"/>
        <v>2.4460751612185904E-3</v>
      </c>
      <c r="F383" s="13">
        <f t="shared" si="30"/>
        <v>1.3409319477036541E-3</v>
      </c>
      <c r="G383" s="12">
        <f t="shared" si="31"/>
        <v>-0.27272727272727271</v>
      </c>
      <c r="H383" s="15">
        <f t="shared" si="32"/>
        <v>-6.671114076050701E-4</v>
      </c>
    </row>
    <row r="384" spans="2:8" ht="15" x14ac:dyDescent="0.2">
      <c r="B384" s="5" t="s">
        <v>388</v>
      </c>
      <c r="C384" s="8">
        <v>0</v>
      </c>
      <c r="D384" s="8">
        <v>1</v>
      </c>
      <c r="E384" s="13" t="str">
        <f t="shared" si="29"/>
        <v/>
      </c>
      <c r="F384" s="13">
        <f t="shared" si="30"/>
        <v>1.6761649346295676E-4</v>
      </c>
      <c r="G384" s="12" t="str">
        <f t="shared" si="31"/>
        <v>0</v>
      </c>
      <c r="H384" s="15" t="str">
        <f t="shared" si="32"/>
        <v/>
      </c>
    </row>
    <row r="385" spans="2:8" ht="15" x14ac:dyDescent="0.2">
      <c r="B385" s="5" t="s">
        <v>146</v>
      </c>
      <c r="C385" s="8">
        <v>5</v>
      </c>
      <c r="D385" s="8">
        <v>13</v>
      </c>
      <c r="E385" s="13">
        <f t="shared" si="29"/>
        <v>1.1118523460084502E-3</v>
      </c>
      <c r="F385" s="13">
        <f t="shared" si="30"/>
        <v>2.179014415018438E-3</v>
      </c>
      <c r="G385" s="12">
        <f t="shared" si="31"/>
        <v>1.6</v>
      </c>
      <c r="H385" s="15">
        <f t="shared" si="32"/>
        <v>1.7789637536135203E-3</v>
      </c>
    </row>
    <row r="386" spans="2:8" ht="15" x14ac:dyDescent="0.2">
      <c r="B386" s="5" t="s">
        <v>566</v>
      </c>
      <c r="C386" s="8">
        <v>0</v>
      </c>
      <c r="D386" s="8">
        <v>2</v>
      </c>
      <c r="E386" s="13" t="str">
        <f t="shared" si="29"/>
        <v/>
      </c>
      <c r="F386" s="13">
        <f t="shared" si="30"/>
        <v>3.3523298692591353E-4</v>
      </c>
      <c r="G386" s="12" t="str">
        <f t="shared" si="31"/>
        <v>0</v>
      </c>
      <c r="H386" s="15" t="str">
        <f t="shared" si="32"/>
        <v/>
      </c>
    </row>
    <row r="387" spans="2:8" ht="15" x14ac:dyDescent="0.2">
      <c r="B387" s="5" t="s">
        <v>144</v>
      </c>
      <c r="C387" s="8">
        <v>163</v>
      </c>
      <c r="D387" s="8">
        <v>282</v>
      </c>
      <c r="E387" s="13">
        <f t="shared" si="29"/>
        <v>3.6246386479875471E-2</v>
      </c>
      <c r="F387" s="13">
        <f t="shared" si="30"/>
        <v>4.7267851156553804E-2</v>
      </c>
      <c r="G387" s="12">
        <f t="shared" si="31"/>
        <v>0.73006134969325154</v>
      </c>
      <c r="H387" s="15">
        <f t="shared" si="32"/>
        <v>2.646208583500111E-2</v>
      </c>
    </row>
    <row r="388" spans="2:8" ht="15" x14ac:dyDescent="0.2">
      <c r="B388" s="5" t="s">
        <v>389</v>
      </c>
      <c r="C388" s="8">
        <v>12</v>
      </c>
      <c r="D388" s="8">
        <v>37</v>
      </c>
      <c r="E388" s="13">
        <f t="shared" si="29"/>
        <v>2.66844563042028E-3</v>
      </c>
      <c r="F388" s="13">
        <f t="shared" si="30"/>
        <v>6.2018102581294001E-3</v>
      </c>
      <c r="G388" s="12">
        <f t="shared" si="31"/>
        <v>2.0833333333333335</v>
      </c>
      <c r="H388" s="15">
        <f t="shared" si="32"/>
        <v>5.55926173004225E-3</v>
      </c>
    </row>
    <row r="389" spans="2:8" ht="15" x14ac:dyDescent="0.2">
      <c r="B389" s="5" t="s">
        <v>143</v>
      </c>
      <c r="C389" s="8">
        <v>6</v>
      </c>
      <c r="D389" s="8">
        <v>7</v>
      </c>
      <c r="E389" s="13">
        <f t="shared" si="29"/>
        <v>1.33422281521014E-3</v>
      </c>
      <c r="F389" s="13">
        <f t="shared" si="30"/>
        <v>1.1733154542406972E-3</v>
      </c>
      <c r="G389" s="12">
        <f t="shared" si="31"/>
        <v>0.16666666666666666</v>
      </c>
      <c r="H389" s="15">
        <f t="shared" si="32"/>
        <v>2.2237046920168998E-4</v>
      </c>
    </row>
    <row r="390" spans="2:8" ht="15" x14ac:dyDescent="0.2">
      <c r="B390" s="5" t="s">
        <v>476</v>
      </c>
      <c r="C390" s="8">
        <v>0</v>
      </c>
      <c r="D390" s="8">
        <v>3</v>
      </c>
      <c r="E390" s="13" t="str">
        <f t="shared" si="29"/>
        <v/>
      </c>
      <c r="F390" s="13">
        <f t="shared" si="30"/>
        <v>5.0284948038887027E-4</v>
      </c>
      <c r="G390" s="12" t="str">
        <f t="shared" si="31"/>
        <v>0</v>
      </c>
      <c r="H390" s="15" t="str">
        <f t="shared" si="32"/>
        <v/>
      </c>
    </row>
    <row r="391" spans="2:8" ht="15" x14ac:dyDescent="0.2">
      <c r="B391" s="5" t="s">
        <v>153</v>
      </c>
      <c r="C391" s="8">
        <v>13</v>
      </c>
      <c r="D391" s="8">
        <v>14</v>
      </c>
      <c r="E391" s="13">
        <f t="shared" si="29"/>
        <v>2.89081609962197E-3</v>
      </c>
      <c r="F391" s="13">
        <f t="shared" si="30"/>
        <v>2.3466309084813944E-3</v>
      </c>
      <c r="G391" s="12">
        <f t="shared" si="31"/>
        <v>7.6923076923076927E-2</v>
      </c>
      <c r="H391" s="15">
        <f t="shared" si="32"/>
        <v>2.2237046920169001E-4</v>
      </c>
    </row>
    <row r="392" spans="2:8" ht="15" x14ac:dyDescent="0.2">
      <c r="B392" s="5" t="s">
        <v>140</v>
      </c>
      <c r="C392" s="8">
        <v>2</v>
      </c>
      <c r="D392" s="8">
        <v>9</v>
      </c>
      <c r="E392" s="13">
        <f t="shared" si="29"/>
        <v>4.4474093840338001E-4</v>
      </c>
      <c r="F392" s="13">
        <f t="shared" si="30"/>
        <v>1.5085484411666108E-3</v>
      </c>
      <c r="G392" s="12">
        <f t="shared" si="31"/>
        <v>3.5</v>
      </c>
      <c r="H392" s="15">
        <f t="shared" si="32"/>
        <v>1.55659328441183E-3</v>
      </c>
    </row>
    <row r="393" spans="2:8" ht="15" x14ac:dyDescent="0.2">
      <c r="B393" s="5" t="s">
        <v>390</v>
      </c>
      <c r="C393" s="8">
        <v>319</v>
      </c>
      <c r="D393" s="8">
        <v>187</v>
      </c>
      <c r="E393" s="13">
        <f t="shared" si="29"/>
        <v>7.093617967533912E-2</v>
      </c>
      <c r="F393" s="13">
        <f t="shared" si="30"/>
        <v>3.1344284277572916E-2</v>
      </c>
      <c r="G393" s="12">
        <f t="shared" si="31"/>
        <v>-0.41379310344827586</v>
      </c>
      <c r="H393" s="15">
        <f t="shared" si="32"/>
        <v>-2.9352901934623084E-2</v>
      </c>
    </row>
    <row r="394" spans="2:8" ht="15" x14ac:dyDescent="0.2">
      <c r="B394" s="5" t="s">
        <v>391</v>
      </c>
      <c r="C394" s="8">
        <v>0</v>
      </c>
      <c r="D394" s="8">
        <v>2</v>
      </c>
      <c r="E394" s="13" t="str">
        <f t="shared" si="29"/>
        <v/>
      </c>
      <c r="F394" s="13">
        <f t="shared" si="30"/>
        <v>3.3523298692591353E-4</v>
      </c>
      <c r="G394" s="12" t="str">
        <f t="shared" si="31"/>
        <v>0</v>
      </c>
      <c r="H394" s="15" t="str">
        <f t="shared" si="32"/>
        <v/>
      </c>
    </row>
    <row r="395" spans="2:8" ht="15" x14ac:dyDescent="0.2">
      <c r="B395" s="5" t="s">
        <v>147</v>
      </c>
      <c r="C395" s="8">
        <v>1</v>
      </c>
      <c r="D395" s="8">
        <v>1</v>
      </c>
      <c r="E395" s="13">
        <f t="shared" si="29"/>
        <v>2.2237046920169001E-4</v>
      </c>
      <c r="F395" s="13">
        <f t="shared" si="30"/>
        <v>1.6761649346295676E-4</v>
      </c>
      <c r="G395" s="12">
        <f t="shared" si="31"/>
        <v>0</v>
      </c>
      <c r="H395" s="15">
        <f t="shared" si="32"/>
        <v>0</v>
      </c>
    </row>
    <row r="396" spans="2:8" ht="15" x14ac:dyDescent="0.2">
      <c r="B396" s="5" t="s">
        <v>151</v>
      </c>
      <c r="C396" s="8">
        <v>5</v>
      </c>
      <c r="D396" s="8">
        <v>0</v>
      </c>
      <c r="E396" s="13">
        <f t="shared" si="29"/>
        <v>1.1118523460084502E-3</v>
      </c>
      <c r="F396" s="13" t="str">
        <f t="shared" si="30"/>
        <v/>
      </c>
      <c r="G396" s="12" t="str">
        <f t="shared" si="31"/>
        <v>0</v>
      </c>
      <c r="H396" s="15">
        <f t="shared" si="32"/>
        <v>0</v>
      </c>
    </row>
    <row r="397" spans="2:8" ht="15" x14ac:dyDescent="0.2">
      <c r="B397" s="5" t="s">
        <v>138</v>
      </c>
      <c r="C397" s="8">
        <v>120</v>
      </c>
      <c r="D397" s="8">
        <v>3</v>
      </c>
      <c r="E397" s="13">
        <f t="shared" si="29"/>
        <v>2.6684456304202801E-2</v>
      </c>
      <c r="F397" s="13">
        <f t="shared" si="30"/>
        <v>5.0284948038887027E-4</v>
      </c>
      <c r="G397" s="12">
        <f t="shared" si="31"/>
        <v>-0.97499999999999998</v>
      </c>
      <c r="H397" s="15">
        <f t="shared" si="32"/>
        <v>-2.6017344896597731E-2</v>
      </c>
    </row>
    <row r="398" spans="2:8" ht="15" x14ac:dyDescent="0.2">
      <c r="B398" s="5" t="s">
        <v>142</v>
      </c>
      <c r="C398" s="8">
        <v>17</v>
      </c>
      <c r="D398" s="8">
        <v>9</v>
      </c>
      <c r="E398" s="13">
        <f t="shared" si="29"/>
        <v>3.7802979764287301E-3</v>
      </c>
      <c r="F398" s="13">
        <f t="shared" si="30"/>
        <v>1.5085484411666108E-3</v>
      </c>
      <c r="G398" s="12">
        <f t="shared" si="31"/>
        <v>-0.47058823529411764</v>
      </c>
      <c r="H398" s="15">
        <f t="shared" si="32"/>
        <v>-1.7789637536135201E-3</v>
      </c>
    </row>
    <row r="399" spans="2:8" ht="15" x14ac:dyDescent="0.2">
      <c r="B399" s="5" t="s">
        <v>148</v>
      </c>
      <c r="C399" s="8">
        <v>0</v>
      </c>
      <c r="D399" s="8">
        <v>0</v>
      </c>
      <c r="E399" s="13" t="str">
        <f t="shared" si="29"/>
        <v/>
      </c>
      <c r="F399" s="13" t="str">
        <f t="shared" si="30"/>
        <v/>
      </c>
      <c r="G399" s="12" t="str">
        <f t="shared" si="31"/>
        <v>0</v>
      </c>
      <c r="H399" s="15" t="str">
        <f t="shared" si="32"/>
        <v/>
      </c>
    </row>
    <row r="400" spans="2:8" ht="15" x14ac:dyDescent="0.2">
      <c r="B400" s="5" t="s">
        <v>152</v>
      </c>
      <c r="C400" s="8">
        <v>1</v>
      </c>
      <c r="D400" s="8">
        <v>0</v>
      </c>
      <c r="E400" s="13">
        <f t="shared" si="29"/>
        <v>2.2237046920169001E-4</v>
      </c>
      <c r="F400" s="13" t="str">
        <f t="shared" si="30"/>
        <v/>
      </c>
      <c r="G400" s="12" t="str">
        <f t="shared" si="31"/>
        <v>0</v>
      </c>
      <c r="H400" s="15">
        <f t="shared" si="32"/>
        <v>0</v>
      </c>
    </row>
    <row r="401" spans="2:8" ht="15" x14ac:dyDescent="0.2">
      <c r="B401" s="5" t="s">
        <v>392</v>
      </c>
      <c r="C401" s="8">
        <v>67</v>
      </c>
      <c r="D401" s="8">
        <v>213</v>
      </c>
      <c r="E401" s="13">
        <f t="shared" si="29"/>
        <v>1.4898821436513231E-2</v>
      </c>
      <c r="F401" s="13">
        <f t="shared" si="30"/>
        <v>3.5702313107609789E-2</v>
      </c>
      <c r="G401" s="12">
        <f t="shared" si="31"/>
        <v>2.1791044776119404</v>
      </c>
      <c r="H401" s="15">
        <f t="shared" si="32"/>
        <v>3.2466088503446747E-2</v>
      </c>
    </row>
    <row r="402" spans="2:8" ht="15" x14ac:dyDescent="0.2">
      <c r="B402" s="5" t="s">
        <v>393</v>
      </c>
      <c r="C402" s="8">
        <v>0</v>
      </c>
      <c r="D402" s="8">
        <v>0</v>
      </c>
      <c r="E402" s="13" t="str">
        <f t="shared" si="29"/>
        <v/>
      </c>
      <c r="F402" s="13" t="str">
        <f t="shared" si="30"/>
        <v/>
      </c>
      <c r="G402" s="12" t="str">
        <f t="shared" si="31"/>
        <v>0</v>
      </c>
      <c r="H402" s="15" t="str">
        <f t="shared" si="32"/>
        <v/>
      </c>
    </row>
    <row r="403" spans="2:8" ht="15" x14ac:dyDescent="0.2">
      <c r="B403" s="5" t="s">
        <v>394</v>
      </c>
      <c r="C403" s="8">
        <v>17</v>
      </c>
      <c r="D403" s="8">
        <v>32</v>
      </c>
      <c r="E403" s="13">
        <f t="shared" si="29"/>
        <v>3.7802979764287301E-3</v>
      </c>
      <c r="F403" s="13">
        <f t="shared" si="30"/>
        <v>5.3637277908146165E-3</v>
      </c>
      <c r="G403" s="12">
        <f t="shared" si="31"/>
        <v>0.88235294117647056</v>
      </c>
      <c r="H403" s="15">
        <f t="shared" si="32"/>
        <v>3.3355570380253501E-3</v>
      </c>
    </row>
    <row r="404" spans="2:8" ht="15" x14ac:dyDescent="0.2">
      <c r="B404" s="5" t="s">
        <v>395</v>
      </c>
      <c r="C404" s="8">
        <v>0</v>
      </c>
      <c r="D404" s="8">
        <v>1</v>
      </c>
      <c r="E404" s="13" t="str">
        <f t="shared" si="29"/>
        <v/>
      </c>
      <c r="F404" s="13">
        <f t="shared" si="30"/>
        <v>1.6761649346295676E-4</v>
      </c>
      <c r="G404" s="12" t="str">
        <f t="shared" si="31"/>
        <v>0</v>
      </c>
      <c r="H404" s="15" t="str">
        <f t="shared" si="32"/>
        <v/>
      </c>
    </row>
    <row r="405" spans="2:8" ht="15" x14ac:dyDescent="0.2">
      <c r="B405" s="5" t="s">
        <v>396</v>
      </c>
      <c r="C405" s="8">
        <v>2</v>
      </c>
      <c r="D405" s="8">
        <v>16</v>
      </c>
      <c r="E405" s="13">
        <f t="shared" si="29"/>
        <v>4.4474093840338001E-4</v>
      </c>
      <c r="F405" s="13">
        <f t="shared" si="30"/>
        <v>2.6818638954073082E-3</v>
      </c>
      <c r="G405" s="12">
        <f t="shared" si="31"/>
        <v>7</v>
      </c>
      <c r="H405" s="15">
        <f t="shared" si="32"/>
        <v>3.11318656882366E-3</v>
      </c>
    </row>
    <row r="406" spans="2:8" ht="15" x14ac:dyDescent="0.2">
      <c r="B406" s="5" t="s">
        <v>397</v>
      </c>
      <c r="C406" s="8">
        <v>55</v>
      </c>
      <c r="D406" s="8">
        <v>121</v>
      </c>
      <c r="E406" s="13">
        <f t="shared" si="29"/>
        <v>1.2230375806092951E-2</v>
      </c>
      <c r="F406" s="13">
        <f t="shared" si="30"/>
        <v>2.0281595709017768E-2</v>
      </c>
      <c r="G406" s="12">
        <f t="shared" si="31"/>
        <v>1.2</v>
      </c>
      <c r="H406" s="15">
        <f t="shared" si="32"/>
        <v>1.4676450967311541E-2</v>
      </c>
    </row>
    <row r="407" spans="2:8" ht="15" x14ac:dyDescent="0.2">
      <c r="B407" s="5" t="s">
        <v>398</v>
      </c>
      <c r="C407" s="8">
        <v>5</v>
      </c>
      <c r="D407" s="8">
        <v>5</v>
      </c>
      <c r="E407" s="13">
        <f t="shared" si="29"/>
        <v>1.1118523460084502E-3</v>
      </c>
      <c r="F407" s="13">
        <f t="shared" si="30"/>
        <v>8.3808246731478374E-4</v>
      </c>
      <c r="G407" s="12">
        <f t="shared" si="31"/>
        <v>0</v>
      </c>
      <c r="H407" s="15">
        <f t="shared" si="32"/>
        <v>0</v>
      </c>
    </row>
    <row r="408" spans="2:8" ht="15" x14ac:dyDescent="0.2">
      <c r="B408" s="5" t="s">
        <v>399</v>
      </c>
      <c r="C408" s="8">
        <v>10</v>
      </c>
      <c r="D408" s="8">
        <v>15</v>
      </c>
      <c r="E408" s="13">
        <f t="shared" si="29"/>
        <v>2.2237046920169003E-3</v>
      </c>
      <c r="F408" s="13">
        <f t="shared" si="30"/>
        <v>2.5142474019443513E-3</v>
      </c>
      <c r="G408" s="12">
        <f t="shared" si="31"/>
        <v>0.5</v>
      </c>
      <c r="H408" s="15">
        <f t="shared" si="32"/>
        <v>1.1118523460084502E-3</v>
      </c>
    </row>
    <row r="409" spans="2:8" ht="15" x14ac:dyDescent="0.2">
      <c r="B409" s="5" t="s">
        <v>139</v>
      </c>
      <c r="C409" s="8">
        <v>4</v>
      </c>
      <c r="D409" s="8">
        <v>11</v>
      </c>
      <c r="E409" s="13">
        <f t="shared" si="29"/>
        <v>8.8948187680676003E-4</v>
      </c>
      <c r="F409" s="13">
        <f t="shared" si="30"/>
        <v>1.8437814280925244E-3</v>
      </c>
      <c r="G409" s="12">
        <f t="shared" si="31"/>
        <v>1.75</v>
      </c>
      <c r="H409" s="15">
        <f t="shared" si="32"/>
        <v>1.55659328441183E-3</v>
      </c>
    </row>
    <row r="410" spans="2:8" ht="15" x14ac:dyDescent="0.2">
      <c r="B410" s="5" t="s">
        <v>400</v>
      </c>
      <c r="C410" s="8">
        <v>0</v>
      </c>
      <c r="D410" s="8">
        <v>2</v>
      </c>
      <c r="E410" s="13" t="str">
        <f t="shared" si="29"/>
        <v/>
      </c>
      <c r="F410" s="13">
        <f t="shared" si="30"/>
        <v>3.3523298692591353E-4</v>
      </c>
      <c r="G410" s="12" t="str">
        <f t="shared" si="31"/>
        <v>0</v>
      </c>
      <c r="H410" s="15" t="str">
        <f t="shared" si="32"/>
        <v/>
      </c>
    </row>
    <row r="411" spans="2:8" ht="15" x14ac:dyDescent="0.2">
      <c r="B411" s="5" t="s">
        <v>401</v>
      </c>
      <c r="C411" s="8">
        <v>27</v>
      </c>
      <c r="D411" s="8">
        <v>32</v>
      </c>
      <c r="E411" s="13">
        <f t="shared" si="29"/>
        <v>6.00400266844563E-3</v>
      </c>
      <c r="F411" s="13">
        <f t="shared" si="30"/>
        <v>5.3637277908146165E-3</v>
      </c>
      <c r="G411" s="12">
        <f t="shared" si="31"/>
        <v>0.18518518518518517</v>
      </c>
      <c r="H411" s="15">
        <f t="shared" si="32"/>
        <v>1.11185234600845E-3</v>
      </c>
    </row>
    <row r="412" spans="2:8" ht="15" x14ac:dyDescent="0.2">
      <c r="B412" s="5" t="s">
        <v>402</v>
      </c>
      <c r="C412" s="8">
        <v>16</v>
      </c>
      <c r="D412" s="8">
        <v>27</v>
      </c>
      <c r="E412" s="13">
        <f t="shared" si="29"/>
        <v>3.5579275072270401E-3</v>
      </c>
      <c r="F412" s="13">
        <f t="shared" si="30"/>
        <v>4.525645323499832E-3</v>
      </c>
      <c r="G412" s="12">
        <f t="shared" si="31"/>
        <v>0.6875</v>
      </c>
      <c r="H412" s="15">
        <f t="shared" si="32"/>
        <v>2.4460751612185899E-3</v>
      </c>
    </row>
    <row r="413" spans="2:8" ht="15" x14ac:dyDescent="0.2">
      <c r="B413" s="5" t="s">
        <v>403</v>
      </c>
      <c r="C413" s="8">
        <v>0</v>
      </c>
      <c r="D413" s="8">
        <v>1</v>
      </c>
      <c r="E413" s="13" t="str">
        <f t="shared" si="29"/>
        <v/>
      </c>
      <c r="F413" s="13">
        <f t="shared" si="30"/>
        <v>1.6761649346295676E-4</v>
      </c>
      <c r="G413" s="12" t="str">
        <f t="shared" si="31"/>
        <v>0</v>
      </c>
      <c r="H413" s="15" t="str">
        <f t="shared" si="32"/>
        <v/>
      </c>
    </row>
    <row r="414" spans="2:8" ht="15" x14ac:dyDescent="0.2">
      <c r="B414" s="5" t="s">
        <v>404</v>
      </c>
      <c r="C414" s="8">
        <v>4</v>
      </c>
      <c r="D414" s="8">
        <v>6</v>
      </c>
      <c r="E414" s="13">
        <f t="shared" si="29"/>
        <v>8.8948187680676003E-4</v>
      </c>
      <c r="F414" s="13">
        <f t="shared" si="30"/>
        <v>1.0056989607777405E-3</v>
      </c>
      <c r="G414" s="12">
        <f t="shared" si="31"/>
        <v>0.5</v>
      </c>
      <c r="H414" s="15">
        <f t="shared" si="32"/>
        <v>4.4474093840338001E-4</v>
      </c>
    </row>
    <row r="415" spans="2:8" ht="15" x14ac:dyDescent="0.2">
      <c r="B415" s="5" t="s">
        <v>405</v>
      </c>
      <c r="C415" s="8">
        <v>2</v>
      </c>
      <c r="D415" s="8">
        <v>12</v>
      </c>
      <c r="E415" s="13">
        <f t="shared" si="29"/>
        <v>4.4474093840338001E-4</v>
      </c>
      <c r="F415" s="13">
        <f t="shared" si="30"/>
        <v>2.0113979215554811E-3</v>
      </c>
      <c r="G415" s="12">
        <f t="shared" si="31"/>
        <v>5</v>
      </c>
      <c r="H415" s="15">
        <f t="shared" si="32"/>
        <v>2.2237046920168999E-3</v>
      </c>
    </row>
    <row r="416" spans="2:8" ht="15" x14ac:dyDescent="0.2">
      <c r="B416" s="5" t="s">
        <v>406</v>
      </c>
      <c r="C416" s="8">
        <v>0</v>
      </c>
      <c r="D416" s="8">
        <v>0</v>
      </c>
      <c r="E416" s="13" t="str">
        <f t="shared" si="29"/>
        <v/>
      </c>
      <c r="F416" s="13" t="str">
        <f t="shared" si="30"/>
        <v/>
      </c>
      <c r="G416" s="12" t="str">
        <f t="shared" si="31"/>
        <v>0</v>
      </c>
      <c r="H416" s="15" t="str">
        <f t="shared" si="32"/>
        <v/>
      </c>
    </row>
    <row r="417" spans="2:8" ht="15" x14ac:dyDescent="0.2">
      <c r="B417" s="5" t="s">
        <v>165</v>
      </c>
      <c r="C417" s="8">
        <v>11</v>
      </c>
      <c r="D417" s="8">
        <v>8</v>
      </c>
      <c r="E417" s="13">
        <f t="shared" si="29"/>
        <v>2.4460751612185904E-3</v>
      </c>
      <c r="F417" s="13">
        <f t="shared" si="30"/>
        <v>1.3409319477036541E-3</v>
      </c>
      <c r="G417" s="12">
        <f t="shared" si="31"/>
        <v>-0.27272727272727271</v>
      </c>
      <c r="H417" s="15">
        <f t="shared" si="32"/>
        <v>-6.671114076050701E-4</v>
      </c>
    </row>
    <row r="418" spans="2:8" ht="30" x14ac:dyDescent="0.2">
      <c r="B418" s="5" t="s">
        <v>166</v>
      </c>
      <c r="C418" s="8">
        <v>5</v>
      </c>
      <c r="D418" s="8">
        <v>8</v>
      </c>
      <c r="E418" s="13">
        <f t="shared" si="29"/>
        <v>1.1118523460084502E-3</v>
      </c>
      <c r="F418" s="13">
        <f t="shared" si="30"/>
        <v>1.3409319477036541E-3</v>
      </c>
      <c r="G418" s="12">
        <f t="shared" si="31"/>
        <v>0.6</v>
      </c>
      <c r="H418" s="15">
        <f t="shared" si="32"/>
        <v>6.671114076050701E-4</v>
      </c>
    </row>
    <row r="419" spans="2:8" ht="15" x14ac:dyDescent="0.2">
      <c r="B419" s="5" t="s">
        <v>407</v>
      </c>
      <c r="C419" s="8">
        <v>3</v>
      </c>
      <c r="D419" s="8">
        <v>3</v>
      </c>
      <c r="E419" s="13">
        <f t="shared" si="29"/>
        <v>6.6711140760506999E-4</v>
      </c>
      <c r="F419" s="13">
        <f t="shared" si="30"/>
        <v>5.0284948038887027E-4</v>
      </c>
      <c r="G419" s="12">
        <f t="shared" si="31"/>
        <v>0</v>
      </c>
      <c r="H419" s="15">
        <f t="shared" si="32"/>
        <v>0</v>
      </c>
    </row>
    <row r="420" spans="2:8" ht="15" x14ac:dyDescent="0.2">
      <c r="B420" s="5" t="s">
        <v>408</v>
      </c>
      <c r="C420" s="8">
        <v>2</v>
      </c>
      <c r="D420" s="8">
        <v>1</v>
      </c>
      <c r="E420" s="13">
        <f t="shared" si="29"/>
        <v>4.4474093840338001E-4</v>
      </c>
      <c r="F420" s="13">
        <f t="shared" si="30"/>
        <v>1.6761649346295676E-4</v>
      </c>
      <c r="G420" s="12">
        <f t="shared" si="31"/>
        <v>-0.5</v>
      </c>
      <c r="H420" s="15">
        <f t="shared" si="32"/>
        <v>-2.2237046920169001E-4</v>
      </c>
    </row>
    <row r="421" spans="2:8" ht="30" x14ac:dyDescent="0.2">
      <c r="B421" s="5" t="s">
        <v>409</v>
      </c>
      <c r="C421" s="8">
        <v>0</v>
      </c>
      <c r="D421" s="8">
        <v>0</v>
      </c>
      <c r="E421" s="13" t="str">
        <f t="shared" si="29"/>
        <v/>
      </c>
      <c r="F421" s="13" t="str">
        <f t="shared" si="30"/>
        <v/>
      </c>
      <c r="G421" s="12" t="str">
        <f t="shared" si="31"/>
        <v>0</v>
      </c>
      <c r="H421" s="15" t="str">
        <f t="shared" si="32"/>
        <v/>
      </c>
    </row>
    <row r="422" spans="2:8" ht="15" x14ac:dyDescent="0.2">
      <c r="B422" s="5" t="s">
        <v>163</v>
      </c>
      <c r="C422" s="8">
        <v>7</v>
      </c>
      <c r="D422" s="8">
        <v>18</v>
      </c>
      <c r="E422" s="13">
        <f t="shared" si="29"/>
        <v>1.55659328441183E-3</v>
      </c>
      <c r="F422" s="13">
        <f t="shared" si="30"/>
        <v>3.0170968823332216E-3</v>
      </c>
      <c r="G422" s="12">
        <f t="shared" si="31"/>
        <v>1.5714285714285714</v>
      </c>
      <c r="H422" s="15">
        <f t="shared" si="32"/>
        <v>2.4460751612185899E-3</v>
      </c>
    </row>
    <row r="423" spans="2:8" ht="15" x14ac:dyDescent="0.2">
      <c r="B423" s="5" t="s">
        <v>410</v>
      </c>
      <c r="C423" s="8">
        <v>0</v>
      </c>
      <c r="D423" s="8">
        <v>2</v>
      </c>
      <c r="E423" s="13" t="str">
        <f t="shared" si="29"/>
        <v/>
      </c>
      <c r="F423" s="13">
        <f t="shared" si="30"/>
        <v>3.3523298692591353E-4</v>
      </c>
      <c r="G423" s="12" t="str">
        <f t="shared" si="31"/>
        <v>0</v>
      </c>
      <c r="H423" s="15" t="str">
        <f t="shared" si="32"/>
        <v/>
      </c>
    </row>
    <row r="424" spans="2:8" ht="15" x14ac:dyDescent="0.2">
      <c r="B424" s="5" t="s">
        <v>411</v>
      </c>
      <c r="C424" s="8">
        <v>0</v>
      </c>
      <c r="D424" s="8">
        <v>0</v>
      </c>
      <c r="E424" s="13" t="str">
        <f t="shared" ref="E424:E487" si="33">+IF(C424=0,"",C424/C$294)</f>
        <v/>
      </c>
      <c r="F424" s="13" t="str">
        <f t="shared" ref="F424:F487" si="34">+IF(D424=0,"",D424/D$294)</f>
        <v/>
      </c>
      <c r="G424" s="12" t="str">
        <f t="shared" ref="G424:G487" si="35">+IF(OR(AND(D424=0),(C424=0)),"0",((D424-C424)/C424))</f>
        <v>0</v>
      </c>
      <c r="H424" s="15" t="str">
        <f t="shared" ref="H424:H487" si="36">+IF(OR(AND(E424=""),(G424="")),"",E424*G424)</f>
        <v/>
      </c>
    </row>
    <row r="425" spans="2:8" ht="15" x14ac:dyDescent="0.2">
      <c r="B425" s="5" t="s">
        <v>412</v>
      </c>
      <c r="C425" s="8">
        <v>0</v>
      </c>
      <c r="D425" s="8">
        <v>0</v>
      </c>
      <c r="E425" s="13" t="str">
        <f t="shared" si="33"/>
        <v/>
      </c>
      <c r="F425" s="13" t="str">
        <f t="shared" si="34"/>
        <v/>
      </c>
      <c r="G425" s="12" t="str">
        <f t="shared" si="35"/>
        <v>0</v>
      </c>
      <c r="H425" s="15" t="str">
        <f t="shared" si="36"/>
        <v/>
      </c>
    </row>
    <row r="426" spans="2:8" ht="30" x14ac:dyDescent="0.2">
      <c r="B426" s="5" t="s">
        <v>413</v>
      </c>
      <c r="C426" s="8">
        <v>0</v>
      </c>
      <c r="D426" s="8">
        <v>0</v>
      </c>
      <c r="E426" s="13" t="str">
        <f t="shared" si="33"/>
        <v/>
      </c>
      <c r="F426" s="13" t="str">
        <f t="shared" si="34"/>
        <v/>
      </c>
      <c r="G426" s="12" t="str">
        <f t="shared" si="35"/>
        <v>0</v>
      </c>
      <c r="H426" s="15" t="str">
        <f t="shared" si="36"/>
        <v/>
      </c>
    </row>
    <row r="427" spans="2:8" ht="15" x14ac:dyDescent="0.2">
      <c r="B427" s="5" t="s">
        <v>160</v>
      </c>
      <c r="C427" s="8">
        <v>0</v>
      </c>
      <c r="D427" s="8">
        <v>1</v>
      </c>
      <c r="E427" s="13" t="str">
        <f t="shared" si="33"/>
        <v/>
      </c>
      <c r="F427" s="13">
        <f t="shared" si="34"/>
        <v>1.6761649346295676E-4</v>
      </c>
      <c r="G427" s="12" t="str">
        <f t="shared" si="35"/>
        <v>0</v>
      </c>
      <c r="H427" s="15" t="str">
        <f t="shared" si="36"/>
        <v/>
      </c>
    </row>
    <row r="428" spans="2:8" ht="15" x14ac:dyDescent="0.2">
      <c r="B428" s="5" t="s">
        <v>414</v>
      </c>
      <c r="C428" s="8">
        <v>0</v>
      </c>
      <c r="D428" s="8">
        <v>0</v>
      </c>
      <c r="E428" s="13" t="str">
        <f t="shared" si="33"/>
        <v/>
      </c>
      <c r="F428" s="13" t="str">
        <f t="shared" si="34"/>
        <v/>
      </c>
      <c r="G428" s="12" t="str">
        <f t="shared" si="35"/>
        <v>0</v>
      </c>
      <c r="H428" s="15" t="str">
        <f t="shared" si="36"/>
        <v/>
      </c>
    </row>
    <row r="429" spans="2:8" ht="15" x14ac:dyDescent="0.2">
      <c r="B429" s="5" t="s">
        <v>415</v>
      </c>
      <c r="C429" s="8">
        <v>2</v>
      </c>
      <c r="D429" s="8">
        <v>2</v>
      </c>
      <c r="E429" s="13">
        <f t="shared" si="33"/>
        <v>4.4474093840338001E-4</v>
      </c>
      <c r="F429" s="13">
        <f t="shared" si="34"/>
        <v>3.3523298692591353E-4</v>
      </c>
      <c r="G429" s="12">
        <f t="shared" si="35"/>
        <v>0</v>
      </c>
      <c r="H429" s="15">
        <f t="shared" si="36"/>
        <v>0</v>
      </c>
    </row>
    <row r="430" spans="2:8" ht="15" x14ac:dyDescent="0.2">
      <c r="B430" s="5" t="s">
        <v>416</v>
      </c>
      <c r="C430" s="8">
        <v>0</v>
      </c>
      <c r="D430" s="8">
        <v>6</v>
      </c>
      <c r="E430" s="13" t="str">
        <f t="shared" si="33"/>
        <v/>
      </c>
      <c r="F430" s="13">
        <f t="shared" si="34"/>
        <v>1.0056989607777405E-3</v>
      </c>
      <c r="G430" s="12" t="str">
        <f t="shared" si="35"/>
        <v>0</v>
      </c>
      <c r="H430" s="15" t="str">
        <f t="shared" si="36"/>
        <v/>
      </c>
    </row>
    <row r="431" spans="2:8" ht="15" x14ac:dyDescent="0.2">
      <c r="B431" s="5" t="s">
        <v>169</v>
      </c>
      <c r="C431" s="8">
        <v>0</v>
      </c>
      <c r="D431" s="8">
        <v>0</v>
      </c>
      <c r="E431" s="13" t="str">
        <f t="shared" si="33"/>
        <v/>
      </c>
      <c r="F431" s="13" t="str">
        <f t="shared" si="34"/>
        <v/>
      </c>
      <c r="G431" s="12" t="str">
        <f t="shared" si="35"/>
        <v>0</v>
      </c>
      <c r="H431" s="15" t="str">
        <f t="shared" si="36"/>
        <v/>
      </c>
    </row>
    <row r="432" spans="2:8" ht="15" x14ac:dyDescent="0.2">
      <c r="B432" s="5" t="s">
        <v>417</v>
      </c>
      <c r="C432" s="8">
        <v>26</v>
      </c>
      <c r="D432" s="8">
        <v>80</v>
      </c>
      <c r="E432" s="13">
        <f t="shared" si="33"/>
        <v>5.78163219924394E-3</v>
      </c>
      <c r="F432" s="13">
        <f t="shared" si="34"/>
        <v>1.340931947703654E-2</v>
      </c>
      <c r="G432" s="12">
        <f t="shared" si="35"/>
        <v>2.0769230769230771</v>
      </c>
      <c r="H432" s="15">
        <f t="shared" si="36"/>
        <v>1.2008005336891262E-2</v>
      </c>
    </row>
    <row r="433" spans="2:8" ht="15" x14ac:dyDescent="0.2">
      <c r="B433" s="5" t="s">
        <v>162</v>
      </c>
      <c r="C433" s="8">
        <v>2</v>
      </c>
      <c r="D433" s="8">
        <v>18</v>
      </c>
      <c r="E433" s="13">
        <f t="shared" si="33"/>
        <v>4.4474093840338001E-4</v>
      </c>
      <c r="F433" s="13">
        <f t="shared" si="34"/>
        <v>3.0170968823332216E-3</v>
      </c>
      <c r="G433" s="12">
        <f t="shared" si="35"/>
        <v>8</v>
      </c>
      <c r="H433" s="15">
        <f t="shared" si="36"/>
        <v>3.5579275072270401E-3</v>
      </c>
    </row>
    <row r="434" spans="2:8" ht="30" x14ac:dyDescent="0.2">
      <c r="B434" s="5" t="s">
        <v>418</v>
      </c>
      <c r="C434" s="8">
        <v>1</v>
      </c>
      <c r="D434" s="8">
        <v>0</v>
      </c>
      <c r="E434" s="13">
        <f t="shared" si="33"/>
        <v>2.2237046920169001E-4</v>
      </c>
      <c r="F434" s="13" t="str">
        <f t="shared" si="34"/>
        <v/>
      </c>
      <c r="G434" s="12" t="str">
        <f t="shared" si="35"/>
        <v>0</v>
      </c>
      <c r="H434" s="15">
        <f t="shared" si="36"/>
        <v>0</v>
      </c>
    </row>
    <row r="435" spans="2:8" ht="15" x14ac:dyDescent="0.2">
      <c r="B435" s="5" t="s">
        <v>164</v>
      </c>
      <c r="C435" s="8">
        <v>0</v>
      </c>
      <c r="D435" s="8">
        <v>0</v>
      </c>
      <c r="E435" s="13" t="str">
        <f t="shared" si="33"/>
        <v/>
      </c>
      <c r="F435" s="13" t="str">
        <f t="shared" si="34"/>
        <v/>
      </c>
      <c r="G435" s="12" t="str">
        <f t="shared" si="35"/>
        <v>0</v>
      </c>
      <c r="H435" s="15" t="str">
        <f t="shared" si="36"/>
        <v/>
      </c>
    </row>
    <row r="436" spans="2:8" ht="30" x14ac:dyDescent="0.2">
      <c r="B436" s="5" t="s">
        <v>419</v>
      </c>
      <c r="C436" s="8">
        <v>0</v>
      </c>
      <c r="D436" s="8">
        <v>0</v>
      </c>
      <c r="E436" s="13" t="str">
        <f t="shared" si="33"/>
        <v/>
      </c>
      <c r="F436" s="13" t="str">
        <f t="shared" si="34"/>
        <v/>
      </c>
      <c r="G436" s="12" t="str">
        <f t="shared" si="35"/>
        <v>0</v>
      </c>
      <c r="H436" s="15" t="str">
        <f t="shared" si="36"/>
        <v/>
      </c>
    </row>
    <row r="437" spans="2:8" ht="30" x14ac:dyDescent="0.2">
      <c r="B437" s="5" t="s">
        <v>420</v>
      </c>
      <c r="C437" s="8">
        <v>27</v>
      </c>
      <c r="D437" s="8">
        <v>52</v>
      </c>
      <c r="E437" s="13">
        <f t="shared" si="33"/>
        <v>6.00400266844563E-3</v>
      </c>
      <c r="F437" s="13">
        <f t="shared" si="34"/>
        <v>8.7160576600737519E-3</v>
      </c>
      <c r="G437" s="12">
        <f t="shared" si="35"/>
        <v>0.92592592592592593</v>
      </c>
      <c r="H437" s="15">
        <f t="shared" si="36"/>
        <v>5.55926173004225E-3</v>
      </c>
    </row>
    <row r="438" spans="2:8" ht="15" x14ac:dyDescent="0.2">
      <c r="B438" s="5" t="s">
        <v>155</v>
      </c>
      <c r="C438" s="8">
        <v>5</v>
      </c>
      <c r="D438" s="8">
        <v>3</v>
      </c>
      <c r="E438" s="13">
        <f t="shared" si="33"/>
        <v>1.1118523460084502E-3</v>
      </c>
      <c r="F438" s="13">
        <f t="shared" si="34"/>
        <v>5.0284948038887027E-4</v>
      </c>
      <c r="G438" s="12">
        <f t="shared" si="35"/>
        <v>-0.4</v>
      </c>
      <c r="H438" s="15">
        <f t="shared" si="36"/>
        <v>-4.4474093840338007E-4</v>
      </c>
    </row>
    <row r="439" spans="2:8" ht="15" x14ac:dyDescent="0.2">
      <c r="B439" s="5" t="s">
        <v>154</v>
      </c>
      <c r="C439" s="8">
        <v>3</v>
      </c>
      <c r="D439" s="8">
        <v>0</v>
      </c>
      <c r="E439" s="13">
        <f t="shared" si="33"/>
        <v>6.6711140760506999E-4</v>
      </c>
      <c r="F439" s="13" t="str">
        <f t="shared" si="34"/>
        <v/>
      </c>
      <c r="G439" s="12" t="str">
        <f t="shared" si="35"/>
        <v>0</v>
      </c>
      <c r="H439" s="15">
        <f t="shared" si="36"/>
        <v>0</v>
      </c>
    </row>
    <row r="440" spans="2:8" ht="30" x14ac:dyDescent="0.2">
      <c r="B440" s="5" t="s">
        <v>421</v>
      </c>
      <c r="C440" s="8">
        <v>0</v>
      </c>
      <c r="D440" s="8">
        <v>0</v>
      </c>
      <c r="E440" s="13" t="str">
        <f t="shared" si="33"/>
        <v/>
      </c>
      <c r="F440" s="13" t="str">
        <f t="shared" si="34"/>
        <v/>
      </c>
      <c r="G440" s="12" t="str">
        <f t="shared" si="35"/>
        <v>0</v>
      </c>
      <c r="H440" s="15" t="str">
        <f t="shared" si="36"/>
        <v/>
      </c>
    </row>
    <row r="441" spans="2:8" ht="30" x14ac:dyDescent="0.2">
      <c r="B441" s="5" t="s">
        <v>159</v>
      </c>
      <c r="C441" s="8">
        <v>1</v>
      </c>
      <c r="D441" s="8">
        <v>10</v>
      </c>
      <c r="E441" s="13">
        <f t="shared" si="33"/>
        <v>2.2237046920169001E-4</v>
      </c>
      <c r="F441" s="13">
        <f t="shared" si="34"/>
        <v>1.6761649346295675E-3</v>
      </c>
      <c r="G441" s="12">
        <f t="shared" si="35"/>
        <v>9</v>
      </c>
      <c r="H441" s="15">
        <f t="shared" si="36"/>
        <v>2.0013342228152099E-3</v>
      </c>
    </row>
    <row r="442" spans="2:8" ht="15" x14ac:dyDescent="0.2">
      <c r="B442" s="5" t="s">
        <v>422</v>
      </c>
      <c r="C442" s="8">
        <v>1</v>
      </c>
      <c r="D442" s="8">
        <v>3</v>
      </c>
      <c r="E442" s="13">
        <f t="shared" si="33"/>
        <v>2.2237046920169001E-4</v>
      </c>
      <c r="F442" s="13">
        <f t="shared" si="34"/>
        <v>5.0284948038887027E-4</v>
      </c>
      <c r="G442" s="12">
        <f t="shared" si="35"/>
        <v>2</v>
      </c>
      <c r="H442" s="15">
        <f t="shared" si="36"/>
        <v>4.4474093840338001E-4</v>
      </c>
    </row>
    <row r="443" spans="2:8" ht="15" x14ac:dyDescent="0.2">
      <c r="B443" s="5" t="s">
        <v>423</v>
      </c>
      <c r="C443" s="8">
        <v>1</v>
      </c>
      <c r="D443" s="8">
        <v>1</v>
      </c>
      <c r="E443" s="13">
        <f t="shared" si="33"/>
        <v>2.2237046920169001E-4</v>
      </c>
      <c r="F443" s="13">
        <f t="shared" si="34"/>
        <v>1.6761649346295676E-4</v>
      </c>
      <c r="G443" s="12">
        <f t="shared" si="35"/>
        <v>0</v>
      </c>
      <c r="H443" s="15">
        <f t="shared" si="36"/>
        <v>0</v>
      </c>
    </row>
    <row r="444" spans="2:8" ht="15" x14ac:dyDescent="0.2">
      <c r="B444" s="5" t="s">
        <v>424</v>
      </c>
      <c r="C444" s="8">
        <v>0</v>
      </c>
      <c r="D444" s="8">
        <v>0</v>
      </c>
      <c r="E444" s="13" t="str">
        <f t="shared" si="33"/>
        <v/>
      </c>
      <c r="F444" s="13" t="str">
        <f t="shared" si="34"/>
        <v/>
      </c>
      <c r="G444" s="12" t="str">
        <f t="shared" si="35"/>
        <v>0</v>
      </c>
      <c r="H444" s="15" t="str">
        <f t="shared" si="36"/>
        <v/>
      </c>
    </row>
    <row r="445" spans="2:8" ht="15" x14ac:dyDescent="0.2">
      <c r="B445" s="5" t="s">
        <v>425</v>
      </c>
      <c r="C445" s="8">
        <v>0</v>
      </c>
      <c r="D445" s="8">
        <v>0</v>
      </c>
      <c r="E445" s="13" t="str">
        <f t="shared" si="33"/>
        <v/>
      </c>
      <c r="F445" s="13" t="str">
        <f t="shared" si="34"/>
        <v/>
      </c>
      <c r="G445" s="12" t="str">
        <f t="shared" si="35"/>
        <v>0</v>
      </c>
      <c r="H445" s="15" t="str">
        <f t="shared" si="36"/>
        <v/>
      </c>
    </row>
    <row r="446" spans="2:8" ht="15" x14ac:dyDescent="0.2">
      <c r="B446" s="5" t="s">
        <v>426</v>
      </c>
      <c r="C446" s="8">
        <v>6</v>
      </c>
      <c r="D446" s="8">
        <v>3</v>
      </c>
      <c r="E446" s="13">
        <f t="shared" si="33"/>
        <v>1.33422281521014E-3</v>
      </c>
      <c r="F446" s="13">
        <f t="shared" si="34"/>
        <v>5.0284948038887027E-4</v>
      </c>
      <c r="G446" s="12">
        <f t="shared" si="35"/>
        <v>-0.5</v>
      </c>
      <c r="H446" s="15">
        <f t="shared" si="36"/>
        <v>-6.6711140760506999E-4</v>
      </c>
    </row>
    <row r="447" spans="2:8" ht="30" x14ac:dyDescent="0.2">
      <c r="B447" s="5" t="s">
        <v>427</v>
      </c>
      <c r="C447" s="8">
        <v>1</v>
      </c>
      <c r="D447" s="8">
        <v>0</v>
      </c>
      <c r="E447" s="13">
        <f t="shared" si="33"/>
        <v>2.2237046920169001E-4</v>
      </c>
      <c r="F447" s="13" t="str">
        <f t="shared" si="34"/>
        <v/>
      </c>
      <c r="G447" s="12" t="str">
        <f t="shared" si="35"/>
        <v>0</v>
      </c>
      <c r="H447" s="15">
        <f t="shared" si="36"/>
        <v>0</v>
      </c>
    </row>
    <row r="448" spans="2:8" ht="15" x14ac:dyDescent="0.2">
      <c r="B448" s="5" t="s">
        <v>428</v>
      </c>
      <c r="C448" s="8">
        <v>0</v>
      </c>
      <c r="D448" s="8">
        <v>3</v>
      </c>
      <c r="E448" s="13" t="str">
        <f t="shared" si="33"/>
        <v/>
      </c>
      <c r="F448" s="13">
        <f t="shared" si="34"/>
        <v>5.0284948038887027E-4</v>
      </c>
      <c r="G448" s="12" t="str">
        <f t="shared" si="35"/>
        <v>0</v>
      </c>
      <c r="H448" s="15" t="str">
        <f t="shared" si="36"/>
        <v/>
      </c>
    </row>
    <row r="449" spans="2:8" ht="30" x14ac:dyDescent="0.2">
      <c r="B449" s="5" t="s">
        <v>429</v>
      </c>
      <c r="C449" s="8">
        <v>0</v>
      </c>
      <c r="D449" s="8">
        <v>3</v>
      </c>
      <c r="E449" s="13" t="str">
        <f t="shared" si="33"/>
        <v/>
      </c>
      <c r="F449" s="13">
        <f t="shared" si="34"/>
        <v>5.0284948038887027E-4</v>
      </c>
      <c r="G449" s="12" t="str">
        <f t="shared" si="35"/>
        <v>0</v>
      </c>
      <c r="H449" s="15" t="str">
        <f t="shared" si="36"/>
        <v/>
      </c>
    </row>
    <row r="450" spans="2:8" ht="15" x14ac:dyDescent="0.2">
      <c r="B450" s="5" t="s">
        <v>430</v>
      </c>
      <c r="C450" s="8">
        <v>0</v>
      </c>
      <c r="D450" s="8">
        <v>1</v>
      </c>
      <c r="E450" s="13" t="str">
        <f t="shared" si="33"/>
        <v/>
      </c>
      <c r="F450" s="13">
        <f t="shared" si="34"/>
        <v>1.6761649346295676E-4</v>
      </c>
      <c r="G450" s="12" t="str">
        <f t="shared" si="35"/>
        <v>0</v>
      </c>
      <c r="H450" s="15" t="str">
        <f t="shared" si="36"/>
        <v/>
      </c>
    </row>
    <row r="451" spans="2:8" ht="15" x14ac:dyDescent="0.2">
      <c r="B451" s="5" t="s">
        <v>157</v>
      </c>
      <c r="C451" s="8">
        <v>0</v>
      </c>
      <c r="D451" s="8">
        <v>0</v>
      </c>
      <c r="E451" s="13" t="str">
        <f t="shared" si="33"/>
        <v/>
      </c>
      <c r="F451" s="13" t="str">
        <f t="shared" si="34"/>
        <v/>
      </c>
      <c r="G451" s="12" t="str">
        <f t="shared" si="35"/>
        <v>0</v>
      </c>
      <c r="H451" s="15" t="str">
        <f t="shared" si="36"/>
        <v/>
      </c>
    </row>
    <row r="452" spans="2:8" ht="30" x14ac:dyDescent="0.2">
      <c r="B452" s="5" t="s">
        <v>431</v>
      </c>
      <c r="C452" s="8">
        <v>0</v>
      </c>
      <c r="D452" s="8">
        <v>0</v>
      </c>
      <c r="E452" s="13" t="str">
        <f t="shared" si="33"/>
        <v/>
      </c>
      <c r="F452" s="13" t="str">
        <f t="shared" si="34"/>
        <v/>
      </c>
      <c r="G452" s="12" t="str">
        <f t="shared" si="35"/>
        <v>0</v>
      </c>
      <c r="H452" s="15" t="str">
        <f t="shared" si="36"/>
        <v/>
      </c>
    </row>
    <row r="453" spans="2:8" ht="15" x14ac:dyDescent="0.2">
      <c r="B453" s="5" t="s">
        <v>167</v>
      </c>
      <c r="C453" s="8">
        <v>0</v>
      </c>
      <c r="D453" s="8">
        <v>0</v>
      </c>
      <c r="E453" s="13" t="str">
        <f t="shared" si="33"/>
        <v/>
      </c>
      <c r="F453" s="13" t="str">
        <f t="shared" si="34"/>
        <v/>
      </c>
      <c r="G453" s="12" t="str">
        <f t="shared" si="35"/>
        <v>0</v>
      </c>
      <c r="H453" s="15" t="str">
        <f t="shared" si="36"/>
        <v/>
      </c>
    </row>
    <row r="454" spans="2:8" ht="15" x14ac:dyDescent="0.2">
      <c r="B454" s="5" t="s">
        <v>156</v>
      </c>
      <c r="C454" s="8">
        <v>0</v>
      </c>
      <c r="D454" s="8">
        <v>1</v>
      </c>
      <c r="E454" s="13" t="str">
        <f t="shared" si="33"/>
        <v/>
      </c>
      <c r="F454" s="13">
        <f t="shared" si="34"/>
        <v>1.6761649346295676E-4</v>
      </c>
      <c r="G454" s="12" t="str">
        <f t="shared" si="35"/>
        <v>0</v>
      </c>
      <c r="H454" s="15" t="str">
        <f t="shared" si="36"/>
        <v/>
      </c>
    </row>
    <row r="455" spans="2:8" ht="15" x14ac:dyDescent="0.2">
      <c r="B455" s="5" t="s">
        <v>158</v>
      </c>
      <c r="C455" s="8">
        <v>3</v>
      </c>
      <c r="D455" s="8">
        <v>3</v>
      </c>
      <c r="E455" s="13">
        <f t="shared" si="33"/>
        <v>6.6711140760506999E-4</v>
      </c>
      <c r="F455" s="13">
        <f t="shared" si="34"/>
        <v>5.0284948038887027E-4</v>
      </c>
      <c r="G455" s="12">
        <f t="shared" si="35"/>
        <v>0</v>
      </c>
      <c r="H455" s="15">
        <f t="shared" si="36"/>
        <v>0</v>
      </c>
    </row>
    <row r="456" spans="2:8" ht="15" x14ac:dyDescent="0.2">
      <c r="B456" s="5" t="s">
        <v>432</v>
      </c>
      <c r="C456" s="8">
        <v>0</v>
      </c>
      <c r="D456" s="8">
        <v>0</v>
      </c>
      <c r="E456" s="13" t="str">
        <f t="shared" si="33"/>
        <v/>
      </c>
      <c r="F456" s="13" t="str">
        <f t="shared" si="34"/>
        <v/>
      </c>
      <c r="G456" s="12" t="str">
        <f t="shared" si="35"/>
        <v>0</v>
      </c>
      <c r="H456" s="15" t="str">
        <f t="shared" si="36"/>
        <v/>
      </c>
    </row>
    <row r="457" spans="2:8" ht="15" x14ac:dyDescent="0.2">
      <c r="B457" s="5" t="s">
        <v>433</v>
      </c>
      <c r="C457" s="8">
        <v>0</v>
      </c>
      <c r="D457" s="8">
        <v>0</v>
      </c>
      <c r="E457" s="13" t="str">
        <f t="shared" si="33"/>
        <v/>
      </c>
      <c r="F457" s="13" t="str">
        <f t="shared" si="34"/>
        <v/>
      </c>
      <c r="G457" s="12" t="str">
        <f t="shared" si="35"/>
        <v>0</v>
      </c>
      <c r="H457" s="15" t="str">
        <f t="shared" si="36"/>
        <v/>
      </c>
    </row>
    <row r="458" spans="2:8" ht="15" x14ac:dyDescent="0.2">
      <c r="B458" s="5" t="s">
        <v>168</v>
      </c>
      <c r="C458" s="8">
        <v>21</v>
      </c>
      <c r="D458" s="8">
        <v>6</v>
      </c>
      <c r="E458" s="13">
        <f t="shared" si="33"/>
        <v>4.6697798532354907E-3</v>
      </c>
      <c r="F458" s="13">
        <f t="shared" si="34"/>
        <v>1.0056989607777405E-3</v>
      </c>
      <c r="G458" s="12">
        <f t="shared" si="35"/>
        <v>-0.7142857142857143</v>
      </c>
      <c r="H458" s="15">
        <f t="shared" si="36"/>
        <v>-3.3355570380253505E-3</v>
      </c>
    </row>
    <row r="459" spans="2:8" ht="15" x14ac:dyDescent="0.2">
      <c r="B459" s="5" t="s">
        <v>161</v>
      </c>
      <c r="C459" s="8">
        <v>0</v>
      </c>
      <c r="D459" s="8">
        <v>0</v>
      </c>
      <c r="E459" s="13" t="str">
        <f t="shared" si="33"/>
        <v/>
      </c>
      <c r="F459" s="13" t="str">
        <f t="shared" si="34"/>
        <v/>
      </c>
      <c r="G459" s="12" t="str">
        <f t="shared" si="35"/>
        <v>0</v>
      </c>
      <c r="H459" s="15" t="str">
        <f t="shared" si="36"/>
        <v/>
      </c>
    </row>
    <row r="460" spans="2:8" ht="15" x14ac:dyDescent="0.2">
      <c r="B460" s="5" t="s">
        <v>176</v>
      </c>
      <c r="C460" s="8">
        <v>36</v>
      </c>
      <c r="D460" s="8">
        <v>63</v>
      </c>
      <c r="E460" s="13">
        <f t="shared" si="33"/>
        <v>8.0053368912608412E-3</v>
      </c>
      <c r="F460" s="13">
        <f t="shared" si="34"/>
        <v>1.0559839088166276E-2</v>
      </c>
      <c r="G460" s="12">
        <f t="shared" si="35"/>
        <v>0.75</v>
      </c>
      <c r="H460" s="15">
        <f t="shared" si="36"/>
        <v>6.0040026684456309E-3</v>
      </c>
    </row>
    <row r="461" spans="2:8" ht="30" x14ac:dyDescent="0.2">
      <c r="B461" s="5" t="s">
        <v>173</v>
      </c>
      <c r="C461" s="8">
        <v>2</v>
      </c>
      <c r="D461" s="8">
        <v>0</v>
      </c>
      <c r="E461" s="13">
        <f t="shared" si="33"/>
        <v>4.4474093840338001E-4</v>
      </c>
      <c r="F461" s="13" t="str">
        <f t="shared" si="34"/>
        <v/>
      </c>
      <c r="G461" s="12" t="str">
        <f t="shared" si="35"/>
        <v>0</v>
      </c>
      <c r="H461" s="15">
        <f t="shared" si="36"/>
        <v>0</v>
      </c>
    </row>
    <row r="462" spans="2:8" ht="15" x14ac:dyDescent="0.2">
      <c r="B462" s="5" t="s">
        <v>174</v>
      </c>
      <c r="C462" s="8">
        <v>1</v>
      </c>
      <c r="D462" s="8">
        <v>0</v>
      </c>
      <c r="E462" s="13">
        <f t="shared" si="33"/>
        <v>2.2237046920169001E-4</v>
      </c>
      <c r="F462" s="13" t="str">
        <f t="shared" si="34"/>
        <v/>
      </c>
      <c r="G462" s="12" t="str">
        <f t="shared" si="35"/>
        <v>0</v>
      </c>
      <c r="H462" s="15">
        <f t="shared" si="36"/>
        <v>0</v>
      </c>
    </row>
    <row r="463" spans="2:8" ht="15" x14ac:dyDescent="0.2">
      <c r="B463" s="5" t="s">
        <v>477</v>
      </c>
      <c r="C463" s="8">
        <v>39</v>
      </c>
      <c r="D463" s="8">
        <v>47</v>
      </c>
      <c r="E463" s="13">
        <f t="shared" si="33"/>
        <v>8.6724482988659105E-3</v>
      </c>
      <c r="F463" s="13">
        <f t="shared" si="34"/>
        <v>7.8779751927589674E-3</v>
      </c>
      <c r="G463" s="12">
        <f t="shared" si="35"/>
        <v>0.20512820512820512</v>
      </c>
      <c r="H463" s="15">
        <f t="shared" si="36"/>
        <v>1.7789637536135201E-3</v>
      </c>
    </row>
    <row r="464" spans="2:8" ht="15" x14ac:dyDescent="0.2">
      <c r="B464" s="5" t="s">
        <v>478</v>
      </c>
      <c r="C464" s="8">
        <v>18</v>
      </c>
      <c r="D464" s="8">
        <v>23</v>
      </c>
      <c r="E464" s="13">
        <f t="shared" si="33"/>
        <v>4.0026684456304206E-3</v>
      </c>
      <c r="F464" s="13">
        <f t="shared" si="34"/>
        <v>3.8551793496480052E-3</v>
      </c>
      <c r="G464" s="12">
        <f t="shared" si="35"/>
        <v>0.27777777777777779</v>
      </c>
      <c r="H464" s="15">
        <f t="shared" si="36"/>
        <v>1.1118523460084502E-3</v>
      </c>
    </row>
    <row r="465" spans="2:8" ht="15" x14ac:dyDescent="0.2">
      <c r="B465" s="5" t="s">
        <v>183</v>
      </c>
      <c r="C465" s="8">
        <v>1</v>
      </c>
      <c r="D465" s="8">
        <v>0</v>
      </c>
      <c r="E465" s="13">
        <f t="shared" si="33"/>
        <v>2.2237046920169001E-4</v>
      </c>
      <c r="F465" s="13" t="str">
        <f t="shared" si="34"/>
        <v/>
      </c>
      <c r="G465" s="12" t="str">
        <f t="shared" si="35"/>
        <v>0</v>
      </c>
      <c r="H465" s="15">
        <f t="shared" si="36"/>
        <v>0</v>
      </c>
    </row>
    <row r="466" spans="2:8" ht="15" x14ac:dyDescent="0.2">
      <c r="B466" s="5" t="s">
        <v>178</v>
      </c>
      <c r="C466" s="8">
        <v>6</v>
      </c>
      <c r="D466" s="8">
        <v>7</v>
      </c>
      <c r="E466" s="13">
        <f t="shared" si="33"/>
        <v>1.33422281521014E-3</v>
      </c>
      <c r="F466" s="13">
        <f t="shared" si="34"/>
        <v>1.1733154542406972E-3</v>
      </c>
      <c r="G466" s="12">
        <f t="shared" si="35"/>
        <v>0.16666666666666666</v>
      </c>
      <c r="H466" s="15">
        <f t="shared" si="36"/>
        <v>2.2237046920168998E-4</v>
      </c>
    </row>
    <row r="467" spans="2:8" ht="15" x14ac:dyDescent="0.2">
      <c r="B467" s="5" t="s">
        <v>479</v>
      </c>
      <c r="C467" s="8">
        <v>1</v>
      </c>
      <c r="D467" s="8">
        <v>8</v>
      </c>
      <c r="E467" s="13">
        <f t="shared" si="33"/>
        <v>2.2237046920169001E-4</v>
      </c>
      <c r="F467" s="13">
        <f t="shared" si="34"/>
        <v>1.3409319477036541E-3</v>
      </c>
      <c r="G467" s="12">
        <f t="shared" si="35"/>
        <v>7</v>
      </c>
      <c r="H467" s="15">
        <f t="shared" si="36"/>
        <v>1.55659328441183E-3</v>
      </c>
    </row>
    <row r="468" spans="2:8" ht="15" x14ac:dyDescent="0.2">
      <c r="B468" s="5" t="s">
        <v>182</v>
      </c>
      <c r="C468" s="8">
        <v>0</v>
      </c>
      <c r="D468" s="8">
        <v>0</v>
      </c>
      <c r="E468" s="13" t="str">
        <f t="shared" si="33"/>
        <v/>
      </c>
      <c r="F468" s="13" t="str">
        <f t="shared" si="34"/>
        <v/>
      </c>
      <c r="G468" s="12" t="str">
        <f t="shared" si="35"/>
        <v>0</v>
      </c>
      <c r="H468" s="15" t="str">
        <f t="shared" si="36"/>
        <v/>
      </c>
    </row>
    <row r="469" spans="2:8" ht="15" x14ac:dyDescent="0.2">
      <c r="B469" s="5" t="s">
        <v>175</v>
      </c>
      <c r="C469" s="8">
        <v>1</v>
      </c>
      <c r="D469" s="8">
        <v>4</v>
      </c>
      <c r="E469" s="13">
        <f t="shared" si="33"/>
        <v>2.2237046920169001E-4</v>
      </c>
      <c r="F469" s="13">
        <f t="shared" si="34"/>
        <v>6.7046597385182706E-4</v>
      </c>
      <c r="G469" s="12">
        <f t="shared" si="35"/>
        <v>3</v>
      </c>
      <c r="H469" s="15">
        <f t="shared" si="36"/>
        <v>6.6711140760506999E-4</v>
      </c>
    </row>
    <row r="470" spans="2:8" ht="15" x14ac:dyDescent="0.2">
      <c r="B470" s="5" t="s">
        <v>434</v>
      </c>
      <c r="C470" s="8">
        <v>0</v>
      </c>
      <c r="D470" s="8">
        <v>0</v>
      </c>
      <c r="E470" s="13" t="str">
        <f t="shared" si="33"/>
        <v/>
      </c>
      <c r="F470" s="13" t="str">
        <f t="shared" si="34"/>
        <v/>
      </c>
      <c r="G470" s="12" t="str">
        <f t="shared" si="35"/>
        <v>0</v>
      </c>
      <c r="H470" s="15" t="str">
        <f t="shared" si="36"/>
        <v/>
      </c>
    </row>
    <row r="471" spans="2:8" ht="15" x14ac:dyDescent="0.2">
      <c r="B471" s="5" t="s">
        <v>170</v>
      </c>
      <c r="C471" s="8">
        <v>1</v>
      </c>
      <c r="D471" s="8">
        <v>0</v>
      </c>
      <c r="E471" s="13">
        <f t="shared" si="33"/>
        <v>2.2237046920169001E-4</v>
      </c>
      <c r="F471" s="13" t="str">
        <f t="shared" si="34"/>
        <v/>
      </c>
      <c r="G471" s="12" t="str">
        <f t="shared" si="35"/>
        <v>0</v>
      </c>
      <c r="H471" s="15">
        <f t="shared" si="36"/>
        <v>0</v>
      </c>
    </row>
    <row r="472" spans="2:8" ht="15" x14ac:dyDescent="0.2">
      <c r="B472" s="5" t="s">
        <v>185</v>
      </c>
      <c r="C472" s="8">
        <v>1</v>
      </c>
      <c r="D472" s="8">
        <v>0</v>
      </c>
      <c r="E472" s="13">
        <f t="shared" si="33"/>
        <v>2.2237046920169001E-4</v>
      </c>
      <c r="F472" s="13" t="str">
        <f t="shared" si="34"/>
        <v/>
      </c>
      <c r="G472" s="12" t="str">
        <f t="shared" si="35"/>
        <v>0</v>
      </c>
      <c r="H472" s="15">
        <f t="shared" si="36"/>
        <v>0</v>
      </c>
    </row>
    <row r="473" spans="2:8" ht="15" x14ac:dyDescent="0.2">
      <c r="B473" s="5" t="s">
        <v>435</v>
      </c>
      <c r="C473" s="8">
        <v>2</v>
      </c>
      <c r="D473" s="8">
        <v>13</v>
      </c>
      <c r="E473" s="13">
        <f t="shared" si="33"/>
        <v>4.4474093840338001E-4</v>
      </c>
      <c r="F473" s="13">
        <f t="shared" si="34"/>
        <v>2.179014415018438E-3</v>
      </c>
      <c r="G473" s="12">
        <f t="shared" si="35"/>
        <v>5.5</v>
      </c>
      <c r="H473" s="15">
        <f t="shared" si="36"/>
        <v>2.4460751612185899E-3</v>
      </c>
    </row>
    <row r="474" spans="2:8" ht="15" x14ac:dyDescent="0.2">
      <c r="B474" s="5" t="s">
        <v>436</v>
      </c>
      <c r="C474" s="8">
        <v>0</v>
      </c>
      <c r="D474" s="8">
        <v>3</v>
      </c>
      <c r="E474" s="13" t="str">
        <f t="shared" si="33"/>
        <v/>
      </c>
      <c r="F474" s="13">
        <f t="shared" si="34"/>
        <v>5.0284948038887027E-4</v>
      </c>
      <c r="G474" s="12" t="str">
        <f t="shared" si="35"/>
        <v>0</v>
      </c>
      <c r="H474" s="15" t="str">
        <f t="shared" si="36"/>
        <v/>
      </c>
    </row>
    <row r="475" spans="2:8" ht="15" x14ac:dyDescent="0.2">
      <c r="B475" s="5" t="s">
        <v>437</v>
      </c>
      <c r="C475" s="8">
        <v>12</v>
      </c>
      <c r="D475" s="8">
        <v>15</v>
      </c>
      <c r="E475" s="13">
        <f t="shared" si="33"/>
        <v>2.66844563042028E-3</v>
      </c>
      <c r="F475" s="13">
        <f t="shared" si="34"/>
        <v>2.5142474019443513E-3</v>
      </c>
      <c r="G475" s="12">
        <f t="shared" si="35"/>
        <v>0.25</v>
      </c>
      <c r="H475" s="15">
        <f t="shared" si="36"/>
        <v>6.6711140760506999E-4</v>
      </c>
    </row>
    <row r="476" spans="2:8" ht="30" x14ac:dyDescent="0.2">
      <c r="B476" s="5" t="s">
        <v>438</v>
      </c>
      <c r="C476" s="8">
        <v>14</v>
      </c>
      <c r="D476" s="8">
        <v>1</v>
      </c>
      <c r="E476" s="13">
        <f t="shared" si="33"/>
        <v>3.11318656882366E-3</v>
      </c>
      <c r="F476" s="13">
        <f t="shared" si="34"/>
        <v>1.6761649346295676E-4</v>
      </c>
      <c r="G476" s="12">
        <f t="shared" si="35"/>
        <v>-0.9285714285714286</v>
      </c>
      <c r="H476" s="15">
        <f t="shared" si="36"/>
        <v>-2.89081609962197E-3</v>
      </c>
    </row>
    <row r="477" spans="2:8" ht="15" x14ac:dyDescent="0.2">
      <c r="B477" s="5" t="s">
        <v>181</v>
      </c>
      <c r="C477" s="8">
        <v>0</v>
      </c>
      <c r="D477" s="8">
        <v>0</v>
      </c>
      <c r="E477" s="13" t="str">
        <f t="shared" si="33"/>
        <v/>
      </c>
      <c r="F477" s="13" t="str">
        <f t="shared" si="34"/>
        <v/>
      </c>
      <c r="G477" s="12" t="str">
        <f t="shared" si="35"/>
        <v>0</v>
      </c>
      <c r="H477" s="15" t="str">
        <f t="shared" si="36"/>
        <v/>
      </c>
    </row>
    <row r="478" spans="2:8" ht="15" x14ac:dyDescent="0.2">
      <c r="B478" s="5" t="s">
        <v>439</v>
      </c>
      <c r="C478" s="8">
        <v>98</v>
      </c>
      <c r="D478" s="8">
        <v>71</v>
      </c>
      <c r="E478" s="13">
        <f t="shared" si="33"/>
        <v>2.1792305981765622E-2</v>
      </c>
      <c r="F478" s="13">
        <f t="shared" si="34"/>
        <v>1.190077103586993E-2</v>
      </c>
      <c r="G478" s="12">
        <f t="shared" si="35"/>
        <v>-0.27551020408163263</v>
      </c>
      <c r="H478" s="15">
        <f t="shared" si="36"/>
        <v>-6.00400266844563E-3</v>
      </c>
    </row>
    <row r="479" spans="2:8" ht="15" x14ac:dyDescent="0.2">
      <c r="B479" s="5" t="s">
        <v>440</v>
      </c>
      <c r="C479" s="8">
        <v>18</v>
      </c>
      <c r="D479" s="8">
        <v>3</v>
      </c>
      <c r="E479" s="13">
        <f t="shared" si="33"/>
        <v>4.0026684456304206E-3</v>
      </c>
      <c r="F479" s="13">
        <f t="shared" si="34"/>
        <v>5.0284948038887027E-4</v>
      </c>
      <c r="G479" s="12">
        <f t="shared" si="35"/>
        <v>-0.83333333333333337</v>
      </c>
      <c r="H479" s="15">
        <f t="shared" si="36"/>
        <v>-3.3355570380253505E-3</v>
      </c>
    </row>
    <row r="480" spans="2:8" ht="15" x14ac:dyDescent="0.2">
      <c r="B480" s="5" t="s">
        <v>441</v>
      </c>
      <c r="C480" s="8">
        <v>0</v>
      </c>
      <c r="D480" s="8">
        <v>4</v>
      </c>
      <c r="E480" s="13" t="str">
        <f t="shared" si="33"/>
        <v/>
      </c>
      <c r="F480" s="13">
        <f t="shared" si="34"/>
        <v>6.7046597385182706E-4</v>
      </c>
      <c r="G480" s="12" t="str">
        <f t="shared" si="35"/>
        <v>0</v>
      </c>
      <c r="H480" s="15" t="str">
        <f t="shared" si="36"/>
        <v/>
      </c>
    </row>
    <row r="481" spans="2:8" ht="15" x14ac:dyDescent="0.2">
      <c r="B481" s="5" t="s">
        <v>177</v>
      </c>
      <c r="C481" s="8">
        <v>0</v>
      </c>
      <c r="D481" s="8">
        <v>0</v>
      </c>
      <c r="E481" s="13" t="str">
        <f t="shared" si="33"/>
        <v/>
      </c>
      <c r="F481" s="13" t="str">
        <f t="shared" si="34"/>
        <v/>
      </c>
      <c r="G481" s="12" t="str">
        <f t="shared" si="35"/>
        <v>0</v>
      </c>
      <c r="H481" s="15" t="str">
        <f t="shared" si="36"/>
        <v/>
      </c>
    </row>
    <row r="482" spans="2:8" ht="15" x14ac:dyDescent="0.2">
      <c r="B482" s="5" t="s">
        <v>179</v>
      </c>
      <c r="C482" s="8">
        <v>0</v>
      </c>
      <c r="D482" s="8">
        <v>0</v>
      </c>
      <c r="E482" s="13" t="str">
        <f t="shared" si="33"/>
        <v/>
      </c>
      <c r="F482" s="13" t="str">
        <f t="shared" si="34"/>
        <v/>
      </c>
      <c r="G482" s="12" t="str">
        <f t="shared" si="35"/>
        <v>0</v>
      </c>
      <c r="H482" s="15" t="str">
        <f t="shared" si="36"/>
        <v/>
      </c>
    </row>
    <row r="483" spans="2:8" ht="15" x14ac:dyDescent="0.2">
      <c r="B483" s="5" t="s">
        <v>442</v>
      </c>
      <c r="C483" s="8">
        <v>146</v>
      </c>
      <c r="D483" s="8">
        <v>145</v>
      </c>
      <c r="E483" s="13">
        <f t="shared" si="33"/>
        <v>3.246608850344674E-2</v>
      </c>
      <c r="F483" s="13">
        <f t="shared" si="34"/>
        <v>2.430439155212873E-2</v>
      </c>
      <c r="G483" s="12">
        <f t="shared" si="35"/>
        <v>-6.8493150684931503E-3</v>
      </c>
      <c r="H483" s="15">
        <f t="shared" si="36"/>
        <v>-2.2237046920168998E-4</v>
      </c>
    </row>
    <row r="484" spans="2:8" ht="30" x14ac:dyDescent="0.2">
      <c r="B484" s="5" t="s">
        <v>184</v>
      </c>
      <c r="C484" s="8">
        <v>67</v>
      </c>
      <c r="D484" s="8">
        <v>153</v>
      </c>
      <c r="E484" s="13">
        <f t="shared" si="33"/>
        <v>1.4898821436513231E-2</v>
      </c>
      <c r="F484" s="13">
        <f t="shared" si="34"/>
        <v>2.5645323499832385E-2</v>
      </c>
      <c r="G484" s="12">
        <f t="shared" si="35"/>
        <v>1.2835820895522387</v>
      </c>
      <c r="H484" s="15">
        <f t="shared" si="36"/>
        <v>1.9123860351345341E-2</v>
      </c>
    </row>
    <row r="485" spans="2:8" ht="15" x14ac:dyDescent="0.2">
      <c r="B485" s="5" t="s">
        <v>443</v>
      </c>
      <c r="C485" s="8">
        <v>126</v>
      </c>
      <c r="D485" s="8">
        <v>123</v>
      </c>
      <c r="E485" s="13">
        <f t="shared" si="33"/>
        <v>2.8018679119412943E-2</v>
      </c>
      <c r="F485" s="13">
        <f t="shared" si="34"/>
        <v>2.0616828695943681E-2</v>
      </c>
      <c r="G485" s="12">
        <f t="shared" si="35"/>
        <v>-2.3809523809523808E-2</v>
      </c>
      <c r="H485" s="15">
        <f t="shared" si="36"/>
        <v>-6.6711140760506999E-4</v>
      </c>
    </row>
    <row r="486" spans="2:8" ht="15" x14ac:dyDescent="0.2">
      <c r="B486" s="5" t="s">
        <v>171</v>
      </c>
      <c r="C486" s="8">
        <v>0</v>
      </c>
      <c r="D486" s="8">
        <v>0</v>
      </c>
      <c r="E486" s="13" t="str">
        <f t="shared" si="33"/>
        <v/>
      </c>
      <c r="F486" s="13" t="str">
        <f t="shared" si="34"/>
        <v/>
      </c>
      <c r="G486" s="12" t="str">
        <f t="shared" si="35"/>
        <v>0</v>
      </c>
      <c r="H486" s="15" t="str">
        <f t="shared" si="36"/>
        <v/>
      </c>
    </row>
    <row r="487" spans="2:8" ht="15" x14ac:dyDescent="0.2">
      <c r="B487" s="5" t="s">
        <v>444</v>
      </c>
      <c r="C487" s="8">
        <v>0</v>
      </c>
      <c r="D487" s="8">
        <v>0</v>
      </c>
      <c r="E487" s="13" t="str">
        <f t="shared" si="33"/>
        <v/>
      </c>
      <c r="F487" s="13" t="str">
        <f t="shared" si="34"/>
        <v/>
      </c>
      <c r="G487" s="12" t="str">
        <f t="shared" si="35"/>
        <v>0</v>
      </c>
      <c r="H487" s="15" t="str">
        <f t="shared" si="36"/>
        <v/>
      </c>
    </row>
    <row r="488" spans="2:8" ht="13.5" customHeight="1" x14ac:dyDescent="0.2">
      <c r="B488" s="5" t="s">
        <v>445</v>
      </c>
      <c r="C488" s="8">
        <v>0</v>
      </c>
      <c r="D488" s="8">
        <v>0</v>
      </c>
      <c r="E488" s="13" t="str">
        <f t="shared" ref="E488:E499" si="37">+IF(C488=0,"",C488/C$294)</f>
        <v/>
      </c>
      <c r="F488" s="13" t="str">
        <f t="shared" ref="F488:F499" si="38">+IF(D488=0,"",D488/D$294)</f>
        <v/>
      </c>
      <c r="G488" s="12" t="str">
        <f t="shared" ref="G488:G499" si="39">+IF(OR(AND(D488=0),(C488=0)),"0",((D488-C488)/C488))</f>
        <v>0</v>
      </c>
      <c r="H488" s="15" t="str">
        <f t="shared" ref="H488:H499" si="40">+IF(OR(AND(E488=""),(G488="")),"",E488*G488)</f>
        <v/>
      </c>
    </row>
    <row r="489" spans="2:8" ht="13.5" customHeight="1" x14ac:dyDescent="0.2">
      <c r="B489" s="5" t="s">
        <v>446</v>
      </c>
      <c r="C489" s="8">
        <v>0</v>
      </c>
      <c r="D489" s="8">
        <v>0</v>
      </c>
      <c r="E489" s="13" t="str">
        <f t="shared" si="37"/>
        <v/>
      </c>
      <c r="F489" s="13" t="str">
        <f t="shared" si="38"/>
        <v/>
      </c>
      <c r="G489" s="12" t="str">
        <f t="shared" si="39"/>
        <v>0</v>
      </c>
      <c r="H489" s="15" t="str">
        <f t="shared" si="40"/>
        <v/>
      </c>
    </row>
    <row r="490" spans="2:8" ht="25.5" customHeight="1" x14ac:dyDescent="0.2">
      <c r="B490" s="5" t="s">
        <v>172</v>
      </c>
      <c r="C490" s="8">
        <v>0</v>
      </c>
      <c r="D490" s="8">
        <v>0</v>
      </c>
      <c r="E490" s="13" t="str">
        <f t="shared" si="37"/>
        <v/>
      </c>
      <c r="F490" s="13" t="str">
        <f t="shared" si="38"/>
        <v/>
      </c>
      <c r="G490" s="12" t="str">
        <f t="shared" si="39"/>
        <v>0</v>
      </c>
      <c r="H490" s="15" t="str">
        <f t="shared" si="40"/>
        <v/>
      </c>
    </row>
    <row r="491" spans="2:8" ht="13.5" customHeight="1" x14ac:dyDescent="0.2">
      <c r="B491" s="5" t="s">
        <v>180</v>
      </c>
      <c r="C491" s="8">
        <v>51</v>
      </c>
      <c r="D491" s="8">
        <v>97</v>
      </c>
      <c r="E491" s="13">
        <f t="shared" si="37"/>
        <v>1.1340893929286191E-2</v>
      </c>
      <c r="F491" s="13">
        <f t="shared" si="38"/>
        <v>1.6258799865906805E-2</v>
      </c>
      <c r="G491" s="12">
        <f t="shared" si="39"/>
        <v>0.90196078431372551</v>
      </c>
      <c r="H491" s="15">
        <f t="shared" si="40"/>
        <v>1.0229041583277742E-2</v>
      </c>
    </row>
    <row r="492" spans="2:8" ht="15" x14ac:dyDescent="0.2">
      <c r="B492" s="5" t="s">
        <v>480</v>
      </c>
      <c r="C492" s="8">
        <v>1</v>
      </c>
      <c r="D492" s="8">
        <v>2</v>
      </c>
      <c r="E492" s="13">
        <f t="shared" si="37"/>
        <v>2.2237046920169001E-4</v>
      </c>
      <c r="F492" s="13">
        <f t="shared" si="38"/>
        <v>3.3523298692591353E-4</v>
      </c>
      <c r="G492" s="12">
        <f t="shared" si="39"/>
        <v>1</v>
      </c>
      <c r="H492" s="15">
        <f t="shared" si="40"/>
        <v>2.2237046920169001E-4</v>
      </c>
    </row>
    <row r="493" spans="2:8" ht="15" x14ac:dyDescent="0.2">
      <c r="B493" s="5" t="s">
        <v>447</v>
      </c>
      <c r="C493" s="8">
        <v>27</v>
      </c>
      <c r="D493" s="8">
        <v>99</v>
      </c>
      <c r="E493" s="13">
        <f t="shared" si="37"/>
        <v>6.00400266844563E-3</v>
      </c>
      <c r="F493" s="13">
        <f t="shared" si="38"/>
        <v>1.6594032852832719E-2</v>
      </c>
      <c r="G493" s="12">
        <f t="shared" si="39"/>
        <v>2.6666666666666665</v>
      </c>
      <c r="H493" s="15">
        <f t="shared" si="40"/>
        <v>1.6010673782521679E-2</v>
      </c>
    </row>
    <row r="494" spans="2:8" ht="15" x14ac:dyDescent="0.2">
      <c r="B494" s="5" t="s">
        <v>448</v>
      </c>
      <c r="C494" s="8">
        <v>0</v>
      </c>
      <c r="D494" s="8">
        <v>4</v>
      </c>
      <c r="E494" s="13" t="str">
        <f t="shared" si="37"/>
        <v/>
      </c>
      <c r="F494" s="13">
        <f t="shared" si="38"/>
        <v>6.7046597385182706E-4</v>
      </c>
      <c r="G494" s="12" t="str">
        <f t="shared" si="39"/>
        <v>0</v>
      </c>
      <c r="H494" s="15" t="str">
        <f t="shared" si="40"/>
        <v/>
      </c>
    </row>
    <row r="495" spans="2:8" ht="13.5" customHeight="1" x14ac:dyDescent="0.2">
      <c r="B495" s="5" t="s">
        <v>449</v>
      </c>
      <c r="C495" s="8">
        <v>8</v>
      </c>
      <c r="D495" s="8">
        <v>8</v>
      </c>
      <c r="E495" s="13">
        <f t="shared" si="37"/>
        <v>1.7789637536135201E-3</v>
      </c>
      <c r="F495" s="13">
        <f t="shared" si="38"/>
        <v>1.3409319477036541E-3</v>
      </c>
      <c r="G495" s="12">
        <f t="shared" si="39"/>
        <v>0</v>
      </c>
      <c r="H495" s="15">
        <f t="shared" si="40"/>
        <v>0</v>
      </c>
    </row>
    <row r="496" spans="2:8" s="4" customFormat="1" ht="26.25" customHeight="1" x14ac:dyDescent="0.2">
      <c r="B496" s="5" t="s">
        <v>450</v>
      </c>
      <c r="C496" s="8">
        <v>0</v>
      </c>
      <c r="D496" s="8">
        <v>0</v>
      </c>
      <c r="E496" s="13" t="str">
        <f t="shared" si="37"/>
        <v/>
      </c>
      <c r="F496" s="13" t="str">
        <f t="shared" si="38"/>
        <v/>
      </c>
      <c r="G496" s="12" t="str">
        <f t="shared" si="39"/>
        <v>0</v>
      </c>
      <c r="H496" s="15" t="str">
        <f t="shared" si="40"/>
        <v/>
      </c>
    </row>
    <row r="497" spans="2:8" ht="15" x14ac:dyDescent="0.2">
      <c r="B497" s="5" t="s">
        <v>451</v>
      </c>
      <c r="C497" s="8">
        <v>0</v>
      </c>
      <c r="D497" s="8">
        <v>3</v>
      </c>
      <c r="E497" s="13" t="str">
        <f t="shared" si="37"/>
        <v/>
      </c>
      <c r="F497" s="13">
        <f t="shared" si="38"/>
        <v>5.0284948038887027E-4</v>
      </c>
      <c r="G497" s="12" t="str">
        <f t="shared" si="39"/>
        <v>0</v>
      </c>
      <c r="H497" s="15" t="str">
        <f t="shared" si="40"/>
        <v/>
      </c>
    </row>
    <row r="498" spans="2:8" ht="30" x14ac:dyDescent="0.2">
      <c r="B498" s="5" t="s">
        <v>452</v>
      </c>
      <c r="C498" s="8">
        <v>0</v>
      </c>
      <c r="D498" s="8">
        <v>0</v>
      </c>
      <c r="E498" s="13" t="str">
        <f t="shared" si="37"/>
        <v/>
      </c>
      <c r="F498" s="13" t="str">
        <f t="shared" si="38"/>
        <v/>
      </c>
      <c r="G498" s="12" t="str">
        <f t="shared" si="39"/>
        <v>0</v>
      </c>
      <c r="H498" s="15" t="str">
        <f t="shared" si="40"/>
        <v/>
      </c>
    </row>
    <row r="499" spans="2:8" ht="15" x14ac:dyDescent="0.2">
      <c r="B499" s="5" t="s">
        <v>453</v>
      </c>
      <c r="C499" s="8">
        <v>0</v>
      </c>
      <c r="D499" s="8">
        <v>0</v>
      </c>
      <c r="E499" s="13" t="str">
        <f t="shared" si="37"/>
        <v/>
      </c>
      <c r="F499" s="13" t="str">
        <f t="shared" si="38"/>
        <v/>
      </c>
      <c r="G499" s="12" t="str">
        <f t="shared" si="39"/>
        <v>0</v>
      </c>
      <c r="H499" s="15" t="str">
        <f t="shared" si="40"/>
        <v/>
      </c>
    </row>
    <row r="502" spans="2:8" x14ac:dyDescent="0.2">
      <c r="B502" s="19"/>
      <c r="C502" s="19"/>
      <c r="D502" s="19"/>
      <c r="E502" s="19"/>
      <c r="F502" s="19"/>
    </row>
    <row r="503" spans="2:8" ht="24" customHeight="1" x14ac:dyDescent="0.2">
      <c r="B503" s="55" t="s">
        <v>517</v>
      </c>
      <c r="C503" s="53" t="s">
        <v>518</v>
      </c>
      <c r="D503" s="54"/>
      <c r="E503" s="41" t="s">
        <v>482</v>
      </c>
      <c r="F503" s="42"/>
      <c r="G503" s="39" t="s">
        <v>569</v>
      </c>
      <c r="H503" s="39" t="s">
        <v>481</v>
      </c>
    </row>
    <row r="504" spans="2:8" ht="24" customHeight="1" x14ac:dyDescent="0.2">
      <c r="B504" s="55"/>
      <c r="C504" s="38">
        <v>2015</v>
      </c>
      <c r="D504" s="38">
        <v>2016</v>
      </c>
      <c r="E504" s="38">
        <v>2015</v>
      </c>
      <c r="F504" s="38">
        <v>2016</v>
      </c>
      <c r="G504" s="40"/>
      <c r="H504" s="40"/>
    </row>
    <row r="505" spans="2:8" ht="24" customHeight="1" x14ac:dyDescent="0.2">
      <c r="B505" s="32" t="s">
        <v>523</v>
      </c>
      <c r="C505" s="33">
        <f>SUM(C506:C530)</f>
        <v>1764</v>
      </c>
      <c r="D505" s="33">
        <f>SUM(D506:D530)</f>
        <v>1877</v>
      </c>
      <c r="E505" s="34">
        <f>+IF(C505=0,"",C505/C$505)</f>
        <v>1</v>
      </c>
      <c r="F505" s="34">
        <f>+IF(D505=0,"",D505/D$505)</f>
        <v>1</v>
      </c>
      <c r="G505" s="34">
        <f>+IF(OR(AND(D505=0),(C505=0)),"0",((D505-C505)/C505))</f>
        <v>6.405895691609978E-2</v>
      </c>
      <c r="H505" s="35">
        <f>+IF(OR(AND(E505=""),(G505="")),"",E505*G505)</f>
        <v>6.405895691609978E-2</v>
      </c>
    </row>
    <row r="506" spans="2:8" ht="15" x14ac:dyDescent="0.2">
      <c r="B506" s="5" t="s">
        <v>454</v>
      </c>
      <c r="C506" s="8">
        <v>37</v>
      </c>
      <c r="D506" s="8">
        <v>38</v>
      </c>
      <c r="E506" s="13">
        <f>+IF(C506=0,"",C506/C$505)</f>
        <v>2.0975056689342405E-2</v>
      </c>
      <c r="F506" s="13">
        <f>+IF(D506=0,"",D506/D$505)</f>
        <v>2.0245071923281833E-2</v>
      </c>
      <c r="G506" s="12">
        <f>+IF(OR(AND(D506=0),(C506=0)),"0",((D506-C506)/C506))</f>
        <v>2.7027027027027029E-2</v>
      </c>
      <c r="H506" s="15">
        <f>+IF(OR(AND(E506=""),(G506="")),"",E506*G506)</f>
        <v>5.6689342403628119E-4</v>
      </c>
    </row>
    <row r="507" spans="2:8" ht="15" x14ac:dyDescent="0.2">
      <c r="B507" s="5" t="s">
        <v>187</v>
      </c>
      <c r="C507" s="8">
        <v>231</v>
      </c>
      <c r="D507" s="8">
        <v>91</v>
      </c>
      <c r="E507" s="13">
        <f t="shared" ref="E507:E530" si="41">+IF(C507=0,"",C507/C$505)</f>
        <v>0.13095238095238096</v>
      </c>
      <c r="F507" s="13">
        <f t="shared" ref="F507:F530" si="42">+IF(D507=0,"",D507/D$505)</f>
        <v>4.848161960575386E-2</v>
      </c>
      <c r="G507" s="12">
        <f t="shared" ref="G507:G530" si="43">+IF(OR(AND(D507=0),(C507=0)),"0",((D507-C507)/C507))</f>
        <v>-0.60606060606060608</v>
      </c>
      <c r="H507" s="15">
        <f t="shared" ref="H507:H530" si="44">+IF(OR(AND(E507=""),(G507="")),"",E507*G507)</f>
        <v>-7.9365079365079375E-2</v>
      </c>
    </row>
    <row r="508" spans="2:8" ht="15" x14ac:dyDescent="0.2">
      <c r="B508" s="5" t="s">
        <v>455</v>
      </c>
      <c r="C508" s="8">
        <v>188</v>
      </c>
      <c r="D508" s="8">
        <v>238</v>
      </c>
      <c r="E508" s="13">
        <f t="shared" si="41"/>
        <v>0.10657596371882086</v>
      </c>
      <c r="F508" s="13">
        <f t="shared" si="42"/>
        <v>0.1267980820458178</v>
      </c>
      <c r="G508" s="12">
        <f t="shared" si="43"/>
        <v>0.26595744680851063</v>
      </c>
      <c r="H508" s="15">
        <f t="shared" si="44"/>
        <v>2.8344671201814057E-2</v>
      </c>
    </row>
    <row r="509" spans="2:8" ht="15" x14ac:dyDescent="0.2">
      <c r="B509" s="5" t="s">
        <v>456</v>
      </c>
      <c r="C509" s="8">
        <v>146</v>
      </c>
      <c r="D509" s="8">
        <v>178</v>
      </c>
      <c r="E509" s="13">
        <f t="shared" si="41"/>
        <v>8.2766439909297052E-2</v>
      </c>
      <c r="F509" s="13">
        <f t="shared" si="42"/>
        <v>9.4832179009057008E-2</v>
      </c>
      <c r="G509" s="12">
        <f t="shared" si="43"/>
        <v>0.21917808219178081</v>
      </c>
      <c r="H509" s="15">
        <f t="shared" si="44"/>
        <v>1.8140589569160998E-2</v>
      </c>
    </row>
    <row r="510" spans="2:8" ht="15" x14ac:dyDescent="0.2">
      <c r="B510" s="5" t="s">
        <v>188</v>
      </c>
      <c r="C510" s="8">
        <v>22</v>
      </c>
      <c r="D510" s="8">
        <v>9</v>
      </c>
      <c r="E510" s="13">
        <f t="shared" si="41"/>
        <v>1.2471655328798186E-2</v>
      </c>
      <c r="F510" s="13">
        <f t="shared" si="42"/>
        <v>4.7948854555141182E-3</v>
      </c>
      <c r="G510" s="12">
        <f t="shared" si="43"/>
        <v>-0.59090909090909094</v>
      </c>
      <c r="H510" s="15">
        <f t="shared" si="44"/>
        <v>-7.3696145124716563E-3</v>
      </c>
    </row>
    <row r="511" spans="2:8" ht="15" x14ac:dyDescent="0.2">
      <c r="B511" s="5" t="s">
        <v>186</v>
      </c>
      <c r="C511" s="8">
        <v>3</v>
      </c>
      <c r="D511" s="8">
        <v>0</v>
      </c>
      <c r="E511" s="13">
        <f t="shared" si="41"/>
        <v>1.7006802721088435E-3</v>
      </c>
      <c r="F511" s="13" t="str">
        <f t="shared" si="42"/>
        <v/>
      </c>
      <c r="G511" s="12" t="str">
        <f t="shared" si="43"/>
        <v>0</v>
      </c>
      <c r="H511" s="15">
        <f t="shared" si="44"/>
        <v>0</v>
      </c>
    </row>
    <row r="512" spans="2:8" ht="15" x14ac:dyDescent="0.2">
      <c r="B512" s="5" t="s">
        <v>189</v>
      </c>
      <c r="C512" s="8">
        <v>4</v>
      </c>
      <c r="D512" s="8">
        <v>1</v>
      </c>
      <c r="E512" s="13">
        <f t="shared" si="41"/>
        <v>2.2675736961451248E-3</v>
      </c>
      <c r="F512" s="13">
        <f t="shared" si="42"/>
        <v>5.3276505061267978E-4</v>
      </c>
      <c r="G512" s="12">
        <f t="shared" si="43"/>
        <v>-0.75</v>
      </c>
      <c r="H512" s="15">
        <f t="shared" si="44"/>
        <v>-1.7006802721088437E-3</v>
      </c>
    </row>
    <row r="513" spans="2:8" ht="15" x14ac:dyDescent="0.2">
      <c r="B513" s="5" t="s">
        <v>457</v>
      </c>
      <c r="C513" s="8">
        <v>1</v>
      </c>
      <c r="D513" s="8">
        <v>5</v>
      </c>
      <c r="E513" s="13">
        <f t="shared" si="41"/>
        <v>5.6689342403628119E-4</v>
      </c>
      <c r="F513" s="13">
        <f t="shared" si="42"/>
        <v>2.6638252530633991E-3</v>
      </c>
      <c r="G513" s="12">
        <f t="shared" si="43"/>
        <v>4</v>
      </c>
      <c r="H513" s="15">
        <f t="shared" si="44"/>
        <v>2.2675736961451248E-3</v>
      </c>
    </row>
    <row r="514" spans="2:8" ht="15" x14ac:dyDescent="0.2">
      <c r="B514" s="5" t="s">
        <v>458</v>
      </c>
      <c r="C514" s="8">
        <v>2</v>
      </c>
      <c r="D514" s="8">
        <v>0</v>
      </c>
      <c r="E514" s="13">
        <f t="shared" si="41"/>
        <v>1.1337868480725624E-3</v>
      </c>
      <c r="F514" s="13" t="str">
        <f t="shared" si="42"/>
        <v/>
      </c>
      <c r="G514" s="12" t="str">
        <f t="shared" si="43"/>
        <v>0</v>
      </c>
      <c r="H514" s="15">
        <f t="shared" si="44"/>
        <v>0</v>
      </c>
    </row>
    <row r="515" spans="2:8" ht="15" x14ac:dyDescent="0.2">
      <c r="B515" s="5" t="s">
        <v>567</v>
      </c>
      <c r="C515" s="8">
        <v>4</v>
      </c>
      <c r="D515" s="8">
        <v>4</v>
      </c>
      <c r="E515" s="13">
        <f t="shared" si="41"/>
        <v>2.2675736961451248E-3</v>
      </c>
      <c r="F515" s="13">
        <f t="shared" si="42"/>
        <v>2.1310602024507191E-3</v>
      </c>
      <c r="G515" s="12">
        <f t="shared" si="43"/>
        <v>0</v>
      </c>
      <c r="H515" s="15">
        <f t="shared" si="44"/>
        <v>0</v>
      </c>
    </row>
    <row r="516" spans="2:8" ht="15" x14ac:dyDescent="0.2">
      <c r="B516" s="5" t="s">
        <v>459</v>
      </c>
      <c r="C516" s="8">
        <v>8</v>
      </c>
      <c r="D516" s="8">
        <v>57</v>
      </c>
      <c r="E516" s="13">
        <f t="shared" si="41"/>
        <v>4.5351473922902496E-3</v>
      </c>
      <c r="F516" s="13">
        <f t="shared" si="42"/>
        <v>3.0367607884922748E-2</v>
      </c>
      <c r="G516" s="12">
        <f t="shared" si="43"/>
        <v>6.125</v>
      </c>
      <c r="H516" s="15">
        <f t="shared" si="44"/>
        <v>2.777777777777778E-2</v>
      </c>
    </row>
    <row r="517" spans="2:8" ht="15" x14ac:dyDescent="0.2">
      <c r="B517" s="5" t="s">
        <v>460</v>
      </c>
      <c r="C517" s="8">
        <v>4</v>
      </c>
      <c r="D517" s="8">
        <v>258</v>
      </c>
      <c r="E517" s="13">
        <f t="shared" si="41"/>
        <v>2.2675736961451248E-3</v>
      </c>
      <c r="F517" s="13">
        <f t="shared" si="42"/>
        <v>0.13745338305807139</v>
      </c>
      <c r="G517" s="12">
        <f t="shared" si="43"/>
        <v>63.5</v>
      </c>
      <c r="H517" s="15">
        <f t="shared" si="44"/>
        <v>0.14399092970521543</v>
      </c>
    </row>
    <row r="518" spans="2:8" ht="15" x14ac:dyDescent="0.2">
      <c r="B518" s="5" t="s">
        <v>190</v>
      </c>
      <c r="C518" s="8">
        <v>95</v>
      </c>
      <c r="D518" s="8">
        <v>55</v>
      </c>
      <c r="E518" s="13">
        <f t="shared" si="41"/>
        <v>5.3854875283446714E-2</v>
      </c>
      <c r="F518" s="13">
        <f t="shared" si="42"/>
        <v>2.9302077783697391E-2</v>
      </c>
      <c r="G518" s="12">
        <f t="shared" si="43"/>
        <v>-0.42105263157894735</v>
      </c>
      <c r="H518" s="15">
        <f t="shared" si="44"/>
        <v>-2.2675736961451247E-2</v>
      </c>
    </row>
    <row r="519" spans="2:8" ht="15" x14ac:dyDescent="0.2">
      <c r="B519" s="5" t="s">
        <v>192</v>
      </c>
      <c r="C519" s="8">
        <v>8</v>
      </c>
      <c r="D519" s="8">
        <v>45</v>
      </c>
      <c r="E519" s="13">
        <f t="shared" si="41"/>
        <v>4.5351473922902496E-3</v>
      </c>
      <c r="F519" s="13">
        <f t="shared" si="42"/>
        <v>2.3974427277570591E-2</v>
      </c>
      <c r="G519" s="12">
        <f t="shared" si="43"/>
        <v>4.625</v>
      </c>
      <c r="H519" s="15">
        <f t="shared" si="44"/>
        <v>2.0975056689342405E-2</v>
      </c>
    </row>
    <row r="520" spans="2:8" ht="13.5" customHeight="1" x14ac:dyDescent="0.2">
      <c r="B520" s="5" t="s">
        <v>191</v>
      </c>
      <c r="C520" s="8">
        <v>0</v>
      </c>
      <c r="D520" s="8">
        <v>2</v>
      </c>
      <c r="E520" s="13" t="str">
        <f t="shared" si="41"/>
        <v/>
      </c>
      <c r="F520" s="13">
        <f t="shared" si="42"/>
        <v>1.0655301012253596E-3</v>
      </c>
      <c r="G520" s="12" t="str">
        <f t="shared" si="43"/>
        <v>0</v>
      </c>
      <c r="H520" s="15" t="str">
        <f t="shared" si="44"/>
        <v/>
      </c>
    </row>
    <row r="521" spans="2:8" ht="13.5" customHeight="1" x14ac:dyDescent="0.2">
      <c r="B521" s="5" t="s">
        <v>461</v>
      </c>
      <c r="C521" s="8">
        <v>780</v>
      </c>
      <c r="D521" s="8">
        <v>563</v>
      </c>
      <c r="E521" s="13">
        <f t="shared" si="41"/>
        <v>0.44217687074829931</v>
      </c>
      <c r="F521" s="13">
        <f t="shared" si="42"/>
        <v>0.29994672349493873</v>
      </c>
      <c r="G521" s="12">
        <f t="shared" si="43"/>
        <v>-0.27820512820512822</v>
      </c>
      <c r="H521" s="15">
        <f t="shared" si="44"/>
        <v>-0.12301587301587302</v>
      </c>
    </row>
    <row r="522" spans="2:8" ht="25.5" customHeight="1" x14ac:dyDescent="0.2">
      <c r="B522" s="5" t="s">
        <v>193</v>
      </c>
      <c r="C522" s="8">
        <v>76</v>
      </c>
      <c r="D522" s="8">
        <v>110</v>
      </c>
      <c r="E522" s="13">
        <f t="shared" si="41"/>
        <v>4.3083900226757371E-2</v>
      </c>
      <c r="F522" s="13">
        <f t="shared" si="42"/>
        <v>5.8604155567394782E-2</v>
      </c>
      <c r="G522" s="12">
        <f t="shared" si="43"/>
        <v>0.44736842105263158</v>
      </c>
      <c r="H522" s="15">
        <f t="shared" si="44"/>
        <v>1.927437641723356E-2</v>
      </c>
    </row>
    <row r="523" spans="2:8" ht="13.5" customHeight="1" x14ac:dyDescent="0.2">
      <c r="B523" s="5" t="s">
        <v>462</v>
      </c>
      <c r="C523" s="8">
        <v>6</v>
      </c>
      <c r="D523" s="8">
        <v>15</v>
      </c>
      <c r="E523" s="13">
        <f t="shared" si="41"/>
        <v>3.4013605442176869E-3</v>
      </c>
      <c r="F523" s="13">
        <f t="shared" si="42"/>
        <v>7.9914757591901964E-3</v>
      </c>
      <c r="G523" s="12">
        <f t="shared" si="43"/>
        <v>1.5</v>
      </c>
      <c r="H523" s="15">
        <f t="shared" si="44"/>
        <v>5.1020408163265302E-3</v>
      </c>
    </row>
    <row r="524" spans="2:8" ht="12" customHeight="1" x14ac:dyDescent="0.2">
      <c r="B524" s="5" t="s">
        <v>194</v>
      </c>
      <c r="C524" s="8">
        <v>7</v>
      </c>
      <c r="D524" s="8">
        <v>24</v>
      </c>
      <c r="E524" s="13">
        <f t="shared" si="41"/>
        <v>3.968253968253968E-3</v>
      </c>
      <c r="F524" s="13">
        <f t="shared" si="42"/>
        <v>1.2786361214704315E-2</v>
      </c>
      <c r="G524" s="12">
        <f t="shared" si="43"/>
        <v>2.4285714285714284</v>
      </c>
      <c r="H524" s="15">
        <f t="shared" si="44"/>
        <v>9.637188208616778E-3</v>
      </c>
    </row>
    <row r="525" spans="2:8" ht="13.5" customHeight="1" x14ac:dyDescent="0.2">
      <c r="B525" s="5" t="s">
        <v>195</v>
      </c>
      <c r="C525" s="8">
        <v>2</v>
      </c>
      <c r="D525" s="8">
        <v>16</v>
      </c>
      <c r="E525" s="13">
        <f t="shared" si="41"/>
        <v>1.1337868480725624E-3</v>
      </c>
      <c r="F525" s="13">
        <f t="shared" si="42"/>
        <v>8.5242408098028764E-3</v>
      </c>
      <c r="G525" s="12">
        <f t="shared" si="43"/>
        <v>7</v>
      </c>
      <c r="H525" s="15">
        <f t="shared" si="44"/>
        <v>7.9365079365079361E-3</v>
      </c>
    </row>
    <row r="526" spans="2:8" ht="13.5" customHeight="1" x14ac:dyDescent="0.2">
      <c r="B526" s="5" t="s">
        <v>463</v>
      </c>
      <c r="C526" s="8">
        <v>60</v>
      </c>
      <c r="D526" s="8">
        <v>81</v>
      </c>
      <c r="E526" s="13">
        <f t="shared" si="41"/>
        <v>3.4013605442176874E-2</v>
      </c>
      <c r="F526" s="13">
        <f t="shared" si="42"/>
        <v>4.3153969099627064E-2</v>
      </c>
      <c r="G526" s="12">
        <f t="shared" si="43"/>
        <v>0.35</v>
      </c>
      <c r="H526" s="15">
        <f t="shared" si="44"/>
        <v>1.1904761904761906E-2</v>
      </c>
    </row>
    <row r="527" spans="2:8" ht="15" x14ac:dyDescent="0.2">
      <c r="B527" s="5" t="s">
        <v>464</v>
      </c>
      <c r="C527" s="8">
        <v>1</v>
      </c>
      <c r="D527" s="8">
        <v>1</v>
      </c>
      <c r="E527" s="13">
        <f t="shared" si="41"/>
        <v>5.6689342403628119E-4</v>
      </c>
      <c r="F527" s="13">
        <f t="shared" si="42"/>
        <v>5.3276505061267978E-4</v>
      </c>
      <c r="G527" s="12">
        <f t="shared" si="43"/>
        <v>0</v>
      </c>
      <c r="H527" s="15">
        <f t="shared" si="44"/>
        <v>0</v>
      </c>
    </row>
    <row r="528" spans="2:8" ht="30" x14ac:dyDescent="0.2">
      <c r="B528" s="5" t="s">
        <v>465</v>
      </c>
      <c r="C528" s="8">
        <v>0</v>
      </c>
      <c r="D528" s="8">
        <v>0</v>
      </c>
      <c r="E528" s="13" t="str">
        <f t="shared" si="41"/>
        <v/>
      </c>
      <c r="F528" s="13" t="str">
        <f t="shared" si="42"/>
        <v/>
      </c>
      <c r="G528" s="12" t="str">
        <f t="shared" si="43"/>
        <v>0</v>
      </c>
      <c r="H528" s="15" t="str">
        <f t="shared" si="44"/>
        <v/>
      </c>
    </row>
    <row r="529" spans="2:8" ht="15" x14ac:dyDescent="0.2">
      <c r="B529" s="5" t="s">
        <v>466</v>
      </c>
      <c r="C529" s="8">
        <v>31</v>
      </c>
      <c r="D529" s="8">
        <v>27</v>
      </c>
      <c r="E529" s="13">
        <f t="shared" si="41"/>
        <v>1.7573696145124718E-2</v>
      </c>
      <c r="F529" s="13">
        <f t="shared" si="42"/>
        <v>1.4384656366542355E-2</v>
      </c>
      <c r="G529" s="12">
        <f t="shared" si="43"/>
        <v>-0.12903225806451613</v>
      </c>
      <c r="H529" s="15">
        <f t="shared" si="44"/>
        <v>-2.2675736961451248E-3</v>
      </c>
    </row>
    <row r="530" spans="2:8" ht="15" x14ac:dyDescent="0.2">
      <c r="B530" s="5" t="s">
        <v>467</v>
      </c>
      <c r="C530" s="8">
        <v>48</v>
      </c>
      <c r="D530" s="8">
        <v>59</v>
      </c>
      <c r="E530" s="13">
        <f t="shared" si="41"/>
        <v>2.7210884353741496E-2</v>
      </c>
      <c r="F530" s="13">
        <f t="shared" si="42"/>
        <v>3.1433137986148108E-2</v>
      </c>
      <c r="G530" s="12">
        <f t="shared" si="43"/>
        <v>0.22916666666666666</v>
      </c>
      <c r="H530" s="15">
        <f t="shared" si="44"/>
        <v>6.2358276643990924E-3</v>
      </c>
    </row>
    <row r="531" spans="2:8" x14ac:dyDescent="0.2">
      <c r="B531" s="14" t="s">
        <v>525</v>
      </c>
    </row>
  </sheetData>
  <mergeCells count="33">
    <mergeCell ref="B6:B7"/>
    <mergeCell ref="C6:D6"/>
    <mergeCell ref="E6:F6"/>
    <mergeCell ref="B16:B17"/>
    <mergeCell ref="B149:B150"/>
    <mergeCell ref="E16:F16"/>
    <mergeCell ref="E68:F68"/>
    <mergeCell ref="E149:F149"/>
    <mergeCell ref="C16:D16"/>
    <mergeCell ref="B68:B69"/>
    <mergeCell ref="C68:D68"/>
    <mergeCell ref="B292:B293"/>
    <mergeCell ref="B503:B504"/>
    <mergeCell ref="C503:D503"/>
    <mergeCell ref="G68:G69"/>
    <mergeCell ref="C149:D149"/>
    <mergeCell ref="E292:F292"/>
    <mergeCell ref="G292:G293"/>
    <mergeCell ref="G149:G150"/>
    <mergeCell ref="H503:H504"/>
    <mergeCell ref="E503:F503"/>
    <mergeCell ref="G503:G504"/>
    <mergeCell ref="D1:H2"/>
    <mergeCell ref="E3:H3"/>
    <mergeCell ref="D4:H5"/>
    <mergeCell ref="G6:G7"/>
    <mergeCell ref="H6:H7"/>
    <mergeCell ref="C292:D292"/>
    <mergeCell ref="H16:H17"/>
    <mergeCell ref="G16:G17"/>
    <mergeCell ref="H292:H293"/>
    <mergeCell ref="H149:H150"/>
    <mergeCell ref="H68:H69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531"/>
  <sheetViews>
    <sheetView tabSelected="1" workbookViewId="0">
      <selection activeCell="I1" sqref="I1:I1048576"/>
    </sheetView>
  </sheetViews>
  <sheetFormatPr baseColWidth="10" defaultRowHeight="12.75" x14ac:dyDescent="0.2"/>
  <cols>
    <col min="1" max="1" width="3" style="2" customWidth="1"/>
    <col min="2" max="2" width="59.140625" style="1" customWidth="1"/>
    <col min="3" max="4" width="11.42578125" style="1"/>
    <col min="5" max="5" width="12.28515625" style="2" customWidth="1"/>
    <col min="6" max="6" width="11.42578125" style="2"/>
    <col min="7" max="7" width="15" style="2" customWidth="1"/>
    <col min="8" max="16384" width="11.42578125" style="2"/>
  </cols>
  <sheetData>
    <row r="1" spans="2:9" ht="20.100000000000001" customHeight="1" x14ac:dyDescent="0.2">
      <c r="B1" s="28"/>
      <c r="D1" s="43" t="s">
        <v>526</v>
      </c>
      <c r="E1" s="43"/>
      <c r="F1" s="43"/>
      <c r="G1" s="43"/>
      <c r="H1" s="43"/>
    </row>
    <row r="2" spans="2:9" ht="20.100000000000001" customHeight="1" thickBot="1" x14ac:dyDescent="0.25">
      <c r="B2" s="28"/>
      <c r="D2" s="43" t="s">
        <v>527</v>
      </c>
      <c r="E2" s="43"/>
      <c r="F2" s="43"/>
      <c r="G2" s="43"/>
      <c r="H2" s="43"/>
    </row>
    <row r="3" spans="2:9" ht="20.100000000000001" customHeight="1" thickBot="1" x14ac:dyDescent="0.25">
      <c r="B3" s="28"/>
      <c r="D3" s="36" t="s">
        <v>528</v>
      </c>
      <c r="E3" s="44" t="s">
        <v>568</v>
      </c>
      <c r="F3" s="45"/>
      <c r="G3" s="45"/>
      <c r="H3" s="46"/>
    </row>
    <row r="4" spans="2:9" ht="20.100000000000001" customHeight="1" x14ac:dyDescent="0.2">
      <c r="B4" s="29"/>
      <c r="D4" s="47" t="s">
        <v>536</v>
      </c>
      <c r="E4" s="48"/>
      <c r="F4" s="48"/>
      <c r="G4" s="48"/>
      <c r="H4" s="49"/>
    </row>
    <row r="5" spans="2:9" ht="13.5" thickBot="1" x14ac:dyDescent="0.25">
      <c r="D5" s="50"/>
      <c r="E5" s="51"/>
      <c r="F5" s="51"/>
      <c r="G5" s="51"/>
      <c r="H5" s="52"/>
    </row>
    <row r="6" spans="2:9" ht="24" customHeight="1" x14ac:dyDescent="0.2">
      <c r="B6" s="55" t="s">
        <v>517</v>
      </c>
      <c r="C6" s="53" t="s">
        <v>518</v>
      </c>
      <c r="D6" s="54"/>
      <c r="E6" s="41" t="s">
        <v>482</v>
      </c>
      <c r="F6" s="42"/>
      <c r="G6" s="39" t="s">
        <v>569</v>
      </c>
      <c r="H6" s="39" t="s">
        <v>481</v>
      </c>
    </row>
    <row r="7" spans="2:9" ht="24" customHeight="1" x14ac:dyDescent="0.2">
      <c r="B7" s="55"/>
      <c r="C7" s="31">
        <v>2015</v>
      </c>
      <c r="D7" s="31">
        <v>2016</v>
      </c>
      <c r="E7" s="31">
        <v>2015</v>
      </c>
      <c r="F7" s="31">
        <v>2016</v>
      </c>
      <c r="G7" s="40"/>
      <c r="H7" s="40"/>
    </row>
    <row r="8" spans="2:9" ht="24" customHeight="1" x14ac:dyDescent="0.2">
      <c r="B8" s="32" t="s">
        <v>509</v>
      </c>
      <c r="C8" s="33">
        <f>+C18+C70+C151+C294+C505</f>
        <v>12883</v>
      </c>
      <c r="D8" s="33">
        <f>+D18+D70+D151+D294+D505</f>
        <v>17942</v>
      </c>
      <c r="E8" s="34">
        <f>+C8/C$8</f>
        <v>1</v>
      </c>
      <c r="F8" s="34">
        <f>+D8/D$8</f>
        <v>1</v>
      </c>
      <c r="G8" s="34">
        <f>+(D8-C8)/C8</f>
        <v>0.39268803850034928</v>
      </c>
      <c r="H8" s="35">
        <f>+E8*G8</f>
        <v>0.39268803850034928</v>
      </c>
      <c r="I8" s="9"/>
    </row>
    <row r="9" spans="2:9" x14ac:dyDescent="0.2">
      <c r="B9" s="30" t="str">
        <f>+B18</f>
        <v>Total Vacantes en ocupaciones de nivel Directivo</v>
      </c>
      <c r="C9" s="26">
        <f>+C18</f>
        <v>66</v>
      </c>
      <c r="D9" s="26">
        <f>+D18</f>
        <v>130</v>
      </c>
      <c r="E9" s="27">
        <f t="shared" ref="E9:E13" si="0">C9/$C$8</f>
        <v>5.1230303500737406E-3</v>
      </c>
      <c r="F9" s="27">
        <f>D9/$D$8</f>
        <v>7.2455690558466167E-3</v>
      </c>
      <c r="G9" s="12">
        <f>+IF(OR(AND(D9=0),(C9=0)),"0",((D9-C9)/C9))</f>
        <v>0.96969696969696972</v>
      </c>
      <c r="H9" s="15">
        <f>+IF(OR(AND(E9=""),(G9="")),"",E9*G9)</f>
        <v>4.9677870061321126E-3</v>
      </c>
      <c r="I9" s="9"/>
    </row>
    <row r="10" spans="2:9" x14ac:dyDescent="0.2">
      <c r="B10" s="30" t="str">
        <f>+B70</f>
        <v xml:space="preserve">Total Vacantes en ocupaciones de nivel Profesional </v>
      </c>
      <c r="C10" s="26">
        <f>+C70</f>
        <v>834</v>
      </c>
      <c r="D10" s="26">
        <f>+D70</f>
        <v>3096</v>
      </c>
      <c r="E10" s="27">
        <f t="shared" si="0"/>
        <v>6.4736474423659082E-2</v>
      </c>
      <c r="F10" s="27">
        <f>D10/$D$8</f>
        <v>0.17255601382231636</v>
      </c>
      <c r="G10" s="12">
        <f>+IF(OR(AND(D10=0),(C10=0)),"0",((D10-C10)/C10))</f>
        <v>2.7122302158273381</v>
      </c>
      <c r="H10" s="15">
        <f>+IF(OR(AND(E10=""),(G10="")),"",E10*G10)</f>
        <v>0.17558022199798182</v>
      </c>
      <c r="I10" s="9"/>
    </row>
    <row r="11" spans="2:9" ht="24" x14ac:dyDescent="0.2">
      <c r="B11" s="30" t="str">
        <f>+B151</f>
        <v>Total Vacantes en ocupaciones de nivel Técnicos Profesionales - Tecnólogos</v>
      </c>
      <c r="C11" s="26">
        <f>+C151</f>
        <v>1375</v>
      </c>
      <c r="D11" s="26">
        <f>+D151</f>
        <v>2148</v>
      </c>
      <c r="E11" s="27">
        <f t="shared" si="0"/>
        <v>0.1067297989598696</v>
      </c>
      <c r="F11" s="27">
        <f>D11/$D$8</f>
        <v>0.11971909486121948</v>
      </c>
      <c r="G11" s="12">
        <f>+IF(OR(AND(D11=0),(C11=0)),"0",((D11-C11)/C11))</f>
        <v>0.56218181818181823</v>
      </c>
      <c r="H11" s="15">
        <f>+IF(OR(AND(E11=""),(G11="")),"",E11*G11)</f>
        <v>6.0001552433439423E-2</v>
      </c>
      <c r="I11" s="9"/>
    </row>
    <row r="12" spans="2:9" x14ac:dyDescent="0.2">
      <c r="B12" s="30" t="str">
        <f>+B294</f>
        <v>Total Vacantes  en ocupaciones de nivel Calificados</v>
      </c>
      <c r="C12" s="26">
        <f>+C294</f>
        <v>8994</v>
      </c>
      <c r="D12" s="26">
        <f>+D294</f>
        <v>6768</v>
      </c>
      <c r="E12" s="27">
        <f t="shared" si="0"/>
        <v>0.69812931770550335</v>
      </c>
      <c r="F12" s="27">
        <f>D12/$D$8</f>
        <v>0.37721547207669154</v>
      </c>
      <c r="G12" s="12">
        <f>+IF(OR(AND(D12=0),(C12=0)),"0",((D12-C12)/C12))</f>
        <v>-0.24749833222148099</v>
      </c>
      <c r="H12" s="15">
        <f>+IF(OR(AND(E12=""),(G12="")),"",E12*G12)</f>
        <v>-0.17278584180703252</v>
      </c>
      <c r="I12" s="9"/>
    </row>
    <row r="13" spans="2:9" x14ac:dyDescent="0.2">
      <c r="B13" s="30" t="str">
        <f>+B505</f>
        <v>Total Vacantes en ocupaciones de nivel Elemental</v>
      </c>
      <c r="C13" s="26">
        <f>+C505</f>
        <v>1614</v>
      </c>
      <c r="D13" s="26">
        <f>+D505</f>
        <v>5800</v>
      </c>
      <c r="E13" s="27">
        <f t="shared" si="0"/>
        <v>0.12528137856089419</v>
      </c>
      <c r="F13" s="27">
        <f>D13/$D$8</f>
        <v>0.323263850183926</v>
      </c>
      <c r="G13" s="12">
        <f>+IF(OR(AND(D13=0),(C13=0)),"0",((D13-C13)/C13))</f>
        <v>2.5935563816604708</v>
      </c>
      <c r="H13" s="15">
        <f>+IF(OR(AND(E13=""),(G13="")),"",E13*G13)</f>
        <v>0.32492431886982842</v>
      </c>
      <c r="I13" s="9"/>
    </row>
    <row r="16" spans="2:9" ht="24" customHeight="1" x14ac:dyDescent="0.2">
      <c r="B16" s="55" t="s">
        <v>517</v>
      </c>
      <c r="C16" s="53" t="s">
        <v>518</v>
      </c>
      <c r="D16" s="54"/>
      <c r="E16" s="41" t="s">
        <v>482</v>
      </c>
      <c r="F16" s="42"/>
      <c r="G16" s="39" t="s">
        <v>569</v>
      </c>
      <c r="H16" s="39" t="s">
        <v>481</v>
      </c>
    </row>
    <row r="17" spans="2:8" s="4" customFormat="1" ht="24" customHeight="1" x14ac:dyDescent="0.2">
      <c r="B17" s="55"/>
      <c r="C17" s="38">
        <v>2015</v>
      </c>
      <c r="D17" s="38">
        <v>2016</v>
      </c>
      <c r="E17" s="38">
        <v>2015</v>
      </c>
      <c r="F17" s="38">
        <v>2016</v>
      </c>
      <c r="G17" s="40"/>
      <c r="H17" s="40"/>
    </row>
    <row r="18" spans="2:8" s="4" customFormat="1" ht="24" customHeight="1" x14ac:dyDescent="0.2">
      <c r="B18" s="32" t="s">
        <v>519</v>
      </c>
      <c r="C18" s="33">
        <f>SUM(C19:C64)</f>
        <v>66</v>
      </c>
      <c r="D18" s="33">
        <f>SUM(D19:D64)</f>
        <v>130</v>
      </c>
      <c r="E18" s="34">
        <f>+IF(C18=0,"",C18/C$18)</f>
        <v>1</v>
      </c>
      <c r="F18" s="34">
        <f>+IF(D18=0,"",D18/D$18)</f>
        <v>1</v>
      </c>
      <c r="G18" s="34">
        <f>+IF(OR(AND(D18=0),(C18=0)),"0",((D18-C18)/C18))</f>
        <v>0.96969696969696972</v>
      </c>
      <c r="H18" s="35">
        <f>+IF(OR(AND(E18=""),(G18="")),"",E18*G18)</f>
        <v>0.96969696969696972</v>
      </c>
    </row>
    <row r="19" spans="2:8" ht="20.100000000000001" customHeight="1" x14ac:dyDescent="0.2">
      <c r="B19" s="5" t="s">
        <v>0</v>
      </c>
      <c r="C19" s="8">
        <v>0</v>
      </c>
      <c r="D19" s="8">
        <v>0</v>
      </c>
      <c r="E19" s="11" t="str">
        <f>+IF(C19=0,"",C19/C$18)</f>
        <v/>
      </c>
      <c r="F19" s="11" t="str">
        <f>+IF(D19=0,"",D19/D$18)</f>
        <v/>
      </c>
      <c r="G19" s="12" t="str">
        <f>+IF(OR(AND(D19=0),(C19=0)),"0",((D19-C19)/C19))</f>
        <v>0</v>
      </c>
      <c r="H19" s="15" t="str">
        <f>+IF(OR(AND(E19=""),(G19="")),"",E19*G19)</f>
        <v/>
      </c>
    </row>
    <row r="20" spans="2:8" ht="20.100000000000001" customHeight="1" x14ac:dyDescent="0.2">
      <c r="B20" s="5" t="s">
        <v>196</v>
      </c>
      <c r="C20" s="8">
        <v>0</v>
      </c>
      <c r="D20" s="8">
        <v>30</v>
      </c>
      <c r="E20" s="11" t="str">
        <f t="shared" ref="E20:E64" si="1">+IF(C20=0,"",C20/C$18)</f>
        <v/>
      </c>
      <c r="F20" s="11">
        <f t="shared" ref="F20:F64" si="2">+IF(D20=0,"",D20/D$18)</f>
        <v>0.23076923076923078</v>
      </c>
      <c r="G20" s="12" t="str">
        <f t="shared" ref="G20:G64" si="3">+IF(OR(AND(D20=0),(C20=0)),"0",((D20-C20)/C20))</f>
        <v>0</v>
      </c>
      <c r="H20" s="15" t="str">
        <f t="shared" ref="H20:H64" si="4">+IF(OR(AND(E20=""),(G20="")),"",E20*G20)</f>
        <v/>
      </c>
    </row>
    <row r="21" spans="2:8" ht="20.100000000000001" customHeight="1" x14ac:dyDescent="0.2">
      <c r="B21" s="5" t="s">
        <v>1</v>
      </c>
      <c r="C21" s="8">
        <v>1</v>
      </c>
      <c r="D21" s="8">
        <v>1</v>
      </c>
      <c r="E21" s="11">
        <f t="shared" si="1"/>
        <v>1.5151515151515152E-2</v>
      </c>
      <c r="F21" s="11">
        <f t="shared" si="2"/>
        <v>7.6923076923076927E-3</v>
      </c>
      <c r="G21" s="12">
        <f t="shared" si="3"/>
        <v>0</v>
      </c>
      <c r="H21" s="15">
        <f t="shared" si="4"/>
        <v>0</v>
      </c>
    </row>
    <row r="22" spans="2:8" ht="20.100000000000001" customHeight="1" x14ac:dyDescent="0.2">
      <c r="B22" s="5" t="s">
        <v>197</v>
      </c>
      <c r="C22" s="8">
        <v>1</v>
      </c>
      <c r="D22" s="8">
        <v>0</v>
      </c>
      <c r="E22" s="11">
        <f t="shared" si="1"/>
        <v>1.5151515151515152E-2</v>
      </c>
      <c r="F22" s="11" t="str">
        <f t="shared" si="2"/>
        <v/>
      </c>
      <c r="G22" s="12" t="str">
        <f t="shared" si="3"/>
        <v>0</v>
      </c>
      <c r="H22" s="15">
        <f t="shared" si="4"/>
        <v>0</v>
      </c>
    </row>
    <row r="23" spans="2:8" ht="20.100000000000001" customHeight="1" x14ac:dyDescent="0.2">
      <c r="B23" s="5" t="s">
        <v>198</v>
      </c>
      <c r="C23" s="8">
        <v>0</v>
      </c>
      <c r="D23" s="8">
        <v>1</v>
      </c>
      <c r="E23" s="11" t="str">
        <f t="shared" si="1"/>
        <v/>
      </c>
      <c r="F23" s="11">
        <f t="shared" si="2"/>
        <v>7.6923076923076927E-3</v>
      </c>
      <c r="G23" s="12" t="str">
        <f t="shared" si="3"/>
        <v>0</v>
      </c>
      <c r="H23" s="15" t="str">
        <f t="shared" si="4"/>
        <v/>
      </c>
    </row>
    <row r="24" spans="2:8" ht="20.100000000000001" customHeight="1" x14ac:dyDescent="0.2">
      <c r="B24" s="5" t="s">
        <v>199</v>
      </c>
      <c r="C24" s="8">
        <v>1</v>
      </c>
      <c r="D24" s="8">
        <v>1</v>
      </c>
      <c r="E24" s="11">
        <f t="shared" si="1"/>
        <v>1.5151515151515152E-2</v>
      </c>
      <c r="F24" s="11">
        <f t="shared" si="2"/>
        <v>7.6923076923076927E-3</v>
      </c>
      <c r="G24" s="12">
        <f t="shared" si="3"/>
        <v>0</v>
      </c>
      <c r="H24" s="15">
        <f t="shared" si="4"/>
        <v>0</v>
      </c>
    </row>
    <row r="25" spans="2:8" ht="20.100000000000001" customHeight="1" x14ac:dyDescent="0.2">
      <c r="B25" s="5" t="s">
        <v>2</v>
      </c>
      <c r="C25" s="8">
        <v>3</v>
      </c>
      <c r="D25" s="8">
        <v>16</v>
      </c>
      <c r="E25" s="11">
        <f t="shared" si="1"/>
        <v>4.5454545454545456E-2</v>
      </c>
      <c r="F25" s="11">
        <f t="shared" si="2"/>
        <v>0.12307692307692308</v>
      </c>
      <c r="G25" s="12">
        <f t="shared" si="3"/>
        <v>4.333333333333333</v>
      </c>
      <c r="H25" s="15">
        <f t="shared" si="4"/>
        <v>0.19696969696969696</v>
      </c>
    </row>
    <row r="26" spans="2:8" ht="20.100000000000001" customHeight="1" x14ac:dyDescent="0.2">
      <c r="B26" s="5" t="s">
        <v>6</v>
      </c>
      <c r="C26" s="8">
        <v>3</v>
      </c>
      <c r="D26" s="8">
        <v>12</v>
      </c>
      <c r="E26" s="11">
        <f t="shared" si="1"/>
        <v>4.5454545454545456E-2</v>
      </c>
      <c r="F26" s="11">
        <f t="shared" si="2"/>
        <v>9.2307692307692313E-2</v>
      </c>
      <c r="G26" s="12">
        <f t="shared" si="3"/>
        <v>3</v>
      </c>
      <c r="H26" s="15">
        <f t="shared" si="4"/>
        <v>0.13636363636363635</v>
      </c>
    </row>
    <row r="27" spans="2:8" ht="20.100000000000001" customHeight="1" x14ac:dyDescent="0.2">
      <c r="B27" s="5" t="s">
        <v>3</v>
      </c>
      <c r="C27" s="8">
        <v>2</v>
      </c>
      <c r="D27" s="8">
        <v>14</v>
      </c>
      <c r="E27" s="11">
        <f t="shared" si="1"/>
        <v>3.0303030303030304E-2</v>
      </c>
      <c r="F27" s="11">
        <f t="shared" si="2"/>
        <v>0.1076923076923077</v>
      </c>
      <c r="G27" s="12">
        <f t="shared" si="3"/>
        <v>6</v>
      </c>
      <c r="H27" s="15">
        <f t="shared" si="4"/>
        <v>0.18181818181818182</v>
      </c>
    </row>
    <row r="28" spans="2:8" ht="20.100000000000001" customHeight="1" x14ac:dyDescent="0.2">
      <c r="B28" s="5" t="s">
        <v>5</v>
      </c>
      <c r="C28" s="8">
        <v>11</v>
      </c>
      <c r="D28" s="8">
        <v>6</v>
      </c>
      <c r="E28" s="11">
        <f t="shared" si="1"/>
        <v>0.16666666666666666</v>
      </c>
      <c r="F28" s="11">
        <f t="shared" si="2"/>
        <v>4.6153846153846156E-2</v>
      </c>
      <c r="G28" s="12">
        <f t="shared" si="3"/>
        <v>-0.45454545454545453</v>
      </c>
      <c r="H28" s="15">
        <f t="shared" si="4"/>
        <v>-7.5757575757575746E-2</v>
      </c>
    </row>
    <row r="29" spans="2:8" ht="20.100000000000001" customHeight="1" x14ac:dyDescent="0.2">
      <c r="B29" s="5" t="s">
        <v>200</v>
      </c>
      <c r="C29" s="8">
        <v>1</v>
      </c>
      <c r="D29" s="8">
        <v>0</v>
      </c>
      <c r="E29" s="11">
        <f t="shared" si="1"/>
        <v>1.5151515151515152E-2</v>
      </c>
      <c r="F29" s="11" t="str">
        <f t="shared" si="2"/>
        <v/>
      </c>
      <c r="G29" s="12" t="str">
        <f t="shared" si="3"/>
        <v>0</v>
      </c>
      <c r="H29" s="15">
        <f t="shared" si="4"/>
        <v>0</v>
      </c>
    </row>
    <row r="30" spans="2:8" ht="20.100000000000001" customHeight="1" x14ac:dyDescent="0.2">
      <c r="B30" s="5" t="s">
        <v>201</v>
      </c>
      <c r="C30" s="8">
        <v>1</v>
      </c>
      <c r="D30" s="8">
        <v>0</v>
      </c>
      <c r="E30" s="11">
        <f t="shared" si="1"/>
        <v>1.5151515151515152E-2</v>
      </c>
      <c r="F30" s="11" t="str">
        <f t="shared" si="2"/>
        <v/>
      </c>
      <c r="G30" s="12" t="str">
        <f t="shared" si="3"/>
        <v>0</v>
      </c>
      <c r="H30" s="15">
        <f t="shared" si="4"/>
        <v>0</v>
      </c>
    </row>
    <row r="31" spans="2:8" ht="20.100000000000001" customHeight="1" x14ac:dyDescent="0.2">
      <c r="B31" s="5" t="s">
        <v>4</v>
      </c>
      <c r="C31" s="8">
        <v>0</v>
      </c>
      <c r="D31" s="8">
        <v>0</v>
      </c>
      <c r="E31" s="11" t="str">
        <f t="shared" si="1"/>
        <v/>
      </c>
      <c r="F31" s="11" t="str">
        <f t="shared" si="2"/>
        <v/>
      </c>
      <c r="G31" s="12" t="str">
        <f t="shared" si="3"/>
        <v>0</v>
      </c>
      <c r="H31" s="15" t="str">
        <f t="shared" si="4"/>
        <v/>
      </c>
    </row>
    <row r="32" spans="2:8" ht="20.100000000000001" customHeight="1" x14ac:dyDescent="0.2">
      <c r="B32" s="5" t="s">
        <v>7</v>
      </c>
      <c r="C32" s="8">
        <v>0</v>
      </c>
      <c r="D32" s="8">
        <v>0</v>
      </c>
      <c r="E32" s="11" t="str">
        <f t="shared" si="1"/>
        <v/>
      </c>
      <c r="F32" s="11" t="str">
        <f t="shared" si="2"/>
        <v/>
      </c>
      <c r="G32" s="12" t="str">
        <f t="shared" si="3"/>
        <v>0</v>
      </c>
      <c r="H32" s="15" t="str">
        <f t="shared" si="4"/>
        <v/>
      </c>
    </row>
    <row r="33" spans="2:8" ht="20.100000000000001" customHeight="1" x14ac:dyDescent="0.2">
      <c r="B33" s="5" t="s">
        <v>202</v>
      </c>
      <c r="C33" s="8">
        <v>0</v>
      </c>
      <c r="D33" s="8">
        <v>0</v>
      </c>
      <c r="E33" s="11" t="str">
        <f t="shared" si="1"/>
        <v/>
      </c>
      <c r="F33" s="11" t="str">
        <f t="shared" si="2"/>
        <v/>
      </c>
      <c r="G33" s="12" t="str">
        <f t="shared" si="3"/>
        <v>0</v>
      </c>
      <c r="H33" s="15" t="str">
        <f t="shared" si="4"/>
        <v/>
      </c>
    </row>
    <row r="34" spans="2:8" ht="20.100000000000001" customHeight="1" x14ac:dyDescent="0.2">
      <c r="B34" s="5" t="s">
        <v>203</v>
      </c>
      <c r="C34" s="8">
        <v>3</v>
      </c>
      <c r="D34" s="8">
        <v>3</v>
      </c>
      <c r="E34" s="11">
        <f t="shared" si="1"/>
        <v>4.5454545454545456E-2</v>
      </c>
      <c r="F34" s="11">
        <f t="shared" si="2"/>
        <v>2.3076923076923078E-2</v>
      </c>
      <c r="G34" s="12">
        <f t="shared" si="3"/>
        <v>0</v>
      </c>
      <c r="H34" s="15">
        <f t="shared" si="4"/>
        <v>0</v>
      </c>
    </row>
    <row r="35" spans="2:8" ht="20.100000000000001" customHeight="1" x14ac:dyDescent="0.2">
      <c r="B35" s="5" t="s">
        <v>204</v>
      </c>
      <c r="C35" s="8">
        <v>0</v>
      </c>
      <c r="D35" s="8">
        <v>0</v>
      </c>
      <c r="E35" s="11" t="str">
        <f t="shared" si="1"/>
        <v/>
      </c>
      <c r="F35" s="11" t="str">
        <f t="shared" si="2"/>
        <v/>
      </c>
      <c r="G35" s="12" t="str">
        <f t="shared" si="3"/>
        <v>0</v>
      </c>
      <c r="H35" s="15" t="str">
        <f t="shared" si="4"/>
        <v/>
      </c>
    </row>
    <row r="36" spans="2:8" ht="20.100000000000001" customHeight="1" x14ac:dyDescent="0.2">
      <c r="B36" s="5" t="s">
        <v>205</v>
      </c>
      <c r="C36" s="8">
        <v>0</v>
      </c>
      <c r="D36" s="8">
        <v>0</v>
      </c>
      <c r="E36" s="11" t="str">
        <f t="shared" si="1"/>
        <v/>
      </c>
      <c r="F36" s="11" t="str">
        <f t="shared" si="2"/>
        <v/>
      </c>
      <c r="G36" s="12" t="str">
        <f t="shared" si="3"/>
        <v>0</v>
      </c>
      <c r="H36" s="15" t="str">
        <f t="shared" si="4"/>
        <v/>
      </c>
    </row>
    <row r="37" spans="2:8" ht="20.100000000000001" customHeight="1" x14ac:dyDescent="0.2">
      <c r="B37" s="5" t="s">
        <v>8</v>
      </c>
      <c r="C37" s="8">
        <v>0</v>
      </c>
      <c r="D37" s="8">
        <v>0</v>
      </c>
      <c r="E37" s="11" t="str">
        <f t="shared" si="1"/>
        <v/>
      </c>
      <c r="F37" s="11" t="str">
        <f t="shared" si="2"/>
        <v/>
      </c>
      <c r="G37" s="12" t="str">
        <f t="shared" si="3"/>
        <v>0</v>
      </c>
      <c r="H37" s="15" t="str">
        <f t="shared" si="4"/>
        <v/>
      </c>
    </row>
    <row r="38" spans="2:8" ht="20.100000000000001" customHeight="1" x14ac:dyDescent="0.2">
      <c r="B38" s="5" t="s">
        <v>206</v>
      </c>
      <c r="C38" s="8">
        <v>0</v>
      </c>
      <c r="D38" s="8">
        <v>0</v>
      </c>
      <c r="E38" s="11" t="str">
        <f t="shared" si="1"/>
        <v/>
      </c>
      <c r="F38" s="11" t="str">
        <f t="shared" si="2"/>
        <v/>
      </c>
      <c r="G38" s="12" t="str">
        <f t="shared" si="3"/>
        <v>0</v>
      </c>
      <c r="H38" s="15" t="str">
        <f t="shared" si="4"/>
        <v/>
      </c>
    </row>
    <row r="39" spans="2:8" ht="20.100000000000001" customHeight="1" x14ac:dyDescent="0.2">
      <c r="B39" s="5" t="s">
        <v>207</v>
      </c>
      <c r="C39" s="8">
        <v>0</v>
      </c>
      <c r="D39" s="8">
        <v>0</v>
      </c>
      <c r="E39" s="11" t="str">
        <f t="shared" si="1"/>
        <v/>
      </c>
      <c r="F39" s="11" t="str">
        <f t="shared" si="2"/>
        <v/>
      </c>
      <c r="G39" s="12" t="str">
        <f t="shared" si="3"/>
        <v>0</v>
      </c>
      <c r="H39" s="15" t="str">
        <f t="shared" si="4"/>
        <v/>
      </c>
    </row>
    <row r="40" spans="2:8" ht="20.100000000000001" customHeight="1" x14ac:dyDescent="0.2">
      <c r="B40" s="5" t="s">
        <v>208</v>
      </c>
      <c r="C40" s="8">
        <v>0</v>
      </c>
      <c r="D40" s="8">
        <v>0</v>
      </c>
      <c r="E40" s="11" t="str">
        <f t="shared" si="1"/>
        <v/>
      </c>
      <c r="F40" s="11" t="str">
        <f t="shared" si="2"/>
        <v/>
      </c>
      <c r="G40" s="12" t="str">
        <f t="shared" si="3"/>
        <v>0</v>
      </c>
      <c r="H40" s="15" t="str">
        <f t="shared" si="4"/>
        <v/>
      </c>
    </row>
    <row r="41" spans="2:8" ht="20.100000000000001" customHeight="1" x14ac:dyDescent="0.2">
      <c r="B41" s="5" t="s">
        <v>209</v>
      </c>
      <c r="C41" s="8">
        <v>0</v>
      </c>
      <c r="D41" s="8">
        <v>0</v>
      </c>
      <c r="E41" s="11" t="str">
        <f t="shared" si="1"/>
        <v/>
      </c>
      <c r="F41" s="11" t="str">
        <f t="shared" si="2"/>
        <v/>
      </c>
      <c r="G41" s="12" t="str">
        <f t="shared" si="3"/>
        <v>0</v>
      </c>
      <c r="H41" s="15" t="str">
        <f t="shared" si="4"/>
        <v/>
      </c>
    </row>
    <row r="42" spans="2:8" ht="20.100000000000001" customHeight="1" x14ac:dyDescent="0.2">
      <c r="B42" s="5" t="s">
        <v>210</v>
      </c>
      <c r="C42" s="8">
        <v>3</v>
      </c>
      <c r="D42" s="8">
        <v>1</v>
      </c>
      <c r="E42" s="11">
        <f t="shared" si="1"/>
        <v>4.5454545454545456E-2</v>
      </c>
      <c r="F42" s="11">
        <f t="shared" si="2"/>
        <v>7.6923076923076927E-3</v>
      </c>
      <c r="G42" s="12">
        <f t="shared" si="3"/>
        <v>-0.66666666666666663</v>
      </c>
      <c r="H42" s="15">
        <f t="shared" si="4"/>
        <v>-3.0303030303030304E-2</v>
      </c>
    </row>
    <row r="43" spans="2:8" ht="20.100000000000001" customHeight="1" x14ac:dyDescent="0.2">
      <c r="B43" s="5" t="s">
        <v>211</v>
      </c>
      <c r="C43" s="8">
        <v>1</v>
      </c>
      <c r="D43" s="8">
        <v>0</v>
      </c>
      <c r="E43" s="11">
        <f t="shared" si="1"/>
        <v>1.5151515151515152E-2</v>
      </c>
      <c r="F43" s="11" t="str">
        <f t="shared" si="2"/>
        <v/>
      </c>
      <c r="G43" s="12" t="str">
        <f t="shared" si="3"/>
        <v>0</v>
      </c>
      <c r="H43" s="15">
        <f t="shared" si="4"/>
        <v>0</v>
      </c>
    </row>
    <row r="44" spans="2:8" ht="20.100000000000001" customHeight="1" x14ac:dyDescent="0.2">
      <c r="B44" s="5" t="s">
        <v>9</v>
      </c>
      <c r="C44" s="8">
        <v>0</v>
      </c>
      <c r="D44" s="8">
        <v>0</v>
      </c>
      <c r="E44" s="11" t="str">
        <f t="shared" si="1"/>
        <v/>
      </c>
      <c r="F44" s="11" t="str">
        <f t="shared" si="2"/>
        <v/>
      </c>
      <c r="G44" s="12" t="str">
        <f t="shared" si="3"/>
        <v>0</v>
      </c>
      <c r="H44" s="15" t="str">
        <f t="shared" si="4"/>
        <v/>
      </c>
    </row>
    <row r="45" spans="2:8" ht="20.100000000000001" customHeight="1" x14ac:dyDescent="0.2">
      <c r="B45" s="5" t="s">
        <v>212</v>
      </c>
      <c r="C45" s="8">
        <v>0</v>
      </c>
      <c r="D45" s="8">
        <v>0</v>
      </c>
      <c r="E45" s="11" t="str">
        <f t="shared" si="1"/>
        <v/>
      </c>
      <c r="F45" s="11" t="str">
        <f t="shared" si="2"/>
        <v/>
      </c>
      <c r="G45" s="12" t="str">
        <f t="shared" si="3"/>
        <v>0</v>
      </c>
      <c r="H45" s="15" t="str">
        <f t="shared" si="4"/>
        <v/>
      </c>
    </row>
    <row r="46" spans="2:8" ht="20.100000000000001" customHeight="1" x14ac:dyDescent="0.2">
      <c r="B46" s="5" t="s">
        <v>213</v>
      </c>
      <c r="C46" s="8">
        <v>0</v>
      </c>
      <c r="D46" s="8">
        <v>0</v>
      </c>
      <c r="E46" s="11" t="str">
        <f t="shared" si="1"/>
        <v/>
      </c>
      <c r="F46" s="11" t="str">
        <f t="shared" si="2"/>
        <v/>
      </c>
      <c r="G46" s="12" t="str">
        <f t="shared" si="3"/>
        <v>0</v>
      </c>
      <c r="H46" s="15" t="str">
        <f t="shared" si="4"/>
        <v/>
      </c>
    </row>
    <row r="47" spans="2:8" ht="20.100000000000001" customHeight="1" x14ac:dyDescent="0.2">
      <c r="B47" s="5" t="s">
        <v>10</v>
      </c>
      <c r="C47" s="8">
        <v>0</v>
      </c>
      <c r="D47" s="8">
        <v>0</v>
      </c>
      <c r="E47" s="11" t="str">
        <f t="shared" si="1"/>
        <v/>
      </c>
      <c r="F47" s="11" t="str">
        <f t="shared" si="2"/>
        <v/>
      </c>
      <c r="G47" s="12" t="str">
        <f t="shared" si="3"/>
        <v>0</v>
      </c>
      <c r="H47" s="15" t="str">
        <f t="shared" si="4"/>
        <v/>
      </c>
    </row>
    <row r="48" spans="2:8" ht="20.100000000000001" customHeight="1" x14ac:dyDescent="0.2">
      <c r="B48" s="5" t="s">
        <v>11</v>
      </c>
      <c r="C48" s="8">
        <v>13</v>
      </c>
      <c r="D48" s="8">
        <v>17</v>
      </c>
      <c r="E48" s="11">
        <f t="shared" si="1"/>
        <v>0.19696969696969696</v>
      </c>
      <c r="F48" s="11">
        <f t="shared" si="2"/>
        <v>0.13076923076923078</v>
      </c>
      <c r="G48" s="12">
        <f t="shared" si="3"/>
        <v>0.30769230769230771</v>
      </c>
      <c r="H48" s="15">
        <f t="shared" si="4"/>
        <v>6.0606060606060608E-2</v>
      </c>
    </row>
    <row r="49" spans="2:8" ht="20.100000000000001" customHeight="1" x14ac:dyDescent="0.2">
      <c r="B49" s="5" t="s">
        <v>16</v>
      </c>
      <c r="C49" s="8">
        <v>0</v>
      </c>
      <c r="D49" s="8">
        <v>2</v>
      </c>
      <c r="E49" s="11" t="str">
        <f t="shared" si="1"/>
        <v/>
      </c>
      <c r="F49" s="11">
        <f t="shared" si="2"/>
        <v>1.5384615384615385E-2</v>
      </c>
      <c r="G49" s="12" t="str">
        <f t="shared" si="3"/>
        <v>0</v>
      </c>
      <c r="H49" s="15" t="str">
        <f t="shared" si="4"/>
        <v/>
      </c>
    </row>
    <row r="50" spans="2:8" ht="20.100000000000001" customHeight="1" x14ac:dyDescent="0.2">
      <c r="B50" s="5" t="s">
        <v>15</v>
      </c>
      <c r="C50" s="8">
        <v>0</v>
      </c>
      <c r="D50" s="8">
        <v>1</v>
      </c>
      <c r="E50" s="11" t="str">
        <f t="shared" si="1"/>
        <v/>
      </c>
      <c r="F50" s="11">
        <f t="shared" si="2"/>
        <v>7.6923076923076927E-3</v>
      </c>
      <c r="G50" s="12" t="str">
        <f t="shared" si="3"/>
        <v>0</v>
      </c>
      <c r="H50" s="15" t="str">
        <f t="shared" si="4"/>
        <v/>
      </c>
    </row>
    <row r="51" spans="2:8" ht="20.100000000000001" customHeight="1" x14ac:dyDescent="0.2">
      <c r="B51" s="5" t="s">
        <v>13</v>
      </c>
      <c r="C51" s="8">
        <v>0</v>
      </c>
      <c r="D51" s="8">
        <v>0</v>
      </c>
      <c r="E51" s="11" t="str">
        <f t="shared" si="1"/>
        <v/>
      </c>
      <c r="F51" s="11" t="str">
        <f t="shared" si="2"/>
        <v/>
      </c>
      <c r="G51" s="12" t="str">
        <f t="shared" si="3"/>
        <v>0</v>
      </c>
      <c r="H51" s="15" t="str">
        <f t="shared" si="4"/>
        <v/>
      </c>
    </row>
    <row r="52" spans="2:8" ht="20.100000000000001" customHeight="1" x14ac:dyDescent="0.2">
      <c r="B52" s="5" t="s">
        <v>14</v>
      </c>
      <c r="C52" s="8">
        <v>5</v>
      </c>
      <c r="D52" s="8">
        <v>1</v>
      </c>
      <c r="E52" s="11">
        <f t="shared" si="1"/>
        <v>7.575757575757576E-2</v>
      </c>
      <c r="F52" s="11">
        <f t="shared" si="2"/>
        <v>7.6923076923076927E-3</v>
      </c>
      <c r="G52" s="12">
        <f t="shared" si="3"/>
        <v>-0.8</v>
      </c>
      <c r="H52" s="15">
        <f t="shared" si="4"/>
        <v>-6.0606060606060608E-2</v>
      </c>
    </row>
    <row r="53" spans="2:8" ht="20.100000000000001" customHeight="1" x14ac:dyDescent="0.2">
      <c r="B53" s="5" t="s">
        <v>12</v>
      </c>
      <c r="C53" s="8">
        <v>0</v>
      </c>
      <c r="D53" s="8">
        <v>0</v>
      </c>
      <c r="E53" s="11" t="str">
        <f t="shared" si="1"/>
        <v/>
      </c>
      <c r="F53" s="11" t="str">
        <f t="shared" si="2"/>
        <v/>
      </c>
      <c r="G53" s="12" t="str">
        <f t="shared" si="3"/>
        <v>0</v>
      </c>
      <c r="H53" s="15" t="str">
        <f t="shared" si="4"/>
        <v/>
      </c>
    </row>
    <row r="54" spans="2:8" ht="20.100000000000001" customHeight="1" x14ac:dyDescent="0.2">
      <c r="B54" s="5" t="s">
        <v>214</v>
      </c>
      <c r="C54" s="8">
        <v>0</v>
      </c>
      <c r="D54" s="8">
        <v>0</v>
      </c>
      <c r="E54" s="11" t="str">
        <f t="shared" si="1"/>
        <v/>
      </c>
      <c r="F54" s="11" t="str">
        <f t="shared" si="2"/>
        <v/>
      </c>
      <c r="G54" s="12" t="str">
        <f t="shared" si="3"/>
        <v>0</v>
      </c>
      <c r="H54" s="15" t="str">
        <f t="shared" si="4"/>
        <v/>
      </c>
    </row>
    <row r="55" spans="2:8" ht="20.100000000000001" customHeight="1" x14ac:dyDescent="0.2">
      <c r="B55" s="5" t="s">
        <v>17</v>
      </c>
      <c r="C55" s="8">
        <v>0</v>
      </c>
      <c r="D55" s="8">
        <v>0</v>
      </c>
      <c r="E55" s="11" t="str">
        <f t="shared" si="1"/>
        <v/>
      </c>
      <c r="F55" s="11" t="str">
        <f t="shared" si="2"/>
        <v/>
      </c>
      <c r="G55" s="12" t="str">
        <f t="shared" si="3"/>
        <v>0</v>
      </c>
      <c r="H55" s="15" t="str">
        <f t="shared" si="4"/>
        <v/>
      </c>
    </row>
    <row r="56" spans="2:8" ht="20.100000000000001" customHeight="1" x14ac:dyDescent="0.2">
      <c r="B56" s="5" t="s">
        <v>18</v>
      </c>
      <c r="C56" s="8">
        <v>0</v>
      </c>
      <c r="D56" s="8">
        <v>0</v>
      </c>
      <c r="E56" s="11" t="str">
        <f t="shared" si="1"/>
        <v/>
      </c>
      <c r="F56" s="11" t="str">
        <f t="shared" si="2"/>
        <v/>
      </c>
      <c r="G56" s="12" t="str">
        <f t="shared" si="3"/>
        <v>0</v>
      </c>
      <c r="H56" s="15" t="str">
        <f t="shared" si="4"/>
        <v/>
      </c>
    </row>
    <row r="57" spans="2:8" ht="20.100000000000001" customHeight="1" x14ac:dyDescent="0.2">
      <c r="B57" s="5" t="s">
        <v>215</v>
      </c>
      <c r="C57" s="8">
        <v>0</v>
      </c>
      <c r="D57" s="8">
        <v>0</v>
      </c>
      <c r="E57" s="11" t="str">
        <f t="shared" si="1"/>
        <v/>
      </c>
      <c r="F57" s="11" t="str">
        <f t="shared" si="2"/>
        <v/>
      </c>
      <c r="G57" s="12" t="str">
        <f t="shared" si="3"/>
        <v>0</v>
      </c>
      <c r="H57" s="15" t="str">
        <f t="shared" si="4"/>
        <v/>
      </c>
    </row>
    <row r="58" spans="2:8" ht="20.100000000000001" customHeight="1" x14ac:dyDescent="0.2">
      <c r="B58" s="5" t="s">
        <v>216</v>
      </c>
      <c r="C58" s="8">
        <v>2</v>
      </c>
      <c r="D58" s="8">
        <v>1</v>
      </c>
      <c r="E58" s="11">
        <f t="shared" si="1"/>
        <v>3.0303030303030304E-2</v>
      </c>
      <c r="F58" s="11">
        <f t="shared" si="2"/>
        <v>7.6923076923076927E-3</v>
      </c>
      <c r="G58" s="12">
        <f t="shared" si="3"/>
        <v>-0.5</v>
      </c>
      <c r="H58" s="15">
        <f t="shared" si="4"/>
        <v>-1.5151515151515152E-2</v>
      </c>
    </row>
    <row r="59" spans="2:8" ht="20.100000000000001" customHeight="1" x14ac:dyDescent="0.2">
      <c r="B59" s="5" t="s">
        <v>217</v>
      </c>
      <c r="C59" s="8">
        <v>0</v>
      </c>
      <c r="D59" s="8">
        <v>0</v>
      </c>
      <c r="E59" s="11" t="str">
        <f t="shared" si="1"/>
        <v/>
      </c>
      <c r="F59" s="11" t="str">
        <f t="shared" si="2"/>
        <v/>
      </c>
      <c r="G59" s="12" t="str">
        <f t="shared" si="3"/>
        <v>0</v>
      </c>
      <c r="H59" s="15" t="str">
        <f t="shared" si="4"/>
        <v/>
      </c>
    </row>
    <row r="60" spans="2:8" ht="20.100000000000001" customHeight="1" x14ac:dyDescent="0.2">
      <c r="B60" s="5" t="s">
        <v>218</v>
      </c>
      <c r="C60" s="8">
        <v>12</v>
      </c>
      <c r="D60" s="8">
        <v>13</v>
      </c>
      <c r="E60" s="11">
        <f t="shared" si="1"/>
        <v>0.18181818181818182</v>
      </c>
      <c r="F60" s="11">
        <f t="shared" si="2"/>
        <v>0.1</v>
      </c>
      <c r="G60" s="12">
        <f t="shared" si="3"/>
        <v>8.3333333333333329E-2</v>
      </c>
      <c r="H60" s="15">
        <f t="shared" si="4"/>
        <v>1.5151515151515152E-2</v>
      </c>
    </row>
    <row r="61" spans="2:8" ht="20.100000000000001" customHeight="1" x14ac:dyDescent="0.2">
      <c r="B61" s="5" t="s">
        <v>219</v>
      </c>
      <c r="C61" s="8">
        <v>0</v>
      </c>
      <c r="D61" s="8">
        <v>0</v>
      </c>
      <c r="E61" s="11" t="str">
        <f t="shared" si="1"/>
        <v/>
      </c>
      <c r="F61" s="11" t="str">
        <f t="shared" si="2"/>
        <v/>
      </c>
      <c r="G61" s="12" t="str">
        <f t="shared" si="3"/>
        <v>0</v>
      </c>
      <c r="H61" s="15" t="str">
        <f t="shared" si="4"/>
        <v/>
      </c>
    </row>
    <row r="62" spans="2:8" ht="20.100000000000001" customHeight="1" x14ac:dyDescent="0.2">
      <c r="B62" s="5" t="s">
        <v>19</v>
      </c>
      <c r="C62" s="8">
        <v>3</v>
      </c>
      <c r="D62" s="8">
        <v>2</v>
      </c>
      <c r="E62" s="11">
        <f t="shared" si="1"/>
        <v>4.5454545454545456E-2</v>
      </c>
      <c r="F62" s="11">
        <f t="shared" si="2"/>
        <v>1.5384615384615385E-2</v>
      </c>
      <c r="G62" s="12">
        <f t="shared" si="3"/>
        <v>-0.33333333333333331</v>
      </c>
      <c r="H62" s="15">
        <f t="shared" si="4"/>
        <v>-1.5151515151515152E-2</v>
      </c>
    </row>
    <row r="63" spans="2:8" ht="20.100000000000001" customHeight="1" x14ac:dyDescent="0.2">
      <c r="B63" s="5" t="s">
        <v>220</v>
      </c>
      <c r="C63" s="8">
        <v>0</v>
      </c>
      <c r="D63" s="8">
        <v>8</v>
      </c>
      <c r="E63" s="11" t="str">
        <f t="shared" si="1"/>
        <v/>
      </c>
      <c r="F63" s="11">
        <f t="shared" si="2"/>
        <v>6.1538461538461542E-2</v>
      </c>
      <c r="G63" s="12" t="str">
        <f t="shared" si="3"/>
        <v>0</v>
      </c>
      <c r="H63" s="15" t="str">
        <f t="shared" si="4"/>
        <v/>
      </c>
    </row>
    <row r="64" spans="2:8" ht="20.100000000000001" customHeight="1" x14ac:dyDescent="0.2">
      <c r="B64" s="5" t="s">
        <v>221</v>
      </c>
      <c r="C64" s="8">
        <v>0</v>
      </c>
      <c r="D64" s="8">
        <v>0</v>
      </c>
      <c r="E64" s="11" t="str">
        <f t="shared" si="1"/>
        <v/>
      </c>
      <c r="F64" s="11" t="str">
        <f t="shared" si="2"/>
        <v/>
      </c>
      <c r="G64" s="12" t="str">
        <f t="shared" si="3"/>
        <v>0</v>
      </c>
      <c r="H64" s="15" t="str">
        <f t="shared" si="4"/>
        <v/>
      </c>
    </row>
    <row r="65" spans="2:8" x14ac:dyDescent="0.2">
      <c r="B65" s="2"/>
      <c r="C65" s="2"/>
      <c r="D65" s="2"/>
    </row>
    <row r="66" spans="2:8" x14ac:dyDescent="0.2">
      <c r="B66" s="2"/>
      <c r="C66" s="2"/>
      <c r="D66" s="2"/>
    </row>
    <row r="67" spans="2:8" x14ac:dyDescent="0.2">
      <c r="B67" s="19"/>
      <c r="C67" s="2"/>
      <c r="D67" s="2"/>
    </row>
    <row r="68" spans="2:8" ht="24" customHeight="1" x14ac:dyDescent="0.2">
      <c r="B68" s="55" t="s">
        <v>517</v>
      </c>
      <c r="C68" s="53" t="s">
        <v>518</v>
      </c>
      <c r="D68" s="54"/>
      <c r="E68" s="41" t="s">
        <v>482</v>
      </c>
      <c r="F68" s="42"/>
      <c r="G68" s="39" t="s">
        <v>569</v>
      </c>
      <c r="H68" s="39" t="s">
        <v>481</v>
      </c>
    </row>
    <row r="69" spans="2:8" s="4" customFormat="1" ht="24" customHeight="1" x14ac:dyDescent="0.2">
      <c r="B69" s="55"/>
      <c r="C69" s="38">
        <v>2015</v>
      </c>
      <c r="D69" s="38">
        <v>2016</v>
      </c>
      <c r="E69" s="38">
        <v>2015</v>
      </c>
      <c r="F69" s="38">
        <v>2016</v>
      </c>
      <c r="G69" s="40"/>
      <c r="H69" s="40"/>
    </row>
    <row r="70" spans="2:8" s="4" customFormat="1" ht="24" customHeight="1" x14ac:dyDescent="0.2">
      <c r="B70" s="32" t="s">
        <v>520</v>
      </c>
      <c r="C70" s="33">
        <f>SUM(C71:C145)</f>
        <v>834</v>
      </c>
      <c r="D70" s="33">
        <f>SUM(D71:D145)</f>
        <v>3096</v>
      </c>
      <c r="E70" s="34">
        <f>+IF(C70=0,"",C70/C$70)</f>
        <v>1</v>
      </c>
      <c r="F70" s="34">
        <f>+IF(D70=0,"",D70/D$70)</f>
        <v>1</v>
      </c>
      <c r="G70" s="34">
        <f>+IF(OR(AND(D70=0),(C70=0)),"0",((D70-C70)/C70))</f>
        <v>2.7122302158273381</v>
      </c>
      <c r="H70" s="35">
        <f>+IF(OR(AND(E70=""),(G70="")),"",E70*G70)</f>
        <v>2.7122302158273381</v>
      </c>
    </row>
    <row r="71" spans="2:8" ht="15" x14ac:dyDescent="0.2">
      <c r="B71" s="5" t="s">
        <v>20</v>
      </c>
      <c r="C71" s="8">
        <v>13</v>
      </c>
      <c r="D71" s="8">
        <v>15</v>
      </c>
      <c r="E71" s="13">
        <f>+IF(C71=0,"",C71/C$70)</f>
        <v>1.5587529976019185E-2</v>
      </c>
      <c r="F71" s="13">
        <f>+IF(D71=0,"",D71/D$70)</f>
        <v>4.8449612403100775E-3</v>
      </c>
      <c r="G71" s="12">
        <f>+IF(OR(AND(D71=0),(C71=0)),"0",((D71-C71)/C71))</f>
        <v>0.15384615384615385</v>
      </c>
      <c r="H71" s="15">
        <f>+IF(OR(AND(E71=""),(G71="")),"",E71*G71)</f>
        <v>2.3980815347721825E-3</v>
      </c>
    </row>
    <row r="72" spans="2:8" ht="15" x14ac:dyDescent="0.2">
      <c r="B72" s="5" t="s">
        <v>21</v>
      </c>
      <c r="C72" s="8">
        <v>13</v>
      </c>
      <c r="D72" s="8">
        <v>24</v>
      </c>
      <c r="E72" s="13">
        <f t="shared" ref="E72:E135" si="5">+IF(C72=0,"",C72/C$70)</f>
        <v>1.5587529976019185E-2</v>
      </c>
      <c r="F72" s="13">
        <f t="shared" ref="F72:F135" si="6">+IF(D72=0,"",D72/D$70)</f>
        <v>7.7519379844961239E-3</v>
      </c>
      <c r="G72" s="12">
        <f t="shared" ref="G72:G135" si="7">+IF(OR(AND(D72=0),(C72=0)),"0",((D72-C72)/C72))</f>
        <v>0.84615384615384615</v>
      </c>
      <c r="H72" s="15">
        <f t="shared" ref="H72:H135" si="8">+IF(OR(AND(E72=""),(G72="")),"",E72*G72)</f>
        <v>1.3189448441247002E-2</v>
      </c>
    </row>
    <row r="73" spans="2:8" ht="15" x14ac:dyDescent="0.2">
      <c r="B73" s="5" t="s">
        <v>22</v>
      </c>
      <c r="C73" s="8">
        <v>25</v>
      </c>
      <c r="D73" s="8">
        <v>31</v>
      </c>
      <c r="E73" s="13">
        <f t="shared" si="5"/>
        <v>2.9976019184652279E-2</v>
      </c>
      <c r="F73" s="13">
        <f t="shared" si="6"/>
        <v>1.0012919896640826E-2</v>
      </c>
      <c r="G73" s="12">
        <f t="shared" si="7"/>
        <v>0.24</v>
      </c>
      <c r="H73" s="15">
        <f t="shared" si="8"/>
        <v>7.1942446043165471E-3</v>
      </c>
    </row>
    <row r="74" spans="2:8" ht="15" x14ac:dyDescent="0.2">
      <c r="B74" s="5" t="s">
        <v>222</v>
      </c>
      <c r="C74" s="8">
        <v>7</v>
      </c>
      <c r="D74" s="8">
        <v>155</v>
      </c>
      <c r="E74" s="13">
        <f t="shared" si="5"/>
        <v>8.3932853717026377E-3</v>
      </c>
      <c r="F74" s="13">
        <f t="shared" si="6"/>
        <v>5.0064599483204138E-2</v>
      </c>
      <c r="G74" s="12">
        <f t="shared" si="7"/>
        <v>21.142857142857142</v>
      </c>
      <c r="H74" s="15">
        <f t="shared" si="8"/>
        <v>0.17745803357314147</v>
      </c>
    </row>
    <row r="75" spans="2:8" ht="15" x14ac:dyDescent="0.2">
      <c r="B75" s="5" t="s">
        <v>23</v>
      </c>
      <c r="C75" s="8">
        <v>1</v>
      </c>
      <c r="D75" s="8">
        <v>7</v>
      </c>
      <c r="E75" s="13">
        <f t="shared" si="5"/>
        <v>1.199040767386091E-3</v>
      </c>
      <c r="F75" s="13">
        <f t="shared" si="6"/>
        <v>2.2609819121447027E-3</v>
      </c>
      <c r="G75" s="12">
        <f t="shared" si="7"/>
        <v>6</v>
      </c>
      <c r="H75" s="15">
        <f t="shared" si="8"/>
        <v>7.1942446043165463E-3</v>
      </c>
    </row>
    <row r="76" spans="2:8" ht="15" x14ac:dyDescent="0.2">
      <c r="B76" s="5" t="s">
        <v>223</v>
      </c>
      <c r="C76" s="8">
        <v>0</v>
      </c>
      <c r="D76" s="8">
        <v>0</v>
      </c>
      <c r="E76" s="13" t="str">
        <f t="shared" si="5"/>
        <v/>
      </c>
      <c r="F76" s="13" t="str">
        <f t="shared" si="6"/>
        <v/>
      </c>
      <c r="G76" s="12" t="str">
        <f t="shared" si="7"/>
        <v>0</v>
      </c>
      <c r="H76" s="15" t="str">
        <f t="shared" si="8"/>
        <v/>
      </c>
    </row>
    <row r="77" spans="2:8" ht="15" x14ac:dyDescent="0.2">
      <c r="B77" s="5" t="s">
        <v>224</v>
      </c>
      <c r="C77" s="8">
        <v>0</v>
      </c>
      <c r="D77" s="8">
        <v>0</v>
      </c>
      <c r="E77" s="13" t="str">
        <f t="shared" si="5"/>
        <v/>
      </c>
      <c r="F77" s="13" t="str">
        <f t="shared" si="6"/>
        <v/>
      </c>
      <c r="G77" s="12" t="str">
        <f t="shared" si="7"/>
        <v>0</v>
      </c>
      <c r="H77" s="15" t="str">
        <f t="shared" si="8"/>
        <v/>
      </c>
    </row>
    <row r="78" spans="2:8" ht="15" x14ac:dyDescent="0.2">
      <c r="B78" s="5" t="s">
        <v>225</v>
      </c>
      <c r="C78" s="8">
        <v>0</v>
      </c>
      <c r="D78" s="8">
        <v>0</v>
      </c>
      <c r="E78" s="13" t="str">
        <f t="shared" si="5"/>
        <v/>
      </c>
      <c r="F78" s="13" t="str">
        <f t="shared" si="6"/>
        <v/>
      </c>
      <c r="G78" s="12" t="str">
        <f t="shared" si="7"/>
        <v>0</v>
      </c>
      <c r="H78" s="15" t="str">
        <f t="shared" si="8"/>
        <v/>
      </c>
    </row>
    <row r="79" spans="2:8" ht="15" x14ac:dyDescent="0.2">
      <c r="B79" s="5" t="s">
        <v>226</v>
      </c>
      <c r="C79" s="8">
        <v>0</v>
      </c>
      <c r="D79" s="8">
        <v>0</v>
      </c>
      <c r="E79" s="13" t="str">
        <f t="shared" si="5"/>
        <v/>
      </c>
      <c r="F79" s="13" t="str">
        <f t="shared" si="6"/>
        <v/>
      </c>
      <c r="G79" s="12" t="str">
        <f t="shared" si="7"/>
        <v>0</v>
      </c>
      <c r="H79" s="15" t="str">
        <f t="shared" si="8"/>
        <v/>
      </c>
    </row>
    <row r="80" spans="2:8" ht="15" x14ac:dyDescent="0.2">
      <c r="B80" s="5" t="s">
        <v>227</v>
      </c>
      <c r="C80" s="8">
        <v>1</v>
      </c>
      <c r="D80" s="8">
        <v>8</v>
      </c>
      <c r="E80" s="13">
        <f t="shared" si="5"/>
        <v>1.199040767386091E-3</v>
      </c>
      <c r="F80" s="13">
        <f t="shared" si="6"/>
        <v>2.5839793281653748E-3</v>
      </c>
      <c r="G80" s="12">
        <f t="shared" si="7"/>
        <v>7</v>
      </c>
      <c r="H80" s="15">
        <f t="shared" si="8"/>
        <v>8.3932853717026377E-3</v>
      </c>
    </row>
    <row r="81" spans="2:8" ht="15" x14ac:dyDescent="0.2">
      <c r="B81" s="5" t="s">
        <v>24</v>
      </c>
      <c r="C81" s="8">
        <v>0</v>
      </c>
      <c r="D81" s="8">
        <v>0</v>
      </c>
      <c r="E81" s="13" t="str">
        <f t="shared" si="5"/>
        <v/>
      </c>
      <c r="F81" s="13" t="str">
        <f t="shared" si="6"/>
        <v/>
      </c>
      <c r="G81" s="12" t="str">
        <f t="shared" si="7"/>
        <v>0</v>
      </c>
      <c r="H81" s="15" t="str">
        <f t="shared" si="8"/>
        <v/>
      </c>
    </row>
    <row r="82" spans="2:8" ht="15" x14ac:dyDescent="0.2">
      <c r="B82" s="5" t="s">
        <v>228</v>
      </c>
      <c r="C82" s="8">
        <v>17</v>
      </c>
      <c r="D82" s="8">
        <v>14</v>
      </c>
      <c r="E82" s="13">
        <f t="shared" si="5"/>
        <v>2.0383693045563551E-2</v>
      </c>
      <c r="F82" s="13">
        <f t="shared" si="6"/>
        <v>4.5219638242894053E-3</v>
      </c>
      <c r="G82" s="12">
        <f t="shared" si="7"/>
        <v>-0.17647058823529413</v>
      </c>
      <c r="H82" s="15">
        <f t="shared" si="8"/>
        <v>-3.597122302158274E-3</v>
      </c>
    </row>
    <row r="83" spans="2:8" ht="15" x14ac:dyDescent="0.2">
      <c r="B83" s="5" t="s">
        <v>229</v>
      </c>
      <c r="C83" s="8">
        <v>19</v>
      </c>
      <c r="D83" s="8">
        <v>246</v>
      </c>
      <c r="E83" s="13">
        <f t="shared" si="5"/>
        <v>2.2781774580335732E-2</v>
      </c>
      <c r="F83" s="13">
        <f t="shared" si="6"/>
        <v>7.9457364341085274E-2</v>
      </c>
      <c r="G83" s="12">
        <f t="shared" si="7"/>
        <v>11.947368421052632</v>
      </c>
      <c r="H83" s="15">
        <f t="shared" si="8"/>
        <v>0.27218225419664271</v>
      </c>
    </row>
    <row r="84" spans="2:8" ht="15" x14ac:dyDescent="0.2">
      <c r="B84" s="5" t="s">
        <v>230</v>
      </c>
      <c r="C84" s="8">
        <v>2</v>
      </c>
      <c r="D84" s="8">
        <v>16</v>
      </c>
      <c r="E84" s="13">
        <f t="shared" si="5"/>
        <v>2.3980815347721821E-3</v>
      </c>
      <c r="F84" s="13">
        <f t="shared" si="6"/>
        <v>5.1679586563307496E-3</v>
      </c>
      <c r="G84" s="12">
        <f t="shared" si="7"/>
        <v>7</v>
      </c>
      <c r="H84" s="15">
        <f t="shared" si="8"/>
        <v>1.6786570743405275E-2</v>
      </c>
    </row>
    <row r="85" spans="2:8" ht="15" x14ac:dyDescent="0.2">
      <c r="B85" s="5" t="s">
        <v>28</v>
      </c>
      <c r="C85" s="8">
        <v>17</v>
      </c>
      <c r="D85" s="8">
        <v>2</v>
      </c>
      <c r="E85" s="13">
        <f t="shared" si="5"/>
        <v>2.0383693045563551E-2</v>
      </c>
      <c r="F85" s="13">
        <f t="shared" si="6"/>
        <v>6.459948320413437E-4</v>
      </c>
      <c r="G85" s="12">
        <f t="shared" si="7"/>
        <v>-0.88235294117647056</v>
      </c>
      <c r="H85" s="15">
        <f t="shared" si="8"/>
        <v>-1.7985611510791366E-2</v>
      </c>
    </row>
    <row r="86" spans="2:8" ht="15" x14ac:dyDescent="0.2">
      <c r="B86" s="5" t="s">
        <v>231</v>
      </c>
      <c r="C86" s="8">
        <v>2</v>
      </c>
      <c r="D86" s="8">
        <v>0</v>
      </c>
      <c r="E86" s="13">
        <f t="shared" si="5"/>
        <v>2.3980815347721821E-3</v>
      </c>
      <c r="F86" s="13" t="str">
        <f t="shared" si="6"/>
        <v/>
      </c>
      <c r="G86" s="12" t="str">
        <f t="shared" si="7"/>
        <v>0</v>
      </c>
      <c r="H86" s="15">
        <f t="shared" si="8"/>
        <v>0</v>
      </c>
    </row>
    <row r="87" spans="2:8" ht="15" x14ac:dyDescent="0.2">
      <c r="B87" s="5" t="s">
        <v>232</v>
      </c>
      <c r="C87" s="8">
        <v>1</v>
      </c>
      <c r="D87" s="8">
        <v>0</v>
      </c>
      <c r="E87" s="13">
        <f t="shared" si="5"/>
        <v>1.199040767386091E-3</v>
      </c>
      <c r="F87" s="13" t="str">
        <f t="shared" si="6"/>
        <v/>
      </c>
      <c r="G87" s="12" t="str">
        <f t="shared" si="7"/>
        <v>0</v>
      </c>
      <c r="H87" s="15">
        <f t="shared" si="8"/>
        <v>0</v>
      </c>
    </row>
    <row r="88" spans="2:8" ht="15" x14ac:dyDescent="0.2">
      <c r="B88" s="5" t="s">
        <v>233</v>
      </c>
      <c r="C88" s="8">
        <v>14</v>
      </c>
      <c r="D88" s="8">
        <v>81</v>
      </c>
      <c r="E88" s="13">
        <f t="shared" si="5"/>
        <v>1.6786570743405275E-2</v>
      </c>
      <c r="F88" s="13">
        <f t="shared" si="6"/>
        <v>2.616279069767442E-2</v>
      </c>
      <c r="G88" s="12">
        <f t="shared" si="7"/>
        <v>4.7857142857142856</v>
      </c>
      <c r="H88" s="15">
        <f t="shared" si="8"/>
        <v>8.0335731414868106E-2</v>
      </c>
    </row>
    <row r="89" spans="2:8" ht="15" x14ac:dyDescent="0.2">
      <c r="B89" s="5" t="s">
        <v>26</v>
      </c>
      <c r="C89" s="8">
        <v>2</v>
      </c>
      <c r="D89" s="8">
        <v>0</v>
      </c>
      <c r="E89" s="13">
        <f t="shared" si="5"/>
        <v>2.3980815347721821E-3</v>
      </c>
      <c r="F89" s="13" t="str">
        <f t="shared" si="6"/>
        <v/>
      </c>
      <c r="G89" s="12" t="str">
        <f t="shared" si="7"/>
        <v>0</v>
      </c>
      <c r="H89" s="15">
        <f t="shared" si="8"/>
        <v>0</v>
      </c>
    </row>
    <row r="90" spans="2:8" ht="15" x14ac:dyDescent="0.2">
      <c r="B90" s="5" t="s">
        <v>29</v>
      </c>
      <c r="C90" s="8">
        <v>0</v>
      </c>
      <c r="D90" s="8">
        <v>0</v>
      </c>
      <c r="E90" s="13" t="str">
        <f t="shared" si="5"/>
        <v/>
      </c>
      <c r="F90" s="13" t="str">
        <f t="shared" si="6"/>
        <v/>
      </c>
      <c r="G90" s="12" t="str">
        <f t="shared" si="7"/>
        <v>0</v>
      </c>
      <c r="H90" s="15" t="str">
        <f t="shared" si="8"/>
        <v/>
      </c>
    </row>
    <row r="91" spans="2:8" ht="15" x14ac:dyDescent="0.2">
      <c r="B91" s="5" t="s">
        <v>234</v>
      </c>
      <c r="C91" s="8">
        <v>0</v>
      </c>
      <c r="D91" s="8">
        <v>0</v>
      </c>
      <c r="E91" s="13" t="str">
        <f t="shared" si="5"/>
        <v/>
      </c>
      <c r="F91" s="13" t="str">
        <f t="shared" si="6"/>
        <v/>
      </c>
      <c r="G91" s="12" t="str">
        <f t="shared" si="7"/>
        <v>0</v>
      </c>
      <c r="H91" s="15" t="str">
        <f t="shared" si="8"/>
        <v/>
      </c>
    </row>
    <row r="92" spans="2:8" ht="15" x14ac:dyDescent="0.2">
      <c r="B92" s="5" t="s">
        <v>235</v>
      </c>
      <c r="C92" s="8">
        <v>3</v>
      </c>
      <c r="D92" s="8">
        <v>11</v>
      </c>
      <c r="E92" s="13">
        <f t="shared" si="5"/>
        <v>3.5971223021582736E-3</v>
      </c>
      <c r="F92" s="13">
        <f t="shared" si="6"/>
        <v>3.5529715762273903E-3</v>
      </c>
      <c r="G92" s="12">
        <f t="shared" si="7"/>
        <v>2.6666666666666665</v>
      </c>
      <c r="H92" s="15">
        <f t="shared" si="8"/>
        <v>9.5923261390887284E-3</v>
      </c>
    </row>
    <row r="93" spans="2:8" ht="15" x14ac:dyDescent="0.2">
      <c r="B93" s="5" t="s">
        <v>562</v>
      </c>
      <c r="C93" s="8">
        <v>4</v>
      </c>
      <c r="D93" s="8">
        <v>6</v>
      </c>
      <c r="E93" s="13">
        <f t="shared" si="5"/>
        <v>4.7961630695443642E-3</v>
      </c>
      <c r="F93" s="13">
        <f t="shared" si="6"/>
        <v>1.937984496124031E-3</v>
      </c>
      <c r="G93" s="12">
        <f t="shared" si="7"/>
        <v>0.5</v>
      </c>
      <c r="H93" s="15">
        <f t="shared" si="8"/>
        <v>2.3980815347721821E-3</v>
      </c>
    </row>
    <row r="94" spans="2:8" ht="15" x14ac:dyDescent="0.2">
      <c r="B94" s="5" t="s">
        <v>25</v>
      </c>
      <c r="C94" s="8">
        <v>6</v>
      </c>
      <c r="D94" s="8">
        <v>16</v>
      </c>
      <c r="E94" s="13">
        <f t="shared" si="5"/>
        <v>7.1942446043165471E-3</v>
      </c>
      <c r="F94" s="13">
        <f t="shared" si="6"/>
        <v>5.1679586563307496E-3</v>
      </c>
      <c r="G94" s="12">
        <f t="shared" si="7"/>
        <v>1.6666666666666667</v>
      </c>
      <c r="H94" s="15">
        <f t="shared" si="8"/>
        <v>1.1990407673860913E-2</v>
      </c>
    </row>
    <row r="95" spans="2:8" ht="15" x14ac:dyDescent="0.2">
      <c r="B95" s="5" t="s">
        <v>27</v>
      </c>
      <c r="C95" s="8">
        <v>0</v>
      </c>
      <c r="D95" s="8">
        <v>0</v>
      </c>
      <c r="E95" s="13" t="str">
        <f t="shared" si="5"/>
        <v/>
      </c>
      <c r="F95" s="13" t="str">
        <f t="shared" si="6"/>
        <v/>
      </c>
      <c r="G95" s="12" t="str">
        <f t="shared" si="7"/>
        <v>0</v>
      </c>
      <c r="H95" s="15" t="str">
        <f t="shared" si="8"/>
        <v/>
      </c>
    </row>
    <row r="96" spans="2:8" ht="15" x14ac:dyDescent="0.2">
      <c r="B96" s="5" t="s">
        <v>236</v>
      </c>
      <c r="C96" s="8">
        <v>0</v>
      </c>
      <c r="D96" s="8">
        <v>2</v>
      </c>
      <c r="E96" s="13" t="str">
        <f t="shared" si="5"/>
        <v/>
      </c>
      <c r="F96" s="13">
        <f t="shared" si="6"/>
        <v>6.459948320413437E-4</v>
      </c>
      <c r="G96" s="12" t="str">
        <f t="shared" si="7"/>
        <v>0</v>
      </c>
      <c r="H96" s="15" t="str">
        <f t="shared" si="8"/>
        <v/>
      </c>
    </row>
    <row r="97" spans="2:8" ht="15" x14ac:dyDescent="0.2">
      <c r="B97" s="5" t="s">
        <v>237</v>
      </c>
      <c r="C97" s="8">
        <v>0</v>
      </c>
      <c r="D97" s="8">
        <v>0</v>
      </c>
      <c r="E97" s="13" t="str">
        <f t="shared" si="5"/>
        <v/>
      </c>
      <c r="F97" s="13" t="str">
        <f t="shared" si="6"/>
        <v/>
      </c>
      <c r="G97" s="12" t="str">
        <f t="shared" si="7"/>
        <v>0</v>
      </c>
      <c r="H97" s="15" t="str">
        <f t="shared" si="8"/>
        <v/>
      </c>
    </row>
    <row r="98" spans="2:8" ht="15" x14ac:dyDescent="0.2">
      <c r="B98" s="5" t="s">
        <v>238</v>
      </c>
      <c r="C98" s="8">
        <v>2</v>
      </c>
      <c r="D98" s="8">
        <v>573</v>
      </c>
      <c r="E98" s="13">
        <f t="shared" si="5"/>
        <v>2.3980815347721821E-3</v>
      </c>
      <c r="F98" s="13">
        <f t="shared" si="6"/>
        <v>0.18507751937984496</v>
      </c>
      <c r="G98" s="12">
        <f t="shared" si="7"/>
        <v>285.5</v>
      </c>
      <c r="H98" s="15">
        <f t="shared" si="8"/>
        <v>0.684652278177458</v>
      </c>
    </row>
    <row r="99" spans="2:8" ht="15" x14ac:dyDescent="0.2">
      <c r="B99" s="5" t="s">
        <v>239</v>
      </c>
      <c r="C99" s="8">
        <v>1</v>
      </c>
      <c r="D99" s="8">
        <v>18</v>
      </c>
      <c r="E99" s="13">
        <f t="shared" si="5"/>
        <v>1.199040767386091E-3</v>
      </c>
      <c r="F99" s="13">
        <f t="shared" si="6"/>
        <v>5.8139534883720929E-3</v>
      </c>
      <c r="G99" s="12">
        <f t="shared" si="7"/>
        <v>17</v>
      </c>
      <c r="H99" s="15">
        <f t="shared" si="8"/>
        <v>2.0383693045563547E-2</v>
      </c>
    </row>
    <row r="100" spans="2:8" ht="15" x14ac:dyDescent="0.2">
      <c r="B100" s="5" t="s">
        <v>240</v>
      </c>
      <c r="C100" s="8">
        <v>10</v>
      </c>
      <c r="D100" s="8">
        <v>19</v>
      </c>
      <c r="E100" s="13">
        <f t="shared" si="5"/>
        <v>1.1990407673860911E-2</v>
      </c>
      <c r="F100" s="13">
        <f t="shared" si="6"/>
        <v>6.1369509043927651E-3</v>
      </c>
      <c r="G100" s="12">
        <f t="shared" si="7"/>
        <v>0.9</v>
      </c>
      <c r="H100" s="15">
        <f t="shared" si="8"/>
        <v>1.0791366906474821E-2</v>
      </c>
    </row>
    <row r="101" spans="2:8" ht="15" x14ac:dyDescent="0.2">
      <c r="B101" s="5" t="s">
        <v>241</v>
      </c>
      <c r="C101" s="8">
        <v>0</v>
      </c>
      <c r="D101" s="8">
        <v>42</v>
      </c>
      <c r="E101" s="13" t="str">
        <f t="shared" si="5"/>
        <v/>
      </c>
      <c r="F101" s="13">
        <f t="shared" si="6"/>
        <v>1.3565891472868217E-2</v>
      </c>
      <c r="G101" s="12" t="str">
        <f t="shared" si="7"/>
        <v>0</v>
      </c>
      <c r="H101" s="15" t="str">
        <f t="shared" si="8"/>
        <v/>
      </c>
    </row>
    <row r="102" spans="2:8" ht="15" x14ac:dyDescent="0.2">
      <c r="B102" s="5" t="s">
        <v>242</v>
      </c>
      <c r="C102" s="8">
        <v>13</v>
      </c>
      <c r="D102" s="8">
        <v>43</v>
      </c>
      <c r="E102" s="13">
        <f t="shared" si="5"/>
        <v>1.5587529976019185E-2</v>
      </c>
      <c r="F102" s="13">
        <f t="shared" si="6"/>
        <v>1.3888888888888888E-2</v>
      </c>
      <c r="G102" s="12">
        <f t="shared" si="7"/>
        <v>2.3076923076923075</v>
      </c>
      <c r="H102" s="15">
        <f t="shared" si="8"/>
        <v>3.5971223021582732E-2</v>
      </c>
    </row>
    <row r="103" spans="2:8" ht="15" x14ac:dyDescent="0.2">
      <c r="B103" s="5" t="s">
        <v>243</v>
      </c>
      <c r="C103" s="8">
        <v>1</v>
      </c>
      <c r="D103" s="8">
        <v>0</v>
      </c>
      <c r="E103" s="13">
        <f t="shared" si="5"/>
        <v>1.199040767386091E-3</v>
      </c>
      <c r="F103" s="13" t="str">
        <f t="shared" si="6"/>
        <v/>
      </c>
      <c r="G103" s="12" t="str">
        <f t="shared" si="7"/>
        <v>0</v>
      </c>
      <c r="H103" s="15">
        <f t="shared" si="8"/>
        <v>0</v>
      </c>
    </row>
    <row r="104" spans="2:8" ht="15" x14ac:dyDescent="0.2">
      <c r="B104" s="5" t="s">
        <v>34</v>
      </c>
      <c r="C104" s="8">
        <v>6</v>
      </c>
      <c r="D104" s="8">
        <v>5</v>
      </c>
      <c r="E104" s="13">
        <f t="shared" si="5"/>
        <v>7.1942446043165471E-3</v>
      </c>
      <c r="F104" s="13">
        <f t="shared" si="6"/>
        <v>1.6149870801033591E-3</v>
      </c>
      <c r="G104" s="12">
        <f t="shared" si="7"/>
        <v>-0.16666666666666666</v>
      </c>
      <c r="H104" s="15">
        <f t="shared" si="8"/>
        <v>-1.199040767386091E-3</v>
      </c>
    </row>
    <row r="105" spans="2:8" ht="15" x14ac:dyDescent="0.2">
      <c r="B105" s="5" t="s">
        <v>244</v>
      </c>
      <c r="C105" s="8">
        <v>2</v>
      </c>
      <c r="D105" s="8">
        <v>0</v>
      </c>
      <c r="E105" s="13">
        <f t="shared" si="5"/>
        <v>2.3980815347721821E-3</v>
      </c>
      <c r="F105" s="13" t="str">
        <f t="shared" si="6"/>
        <v/>
      </c>
      <c r="G105" s="12" t="str">
        <f t="shared" si="7"/>
        <v>0</v>
      </c>
      <c r="H105" s="15">
        <f t="shared" si="8"/>
        <v>0</v>
      </c>
    </row>
    <row r="106" spans="2:8" ht="30" x14ac:dyDescent="0.2">
      <c r="B106" s="5" t="s">
        <v>245</v>
      </c>
      <c r="C106" s="8">
        <v>0</v>
      </c>
      <c r="D106" s="8">
        <v>0</v>
      </c>
      <c r="E106" s="13" t="str">
        <f t="shared" si="5"/>
        <v/>
      </c>
      <c r="F106" s="13" t="str">
        <f t="shared" si="6"/>
        <v/>
      </c>
      <c r="G106" s="12" t="str">
        <f t="shared" si="7"/>
        <v>0</v>
      </c>
      <c r="H106" s="15" t="str">
        <f t="shared" si="8"/>
        <v/>
      </c>
    </row>
    <row r="107" spans="2:8" ht="15" x14ac:dyDescent="0.2">
      <c r="B107" s="5" t="s">
        <v>246</v>
      </c>
      <c r="C107" s="8">
        <v>5</v>
      </c>
      <c r="D107" s="8">
        <v>14</v>
      </c>
      <c r="E107" s="13">
        <f t="shared" si="5"/>
        <v>5.9952038369304557E-3</v>
      </c>
      <c r="F107" s="13">
        <f t="shared" si="6"/>
        <v>4.5219638242894053E-3</v>
      </c>
      <c r="G107" s="12">
        <f t="shared" si="7"/>
        <v>1.8</v>
      </c>
      <c r="H107" s="15">
        <f t="shared" si="8"/>
        <v>1.0791366906474821E-2</v>
      </c>
    </row>
    <row r="108" spans="2:8" ht="15" x14ac:dyDescent="0.2">
      <c r="B108" s="5" t="s">
        <v>31</v>
      </c>
      <c r="C108" s="8">
        <v>7</v>
      </c>
      <c r="D108" s="8">
        <v>19</v>
      </c>
      <c r="E108" s="13">
        <f t="shared" si="5"/>
        <v>8.3932853717026377E-3</v>
      </c>
      <c r="F108" s="13">
        <f t="shared" si="6"/>
        <v>6.1369509043927651E-3</v>
      </c>
      <c r="G108" s="12">
        <f t="shared" si="7"/>
        <v>1.7142857142857142</v>
      </c>
      <c r="H108" s="15">
        <f t="shared" si="8"/>
        <v>1.4388489208633093E-2</v>
      </c>
    </row>
    <row r="109" spans="2:8" ht="15" x14ac:dyDescent="0.2">
      <c r="B109" s="5" t="s">
        <v>247</v>
      </c>
      <c r="C109" s="8">
        <v>0</v>
      </c>
      <c r="D109" s="8">
        <v>2</v>
      </c>
      <c r="E109" s="13" t="str">
        <f t="shared" si="5"/>
        <v/>
      </c>
      <c r="F109" s="13">
        <f t="shared" si="6"/>
        <v>6.459948320413437E-4</v>
      </c>
      <c r="G109" s="12" t="str">
        <f t="shared" si="7"/>
        <v>0</v>
      </c>
      <c r="H109" s="15" t="str">
        <f t="shared" si="8"/>
        <v/>
      </c>
    </row>
    <row r="110" spans="2:8" ht="15" x14ac:dyDescent="0.2">
      <c r="B110" s="5" t="s">
        <v>32</v>
      </c>
      <c r="C110" s="8">
        <v>1</v>
      </c>
      <c r="D110" s="8">
        <v>0</v>
      </c>
      <c r="E110" s="13">
        <f t="shared" si="5"/>
        <v>1.199040767386091E-3</v>
      </c>
      <c r="F110" s="13" t="str">
        <f t="shared" si="6"/>
        <v/>
      </c>
      <c r="G110" s="12" t="str">
        <f t="shared" si="7"/>
        <v>0</v>
      </c>
      <c r="H110" s="15">
        <f t="shared" si="8"/>
        <v>0</v>
      </c>
    </row>
    <row r="111" spans="2:8" ht="15" x14ac:dyDescent="0.2">
      <c r="B111" s="5" t="s">
        <v>30</v>
      </c>
      <c r="C111" s="8">
        <v>7</v>
      </c>
      <c r="D111" s="8">
        <v>6</v>
      </c>
      <c r="E111" s="13">
        <f t="shared" si="5"/>
        <v>8.3932853717026377E-3</v>
      </c>
      <c r="F111" s="13">
        <f t="shared" si="6"/>
        <v>1.937984496124031E-3</v>
      </c>
      <c r="G111" s="12">
        <f t="shared" si="7"/>
        <v>-0.14285714285714285</v>
      </c>
      <c r="H111" s="15">
        <f t="shared" si="8"/>
        <v>-1.199040767386091E-3</v>
      </c>
    </row>
    <row r="112" spans="2:8" ht="15" x14ac:dyDescent="0.2">
      <c r="B112" s="5" t="s">
        <v>33</v>
      </c>
      <c r="C112" s="8">
        <v>3</v>
      </c>
      <c r="D112" s="8">
        <v>48</v>
      </c>
      <c r="E112" s="13">
        <f t="shared" si="5"/>
        <v>3.5971223021582736E-3</v>
      </c>
      <c r="F112" s="13">
        <f t="shared" si="6"/>
        <v>1.5503875968992248E-2</v>
      </c>
      <c r="G112" s="12">
        <f t="shared" si="7"/>
        <v>15</v>
      </c>
      <c r="H112" s="15">
        <f t="shared" si="8"/>
        <v>5.3956834532374105E-2</v>
      </c>
    </row>
    <row r="113" spans="2:8" ht="15" x14ac:dyDescent="0.2">
      <c r="B113" s="5" t="s">
        <v>248</v>
      </c>
      <c r="C113" s="8">
        <v>14</v>
      </c>
      <c r="D113" s="8">
        <v>19</v>
      </c>
      <c r="E113" s="13">
        <f t="shared" si="5"/>
        <v>1.6786570743405275E-2</v>
      </c>
      <c r="F113" s="13">
        <f t="shared" si="6"/>
        <v>6.1369509043927651E-3</v>
      </c>
      <c r="G113" s="12">
        <f t="shared" si="7"/>
        <v>0.35714285714285715</v>
      </c>
      <c r="H113" s="15">
        <f t="shared" si="8"/>
        <v>5.9952038369304557E-3</v>
      </c>
    </row>
    <row r="114" spans="2:8" ht="15" x14ac:dyDescent="0.2">
      <c r="B114" s="5" t="s">
        <v>38</v>
      </c>
      <c r="C114" s="8">
        <v>0</v>
      </c>
      <c r="D114" s="8">
        <v>0</v>
      </c>
      <c r="E114" s="13" t="str">
        <f t="shared" si="5"/>
        <v/>
      </c>
      <c r="F114" s="13" t="str">
        <f t="shared" si="6"/>
        <v/>
      </c>
      <c r="G114" s="12" t="str">
        <f t="shared" si="7"/>
        <v>0</v>
      </c>
      <c r="H114" s="15" t="str">
        <f t="shared" si="8"/>
        <v/>
      </c>
    </row>
    <row r="115" spans="2:8" ht="15" x14ac:dyDescent="0.2">
      <c r="B115" s="5" t="s">
        <v>40</v>
      </c>
      <c r="C115" s="8">
        <v>10</v>
      </c>
      <c r="D115" s="8">
        <v>18</v>
      </c>
      <c r="E115" s="13">
        <f t="shared" si="5"/>
        <v>1.1990407673860911E-2</v>
      </c>
      <c r="F115" s="13">
        <f t="shared" si="6"/>
        <v>5.8139534883720929E-3</v>
      </c>
      <c r="G115" s="12">
        <f t="shared" si="7"/>
        <v>0.8</v>
      </c>
      <c r="H115" s="15">
        <f t="shared" si="8"/>
        <v>9.5923261390887301E-3</v>
      </c>
    </row>
    <row r="116" spans="2:8" ht="15" x14ac:dyDescent="0.2">
      <c r="B116" s="5" t="s">
        <v>249</v>
      </c>
      <c r="C116" s="8">
        <v>38</v>
      </c>
      <c r="D116" s="8">
        <v>88</v>
      </c>
      <c r="E116" s="13">
        <f t="shared" si="5"/>
        <v>4.5563549160671464E-2</v>
      </c>
      <c r="F116" s="13">
        <f t="shared" si="6"/>
        <v>2.8423772609819122E-2</v>
      </c>
      <c r="G116" s="12">
        <f t="shared" si="7"/>
        <v>1.3157894736842106</v>
      </c>
      <c r="H116" s="15">
        <f t="shared" si="8"/>
        <v>5.9952038369304565E-2</v>
      </c>
    </row>
    <row r="117" spans="2:8" ht="15" x14ac:dyDescent="0.2">
      <c r="B117" s="5" t="s">
        <v>250</v>
      </c>
      <c r="C117" s="8">
        <v>1</v>
      </c>
      <c r="D117" s="8">
        <v>0</v>
      </c>
      <c r="E117" s="13">
        <f t="shared" si="5"/>
        <v>1.199040767386091E-3</v>
      </c>
      <c r="F117" s="13" t="str">
        <f t="shared" si="6"/>
        <v/>
      </c>
      <c r="G117" s="12" t="str">
        <f t="shared" si="7"/>
        <v>0</v>
      </c>
      <c r="H117" s="15">
        <f t="shared" si="8"/>
        <v>0</v>
      </c>
    </row>
    <row r="118" spans="2:8" ht="15" x14ac:dyDescent="0.2">
      <c r="B118" s="5" t="s">
        <v>251</v>
      </c>
      <c r="C118" s="8">
        <v>500</v>
      </c>
      <c r="D118" s="8">
        <v>725</v>
      </c>
      <c r="E118" s="13">
        <f t="shared" si="5"/>
        <v>0.59952038369304561</v>
      </c>
      <c r="F118" s="13">
        <f t="shared" si="6"/>
        <v>0.23417312661498707</v>
      </c>
      <c r="G118" s="12">
        <f t="shared" si="7"/>
        <v>0.45</v>
      </c>
      <c r="H118" s="15">
        <f t="shared" si="8"/>
        <v>0.26978417266187055</v>
      </c>
    </row>
    <row r="119" spans="2:8" ht="15" x14ac:dyDescent="0.2">
      <c r="B119" s="5" t="s">
        <v>252</v>
      </c>
      <c r="C119" s="8">
        <v>18</v>
      </c>
      <c r="D119" s="8">
        <v>28</v>
      </c>
      <c r="E119" s="13">
        <f t="shared" si="5"/>
        <v>2.1582733812949641E-2</v>
      </c>
      <c r="F119" s="13">
        <f t="shared" si="6"/>
        <v>9.0439276485788107E-3</v>
      </c>
      <c r="G119" s="12">
        <f t="shared" si="7"/>
        <v>0.55555555555555558</v>
      </c>
      <c r="H119" s="15">
        <f t="shared" si="8"/>
        <v>1.1990407673860913E-2</v>
      </c>
    </row>
    <row r="120" spans="2:8" ht="15" x14ac:dyDescent="0.2">
      <c r="B120" s="5" t="s">
        <v>253</v>
      </c>
      <c r="C120" s="8">
        <v>6</v>
      </c>
      <c r="D120" s="8">
        <v>7</v>
      </c>
      <c r="E120" s="13">
        <f t="shared" si="5"/>
        <v>7.1942446043165471E-3</v>
      </c>
      <c r="F120" s="13">
        <f t="shared" si="6"/>
        <v>2.2609819121447027E-3</v>
      </c>
      <c r="G120" s="12">
        <f t="shared" si="7"/>
        <v>0.16666666666666666</v>
      </c>
      <c r="H120" s="15">
        <f t="shared" si="8"/>
        <v>1.199040767386091E-3</v>
      </c>
    </row>
    <row r="121" spans="2:8" ht="15" x14ac:dyDescent="0.2">
      <c r="B121" s="5" t="s">
        <v>35</v>
      </c>
      <c r="C121" s="8">
        <v>4</v>
      </c>
      <c r="D121" s="8">
        <v>13</v>
      </c>
      <c r="E121" s="13">
        <f t="shared" si="5"/>
        <v>4.7961630695443642E-3</v>
      </c>
      <c r="F121" s="13">
        <f t="shared" si="6"/>
        <v>4.1989664082687341E-3</v>
      </c>
      <c r="G121" s="12">
        <f t="shared" si="7"/>
        <v>2.25</v>
      </c>
      <c r="H121" s="15">
        <f t="shared" si="8"/>
        <v>1.0791366906474819E-2</v>
      </c>
    </row>
    <row r="122" spans="2:8" ht="15" x14ac:dyDescent="0.2">
      <c r="B122" s="5" t="s">
        <v>39</v>
      </c>
      <c r="C122" s="8">
        <v>0</v>
      </c>
      <c r="D122" s="8">
        <v>0</v>
      </c>
      <c r="E122" s="13" t="str">
        <f t="shared" si="5"/>
        <v/>
      </c>
      <c r="F122" s="13" t="str">
        <f t="shared" si="6"/>
        <v/>
      </c>
      <c r="G122" s="12" t="str">
        <f t="shared" si="7"/>
        <v>0</v>
      </c>
      <c r="H122" s="15" t="str">
        <f t="shared" si="8"/>
        <v/>
      </c>
    </row>
    <row r="123" spans="2:8" ht="15" x14ac:dyDescent="0.2">
      <c r="B123" s="5" t="s">
        <v>37</v>
      </c>
      <c r="C123" s="8">
        <v>2</v>
      </c>
      <c r="D123" s="8">
        <v>12</v>
      </c>
      <c r="E123" s="13">
        <f t="shared" si="5"/>
        <v>2.3980815347721821E-3</v>
      </c>
      <c r="F123" s="13">
        <f t="shared" si="6"/>
        <v>3.875968992248062E-3</v>
      </c>
      <c r="G123" s="12">
        <f t="shared" si="7"/>
        <v>5</v>
      </c>
      <c r="H123" s="15">
        <f t="shared" si="8"/>
        <v>1.199040767386091E-2</v>
      </c>
    </row>
    <row r="124" spans="2:8" ht="15" x14ac:dyDescent="0.2">
      <c r="B124" s="5" t="s">
        <v>36</v>
      </c>
      <c r="C124" s="8">
        <v>0</v>
      </c>
      <c r="D124" s="8">
        <v>0</v>
      </c>
      <c r="E124" s="13" t="str">
        <f t="shared" si="5"/>
        <v/>
      </c>
      <c r="F124" s="13" t="str">
        <f t="shared" si="6"/>
        <v/>
      </c>
      <c r="G124" s="12" t="str">
        <f t="shared" si="7"/>
        <v>0</v>
      </c>
      <c r="H124" s="15" t="str">
        <f t="shared" si="8"/>
        <v/>
      </c>
    </row>
    <row r="125" spans="2:8" ht="15" x14ac:dyDescent="0.2">
      <c r="B125" s="5" t="s">
        <v>254</v>
      </c>
      <c r="C125" s="8">
        <v>0</v>
      </c>
      <c r="D125" s="8">
        <v>2</v>
      </c>
      <c r="E125" s="13" t="str">
        <f t="shared" si="5"/>
        <v/>
      </c>
      <c r="F125" s="13">
        <f t="shared" si="6"/>
        <v>6.459948320413437E-4</v>
      </c>
      <c r="G125" s="12" t="str">
        <f t="shared" si="7"/>
        <v>0</v>
      </c>
      <c r="H125" s="15" t="str">
        <f t="shared" si="8"/>
        <v/>
      </c>
    </row>
    <row r="126" spans="2:8" ht="15" x14ac:dyDescent="0.2">
      <c r="B126" s="5" t="s">
        <v>255</v>
      </c>
      <c r="C126" s="8">
        <v>0</v>
      </c>
      <c r="D126" s="8">
        <v>0</v>
      </c>
      <c r="E126" s="13" t="str">
        <f t="shared" si="5"/>
        <v/>
      </c>
      <c r="F126" s="13" t="str">
        <f t="shared" si="6"/>
        <v/>
      </c>
      <c r="G126" s="12" t="str">
        <f t="shared" si="7"/>
        <v>0</v>
      </c>
      <c r="H126" s="15" t="str">
        <f t="shared" si="8"/>
        <v/>
      </c>
    </row>
    <row r="127" spans="2:8" ht="15" x14ac:dyDescent="0.2">
      <c r="B127" s="5" t="s">
        <v>256</v>
      </c>
      <c r="C127" s="8">
        <v>2</v>
      </c>
      <c r="D127" s="8">
        <v>35</v>
      </c>
      <c r="E127" s="13">
        <f t="shared" si="5"/>
        <v>2.3980815347721821E-3</v>
      </c>
      <c r="F127" s="13">
        <f t="shared" si="6"/>
        <v>1.1304909560723515E-2</v>
      </c>
      <c r="G127" s="12">
        <f t="shared" si="7"/>
        <v>16.5</v>
      </c>
      <c r="H127" s="15">
        <f t="shared" si="8"/>
        <v>3.9568345323741004E-2</v>
      </c>
    </row>
    <row r="128" spans="2:8" ht="15" x14ac:dyDescent="0.2">
      <c r="B128" s="5" t="s">
        <v>257</v>
      </c>
      <c r="C128" s="8">
        <v>11</v>
      </c>
      <c r="D128" s="8">
        <v>536</v>
      </c>
      <c r="E128" s="13">
        <f t="shared" si="5"/>
        <v>1.3189448441247002E-2</v>
      </c>
      <c r="F128" s="13">
        <f t="shared" si="6"/>
        <v>0.1731266149870801</v>
      </c>
      <c r="G128" s="12">
        <f t="shared" si="7"/>
        <v>47.727272727272727</v>
      </c>
      <c r="H128" s="15">
        <f t="shared" si="8"/>
        <v>0.62949640287769781</v>
      </c>
    </row>
    <row r="129" spans="2:8" ht="30" x14ac:dyDescent="0.2">
      <c r="B129" s="5" t="s">
        <v>258</v>
      </c>
      <c r="C129" s="8">
        <v>13</v>
      </c>
      <c r="D129" s="8">
        <v>108</v>
      </c>
      <c r="E129" s="13">
        <f t="shared" si="5"/>
        <v>1.5587529976019185E-2</v>
      </c>
      <c r="F129" s="13">
        <f t="shared" si="6"/>
        <v>3.4883720930232558E-2</v>
      </c>
      <c r="G129" s="12">
        <f t="shared" si="7"/>
        <v>7.3076923076923075</v>
      </c>
      <c r="H129" s="15">
        <f t="shared" si="8"/>
        <v>0.11390887290167866</v>
      </c>
    </row>
    <row r="130" spans="2:8" ht="30" x14ac:dyDescent="0.2">
      <c r="B130" s="5" t="s">
        <v>259</v>
      </c>
      <c r="C130" s="8">
        <v>0</v>
      </c>
      <c r="D130" s="8">
        <v>0</v>
      </c>
      <c r="E130" s="13" t="str">
        <f t="shared" si="5"/>
        <v/>
      </c>
      <c r="F130" s="13" t="str">
        <f t="shared" si="6"/>
        <v/>
      </c>
      <c r="G130" s="12" t="str">
        <f t="shared" si="7"/>
        <v>0</v>
      </c>
      <c r="H130" s="15" t="str">
        <f t="shared" si="8"/>
        <v/>
      </c>
    </row>
    <row r="131" spans="2:8" ht="30" x14ac:dyDescent="0.2">
      <c r="B131" s="5" t="s">
        <v>260</v>
      </c>
      <c r="C131" s="8">
        <v>3</v>
      </c>
      <c r="D131" s="8">
        <v>37</v>
      </c>
      <c r="E131" s="13">
        <f t="shared" si="5"/>
        <v>3.5971223021582736E-3</v>
      </c>
      <c r="F131" s="13">
        <f t="shared" si="6"/>
        <v>1.1950904392764857E-2</v>
      </c>
      <c r="G131" s="12">
        <f t="shared" si="7"/>
        <v>11.333333333333334</v>
      </c>
      <c r="H131" s="15">
        <f t="shared" si="8"/>
        <v>4.0767386091127102E-2</v>
      </c>
    </row>
    <row r="132" spans="2:8" ht="15" x14ac:dyDescent="0.2">
      <c r="B132" s="5" t="s">
        <v>50</v>
      </c>
      <c r="C132" s="8">
        <v>2</v>
      </c>
      <c r="D132" s="8">
        <v>2</v>
      </c>
      <c r="E132" s="13">
        <f t="shared" si="5"/>
        <v>2.3980815347721821E-3</v>
      </c>
      <c r="F132" s="13">
        <f t="shared" si="6"/>
        <v>6.459948320413437E-4</v>
      </c>
      <c r="G132" s="12">
        <f t="shared" si="7"/>
        <v>0</v>
      </c>
      <c r="H132" s="15">
        <f t="shared" si="8"/>
        <v>0</v>
      </c>
    </row>
    <row r="133" spans="2:8" ht="15" x14ac:dyDescent="0.2">
      <c r="B133" s="5" t="s">
        <v>45</v>
      </c>
      <c r="C133" s="8">
        <v>0</v>
      </c>
      <c r="D133" s="8">
        <v>0</v>
      </c>
      <c r="E133" s="13" t="str">
        <f t="shared" si="5"/>
        <v/>
      </c>
      <c r="F133" s="13" t="str">
        <f t="shared" si="6"/>
        <v/>
      </c>
      <c r="G133" s="12" t="str">
        <f t="shared" si="7"/>
        <v>0</v>
      </c>
      <c r="H133" s="15" t="str">
        <f t="shared" si="8"/>
        <v/>
      </c>
    </row>
    <row r="134" spans="2:8" ht="15" x14ac:dyDescent="0.2">
      <c r="B134" s="5" t="s">
        <v>42</v>
      </c>
      <c r="C134" s="8">
        <v>4</v>
      </c>
      <c r="D134" s="8">
        <v>6</v>
      </c>
      <c r="E134" s="13">
        <f t="shared" si="5"/>
        <v>4.7961630695443642E-3</v>
      </c>
      <c r="F134" s="13">
        <f t="shared" si="6"/>
        <v>1.937984496124031E-3</v>
      </c>
      <c r="G134" s="12">
        <f t="shared" si="7"/>
        <v>0.5</v>
      </c>
      <c r="H134" s="15">
        <f t="shared" si="8"/>
        <v>2.3980815347721821E-3</v>
      </c>
    </row>
    <row r="135" spans="2:8" ht="15" x14ac:dyDescent="0.2">
      <c r="B135" s="5" t="s">
        <v>43</v>
      </c>
      <c r="C135" s="8">
        <v>0</v>
      </c>
      <c r="D135" s="8">
        <v>0</v>
      </c>
      <c r="E135" s="13" t="str">
        <f t="shared" si="5"/>
        <v/>
      </c>
      <c r="F135" s="13" t="str">
        <f t="shared" si="6"/>
        <v/>
      </c>
      <c r="G135" s="12" t="str">
        <f t="shared" si="7"/>
        <v>0</v>
      </c>
      <c r="H135" s="15" t="str">
        <f t="shared" si="8"/>
        <v/>
      </c>
    </row>
    <row r="136" spans="2:8" ht="15" x14ac:dyDescent="0.2">
      <c r="B136" s="5" t="s">
        <v>44</v>
      </c>
      <c r="C136" s="8">
        <v>0</v>
      </c>
      <c r="D136" s="8">
        <v>0</v>
      </c>
      <c r="E136" s="13" t="str">
        <f t="shared" ref="E136:E145" si="9">+IF(C136=0,"",C136/C$70)</f>
        <v/>
      </c>
      <c r="F136" s="13" t="str">
        <f t="shared" ref="F136:F145" si="10">+IF(D136=0,"",D136/D$70)</f>
        <v/>
      </c>
      <c r="G136" s="12" t="str">
        <f t="shared" ref="G136:G145" si="11">+IF(OR(AND(D136=0),(C136=0)),"0",((D136-C136)/C136))</f>
        <v>0</v>
      </c>
      <c r="H136" s="15" t="str">
        <f t="shared" ref="H136:H145" si="12">+IF(OR(AND(E136=""),(G136="")),"",E136*G136)</f>
        <v/>
      </c>
    </row>
    <row r="137" spans="2:8" ht="15" x14ac:dyDescent="0.2">
      <c r="B137" s="5" t="s">
        <v>41</v>
      </c>
      <c r="C137" s="8">
        <v>0</v>
      </c>
      <c r="D137" s="8">
        <v>6</v>
      </c>
      <c r="E137" s="13" t="str">
        <f t="shared" si="9"/>
        <v/>
      </c>
      <c r="F137" s="13">
        <f t="shared" si="10"/>
        <v>1.937984496124031E-3</v>
      </c>
      <c r="G137" s="12" t="str">
        <f t="shared" si="11"/>
        <v>0</v>
      </c>
      <c r="H137" s="15" t="str">
        <f t="shared" si="12"/>
        <v/>
      </c>
    </row>
    <row r="138" spans="2:8" ht="15" x14ac:dyDescent="0.2">
      <c r="B138" s="5" t="s">
        <v>261</v>
      </c>
      <c r="C138" s="8">
        <v>1</v>
      </c>
      <c r="D138" s="8">
        <v>0</v>
      </c>
      <c r="E138" s="13">
        <f t="shared" si="9"/>
        <v>1.199040767386091E-3</v>
      </c>
      <c r="F138" s="13" t="str">
        <f t="shared" si="10"/>
        <v/>
      </c>
      <c r="G138" s="12" t="str">
        <f t="shared" si="11"/>
        <v>0</v>
      </c>
      <c r="H138" s="15">
        <f t="shared" si="12"/>
        <v>0</v>
      </c>
    </row>
    <row r="139" spans="2:8" ht="30" x14ac:dyDescent="0.2">
      <c r="B139" s="5" t="s">
        <v>262</v>
      </c>
      <c r="C139" s="8">
        <v>0</v>
      </c>
      <c r="D139" s="8">
        <v>31</v>
      </c>
      <c r="E139" s="13" t="str">
        <f t="shared" si="9"/>
        <v/>
      </c>
      <c r="F139" s="13">
        <f t="shared" si="10"/>
        <v>1.0012919896640826E-2</v>
      </c>
      <c r="G139" s="12" t="str">
        <f t="shared" si="11"/>
        <v>0</v>
      </c>
      <c r="H139" s="15" t="str">
        <f t="shared" si="12"/>
        <v/>
      </c>
    </row>
    <row r="140" spans="2:8" ht="30" x14ac:dyDescent="0.2">
      <c r="B140" s="5" t="s">
        <v>263</v>
      </c>
      <c r="C140" s="8">
        <v>0</v>
      </c>
      <c r="D140" s="8">
        <v>0</v>
      </c>
      <c r="E140" s="13" t="str">
        <f t="shared" si="9"/>
        <v/>
      </c>
      <c r="F140" s="13" t="str">
        <f t="shared" si="10"/>
        <v/>
      </c>
      <c r="G140" s="12" t="str">
        <f t="shared" si="11"/>
        <v>0</v>
      </c>
      <c r="H140" s="15" t="str">
        <f t="shared" si="12"/>
        <v/>
      </c>
    </row>
    <row r="141" spans="2:8" ht="15" x14ac:dyDescent="0.2">
      <c r="B141" s="5" t="s">
        <v>48</v>
      </c>
      <c r="C141" s="8">
        <v>0</v>
      </c>
      <c r="D141" s="8">
        <v>0</v>
      </c>
      <c r="E141" s="13" t="str">
        <f t="shared" si="9"/>
        <v/>
      </c>
      <c r="F141" s="13" t="str">
        <f t="shared" si="10"/>
        <v/>
      </c>
      <c r="G141" s="12" t="str">
        <f t="shared" si="11"/>
        <v>0</v>
      </c>
      <c r="H141" s="15" t="str">
        <f t="shared" si="12"/>
        <v/>
      </c>
    </row>
    <row r="142" spans="2:8" ht="15" x14ac:dyDescent="0.2">
      <c r="B142" s="5" t="s">
        <v>264</v>
      </c>
      <c r="C142" s="8">
        <v>0</v>
      </c>
      <c r="D142" s="8">
        <v>0</v>
      </c>
      <c r="E142" s="13" t="str">
        <f t="shared" si="9"/>
        <v/>
      </c>
      <c r="F142" s="13" t="str">
        <f t="shared" si="10"/>
        <v/>
      </c>
      <c r="G142" s="12" t="str">
        <f t="shared" si="11"/>
        <v>0</v>
      </c>
      <c r="H142" s="15" t="str">
        <f t="shared" si="12"/>
        <v/>
      </c>
    </row>
    <row r="143" spans="2:8" ht="15" x14ac:dyDescent="0.2">
      <c r="B143" s="5" t="s">
        <v>49</v>
      </c>
      <c r="C143" s="8">
        <v>0</v>
      </c>
      <c r="D143" s="8">
        <v>0</v>
      </c>
      <c r="E143" s="13" t="str">
        <f t="shared" si="9"/>
        <v/>
      </c>
      <c r="F143" s="13" t="str">
        <f t="shared" si="10"/>
        <v/>
      </c>
      <c r="G143" s="12" t="str">
        <f t="shared" si="11"/>
        <v>0</v>
      </c>
      <c r="H143" s="15" t="str">
        <f t="shared" si="12"/>
        <v/>
      </c>
    </row>
    <row r="144" spans="2:8" ht="15" x14ac:dyDescent="0.2">
      <c r="B144" s="5" t="s">
        <v>46</v>
      </c>
      <c r="C144" s="8">
        <v>0</v>
      </c>
      <c r="D144" s="8">
        <v>0</v>
      </c>
      <c r="E144" s="13" t="str">
        <f t="shared" si="9"/>
        <v/>
      </c>
      <c r="F144" s="13" t="str">
        <f t="shared" si="10"/>
        <v/>
      </c>
      <c r="G144" s="12" t="str">
        <f t="shared" si="11"/>
        <v>0</v>
      </c>
      <c r="H144" s="15" t="str">
        <f t="shared" si="12"/>
        <v/>
      </c>
    </row>
    <row r="145" spans="2:8" ht="13.5" customHeight="1" x14ac:dyDescent="0.2">
      <c r="B145" s="5" t="s">
        <v>47</v>
      </c>
      <c r="C145" s="8">
        <v>0</v>
      </c>
      <c r="D145" s="8">
        <v>0</v>
      </c>
      <c r="E145" s="13" t="str">
        <f t="shared" si="9"/>
        <v/>
      </c>
      <c r="F145" s="13" t="str">
        <f t="shared" si="10"/>
        <v/>
      </c>
      <c r="G145" s="12" t="str">
        <f t="shared" si="11"/>
        <v>0</v>
      </c>
      <c r="H145" s="15" t="str">
        <f t="shared" si="12"/>
        <v/>
      </c>
    </row>
    <row r="146" spans="2:8" x14ac:dyDescent="0.2">
      <c r="B146" s="2"/>
      <c r="C146" s="2"/>
      <c r="D146" s="2"/>
    </row>
    <row r="147" spans="2:8" x14ac:dyDescent="0.2">
      <c r="B147" s="2"/>
      <c r="C147" s="2"/>
      <c r="D147" s="2"/>
    </row>
    <row r="148" spans="2:8" x14ac:dyDescent="0.2">
      <c r="B148" s="16"/>
      <c r="C148" s="16"/>
      <c r="D148" s="16"/>
      <c r="E148" s="16"/>
      <c r="F148" s="16"/>
    </row>
    <row r="149" spans="2:8" ht="24" customHeight="1" x14ac:dyDescent="0.2">
      <c r="B149" s="55" t="s">
        <v>517</v>
      </c>
      <c r="C149" s="53" t="s">
        <v>518</v>
      </c>
      <c r="D149" s="54"/>
      <c r="E149" s="41" t="s">
        <v>482</v>
      </c>
      <c r="F149" s="42"/>
      <c r="G149" s="39" t="s">
        <v>569</v>
      </c>
      <c r="H149" s="39" t="s">
        <v>481</v>
      </c>
    </row>
    <row r="150" spans="2:8" s="4" customFormat="1" ht="24" customHeight="1" x14ac:dyDescent="0.2">
      <c r="B150" s="55"/>
      <c r="C150" s="38">
        <v>2015</v>
      </c>
      <c r="D150" s="38">
        <v>2016</v>
      </c>
      <c r="E150" s="38">
        <v>2015</v>
      </c>
      <c r="F150" s="38">
        <v>2016</v>
      </c>
      <c r="G150" s="40"/>
      <c r="H150" s="40"/>
    </row>
    <row r="151" spans="2:8" s="4" customFormat="1" ht="24" customHeight="1" x14ac:dyDescent="0.2">
      <c r="B151" s="32" t="s">
        <v>521</v>
      </c>
      <c r="C151" s="33">
        <f>SUM(C152:C288)</f>
        <v>1375</v>
      </c>
      <c r="D151" s="33">
        <f>SUM(D152:D288)</f>
        <v>2148</v>
      </c>
      <c r="E151" s="34">
        <f>+IF(C151=0,"",C151/C$151)</f>
        <v>1</v>
      </c>
      <c r="F151" s="34">
        <f>+IF(D151=0,"",D151/D$151)</f>
        <v>1</v>
      </c>
      <c r="G151" s="34">
        <f>+IF(OR(AND(D151=0),(C151=0)),"0",((D151-C151)/C151))</f>
        <v>0.56218181818181823</v>
      </c>
      <c r="H151" s="35">
        <f>+IF(OR(AND(E151=""),(G151="")),"",E151*G151)</f>
        <v>0.56218181818181823</v>
      </c>
    </row>
    <row r="152" spans="2:8" ht="15" x14ac:dyDescent="0.2">
      <c r="B152" s="7" t="s">
        <v>54</v>
      </c>
      <c r="C152" s="8">
        <v>8</v>
      </c>
      <c r="D152" s="8">
        <v>6</v>
      </c>
      <c r="E152" s="13">
        <f>+IF(C152=0,"",C152/C$151)</f>
        <v>5.8181818181818178E-3</v>
      </c>
      <c r="F152" s="13">
        <f>+IF(D152=0,"",D152/D$151)</f>
        <v>2.7932960893854749E-3</v>
      </c>
      <c r="G152" s="12">
        <f>+IF(OR(AND(D152=0),(C152=0)),"0",((D152-C152)/C152))</f>
        <v>-0.25</v>
      </c>
      <c r="H152" s="15">
        <f>+IF(OR(AND(E152=""),(G152="")),"",E152*G152)</f>
        <v>-1.4545454545454545E-3</v>
      </c>
    </row>
    <row r="153" spans="2:8" ht="15" x14ac:dyDescent="0.2">
      <c r="B153" s="7" t="s">
        <v>58</v>
      </c>
      <c r="C153" s="8">
        <v>3</v>
      </c>
      <c r="D153" s="8">
        <v>0</v>
      </c>
      <c r="E153" s="13">
        <f t="shared" ref="E153:E216" si="13">+IF(C153=0,"",C153/C$151)</f>
        <v>2.1818181818181819E-3</v>
      </c>
      <c r="F153" s="13" t="str">
        <f t="shared" ref="F153:F216" si="14">+IF(D153=0,"",D153/D$151)</f>
        <v/>
      </c>
      <c r="G153" s="12" t="str">
        <f t="shared" ref="G153:G216" si="15">+IF(OR(AND(D153=0),(C153=0)),"0",((D153-C153)/C153))</f>
        <v>0</v>
      </c>
      <c r="H153" s="15">
        <f t="shared" ref="H153:H216" si="16">+IF(OR(AND(E153=""),(G153="")),"",E153*G153)</f>
        <v>0</v>
      </c>
    </row>
    <row r="154" spans="2:8" ht="15" x14ac:dyDescent="0.2">
      <c r="B154" s="7" t="s">
        <v>265</v>
      </c>
      <c r="C154" s="8">
        <v>96</v>
      </c>
      <c r="D154" s="8">
        <v>122</v>
      </c>
      <c r="E154" s="13">
        <f t="shared" si="13"/>
        <v>6.9818181818181821E-2</v>
      </c>
      <c r="F154" s="13">
        <f t="shared" si="14"/>
        <v>5.6797020484171325E-2</v>
      </c>
      <c r="G154" s="12">
        <f t="shared" si="15"/>
        <v>0.27083333333333331</v>
      </c>
      <c r="H154" s="15">
        <f t="shared" si="16"/>
        <v>1.890909090909091E-2</v>
      </c>
    </row>
    <row r="155" spans="2:8" ht="15" x14ac:dyDescent="0.2">
      <c r="B155" s="7" t="s">
        <v>266</v>
      </c>
      <c r="C155" s="8">
        <v>0</v>
      </c>
      <c r="D155" s="8">
        <v>0</v>
      </c>
      <c r="E155" s="13" t="str">
        <f t="shared" si="13"/>
        <v/>
      </c>
      <c r="F155" s="13" t="str">
        <f t="shared" si="14"/>
        <v/>
      </c>
      <c r="G155" s="12" t="str">
        <f t="shared" si="15"/>
        <v>0</v>
      </c>
      <c r="H155" s="15" t="str">
        <f t="shared" si="16"/>
        <v/>
      </c>
    </row>
    <row r="156" spans="2:8" ht="30" x14ac:dyDescent="0.2">
      <c r="B156" s="7" t="s">
        <v>267</v>
      </c>
      <c r="C156" s="8">
        <v>81</v>
      </c>
      <c r="D156" s="8">
        <v>15</v>
      </c>
      <c r="E156" s="13">
        <f t="shared" si="13"/>
        <v>5.8909090909090911E-2</v>
      </c>
      <c r="F156" s="13">
        <f t="shared" si="14"/>
        <v>6.9832402234636867E-3</v>
      </c>
      <c r="G156" s="12">
        <f t="shared" si="15"/>
        <v>-0.81481481481481477</v>
      </c>
      <c r="H156" s="15">
        <f t="shared" si="16"/>
        <v>-4.8000000000000001E-2</v>
      </c>
    </row>
    <row r="157" spans="2:8" ht="15" x14ac:dyDescent="0.2">
      <c r="B157" s="7" t="s">
        <v>53</v>
      </c>
      <c r="C157" s="8">
        <v>82</v>
      </c>
      <c r="D157" s="8">
        <v>122</v>
      </c>
      <c r="E157" s="13">
        <f t="shared" si="13"/>
        <v>5.9636363636363633E-2</v>
      </c>
      <c r="F157" s="13">
        <f t="shared" si="14"/>
        <v>5.6797020484171325E-2</v>
      </c>
      <c r="G157" s="12">
        <f t="shared" si="15"/>
        <v>0.48780487804878048</v>
      </c>
      <c r="H157" s="15">
        <f t="shared" si="16"/>
        <v>2.9090909090909087E-2</v>
      </c>
    </row>
    <row r="158" spans="2:8" ht="15" x14ac:dyDescent="0.2">
      <c r="B158" s="7" t="s">
        <v>59</v>
      </c>
      <c r="C158" s="8">
        <v>0</v>
      </c>
      <c r="D158" s="8">
        <v>1</v>
      </c>
      <c r="E158" s="13" t="str">
        <f t="shared" si="13"/>
        <v/>
      </c>
      <c r="F158" s="13">
        <f t="shared" si="14"/>
        <v>4.6554934823091247E-4</v>
      </c>
      <c r="G158" s="12" t="str">
        <f t="shared" si="15"/>
        <v>0</v>
      </c>
      <c r="H158" s="15" t="str">
        <f t="shared" si="16"/>
        <v/>
      </c>
    </row>
    <row r="159" spans="2:8" ht="15" x14ac:dyDescent="0.2">
      <c r="B159" s="7" t="s">
        <v>268</v>
      </c>
      <c r="C159" s="8">
        <v>21</v>
      </c>
      <c r="D159" s="8">
        <v>33</v>
      </c>
      <c r="E159" s="13">
        <f t="shared" si="13"/>
        <v>1.5272727272727273E-2</v>
      </c>
      <c r="F159" s="13">
        <f t="shared" si="14"/>
        <v>1.5363128491620111E-2</v>
      </c>
      <c r="G159" s="12">
        <f t="shared" si="15"/>
        <v>0.5714285714285714</v>
      </c>
      <c r="H159" s="15">
        <f t="shared" si="16"/>
        <v>8.7272727272727276E-3</v>
      </c>
    </row>
    <row r="160" spans="2:8" ht="15" x14ac:dyDescent="0.2">
      <c r="B160" s="7" t="s">
        <v>55</v>
      </c>
      <c r="C160" s="8">
        <v>1</v>
      </c>
      <c r="D160" s="8">
        <v>0</v>
      </c>
      <c r="E160" s="13">
        <f t="shared" si="13"/>
        <v>7.2727272727272723E-4</v>
      </c>
      <c r="F160" s="13" t="str">
        <f t="shared" si="14"/>
        <v/>
      </c>
      <c r="G160" s="12" t="str">
        <f t="shared" si="15"/>
        <v>0</v>
      </c>
      <c r="H160" s="15">
        <f t="shared" si="16"/>
        <v>0</v>
      </c>
    </row>
    <row r="161" spans="2:8" ht="15" x14ac:dyDescent="0.2">
      <c r="B161" s="7" t="s">
        <v>51</v>
      </c>
      <c r="C161" s="8">
        <v>0</v>
      </c>
      <c r="D161" s="8">
        <v>0</v>
      </c>
      <c r="E161" s="13" t="str">
        <f t="shared" si="13"/>
        <v/>
      </c>
      <c r="F161" s="13" t="str">
        <f t="shared" si="14"/>
        <v/>
      </c>
      <c r="G161" s="12" t="str">
        <f t="shared" si="15"/>
        <v>0</v>
      </c>
      <c r="H161" s="15" t="str">
        <f t="shared" si="16"/>
        <v/>
      </c>
    </row>
    <row r="162" spans="2:8" ht="30" x14ac:dyDescent="0.2">
      <c r="B162" s="7" t="s">
        <v>269</v>
      </c>
      <c r="C162" s="8">
        <v>0</v>
      </c>
      <c r="D162" s="8">
        <v>0</v>
      </c>
      <c r="E162" s="13" t="str">
        <f t="shared" si="13"/>
        <v/>
      </c>
      <c r="F162" s="13" t="str">
        <f t="shared" si="14"/>
        <v/>
      </c>
      <c r="G162" s="12" t="str">
        <f t="shared" si="15"/>
        <v>0</v>
      </c>
      <c r="H162" s="15" t="str">
        <f t="shared" si="16"/>
        <v/>
      </c>
    </row>
    <row r="163" spans="2:8" ht="15" x14ac:dyDescent="0.2">
      <c r="B163" s="7" t="s">
        <v>61</v>
      </c>
      <c r="C163" s="8">
        <v>1</v>
      </c>
      <c r="D163" s="8">
        <v>6</v>
      </c>
      <c r="E163" s="13">
        <f t="shared" si="13"/>
        <v>7.2727272727272723E-4</v>
      </c>
      <c r="F163" s="13">
        <f t="shared" si="14"/>
        <v>2.7932960893854749E-3</v>
      </c>
      <c r="G163" s="12">
        <f t="shared" si="15"/>
        <v>5</v>
      </c>
      <c r="H163" s="15">
        <f t="shared" si="16"/>
        <v>3.6363636363636364E-3</v>
      </c>
    </row>
    <row r="164" spans="2:8" ht="15" x14ac:dyDescent="0.2">
      <c r="B164" s="7" t="s">
        <v>56</v>
      </c>
      <c r="C164" s="8">
        <v>0</v>
      </c>
      <c r="D164" s="8">
        <v>60</v>
      </c>
      <c r="E164" s="13" t="str">
        <f t="shared" si="13"/>
        <v/>
      </c>
      <c r="F164" s="13">
        <f t="shared" si="14"/>
        <v>2.7932960893854747E-2</v>
      </c>
      <c r="G164" s="12" t="str">
        <f t="shared" si="15"/>
        <v>0</v>
      </c>
      <c r="H164" s="15" t="str">
        <f t="shared" si="16"/>
        <v/>
      </c>
    </row>
    <row r="165" spans="2:8" ht="15" x14ac:dyDescent="0.2">
      <c r="B165" s="7" t="s">
        <v>57</v>
      </c>
      <c r="C165" s="8">
        <v>7</v>
      </c>
      <c r="D165" s="8">
        <v>13</v>
      </c>
      <c r="E165" s="13">
        <f t="shared" si="13"/>
        <v>5.0909090909090913E-3</v>
      </c>
      <c r="F165" s="13">
        <f t="shared" si="14"/>
        <v>6.0521415270018619E-3</v>
      </c>
      <c r="G165" s="12">
        <f t="shared" si="15"/>
        <v>0.8571428571428571</v>
      </c>
      <c r="H165" s="15">
        <f t="shared" si="16"/>
        <v>4.3636363636363638E-3</v>
      </c>
    </row>
    <row r="166" spans="2:8" ht="15" x14ac:dyDescent="0.2">
      <c r="B166" s="7" t="s">
        <v>270</v>
      </c>
      <c r="C166" s="8">
        <v>10</v>
      </c>
      <c r="D166" s="8">
        <v>0</v>
      </c>
      <c r="E166" s="13">
        <f t="shared" si="13"/>
        <v>7.2727272727272727E-3</v>
      </c>
      <c r="F166" s="13" t="str">
        <f t="shared" si="14"/>
        <v/>
      </c>
      <c r="G166" s="12" t="str">
        <f t="shared" si="15"/>
        <v>0</v>
      </c>
      <c r="H166" s="15">
        <f t="shared" si="16"/>
        <v>0</v>
      </c>
    </row>
    <row r="167" spans="2:8" ht="15" x14ac:dyDescent="0.2">
      <c r="B167" s="7" t="s">
        <v>52</v>
      </c>
      <c r="C167" s="8">
        <v>0</v>
      </c>
      <c r="D167" s="8">
        <v>0</v>
      </c>
      <c r="E167" s="13" t="str">
        <f t="shared" si="13"/>
        <v/>
      </c>
      <c r="F167" s="13" t="str">
        <f t="shared" si="14"/>
        <v/>
      </c>
      <c r="G167" s="12" t="str">
        <f t="shared" si="15"/>
        <v>0</v>
      </c>
      <c r="H167" s="15" t="str">
        <f t="shared" si="16"/>
        <v/>
      </c>
    </row>
    <row r="168" spans="2:8" ht="15" x14ac:dyDescent="0.2">
      <c r="B168" s="7" t="s">
        <v>60</v>
      </c>
      <c r="C168" s="8">
        <v>0</v>
      </c>
      <c r="D168" s="8">
        <v>0</v>
      </c>
      <c r="E168" s="13" t="str">
        <f t="shared" si="13"/>
        <v/>
      </c>
      <c r="F168" s="13" t="str">
        <f t="shared" si="14"/>
        <v/>
      </c>
      <c r="G168" s="12" t="str">
        <f t="shared" si="15"/>
        <v>0</v>
      </c>
      <c r="H168" s="15" t="str">
        <f t="shared" si="16"/>
        <v/>
      </c>
    </row>
    <row r="169" spans="2:8" ht="15" x14ac:dyDescent="0.2">
      <c r="B169" s="7" t="s">
        <v>271</v>
      </c>
      <c r="C169" s="8">
        <v>10</v>
      </c>
      <c r="D169" s="8">
        <v>38</v>
      </c>
      <c r="E169" s="13">
        <f t="shared" si="13"/>
        <v>7.2727272727272727E-3</v>
      </c>
      <c r="F169" s="13">
        <f t="shared" si="14"/>
        <v>1.7690875232774673E-2</v>
      </c>
      <c r="G169" s="12">
        <f t="shared" si="15"/>
        <v>2.8</v>
      </c>
      <c r="H169" s="15">
        <f t="shared" si="16"/>
        <v>2.0363636363636362E-2</v>
      </c>
    </row>
    <row r="170" spans="2:8" ht="15" x14ac:dyDescent="0.2">
      <c r="B170" s="7" t="s">
        <v>272</v>
      </c>
      <c r="C170" s="8">
        <v>0</v>
      </c>
      <c r="D170" s="8">
        <v>0</v>
      </c>
      <c r="E170" s="13" t="str">
        <f t="shared" si="13"/>
        <v/>
      </c>
      <c r="F170" s="13" t="str">
        <f t="shared" si="14"/>
        <v/>
      </c>
      <c r="G170" s="12" t="str">
        <f t="shared" si="15"/>
        <v>0</v>
      </c>
      <c r="H170" s="15" t="str">
        <f t="shared" si="16"/>
        <v/>
      </c>
    </row>
    <row r="171" spans="2:8" ht="15" x14ac:dyDescent="0.2">
      <c r="B171" s="7" t="s">
        <v>273</v>
      </c>
      <c r="C171" s="8">
        <v>0</v>
      </c>
      <c r="D171" s="8">
        <v>0</v>
      </c>
      <c r="E171" s="13" t="str">
        <f t="shared" si="13"/>
        <v/>
      </c>
      <c r="F171" s="13" t="str">
        <f t="shared" si="14"/>
        <v/>
      </c>
      <c r="G171" s="12" t="str">
        <f t="shared" si="15"/>
        <v>0</v>
      </c>
      <c r="H171" s="15" t="str">
        <f t="shared" si="16"/>
        <v/>
      </c>
    </row>
    <row r="172" spans="2:8" ht="15" x14ac:dyDescent="0.2">
      <c r="B172" s="7" t="s">
        <v>274</v>
      </c>
      <c r="C172" s="8">
        <v>0</v>
      </c>
      <c r="D172" s="8">
        <v>0</v>
      </c>
      <c r="E172" s="13" t="str">
        <f t="shared" si="13"/>
        <v/>
      </c>
      <c r="F172" s="13" t="str">
        <f t="shared" si="14"/>
        <v/>
      </c>
      <c r="G172" s="12" t="str">
        <f t="shared" si="15"/>
        <v>0</v>
      </c>
      <c r="H172" s="15" t="str">
        <f t="shared" si="16"/>
        <v/>
      </c>
    </row>
    <row r="173" spans="2:8" ht="15" x14ac:dyDescent="0.2">
      <c r="B173" s="7" t="s">
        <v>275</v>
      </c>
      <c r="C173" s="8">
        <v>9</v>
      </c>
      <c r="D173" s="8">
        <v>39</v>
      </c>
      <c r="E173" s="13">
        <f t="shared" si="13"/>
        <v>6.5454545454545453E-3</v>
      </c>
      <c r="F173" s="13">
        <f t="shared" si="14"/>
        <v>1.8156424581005588E-2</v>
      </c>
      <c r="G173" s="12">
        <f t="shared" si="15"/>
        <v>3.3333333333333335</v>
      </c>
      <c r="H173" s="15">
        <f t="shared" si="16"/>
        <v>2.181818181818182E-2</v>
      </c>
    </row>
    <row r="174" spans="2:8" ht="15" x14ac:dyDescent="0.2">
      <c r="B174" s="7" t="s">
        <v>276</v>
      </c>
      <c r="C174" s="8">
        <v>9</v>
      </c>
      <c r="D174" s="8">
        <v>41</v>
      </c>
      <c r="E174" s="13">
        <f t="shared" si="13"/>
        <v>6.5454545454545453E-3</v>
      </c>
      <c r="F174" s="13">
        <f t="shared" si="14"/>
        <v>1.9087523277467412E-2</v>
      </c>
      <c r="G174" s="12">
        <f t="shared" si="15"/>
        <v>3.5555555555555554</v>
      </c>
      <c r="H174" s="15">
        <f t="shared" si="16"/>
        <v>2.3272727272727271E-2</v>
      </c>
    </row>
    <row r="175" spans="2:8" ht="15" x14ac:dyDescent="0.2">
      <c r="B175" s="7" t="s">
        <v>277</v>
      </c>
      <c r="C175" s="8">
        <v>9</v>
      </c>
      <c r="D175" s="8">
        <v>9</v>
      </c>
      <c r="E175" s="13">
        <f t="shared" si="13"/>
        <v>6.5454545454545453E-3</v>
      </c>
      <c r="F175" s="13">
        <f t="shared" si="14"/>
        <v>4.1899441340782122E-3</v>
      </c>
      <c r="G175" s="12">
        <f t="shared" si="15"/>
        <v>0</v>
      </c>
      <c r="H175" s="15">
        <f t="shared" si="16"/>
        <v>0</v>
      </c>
    </row>
    <row r="176" spans="2:8" ht="15" x14ac:dyDescent="0.2">
      <c r="B176" s="7" t="s">
        <v>278</v>
      </c>
      <c r="C176" s="8">
        <v>24</v>
      </c>
      <c r="D176" s="8">
        <v>122</v>
      </c>
      <c r="E176" s="13">
        <f t="shared" si="13"/>
        <v>1.7454545454545455E-2</v>
      </c>
      <c r="F176" s="13">
        <f t="shared" si="14"/>
        <v>5.6797020484171325E-2</v>
      </c>
      <c r="G176" s="12">
        <f t="shared" si="15"/>
        <v>4.083333333333333</v>
      </c>
      <c r="H176" s="15">
        <f t="shared" si="16"/>
        <v>7.1272727272727265E-2</v>
      </c>
    </row>
    <row r="177" spans="2:8" ht="15" x14ac:dyDescent="0.2">
      <c r="B177" s="7" t="s">
        <v>279</v>
      </c>
      <c r="C177" s="8">
        <v>52</v>
      </c>
      <c r="D177" s="8">
        <v>39</v>
      </c>
      <c r="E177" s="13">
        <f t="shared" si="13"/>
        <v>3.781818181818182E-2</v>
      </c>
      <c r="F177" s="13">
        <f t="shared" si="14"/>
        <v>1.8156424581005588E-2</v>
      </c>
      <c r="G177" s="12">
        <f t="shared" si="15"/>
        <v>-0.25</v>
      </c>
      <c r="H177" s="15">
        <f t="shared" si="16"/>
        <v>-9.4545454545454551E-3</v>
      </c>
    </row>
    <row r="178" spans="2:8" ht="15" x14ac:dyDescent="0.2">
      <c r="B178" s="7" t="s">
        <v>280</v>
      </c>
      <c r="C178" s="8">
        <v>70</v>
      </c>
      <c r="D178" s="8">
        <v>315</v>
      </c>
      <c r="E178" s="13">
        <f t="shared" si="13"/>
        <v>5.0909090909090911E-2</v>
      </c>
      <c r="F178" s="13">
        <f t="shared" si="14"/>
        <v>0.14664804469273743</v>
      </c>
      <c r="G178" s="12">
        <f t="shared" si="15"/>
        <v>3.5</v>
      </c>
      <c r="H178" s="15">
        <f t="shared" si="16"/>
        <v>0.17818181818181819</v>
      </c>
    </row>
    <row r="179" spans="2:8" ht="15" x14ac:dyDescent="0.2">
      <c r="B179" s="7" t="s">
        <v>281</v>
      </c>
      <c r="C179" s="8">
        <v>5</v>
      </c>
      <c r="D179" s="8">
        <v>7</v>
      </c>
      <c r="E179" s="13">
        <f t="shared" si="13"/>
        <v>3.6363636363636364E-3</v>
      </c>
      <c r="F179" s="13">
        <f t="shared" si="14"/>
        <v>3.2588454376163874E-3</v>
      </c>
      <c r="G179" s="12">
        <f t="shared" si="15"/>
        <v>0.4</v>
      </c>
      <c r="H179" s="15">
        <f t="shared" si="16"/>
        <v>1.4545454545454547E-3</v>
      </c>
    </row>
    <row r="180" spans="2:8" ht="15" x14ac:dyDescent="0.2">
      <c r="B180" s="7" t="s">
        <v>282</v>
      </c>
      <c r="C180" s="8">
        <v>0</v>
      </c>
      <c r="D180" s="8">
        <v>0</v>
      </c>
      <c r="E180" s="13" t="str">
        <f t="shared" si="13"/>
        <v/>
      </c>
      <c r="F180" s="13" t="str">
        <f t="shared" si="14"/>
        <v/>
      </c>
      <c r="G180" s="12" t="str">
        <f t="shared" si="15"/>
        <v>0</v>
      </c>
      <c r="H180" s="15" t="str">
        <f t="shared" si="16"/>
        <v/>
      </c>
    </row>
    <row r="181" spans="2:8" ht="15" x14ac:dyDescent="0.2">
      <c r="B181" s="7" t="s">
        <v>283</v>
      </c>
      <c r="C181" s="8">
        <v>0</v>
      </c>
      <c r="D181" s="8">
        <v>6</v>
      </c>
      <c r="E181" s="13" t="str">
        <f t="shared" si="13"/>
        <v/>
      </c>
      <c r="F181" s="13">
        <f t="shared" si="14"/>
        <v>2.7932960893854749E-3</v>
      </c>
      <c r="G181" s="12" t="str">
        <f t="shared" si="15"/>
        <v>0</v>
      </c>
      <c r="H181" s="15" t="str">
        <f t="shared" si="16"/>
        <v/>
      </c>
    </row>
    <row r="182" spans="2:8" ht="15" x14ac:dyDescent="0.2">
      <c r="B182" s="7" t="s">
        <v>284</v>
      </c>
      <c r="C182" s="8">
        <v>13</v>
      </c>
      <c r="D182" s="8">
        <v>6</v>
      </c>
      <c r="E182" s="13">
        <f t="shared" si="13"/>
        <v>9.4545454545454551E-3</v>
      </c>
      <c r="F182" s="13">
        <f t="shared" si="14"/>
        <v>2.7932960893854749E-3</v>
      </c>
      <c r="G182" s="12">
        <f t="shared" si="15"/>
        <v>-0.53846153846153844</v>
      </c>
      <c r="H182" s="15">
        <f t="shared" si="16"/>
        <v>-5.0909090909090913E-3</v>
      </c>
    </row>
    <row r="183" spans="2:8" ht="15" x14ac:dyDescent="0.2">
      <c r="B183" s="7" t="s">
        <v>285</v>
      </c>
      <c r="C183" s="8">
        <v>4</v>
      </c>
      <c r="D183" s="8">
        <v>54</v>
      </c>
      <c r="E183" s="13">
        <f t="shared" si="13"/>
        <v>2.9090909090909089E-3</v>
      </c>
      <c r="F183" s="13">
        <f t="shared" si="14"/>
        <v>2.5139664804469275E-2</v>
      </c>
      <c r="G183" s="12">
        <f t="shared" si="15"/>
        <v>12.5</v>
      </c>
      <c r="H183" s="15">
        <f t="shared" si="16"/>
        <v>3.6363636363636362E-2</v>
      </c>
    </row>
    <row r="184" spans="2:8" ht="15" x14ac:dyDescent="0.2">
      <c r="B184" s="7" t="s">
        <v>286</v>
      </c>
      <c r="C184" s="8">
        <v>1</v>
      </c>
      <c r="D184" s="8">
        <v>0</v>
      </c>
      <c r="E184" s="13">
        <f t="shared" si="13"/>
        <v>7.2727272727272723E-4</v>
      </c>
      <c r="F184" s="13" t="str">
        <f t="shared" si="14"/>
        <v/>
      </c>
      <c r="G184" s="12" t="str">
        <f t="shared" si="15"/>
        <v>0</v>
      </c>
      <c r="H184" s="15">
        <f t="shared" si="16"/>
        <v>0</v>
      </c>
    </row>
    <row r="185" spans="2:8" ht="15" x14ac:dyDescent="0.2">
      <c r="B185" s="7" t="s">
        <v>62</v>
      </c>
      <c r="C185" s="8">
        <v>2</v>
      </c>
      <c r="D185" s="8">
        <v>1</v>
      </c>
      <c r="E185" s="13">
        <f t="shared" si="13"/>
        <v>1.4545454545454545E-3</v>
      </c>
      <c r="F185" s="13">
        <f t="shared" si="14"/>
        <v>4.6554934823091247E-4</v>
      </c>
      <c r="G185" s="12">
        <f t="shared" si="15"/>
        <v>-0.5</v>
      </c>
      <c r="H185" s="15">
        <f t="shared" si="16"/>
        <v>-7.2727272727272723E-4</v>
      </c>
    </row>
    <row r="186" spans="2:8" ht="15" x14ac:dyDescent="0.2">
      <c r="B186" s="7" t="s">
        <v>63</v>
      </c>
      <c r="C186" s="8">
        <v>53</v>
      </c>
      <c r="D186" s="8">
        <v>89</v>
      </c>
      <c r="E186" s="13">
        <f t="shared" si="13"/>
        <v>3.8545454545454542E-2</v>
      </c>
      <c r="F186" s="13">
        <f t="shared" si="14"/>
        <v>4.1433891992551208E-2</v>
      </c>
      <c r="G186" s="12">
        <f t="shared" si="15"/>
        <v>0.67924528301886788</v>
      </c>
      <c r="H186" s="15">
        <f t="shared" si="16"/>
        <v>2.6181818181818178E-2</v>
      </c>
    </row>
    <row r="187" spans="2:8" ht="15" x14ac:dyDescent="0.2">
      <c r="B187" s="7" t="s">
        <v>287</v>
      </c>
      <c r="C187" s="8">
        <v>4</v>
      </c>
      <c r="D187" s="8">
        <v>64</v>
      </c>
      <c r="E187" s="13">
        <f t="shared" si="13"/>
        <v>2.9090909090909089E-3</v>
      </c>
      <c r="F187" s="13">
        <f t="shared" si="14"/>
        <v>2.9795158286778398E-2</v>
      </c>
      <c r="G187" s="12">
        <f t="shared" si="15"/>
        <v>15</v>
      </c>
      <c r="H187" s="15">
        <f t="shared" si="16"/>
        <v>4.3636363636363633E-2</v>
      </c>
    </row>
    <row r="188" spans="2:8" ht="30" x14ac:dyDescent="0.2">
      <c r="B188" s="7" t="s">
        <v>288</v>
      </c>
      <c r="C188" s="8">
        <v>0</v>
      </c>
      <c r="D188" s="8">
        <v>0</v>
      </c>
      <c r="E188" s="13" t="str">
        <f t="shared" si="13"/>
        <v/>
      </c>
      <c r="F188" s="13" t="str">
        <f t="shared" si="14"/>
        <v/>
      </c>
      <c r="G188" s="12" t="str">
        <f t="shared" si="15"/>
        <v>0</v>
      </c>
      <c r="H188" s="15" t="str">
        <f t="shared" si="16"/>
        <v/>
      </c>
    </row>
    <row r="189" spans="2:8" ht="15" x14ac:dyDescent="0.2">
      <c r="B189" s="7" t="s">
        <v>289</v>
      </c>
      <c r="C189" s="8">
        <v>0</v>
      </c>
      <c r="D189" s="8">
        <v>0</v>
      </c>
      <c r="E189" s="13" t="str">
        <f t="shared" si="13"/>
        <v/>
      </c>
      <c r="F189" s="13" t="str">
        <f t="shared" si="14"/>
        <v/>
      </c>
      <c r="G189" s="12" t="str">
        <f t="shared" si="15"/>
        <v>0</v>
      </c>
      <c r="H189" s="15" t="str">
        <f t="shared" si="16"/>
        <v/>
      </c>
    </row>
    <row r="190" spans="2:8" ht="15" x14ac:dyDescent="0.2">
      <c r="B190" s="7" t="s">
        <v>65</v>
      </c>
      <c r="C190" s="8">
        <v>0</v>
      </c>
      <c r="D190" s="8">
        <v>0</v>
      </c>
      <c r="E190" s="13" t="str">
        <f t="shared" si="13"/>
        <v/>
      </c>
      <c r="F190" s="13" t="str">
        <f t="shared" si="14"/>
        <v/>
      </c>
      <c r="G190" s="12" t="str">
        <f t="shared" si="15"/>
        <v>0</v>
      </c>
      <c r="H190" s="15" t="str">
        <f t="shared" si="16"/>
        <v/>
      </c>
    </row>
    <row r="191" spans="2:8" ht="15" x14ac:dyDescent="0.2">
      <c r="B191" s="7" t="s">
        <v>290</v>
      </c>
      <c r="C191" s="8">
        <v>0</v>
      </c>
      <c r="D191" s="8">
        <v>0</v>
      </c>
      <c r="E191" s="13" t="str">
        <f t="shared" si="13"/>
        <v/>
      </c>
      <c r="F191" s="13" t="str">
        <f t="shared" si="14"/>
        <v/>
      </c>
      <c r="G191" s="12" t="str">
        <f t="shared" si="15"/>
        <v>0</v>
      </c>
      <c r="H191" s="15" t="str">
        <f t="shared" si="16"/>
        <v/>
      </c>
    </row>
    <row r="192" spans="2:8" ht="15" x14ac:dyDescent="0.2">
      <c r="B192" s="7" t="s">
        <v>64</v>
      </c>
      <c r="C192" s="8">
        <v>0</v>
      </c>
      <c r="D192" s="8">
        <v>0</v>
      </c>
      <c r="E192" s="13" t="str">
        <f t="shared" si="13"/>
        <v/>
      </c>
      <c r="F192" s="13" t="str">
        <f t="shared" si="14"/>
        <v/>
      </c>
      <c r="G192" s="12" t="str">
        <f t="shared" si="15"/>
        <v>0</v>
      </c>
      <c r="H192" s="15" t="str">
        <f t="shared" si="16"/>
        <v/>
      </c>
    </row>
    <row r="193" spans="2:8" ht="15" x14ac:dyDescent="0.2">
      <c r="B193" s="7" t="s">
        <v>291</v>
      </c>
      <c r="C193" s="8">
        <v>0</v>
      </c>
      <c r="D193" s="8">
        <v>0</v>
      </c>
      <c r="E193" s="13" t="str">
        <f t="shared" si="13"/>
        <v/>
      </c>
      <c r="F193" s="13" t="str">
        <f t="shared" si="14"/>
        <v/>
      </c>
      <c r="G193" s="12" t="str">
        <f t="shared" si="15"/>
        <v>0</v>
      </c>
      <c r="H193" s="15" t="str">
        <f t="shared" si="16"/>
        <v/>
      </c>
    </row>
    <row r="194" spans="2:8" ht="15" x14ac:dyDescent="0.2">
      <c r="B194" s="7" t="s">
        <v>292</v>
      </c>
      <c r="C194" s="8">
        <v>0</v>
      </c>
      <c r="D194" s="8">
        <v>0</v>
      </c>
      <c r="E194" s="13" t="str">
        <f t="shared" si="13"/>
        <v/>
      </c>
      <c r="F194" s="13" t="str">
        <f t="shared" si="14"/>
        <v/>
      </c>
      <c r="G194" s="12" t="str">
        <f t="shared" si="15"/>
        <v>0</v>
      </c>
      <c r="H194" s="15" t="str">
        <f t="shared" si="16"/>
        <v/>
      </c>
    </row>
    <row r="195" spans="2:8" ht="15" x14ac:dyDescent="0.2">
      <c r="B195" s="7" t="s">
        <v>468</v>
      </c>
      <c r="C195" s="8">
        <v>0</v>
      </c>
      <c r="D195" s="8">
        <v>0</v>
      </c>
      <c r="E195" s="13" t="str">
        <f t="shared" si="13"/>
        <v/>
      </c>
      <c r="F195" s="13" t="str">
        <f t="shared" si="14"/>
        <v/>
      </c>
      <c r="G195" s="12" t="str">
        <f t="shared" si="15"/>
        <v>0</v>
      </c>
      <c r="H195" s="15" t="str">
        <f t="shared" si="16"/>
        <v/>
      </c>
    </row>
    <row r="196" spans="2:8" ht="15" x14ac:dyDescent="0.2">
      <c r="B196" s="7" t="s">
        <v>293</v>
      </c>
      <c r="C196" s="8">
        <v>219</v>
      </c>
      <c r="D196" s="8">
        <v>407</v>
      </c>
      <c r="E196" s="13">
        <f t="shared" si="13"/>
        <v>0.15927272727272726</v>
      </c>
      <c r="F196" s="13">
        <f t="shared" si="14"/>
        <v>0.18947858472998139</v>
      </c>
      <c r="G196" s="12">
        <f t="shared" si="15"/>
        <v>0.85844748858447484</v>
      </c>
      <c r="H196" s="15">
        <f t="shared" si="16"/>
        <v>0.1367272727272727</v>
      </c>
    </row>
    <row r="197" spans="2:8" ht="15" x14ac:dyDescent="0.2">
      <c r="B197" s="7" t="s">
        <v>294</v>
      </c>
      <c r="C197" s="8">
        <v>0</v>
      </c>
      <c r="D197" s="8">
        <v>0</v>
      </c>
      <c r="E197" s="13" t="str">
        <f t="shared" si="13"/>
        <v/>
      </c>
      <c r="F197" s="13" t="str">
        <f t="shared" si="14"/>
        <v/>
      </c>
      <c r="G197" s="12" t="str">
        <f t="shared" si="15"/>
        <v>0</v>
      </c>
      <c r="H197" s="15" t="str">
        <f t="shared" si="16"/>
        <v/>
      </c>
    </row>
    <row r="198" spans="2:8" ht="15" x14ac:dyDescent="0.2">
      <c r="B198" s="7" t="s">
        <v>295</v>
      </c>
      <c r="C198" s="8">
        <v>1</v>
      </c>
      <c r="D198" s="8">
        <v>1</v>
      </c>
      <c r="E198" s="13">
        <f t="shared" si="13"/>
        <v>7.2727272727272723E-4</v>
      </c>
      <c r="F198" s="13">
        <f t="shared" si="14"/>
        <v>4.6554934823091247E-4</v>
      </c>
      <c r="G198" s="12">
        <f t="shared" si="15"/>
        <v>0</v>
      </c>
      <c r="H198" s="15">
        <f t="shared" si="16"/>
        <v>0</v>
      </c>
    </row>
    <row r="199" spans="2:8" ht="15" x14ac:dyDescent="0.2">
      <c r="B199" s="7" t="s">
        <v>296</v>
      </c>
      <c r="C199" s="8">
        <v>1</v>
      </c>
      <c r="D199" s="8">
        <v>0</v>
      </c>
      <c r="E199" s="13">
        <f t="shared" si="13"/>
        <v>7.2727272727272723E-4</v>
      </c>
      <c r="F199" s="13" t="str">
        <f t="shared" si="14"/>
        <v/>
      </c>
      <c r="G199" s="12" t="str">
        <f t="shared" si="15"/>
        <v>0</v>
      </c>
      <c r="H199" s="15">
        <f t="shared" si="16"/>
        <v>0</v>
      </c>
    </row>
    <row r="200" spans="2:8" ht="15" x14ac:dyDescent="0.2">
      <c r="B200" s="7" t="s">
        <v>297</v>
      </c>
      <c r="C200" s="8">
        <v>0</v>
      </c>
      <c r="D200" s="8">
        <v>0</v>
      </c>
      <c r="E200" s="13" t="str">
        <f t="shared" si="13"/>
        <v/>
      </c>
      <c r="F200" s="13" t="str">
        <f t="shared" si="14"/>
        <v/>
      </c>
      <c r="G200" s="12" t="str">
        <f t="shared" si="15"/>
        <v>0</v>
      </c>
      <c r="H200" s="15" t="str">
        <f t="shared" si="16"/>
        <v/>
      </c>
    </row>
    <row r="201" spans="2:8" ht="15" x14ac:dyDescent="0.2">
      <c r="B201" s="7" t="s">
        <v>298</v>
      </c>
      <c r="C201" s="8">
        <v>1</v>
      </c>
      <c r="D201" s="8">
        <v>0</v>
      </c>
      <c r="E201" s="13">
        <f t="shared" si="13"/>
        <v>7.2727272727272723E-4</v>
      </c>
      <c r="F201" s="13" t="str">
        <f t="shared" si="14"/>
        <v/>
      </c>
      <c r="G201" s="12" t="str">
        <f t="shared" si="15"/>
        <v>0</v>
      </c>
      <c r="H201" s="15">
        <f t="shared" si="16"/>
        <v>0</v>
      </c>
    </row>
    <row r="202" spans="2:8" ht="15" x14ac:dyDescent="0.2">
      <c r="B202" s="7" t="s">
        <v>299</v>
      </c>
      <c r="C202" s="8">
        <v>1</v>
      </c>
      <c r="D202" s="8">
        <v>0</v>
      </c>
      <c r="E202" s="13">
        <f t="shared" si="13"/>
        <v>7.2727272727272723E-4</v>
      </c>
      <c r="F202" s="13" t="str">
        <f t="shared" si="14"/>
        <v/>
      </c>
      <c r="G202" s="12" t="str">
        <f t="shared" si="15"/>
        <v>0</v>
      </c>
      <c r="H202" s="15">
        <f t="shared" si="16"/>
        <v>0</v>
      </c>
    </row>
    <row r="203" spans="2:8" ht="15" x14ac:dyDescent="0.2">
      <c r="B203" s="7" t="s">
        <v>67</v>
      </c>
      <c r="C203" s="8">
        <v>0</v>
      </c>
      <c r="D203" s="8">
        <v>0</v>
      </c>
      <c r="E203" s="13" t="str">
        <f t="shared" si="13"/>
        <v/>
      </c>
      <c r="F203" s="13" t="str">
        <f t="shared" si="14"/>
        <v/>
      </c>
      <c r="G203" s="12" t="str">
        <f t="shared" si="15"/>
        <v>0</v>
      </c>
      <c r="H203" s="15" t="str">
        <f t="shared" si="16"/>
        <v/>
      </c>
    </row>
    <row r="204" spans="2:8" ht="15" x14ac:dyDescent="0.2">
      <c r="B204" s="7" t="s">
        <v>300</v>
      </c>
      <c r="C204" s="8">
        <v>0</v>
      </c>
      <c r="D204" s="8">
        <v>0</v>
      </c>
      <c r="E204" s="13" t="str">
        <f t="shared" si="13"/>
        <v/>
      </c>
      <c r="F204" s="13" t="str">
        <f t="shared" si="14"/>
        <v/>
      </c>
      <c r="G204" s="12" t="str">
        <f t="shared" si="15"/>
        <v>0</v>
      </c>
      <c r="H204" s="15" t="str">
        <f t="shared" si="16"/>
        <v/>
      </c>
    </row>
    <row r="205" spans="2:8" ht="15" x14ac:dyDescent="0.2">
      <c r="B205" s="7" t="s">
        <v>66</v>
      </c>
      <c r="C205" s="8">
        <v>3</v>
      </c>
      <c r="D205" s="8">
        <v>0</v>
      </c>
      <c r="E205" s="13">
        <f t="shared" si="13"/>
        <v>2.1818181818181819E-3</v>
      </c>
      <c r="F205" s="13" t="str">
        <f t="shared" si="14"/>
        <v/>
      </c>
      <c r="G205" s="12" t="str">
        <f t="shared" si="15"/>
        <v>0</v>
      </c>
      <c r="H205" s="15">
        <f t="shared" si="16"/>
        <v>0</v>
      </c>
    </row>
    <row r="206" spans="2:8" ht="15" x14ac:dyDescent="0.2">
      <c r="B206" s="7" t="s">
        <v>301</v>
      </c>
      <c r="C206" s="8">
        <v>50</v>
      </c>
      <c r="D206" s="8">
        <v>1</v>
      </c>
      <c r="E206" s="13">
        <f t="shared" si="13"/>
        <v>3.6363636363636362E-2</v>
      </c>
      <c r="F206" s="13">
        <f t="shared" si="14"/>
        <v>4.6554934823091247E-4</v>
      </c>
      <c r="G206" s="12">
        <f t="shared" si="15"/>
        <v>-0.98</v>
      </c>
      <c r="H206" s="15">
        <f t="shared" si="16"/>
        <v>-3.5636363636363633E-2</v>
      </c>
    </row>
    <row r="207" spans="2:8" ht="15" x14ac:dyDescent="0.2">
      <c r="B207" s="7" t="s">
        <v>563</v>
      </c>
      <c r="C207" s="8">
        <v>0</v>
      </c>
      <c r="D207" s="8">
        <v>0</v>
      </c>
      <c r="E207" s="13" t="str">
        <f t="shared" si="13"/>
        <v/>
      </c>
      <c r="F207" s="13" t="str">
        <f t="shared" si="14"/>
        <v/>
      </c>
      <c r="G207" s="12" t="str">
        <f t="shared" si="15"/>
        <v>0</v>
      </c>
      <c r="H207" s="15" t="str">
        <f t="shared" si="16"/>
        <v/>
      </c>
    </row>
    <row r="208" spans="2:8" ht="15" x14ac:dyDescent="0.2">
      <c r="B208" s="7" t="s">
        <v>72</v>
      </c>
      <c r="C208" s="8">
        <v>7</v>
      </c>
      <c r="D208" s="8">
        <v>24</v>
      </c>
      <c r="E208" s="13">
        <f t="shared" si="13"/>
        <v>5.0909090909090913E-3</v>
      </c>
      <c r="F208" s="13">
        <f t="shared" si="14"/>
        <v>1.11731843575419E-2</v>
      </c>
      <c r="G208" s="12">
        <f t="shared" si="15"/>
        <v>2.4285714285714284</v>
      </c>
      <c r="H208" s="15">
        <f t="shared" si="16"/>
        <v>1.2363636363636363E-2</v>
      </c>
    </row>
    <row r="209" spans="2:8" ht="15" x14ac:dyDescent="0.2">
      <c r="B209" s="7" t="s">
        <v>71</v>
      </c>
      <c r="C209" s="8">
        <v>0</v>
      </c>
      <c r="D209" s="8">
        <v>0</v>
      </c>
      <c r="E209" s="13" t="str">
        <f t="shared" si="13"/>
        <v/>
      </c>
      <c r="F209" s="13" t="str">
        <f t="shared" si="14"/>
        <v/>
      </c>
      <c r="G209" s="12" t="str">
        <f t="shared" si="15"/>
        <v>0</v>
      </c>
      <c r="H209" s="15" t="str">
        <f t="shared" si="16"/>
        <v/>
      </c>
    </row>
    <row r="210" spans="2:8" ht="15" x14ac:dyDescent="0.2">
      <c r="B210" s="7" t="s">
        <v>73</v>
      </c>
      <c r="C210" s="8">
        <v>2</v>
      </c>
      <c r="D210" s="8">
        <v>1</v>
      </c>
      <c r="E210" s="13">
        <f t="shared" si="13"/>
        <v>1.4545454545454545E-3</v>
      </c>
      <c r="F210" s="13">
        <f t="shared" si="14"/>
        <v>4.6554934823091247E-4</v>
      </c>
      <c r="G210" s="12">
        <f t="shared" si="15"/>
        <v>-0.5</v>
      </c>
      <c r="H210" s="15">
        <f t="shared" si="16"/>
        <v>-7.2727272727272723E-4</v>
      </c>
    </row>
    <row r="211" spans="2:8" ht="15" x14ac:dyDescent="0.2">
      <c r="B211" s="7" t="s">
        <v>69</v>
      </c>
      <c r="C211" s="8">
        <v>0</v>
      </c>
      <c r="D211" s="8">
        <v>3</v>
      </c>
      <c r="E211" s="13" t="str">
        <f t="shared" si="13"/>
        <v/>
      </c>
      <c r="F211" s="13">
        <f t="shared" si="14"/>
        <v>1.3966480446927375E-3</v>
      </c>
      <c r="G211" s="12" t="str">
        <f t="shared" si="15"/>
        <v>0</v>
      </c>
      <c r="H211" s="15" t="str">
        <f t="shared" si="16"/>
        <v/>
      </c>
    </row>
    <row r="212" spans="2:8" ht="15" x14ac:dyDescent="0.2">
      <c r="B212" s="7" t="s">
        <v>68</v>
      </c>
      <c r="C212" s="8">
        <v>1</v>
      </c>
      <c r="D212" s="8">
        <v>0</v>
      </c>
      <c r="E212" s="13">
        <f t="shared" si="13"/>
        <v>7.2727272727272723E-4</v>
      </c>
      <c r="F212" s="13" t="str">
        <f t="shared" si="14"/>
        <v/>
      </c>
      <c r="G212" s="12" t="str">
        <f t="shared" si="15"/>
        <v>0</v>
      </c>
      <c r="H212" s="15">
        <f t="shared" si="16"/>
        <v>0</v>
      </c>
    </row>
    <row r="213" spans="2:8" ht="15" x14ac:dyDescent="0.2">
      <c r="B213" s="7" t="s">
        <v>302</v>
      </c>
      <c r="C213" s="8">
        <v>0</v>
      </c>
      <c r="D213" s="8">
        <v>60</v>
      </c>
      <c r="E213" s="13" t="str">
        <f t="shared" si="13"/>
        <v/>
      </c>
      <c r="F213" s="13">
        <f t="shared" si="14"/>
        <v>2.7932960893854747E-2</v>
      </c>
      <c r="G213" s="12" t="str">
        <f t="shared" si="15"/>
        <v>0</v>
      </c>
      <c r="H213" s="15" t="str">
        <f t="shared" si="16"/>
        <v/>
      </c>
    </row>
    <row r="214" spans="2:8" ht="15" x14ac:dyDescent="0.2">
      <c r="B214" s="7" t="s">
        <v>70</v>
      </c>
      <c r="C214" s="8">
        <v>4</v>
      </c>
      <c r="D214" s="8">
        <v>0</v>
      </c>
      <c r="E214" s="13">
        <f t="shared" si="13"/>
        <v>2.9090909090909089E-3</v>
      </c>
      <c r="F214" s="13" t="str">
        <f t="shared" si="14"/>
        <v/>
      </c>
      <c r="G214" s="12" t="str">
        <f t="shared" si="15"/>
        <v>0</v>
      </c>
      <c r="H214" s="15">
        <f t="shared" si="16"/>
        <v>0</v>
      </c>
    </row>
    <row r="215" spans="2:8" ht="15" x14ac:dyDescent="0.2">
      <c r="B215" s="7" t="s">
        <v>303</v>
      </c>
      <c r="C215" s="8">
        <v>0</v>
      </c>
      <c r="D215" s="8">
        <v>0</v>
      </c>
      <c r="E215" s="13" t="str">
        <f t="shared" si="13"/>
        <v/>
      </c>
      <c r="F215" s="13" t="str">
        <f t="shared" si="14"/>
        <v/>
      </c>
      <c r="G215" s="12" t="str">
        <f t="shared" si="15"/>
        <v>0</v>
      </c>
      <c r="H215" s="15" t="str">
        <f t="shared" si="16"/>
        <v/>
      </c>
    </row>
    <row r="216" spans="2:8" ht="15" x14ac:dyDescent="0.2">
      <c r="B216" s="7" t="s">
        <v>304</v>
      </c>
      <c r="C216" s="8">
        <v>0</v>
      </c>
      <c r="D216" s="8">
        <v>3</v>
      </c>
      <c r="E216" s="13" t="str">
        <f t="shared" si="13"/>
        <v/>
      </c>
      <c r="F216" s="13">
        <f t="shared" si="14"/>
        <v>1.3966480446927375E-3</v>
      </c>
      <c r="G216" s="12" t="str">
        <f t="shared" si="15"/>
        <v>0</v>
      </c>
      <c r="H216" s="15" t="str">
        <f t="shared" si="16"/>
        <v/>
      </c>
    </row>
    <row r="217" spans="2:8" ht="15" x14ac:dyDescent="0.2">
      <c r="B217" s="7" t="s">
        <v>469</v>
      </c>
      <c r="C217" s="8">
        <v>0</v>
      </c>
      <c r="D217" s="8">
        <v>0</v>
      </c>
      <c r="E217" s="13" t="str">
        <f t="shared" ref="E217:E280" si="17">+IF(C217=0,"",C217/C$151)</f>
        <v/>
      </c>
      <c r="F217" s="13" t="str">
        <f t="shared" ref="F217:F280" si="18">+IF(D217=0,"",D217/D$151)</f>
        <v/>
      </c>
      <c r="G217" s="12" t="str">
        <f t="shared" ref="G217:G280" si="19">+IF(OR(AND(D217=0),(C217=0)),"0",((D217-C217)/C217))</f>
        <v>0</v>
      </c>
      <c r="H217" s="15" t="str">
        <f t="shared" ref="H217:H280" si="20">+IF(OR(AND(E217=""),(G217="")),"",E217*G217)</f>
        <v/>
      </c>
    </row>
    <row r="218" spans="2:8" ht="15" x14ac:dyDescent="0.2">
      <c r="B218" s="7" t="s">
        <v>305</v>
      </c>
      <c r="C218" s="8">
        <v>0</v>
      </c>
      <c r="D218" s="8">
        <v>0</v>
      </c>
      <c r="E218" s="13" t="str">
        <f t="shared" si="17"/>
        <v/>
      </c>
      <c r="F218" s="13" t="str">
        <f t="shared" si="18"/>
        <v/>
      </c>
      <c r="G218" s="12" t="str">
        <f t="shared" si="19"/>
        <v>0</v>
      </c>
      <c r="H218" s="15" t="str">
        <f t="shared" si="20"/>
        <v/>
      </c>
    </row>
    <row r="219" spans="2:8" ht="15" x14ac:dyDescent="0.2">
      <c r="B219" s="7" t="s">
        <v>306</v>
      </c>
      <c r="C219" s="8">
        <v>0</v>
      </c>
      <c r="D219" s="8">
        <v>12</v>
      </c>
      <c r="E219" s="13" t="str">
        <f t="shared" si="17"/>
        <v/>
      </c>
      <c r="F219" s="13">
        <f t="shared" si="18"/>
        <v>5.5865921787709499E-3</v>
      </c>
      <c r="G219" s="12" t="str">
        <f t="shared" si="19"/>
        <v>0</v>
      </c>
      <c r="H219" s="15" t="str">
        <f t="shared" si="20"/>
        <v/>
      </c>
    </row>
    <row r="220" spans="2:8" ht="15" x14ac:dyDescent="0.2">
      <c r="B220" s="7" t="s">
        <v>307</v>
      </c>
      <c r="C220" s="8">
        <v>0</v>
      </c>
      <c r="D220" s="8">
        <v>0</v>
      </c>
      <c r="E220" s="13" t="str">
        <f t="shared" si="17"/>
        <v/>
      </c>
      <c r="F220" s="13" t="str">
        <f t="shared" si="18"/>
        <v/>
      </c>
      <c r="G220" s="12" t="str">
        <f t="shared" si="19"/>
        <v>0</v>
      </c>
      <c r="H220" s="15" t="str">
        <f t="shared" si="20"/>
        <v/>
      </c>
    </row>
    <row r="221" spans="2:8" ht="15" x14ac:dyDescent="0.2">
      <c r="B221" s="7" t="s">
        <v>308</v>
      </c>
      <c r="C221" s="8">
        <v>0</v>
      </c>
      <c r="D221" s="8">
        <v>0</v>
      </c>
      <c r="E221" s="13" t="str">
        <f t="shared" si="17"/>
        <v/>
      </c>
      <c r="F221" s="13" t="str">
        <f t="shared" si="18"/>
        <v/>
      </c>
      <c r="G221" s="12" t="str">
        <f t="shared" si="19"/>
        <v>0</v>
      </c>
      <c r="H221" s="15" t="str">
        <f t="shared" si="20"/>
        <v/>
      </c>
    </row>
    <row r="222" spans="2:8" ht="15" x14ac:dyDescent="0.2">
      <c r="B222" s="7" t="s">
        <v>309</v>
      </c>
      <c r="C222" s="8">
        <v>0</v>
      </c>
      <c r="D222" s="8">
        <v>0</v>
      </c>
      <c r="E222" s="13" t="str">
        <f t="shared" si="17"/>
        <v/>
      </c>
      <c r="F222" s="13" t="str">
        <f t="shared" si="18"/>
        <v/>
      </c>
      <c r="G222" s="12" t="str">
        <f t="shared" si="19"/>
        <v>0</v>
      </c>
      <c r="H222" s="15" t="str">
        <f t="shared" si="20"/>
        <v/>
      </c>
    </row>
    <row r="223" spans="2:8" ht="15" x14ac:dyDescent="0.2">
      <c r="B223" s="7" t="s">
        <v>564</v>
      </c>
      <c r="C223" s="8">
        <v>0</v>
      </c>
      <c r="D223" s="8">
        <v>0</v>
      </c>
      <c r="E223" s="13" t="str">
        <f t="shared" si="17"/>
        <v/>
      </c>
      <c r="F223" s="13" t="str">
        <f t="shared" si="18"/>
        <v/>
      </c>
      <c r="G223" s="12" t="str">
        <f t="shared" si="19"/>
        <v>0</v>
      </c>
      <c r="H223" s="15" t="str">
        <f t="shared" si="20"/>
        <v/>
      </c>
    </row>
    <row r="224" spans="2:8" ht="15" x14ac:dyDescent="0.2">
      <c r="B224" s="7" t="s">
        <v>310</v>
      </c>
      <c r="C224" s="8">
        <v>0</v>
      </c>
      <c r="D224" s="8">
        <v>0</v>
      </c>
      <c r="E224" s="13" t="str">
        <f t="shared" si="17"/>
        <v/>
      </c>
      <c r="F224" s="13" t="str">
        <f t="shared" si="18"/>
        <v/>
      </c>
      <c r="G224" s="12" t="str">
        <f t="shared" si="19"/>
        <v>0</v>
      </c>
      <c r="H224" s="15" t="str">
        <f t="shared" si="20"/>
        <v/>
      </c>
    </row>
    <row r="225" spans="2:8" ht="15" x14ac:dyDescent="0.2">
      <c r="B225" s="7" t="s">
        <v>470</v>
      </c>
      <c r="C225" s="8">
        <v>0</v>
      </c>
      <c r="D225" s="8">
        <v>0</v>
      </c>
      <c r="E225" s="13" t="str">
        <f t="shared" si="17"/>
        <v/>
      </c>
      <c r="F225" s="13" t="str">
        <f t="shared" si="18"/>
        <v/>
      </c>
      <c r="G225" s="12" t="str">
        <f t="shared" si="19"/>
        <v>0</v>
      </c>
      <c r="H225" s="15" t="str">
        <f t="shared" si="20"/>
        <v/>
      </c>
    </row>
    <row r="226" spans="2:8" ht="15" x14ac:dyDescent="0.2">
      <c r="B226" s="7" t="s">
        <v>565</v>
      </c>
      <c r="C226" s="8">
        <v>0</v>
      </c>
      <c r="D226" s="8">
        <v>1</v>
      </c>
      <c r="E226" s="13" t="str">
        <f t="shared" si="17"/>
        <v/>
      </c>
      <c r="F226" s="13">
        <f t="shared" si="18"/>
        <v>4.6554934823091247E-4</v>
      </c>
      <c r="G226" s="12" t="str">
        <f t="shared" si="19"/>
        <v>0</v>
      </c>
      <c r="H226" s="15" t="str">
        <f t="shared" si="20"/>
        <v/>
      </c>
    </row>
    <row r="227" spans="2:8" ht="15" x14ac:dyDescent="0.2">
      <c r="B227" s="7" t="s">
        <v>471</v>
      </c>
      <c r="C227" s="8">
        <v>0</v>
      </c>
      <c r="D227" s="8">
        <v>0</v>
      </c>
      <c r="E227" s="13" t="str">
        <f t="shared" si="17"/>
        <v/>
      </c>
      <c r="F227" s="13" t="str">
        <f t="shared" si="18"/>
        <v/>
      </c>
      <c r="G227" s="12" t="str">
        <f t="shared" si="19"/>
        <v>0</v>
      </c>
      <c r="H227" s="15" t="str">
        <f t="shared" si="20"/>
        <v/>
      </c>
    </row>
    <row r="228" spans="2:8" ht="15" x14ac:dyDescent="0.2">
      <c r="B228" s="7" t="s">
        <v>76</v>
      </c>
      <c r="C228" s="8">
        <v>0</v>
      </c>
      <c r="D228" s="8">
        <v>0</v>
      </c>
      <c r="E228" s="13" t="str">
        <f t="shared" si="17"/>
        <v/>
      </c>
      <c r="F228" s="13" t="str">
        <f t="shared" si="18"/>
        <v/>
      </c>
      <c r="G228" s="12" t="str">
        <f t="shared" si="19"/>
        <v>0</v>
      </c>
      <c r="H228" s="15" t="str">
        <f t="shared" si="20"/>
        <v/>
      </c>
    </row>
    <row r="229" spans="2:8" ht="15" x14ac:dyDescent="0.2">
      <c r="B229" s="7" t="s">
        <v>311</v>
      </c>
      <c r="C229" s="8">
        <v>14</v>
      </c>
      <c r="D229" s="8">
        <v>11</v>
      </c>
      <c r="E229" s="13">
        <f t="shared" si="17"/>
        <v>1.0181818181818183E-2</v>
      </c>
      <c r="F229" s="13">
        <f t="shared" si="18"/>
        <v>5.121042830540037E-3</v>
      </c>
      <c r="G229" s="12">
        <f t="shared" si="19"/>
        <v>-0.21428571428571427</v>
      </c>
      <c r="H229" s="15">
        <f t="shared" si="20"/>
        <v>-2.1818181818181819E-3</v>
      </c>
    </row>
    <row r="230" spans="2:8" ht="15" x14ac:dyDescent="0.2">
      <c r="B230" s="7" t="s">
        <v>312</v>
      </c>
      <c r="C230" s="8">
        <v>0</v>
      </c>
      <c r="D230" s="8">
        <v>0</v>
      </c>
      <c r="E230" s="13" t="str">
        <f t="shared" si="17"/>
        <v/>
      </c>
      <c r="F230" s="13" t="str">
        <f t="shared" si="18"/>
        <v/>
      </c>
      <c r="G230" s="12" t="str">
        <f t="shared" si="19"/>
        <v>0</v>
      </c>
      <c r="H230" s="15" t="str">
        <f t="shared" si="20"/>
        <v/>
      </c>
    </row>
    <row r="231" spans="2:8" ht="30" x14ac:dyDescent="0.2">
      <c r="B231" s="7" t="s">
        <v>313</v>
      </c>
      <c r="C231" s="8">
        <v>2</v>
      </c>
      <c r="D231" s="8">
        <v>0</v>
      </c>
      <c r="E231" s="13">
        <f t="shared" si="17"/>
        <v>1.4545454545454545E-3</v>
      </c>
      <c r="F231" s="13" t="str">
        <f t="shared" si="18"/>
        <v/>
      </c>
      <c r="G231" s="12" t="str">
        <f t="shared" si="19"/>
        <v>0</v>
      </c>
      <c r="H231" s="15">
        <f t="shared" si="20"/>
        <v>0</v>
      </c>
    </row>
    <row r="232" spans="2:8" ht="15" x14ac:dyDescent="0.2">
      <c r="B232" s="7" t="s">
        <v>77</v>
      </c>
      <c r="C232" s="8">
        <v>6</v>
      </c>
      <c r="D232" s="8">
        <v>9</v>
      </c>
      <c r="E232" s="13">
        <f t="shared" si="17"/>
        <v>4.3636363636363638E-3</v>
      </c>
      <c r="F232" s="13">
        <f t="shared" si="18"/>
        <v>4.1899441340782122E-3</v>
      </c>
      <c r="G232" s="12">
        <f t="shared" si="19"/>
        <v>0.5</v>
      </c>
      <c r="H232" s="15">
        <f t="shared" si="20"/>
        <v>2.1818181818181819E-3</v>
      </c>
    </row>
    <row r="233" spans="2:8" ht="15" x14ac:dyDescent="0.2">
      <c r="B233" s="7" t="s">
        <v>74</v>
      </c>
      <c r="C233" s="8">
        <v>1</v>
      </c>
      <c r="D233" s="8">
        <v>8</v>
      </c>
      <c r="E233" s="13">
        <f t="shared" si="17"/>
        <v>7.2727272727272723E-4</v>
      </c>
      <c r="F233" s="13">
        <f t="shared" si="18"/>
        <v>3.7243947858472998E-3</v>
      </c>
      <c r="G233" s="12">
        <f t="shared" si="19"/>
        <v>7</v>
      </c>
      <c r="H233" s="15">
        <f t="shared" si="20"/>
        <v>5.0909090909090904E-3</v>
      </c>
    </row>
    <row r="234" spans="2:8" ht="15" x14ac:dyDescent="0.2">
      <c r="B234" s="7" t="s">
        <v>75</v>
      </c>
      <c r="C234" s="8">
        <v>0</v>
      </c>
      <c r="D234" s="8">
        <v>0</v>
      </c>
      <c r="E234" s="13" t="str">
        <f t="shared" si="17"/>
        <v/>
      </c>
      <c r="F234" s="13" t="str">
        <f t="shared" si="18"/>
        <v/>
      </c>
      <c r="G234" s="12" t="str">
        <f t="shared" si="19"/>
        <v>0</v>
      </c>
      <c r="H234" s="15" t="str">
        <f t="shared" si="20"/>
        <v/>
      </c>
    </row>
    <row r="235" spans="2:8" ht="15" x14ac:dyDescent="0.2">
      <c r="B235" s="7" t="s">
        <v>314</v>
      </c>
      <c r="C235" s="8">
        <v>14</v>
      </c>
      <c r="D235" s="8">
        <v>19</v>
      </c>
      <c r="E235" s="13">
        <f t="shared" si="17"/>
        <v>1.0181818181818183E-2</v>
      </c>
      <c r="F235" s="13">
        <f t="shared" si="18"/>
        <v>8.8454376163873364E-3</v>
      </c>
      <c r="G235" s="12">
        <f t="shared" si="19"/>
        <v>0.35714285714285715</v>
      </c>
      <c r="H235" s="15">
        <f t="shared" si="20"/>
        <v>3.6363636363636368E-3</v>
      </c>
    </row>
    <row r="236" spans="2:8" ht="15" x14ac:dyDescent="0.2">
      <c r="B236" s="7" t="s">
        <v>315</v>
      </c>
      <c r="C236" s="8">
        <v>0</v>
      </c>
      <c r="D236" s="8">
        <v>0</v>
      </c>
      <c r="E236" s="13" t="str">
        <f t="shared" si="17"/>
        <v/>
      </c>
      <c r="F236" s="13" t="str">
        <f t="shared" si="18"/>
        <v/>
      </c>
      <c r="G236" s="12" t="str">
        <f t="shared" si="19"/>
        <v>0</v>
      </c>
      <c r="H236" s="15" t="str">
        <f t="shared" si="20"/>
        <v/>
      </c>
    </row>
    <row r="237" spans="2:8" ht="15" x14ac:dyDescent="0.2">
      <c r="B237" s="7" t="s">
        <v>80</v>
      </c>
      <c r="C237" s="8">
        <v>23</v>
      </c>
      <c r="D237" s="8">
        <v>30</v>
      </c>
      <c r="E237" s="13">
        <f t="shared" si="17"/>
        <v>1.6727272727272726E-2</v>
      </c>
      <c r="F237" s="13">
        <f t="shared" si="18"/>
        <v>1.3966480446927373E-2</v>
      </c>
      <c r="G237" s="12">
        <f t="shared" si="19"/>
        <v>0.30434782608695654</v>
      </c>
      <c r="H237" s="15">
        <f t="shared" si="20"/>
        <v>5.0909090909090913E-3</v>
      </c>
    </row>
    <row r="238" spans="2:8" ht="15" x14ac:dyDescent="0.2">
      <c r="B238" s="7" t="s">
        <v>85</v>
      </c>
      <c r="C238" s="8">
        <v>31</v>
      </c>
      <c r="D238" s="8">
        <v>54</v>
      </c>
      <c r="E238" s="13">
        <f t="shared" si="17"/>
        <v>2.2545454545454546E-2</v>
      </c>
      <c r="F238" s="13">
        <f t="shared" si="18"/>
        <v>2.5139664804469275E-2</v>
      </c>
      <c r="G238" s="12">
        <f t="shared" si="19"/>
        <v>0.74193548387096775</v>
      </c>
      <c r="H238" s="15">
        <f t="shared" si="20"/>
        <v>1.6727272727272726E-2</v>
      </c>
    </row>
    <row r="239" spans="2:8" ht="15" x14ac:dyDescent="0.2">
      <c r="B239" s="7" t="s">
        <v>81</v>
      </c>
      <c r="C239" s="8">
        <v>3</v>
      </c>
      <c r="D239" s="8">
        <v>5</v>
      </c>
      <c r="E239" s="13">
        <f t="shared" si="17"/>
        <v>2.1818181818181819E-3</v>
      </c>
      <c r="F239" s="13">
        <f t="shared" si="18"/>
        <v>2.3277467411545625E-3</v>
      </c>
      <c r="G239" s="12">
        <f t="shared" si="19"/>
        <v>0.66666666666666663</v>
      </c>
      <c r="H239" s="15">
        <f t="shared" si="20"/>
        <v>1.4545454545454545E-3</v>
      </c>
    </row>
    <row r="240" spans="2:8" ht="15" x14ac:dyDescent="0.2">
      <c r="B240" s="7" t="s">
        <v>316</v>
      </c>
      <c r="C240" s="8">
        <v>3</v>
      </c>
      <c r="D240" s="8">
        <v>2</v>
      </c>
      <c r="E240" s="13">
        <f t="shared" si="17"/>
        <v>2.1818181818181819E-3</v>
      </c>
      <c r="F240" s="13">
        <f t="shared" si="18"/>
        <v>9.3109869646182495E-4</v>
      </c>
      <c r="G240" s="12">
        <f t="shared" si="19"/>
        <v>-0.33333333333333331</v>
      </c>
      <c r="H240" s="15">
        <f t="shared" si="20"/>
        <v>-7.2727272727272723E-4</v>
      </c>
    </row>
    <row r="241" spans="2:8" ht="15" x14ac:dyDescent="0.2">
      <c r="B241" s="7" t="s">
        <v>78</v>
      </c>
      <c r="C241" s="8">
        <v>0</v>
      </c>
      <c r="D241" s="8">
        <v>0</v>
      </c>
      <c r="E241" s="13" t="str">
        <f t="shared" si="17"/>
        <v/>
      </c>
      <c r="F241" s="13" t="str">
        <f t="shared" si="18"/>
        <v/>
      </c>
      <c r="G241" s="12" t="str">
        <f t="shared" si="19"/>
        <v>0</v>
      </c>
      <c r="H241" s="15" t="str">
        <f t="shared" si="20"/>
        <v/>
      </c>
    </row>
    <row r="242" spans="2:8" ht="15" x14ac:dyDescent="0.2">
      <c r="B242" s="7" t="s">
        <v>83</v>
      </c>
      <c r="C242" s="8">
        <v>0</v>
      </c>
      <c r="D242" s="8">
        <v>0</v>
      </c>
      <c r="E242" s="13" t="str">
        <f t="shared" si="17"/>
        <v/>
      </c>
      <c r="F242" s="13" t="str">
        <f t="shared" si="18"/>
        <v/>
      </c>
      <c r="G242" s="12" t="str">
        <f t="shared" si="19"/>
        <v>0</v>
      </c>
      <c r="H242" s="15" t="str">
        <f t="shared" si="20"/>
        <v/>
      </c>
    </row>
    <row r="243" spans="2:8" ht="15" x14ac:dyDescent="0.2">
      <c r="B243" s="7" t="s">
        <v>317</v>
      </c>
      <c r="C243" s="8">
        <v>0</v>
      </c>
      <c r="D243" s="8">
        <v>0</v>
      </c>
      <c r="E243" s="13" t="str">
        <f t="shared" si="17"/>
        <v/>
      </c>
      <c r="F243" s="13" t="str">
        <f t="shared" si="18"/>
        <v/>
      </c>
      <c r="G243" s="12" t="str">
        <f t="shared" si="19"/>
        <v>0</v>
      </c>
      <c r="H243" s="15" t="str">
        <f t="shared" si="20"/>
        <v/>
      </c>
    </row>
    <row r="244" spans="2:8" ht="15" x14ac:dyDescent="0.2">
      <c r="B244" s="7" t="s">
        <v>79</v>
      </c>
      <c r="C244" s="8">
        <v>0</v>
      </c>
      <c r="D244" s="8">
        <v>1</v>
      </c>
      <c r="E244" s="13" t="str">
        <f t="shared" si="17"/>
        <v/>
      </c>
      <c r="F244" s="13">
        <f t="shared" si="18"/>
        <v>4.6554934823091247E-4</v>
      </c>
      <c r="G244" s="12" t="str">
        <f t="shared" si="19"/>
        <v>0</v>
      </c>
      <c r="H244" s="15" t="str">
        <f t="shared" si="20"/>
        <v/>
      </c>
    </row>
    <row r="245" spans="2:8" ht="15" x14ac:dyDescent="0.2">
      <c r="B245" s="7" t="s">
        <v>84</v>
      </c>
      <c r="C245" s="8">
        <v>140</v>
      </c>
      <c r="D245" s="8">
        <v>8</v>
      </c>
      <c r="E245" s="13">
        <f t="shared" si="17"/>
        <v>0.10181818181818182</v>
      </c>
      <c r="F245" s="13">
        <f t="shared" si="18"/>
        <v>3.7243947858472998E-3</v>
      </c>
      <c r="G245" s="12">
        <f t="shared" si="19"/>
        <v>-0.94285714285714284</v>
      </c>
      <c r="H245" s="15">
        <f t="shared" si="20"/>
        <v>-9.6000000000000002E-2</v>
      </c>
    </row>
    <row r="246" spans="2:8" ht="15" x14ac:dyDescent="0.2">
      <c r="B246" s="7" t="s">
        <v>318</v>
      </c>
      <c r="C246" s="8">
        <v>6</v>
      </c>
      <c r="D246" s="8">
        <v>1</v>
      </c>
      <c r="E246" s="13">
        <f t="shared" si="17"/>
        <v>4.3636363636363638E-3</v>
      </c>
      <c r="F246" s="13">
        <f t="shared" si="18"/>
        <v>4.6554934823091247E-4</v>
      </c>
      <c r="G246" s="12">
        <f t="shared" si="19"/>
        <v>-0.83333333333333337</v>
      </c>
      <c r="H246" s="15">
        <f t="shared" si="20"/>
        <v>-3.6363636363636368E-3</v>
      </c>
    </row>
    <row r="247" spans="2:8" ht="15" x14ac:dyDescent="0.2">
      <c r="B247" s="7" t="s">
        <v>319</v>
      </c>
      <c r="C247" s="8">
        <v>147</v>
      </c>
      <c r="D247" s="8">
        <v>19</v>
      </c>
      <c r="E247" s="13">
        <f t="shared" si="17"/>
        <v>0.10690909090909091</v>
      </c>
      <c r="F247" s="13">
        <f t="shared" si="18"/>
        <v>8.8454376163873364E-3</v>
      </c>
      <c r="G247" s="12">
        <f t="shared" si="19"/>
        <v>-0.87074829931972786</v>
      </c>
      <c r="H247" s="15">
        <f t="shared" si="20"/>
        <v>-9.3090909090909085E-2</v>
      </c>
    </row>
    <row r="248" spans="2:8" ht="15" x14ac:dyDescent="0.2">
      <c r="B248" s="7" t="s">
        <v>86</v>
      </c>
      <c r="C248" s="8">
        <v>38</v>
      </c>
      <c r="D248" s="8">
        <v>20</v>
      </c>
      <c r="E248" s="13">
        <f t="shared" si="17"/>
        <v>2.7636363636363636E-2</v>
      </c>
      <c r="F248" s="13">
        <f t="shared" si="18"/>
        <v>9.3109869646182501E-3</v>
      </c>
      <c r="G248" s="12">
        <f t="shared" si="19"/>
        <v>-0.47368421052631576</v>
      </c>
      <c r="H248" s="15">
        <f t="shared" si="20"/>
        <v>-1.3090909090909091E-2</v>
      </c>
    </row>
    <row r="249" spans="2:8" ht="15" x14ac:dyDescent="0.2">
      <c r="B249" s="7" t="s">
        <v>87</v>
      </c>
      <c r="C249" s="8">
        <v>39</v>
      </c>
      <c r="D249" s="8">
        <v>62</v>
      </c>
      <c r="E249" s="13">
        <f t="shared" si="17"/>
        <v>2.8363636363636365E-2</v>
      </c>
      <c r="F249" s="13">
        <f t="shared" si="18"/>
        <v>2.8864059590316574E-2</v>
      </c>
      <c r="G249" s="12">
        <f t="shared" si="19"/>
        <v>0.58974358974358976</v>
      </c>
      <c r="H249" s="15">
        <f t="shared" si="20"/>
        <v>1.672727272727273E-2</v>
      </c>
    </row>
    <row r="250" spans="2:8" ht="15" x14ac:dyDescent="0.2">
      <c r="B250" s="7" t="s">
        <v>82</v>
      </c>
      <c r="C250" s="8">
        <v>0</v>
      </c>
      <c r="D250" s="8">
        <v>0</v>
      </c>
      <c r="E250" s="13" t="str">
        <f t="shared" si="17"/>
        <v/>
      </c>
      <c r="F250" s="13" t="str">
        <f t="shared" si="18"/>
        <v/>
      </c>
      <c r="G250" s="12" t="str">
        <f t="shared" si="19"/>
        <v>0</v>
      </c>
      <c r="H250" s="15" t="str">
        <f t="shared" si="20"/>
        <v/>
      </c>
    </row>
    <row r="251" spans="2:8" ht="15" x14ac:dyDescent="0.2">
      <c r="B251" s="7" t="s">
        <v>320</v>
      </c>
      <c r="C251" s="8">
        <v>0</v>
      </c>
      <c r="D251" s="8">
        <v>0</v>
      </c>
      <c r="E251" s="13" t="str">
        <f t="shared" si="17"/>
        <v/>
      </c>
      <c r="F251" s="13" t="str">
        <f t="shared" si="18"/>
        <v/>
      </c>
      <c r="G251" s="12" t="str">
        <f t="shared" si="19"/>
        <v>0</v>
      </c>
      <c r="H251" s="15" t="str">
        <f t="shared" si="20"/>
        <v/>
      </c>
    </row>
    <row r="252" spans="2:8" ht="15" x14ac:dyDescent="0.2">
      <c r="B252" s="7" t="s">
        <v>321</v>
      </c>
      <c r="C252" s="8">
        <v>0</v>
      </c>
      <c r="D252" s="8">
        <v>0</v>
      </c>
      <c r="E252" s="13" t="str">
        <f t="shared" si="17"/>
        <v/>
      </c>
      <c r="F252" s="13" t="str">
        <f t="shared" si="18"/>
        <v/>
      </c>
      <c r="G252" s="12" t="str">
        <f t="shared" si="19"/>
        <v>0</v>
      </c>
      <c r="H252" s="15" t="str">
        <f t="shared" si="20"/>
        <v/>
      </c>
    </row>
    <row r="253" spans="2:8" ht="15" x14ac:dyDescent="0.2">
      <c r="B253" s="7" t="s">
        <v>322</v>
      </c>
      <c r="C253" s="8">
        <v>13</v>
      </c>
      <c r="D253" s="8">
        <v>5</v>
      </c>
      <c r="E253" s="13">
        <f t="shared" si="17"/>
        <v>9.4545454545454551E-3</v>
      </c>
      <c r="F253" s="13">
        <f t="shared" si="18"/>
        <v>2.3277467411545625E-3</v>
      </c>
      <c r="G253" s="12">
        <f t="shared" si="19"/>
        <v>-0.61538461538461542</v>
      </c>
      <c r="H253" s="15">
        <f t="shared" si="20"/>
        <v>-5.8181818181818187E-3</v>
      </c>
    </row>
    <row r="254" spans="2:8" ht="15" x14ac:dyDescent="0.2">
      <c r="B254" s="7" t="s">
        <v>323</v>
      </c>
      <c r="C254" s="8">
        <v>0</v>
      </c>
      <c r="D254" s="8">
        <v>0</v>
      </c>
      <c r="E254" s="13" t="str">
        <f t="shared" si="17"/>
        <v/>
      </c>
      <c r="F254" s="13" t="str">
        <f t="shared" si="18"/>
        <v/>
      </c>
      <c r="G254" s="12" t="str">
        <f t="shared" si="19"/>
        <v>0</v>
      </c>
      <c r="H254" s="15" t="str">
        <f t="shared" si="20"/>
        <v/>
      </c>
    </row>
    <row r="255" spans="2:8" ht="15" x14ac:dyDescent="0.2">
      <c r="B255" s="7" t="s">
        <v>324</v>
      </c>
      <c r="C255" s="8">
        <v>0</v>
      </c>
      <c r="D255" s="8">
        <v>0</v>
      </c>
      <c r="E255" s="13" t="str">
        <f t="shared" si="17"/>
        <v/>
      </c>
      <c r="F255" s="13" t="str">
        <f t="shared" si="18"/>
        <v/>
      </c>
      <c r="G255" s="12" t="str">
        <f t="shared" si="19"/>
        <v>0</v>
      </c>
      <c r="H255" s="15" t="str">
        <f t="shared" si="20"/>
        <v/>
      </c>
    </row>
    <row r="256" spans="2:8" ht="15" x14ac:dyDescent="0.2">
      <c r="B256" s="7" t="s">
        <v>88</v>
      </c>
      <c r="C256" s="8">
        <v>7</v>
      </c>
      <c r="D256" s="8">
        <v>40</v>
      </c>
      <c r="E256" s="13">
        <f t="shared" si="17"/>
        <v>5.0909090909090913E-3</v>
      </c>
      <c r="F256" s="13">
        <f t="shared" si="18"/>
        <v>1.86219739292365E-2</v>
      </c>
      <c r="G256" s="12">
        <f t="shared" si="19"/>
        <v>4.7142857142857144</v>
      </c>
      <c r="H256" s="15">
        <f t="shared" si="20"/>
        <v>2.4000000000000004E-2</v>
      </c>
    </row>
    <row r="257" spans="2:8" ht="15" x14ac:dyDescent="0.2">
      <c r="B257" s="7" t="s">
        <v>325</v>
      </c>
      <c r="C257" s="8">
        <v>1</v>
      </c>
      <c r="D257" s="8">
        <v>0</v>
      </c>
      <c r="E257" s="13">
        <f t="shared" si="17"/>
        <v>7.2727272727272723E-4</v>
      </c>
      <c r="F257" s="13" t="str">
        <f t="shared" si="18"/>
        <v/>
      </c>
      <c r="G257" s="12" t="str">
        <f t="shared" si="19"/>
        <v>0</v>
      </c>
      <c r="H257" s="15">
        <f t="shared" si="20"/>
        <v>0</v>
      </c>
    </row>
    <row r="258" spans="2:8" ht="30" x14ac:dyDescent="0.2">
      <c r="B258" s="7" t="s">
        <v>326</v>
      </c>
      <c r="C258" s="8">
        <v>13</v>
      </c>
      <c r="D258" s="8">
        <v>0</v>
      </c>
      <c r="E258" s="13">
        <f t="shared" si="17"/>
        <v>9.4545454545454551E-3</v>
      </c>
      <c r="F258" s="13" t="str">
        <f t="shared" si="18"/>
        <v/>
      </c>
      <c r="G258" s="12" t="str">
        <f t="shared" si="19"/>
        <v>0</v>
      </c>
      <c r="H258" s="15">
        <f t="shared" si="20"/>
        <v>0</v>
      </c>
    </row>
    <row r="259" spans="2:8" ht="15" x14ac:dyDescent="0.2">
      <c r="B259" s="7" t="s">
        <v>327</v>
      </c>
      <c r="C259" s="8">
        <v>0</v>
      </c>
      <c r="D259" s="8">
        <v>0</v>
      </c>
      <c r="E259" s="13" t="str">
        <f t="shared" si="17"/>
        <v/>
      </c>
      <c r="F259" s="13" t="str">
        <f t="shared" si="18"/>
        <v/>
      </c>
      <c r="G259" s="12" t="str">
        <f t="shared" si="19"/>
        <v>0</v>
      </c>
      <c r="H259" s="15" t="str">
        <f t="shared" si="20"/>
        <v/>
      </c>
    </row>
    <row r="260" spans="2:8" ht="15" x14ac:dyDescent="0.2">
      <c r="B260" s="7" t="s">
        <v>89</v>
      </c>
      <c r="C260" s="8">
        <v>0</v>
      </c>
      <c r="D260" s="8">
        <v>0</v>
      </c>
      <c r="E260" s="13" t="str">
        <f t="shared" si="17"/>
        <v/>
      </c>
      <c r="F260" s="13" t="str">
        <f t="shared" si="18"/>
        <v/>
      </c>
      <c r="G260" s="12" t="str">
        <f t="shared" si="19"/>
        <v>0</v>
      </c>
      <c r="H260" s="15" t="str">
        <f t="shared" si="20"/>
        <v/>
      </c>
    </row>
    <row r="261" spans="2:8" ht="30" x14ac:dyDescent="0.2">
      <c r="B261" s="7" t="s">
        <v>328</v>
      </c>
      <c r="C261" s="8">
        <v>0</v>
      </c>
      <c r="D261" s="8">
        <v>0</v>
      </c>
      <c r="E261" s="13" t="str">
        <f t="shared" si="17"/>
        <v/>
      </c>
      <c r="F261" s="13" t="str">
        <f t="shared" si="18"/>
        <v/>
      </c>
      <c r="G261" s="12" t="str">
        <f t="shared" si="19"/>
        <v>0</v>
      </c>
      <c r="H261" s="15" t="str">
        <f t="shared" si="20"/>
        <v/>
      </c>
    </row>
    <row r="262" spans="2:8" ht="15" x14ac:dyDescent="0.2">
      <c r="B262" s="7" t="s">
        <v>90</v>
      </c>
      <c r="C262" s="8">
        <v>0</v>
      </c>
      <c r="D262" s="8">
        <v>0</v>
      </c>
      <c r="E262" s="13" t="str">
        <f t="shared" si="17"/>
        <v/>
      </c>
      <c r="F262" s="13" t="str">
        <f t="shared" si="18"/>
        <v/>
      </c>
      <c r="G262" s="12" t="str">
        <f t="shared" si="19"/>
        <v>0</v>
      </c>
      <c r="H262" s="15" t="str">
        <f t="shared" si="20"/>
        <v/>
      </c>
    </row>
    <row r="263" spans="2:8" ht="15" x14ac:dyDescent="0.2">
      <c r="B263" s="7" t="s">
        <v>329</v>
      </c>
      <c r="C263" s="8">
        <v>0</v>
      </c>
      <c r="D263" s="8">
        <v>0</v>
      </c>
      <c r="E263" s="13" t="str">
        <f t="shared" si="17"/>
        <v/>
      </c>
      <c r="F263" s="13" t="str">
        <f t="shared" si="18"/>
        <v/>
      </c>
      <c r="G263" s="12" t="str">
        <f t="shared" si="19"/>
        <v>0</v>
      </c>
      <c r="H263" s="15" t="str">
        <f t="shared" si="20"/>
        <v/>
      </c>
    </row>
    <row r="264" spans="2:8" ht="30" x14ac:dyDescent="0.2">
      <c r="B264" s="7" t="s">
        <v>330</v>
      </c>
      <c r="C264" s="8">
        <v>0</v>
      </c>
      <c r="D264" s="8">
        <v>2</v>
      </c>
      <c r="E264" s="13" t="str">
        <f t="shared" si="17"/>
        <v/>
      </c>
      <c r="F264" s="13">
        <f t="shared" si="18"/>
        <v>9.3109869646182495E-4</v>
      </c>
      <c r="G264" s="12" t="str">
        <f t="shared" si="19"/>
        <v>0</v>
      </c>
      <c r="H264" s="15" t="str">
        <f t="shared" si="20"/>
        <v/>
      </c>
    </row>
    <row r="265" spans="2:8" ht="15" x14ac:dyDescent="0.2">
      <c r="B265" s="7" t="s">
        <v>331</v>
      </c>
      <c r="C265" s="8">
        <v>0</v>
      </c>
      <c r="D265" s="8">
        <v>0</v>
      </c>
      <c r="E265" s="13" t="str">
        <f t="shared" si="17"/>
        <v/>
      </c>
      <c r="F265" s="13" t="str">
        <f t="shared" si="18"/>
        <v/>
      </c>
      <c r="G265" s="12" t="str">
        <f t="shared" si="19"/>
        <v>0</v>
      </c>
      <c r="H265" s="15" t="str">
        <f t="shared" si="20"/>
        <v/>
      </c>
    </row>
    <row r="266" spans="2:8" ht="15" x14ac:dyDescent="0.2">
      <c r="B266" s="7" t="s">
        <v>332</v>
      </c>
      <c r="C266" s="8">
        <v>6</v>
      </c>
      <c r="D266" s="8">
        <v>50</v>
      </c>
      <c r="E266" s="13">
        <f t="shared" si="17"/>
        <v>4.3636363636363638E-3</v>
      </c>
      <c r="F266" s="13">
        <f t="shared" si="18"/>
        <v>2.3277467411545624E-2</v>
      </c>
      <c r="G266" s="12">
        <f t="shared" si="19"/>
        <v>7.333333333333333</v>
      </c>
      <c r="H266" s="15">
        <f t="shared" si="20"/>
        <v>3.2000000000000001E-2</v>
      </c>
    </row>
    <row r="267" spans="2:8" ht="15" x14ac:dyDescent="0.2">
      <c r="B267" s="7" t="s">
        <v>333</v>
      </c>
      <c r="C267" s="8">
        <v>0</v>
      </c>
      <c r="D267" s="8">
        <v>0</v>
      </c>
      <c r="E267" s="13" t="str">
        <f t="shared" si="17"/>
        <v/>
      </c>
      <c r="F267" s="13" t="str">
        <f t="shared" si="18"/>
        <v/>
      </c>
      <c r="G267" s="12" t="str">
        <f t="shared" si="19"/>
        <v>0</v>
      </c>
      <c r="H267" s="15" t="str">
        <f t="shared" si="20"/>
        <v/>
      </c>
    </row>
    <row r="268" spans="2:8" ht="30" x14ac:dyDescent="0.2">
      <c r="B268" s="7" t="s">
        <v>334</v>
      </c>
      <c r="C268" s="8">
        <v>1</v>
      </c>
      <c r="D268" s="8">
        <v>64</v>
      </c>
      <c r="E268" s="13">
        <f t="shared" si="17"/>
        <v>7.2727272727272723E-4</v>
      </c>
      <c r="F268" s="13">
        <f t="shared" si="18"/>
        <v>2.9795158286778398E-2</v>
      </c>
      <c r="G268" s="12">
        <f t="shared" si="19"/>
        <v>63</v>
      </c>
      <c r="H268" s="15">
        <f t="shared" si="20"/>
        <v>4.5818181818181813E-2</v>
      </c>
    </row>
    <row r="269" spans="2:8" ht="15" x14ac:dyDescent="0.2">
      <c r="B269" s="7" t="s">
        <v>335</v>
      </c>
      <c r="C269" s="8">
        <v>0</v>
      </c>
      <c r="D269" s="8">
        <v>0</v>
      </c>
      <c r="E269" s="13" t="str">
        <f t="shared" si="17"/>
        <v/>
      </c>
      <c r="F269" s="13" t="str">
        <f t="shared" si="18"/>
        <v/>
      </c>
      <c r="G269" s="12" t="str">
        <f t="shared" si="19"/>
        <v>0</v>
      </c>
      <c r="H269" s="15" t="str">
        <f t="shared" si="20"/>
        <v/>
      </c>
    </row>
    <row r="270" spans="2:8" ht="30" x14ac:dyDescent="0.2">
      <c r="B270" s="7" t="s">
        <v>336</v>
      </c>
      <c r="C270" s="8">
        <v>1</v>
      </c>
      <c r="D270" s="8">
        <v>0</v>
      </c>
      <c r="E270" s="13">
        <f t="shared" si="17"/>
        <v>7.2727272727272723E-4</v>
      </c>
      <c r="F270" s="13" t="str">
        <f t="shared" si="18"/>
        <v/>
      </c>
      <c r="G270" s="12" t="str">
        <f t="shared" si="19"/>
        <v>0</v>
      </c>
      <c r="H270" s="15">
        <f t="shared" si="20"/>
        <v>0</v>
      </c>
    </row>
    <row r="271" spans="2:8" ht="15" x14ac:dyDescent="0.2">
      <c r="B271" s="7" t="s">
        <v>93</v>
      </c>
      <c r="C271" s="8">
        <v>0</v>
      </c>
      <c r="D271" s="8">
        <v>0</v>
      </c>
      <c r="E271" s="13" t="str">
        <f t="shared" si="17"/>
        <v/>
      </c>
      <c r="F271" s="13" t="str">
        <f t="shared" si="18"/>
        <v/>
      </c>
      <c r="G271" s="12" t="str">
        <f t="shared" si="19"/>
        <v>0</v>
      </c>
      <c r="H271" s="15" t="str">
        <f t="shared" si="20"/>
        <v/>
      </c>
    </row>
    <row r="272" spans="2:8" ht="30" x14ac:dyDescent="0.2">
      <c r="B272" s="7" t="s">
        <v>337</v>
      </c>
      <c r="C272" s="8">
        <v>0</v>
      </c>
      <c r="D272" s="8">
        <v>1</v>
      </c>
      <c r="E272" s="13" t="str">
        <f t="shared" si="17"/>
        <v/>
      </c>
      <c r="F272" s="13">
        <f t="shared" si="18"/>
        <v>4.6554934823091247E-4</v>
      </c>
      <c r="G272" s="12" t="str">
        <f t="shared" si="19"/>
        <v>0</v>
      </c>
      <c r="H272" s="15" t="str">
        <f t="shared" si="20"/>
        <v/>
      </c>
    </row>
    <row r="273" spans="2:8" ht="15" x14ac:dyDescent="0.2">
      <c r="B273" s="7" t="s">
        <v>91</v>
      </c>
      <c r="C273" s="8">
        <v>0</v>
      </c>
      <c r="D273" s="8">
        <v>13</v>
      </c>
      <c r="E273" s="13" t="str">
        <f t="shared" si="17"/>
        <v/>
      </c>
      <c r="F273" s="13">
        <f t="shared" si="18"/>
        <v>6.0521415270018619E-3</v>
      </c>
      <c r="G273" s="12" t="str">
        <f t="shared" si="19"/>
        <v>0</v>
      </c>
      <c r="H273" s="15" t="str">
        <f t="shared" si="20"/>
        <v/>
      </c>
    </row>
    <row r="274" spans="2:8" ht="15" x14ac:dyDescent="0.2">
      <c r="B274" s="7" t="s">
        <v>338</v>
      </c>
      <c r="C274" s="8">
        <v>0</v>
      </c>
      <c r="D274" s="8">
        <v>1</v>
      </c>
      <c r="E274" s="13" t="str">
        <f t="shared" si="17"/>
        <v/>
      </c>
      <c r="F274" s="13">
        <f t="shared" si="18"/>
        <v>4.6554934823091247E-4</v>
      </c>
      <c r="G274" s="12" t="str">
        <f t="shared" si="19"/>
        <v>0</v>
      </c>
      <c r="H274" s="15" t="str">
        <f t="shared" si="20"/>
        <v/>
      </c>
    </row>
    <row r="275" spans="2:8" ht="30" x14ac:dyDescent="0.2">
      <c r="B275" s="7" t="s">
        <v>339</v>
      </c>
      <c r="C275" s="8">
        <v>0</v>
      </c>
      <c r="D275" s="8">
        <v>0</v>
      </c>
      <c r="E275" s="13" t="str">
        <f t="shared" si="17"/>
        <v/>
      </c>
      <c r="F275" s="13" t="str">
        <f t="shared" si="18"/>
        <v/>
      </c>
      <c r="G275" s="12" t="str">
        <f t="shared" si="19"/>
        <v>0</v>
      </c>
      <c r="H275" s="15" t="str">
        <f t="shared" si="20"/>
        <v/>
      </c>
    </row>
    <row r="276" spans="2:8" ht="15" x14ac:dyDescent="0.2">
      <c r="B276" s="7" t="s">
        <v>92</v>
      </c>
      <c r="C276" s="8">
        <v>0</v>
      </c>
      <c r="D276" s="8">
        <v>0</v>
      </c>
      <c r="E276" s="13" t="str">
        <f t="shared" si="17"/>
        <v/>
      </c>
      <c r="F276" s="13" t="str">
        <f t="shared" si="18"/>
        <v/>
      </c>
      <c r="G276" s="12" t="str">
        <f t="shared" si="19"/>
        <v>0</v>
      </c>
      <c r="H276" s="15" t="str">
        <f t="shared" si="20"/>
        <v/>
      </c>
    </row>
    <row r="277" spans="2:8" ht="15" x14ac:dyDescent="0.2">
      <c r="B277" s="7" t="s">
        <v>340</v>
      </c>
      <c r="C277" s="8">
        <v>0</v>
      </c>
      <c r="D277" s="8">
        <v>0</v>
      </c>
      <c r="E277" s="13" t="str">
        <f t="shared" si="17"/>
        <v/>
      </c>
      <c r="F277" s="13" t="str">
        <f t="shared" si="18"/>
        <v/>
      </c>
      <c r="G277" s="12" t="str">
        <f t="shared" si="19"/>
        <v>0</v>
      </c>
      <c r="H277" s="15" t="str">
        <f t="shared" si="20"/>
        <v/>
      </c>
    </row>
    <row r="278" spans="2:8" ht="15" x14ac:dyDescent="0.2">
      <c r="B278" s="7" t="s">
        <v>341</v>
      </c>
      <c r="C278" s="8">
        <v>0</v>
      </c>
      <c r="D278" s="8">
        <v>0</v>
      </c>
      <c r="E278" s="13" t="str">
        <f t="shared" si="17"/>
        <v/>
      </c>
      <c r="F278" s="13" t="str">
        <f t="shared" si="18"/>
        <v/>
      </c>
      <c r="G278" s="12" t="str">
        <f t="shared" si="19"/>
        <v>0</v>
      </c>
      <c r="H278" s="15" t="str">
        <f t="shared" si="20"/>
        <v/>
      </c>
    </row>
    <row r="279" spans="2:8" ht="15" x14ac:dyDescent="0.2">
      <c r="B279" s="7" t="s">
        <v>342</v>
      </c>
      <c r="C279" s="8">
        <v>0</v>
      </c>
      <c r="D279" s="8">
        <v>0</v>
      </c>
      <c r="E279" s="13" t="str">
        <f t="shared" si="17"/>
        <v/>
      </c>
      <c r="F279" s="13" t="str">
        <f t="shared" si="18"/>
        <v/>
      </c>
      <c r="G279" s="12" t="str">
        <f t="shared" si="19"/>
        <v>0</v>
      </c>
      <c r="H279" s="15" t="str">
        <f t="shared" si="20"/>
        <v/>
      </c>
    </row>
    <row r="280" spans="2:8" ht="15" x14ac:dyDescent="0.2">
      <c r="B280" s="7" t="s">
        <v>343</v>
      </c>
      <c r="C280" s="8">
        <v>0</v>
      </c>
      <c r="D280" s="8">
        <v>0</v>
      </c>
      <c r="E280" s="13" t="str">
        <f t="shared" si="17"/>
        <v/>
      </c>
      <c r="F280" s="13" t="str">
        <f t="shared" si="18"/>
        <v/>
      </c>
      <c r="G280" s="12" t="str">
        <f t="shared" si="19"/>
        <v>0</v>
      </c>
      <c r="H280" s="15" t="str">
        <f t="shared" si="20"/>
        <v/>
      </c>
    </row>
    <row r="281" spans="2:8" ht="15" x14ac:dyDescent="0.2">
      <c r="B281" s="7" t="s">
        <v>344</v>
      </c>
      <c r="C281" s="8">
        <v>0</v>
      </c>
      <c r="D281" s="8">
        <v>0</v>
      </c>
      <c r="E281" s="13" t="str">
        <f t="shared" ref="E281:E288" si="21">+IF(C281=0,"",C281/C$151)</f>
        <v/>
      </c>
      <c r="F281" s="13" t="str">
        <f t="shared" ref="F281:F288" si="22">+IF(D281=0,"",D281/D$151)</f>
        <v/>
      </c>
      <c r="G281" s="12" t="str">
        <f t="shared" ref="G281:G288" si="23">+IF(OR(AND(D281=0),(C281=0)),"0",((D281-C281)/C281))</f>
        <v>0</v>
      </c>
      <c r="H281" s="15" t="str">
        <f t="shared" ref="H281:H288" si="24">+IF(OR(AND(E281=""),(G281="")),"",E281*G281)</f>
        <v/>
      </c>
    </row>
    <row r="282" spans="2:8" ht="15" x14ac:dyDescent="0.2">
      <c r="B282" s="7" t="s">
        <v>345</v>
      </c>
      <c r="C282" s="8">
        <v>0</v>
      </c>
      <c r="D282" s="8">
        <v>0</v>
      </c>
      <c r="E282" s="13" t="str">
        <f t="shared" si="21"/>
        <v/>
      </c>
      <c r="F282" s="13" t="str">
        <f t="shared" si="22"/>
        <v/>
      </c>
      <c r="G282" s="12" t="str">
        <f t="shared" si="23"/>
        <v>0</v>
      </c>
      <c r="H282" s="15" t="str">
        <f t="shared" si="24"/>
        <v/>
      </c>
    </row>
    <row r="283" spans="2:8" ht="30" x14ac:dyDescent="0.2">
      <c r="B283" s="7" t="s">
        <v>346</v>
      </c>
      <c r="C283" s="8">
        <v>0</v>
      </c>
      <c r="D283" s="8">
        <v>2</v>
      </c>
      <c r="E283" s="13" t="str">
        <f t="shared" si="21"/>
        <v/>
      </c>
      <c r="F283" s="13">
        <f t="shared" si="22"/>
        <v>9.3109869646182495E-4</v>
      </c>
      <c r="G283" s="12" t="str">
        <f t="shared" si="23"/>
        <v>0</v>
      </c>
      <c r="H283" s="15" t="str">
        <f t="shared" si="24"/>
        <v/>
      </c>
    </row>
    <row r="284" spans="2:8" ht="13.5" customHeight="1" x14ac:dyDescent="0.2">
      <c r="B284" s="7" t="s">
        <v>347</v>
      </c>
      <c r="C284" s="8">
        <v>0</v>
      </c>
      <c r="D284" s="8">
        <v>0</v>
      </c>
      <c r="E284" s="13" t="str">
        <f t="shared" si="21"/>
        <v/>
      </c>
      <c r="F284" s="13" t="str">
        <f t="shared" si="22"/>
        <v/>
      </c>
      <c r="G284" s="12" t="str">
        <f t="shared" si="23"/>
        <v>0</v>
      </c>
      <c r="H284" s="15" t="str">
        <f t="shared" si="24"/>
        <v/>
      </c>
    </row>
    <row r="285" spans="2:8" ht="13.5" customHeight="1" x14ac:dyDescent="0.2">
      <c r="B285" s="7" t="s">
        <v>94</v>
      </c>
      <c r="C285" s="8">
        <v>0</v>
      </c>
      <c r="D285" s="8">
        <v>0</v>
      </c>
      <c r="E285" s="13" t="str">
        <f t="shared" si="21"/>
        <v/>
      </c>
      <c r="F285" s="13" t="str">
        <f t="shared" si="22"/>
        <v/>
      </c>
      <c r="G285" s="12" t="str">
        <f t="shared" si="23"/>
        <v>0</v>
      </c>
      <c r="H285" s="15" t="str">
        <f t="shared" si="24"/>
        <v/>
      </c>
    </row>
    <row r="286" spans="2:8" ht="25.5" customHeight="1" x14ac:dyDescent="0.2">
      <c r="B286" s="7" t="s">
        <v>348</v>
      </c>
      <c r="C286" s="8">
        <v>1</v>
      </c>
      <c r="D286" s="8">
        <v>0</v>
      </c>
      <c r="E286" s="13">
        <f t="shared" si="21"/>
        <v>7.2727272727272723E-4</v>
      </c>
      <c r="F286" s="13" t="str">
        <f t="shared" si="22"/>
        <v/>
      </c>
      <c r="G286" s="12" t="str">
        <f t="shared" si="23"/>
        <v>0</v>
      </c>
      <c r="H286" s="15">
        <f t="shared" si="24"/>
        <v>0</v>
      </c>
    </row>
    <row r="287" spans="2:8" ht="13.5" customHeight="1" x14ac:dyDescent="0.2">
      <c r="B287" s="7" t="s">
        <v>349</v>
      </c>
      <c r="C287" s="8">
        <v>0</v>
      </c>
      <c r="D287" s="8">
        <v>0</v>
      </c>
      <c r="E287" s="13" t="str">
        <f t="shared" si="21"/>
        <v/>
      </c>
      <c r="F287" s="13" t="str">
        <f t="shared" si="22"/>
        <v/>
      </c>
      <c r="G287" s="12" t="str">
        <f t="shared" si="23"/>
        <v>0</v>
      </c>
      <c r="H287" s="15" t="str">
        <f t="shared" si="24"/>
        <v/>
      </c>
    </row>
    <row r="288" spans="2:8" ht="15" x14ac:dyDescent="0.2">
      <c r="B288" s="7" t="s">
        <v>350</v>
      </c>
      <c r="C288" s="8">
        <v>0</v>
      </c>
      <c r="D288" s="8">
        <v>0</v>
      </c>
      <c r="E288" s="13" t="str">
        <f t="shared" si="21"/>
        <v/>
      </c>
      <c r="F288" s="13" t="str">
        <f t="shared" si="22"/>
        <v/>
      </c>
      <c r="G288" s="12" t="str">
        <f t="shared" si="23"/>
        <v>0</v>
      </c>
      <c r="H288" s="15" t="str">
        <f t="shared" si="24"/>
        <v/>
      </c>
    </row>
    <row r="289" spans="2:8" ht="15" x14ac:dyDescent="0.2">
      <c r="B289" s="20"/>
      <c r="C289" s="23"/>
      <c r="D289" s="23"/>
      <c r="E289" s="24"/>
      <c r="F289" s="24"/>
      <c r="G289" s="21"/>
      <c r="H289" s="22"/>
    </row>
    <row r="290" spans="2:8" ht="15" x14ac:dyDescent="0.2">
      <c r="B290" s="20"/>
      <c r="C290" s="23"/>
      <c r="D290" s="23"/>
      <c r="E290" s="24"/>
      <c r="F290" s="24"/>
      <c r="G290" s="21"/>
      <c r="H290" s="22"/>
    </row>
    <row r="291" spans="2:8" s="4" customFormat="1" ht="26.25" customHeight="1" x14ac:dyDescent="0.2">
      <c r="B291" s="19"/>
      <c r="C291" s="19"/>
      <c r="D291" s="19"/>
      <c r="E291" s="19"/>
      <c r="F291" s="19"/>
      <c r="H291" s="3"/>
    </row>
    <row r="292" spans="2:8" ht="24" customHeight="1" x14ac:dyDescent="0.2">
      <c r="B292" s="55" t="s">
        <v>517</v>
      </c>
      <c r="C292" s="53" t="s">
        <v>518</v>
      </c>
      <c r="D292" s="54"/>
      <c r="E292" s="41" t="s">
        <v>482</v>
      </c>
      <c r="F292" s="42"/>
      <c r="G292" s="39" t="s">
        <v>569</v>
      </c>
      <c r="H292" s="39" t="s">
        <v>481</v>
      </c>
    </row>
    <row r="293" spans="2:8" ht="24" customHeight="1" x14ac:dyDescent="0.2">
      <c r="B293" s="55"/>
      <c r="C293" s="38">
        <v>2015</v>
      </c>
      <c r="D293" s="38">
        <v>2016</v>
      </c>
      <c r="E293" s="38">
        <v>2015</v>
      </c>
      <c r="F293" s="38">
        <v>2016</v>
      </c>
      <c r="G293" s="40"/>
      <c r="H293" s="40"/>
    </row>
    <row r="294" spans="2:8" ht="24" customHeight="1" x14ac:dyDescent="0.2">
      <c r="B294" s="32" t="s">
        <v>522</v>
      </c>
      <c r="C294" s="33">
        <f>SUM(C295:C499)</f>
        <v>8994</v>
      </c>
      <c r="D294" s="33">
        <f>SUM(D295:D499)</f>
        <v>6768</v>
      </c>
      <c r="E294" s="34">
        <f>+IF(C294=0,"",C294/C$294)</f>
        <v>1</v>
      </c>
      <c r="F294" s="34">
        <f>+IF(D294=0,"",D294/D$294)</f>
        <v>1</v>
      </c>
      <c r="G294" s="34">
        <f>+IF(OR(AND(D294=0),(C294=0)),"0",((D294-C294)/C294))</f>
        <v>-0.24749833222148099</v>
      </c>
      <c r="H294" s="35">
        <f>+IF(OR(AND(E294=""),(G294="")),"",E294*G294)</f>
        <v>-0.24749833222148099</v>
      </c>
    </row>
    <row r="295" spans="2:8" ht="15" x14ac:dyDescent="0.2">
      <c r="B295" s="5" t="s">
        <v>100</v>
      </c>
      <c r="C295" s="8">
        <v>73</v>
      </c>
      <c r="D295" s="8">
        <v>59</v>
      </c>
      <c r="E295" s="13">
        <f>+IF(C295=0,"",C295/C$294)</f>
        <v>8.1165221258616849E-3</v>
      </c>
      <c r="F295" s="13">
        <f>+IF(D295=0,"",D295/D$294)</f>
        <v>8.7174940898345158E-3</v>
      </c>
      <c r="G295" s="12">
        <f>+IF(OR(AND(D295=0),(C295=0)),"0",((D295-C295)/C295))</f>
        <v>-0.19178082191780821</v>
      </c>
      <c r="H295" s="15">
        <f>+IF(OR(AND(E295=""),(G295="")),"",E295*G295)</f>
        <v>-1.5565932844118298E-3</v>
      </c>
    </row>
    <row r="296" spans="2:8" ht="15" x14ac:dyDescent="0.2">
      <c r="B296" s="5" t="s">
        <v>113</v>
      </c>
      <c r="C296" s="8">
        <v>55</v>
      </c>
      <c r="D296" s="8">
        <v>8</v>
      </c>
      <c r="E296" s="13">
        <f t="shared" ref="E296:E359" si="25">+IF(C296=0,"",C296/C$294)</f>
        <v>6.1151879030464755E-3</v>
      </c>
      <c r="F296" s="13">
        <f t="shared" ref="F296:F359" si="26">+IF(D296=0,"",D296/D$294)</f>
        <v>1.1820330969267139E-3</v>
      </c>
      <c r="G296" s="12">
        <f t="shared" ref="G296:G359" si="27">+IF(OR(AND(D296=0),(C296=0)),"0",((D296-C296)/C296))</f>
        <v>-0.8545454545454545</v>
      </c>
      <c r="H296" s="15">
        <f t="shared" ref="H296:H359" si="28">+IF(OR(AND(E296=""),(G296="")),"",E296*G296)</f>
        <v>-5.2257060262397154E-3</v>
      </c>
    </row>
    <row r="297" spans="2:8" ht="15" x14ac:dyDescent="0.2">
      <c r="B297" s="5" t="s">
        <v>104</v>
      </c>
      <c r="C297" s="8">
        <v>9</v>
      </c>
      <c r="D297" s="8">
        <v>11</v>
      </c>
      <c r="E297" s="13">
        <f t="shared" si="25"/>
        <v>1.0006671114076052E-3</v>
      </c>
      <c r="F297" s="13">
        <f t="shared" si="26"/>
        <v>1.6252955082742316E-3</v>
      </c>
      <c r="G297" s="12">
        <f t="shared" si="27"/>
        <v>0.22222222222222221</v>
      </c>
      <c r="H297" s="15">
        <f t="shared" si="28"/>
        <v>2.2237046920169003E-4</v>
      </c>
    </row>
    <row r="298" spans="2:8" ht="15" x14ac:dyDescent="0.2">
      <c r="B298" s="5" t="s">
        <v>95</v>
      </c>
      <c r="C298" s="8">
        <v>0</v>
      </c>
      <c r="D298" s="8">
        <v>4</v>
      </c>
      <c r="E298" s="13" t="str">
        <f t="shared" si="25"/>
        <v/>
      </c>
      <c r="F298" s="13">
        <f t="shared" si="26"/>
        <v>5.9101654846335696E-4</v>
      </c>
      <c r="G298" s="12" t="str">
        <f t="shared" si="27"/>
        <v>0</v>
      </c>
      <c r="H298" s="15" t="str">
        <f t="shared" si="28"/>
        <v/>
      </c>
    </row>
    <row r="299" spans="2:8" ht="15" x14ac:dyDescent="0.2">
      <c r="B299" s="5" t="s">
        <v>112</v>
      </c>
      <c r="C299" s="8">
        <v>0</v>
      </c>
      <c r="D299" s="8">
        <v>0</v>
      </c>
      <c r="E299" s="13" t="str">
        <f t="shared" si="25"/>
        <v/>
      </c>
      <c r="F299" s="13" t="str">
        <f t="shared" si="26"/>
        <v/>
      </c>
      <c r="G299" s="12" t="str">
        <f t="shared" si="27"/>
        <v>0</v>
      </c>
      <c r="H299" s="15" t="str">
        <f t="shared" si="28"/>
        <v/>
      </c>
    </row>
    <row r="300" spans="2:8" ht="15" x14ac:dyDescent="0.2">
      <c r="B300" s="5" t="s">
        <v>111</v>
      </c>
      <c r="C300" s="8">
        <v>30</v>
      </c>
      <c r="D300" s="8">
        <v>0</v>
      </c>
      <c r="E300" s="13">
        <f t="shared" si="25"/>
        <v>3.3355570380253501E-3</v>
      </c>
      <c r="F300" s="13" t="str">
        <f t="shared" si="26"/>
        <v/>
      </c>
      <c r="G300" s="12" t="str">
        <f t="shared" si="27"/>
        <v>0</v>
      </c>
      <c r="H300" s="15">
        <f t="shared" si="28"/>
        <v>0</v>
      </c>
    </row>
    <row r="301" spans="2:8" ht="15" x14ac:dyDescent="0.2">
      <c r="B301" s="5" t="s">
        <v>105</v>
      </c>
      <c r="C301" s="8">
        <v>121</v>
      </c>
      <c r="D301" s="8">
        <v>135</v>
      </c>
      <c r="E301" s="13">
        <f t="shared" si="25"/>
        <v>1.3453413386702246E-2</v>
      </c>
      <c r="F301" s="13">
        <f t="shared" si="26"/>
        <v>1.9946808510638299E-2</v>
      </c>
      <c r="G301" s="12">
        <f t="shared" si="27"/>
        <v>0.11570247933884298</v>
      </c>
      <c r="H301" s="15">
        <f t="shared" si="28"/>
        <v>1.5565932844118302E-3</v>
      </c>
    </row>
    <row r="302" spans="2:8" ht="15" x14ac:dyDescent="0.2">
      <c r="B302" s="5" t="s">
        <v>109</v>
      </c>
      <c r="C302" s="8">
        <v>89</v>
      </c>
      <c r="D302" s="8">
        <v>1</v>
      </c>
      <c r="E302" s="13">
        <f t="shared" si="25"/>
        <v>9.8954858794752052E-3</v>
      </c>
      <c r="F302" s="13">
        <f t="shared" si="26"/>
        <v>1.4775413711583924E-4</v>
      </c>
      <c r="G302" s="12">
        <f t="shared" si="27"/>
        <v>-0.9887640449438202</v>
      </c>
      <c r="H302" s="15">
        <f t="shared" si="28"/>
        <v>-9.7843006448743598E-3</v>
      </c>
    </row>
    <row r="303" spans="2:8" ht="15" x14ac:dyDescent="0.2">
      <c r="B303" s="5" t="s">
        <v>108</v>
      </c>
      <c r="C303" s="8">
        <v>9</v>
      </c>
      <c r="D303" s="8">
        <v>17</v>
      </c>
      <c r="E303" s="13">
        <f t="shared" si="25"/>
        <v>1.0006671114076052E-3</v>
      </c>
      <c r="F303" s="13">
        <f t="shared" si="26"/>
        <v>2.5118203309692673E-3</v>
      </c>
      <c r="G303" s="12">
        <f t="shared" si="27"/>
        <v>0.88888888888888884</v>
      </c>
      <c r="H303" s="15">
        <f t="shared" si="28"/>
        <v>8.8948187680676014E-4</v>
      </c>
    </row>
    <row r="304" spans="2:8" ht="15" x14ac:dyDescent="0.2">
      <c r="B304" s="5" t="s">
        <v>107</v>
      </c>
      <c r="C304" s="8">
        <v>139</v>
      </c>
      <c r="D304" s="8">
        <v>3</v>
      </c>
      <c r="E304" s="13">
        <f t="shared" si="25"/>
        <v>1.5454747609517457E-2</v>
      </c>
      <c r="F304" s="13">
        <f t="shared" si="26"/>
        <v>4.4326241134751772E-4</v>
      </c>
      <c r="G304" s="12">
        <f t="shared" si="27"/>
        <v>-0.97841726618705038</v>
      </c>
      <c r="H304" s="15">
        <f t="shared" si="28"/>
        <v>-1.5121191905714922E-2</v>
      </c>
    </row>
    <row r="305" spans="2:8" ht="15" x14ac:dyDescent="0.2">
      <c r="B305" s="5" t="s">
        <v>351</v>
      </c>
      <c r="C305" s="8">
        <v>12</v>
      </c>
      <c r="D305" s="8">
        <v>27</v>
      </c>
      <c r="E305" s="13">
        <f t="shared" si="25"/>
        <v>1.33422281521014E-3</v>
      </c>
      <c r="F305" s="13">
        <f t="shared" si="26"/>
        <v>3.9893617021276593E-3</v>
      </c>
      <c r="G305" s="12">
        <f t="shared" si="27"/>
        <v>1.25</v>
      </c>
      <c r="H305" s="15">
        <f t="shared" si="28"/>
        <v>1.667778519012675E-3</v>
      </c>
    </row>
    <row r="306" spans="2:8" ht="15" x14ac:dyDescent="0.2">
      <c r="B306" s="5" t="s">
        <v>524</v>
      </c>
      <c r="C306" s="8">
        <v>0</v>
      </c>
      <c r="D306" s="8">
        <v>0</v>
      </c>
      <c r="E306" s="13" t="str">
        <f t="shared" si="25"/>
        <v/>
      </c>
      <c r="F306" s="13" t="str">
        <f t="shared" si="26"/>
        <v/>
      </c>
      <c r="G306" s="12" t="str">
        <f t="shared" si="27"/>
        <v>0</v>
      </c>
      <c r="H306" s="15" t="str">
        <f t="shared" si="28"/>
        <v/>
      </c>
    </row>
    <row r="307" spans="2:8" ht="15" x14ac:dyDescent="0.2">
      <c r="B307" s="5" t="s">
        <v>110</v>
      </c>
      <c r="C307" s="8">
        <v>264</v>
      </c>
      <c r="D307" s="8">
        <v>281</v>
      </c>
      <c r="E307" s="13">
        <f t="shared" si="25"/>
        <v>2.9352901934623081E-2</v>
      </c>
      <c r="F307" s="13">
        <f t="shared" si="26"/>
        <v>4.1518912529550825E-2</v>
      </c>
      <c r="G307" s="12">
        <f t="shared" si="27"/>
        <v>6.4393939393939392E-2</v>
      </c>
      <c r="H307" s="15">
        <f t="shared" si="28"/>
        <v>1.8901489882143651E-3</v>
      </c>
    </row>
    <row r="308" spans="2:8" ht="15" x14ac:dyDescent="0.2">
      <c r="B308" s="5" t="s">
        <v>99</v>
      </c>
      <c r="C308" s="8">
        <v>10</v>
      </c>
      <c r="D308" s="8">
        <v>26</v>
      </c>
      <c r="E308" s="13">
        <f t="shared" si="25"/>
        <v>1.1118523460084502E-3</v>
      </c>
      <c r="F308" s="13">
        <f t="shared" si="26"/>
        <v>3.8416075650118202E-3</v>
      </c>
      <c r="G308" s="12">
        <f t="shared" si="27"/>
        <v>1.6</v>
      </c>
      <c r="H308" s="15">
        <f t="shared" si="28"/>
        <v>1.7789637536135203E-3</v>
      </c>
    </row>
    <row r="309" spans="2:8" ht="15" x14ac:dyDescent="0.2">
      <c r="B309" s="5" t="s">
        <v>96</v>
      </c>
      <c r="C309" s="8">
        <v>0</v>
      </c>
      <c r="D309" s="8">
        <v>0</v>
      </c>
      <c r="E309" s="13" t="str">
        <f t="shared" si="25"/>
        <v/>
      </c>
      <c r="F309" s="13" t="str">
        <f t="shared" si="26"/>
        <v/>
      </c>
      <c r="G309" s="12" t="str">
        <f t="shared" si="27"/>
        <v>0</v>
      </c>
      <c r="H309" s="15" t="str">
        <f t="shared" si="28"/>
        <v/>
      </c>
    </row>
    <row r="310" spans="2:8" ht="15" x14ac:dyDescent="0.2">
      <c r="B310" s="5" t="s">
        <v>106</v>
      </c>
      <c r="C310" s="8">
        <v>217</v>
      </c>
      <c r="D310" s="8">
        <v>29</v>
      </c>
      <c r="E310" s="13">
        <f t="shared" si="25"/>
        <v>2.4127195908383366E-2</v>
      </c>
      <c r="F310" s="13">
        <f t="shared" si="26"/>
        <v>4.2848699763593382E-3</v>
      </c>
      <c r="G310" s="12">
        <f t="shared" si="27"/>
        <v>-0.86635944700460832</v>
      </c>
      <c r="H310" s="15">
        <f t="shared" si="28"/>
        <v>-2.0902824104958861E-2</v>
      </c>
    </row>
    <row r="311" spans="2:8" ht="15" x14ac:dyDescent="0.2">
      <c r="B311" s="5" t="s">
        <v>102</v>
      </c>
      <c r="C311" s="8">
        <v>39</v>
      </c>
      <c r="D311" s="8">
        <v>19</v>
      </c>
      <c r="E311" s="13">
        <f t="shared" si="25"/>
        <v>4.3362241494329552E-3</v>
      </c>
      <c r="F311" s="13">
        <f t="shared" si="26"/>
        <v>2.8073286052009458E-3</v>
      </c>
      <c r="G311" s="12">
        <f t="shared" si="27"/>
        <v>-0.51282051282051277</v>
      </c>
      <c r="H311" s="15">
        <f t="shared" si="28"/>
        <v>-2.2237046920168999E-3</v>
      </c>
    </row>
    <row r="312" spans="2:8" ht="15" x14ac:dyDescent="0.2">
      <c r="B312" s="5" t="s">
        <v>97</v>
      </c>
      <c r="C312" s="8">
        <v>0</v>
      </c>
      <c r="D312" s="8">
        <v>0</v>
      </c>
      <c r="E312" s="13" t="str">
        <f t="shared" si="25"/>
        <v/>
      </c>
      <c r="F312" s="13" t="str">
        <f t="shared" si="26"/>
        <v/>
      </c>
      <c r="G312" s="12" t="str">
        <f t="shared" si="27"/>
        <v>0</v>
      </c>
      <c r="H312" s="15" t="str">
        <f t="shared" si="28"/>
        <v/>
      </c>
    </row>
    <row r="313" spans="2:8" ht="15" x14ac:dyDescent="0.2">
      <c r="B313" s="5" t="s">
        <v>352</v>
      </c>
      <c r="C313" s="8">
        <v>0</v>
      </c>
      <c r="D313" s="8">
        <v>0</v>
      </c>
      <c r="E313" s="13" t="str">
        <f t="shared" si="25"/>
        <v/>
      </c>
      <c r="F313" s="13" t="str">
        <f t="shared" si="26"/>
        <v/>
      </c>
      <c r="G313" s="12" t="str">
        <f t="shared" si="27"/>
        <v>0</v>
      </c>
      <c r="H313" s="15" t="str">
        <f t="shared" si="28"/>
        <v/>
      </c>
    </row>
    <row r="314" spans="2:8" ht="15" x14ac:dyDescent="0.2">
      <c r="B314" s="5" t="s">
        <v>353</v>
      </c>
      <c r="C314" s="8">
        <v>1076</v>
      </c>
      <c r="D314" s="8">
        <v>603</v>
      </c>
      <c r="E314" s="13">
        <f t="shared" si="25"/>
        <v>0.11963531243050923</v>
      </c>
      <c r="F314" s="13">
        <f t="shared" si="26"/>
        <v>8.9095744680851061E-2</v>
      </c>
      <c r="G314" s="12">
        <f t="shared" si="27"/>
        <v>-0.4395910780669145</v>
      </c>
      <c r="H314" s="15">
        <f t="shared" si="28"/>
        <v>-5.259061596619969E-2</v>
      </c>
    </row>
    <row r="315" spans="2:8" ht="15" x14ac:dyDescent="0.2">
      <c r="B315" s="5" t="s">
        <v>354</v>
      </c>
      <c r="C315" s="8">
        <v>1</v>
      </c>
      <c r="D315" s="8">
        <v>15</v>
      </c>
      <c r="E315" s="13">
        <f t="shared" si="25"/>
        <v>1.11185234600845E-4</v>
      </c>
      <c r="F315" s="13">
        <f t="shared" si="26"/>
        <v>2.2163120567375888E-3</v>
      </c>
      <c r="G315" s="12">
        <f t="shared" si="27"/>
        <v>14</v>
      </c>
      <c r="H315" s="15">
        <f t="shared" si="28"/>
        <v>1.55659328441183E-3</v>
      </c>
    </row>
    <row r="316" spans="2:8" ht="15" x14ac:dyDescent="0.2">
      <c r="B316" s="5" t="s">
        <v>101</v>
      </c>
      <c r="C316" s="8">
        <v>0</v>
      </c>
      <c r="D316" s="8">
        <v>0</v>
      </c>
      <c r="E316" s="13" t="str">
        <f t="shared" si="25"/>
        <v/>
      </c>
      <c r="F316" s="13" t="str">
        <f t="shared" si="26"/>
        <v/>
      </c>
      <c r="G316" s="12" t="str">
        <f t="shared" si="27"/>
        <v>0</v>
      </c>
      <c r="H316" s="15" t="str">
        <f t="shared" si="28"/>
        <v/>
      </c>
    </row>
    <row r="317" spans="2:8" ht="15" x14ac:dyDescent="0.2">
      <c r="B317" s="5" t="s">
        <v>103</v>
      </c>
      <c r="C317" s="8">
        <v>8</v>
      </c>
      <c r="D317" s="8">
        <v>21</v>
      </c>
      <c r="E317" s="13">
        <f t="shared" si="25"/>
        <v>8.8948187680676003E-4</v>
      </c>
      <c r="F317" s="13">
        <f t="shared" si="26"/>
        <v>3.1028368794326243E-3</v>
      </c>
      <c r="G317" s="12">
        <f t="shared" si="27"/>
        <v>1.625</v>
      </c>
      <c r="H317" s="15">
        <f t="shared" si="28"/>
        <v>1.445408049810985E-3</v>
      </c>
    </row>
    <row r="318" spans="2:8" ht="15" x14ac:dyDescent="0.2">
      <c r="B318" s="5" t="s">
        <v>355</v>
      </c>
      <c r="C318" s="8">
        <v>134</v>
      </c>
      <c r="D318" s="8">
        <v>99</v>
      </c>
      <c r="E318" s="13">
        <f t="shared" si="25"/>
        <v>1.4898821436513231E-2</v>
      </c>
      <c r="F318" s="13">
        <f t="shared" si="26"/>
        <v>1.4627659574468085E-2</v>
      </c>
      <c r="G318" s="12">
        <f t="shared" si="27"/>
        <v>-0.26119402985074625</v>
      </c>
      <c r="H318" s="15">
        <f t="shared" si="28"/>
        <v>-3.8914832110295752E-3</v>
      </c>
    </row>
    <row r="319" spans="2:8" ht="15" x14ac:dyDescent="0.2">
      <c r="B319" s="5" t="s">
        <v>115</v>
      </c>
      <c r="C319" s="8">
        <v>178</v>
      </c>
      <c r="D319" s="8">
        <v>136</v>
      </c>
      <c r="E319" s="13">
        <f t="shared" si="25"/>
        <v>1.979097175895041E-2</v>
      </c>
      <c r="F319" s="13">
        <f t="shared" si="26"/>
        <v>2.0094562647754138E-2</v>
      </c>
      <c r="G319" s="12">
        <f t="shared" si="27"/>
        <v>-0.23595505617977527</v>
      </c>
      <c r="H319" s="15">
        <f t="shared" si="28"/>
        <v>-4.6697798532354898E-3</v>
      </c>
    </row>
    <row r="320" spans="2:8" ht="15" x14ac:dyDescent="0.2">
      <c r="B320" s="5" t="s">
        <v>114</v>
      </c>
      <c r="C320" s="8">
        <v>1</v>
      </c>
      <c r="D320" s="8">
        <v>0</v>
      </c>
      <c r="E320" s="13">
        <f t="shared" si="25"/>
        <v>1.11185234600845E-4</v>
      </c>
      <c r="F320" s="13" t="str">
        <f t="shared" si="26"/>
        <v/>
      </c>
      <c r="G320" s="12" t="str">
        <f t="shared" si="27"/>
        <v>0</v>
      </c>
      <c r="H320" s="15">
        <f t="shared" si="28"/>
        <v>0</v>
      </c>
    </row>
    <row r="321" spans="2:8" ht="15" x14ac:dyDescent="0.2">
      <c r="B321" s="5" t="s">
        <v>98</v>
      </c>
      <c r="C321" s="8">
        <v>10</v>
      </c>
      <c r="D321" s="8">
        <v>0</v>
      </c>
      <c r="E321" s="13">
        <f t="shared" si="25"/>
        <v>1.1118523460084502E-3</v>
      </c>
      <c r="F321" s="13" t="str">
        <f t="shared" si="26"/>
        <v/>
      </c>
      <c r="G321" s="12" t="str">
        <f t="shared" si="27"/>
        <v>0</v>
      </c>
      <c r="H321" s="15">
        <f t="shared" si="28"/>
        <v>0</v>
      </c>
    </row>
    <row r="322" spans="2:8" ht="15" x14ac:dyDescent="0.2">
      <c r="B322" s="5" t="s">
        <v>356</v>
      </c>
      <c r="C322" s="8">
        <v>0</v>
      </c>
      <c r="D322" s="8">
        <v>0</v>
      </c>
      <c r="E322" s="13" t="str">
        <f t="shared" si="25"/>
        <v/>
      </c>
      <c r="F322" s="13" t="str">
        <f t="shared" si="26"/>
        <v/>
      </c>
      <c r="G322" s="12" t="str">
        <f t="shared" si="27"/>
        <v>0</v>
      </c>
      <c r="H322" s="15" t="str">
        <f t="shared" si="28"/>
        <v/>
      </c>
    </row>
    <row r="323" spans="2:8" ht="15" x14ac:dyDescent="0.2">
      <c r="B323" s="5" t="s">
        <v>472</v>
      </c>
      <c r="C323" s="8">
        <v>2</v>
      </c>
      <c r="D323" s="8">
        <v>2</v>
      </c>
      <c r="E323" s="13">
        <f t="shared" si="25"/>
        <v>2.2237046920169001E-4</v>
      </c>
      <c r="F323" s="13">
        <f t="shared" si="26"/>
        <v>2.9550827423167848E-4</v>
      </c>
      <c r="G323" s="12">
        <f t="shared" si="27"/>
        <v>0</v>
      </c>
      <c r="H323" s="15">
        <f t="shared" si="28"/>
        <v>0</v>
      </c>
    </row>
    <row r="324" spans="2:8" ht="15" x14ac:dyDescent="0.2">
      <c r="B324" s="5" t="s">
        <v>473</v>
      </c>
      <c r="C324" s="8">
        <v>1</v>
      </c>
      <c r="D324" s="8">
        <v>0</v>
      </c>
      <c r="E324" s="13">
        <f t="shared" si="25"/>
        <v>1.11185234600845E-4</v>
      </c>
      <c r="F324" s="13" t="str">
        <f t="shared" si="26"/>
        <v/>
      </c>
      <c r="G324" s="12" t="str">
        <f t="shared" si="27"/>
        <v>0</v>
      </c>
      <c r="H324" s="15">
        <f t="shared" si="28"/>
        <v>0</v>
      </c>
    </row>
    <row r="325" spans="2:8" ht="15" x14ac:dyDescent="0.2">
      <c r="B325" s="5" t="s">
        <v>474</v>
      </c>
      <c r="C325" s="8">
        <v>0</v>
      </c>
      <c r="D325" s="8">
        <v>0</v>
      </c>
      <c r="E325" s="13" t="str">
        <f t="shared" si="25"/>
        <v/>
      </c>
      <c r="F325" s="13" t="str">
        <f t="shared" si="26"/>
        <v/>
      </c>
      <c r="G325" s="12" t="str">
        <f t="shared" si="27"/>
        <v>0</v>
      </c>
      <c r="H325" s="15" t="str">
        <f t="shared" si="28"/>
        <v/>
      </c>
    </row>
    <row r="326" spans="2:8" ht="15" x14ac:dyDescent="0.2">
      <c r="B326" s="5" t="s">
        <v>357</v>
      </c>
      <c r="C326" s="8">
        <v>126</v>
      </c>
      <c r="D326" s="8">
        <v>32</v>
      </c>
      <c r="E326" s="13">
        <f t="shared" si="25"/>
        <v>1.4009339559706471E-2</v>
      </c>
      <c r="F326" s="13">
        <f t="shared" si="26"/>
        <v>4.7281323877068557E-3</v>
      </c>
      <c r="G326" s="12">
        <f t="shared" si="27"/>
        <v>-0.74603174603174605</v>
      </c>
      <c r="H326" s="15">
        <f t="shared" si="28"/>
        <v>-1.0451412052479431E-2</v>
      </c>
    </row>
    <row r="327" spans="2:8" ht="15" x14ac:dyDescent="0.2">
      <c r="B327" s="5" t="s">
        <v>358</v>
      </c>
      <c r="C327" s="8">
        <v>6</v>
      </c>
      <c r="D327" s="8">
        <v>0</v>
      </c>
      <c r="E327" s="13">
        <f t="shared" si="25"/>
        <v>6.6711140760506999E-4</v>
      </c>
      <c r="F327" s="13" t="str">
        <f t="shared" si="26"/>
        <v/>
      </c>
      <c r="G327" s="12" t="str">
        <f t="shared" si="27"/>
        <v>0</v>
      </c>
      <c r="H327" s="15">
        <f t="shared" si="28"/>
        <v>0</v>
      </c>
    </row>
    <row r="328" spans="2:8" ht="15" x14ac:dyDescent="0.2">
      <c r="B328" s="5" t="s">
        <v>116</v>
      </c>
      <c r="C328" s="8">
        <v>0</v>
      </c>
      <c r="D328" s="8">
        <v>1</v>
      </c>
      <c r="E328" s="13" t="str">
        <f t="shared" si="25"/>
        <v/>
      </c>
      <c r="F328" s="13">
        <f t="shared" si="26"/>
        <v>1.4775413711583924E-4</v>
      </c>
      <c r="G328" s="12" t="str">
        <f t="shared" si="27"/>
        <v>0</v>
      </c>
      <c r="H328" s="15" t="str">
        <f t="shared" si="28"/>
        <v/>
      </c>
    </row>
    <row r="329" spans="2:8" ht="15" x14ac:dyDescent="0.2">
      <c r="B329" s="5" t="s">
        <v>359</v>
      </c>
      <c r="C329" s="8">
        <v>5</v>
      </c>
      <c r="D329" s="8">
        <v>0</v>
      </c>
      <c r="E329" s="13">
        <f t="shared" si="25"/>
        <v>5.5592617300422508E-4</v>
      </c>
      <c r="F329" s="13" t="str">
        <f t="shared" si="26"/>
        <v/>
      </c>
      <c r="G329" s="12" t="str">
        <f t="shared" si="27"/>
        <v>0</v>
      </c>
      <c r="H329" s="15">
        <f t="shared" si="28"/>
        <v>0</v>
      </c>
    </row>
    <row r="330" spans="2:8" ht="15" x14ac:dyDescent="0.2">
      <c r="B330" s="5" t="s">
        <v>360</v>
      </c>
      <c r="C330" s="8">
        <v>33</v>
      </c>
      <c r="D330" s="8">
        <v>29</v>
      </c>
      <c r="E330" s="13">
        <f t="shared" si="25"/>
        <v>3.6691127418278851E-3</v>
      </c>
      <c r="F330" s="13">
        <f t="shared" si="26"/>
        <v>4.2848699763593382E-3</v>
      </c>
      <c r="G330" s="12">
        <f t="shared" si="27"/>
        <v>-0.12121212121212122</v>
      </c>
      <c r="H330" s="15">
        <f t="shared" si="28"/>
        <v>-4.4474093840338001E-4</v>
      </c>
    </row>
    <row r="331" spans="2:8" ht="15" x14ac:dyDescent="0.2">
      <c r="B331" s="5" t="s">
        <v>117</v>
      </c>
      <c r="C331" s="8">
        <v>0</v>
      </c>
      <c r="D331" s="8">
        <v>0</v>
      </c>
      <c r="E331" s="13" t="str">
        <f t="shared" si="25"/>
        <v/>
      </c>
      <c r="F331" s="13" t="str">
        <f t="shared" si="26"/>
        <v/>
      </c>
      <c r="G331" s="12" t="str">
        <f t="shared" si="27"/>
        <v>0</v>
      </c>
      <c r="H331" s="15" t="str">
        <f t="shared" si="28"/>
        <v/>
      </c>
    </row>
    <row r="332" spans="2:8" ht="15" x14ac:dyDescent="0.2">
      <c r="B332" s="5" t="s">
        <v>361</v>
      </c>
      <c r="C332" s="8">
        <v>1512</v>
      </c>
      <c r="D332" s="8">
        <v>1086</v>
      </c>
      <c r="E332" s="13">
        <f t="shared" si="25"/>
        <v>0.16811207471647766</v>
      </c>
      <c r="F332" s="13">
        <f t="shared" si="26"/>
        <v>0.16046099290780141</v>
      </c>
      <c r="G332" s="12">
        <f t="shared" si="27"/>
        <v>-0.28174603174603174</v>
      </c>
      <c r="H332" s="15">
        <f t="shared" si="28"/>
        <v>-4.7364909939959975E-2</v>
      </c>
    </row>
    <row r="333" spans="2:8" ht="15" x14ac:dyDescent="0.2">
      <c r="B333" s="5" t="s">
        <v>130</v>
      </c>
      <c r="C333" s="8">
        <v>58</v>
      </c>
      <c r="D333" s="8">
        <v>120</v>
      </c>
      <c r="E333" s="13">
        <f t="shared" si="25"/>
        <v>6.4487436068490101E-3</v>
      </c>
      <c r="F333" s="13">
        <f t="shared" si="26"/>
        <v>1.7730496453900711E-2</v>
      </c>
      <c r="G333" s="12">
        <f t="shared" si="27"/>
        <v>1.0689655172413792</v>
      </c>
      <c r="H333" s="15">
        <f t="shared" si="28"/>
        <v>6.8934845452523893E-3</v>
      </c>
    </row>
    <row r="334" spans="2:8" ht="15" x14ac:dyDescent="0.2">
      <c r="B334" s="5" t="s">
        <v>119</v>
      </c>
      <c r="C334" s="8">
        <v>1698</v>
      </c>
      <c r="D334" s="8">
        <v>802</v>
      </c>
      <c r="E334" s="13">
        <f t="shared" si="25"/>
        <v>0.18879252835223481</v>
      </c>
      <c r="F334" s="13">
        <f t="shared" si="26"/>
        <v>0.11849881796690308</v>
      </c>
      <c r="G334" s="12">
        <f t="shared" si="27"/>
        <v>-0.52767962308598348</v>
      </c>
      <c r="H334" s="15">
        <f t="shared" si="28"/>
        <v>-9.9621970202357121E-2</v>
      </c>
    </row>
    <row r="335" spans="2:8" ht="15" x14ac:dyDescent="0.2">
      <c r="B335" s="5" t="s">
        <v>128</v>
      </c>
      <c r="C335" s="8">
        <v>56</v>
      </c>
      <c r="D335" s="8">
        <v>90</v>
      </c>
      <c r="E335" s="13">
        <f t="shared" si="25"/>
        <v>6.2263731376473201E-3</v>
      </c>
      <c r="F335" s="13">
        <f t="shared" si="26"/>
        <v>1.3297872340425532E-2</v>
      </c>
      <c r="G335" s="12">
        <f t="shared" si="27"/>
        <v>0.6071428571428571</v>
      </c>
      <c r="H335" s="15">
        <f t="shared" si="28"/>
        <v>3.7802979764287297E-3</v>
      </c>
    </row>
    <row r="336" spans="2:8" ht="15" x14ac:dyDescent="0.2">
      <c r="B336" s="5" t="s">
        <v>132</v>
      </c>
      <c r="C336" s="8">
        <v>0</v>
      </c>
      <c r="D336" s="8">
        <v>0</v>
      </c>
      <c r="E336" s="13" t="str">
        <f t="shared" si="25"/>
        <v/>
      </c>
      <c r="F336" s="13" t="str">
        <f t="shared" si="26"/>
        <v/>
      </c>
      <c r="G336" s="12" t="str">
        <f t="shared" si="27"/>
        <v>0</v>
      </c>
      <c r="H336" s="15" t="str">
        <f t="shared" si="28"/>
        <v/>
      </c>
    </row>
    <row r="337" spans="2:8" ht="15" x14ac:dyDescent="0.2">
      <c r="B337" s="5" t="s">
        <v>133</v>
      </c>
      <c r="C337" s="8">
        <v>23</v>
      </c>
      <c r="D337" s="8">
        <v>0</v>
      </c>
      <c r="E337" s="13">
        <f t="shared" si="25"/>
        <v>2.5572603958194354E-3</v>
      </c>
      <c r="F337" s="13" t="str">
        <f t="shared" si="26"/>
        <v/>
      </c>
      <c r="G337" s="12" t="str">
        <f t="shared" si="27"/>
        <v>0</v>
      </c>
      <c r="H337" s="15">
        <f t="shared" si="28"/>
        <v>0</v>
      </c>
    </row>
    <row r="338" spans="2:8" ht="30" x14ac:dyDescent="0.2">
      <c r="B338" s="5" t="s">
        <v>362</v>
      </c>
      <c r="C338" s="8">
        <v>2</v>
      </c>
      <c r="D338" s="8">
        <v>1</v>
      </c>
      <c r="E338" s="13">
        <f t="shared" si="25"/>
        <v>2.2237046920169001E-4</v>
      </c>
      <c r="F338" s="13">
        <f t="shared" si="26"/>
        <v>1.4775413711583924E-4</v>
      </c>
      <c r="G338" s="12">
        <f t="shared" si="27"/>
        <v>-0.5</v>
      </c>
      <c r="H338" s="15">
        <f t="shared" si="28"/>
        <v>-1.11185234600845E-4</v>
      </c>
    </row>
    <row r="339" spans="2:8" ht="15" x14ac:dyDescent="0.2">
      <c r="B339" s="5" t="s">
        <v>363</v>
      </c>
      <c r="C339" s="8">
        <v>8</v>
      </c>
      <c r="D339" s="8">
        <v>8</v>
      </c>
      <c r="E339" s="13">
        <f t="shared" si="25"/>
        <v>8.8948187680676003E-4</v>
      </c>
      <c r="F339" s="13">
        <f t="shared" si="26"/>
        <v>1.1820330969267139E-3</v>
      </c>
      <c r="G339" s="12">
        <f t="shared" si="27"/>
        <v>0</v>
      </c>
      <c r="H339" s="15">
        <f t="shared" si="28"/>
        <v>0</v>
      </c>
    </row>
    <row r="340" spans="2:8" ht="15" x14ac:dyDescent="0.2">
      <c r="B340" s="5" t="s">
        <v>364</v>
      </c>
      <c r="C340" s="8">
        <v>0</v>
      </c>
      <c r="D340" s="8">
        <v>1</v>
      </c>
      <c r="E340" s="13" t="str">
        <f t="shared" si="25"/>
        <v/>
      </c>
      <c r="F340" s="13">
        <f t="shared" si="26"/>
        <v>1.4775413711583924E-4</v>
      </c>
      <c r="G340" s="12" t="str">
        <f t="shared" si="27"/>
        <v>0</v>
      </c>
      <c r="H340" s="15" t="str">
        <f t="shared" si="28"/>
        <v/>
      </c>
    </row>
    <row r="341" spans="2:8" ht="15" x14ac:dyDescent="0.2">
      <c r="B341" s="5" t="s">
        <v>118</v>
      </c>
      <c r="C341" s="8">
        <v>1</v>
      </c>
      <c r="D341" s="8">
        <v>0</v>
      </c>
      <c r="E341" s="13">
        <f t="shared" si="25"/>
        <v>1.11185234600845E-4</v>
      </c>
      <c r="F341" s="13" t="str">
        <f t="shared" si="26"/>
        <v/>
      </c>
      <c r="G341" s="12" t="str">
        <f t="shared" si="27"/>
        <v>0</v>
      </c>
      <c r="H341" s="15">
        <f t="shared" si="28"/>
        <v>0</v>
      </c>
    </row>
    <row r="342" spans="2:8" ht="15" x14ac:dyDescent="0.2">
      <c r="B342" s="5" t="s">
        <v>365</v>
      </c>
      <c r="C342" s="8">
        <v>77</v>
      </c>
      <c r="D342" s="8">
        <v>0</v>
      </c>
      <c r="E342" s="13">
        <f t="shared" si="25"/>
        <v>8.561263064265065E-3</v>
      </c>
      <c r="F342" s="13" t="str">
        <f t="shared" si="26"/>
        <v/>
      </c>
      <c r="G342" s="12" t="str">
        <f t="shared" si="27"/>
        <v>0</v>
      </c>
      <c r="H342" s="15">
        <f t="shared" si="28"/>
        <v>0</v>
      </c>
    </row>
    <row r="343" spans="2:8" ht="15" x14ac:dyDescent="0.2">
      <c r="B343" s="5" t="s">
        <v>129</v>
      </c>
      <c r="C343" s="8">
        <v>45</v>
      </c>
      <c r="D343" s="8">
        <v>5</v>
      </c>
      <c r="E343" s="13">
        <f t="shared" si="25"/>
        <v>5.0033355570380253E-3</v>
      </c>
      <c r="F343" s="13">
        <f t="shared" si="26"/>
        <v>7.387706855791962E-4</v>
      </c>
      <c r="G343" s="12">
        <f t="shared" si="27"/>
        <v>-0.88888888888888884</v>
      </c>
      <c r="H343" s="15">
        <f t="shared" si="28"/>
        <v>-4.4474093840337998E-3</v>
      </c>
    </row>
    <row r="344" spans="2:8" ht="15" x14ac:dyDescent="0.2">
      <c r="B344" s="5" t="s">
        <v>131</v>
      </c>
      <c r="C344" s="8">
        <v>23</v>
      </c>
      <c r="D344" s="8">
        <v>23</v>
      </c>
      <c r="E344" s="13">
        <f t="shared" si="25"/>
        <v>2.5572603958194354E-3</v>
      </c>
      <c r="F344" s="13">
        <f t="shared" si="26"/>
        <v>3.3983451536643027E-3</v>
      </c>
      <c r="G344" s="12">
        <f t="shared" si="27"/>
        <v>0</v>
      </c>
      <c r="H344" s="15">
        <f t="shared" si="28"/>
        <v>0</v>
      </c>
    </row>
    <row r="345" spans="2:8" ht="15" x14ac:dyDescent="0.2">
      <c r="B345" s="5" t="s">
        <v>366</v>
      </c>
      <c r="C345" s="8">
        <v>42</v>
      </c>
      <c r="D345" s="8">
        <v>307</v>
      </c>
      <c r="E345" s="13">
        <f t="shared" si="25"/>
        <v>4.6697798532354907E-3</v>
      </c>
      <c r="F345" s="13">
        <f t="shared" si="26"/>
        <v>4.5360520094562651E-2</v>
      </c>
      <c r="G345" s="12">
        <f t="shared" si="27"/>
        <v>6.3095238095238093</v>
      </c>
      <c r="H345" s="15">
        <f t="shared" si="28"/>
        <v>2.946408716922393E-2</v>
      </c>
    </row>
    <row r="346" spans="2:8" ht="15" x14ac:dyDescent="0.2">
      <c r="B346" s="5" t="s">
        <v>122</v>
      </c>
      <c r="C346" s="8">
        <v>14</v>
      </c>
      <c r="D346" s="8">
        <v>9</v>
      </c>
      <c r="E346" s="13">
        <f t="shared" si="25"/>
        <v>1.55659328441183E-3</v>
      </c>
      <c r="F346" s="13">
        <f t="shared" si="26"/>
        <v>1.3297872340425532E-3</v>
      </c>
      <c r="G346" s="12">
        <f t="shared" si="27"/>
        <v>-0.35714285714285715</v>
      </c>
      <c r="H346" s="15">
        <f t="shared" si="28"/>
        <v>-5.5592617300422498E-4</v>
      </c>
    </row>
    <row r="347" spans="2:8" ht="15" x14ac:dyDescent="0.2">
      <c r="B347" s="5" t="s">
        <v>121</v>
      </c>
      <c r="C347" s="8">
        <v>40</v>
      </c>
      <c r="D347" s="8">
        <v>177</v>
      </c>
      <c r="E347" s="13">
        <f t="shared" si="25"/>
        <v>4.4474093840338007E-3</v>
      </c>
      <c r="F347" s="13">
        <f t="shared" si="26"/>
        <v>2.6152482269503546E-2</v>
      </c>
      <c r="G347" s="12">
        <f t="shared" si="27"/>
        <v>3.4249999999999998</v>
      </c>
      <c r="H347" s="15">
        <f t="shared" si="28"/>
        <v>1.5232377140315766E-2</v>
      </c>
    </row>
    <row r="348" spans="2:8" ht="15" x14ac:dyDescent="0.2">
      <c r="B348" s="5" t="s">
        <v>367</v>
      </c>
      <c r="C348" s="8">
        <v>0</v>
      </c>
      <c r="D348" s="8">
        <v>0</v>
      </c>
      <c r="E348" s="13" t="str">
        <f t="shared" si="25"/>
        <v/>
      </c>
      <c r="F348" s="13" t="str">
        <f t="shared" si="26"/>
        <v/>
      </c>
      <c r="G348" s="12" t="str">
        <f t="shared" si="27"/>
        <v>0</v>
      </c>
      <c r="H348" s="15" t="str">
        <f t="shared" si="28"/>
        <v/>
      </c>
    </row>
    <row r="349" spans="2:8" ht="15" x14ac:dyDescent="0.2">
      <c r="B349" s="5" t="s">
        <v>368</v>
      </c>
      <c r="C349" s="8">
        <v>41</v>
      </c>
      <c r="D349" s="8">
        <v>0</v>
      </c>
      <c r="E349" s="13">
        <f t="shared" si="25"/>
        <v>4.5585946186346453E-3</v>
      </c>
      <c r="F349" s="13" t="str">
        <f t="shared" si="26"/>
        <v/>
      </c>
      <c r="G349" s="12" t="str">
        <f t="shared" si="27"/>
        <v>0</v>
      </c>
      <c r="H349" s="15">
        <f t="shared" si="28"/>
        <v>0</v>
      </c>
    </row>
    <row r="350" spans="2:8" ht="15" x14ac:dyDescent="0.2">
      <c r="B350" s="5" t="s">
        <v>369</v>
      </c>
      <c r="C350" s="8">
        <v>0</v>
      </c>
      <c r="D350" s="8">
        <v>0</v>
      </c>
      <c r="E350" s="13" t="str">
        <f t="shared" si="25"/>
        <v/>
      </c>
      <c r="F350" s="13" t="str">
        <f t="shared" si="26"/>
        <v/>
      </c>
      <c r="G350" s="12" t="str">
        <f t="shared" si="27"/>
        <v>0</v>
      </c>
      <c r="H350" s="15" t="str">
        <f t="shared" si="28"/>
        <v/>
      </c>
    </row>
    <row r="351" spans="2:8" ht="15" x14ac:dyDescent="0.2">
      <c r="B351" s="5" t="s">
        <v>120</v>
      </c>
      <c r="C351" s="8">
        <v>0</v>
      </c>
      <c r="D351" s="8">
        <v>0</v>
      </c>
      <c r="E351" s="13" t="str">
        <f t="shared" si="25"/>
        <v/>
      </c>
      <c r="F351" s="13" t="str">
        <f t="shared" si="26"/>
        <v/>
      </c>
      <c r="G351" s="12" t="str">
        <f t="shared" si="27"/>
        <v>0</v>
      </c>
      <c r="H351" s="15" t="str">
        <f t="shared" si="28"/>
        <v/>
      </c>
    </row>
    <row r="352" spans="2:8" ht="15" x14ac:dyDescent="0.2">
      <c r="B352" s="5" t="s">
        <v>370</v>
      </c>
      <c r="C352" s="8">
        <v>0</v>
      </c>
      <c r="D352" s="8">
        <v>0</v>
      </c>
      <c r="E352" s="13" t="str">
        <f t="shared" si="25"/>
        <v/>
      </c>
      <c r="F352" s="13" t="str">
        <f t="shared" si="26"/>
        <v/>
      </c>
      <c r="G352" s="12" t="str">
        <f t="shared" si="27"/>
        <v>0</v>
      </c>
      <c r="H352" s="15" t="str">
        <f t="shared" si="28"/>
        <v/>
      </c>
    </row>
    <row r="353" spans="2:8" ht="15" x14ac:dyDescent="0.2">
      <c r="B353" s="5" t="s">
        <v>125</v>
      </c>
      <c r="C353" s="8">
        <v>0</v>
      </c>
      <c r="D353" s="8">
        <v>0</v>
      </c>
      <c r="E353" s="13" t="str">
        <f t="shared" si="25"/>
        <v/>
      </c>
      <c r="F353" s="13" t="str">
        <f t="shared" si="26"/>
        <v/>
      </c>
      <c r="G353" s="12" t="str">
        <f t="shared" si="27"/>
        <v>0</v>
      </c>
      <c r="H353" s="15" t="str">
        <f t="shared" si="28"/>
        <v/>
      </c>
    </row>
    <row r="354" spans="2:8" ht="15" x14ac:dyDescent="0.2">
      <c r="B354" s="5" t="s">
        <v>124</v>
      </c>
      <c r="C354" s="8">
        <v>228</v>
      </c>
      <c r="D354" s="8">
        <v>50</v>
      </c>
      <c r="E354" s="13">
        <f t="shared" si="25"/>
        <v>2.5350233488992662E-2</v>
      </c>
      <c r="F354" s="13">
        <f t="shared" si="26"/>
        <v>7.3877068557919624E-3</v>
      </c>
      <c r="G354" s="12">
        <f t="shared" si="27"/>
        <v>-0.7807017543859649</v>
      </c>
      <c r="H354" s="15">
        <f t="shared" si="28"/>
        <v>-1.979097175895041E-2</v>
      </c>
    </row>
    <row r="355" spans="2:8" ht="15" x14ac:dyDescent="0.2">
      <c r="B355" s="5" t="s">
        <v>126</v>
      </c>
      <c r="C355" s="8">
        <v>0</v>
      </c>
      <c r="D355" s="8">
        <v>0</v>
      </c>
      <c r="E355" s="13" t="str">
        <f t="shared" si="25"/>
        <v/>
      </c>
      <c r="F355" s="13" t="str">
        <f t="shared" si="26"/>
        <v/>
      </c>
      <c r="G355" s="12" t="str">
        <f t="shared" si="27"/>
        <v>0</v>
      </c>
      <c r="H355" s="15" t="str">
        <f t="shared" si="28"/>
        <v/>
      </c>
    </row>
    <row r="356" spans="2:8" ht="15" x14ac:dyDescent="0.2">
      <c r="B356" s="5" t="s">
        <v>371</v>
      </c>
      <c r="C356" s="8">
        <v>0</v>
      </c>
      <c r="D356" s="8">
        <v>0</v>
      </c>
      <c r="E356" s="13" t="str">
        <f t="shared" si="25"/>
        <v/>
      </c>
      <c r="F356" s="13" t="str">
        <f t="shared" si="26"/>
        <v/>
      </c>
      <c r="G356" s="12" t="str">
        <f t="shared" si="27"/>
        <v>0</v>
      </c>
      <c r="H356" s="15" t="str">
        <f t="shared" si="28"/>
        <v/>
      </c>
    </row>
    <row r="357" spans="2:8" ht="15" x14ac:dyDescent="0.2">
      <c r="B357" s="5" t="s">
        <v>372</v>
      </c>
      <c r="C357" s="8">
        <v>6</v>
      </c>
      <c r="D357" s="8">
        <v>1</v>
      </c>
      <c r="E357" s="13">
        <f t="shared" si="25"/>
        <v>6.6711140760506999E-4</v>
      </c>
      <c r="F357" s="13">
        <f t="shared" si="26"/>
        <v>1.4775413711583924E-4</v>
      </c>
      <c r="G357" s="12">
        <f t="shared" si="27"/>
        <v>-0.83333333333333337</v>
      </c>
      <c r="H357" s="15">
        <f t="shared" si="28"/>
        <v>-5.5592617300422498E-4</v>
      </c>
    </row>
    <row r="358" spans="2:8" ht="15" x14ac:dyDescent="0.2">
      <c r="B358" s="5" t="s">
        <v>127</v>
      </c>
      <c r="C358" s="8">
        <v>136</v>
      </c>
      <c r="D358" s="8">
        <v>33</v>
      </c>
      <c r="E358" s="13">
        <f t="shared" si="25"/>
        <v>1.5121191905714921E-2</v>
      </c>
      <c r="F358" s="13">
        <f t="shared" si="26"/>
        <v>4.8758865248226951E-3</v>
      </c>
      <c r="G358" s="12">
        <f t="shared" si="27"/>
        <v>-0.75735294117647056</v>
      </c>
      <c r="H358" s="15">
        <f t="shared" si="28"/>
        <v>-1.1452079163887035E-2</v>
      </c>
    </row>
    <row r="359" spans="2:8" ht="15" x14ac:dyDescent="0.2">
      <c r="B359" s="5" t="s">
        <v>123</v>
      </c>
      <c r="C359" s="8">
        <v>1</v>
      </c>
      <c r="D359" s="8">
        <v>8</v>
      </c>
      <c r="E359" s="13">
        <f t="shared" si="25"/>
        <v>1.11185234600845E-4</v>
      </c>
      <c r="F359" s="13">
        <f t="shared" si="26"/>
        <v>1.1820330969267139E-3</v>
      </c>
      <c r="G359" s="12">
        <f t="shared" si="27"/>
        <v>7</v>
      </c>
      <c r="H359" s="15">
        <f t="shared" si="28"/>
        <v>7.7829664220591501E-4</v>
      </c>
    </row>
    <row r="360" spans="2:8" ht="15" x14ac:dyDescent="0.2">
      <c r="B360" s="5" t="s">
        <v>373</v>
      </c>
      <c r="C360" s="8">
        <v>0</v>
      </c>
      <c r="D360" s="8">
        <v>0</v>
      </c>
      <c r="E360" s="13" t="str">
        <f t="shared" ref="E360:E423" si="29">+IF(C360=0,"",C360/C$294)</f>
        <v/>
      </c>
      <c r="F360" s="13" t="str">
        <f t="shared" ref="F360:F423" si="30">+IF(D360=0,"",D360/D$294)</f>
        <v/>
      </c>
      <c r="G360" s="12" t="str">
        <f t="shared" ref="G360:G423" si="31">+IF(OR(AND(D360=0),(C360=0)),"0",((D360-C360)/C360))</f>
        <v>0</v>
      </c>
      <c r="H360" s="15" t="str">
        <f t="shared" ref="H360:H423" si="32">+IF(OR(AND(E360=""),(G360="")),"",E360*G360)</f>
        <v/>
      </c>
    </row>
    <row r="361" spans="2:8" ht="15" x14ac:dyDescent="0.2">
      <c r="B361" s="5" t="s">
        <v>374</v>
      </c>
      <c r="C361" s="8">
        <v>0</v>
      </c>
      <c r="D361" s="8">
        <v>0</v>
      </c>
      <c r="E361" s="13" t="str">
        <f t="shared" si="29"/>
        <v/>
      </c>
      <c r="F361" s="13" t="str">
        <f t="shared" si="30"/>
        <v/>
      </c>
      <c r="G361" s="12" t="str">
        <f t="shared" si="31"/>
        <v>0</v>
      </c>
      <c r="H361" s="15" t="str">
        <f t="shared" si="32"/>
        <v/>
      </c>
    </row>
    <row r="362" spans="2:8" ht="15" x14ac:dyDescent="0.2">
      <c r="B362" s="5" t="s">
        <v>375</v>
      </c>
      <c r="C362" s="8">
        <v>0</v>
      </c>
      <c r="D362" s="8">
        <v>0</v>
      </c>
      <c r="E362" s="13" t="str">
        <f t="shared" si="29"/>
        <v/>
      </c>
      <c r="F362" s="13" t="str">
        <f t="shared" si="30"/>
        <v/>
      </c>
      <c r="G362" s="12" t="str">
        <f t="shared" si="31"/>
        <v>0</v>
      </c>
      <c r="H362" s="15" t="str">
        <f t="shared" si="32"/>
        <v/>
      </c>
    </row>
    <row r="363" spans="2:8" ht="15" x14ac:dyDescent="0.2">
      <c r="B363" s="5" t="s">
        <v>376</v>
      </c>
      <c r="C363" s="8">
        <v>3</v>
      </c>
      <c r="D363" s="8">
        <v>0</v>
      </c>
      <c r="E363" s="13">
        <f t="shared" si="29"/>
        <v>3.33555703802535E-4</v>
      </c>
      <c r="F363" s="13" t="str">
        <f t="shared" si="30"/>
        <v/>
      </c>
      <c r="G363" s="12" t="str">
        <f t="shared" si="31"/>
        <v>0</v>
      </c>
      <c r="H363" s="15">
        <f t="shared" si="32"/>
        <v>0</v>
      </c>
    </row>
    <row r="364" spans="2:8" ht="15" x14ac:dyDescent="0.2">
      <c r="B364" s="5" t="s">
        <v>377</v>
      </c>
      <c r="C364" s="8">
        <v>0</v>
      </c>
      <c r="D364" s="8">
        <v>0</v>
      </c>
      <c r="E364" s="13" t="str">
        <f t="shared" si="29"/>
        <v/>
      </c>
      <c r="F364" s="13" t="str">
        <f t="shared" si="30"/>
        <v/>
      </c>
      <c r="G364" s="12" t="str">
        <f t="shared" si="31"/>
        <v>0</v>
      </c>
      <c r="H364" s="15" t="str">
        <f t="shared" si="32"/>
        <v/>
      </c>
    </row>
    <row r="365" spans="2:8" ht="30" x14ac:dyDescent="0.2">
      <c r="B365" s="5" t="s">
        <v>378</v>
      </c>
      <c r="C365" s="8">
        <v>0</v>
      </c>
      <c r="D365" s="8">
        <v>0</v>
      </c>
      <c r="E365" s="13" t="str">
        <f t="shared" si="29"/>
        <v/>
      </c>
      <c r="F365" s="13" t="str">
        <f t="shared" si="30"/>
        <v/>
      </c>
      <c r="G365" s="12" t="str">
        <f t="shared" si="31"/>
        <v>0</v>
      </c>
      <c r="H365" s="15" t="str">
        <f t="shared" si="32"/>
        <v/>
      </c>
    </row>
    <row r="366" spans="2:8" ht="15" x14ac:dyDescent="0.2">
      <c r="B366" s="5" t="s">
        <v>475</v>
      </c>
      <c r="C366" s="8">
        <v>0</v>
      </c>
      <c r="D366" s="8">
        <v>0</v>
      </c>
      <c r="E366" s="13" t="str">
        <f t="shared" si="29"/>
        <v/>
      </c>
      <c r="F366" s="13" t="str">
        <f t="shared" si="30"/>
        <v/>
      </c>
      <c r="G366" s="12" t="str">
        <f t="shared" si="31"/>
        <v>0</v>
      </c>
      <c r="H366" s="15" t="str">
        <f t="shared" si="32"/>
        <v/>
      </c>
    </row>
    <row r="367" spans="2:8" ht="15" x14ac:dyDescent="0.2">
      <c r="B367" s="5" t="s">
        <v>379</v>
      </c>
      <c r="C367" s="8">
        <v>0</v>
      </c>
      <c r="D367" s="8">
        <v>0</v>
      </c>
      <c r="E367" s="13" t="str">
        <f t="shared" si="29"/>
        <v/>
      </c>
      <c r="F367" s="13" t="str">
        <f t="shared" si="30"/>
        <v/>
      </c>
      <c r="G367" s="12" t="str">
        <f t="shared" si="31"/>
        <v>0</v>
      </c>
      <c r="H367" s="15" t="str">
        <f t="shared" si="32"/>
        <v/>
      </c>
    </row>
    <row r="368" spans="2:8" ht="15" x14ac:dyDescent="0.2">
      <c r="B368" s="5" t="s">
        <v>380</v>
      </c>
      <c r="C368" s="8">
        <v>0</v>
      </c>
      <c r="D368" s="8">
        <v>6</v>
      </c>
      <c r="E368" s="13" t="str">
        <f t="shared" si="29"/>
        <v/>
      </c>
      <c r="F368" s="13">
        <f t="shared" si="30"/>
        <v>8.8652482269503544E-4</v>
      </c>
      <c r="G368" s="12" t="str">
        <f t="shared" si="31"/>
        <v>0</v>
      </c>
      <c r="H368" s="15" t="str">
        <f t="shared" si="32"/>
        <v/>
      </c>
    </row>
    <row r="369" spans="2:8" ht="15" x14ac:dyDescent="0.2">
      <c r="B369" s="5" t="s">
        <v>381</v>
      </c>
      <c r="C369" s="8">
        <v>7</v>
      </c>
      <c r="D369" s="8">
        <v>9</v>
      </c>
      <c r="E369" s="13">
        <f t="shared" si="29"/>
        <v>7.7829664220591501E-4</v>
      </c>
      <c r="F369" s="13">
        <f t="shared" si="30"/>
        <v>1.3297872340425532E-3</v>
      </c>
      <c r="G369" s="12">
        <f t="shared" si="31"/>
        <v>0.2857142857142857</v>
      </c>
      <c r="H369" s="15">
        <f t="shared" si="32"/>
        <v>2.2237046920168998E-4</v>
      </c>
    </row>
    <row r="370" spans="2:8" ht="15" x14ac:dyDescent="0.2">
      <c r="B370" s="5" t="s">
        <v>135</v>
      </c>
      <c r="C370" s="8">
        <v>38</v>
      </c>
      <c r="D370" s="8">
        <v>2</v>
      </c>
      <c r="E370" s="13">
        <f t="shared" si="29"/>
        <v>4.2250389148321106E-3</v>
      </c>
      <c r="F370" s="13">
        <f t="shared" si="30"/>
        <v>2.9550827423167848E-4</v>
      </c>
      <c r="G370" s="12">
        <f t="shared" si="31"/>
        <v>-0.94736842105263153</v>
      </c>
      <c r="H370" s="15">
        <f t="shared" si="32"/>
        <v>-4.0026684456304206E-3</v>
      </c>
    </row>
    <row r="371" spans="2:8" ht="15" x14ac:dyDescent="0.2">
      <c r="B371" s="5" t="s">
        <v>136</v>
      </c>
      <c r="C371" s="8">
        <v>1</v>
      </c>
      <c r="D371" s="8">
        <v>0</v>
      </c>
      <c r="E371" s="13">
        <f t="shared" si="29"/>
        <v>1.11185234600845E-4</v>
      </c>
      <c r="F371" s="13" t="str">
        <f t="shared" si="30"/>
        <v/>
      </c>
      <c r="G371" s="12" t="str">
        <f t="shared" si="31"/>
        <v>0</v>
      </c>
      <c r="H371" s="15">
        <f t="shared" si="32"/>
        <v>0</v>
      </c>
    </row>
    <row r="372" spans="2:8" ht="15" x14ac:dyDescent="0.2">
      <c r="B372" s="5" t="s">
        <v>137</v>
      </c>
      <c r="C372" s="8">
        <v>11</v>
      </c>
      <c r="D372" s="8">
        <v>4</v>
      </c>
      <c r="E372" s="13">
        <f t="shared" si="29"/>
        <v>1.2230375806092952E-3</v>
      </c>
      <c r="F372" s="13">
        <f t="shared" si="30"/>
        <v>5.9101654846335696E-4</v>
      </c>
      <c r="G372" s="12">
        <f t="shared" si="31"/>
        <v>-0.63636363636363635</v>
      </c>
      <c r="H372" s="15">
        <f t="shared" si="32"/>
        <v>-7.7829664220591512E-4</v>
      </c>
    </row>
    <row r="373" spans="2:8" ht="15" x14ac:dyDescent="0.2">
      <c r="B373" s="5" t="s">
        <v>382</v>
      </c>
      <c r="C373" s="8">
        <v>0</v>
      </c>
      <c r="D373" s="8">
        <v>0</v>
      </c>
      <c r="E373" s="13" t="str">
        <f t="shared" si="29"/>
        <v/>
      </c>
      <c r="F373" s="13" t="str">
        <f t="shared" si="30"/>
        <v/>
      </c>
      <c r="G373" s="12" t="str">
        <f t="shared" si="31"/>
        <v>0</v>
      </c>
      <c r="H373" s="15" t="str">
        <f t="shared" si="32"/>
        <v/>
      </c>
    </row>
    <row r="374" spans="2:8" ht="15" x14ac:dyDescent="0.2">
      <c r="B374" s="5" t="s">
        <v>134</v>
      </c>
      <c r="C374" s="8">
        <v>0</v>
      </c>
      <c r="D374" s="8">
        <v>0</v>
      </c>
      <c r="E374" s="13" t="str">
        <f t="shared" si="29"/>
        <v/>
      </c>
      <c r="F374" s="13" t="str">
        <f t="shared" si="30"/>
        <v/>
      </c>
      <c r="G374" s="12" t="str">
        <f t="shared" si="31"/>
        <v>0</v>
      </c>
      <c r="H374" s="15" t="str">
        <f t="shared" si="32"/>
        <v/>
      </c>
    </row>
    <row r="375" spans="2:8" ht="15" x14ac:dyDescent="0.2">
      <c r="B375" s="5" t="s">
        <v>383</v>
      </c>
      <c r="C375" s="8">
        <v>9</v>
      </c>
      <c r="D375" s="8">
        <v>108</v>
      </c>
      <c r="E375" s="13">
        <f t="shared" si="29"/>
        <v>1.0006671114076052E-3</v>
      </c>
      <c r="F375" s="13">
        <f t="shared" si="30"/>
        <v>1.5957446808510637E-2</v>
      </c>
      <c r="G375" s="12">
        <f t="shared" si="31"/>
        <v>11</v>
      </c>
      <c r="H375" s="15">
        <f t="shared" si="32"/>
        <v>1.1007338225483656E-2</v>
      </c>
    </row>
    <row r="376" spans="2:8" ht="15" x14ac:dyDescent="0.2">
      <c r="B376" s="5" t="s">
        <v>141</v>
      </c>
      <c r="C376" s="8">
        <v>26</v>
      </c>
      <c r="D376" s="8">
        <v>34</v>
      </c>
      <c r="E376" s="13">
        <f t="shared" si="29"/>
        <v>2.89081609962197E-3</v>
      </c>
      <c r="F376" s="13">
        <f t="shared" si="30"/>
        <v>5.0236406619385346E-3</v>
      </c>
      <c r="G376" s="12">
        <f t="shared" si="31"/>
        <v>0.30769230769230771</v>
      </c>
      <c r="H376" s="15">
        <f t="shared" si="32"/>
        <v>8.8948187680676003E-4</v>
      </c>
    </row>
    <row r="377" spans="2:8" ht="15" x14ac:dyDescent="0.2">
      <c r="B377" s="5" t="s">
        <v>150</v>
      </c>
      <c r="C377" s="8">
        <v>15</v>
      </c>
      <c r="D377" s="8">
        <v>13</v>
      </c>
      <c r="E377" s="13">
        <f t="shared" si="29"/>
        <v>1.667778519012675E-3</v>
      </c>
      <c r="F377" s="13">
        <f t="shared" si="30"/>
        <v>1.9208037825059101E-3</v>
      </c>
      <c r="G377" s="12">
        <f t="shared" si="31"/>
        <v>-0.13333333333333333</v>
      </c>
      <c r="H377" s="15">
        <f t="shared" si="32"/>
        <v>-2.2237046920169001E-4</v>
      </c>
    </row>
    <row r="378" spans="2:8" ht="15" x14ac:dyDescent="0.2">
      <c r="B378" s="5" t="s">
        <v>149</v>
      </c>
      <c r="C378" s="8">
        <v>82</v>
      </c>
      <c r="D378" s="8">
        <v>53</v>
      </c>
      <c r="E378" s="13">
        <f t="shared" si="29"/>
        <v>9.1171892372692905E-3</v>
      </c>
      <c r="F378" s="13">
        <f t="shared" si="30"/>
        <v>7.8309692671394791E-3</v>
      </c>
      <c r="G378" s="12">
        <f t="shared" si="31"/>
        <v>-0.35365853658536583</v>
      </c>
      <c r="H378" s="15">
        <f t="shared" si="32"/>
        <v>-3.2243718034245051E-3</v>
      </c>
    </row>
    <row r="379" spans="2:8" ht="15" x14ac:dyDescent="0.2">
      <c r="B379" s="5" t="s">
        <v>384</v>
      </c>
      <c r="C379" s="8">
        <v>4</v>
      </c>
      <c r="D379" s="8">
        <v>1</v>
      </c>
      <c r="E379" s="13">
        <f t="shared" si="29"/>
        <v>4.4474093840338001E-4</v>
      </c>
      <c r="F379" s="13">
        <f t="shared" si="30"/>
        <v>1.4775413711583924E-4</v>
      </c>
      <c r="G379" s="12">
        <f t="shared" si="31"/>
        <v>-0.75</v>
      </c>
      <c r="H379" s="15">
        <f t="shared" si="32"/>
        <v>-3.33555703802535E-4</v>
      </c>
    </row>
    <row r="380" spans="2:8" ht="30" x14ac:dyDescent="0.2">
      <c r="B380" s="5" t="s">
        <v>385</v>
      </c>
      <c r="C380" s="8">
        <v>5</v>
      </c>
      <c r="D380" s="8">
        <v>3</v>
      </c>
      <c r="E380" s="13">
        <f t="shared" si="29"/>
        <v>5.5592617300422508E-4</v>
      </c>
      <c r="F380" s="13">
        <f t="shared" si="30"/>
        <v>4.4326241134751772E-4</v>
      </c>
      <c r="G380" s="12">
        <f t="shared" si="31"/>
        <v>-0.4</v>
      </c>
      <c r="H380" s="15">
        <f t="shared" si="32"/>
        <v>-2.2237046920169003E-4</v>
      </c>
    </row>
    <row r="381" spans="2:8" ht="30" x14ac:dyDescent="0.2">
      <c r="B381" s="5" t="s">
        <v>386</v>
      </c>
      <c r="C381" s="8">
        <v>0</v>
      </c>
      <c r="D381" s="8">
        <v>0</v>
      </c>
      <c r="E381" s="13" t="str">
        <f t="shared" si="29"/>
        <v/>
      </c>
      <c r="F381" s="13" t="str">
        <f t="shared" si="30"/>
        <v/>
      </c>
      <c r="G381" s="12" t="str">
        <f t="shared" si="31"/>
        <v>0</v>
      </c>
      <c r="H381" s="15" t="str">
        <f t="shared" si="32"/>
        <v/>
      </c>
    </row>
    <row r="382" spans="2:8" ht="15" x14ac:dyDescent="0.2">
      <c r="B382" s="5" t="s">
        <v>387</v>
      </c>
      <c r="C382" s="8">
        <v>164</v>
      </c>
      <c r="D382" s="8">
        <v>0</v>
      </c>
      <c r="E382" s="13">
        <f t="shared" si="29"/>
        <v>1.8234378474538581E-2</v>
      </c>
      <c r="F382" s="13" t="str">
        <f t="shared" si="30"/>
        <v/>
      </c>
      <c r="G382" s="12" t="str">
        <f t="shared" si="31"/>
        <v>0</v>
      </c>
      <c r="H382" s="15">
        <f t="shared" si="32"/>
        <v>0</v>
      </c>
    </row>
    <row r="383" spans="2:8" ht="15" x14ac:dyDescent="0.2">
      <c r="B383" s="5" t="s">
        <v>145</v>
      </c>
      <c r="C383" s="8">
        <v>6</v>
      </c>
      <c r="D383" s="8">
        <v>8</v>
      </c>
      <c r="E383" s="13">
        <f t="shared" si="29"/>
        <v>6.6711140760506999E-4</v>
      </c>
      <c r="F383" s="13">
        <f t="shared" si="30"/>
        <v>1.1820330969267139E-3</v>
      </c>
      <c r="G383" s="12">
        <f t="shared" si="31"/>
        <v>0.33333333333333331</v>
      </c>
      <c r="H383" s="15">
        <f t="shared" si="32"/>
        <v>2.2237046920168998E-4</v>
      </c>
    </row>
    <row r="384" spans="2:8" ht="15" x14ac:dyDescent="0.2">
      <c r="B384" s="5" t="s">
        <v>388</v>
      </c>
      <c r="C384" s="8">
        <v>11</v>
      </c>
      <c r="D384" s="8">
        <v>0</v>
      </c>
      <c r="E384" s="13">
        <f t="shared" si="29"/>
        <v>1.2230375806092952E-3</v>
      </c>
      <c r="F384" s="13" t="str">
        <f t="shared" si="30"/>
        <v/>
      </c>
      <c r="G384" s="12" t="str">
        <f t="shared" si="31"/>
        <v>0</v>
      </c>
      <c r="H384" s="15">
        <f t="shared" si="32"/>
        <v>0</v>
      </c>
    </row>
    <row r="385" spans="2:8" ht="15" x14ac:dyDescent="0.2">
      <c r="B385" s="5" t="s">
        <v>146</v>
      </c>
      <c r="C385" s="8">
        <v>31</v>
      </c>
      <c r="D385" s="8">
        <v>8</v>
      </c>
      <c r="E385" s="13">
        <f t="shared" si="29"/>
        <v>3.4467422726261951E-3</v>
      </c>
      <c r="F385" s="13">
        <f t="shared" si="30"/>
        <v>1.1820330969267139E-3</v>
      </c>
      <c r="G385" s="12">
        <f t="shared" si="31"/>
        <v>-0.74193548387096775</v>
      </c>
      <c r="H385" s="15">
        <f t="shared" si="32"/>
        <v>-2.557260395819435E-3</v>
      </c>
    </row>
    <row r="386" spans="2:8" ht="15" x14ac:dyDescent="0.2">
      <c r="B386" s="5" t="s">
        <v>566</v>
      </c>
      <c r="C386" s="8">
        <v>1</v>
      </c>
      <c r="D386" s="8">
        <v>0</v>
      </c>
      <c r="E386" s="13">
        <f t="shared" si="29"/>
        <v>1.11185234600845E-4</v>
      </c>
      <c r="F386" s="13" t="str">
        <f t="shared" si="30"/>
        <v/>
      </c>
      <c r="G386" s="12" t="str">
        <f t="shared" si="31"/>
        <v>0</v>
      </c>
      <c r="H386" s="15">
        <f t="shared" si="32"/>
        <v>0</v>
      </c>
    </row>
    <row r="387" spans="2:8" ht="15" x14ac:dyDescent="0.2">
      <c r="B387" s="5" t="s">
        <v>144</v>
      </c>
      <c r="C387" s="8">
        <v>62</v>
      </c>
      <c r="D387" s="8">
        <v>92</v>
      </c>
      <c r="E387" s="13">
        <f t="shared" si="29"/>
        <v>6.8934845452523902E-3</v>
      </c>
      <c r="F387" s="13">
        <f t="shared" si="30"/>
        <v>1.3593380614657211E-2</v>
      </c>
      <c r="G387" s="12">
        <f t="shared" si="31"/>
        <v>0.4838709677419355</v>
      </c>
      <c r="H387" s="15">
        <f t="shared" si="32"/>
        <v>3.3355570380253501E-3</v>
      </c>
    </row>
    <row r="388" spans="2:8" ht="15" x14ac:dyDescent="0.2">
      <c r="B388" s="5" t="s">
        <v>389</v>
      </c>
      <c r="C388" s="8">
        <v>0</v>
      </c>
      <c r="D388" s="8">
        <v>2</v>
      </c>
      <c r="E388" s="13" t="str">
        <f t="shared" si="29"/>
        <v/>
      </c>
      <c r="F388" s="13">
        <f t="shared" si="30"/>
        <v>2.9550827423167848E-4</v>
      </c>
      <c r="G388" s="12" t="str">
        <f t="shared" si="31"/>
        <v>0</v>
      </c>
      <c r="H388" s="15" t="str">
        <f t="shared" si="32"/>
        <v/>
      </c>
    </row>
    <row r="389" spans="2:8" ht="15" x14ac:dyDescent="0.2">
      <c r="B389" s="5" t="s">
        <v>143</v>
      </c>
      <c r="C389" s="8">
        <v>0</v>
      </c>
      <c r="D389" s="8">
        <v>5</v>
      </c>
      <c r="E389" s="13" t="str">
        <f t="shared" si="29"/>
        <v/>
      </c>
      <c r="F389" s="13">
        <f t="shared" si="30"/>
        <v>7.387706855791962E-4</v>
      </c>
      <c r="G389" s="12" t="str">
        <f t="shared" si="31"/>
        <v>0</v>
      </c>
      <c r="H389" s="15" t="str">
        <f t="shared" si="32"/>
        <v/>
      </c>
    </row>
    <row r="390" spans="2:8" ht="15" x14ac:dyDescent="0.2">
      <c r="B390" s="5" t="s">
        <v>476</v>
      </c>
      <c r="C390" s="8">
        <v>0</v>
      </c>
      <c r="D390" s="8">
        <v>0</v>
      </c>
      <c r="E390" s="13" t="str">
        <f t="shared" si="29"/>
        <v/>
      </c>
      <c r="F390" s="13" t="str">
        <f t="shared" si="30"/>
        <v/>
      </c>
      <c r="G390" s="12" t="str">
        <f t="shared" si="31"/>
        <v>0</v>
      </c>
      <c r="H390" s="15" t="str">
        <f t="shared" si="32"/>
        <v/>
      </c>
    </row>
    <row r="391" spans="2:8" ht="15" x14ac:dyDescent="0.2">
      <c r="B391" s="5" t="s">
        <v>153</v>
      </c>
      <c r="C391" s="8">
        <v>22</v>
      </c>
      <c r="D391" s="8">
        <v>13</v>
      </c>
      <c r="E391" s="13">
        <f t="shared" si="29"/>
        <v>2.4460751612185904E-3</v>
      </c>
      <c r="F391" s="13">
        <f t="shared" si="30"/>
        <v>1.9208037825059101E-3</v>
      </c>
      <c r="G391" s="12">
        <f t="shared" si="31"/>
        <v>-0.40909090909090912</v>
      </c>
      <c r="H391" s="15">
        <f t="shared" si="32"/>
        <v>-1.0006671114076052E-3</v>
      </c>
    </row>
    <row r="392" spans="2:8" ht="15" x14ac:dyDescent="0.2">
      <c r="B392" s="5" t="s">
        <v>140</v>
      </c>
      <c r="C392" s="8">
        <v>2</v>
      </c>
      <c r="D392" s="8">
        <v>3</v>
      </c>
      <c r="E392" s="13">
        <f t="shared" si="29"/>
        <v>2.2237046920169001E-4</v>
      </c>
      <c r="F392" s="13">
        <f t="shared" si="30"/>
        <v>4.4326241134751772E-4</v>
      </c>
      <c r="G392" s="12">
        <f t="shared" si="31"/>
        <v>0.5</v>
      </c>
      <c r="H392" s="15">
        <f t="shared" si="32"/>
        <v>1.11185234600845E-4</v>
      </c>
    </row>
    <row r="393" spans="2:8" ht="15" x14ac:dyDescent="0.2">
      <c r="B393" s="5" t="s">
        <v>390</v>
      </c>
      <c r="C393" s="8">
        <v>14</v>
      </c>
      <c r="D393" s="8">
        <v>238</v>
      </c>
      <c r="E393" s="13">
        <f t="shared" si="29"/>
        <v>1.55659328441183E-3</v>
      </c>
      <c r="F393" s="13">
        <f t="shared" si="30"/>
        <v>3.5165484633569742E-2</v>
      </c>
      <c r="G393" s="12">
        <f t="shared" si="31"/>
        <v>16</v>
      </c>
      <c r="H393" s="15">
        <f t="shared" si="32"/>
        <v>2.490549255058928E-2</v>
      </c>
    </row>
    <row r="394" spans="2:8" ht="15" x14ac:dyDescent="0.2">
      <c r="B394" s="5" t="s">
        <v>391</v>
      </c>
      <c r="C394" s="8">
        <v>0</v>
      </c>
      <c r="D394" s="8">
        <v>0</v>
      </c>
      <c r="E394" s="13" t="str">
        <f t="shared" si="29"/>
        <v/>
      </c>
      <c r="F394" s="13" t="str">
        <f t="shared" si="30"/>
        <v/>
      </c>
      <c r="G394" s="12" t="str">
        <f t="shared" si="31"/>
        <v>0</v>
      </c>
      <c r="H394" s="15" t="str">
        <f t="shared" si="32"/>
        <v/>
      </c>
    </row>
    <row r="395" spans="2:8" ht="15" x14ac:dyDescent="0.2">
      <c r="B395" s="5" t="s">
        <v>147</v>
      </c>
      <c r="C395" s="8">
        <v>4</v>
      </c>
      <c r="D395" s="8">
        <v>1</v>
      </c>
      <c r="E395" s="13">
        <f t="shared" si="29"/>
        <v>4.4474093840338001E-4</v>
      </c>
      <c r="F395" s="13">
        <f t="shared" si="30"/>
        <v>1.4775413711583924E-4</v>
      </c>
      <c r="G395" s="12">
        <f t="shared" si="31"/>
        <v>-0.75</v>
      </c>
      <c r="H395" s="15">
        <f t="shared" si="32"/>
        <v>-3.33555703802535E-4</v>
      </c>
    </row>
    <row r="396" spans="2:8" ht="15" x14ac:dyDescent="0.2">
      <c r="B396" s="5" t="s">
        <v>151</v>
      </c>
      <c r="C396" s="8">
        <v>0</v>
      </c>
      <c r="D396" s="8">
        <v>0</v>
      </c>
      <c r="E396" s="13" t="str">
        <f t="shared" si="29"/>
        <v/>
      </c>
      <c r="F396" s="13" t="str">
        <f t="shared" si="30"/>
        <v/>
      </c>
      <c r="G396" s="12" t="str">
        <f t="shared" si="31"/>
        <v>0</v>
      </c>
      <c r="H396" s="15" t="str">
        <f t="shared" si="32"/>
        <v/>
      </c>
    </row>
    <row r="397" spans="2:8" ht="15" x14ac:dyDescent="0.2">
      <c r="B397" s="5" t="s">
        <v>138</v>
      </c>
      <c r="C397" s="8">
        <v>0</v>
      </c>
      <c r="D397" s="8">
        <v>0</v>
      </c>
      <c r="E397" s="13" t="str">
        <f t="shared" si="29"/>
        <v/>
      </c>
      <c r="F397" s="13" t="str">
        <f t="shared" si="30"/>
        <v/>
      </c>
      <c r="G397" s="12" t="str">
        <f t="shared" si="31"/>
        <v>0</v>
      </c>
      <c r="H397" s="15" t="str">
        <f t="shared" si="32"/>
        <v/>
      </c>
    </row>
    <row r="398" spans="2:8" ht="15" x14ac:dyDescent="0.2">
      <c r="B398" s="5" t="s">
        <v>142</v>
      </c>
      <c r="C398" s="8">
        <v>6</v>
      </c>
      <c r="D398" s="8">
        <v>0</v>
      </c>
      <c r="E398" s="13">
        <f t="shared" si="29"/>
        <v>6.6711140760506999E-4</v>
      </c>
      <c r="F398" s="13" t="str">
        <f t="shared" si="30"/>
        <v/>
      </c>
      <c r="G398" s="12" t="str">
        <f t="shared" si="31"/>
        <v>0</v>
      </c>
      <c r="H398" s="15">
        <f t="shared" si="32"/>
        <v>0</v>
      </c>
    </row>
    <row r="399" spans="2:8" ht="15" x14ac:dyDescent="0.2">
      <c r="B399" s="5" t="s">
        <v>148</v>
      </c>
      <c r="C399" s="8">
        <v>0</v>
      </c>
      <c r="D399" s="8">
        <v>0</v>
      </c>
      <c r="E399" s="13" t="str">
        <f t="shared" si="29"/>
        <v/>
      </c>
      <c r="F399" s="13" t="str">
        <f t="shared" si="30"/>
        <v/>
      </c>
      <c r="G399" s="12" t="str">
        <f t="shared" si="31"/>
        <v>0</v>
      </c>
      <c r="H399" s="15" t="str">
        <f t="shared" si="32"/>
        <v/>
      </c>
    </row>
    <row r="400" spans="2:8" ht="15" x14ac:dyDescent="0.2">
      <c r="B400" s="5" t="s">
        <v>152</v>
      </c>
      <c r="C400" s="8">
        <v>16</v>
      </c>
      <c r="D400" s="8">
        <v>0</v>
      </c>
      <c r="E400" s="13">
        <f t="shared" si="29"/>
        <v>1.7789637536135201E-3</v>
      </c>
      <c r="F400" s="13" t="str">
        <f t="shared" si="30"/>
        <v/>
      </c>
      <c r="G400" s="12" t="str">
        <f t="shared" si="31"/>
        <v>0</v>
      </c>
      <c r="H400" s="15">
        <f t="shared" si="32"/>
        <v>0</v>
      </c>
    </row>
    <row r="401" spans="2:8" ht="15" x14ac:dyDescent="0.2">
      <c r="B401" s="5" t="s">
        <v>392</v>
      </c>
      <c r="C401" s="8">
        <v>86</v>
      </c>
      <c r="D401" s="8">
        <v>134</v>
      </c>
      <c r="E401" s="13">
        <f t="shared" si="29"/>
        <v>9.5619301756726706E-3</v>
      </c>
      <c r="F401" s="13">
        <f t="shared" si="30"/>
        <v>1.9799054373522459E-2</v>
      </c>
      <c r="G401" s="12">
        <f t="shared" si="31"/>
        <v>0.55813953488372092</v>
      </c>
      <c r="H401" s="15">
        <f t="shared" si="32"/>
        <v>5.3368912608405599E-3</v>
      </c>
    </row>
    <row r="402" spans="2:8" ht="15" x14ac:dyDescent="0.2">
      <c r="B402" s="5" t="s">
        <v>393</v>
      </c>
      <c r="C402" s="8">
        <v>0</v>
      </c>
      <c r="D402" s="8">
        <v>0</v>
      </c>
      <c r="E402" s="13" t="str">
        <f t="shared" si="29"/>
        <v/>
      </c>
      <c r="F402" s="13" t="str">
        <f t="shared" si="30"/>
        <v/>
      </c>
      <c r="G402" s="12" t="str">
        <f t="shared" si="31"/>
        <v>0</v>
      </c>
      <c r="H402" s="15" t="str">
        <f t="shared" si="32"/>
        <v/>
      </c>
    </row>
    <row r="403" spans="2:8" ht="15" x14ac:dyDescent="0.2">
      <c r="B403" s="5" t="s">
        <v>394</v>
      </c>
      <c r="C403" s="8">
        <v>1</v>
      </c>
      <c r="D403" s="8">
        <v>2</v>
      </c>
      <c r="E403" s="13">
        <f t="shared" si="29"/>
        <v>1.11185234600845E-4</v>
      </c>
      <c r="F403" s="13">
        <f t="shared" si="30"/>
        <v>2.9550827423167848E-4</v>
      </c>
      <c r="G403" s="12">
        <f t="shared" si="31"/>
        <v>1</v>
      </c>
      <c r="H403" s="15">
        <f t="shared" si="32"/>
        <v>1.11185234600845E-4</v>
      </c>
    </row>
    <row r="404" spans="2:8" ht="15" x14ac:dyDescent="0.2">
      <c r="B404" s="5" t="s">
        <v>395</v>
      </c>
      <c r="C404" s="8">
        <v>0</v>
      </c>
      <c r="D404" s="8">
        <v>0</v>
      </c>
      <c r="E404" s="13" t="str">
        <f t="shared" si="29"/>
        <v/>
      </c>
      <c r="F404" s="13" t="str">
        <f t="shared" si="30"/>
        <v/>
      </c>
      <c r="G404" s="12" t="str">
        <f t="shared" si="31"/>
        <v>0</v>
      </c>
      <c r="H404" s="15" t="str">
        <f t="shared" si="32"/>
        <v/>
      </c>
    </row>
    <row r="405" spans="2:8" ht="15" x14ac:dyDescent="0.2">
      <c r="B405" s="5" t="s">
        <v>396</v>
      </c>
      <c r="C405" s="8">
        <v>7</v>
      </c>
      <c r="D405" s="8">
        <v>4</v>
      </c>
      <c r="E405" s="13">
        <f t="shared" si="29"/>
        <v>7.7829664220591501E-4</v>
      </c>
      <c r="F405" s="13">
        <f t="shared" si="30"/>
        <v>5.9101654846335696E-4</v>
      </c>
      <c r="G405" s="12">
        <f t="shared" si="31"/>
        <v>-0.42857142857142855</v>
      </c>
      <c r="H405" s="15">
        <f t="shared" si="32"/>
        <v>-3.33555703802535E-4</v>
      </c>
    </row>
    <row r="406" spans="2:8" ht="15" x14ac:dyDescent="0.2">
      <c r="B406" s="5" t="s">
        <v>397</v>
      </c>
      <c r="C406" s="8">
        <v>24</v>
      </c>
      <c r="D406" s="8">
        <v>18</v>
      </c>
      <c r="E406" s="13">
        <f t="shared" si="29"/>
        <v>2.66844563042028E-3</v>
      </c>
      <c r="F406" s="13">
        <f t="shared" si="30"/>
        <v>2.6595744680851063E-3</v>
      </c>
      <c r="G406" s="12">
        <f t="shared" si="31"/>
        <v>-0.25</v>
      </c>
      <c r="H406" s="15">
        <f t="shared" si="32"/>
        <v>-6.6711140760506999E-4</v>
      </c>
    </row>
    <row r="407" spans="2:8" ht="15" x14ac:dyDescent="0.2">
      <c r="B407" s="5" t="s">
        <v>398</v>
      </c>
      <c r="C407" s="8">
        <v>2</v>
      </c>
      <c r="D407" s="8">
        <v>2</v>
      </c>
      <c r="E407" s="13">
        <f t="shared" si="29"/>
        <v>2.2237046920169001E-4</v>
      </c>
      <c r="F407" s="13">
        <f t="shared" si="30"/>
        <v>2.9550827423167848E-4</v>
      </c>
      <c r="G407" s="12">
        <f t="shared" si="31"/>
        <v>0</v>
      </c>
      <c r="H407" s="15">
        <f t="shared" si="32"/>
        <v>0</v>
      </c>
    </row>
    <row r="408" spans="2:8" ht="15" x14ac:dyDescent="0.2">
      <c r="B408" s="5" t="s">
        <v>399</v>
      </c>
      <c r="C408" s="8">
        <v>7</v>
      </c>
      <c r="D408" s="8">
        <v>20</v>
      </c>
      <c r="E408" s="13">
        <f t="shared" si="29"/>
        <v>7.7829664220591501E-4</v>
      </c>
      <c r="F408" s="13">
        <f t="shared" si="30"/>
        <v>2.9550827423167848E-3</v>
      </c>
      <c r="G408" s="12">
        <f t="shared" si="31"/>
        <v>1.8571428571428572</v>
      </c>
      <c r="H408" s="15">
        <f t="shared" si="32"/>
        <v>1.445408049810985E-3</v>
      </c>
    </row>
    <row r="409" spans="2:8" ht="15" x14ac:dyDescent="0.2">
      <c r="B409" s="5" t="s">
        <v>139</v>
      </c>
      <c r="C409" s="8">
        <v>3</v>
      </c>
      <c r="D409" s="8">
        <v>4</v>
      </c>
      <c r="E409" s="13">
        <f t="shared" si="29"/>
        <v>3.33555703802535E-4</v>
      </c>
      <c r="F409" s="13">
        <f t="shared" si="30"/>
        <v>5.9101654846335696E-4</v>
      </c>
      <c r="G409" s="12">
        <f t="shared" si="31"/>
        <v>0.33333333333333331</v>
      </c>
      <c r="H409" s="15">
        <f t="shared" si="32"/>
        <v>1.1118523460084499E-4</v>
      </c>
    </row>
    <row r="410" spans="2:8" ht="15" x14ac:dyDescent="0.2">
      <c r="B410" s="5" t="s">
        <v>400</v>
      </c>
      <c r="C410" s="8">
        <v>0</v>
      </c>
      <c r="D410" s="8">
        <v>0</v>
      </c>
      <c r="E410" s="13" t="str">
        <f t="shared" si="29"/>
        <v/>
      </c>
      <c r="F410" s="13" t="str">
        <f t="shared" si="30"/>
        <v/>
      </c>
      <c r="G410" s="12" t="str">
        <f t="shared" si="31"/>
        <v>0</v>
      </c>
      <c r="H410" s="15" t="str">
        <f t="shared" si="32"/>
        <v/>
      </c>
    </row>
    <row r="411" spans="2:8" ht="15" x14ac:dyDescent="0.2">
      <c r="B411" s="5" t="s">
        <v>401</v>
      </c>
      <c r="C411" s="8">
        <v>5</v>
      </c>
      <c r="D411" s="8">
        <v>19</v>
      </c>
      <c r="E411" s="13">
        <f t="shared" si="29"/>
        <v>5.5592617300422508E-4</v>
      </c>
      <c r="F411" s="13">
        <f t="shared" si="30"/>
        <v>2.8073286052009458E-3</v>
      </c>
      <c r="G411" s="12">
        <f t="shared" si="31"/>
        <v>2.8</v>
      </c>
      <c r="H411" s="15">
        <f t="shared" si="32"/>
        <v>1.5565932844118302E-3</v>
      </c>
    </row>
    <row r="412" spans="2:8" ht="15" x14ac:dyDescent="0.2">
      <c r="B412" s="5" t="s">
        <v>402</v>
      </c>
      <c r="C412" s="8">
        <v>15</v>
      </c>
      <c r="D412" s="8">
        <v>158</v>
      </c>
      <c r="E412" s="13">
        <f t="shared" si="29"/>
        <v>1.667778519012675E-3</v>
      </c>
      <c r="F412" s="13">
        <f t="shared" si="30"/>
        <v>2.3345153664302599E-2</v>
      </c>
      <c r="G412" s="12">
        <f t="shared" si="31"/>
        <v>9.5333333333333332</v>
      </c>
      <c r="H412" s="15">
        <f t="shared" si="32"/>
        <v>1.5899488547920834E-2</v>
      </c>
    </row>
    <row r="413" spans="2:8" ht="15" x14ac:dyDescent="0.2">
      <c r="B413" s="5" t="s">
        <v>403</v>
      </c>
      <c r="C413" s="8">
        <v>0</v>
      </c>
      <c r="D413" s="8">
        <v>0</v>
      </c>
      <c r="E413" s="13" t="str">
        <f t="shared" si="29"/>
        <v/>
      </c>
      <c r="F413" s="13" t="str">
        <f t="shared" si="30"/>
        <v/>
      </c>
      <c r="G413" s="12" t="str">
        <f t="shared" si="31"/>
        <v>0</v>
      </c>
      <c r="H413" s="15" t="str">
        <f t="shared" si="32"/>
        <v/>
      </c>
    </row>
    <row r="414" spans="2:8" ht="15" x14ac:dyDescent="0.2">
      <c r="B414" s="5" t="s">
        <v>404</v>
      </c>
      <c r="C414" s="8">
        <v>1</v>
      </c>
      <c r="D414" s="8">
        <v>0</v>
      </c>
      <c r="E414" s="13">
        <f t="shared" si="29"/>
        <v>1.11185234600845E-4</v>
      </c>
      <c r="F414" s="13" t="str">
        <f t="shared" si="30"/>
        <v/>
      </c>
      <c r="G414" s="12" t="str">
        <f t="shared" si="31"/>
        <v>0</v>
      </c>
      <c r="H414" s="15">
        <f t="shared" si="32"/>
        <v>0</v>
      </c>
    </row>
    <row r="415" spans="2:8" ht="15" x14ac:dyDescent="0.2">
      <c r="B415" s="5" t="s">
        <v>405</v>
      </c>
      <c r="C415" s="8">
        <v>0</v>
      </c>
      <c r="D415" s="8">
        <v>3</v>
      </c>
      <c r="E415" s="13" t="str">
        <f t="shared" si="29"/>
        <v/>
      </c>
      <c r="F415" s="13">
        <f t="shared" si="30"/>
        <v>4.4326241134751772E-4</v>
      </c>
      <c r="G415" s="12" t="str">
        <f t="shared" si="31"/>
        <v>0</v>
      </c>
      <c r="H415" s="15" t="str">
        <f t="shared" si="32"/>
        <v/>
      </c>
    </row>
    <row r="416" spans="2:8" ht="15" x14ac:dyDescent="0.2">
      <c r="B416" s="5" t="s">
        <v>406</v>
      </c>
      <c r="C416" s="8">
        <v>0</v>
      </c>
      <c r="D416" s="8">
        <v>0</v>
      </c>
      <c r="E416" s="13" t="str">
        <f t="shared" si="29"/>
        <v/>
      </c>
      <c r="F416" s="13" t="str">
        <f t="shared" si="30"/>
        <v/>
      </c>
      <c r="G416" s="12" t="str">
        <f t="shared" si="31"/>
        <v>0</v>
      </c>
      <c r="H416" s="15" t="str">
        <f t="shared" si="32"/>
        <v/>
      </c>
    </row>
    <row r="417" spans="2:8" ht="15" x14ac:dyDescent="0.2">
      <c r="B417" s="5" t="s">
        <v>165</v>
      </c>
      <c r="C417" s="8">
        <v>18</v>
      </c>
      <c r="D417" s="8">
        <v>0</v>
      </c>
      <c r="E417" s="13">
        <f t="shared" si="29"/>
        <v>2.0013342228152103E-3</v>
      </c>
      <c r="F417" s="13" t="str">
        <f t="shared" si="30"/>
        <v/>
      </c>
      <c r="G417" s="12" t="str">
        <f t="shared" si="31"/>
        <v>0</v>
      </c>
      <c r="H417" s="15">
        <f t="shared" si="32"/>
        <v>0</v>
      </c>
    </row>
    <row r="418" spans="2:8" ht="30" x14ac:dyDescent="0.2">
      <c r="B418" s="5" t="s">
        <v>166</v>
      </c>
      <c r="C418" s="8">
        <v>1</v>
      </c>
      <c r="D418" s="8">
        <v>2</v>
      </c>
      <c r="E418" s="13">
        <f t="shared" si="29"/>
        <v>1.11185234600845E-4</v>
      </c>
      <c r="F418" s="13">
        <f t="shared" si="30"/>
        <v>2.9550827423167848E-4</v>
      </c>
      <c r="G418" s="12">
        <f t="shared" si="31"/>
        <v>1</v>
      </c>
      <c r="H418" s="15">
        <f t="shared" si="32"/>
        <v>1.11185234600845E-4</v>
      </c>
    </row>
    <row r="419" spans="2:8" ht="15" x14ac:dyDescent="0.2">
      <c r="B419" s="5" t="s">
        <v>407</v>
      </c>
      <c r="C419" s="8">
        <v>15</v>
      </c>
      <c r="D419" s="8">
        <v>3</v>
      </c>
      <c r="E419" s="13">
        <f t="shared" si="29"/>
        <v>1.667778519012675E-3</v>
      </c>
      <c r="F419" s="13">
        <f t="shared" si="30"/>
        <v>4.4326241134751772E-4</v>
      </c>
      <c r="G419" s="12">
        <f t="shared" si="31"/>
        <v>-0.8</v>
      </c>
      <c r="H419" s="15">
        <f t="shared" si="32"/>
        <v>-1.3342228152101402E-3</v>
      </c>
    </row>
    <row r="420" spans="2:8" ht="15" x14ac:dyDescent="0.2">
      <c r="B420" s="5" t="s">
        <v>408</v>
      </c>
      <c r="C420" s="8">
        <v>36</v>
      </c>
      <c r="D420" s="8">
        <v>3</v>
      </c>
      <c r="E420" s="13">
        <f t="shared" si="29"/>
        <v>4.0026684456304206E-3</v>
      </c>
      <c r="F420" s="13">
        <f t="shared" si="30"/>
        <v>4.4326241134751772E-4</v>
      </c>
      <c r="G420" s="12">
        <f t="shared" si="31"/>
        <v>-0.91666666666666663</v>
      </c>
      <c r="H420" s="15">
        <f t="shared" si="32"/>
        <v>-3.6691127418278856E-3</v>
      </c>
    </row>
    <row r="421" spans="2:8" ht="30" x14ac:dyDescent="0.2">
      <c r="B421" s="5" t="s">
        <v>409</v>
      </c>
      <c r="C421" s="8">
        <v>0</v>
      </c>
      <c r="D421" s="8">
        <v>0</v>
      </c>
      <c r="E421" s="13" t="str">
        <f t="shared" si="29"/>
        <v/>
      </c>
      <c r="F421" s="13" t="str">
        <f t="shared" si="30"/>
        <v/>
      </c>
      <c r="G421" s="12" t="str">
        <f t="shared" si="31"/>
        <v>0</v>
      </c>
      <c r="H421" s="15" t="str">
        <f t="shared" si="32"/>
        <v/>
      </c>
    </row>
    <row r="422" spans="2:8" ht="15" x14ac:dyDescent="0.2">
      <c r="B422" s="5" t="s">
        <v>163</v>
      </c>
      <c r="C422" s="8">
        <v>49</v>
      </c>
      <c r="D422" s="8">
        <v>6</v>
      </c>
      <c r="E422" s="13">
        <f t="shared" si="29"/>
        <v>5.4480764954414054E-3</v>
      </c>
      <c r="F422" s="13">
        <f t="shared" si="30"/>
        <v>8.8652482269503544E-4</v>
      </c>
      <c r="G422" s="12">
        <f t="shared" si="31"/>
        <v>-0.87755102040816324</v>
      </c>
      <c r="H422" s="15">
        <f t="shared" si="32"/>
        <v>-4.7809650878363353E-3</v>
      </c>
    </row>
    <row r="423" spans="2:8" ht="15" x14ac:dyDescent="0.2">
      <c r="B423" s="5" t="s">
        <v>410</v>
      </c>
      <c r="C423" s="8">
        <v>0</v>
      </c>
      <c r="D423" s="8">
        <v>3</v>
      </c>
      <c r="E423" s="13" t="str">
        <f t="shared" si="29"/>
        <v/>
      </c>
      <c r="F423" s="13">
        <f t="shared" si="30"/>
        <v>4.4326241134751772E-4</v>
      </c>
      <c r="G423" s="12" t="str">
        <f t="shared" si="31"/>
        <v>0</v>
      </c>
      <c r="H423" s="15" t="str">
        <f t="shared" si="32"/>
        <v/>
      </c>
    </row>
    <row r="424" spans="2:8" ht="15" x14ac:dyDescent="0.2">
      <c r="B424" s="5" t="s">
        <v>411</v>
      </c>
      <c r="C424" s="8">
        <v>0</v>
      </c>
      <c r="D424" s="8">
        <v>0</v>
      </c>
      <c r="E424" s="13" t="str">
        <f t="shared" ref="E424:E487" si="33">+IF(C424=0,"",C424/C$294)</f>
        <v/>
      </c>
      <c r="F424" s="13" t="str">
        <f t="shared" ref="F424:F487" si="34">+IF(D424=0,"",D424/D$294)</f>
        <v/>
      </c>
      <c r="G424" s="12" t="str">
        <f t="shared" ref="G424:G487" si="35">+IF(OR(AND(D424=0),(C424=0)),"0",((D424-C424)/C424))</f>
        <v>0</v>
      </c>
      <c r="H424" s="15" t="str">
        <f t="shared" ref="H424:H487" si="36">+IF(OR(AND(E424=""),(G424="")),"",E424*G424)</f>
        <v/>
      </c>
    </row>
    <row r="425" spans="2:8" ht="15" x14ac:dyDescent="0.2">
      <c r="B425" s="5" t="s">
        <v>412</v>
      </c>
      <c r="C425" s="8">
        <v>0</v>
      </c>
      <c r="D425" s="8">
        <v>0</v>
      </c>
      <c r="E425" s="13" t="str">
        <f t="shared" si="33"/>
        <v/>
      </c>
      <c r="F425" s="13" t="str">
        <f t="shared" si="34"/>
        <v/>
      </c>
      <c r="G425" s="12" t="str">
        <f t="shared" si="35"/>
        <v>0</v>
      </c>
      <c r="H425" s="15" t="str">
        <f t="shared" si="36"/>
        <v/>
      </c>
    </row>
    <row r="426" spans="2:8" ht="30" x14ac:dyDescent="0.2">
      <c r="B426" s="5" t="s">
        <v>413</v>
      </c>
      <c r="C426" s="8">
        <v>0</v>
      </c>
      <c r="D426" s="8">
        <v>0</v>
      </c>
      <c r="E426" s="13" t="str">
        <f t="shared" si="33"/>
        <v/>
      </c>
      <c r="F426" s="13" t="str">
        <f t="shared" si="34"/>
        <v/>
      </c>
      <c r="G426" s="12" t="str">
        <f t="shared" si="35"/>
        <v>0</v>
      </c>
      <c r="H426" s="15" t="str">
        <f t="shared" si="36"/>
        <v/>
      </c>
    </row>
    <row r="427" spans="2:8" ht="15" x14ac:dyDescent="0.2">
      <c r="B427" s="5" t="s">
        <v>160</v>
      </c>
      <c r="C427" s="8">
        <v>0</v>
      </c>
      <c r="D427" s="8">
        <v>0</v>
      </c>
      <c r="E427" s="13" t="str">
        <f t="shared" si="33"/>
        <v/>
      </c>
      <c r="F427" s="13" t="str">
        <f t="shared" si="34"/>
        <v/>
      </c>
      <c r="G427" s="12" t="str">
        <f t="shared" si="35"/>
        <v>0</v>
      </c>
      <c r="H427" s="15" t="str">
        <f t="shared" si="36"/>
        <v/>
      </c>
    </row>
    <row r="428" spans="2:8" ht="15" x14ac:dyDescent="0.2">
      <c r="B428" s="5" t="s">
        <v>414</v>
      </c>
      <c r="C428" s="8">
        <v>0</v>
      </c>
      <c r="D428" s="8">
        <v>0</v>
      </c>
      <c r="E428" s="13" t="str">
        <f t="shared" si="33"/>
        <v/>
      </c>
      <c r="F428" s="13" t="str">
        <f t="shared" si="34"/>
        <v/>
      </c>
      <c r="G428" s="12" t="str">
        <f t="shared" si="35"/>
        <v>0</v>
      </c>
      <c r="H428" s="15" t="str">
        <f t="shared" si="36"/>
        <v/>
      </c>
    </row>
    <row r="429" spans="2:8" ht="15" x14ac:dyDescent="0.2">
      <c r="B429" s="5" t="s">
        <v>415</v>
      </c>
      <c r="C429" s="8">
        <v>6</v>
      </c>
      <c r="D429" s="8">
        <v>0</v>
      </c>
      <c r="E429" s="13">
        <f t="shared" si="33"/>
        <v>6.6711140760506999E-4</v>
      </c>
      <c r="F429" s="13" t="str">
        <f t="shared" si="34"/>
        <v/>
      </c>
      <c r="G429" s="12" t="str">
        <f t="shared" si="35"/>
        <v>0</v>
      </c>
      <c r="H429" s="15">
        <f t="shared" si="36"/>
        <v>0</v>
      </c>
    </row>
    <row r="430" spans="2:8" ht="15" x14ac:dyDescent="0.2">
      <c r="B430" s="5" t="s">
        <v>416</v>
      </c>
      <c r="C430" s="8">
        <v>1</v>
      </c>
      <c r="D430" s="8">
        <v>0</v>
      </c>
      <c r="E430" s="13">
        <f t="shared" si="33"/>
        <v>1.11185234600845E-4</v>
      </c>
      <c r="F430" s="13" t="str">
        <f t="shared" si="34"/>
        <v/>
      </c>
      <c r="G430" s="12" t="str">
        <f t="shared" si="35"/>
        <v>0</v>
      </c>
      <c r="H430" s="15">
        <f t="shared" si="36"/>
        <v>0</v>
      </c>
    </row>
    <row r="431" spans="2:8" ht="15" x14ac:dyDescent="0.2">
      <c r="B431" s="5" t="s">
        <v>169</v>
      </c>
      <c r="C431" s="8">
        <v>0</v>
      </c>
      <c r="D431" s="8">
        <v>0</v>
      </c>
      <c r="E431" s="13" t="str">
        <f t="shared" si="33"/>
        <v/>
      </c>
      <c r="F431" s="13" t="str">
        <f t="shared" si="34"/>
        <v/>
      </c>
      <c r="G431" s="12" t="str">
        <f t="shared" si="35"/>
        <v>0</v>
      </c>
      <c r="H431" s="15" t="str">
        <f t="shared" si="36"/>
        <v/>
      </c>
    </row>
    <row r="432" spans="2:8" ht="15" x14ac:dyDescent="0.2">
      <c r="B432" s="5" t="s">
        <v>417</v>
      </c>
      <c r="C432" s="8">
        <v>158</v>
      </c>
      <c r="D432" s="8">
        <v>205</v>
      </c>
      <c r="E432" s="13">
        <f t="shared" si="33"/>
        <v>1.7567267066933512E-2</v>
      </c>
      <c r="F432" s="13">
        <f t="shared" si="34"/>
        <v>3.0289598108747044E-2</v>
      </c>
      <c r="G432" s="12">
        <f t="shared" si="35"/>
        <v>0.29746835443037972</v>
      </c>
      <c r="H432" s="15">
        <f t="shared" si="36"/>
        <v>5.2257060262397154E-3</v>
      </c>
    </row>
    <row r="433" spans="2:8" ht="15" x14ac:dyDescent="0.2">
      <c r="B433" s="5" t="s">
        <v>162</v>
      </c>
      <c r="C433" s="8">
        <v>134</v>
      </c>
      <c r="D433" s="8">
        <v>102</v>
      </c>
      <c r="E433" s="13">
        <f t="shared" si="33"/>
        <v>1.4898821436513231E-2</v>
      </c>
      <c r="F433" s="13">
        <f t="shared" si="34"/>
        <v>1.5070921985815602E-2</v>
      </c>
      <c r="G433" s="12">
        <f t="shared" si="35"/>
        <v>-0.23880597014925373</v>
      </c>
      <c r="H433" s="15">
        <f t="shared" si="36"/>
        <v>-3.5579275072270401E-3</v>
      </c>
    </row>
    <row r="434" spans="2:8" ht="30" x14ac:dyDescent="0.2">
      <c r="B434" s="5" t="s">
        <v>418</v>
      </c>
      <c r="C434" s="8">
        <v>1</v>
      </c>
      <c r="D434" s="8">
        <v>12</v>
      </c>
      <c r="E434" s="13">
        <f t="shared" si="33"/>
        <v>1.11185234600845E-4</v>
      </c>
      <c r="F434" s="13">
        <f t="shared" si="34"/>
        <v>1.7730496453900709E-3</v>
      </c>
      <c r="G434" s="12">
        <f t="shared" si="35"/>
        <v>11</v>
      </c>
      <c r="H434" s="15">
        <f t="shared" si="36"/>
        <v>1.223037580609295E-3</v>
      </c>
    </row>
    <row r="435" spans="2:8" ht="15" x14ac:dyDescent="0.2">
      <c r="B435" s="5" t="s">
        <v>164</v>
      </c>
      <c r="C435" s="8">
        <v>0</v>
      </c>
      <c r="D435" s="8">
        <v>0</v>
      </c>
      <c r="E435" s="13" t="str">
        <f t="shared" si="33"/>
        <v/>
      </c>
      <c r="F435" s="13" t="str">
        <f t="shared" si="34"/>
        <v/>
      </c>
      <c r="G435" s="12" t="str">
        <f t="shared" si="35"/>
        <v>0</v>
      </c>
      <c r="H435" s="15" t="str">
        <f t="shared" si="36"/>
        <v/>
      </c>
    </row>
    <row r="436" spans="2:8" ht="30" x14ac:dyDescent="0.2">
      <c r="B436" s="5" t="s">
        <v>419</v>
      </c>
      <c r="C436" s="8">
        <v>0</v>
      </c>
      <c r="D436" s="8">
        <v>0</v>
      </c>
      <c r="E436" s="13" t="str">
        <f t="shared" si="33"/>
        <v/>
      </c>
      <c r="F436" s="13" t="str">
        <f t="shared" si="34"/>
        <v/>
      </c>
      <c r="G436" s="12" t="str">
        <f t="shared" si="35"/>
        <v>0</v>
      </c>
      <c r="H436" s="15" t="str">
        <f t="shared" si="36"/>
        <v/>
      </c>
    </row>
    <row r="437" spans="2:8" ht="30" x14ac:dyDescent="0.2">
      <c r="B437" s="5" t="s">
        <v>420</v>
      </c>
      <c r="C437" s="8">
        <v>277</v>
      </c>
      <c r="D437" s="8">
        <v>3</v>
      </c>
      <c r="E437" s="13">
        <f t="shared" si="33"/>
        <v>3.0798309984434068E-2</v>
      </c>
      <c r="F437" s="13">
        <f t="shared" si="34"/>
        <v>4.4326241134751772E-4</v>
      </c>
      <c r="G437" s="12">
        <f t="shared" si="35"/>
        <v>-0.98916967509025266</v>
      </c>
      <c r="H437" s="15">
        <f t="shared" si="36"/>
        <v>-3.0464754280631532E-2</v>
      </c>
    </row>
    <row r="438" spans="2:8" ht="15" x14ac:dyDescent="0.2">
      <c r="B438" s="5" t="s">
        <v>155</v>
      </c>
      <c r="C438" s="8">
        <v>6</v>
      </c>
      <c r="D438" s="8">
        <v>2</v>
      </c>
      <c r="E438" s="13">
        <f t="shared" si="33"/>
        <v>6.6711140760506999E-4</v>
      </c>
      <c r="F438" s="13">
        <f t="shared" si="34"/>
        <v>2.9550827423167848E-4</v>
      </c>
      <c r="G438" s="12">
        <f t="shared" si="35"/>
        <v>-0.66666666666666663</v>
      </c>
      <c r="H438" s="15">
        <f t="shared" si="36"/>
        <v>-4.4474093840337996E-4</v>
      </c>
    </row>
    <row r="439" spans="2:8" ht="15" x14ac:dyDescent="0.2">
      <c r="B439" s="5" t="s">
        <v>154</v>
      </c>
      <c r="C439" s="8">
        <v>0</v>
      </c>
      <c r="D439" s="8">
        <v>0</v>
      </c>
      <c r="E439" s="13" t="str">
        <f t="shared" si="33"/>
        <v/>
      </c>
      <c r="F439" s="13" t="str">
        <f t="shared" si="34"/>
        <v/>
      </c>
      <c r="G439" s="12" t="str">
        <f t="shared" si="35"/>
        <v>0</v>
      </c>
      <c r="H439" s="15" t="str">
        <f t="shared" si="36"/>
        <v/>
      </c>
    </row>
    <row r="440" spans="2:8" ht="30" x14ac:dyDescent="0.2">
      <c r="B440" s="5" t="s">
        <v>421</v>
      </c>
      <c r="C440" s="8">
        <v>0</v>
      </c>
      <c r="D440" s="8">
        <v>0</v>
      </c>
      <c r="E440" s="13" t="str">
        <f t="shared" si="33"/>
        <v/>
      </c>
      <c r="F440" s="13" t="str">
        <f t="shared" si="34"/>
        <v/>
      </c>
      <c r="G440" s="12" t="str">
        <f t="shared" si="35"/>
        <v>0</v>
      </c>
      <c r="H440" s="15" t="str">
        <f t="shared" si="36"/>
        <v/>
      </c>
    </row>
    <row r="441" spans="2:8" ht="30" x14ac:dyDescent="0.2">
      <c r="B441" s="5" t="s">
        <v>159</v>
      </c>
      <c r="C441" s="8">
        <v>15</v>
      </c>
      <c r="D441" s="8">
        <v>5</v>
      </c>
      <c r="E441" s="13">
        <f t="shared" si="33"/>
        <v>1.667778519012675E-3</v>
      </c>
      <c r="F441" s="13">
        <f t="shared" si="34"/>
        <v>7.387706855791962E-4</v>
      </c>
      <c r="G441" s="12">
        <f t="shared" si="35"/>
        <v>-0.66666666666666663</v>
      </c>
      <c r="H441" s="15">
        <f t="shared" si="36"/>
        <v>-1.11185234600845E-3</v>
      </c>
    </row>
    <row r="442" spans="2:8" ht="15" x14ac:dyDescent="0.2">
      <c r="B442" s="5" t="s">
        <v>422</v>
      </c>
      <c r="C442" s="8">
        <v>0</v>
      </c>
      <c r="D442" s="8">
        <v>19</v>
      </c>
      <c r="E442" s="13" t="str">
        <f t="shared" si="33"/>
        <v/>
      </c>
      <c r="F442" s="13">
        <f t="shared" si="34"/>
        <v>2.8073286052009458E-3</v>
      </c>
      <c r="G442" s="12" t="str">
        <f t="shared" si="35"/>
        <v>0</v>
      </c>
      <c r="H442" s="15" t="str">
        <f t="shared" si="36"/>
        <v/>
      </c>
    </row>
    <row r="443" spans="2:8" ht="15" x14ac:dyDescent="0.2">
      <c r="B443" s="5" t="s">
        <v>423</v>
      </c>
      <c r="C443" s="8">
        <v>0</v>
      </c>
      <c r="D443" s="8">
        <v>0</v>
      </c>
      <c r="E443" s="13" t="str">
        <f t="shared" si="33"/>
        <v/>
      </c>
      <c r="F443" s="13" t="str">
        <f t="shared" si="34"/>
        <v/>
      </c>
      <c r="G443" s="12" t="str">
        <f t="shared" si="35"/>
        <v>0</v>
      </c>
      <c r="H443" s="15" t="str">
        <f t="shared" si="36"/>
        <v/>
      </c>
    </row>
    <row r="444" spans="2:8" ht="15" x14ac:dyDescent="0.2">
      <c r="B444" s="5" t="s">
        <v>424</v>
      </c>
      <c r="C444" s="8">
        <v>0</v>
      </c>
      <c r="D444" s="8">
        <v>0</v>
      </c>
      <c r="E444" s="13" t="str">
        <f t="shared" si="33"/>
        <v/>
      </c>
      <c r="F444" s="13" t="str">
        <f t="shared" si="34"/>
        <v/>
      </c>
      <c r="G444" s="12" t="str">
        <f t="shared" si="35"/>
        <v>0</v>
      </c>
      <c r="H444" s="15" t="str">
        <f t="shared" si="36"/>
        <v/>
      </c>
    </row>
    <row r="445" spans="2:8" ht="15" x14ac:dyDescent="0.2">
      <c r="B445" s="5" t="s">
        <v>425</v>
      </c>
      <c r="C445" s="8">
        <v>0</v>
      </c>
      <c r="D445" s="8">
        <v>0</v>
      </c>
      <c r="E445" s="13" t="str">
        <f t="shared" si="33"/>
        <v/>
      </c>
      <c r="F445" s="13" t="str">
        <f t="shared" si="34"/>
        <v/>
      </c>
      <c r="G445" s="12" t="str">
        <f t="shared" si="35"/>
        <v>0</v>
      </c>
      <c r="H445" s="15" t="str">
        <f t="shared" si="36"/>
        <v/>
      </c>
    </row>
    <row r="446" spans="2:8" ht="15" x14ac:dyDescent="0.2">
      <c r="B446" s="5" t="s">
        <v>426</v>
      </c>
      <c r="C446" s="8">
        <v>0</v>
      </c>
      <c r="D446" s="8">
        <v>1</v>
      </c>
      <c r="E446" s="13" t="str">
        <f t="shared" si="33"/>
        <v/>
      </c>
      <c r="F446" s="13">
        <f t="shared" si="34"/>
        <v>1.4775413711583924E-4</v>
      </c>
      <c r="G446" s="12" t="str">
        <f t="shared" si="35"/>
        <v>0</v>
      </c>
      <c r="H446" s="15" t="str">
        <f t="shared" si="36"/>
        <v/>
      </c>
    </row>
    <row r="447" spans="2:8" ht="30" x14ac:dyDescent="0.2">
      <c r="B447" s="5" t="s">
        <v>427</v>
      </c>
      <c r="C447" s="8">
        <v>1</v>
      </c>
      <c r="D447" s="8">
        <v>0</v>
      </c>
      <c r="E447" s="13">
        <f t="shared" si="33"/>
        <v>1.11185234600845E-4</v>
      </c>
      <c r="F447" s="13" t="str">
        <f t="shared" si="34"/>
        <v/>
      </c>
      <c r="G447" s="12" t="str">
        <f t="shared" si="35"/>
        <v>0</v>
      </c>
      <c r="H447" s="15">
        <f t="shared" si="36"/>
        <v>0</v>
      </c>
    </row>
    <row r="448" spans="2:8" ht="15" x14ac:dyDescent="0.2">
      <c r="B448" s="5" t="s">
        <v>428</v>
      </c>
      <c r="C448" s="8">
        <v>33</v>
      </c>
      <c r="D448" s="8">
        <v>0</v>
      </c>
      <c r="E448" s="13">
        <f t="shared" si="33"/>
        <v>3.6691127418278851E-3</v>
      </c>
      <c r="F448" s="13" t="str">
        <f t="shared" si="34"/>
        <v/>
      </c>
      <c r="G448" s="12" t="str">
        <f t="shared" si="35"/>
        <v>0</v>
      </c>
      <c r="H448" s="15">
        <f t="shared" si="36"/>
        <v>0</v>
      </c>
    </row>
    <row r="449" spans="2:8" ht="30" x14ac:dyDescent="0.2">
      <c r="B449" s="5" t="s">
        <v>429</v>
      </c>
      <c r="C449" s="8">
        <v>1</v>
      </c>
      <c r="D449" s="8">
        <v>1</v>
      </c>
      <c r="E449" s="13">
        <f t="shared" si="33"/>
        <v>1.11185234600845E-4</v>
      </c>
      <c r="F449" s="13">
        <f t="shared" si="34"/>
        <v>1.4775413711583924E-4</v>
      </c>
      <c r="G449" s="12">
        <f t="shared" si="35"/>
        <v>0</v>
      </c>
      <c r="H449" s="15">
        <f t="shared" si="36"/>
        <v>0</v>
      </c>
    </row>
    <row r="450" spans="2:8" ht="15" x14ac:dyDescent="0.2">
      <c r="B450" s="5" t="s">
        <v>430</v>
      </c>
      <c r="C450" s="8">
        <v>22</v>
      </c>
      <c r="D450" s="8">
        <v>2</v>
      </c>
      <c r="E450" s="13">
        <f t="shared" si="33"/>
        <v>2.4460751612185904E-3</v>
      </c>
      <c r="F450" s="13">
        <f t="shared" si="34"/>
        <v>2.9550827423167848E-4</v>
      </c>
      <c r="G450" s="12">
        <f t="shared" si="35"/>
        <v>-0.90909090909090906</v>
      </c>
      <c r="H450" s="15">
        <f t="shared" si="36"/>
        <v>-2.2237046920169003E-3</v>
      </c>
    </row>
    <row r="451" spans="2:8" ht="15" x14ac:dyDescent="0.2">
      <c r="B451" s="5" t="s">
        <v>157</v>
      </c>
      <c r="C451" s="8">
        <v>0</v>
      </c>
      <c r="D451" s="8">
        <v>0</v>
      </c>
      <c r="E451" s="13" t="str">
        <f t="shared" si="33"/>
        <v/>
      </c>
      <c r="F451" s="13" t="str">
        <f t="shared" si="34"/>
        <v/>
      </c>
      <c r="G451" s="12" t="str">
        <f t="shared" si="35"/>
        <v>0</v>
      </c>
      <c r="H451" s="15" t="str">
        <f t="shared" si="36"/>
        <v/>
      </c>
    </row>
    <row r="452" spans="2:8" ht="30" x14ac:dyDescent="0.2">
      <c r="B452" s="5" t="s">
        <v>431</v>
      </c>
      <c r="C452" s="8">
        <v>11</v>
      </c>
      <c r="D452" s="8">
        <v>0</v>
      </c>
      <c r="E452" s="13">
        <f t="shared" si="33"/>
        <v>1.2230375806092952E-3</v>
      </c>
      <c r="F452" s="13" t="str">
        <f t="shared" si="34"/>
        <v/>
      </c>
      <c r="G452" s="12" t="str">
        <f t="shared" si="35"/>
        <v>0</v>
      </c>
      <c r="H452" s="15">
        <f t="shared" si="36"/>
        <v>0</v>
      </c>
    </row>
    <row r="453" spans="2:8" ht="15" x14ac:dyDescent="0.2">
      <c r="B453" s="5" t="s">
        <v>167</v>
      </c>
      <c r="C453" s="8">
        <v>0</v>
      </c>
      <c r="D453" s="8">
        <v>0</v>
      </c>
      <c r="E453" s="13" t="str">
        <f t="shared" si="33"/>
        <v/>
      </c>
      <c r="F453" s="13" t="str">
        <f t="shared" si="34"/>
        <v/>
      </c>
      <c r="G453" s="12" t="str">
        <f t="shared" si="35"/>
        <v>0</v>
      </c>
      <c r="H453" s="15" t="str">
        <f t="shared" si="36"/>
        <v/>
      </c>
    </row>
    <row r="454" spans="2:8" ht="15" x14ac:dyDescent="0.2">
      <c r="B454" s="5" t="s">
        <v>156</v>
      </c>
      <c r="C454" s="8">
        <v>0</v>
      </c>
      <c r="D454" s="8">
        <v>1</v>
      </c>
      <c r="E454" s="13" t="str">
        <f t="shared" si="33"/>
        <v/>
      </c>
      <c r="F454" s="13">
        <f t="shared" si="34"/>
        <v>1.4775413711583924E-4</v>
      </c>
      <c r="G454" s="12" t="str">
        <f t="shared" si="35"/>
        <v>0</v>
      </c>
      <c r="H454" s="15" t="str">
        <f t="shared" si="36"/>
        <v/>
      </c>
    </row>
    <row r="455" spans="2:8" ht="15" x14ac:dyDescent="0.2">
      <c r="B455" s="5" t="s">
        <v>158</v>
      </c>
      <c r="C455" s="8">
        <v>10</v>
      </c>
      <c r="D455" s="8">
        <v>2</v>
      </c>
      <c r="E455" s="13">
        <f t="shared" si="33"/>
        <v>1.1118523460084502E-3</v>
      </c>
      <c r="F455" s="13">
        <f t="shared" si="34"/>
        <v>2.9550827423167848E-4</v>
      </c>
      <c r="G455" s="12">
        <f t="shared" si="35"/>
        <v>-0.8</v>
      </c>
      <c r="H455" s="15">
        <f t="shared" si="36"/>
        <v>-8.8948187680676014E-4</v>
      </c>
    </row>
    <row r="456" spans="2:8" ht="15" x14ac:dyDescent="0.2">
      <c r="B456" s="5" t="s">
        <v>432</v>
      </c>
      <c r="C456" s="8">
        <v>0</v>
      </c>
      <c r="D456" s="8">
        <v>2</v>
      </c>
      <c r="E456" s="13" t="str">
        <f t="shared" si="33"/>
        <v/>
      </c>
      <c r="F456" s="13">
        <f t="shared" si="34"/>
        <v>2.9550827423167848E-4</v>
      </c>
      <c r="G456" s="12" t="str">
        <f t="shared" si="35"/>
        <v>0</v>
      </c>
      <c r="H456" s="15" t="str">
        <f t="shared" si="36"/>
        <v/>
      </c>
    </row>
    <row r="457" spans="2:8" ht="15" x14ac:dyDescent="0.2">
      <c r="B457" s="5" t="s">
        <v>433</v>
      </c>
      <c r="C457" s="8">
        <v>50</v>
      </c>
      <c r="D457" s="8">
        <v>0</v>
      </c>
      <c r="E457" s="13">
        <f t="shared" si="33"/>
        <v>5.55926173004225E-3</v>
      </c>
      <c r="F457" s="13" t="str">
        <f t="shared" si="34"/>
        <v/>
      </c>
      <c r="G457" s="12" t="str">
        <f t="shared" si="35"/>
        <v>0</v>
      </c>
      <c r="H457" s="15">
        <f t="shared" si="36"/>
        <v>0</v>
      </c>
    </row>
    <row r="458" spans="2:8" ht="15" x14ac:dyDescent="0.2">
      <c r="B458" s="5" t="s">
        <v>168</v>
      </c>
      <c r="C458" s="8">
        <v>5</v>
      </c>
      <c r="D458" s="8">
        <v>2</v>
      </c>
      <c r="E458" s="13">
        <f t="shared" si="33"/>
        <v>5.5592617300422508E-4</v>
      </c>
      <c r="F458" s="13">
        <f t="shared" si="34"/>
        <v>2.9550827423167848E-4</v>
      </c>
      <c r="G458" s="12">
        <f t="shared" si="35"/>
        <v>-0.6</v>
      </c>
      <c r="H458" s="15">
        <f t="shared" si="36"/>
        <v>-3.3355570380253505E-4</v>
      </c>
    </row>
    <row r="459" spans="2:8" ht="15" x14ac:dyDescent="0.2">
      <c r="B459" s="5" t="s">
        <v>161</v>
      </c>
      <c r="C459" s="8">
        <v>0</v>
      </c>
      <c r="D459" s="8">
        <v>0</v>
      </c>
      <c r="E459" s="13" t="str">
        <f t="shared" si="33"/>
        <v/>
      </c>
      <c r="F459" s="13" t="str">
        <f t="shared" si="34"/>
        <v/>
      </c>
      <c r="G459" s="12" t="str">
        <f t="shared" si="35"/>
        <v>0</v>
      </c>
      <c r="H459" s="15" t="str">
        <f t="shared" si="36"/>
        <v/>
      </c>
    </row>
    <row r="460" spans="2:8" ht="15" x14ac:dyDescent="0.2">
      <c r="B460" s="5" t="s">
        <v>176</v>
      </c>
      <c r="C460" s="8">
        <v>4</v>
      </c>
      <c r="D460" s="8">
        <v>23</v>
      </c>
      <c r="E460" s="13">
        <f t="shared" si="33"/>
        <v>4.4474093840338001E-4</v>
      </c>
      <c r="F460" s="13">
        <f t="shared" si="34"/>
        <v>3.3983451536643027E-3</v>
      </c>
      <c r="G460" s="12">
        <f t="shared" si="35"/>
        <v>4.75</v>
      </c>
      <c r="H460" s="15">
        <f t="shared" si="36"/>
        <v>2.1125194574160549E-3</v>
      </c>
    </row>
    <row r="461" spans="2:8" ht="30" x14ac:dyDescent="0.2">
      <c r="B461" s="5" t="s">
        <v>173</v>
      </c>
      <c r="C461" s="8">
        <v>0</v>
      </c>
      <c r="D461" s="8">
        <v>0</v>
      </c>
      <c r="E461" s="13" t="str">
        <f t="shared" si="33"/>
        <v/>
      </c>
      <c r="F461" s="13" t="str">
        <f t="shared" si="34"/>
        <v/>
      </c>
      <c r="G461" s="12" t="str">
        <f t="shared" si="35"/>
        <v>0</v>
      </c>
      <c r="H461" s="15" t="str">
        <f t="shared" si="36"/>
        <v/>
      </c>
    </row>
    <row r="462" spans="2:8" ht="15" x14ac:dyDescent="0.2">
      <c r="B462" s="5" t="s">
        <v>174</v>
      </c>
      <c r="C462" s="8">
        <v>0</v>
      </c>
      <c r="D462" s="8">
        <v>0</v>
      </c>
      <c r="E462" s="13" t="str">
        <f t="shared" si="33"/>
        <v/>
      </c>
      <c r="F462" s="13" t="str">
        <f t="shared" si="34"/>
        <v/>
      </c>
      <c r="G462" s="12" t="str">
        <f t="shared" si="35"/>
        <v>0</v>
      </c>
      <c r="H462" s="15" t="str">
        <f t="shared" si="36"/>
        <v/>
      </c>
    </row>
    <row r="463" spans="2:8" ht="15" x14ac:dyDescent="0.2">
      <c r="B463" s="5" t="s">
        <v>477</v>
      </c>
      <c r="C463" s="8">
        <v>128</v>
      </c>
      <c r="D463" s="8">
        <v>107</v>
      </c>
      <c r="E463" s="13">
        <f t="shared" si="33"/>
        <v>1.423171002890816E-2</v>
      </c>
      <c r="F463" s="13">
        <f t="shared" si="34"/>
        <v>1.5809692671394798E-2</v>
      </c>
      <c r="G463" s="12">
        <f t="shared" si="35"/>
        <v>-0.1640625</v>
      </c>
      <c r="H463" s="15">
        <f t="shared" si="36"/>
        <v>-2.3348899266177449E-3</v>
      </c>
    </row>
    <row r="464" spans="2:8" ht="15" x14ac:dyDescent="0.2">
      <c r="B464" s="5" t="s">
        <v>478</v>
      </c>
      <c r="C464" s="8">
        <v>6</v>
      </c>
      <c r="D464" s="8">
        <v>5</v>
      </c>
      <c r="E464" s="13">
        <f t="shared" si="33"/>
        <v>6.6711140760506999E-4</v>
      </c>
      <c r="F464" s="13">
        <f t="shared" si="34"/>
        <v>7.387706855791962E-4</v>
      </c>
      <c r="G464" s="12">
        <f t="shared" si="35"/>
        <v>-0.16666666666666666</v>
      </c>
      <c r="H464" s="15">
        <f t="shared" si="36"/>
        <v>-1.1118523460084499E-4</v>
      </c>
    </row>
    <row r="465" spans="2:8" ht="15" x14ac:dyDescent="0.2">
      <c r="B465" s="5" t="s">
        <v>183</v>
      </c>
      <c r="C465" s="8">
        <v>7</v>
      </c>
      <c r="D465" s="8">
        <v>1</v>
      </c>
      <c r="E465" s="13">
        <f t="shared" si="33"/>
        <v>7.7829664220591501E-4</v>
      </c>
      <c r="F465" s="13">
        <f t="shared" si="34"/>
        <v>1.4775413711583924E-4</v>
      </c>
      <c r="G465" s="12">
        <f t="shared" si="35"/>
        <v>-0.8571428571428571</v>
      </c>
      <c r="H465" s="15">
        <f t="shared" si="36"/>
        <v>-6.6711140760506999E-4</v>
      </c>
    </row>
    <row r="466" spans="2:8" ht="15" x14ac:dyDescent="0.2">
      <c r="B466" s="5" t="s">
        <v>178</v>
      </c>
      <c r="C466" s="8">
        <v>1</v>
      </c>
      <c r="D466" s="8">
        <v>1</v>
      </c>
      <c r="E466" s="13">
        <f t="shared" si="33"/>
        <v>1.11185234600845E-4</v>
      </c>
      <c r="F466" s="13">
        <f t="shared" si="34"/>
        <v>1.4775413711583924E-4</v>
      </c>
      <c r="G466" s="12">
        <f t="shared" si="35"/>
        <v>0</v>
      </c>
      <c r="H466" s="15">
        <f t="shared" si="36"/>
        <v>0</v>
      </c>
    </row>
    <row r="467" spans="2:8" ht="15" x14ac:dyDescent="0.2">
      <c r="B467" s="5" t="s">
        <v>479</v>
      </c>
      <c r="C467" s="8">
        <v>7</v>
      </c>
      <c r="D467" s="8">
        <v>4</v>
      </c>
      <c r="E467" s="13">
        <f t="shared" si="33"/>
        <v>7.7829664220591501E-4</v>
      </c>
      <c r="F467" s="13">
        <f t="shared" si="34"/>
        <v>5.9101654846335696E-4</v>
      </c>
      <c r="G467" s="12">
        <f t="shared" si="35"/>
        <v>-0.42857142857142855</v>
      </c>
      <c r="H467" s="15">
        <f t="shared" si="36"/>
        <v>-3.33555703802535E-4</v>
      </c>
    </row>
    <row r="468" spans="2:8" ht="15" x14ac:dyDescent="0.2">
      <c r="B468" s="5" t="s">
        <v>182</v>
      </c>
      <c r="C468" s="8">
        <v>0</v>
      </c>
      <c r="D468" s="8">
        <v>0</v>
      </c>
      <c r="E468" s="13" t="str">
        <f t="shared" si="33"/>
        <v/>
      </c>
      <c r="F468" s="13" t="str">
        <f t="shared" si="34"/>
        <v/>
      </c>
      <c r="G468" s="12" t="str">
        <f t="shared" si="35"/>
        <v>0</v>
      </c>
      <c r="H468" s="15" t="str">
        <f t="shared" si="36"/>
        <v/>
      </c>
    </row>
    <row r="469" spans="2:8" ht="15" x14ac:dyDescent="0.2">
      <c r="B469" s="5" t="s">
        <v>175</v>
      </c>
      <c r="C469" s="8">
        <v>0</v>
      </c>
      <c r="D469" s="8">
        <v>0</v>
      </c>
      <c r="E469" s="13" t="str">
        <f t="shared" si="33"/>
        <v/>
      </c>
      <c r="F469" s="13" t="str">
        <f t="shared" si="34"/>
        <v/>
      </c>
      <c r="G469" s="12" t="str">
        <f t="shared" si="35"/>
        <v>0</v>
      </c>
      <c r="H469" s="15" t="str">
        <f t="shared" si="36"/>
        <v/>
      </c>
    </row>
    <row r="470" spans="2:8" ht="15" x14ac:dyDescent="0.2">
      <c r="B470" s="5" t="s">
        <v>434</v>
      </c>
      <c r="C470" s="8">
        <v>0</v>
      </c>
      <c r="D470" s="8">
        <v>0</v>
      </c>
      <c r="E470" s="13" t="str">
        <f t="shared" si="33"/>
        <v/>
      </c>
      <c r="F470" s="13" t="str">
        <f t="shared" si="34"/>
        <v/>
      </c>
      <c r="G470" s="12" t="str">
        <f t="shared" si="35"/>
        <v>0</v>
      </c>
      <c r="H470" s="15" t="str">
        <f t="shared" si="36"/>
        <v/>
      </c>
    </row>
    <row r="471" spans="2:8" ht="15" x14ac:dyDescent="0.2">
      <c r="B471" s="5" t="s">
        <v>170</v>
      </c>
      <c r="C471" s="8">
        <v>0</v>
      </c>
      <c r="D471" s="8">
        <v>2</v>
      </c>
      <c r="E471" s="13" t="str">
        <f t="shared" si="33"/>
        <v/>
      </c>
      <c r="F471" s="13">
        <f t="shared" si="34"/>
        <v>2.9550827423167848E-4</v>
      </c>
      <c r="G471" s="12" t="str">
        <f t="shared" si="35"/>
        <v>0</v>
      </c>
      <c r="H471" s="15" t="str">
        <f t="shared" si="36"/>
        <v/>
      </c>
    </row>
    <row r="472" spans="2:8" ht="15" x14ac:dyDescent="0.2">
      <c r="B472" s="5" t="s">
        <v>185</v>
      </c>
      <c r="C472" s="8">
        <v>0</v>
      </c>
      <c r="D472" s="8">
        <v>0</v>
      </c>
      <c r="E472" s="13" t="str">
        <f t="shared" si="33"/>
        <v/>
      </c>
      <c r="F472" s="13" t="str">
        <f t="shared" si="34"/>
        <v/>
      </c>
      <c r="G472" s="12" t="str">
        <f t="shared" si="35"/>
        <v>0</v>
      </c>
      <c r="H472" s="15" t="str">
        <f t="shared" si="36"/>
        <v/>
      </c>
    </row>
    <row r="473" spans="2:8" ht="15" x14ac:dyDescent="0.2">
      <c r="B473" s="5" t="s">
        <v>435</v>
      </c>
      <c r="C473" s="8">
        <v>15</v>
      </c>
      <c r="D473" s="8">
        <v>0</v>
      </c>
      <c r="E473" s="13">
        <f t="shared" si="33"/>
        <v>1.667778519012675E-3</v>
      </c>
      <c r="F473" s="13" t="str">
        <f t="shared" si="34"/>
        <v/>
      </c>
      <c r="G473" s="12" t="str">
        <f t="shared" si="35"/>
        <v>0</v>
      </c>
      <c r="H473" s="15">
        <f t="shared" si="36"/>
        <v>0</v>
      </c>
    </row>
    <row r="474" spans="2:8" ht="15" x14ac:dyDescent="0.2">
      <c r="B474" s="5" t="s">
        <v>436</v>
      </c>
      <c r="C474" s="8">
        <v>0</v>
      </c>
      <c r="D474" s="8">
        <v>0</v>
      </c>
      <c r="E474" s="13" t="str">
        <f t="shared" si="33"/>
        <v/>
      </c>
      <c r="F474" s="13" t="str">
        <f t="shared" si="34"/>
        <v/>
      </c>
      <c r="G474" s="12" t="str">
        <f t="shared" si="35"/>
        <v>0</v>
      </c>
      <c r="H474" s="15" t="str">
        <f t="shared" si="36"/>
        <v/>
      </c>
    </row>
    <row r="475" spans="2:8" ht="15" x14ac:dyDescent="0.2">
      <c r="B475" s="5" t="s">
        <v>437</v>
      </c>
      <c r="C475" s="8">
        <v>8</v>
      </c>
      <c r="D475" s="8">
        <v>1</v>
      </c>
      <c r="E475" s="13">
        <f t="shared" si="33"/>
        <v>8.8948187680676003E-4</v>
      </c>
      <c r="F475" s="13">
        <f t="shared" si="34"/>
        <v>1.4775413711583924E-4</v>
      </c>
      <c r="G475" s="12">
        <f t="shared" si="35"/>
        <v>-0.875</v>
      </c>
      <c r="H475" s="15">
        <f t="shared" si="36"/>
        <v>-7.7829664220591501E-4</v>
      </c>
    </row>
    <row r="476" spans="2:8" ht="30" x14ac:dyDescent="0.2">
      <c r="B476" s="5" t="s">
        <v>438</v>
      </c>
      <c r="C476" s="8">
        <v>2</v>
      </c>
      <c r="D476" s="8">
        <v>0</v>
      </c>
      <c r="E476" s="13">
        <f t="shared" si="33"/>
        <v>2.2237046920169001E-4</v>
      </c>
      <c r="F476" s="13" t="str">
        <f t="shared" si="34"/>
        <v/>
      </c>
      <c r="G476" s="12" t="str">
        <f t="shared" si="35"/>
        <v>0</v>
      </c>
      <c r="H476" s="15">
        <f t="shared" si="36"/>
        <v>0</v>
      </c>
    </row>
    <row r="477" spans="2:8" ht="15" x14ac:dyDescent="0.2">
      <c r="B477" s="5" t="s">
        <v>181</v>
      </c>
      <c r="C477" s="8">
        <v>0</v>
      </c>
      <c r="D477" s="8">
        <v>0</v>
      </c>
      <c r="E477" s="13" t="str">
        <f t="shared" si="33"/>
        <v/>
      </c>
      <c r="F477" s="13" t="str">
        <f t="shared" si="34"/>
        <v/>
      </c>
      <c r="G477" s="12" t="str">
        <f t="shared" si="35"/>
        <v>0</v>
      </c>
      <c r="H477" s="15" t="str">
        <f t="shared" si="36"/>
        <v/>
      </c>
    </row>
    <row r="478" spans="2:8" ht="15" x14ac:dyDescent="0.2">
      <c r="B478" s="5" t="s">
        <v>439</v>
      </c>
      <c r="C478" s="8">
        <v>0</v>
      </c>
      <c r="D478" s="8">
        <v>3</v>
      </c>
      <c r="E478" s="13" t="str">
        <f t="shared" si="33"/>
        <v/>
      </c>
      <c r="F478" s="13">
        <f t="shared" si="34"/>
        <v>4.4326241134751772E-4</v>
      </c>
      <c r="G478" s="12" t="str">
        <f t="shared" si="35"/>
        <v>0</v>
      </c>
      <c r="H478" s="15" t="str">
        <f t="shared" si="36"/>
        <v/>
      </c>
    </row>
    <row r="479" spans="2:8" ht="15" x14ac:dyDescent="0.2">
      <c r="B479" s="5" t="s">
        <v>440</v>
      </c>
      <c r="C479" s="8">
        <v>14</v>
      </c>
      <c r="D479" s="8">
        <v>0</v>
      </c>
      <c r="E479" s="13">
        <f t="shared" si="33"/>
        <v>1.55659328441183E-3</v>
      </c>
      <c r="F479" s="13" t="str">
        <f t="shared" si="34"/>
        <v/>
      </c>
      <c r="G479" s="12" t="str">
        <f t="shared" si="35"/>
        <v>0</v>
      </c>
      <c r="H479" s="15">
        <f t="shared" si="36"/>
        <v>0</v>
      </c>
    </row>
    <row r="480" spans="2:8" ht="15" x14ac:dyDescent="0.2">
      <c r="B480" s="5" t="s">
        <v>441</v>
      </c>
      <c r="C480" s="8">
        <v>0</v>
      </c>
      <c r="D480" s="8">
        <v>10</v>
      </c>
      <c r="E480" s="13" t="str">
        <f t="shared" si="33"/>
        <v/>
      </c>
      <c r="F480" s="13">
        <f t="shared" si="34"/>
        <v>1.4775413711583924E-3</v>
      </c>
      <c r="G480" s="12" t="str">
        <f t="shared" si="35"/>
        <v>0</v>
      </c>
      <c r="H480" s="15" t="str">
        <f t="shared" si="36"/>
        <v/>
      </c>
    </row>
    <row r="481" spans="2:8" ht="15" x14ac:dyDescent="0.2">
      <c r="B481" s="5" t="s">
        <v>177</v>
      </c>
      <c r="C481" s="8">
        <v>0</v>
      </c>
      <c r="D481" s="8">
        <v>0</v>
      </c>
      <c r="E481" s="13" t="str">
        <f t="shared" si="33"/>
        <v/>
      </c>
      <c r="F481" s="13" t="str">
        <f t="shared" si="34"/>
        <v/>
      </c>
      <c r="G481" s="12" t="str">
        <f t="shared" si="35"/>
        <v>0</v>
      </c>
      <c r="H481" s="15" t="str">
        <f t="shared" si="36"/>
        <v/>
      </c>
    </row>
    <row r="482" spans="2:8" ht="15" x14ac:dyDescent="0.2">
      <c r="B482" s="5" t="s">
        <v>179</v>
      </c>
      <c r="C482" s="8">
        <v>0</v>
      </c>
      <c r="D482" s="8">
        <v>0</v>
      </c>
      <c r="E482" s="13" t="str">
        <f t="shared" si="33"/>
        <v/>
      </c>
      <c r="F482" s="13" t="str">
        <f t="shared" si="34"/>
        <v/>
      </c>
      <c r="G482" s="12" t="str">
        <f t="shared" si="35"/>
        <v>0</v>
      </c>
      <c r="H482" s="15" t="str">
        <f t="shared" si="36"/>
        <v/>
      </c>
    </row>
    <row r="483" spans="2:8" ht="15" x14ac:dyDescent="0.2">
      <c r="B483" s="5" t="s">
        <v>442</v>
      </c>
      <c r="C483" s="8">
        <v>49</v>
      </c>
      <c r="D483" s="8">
        <v>119</v>
      </c>
      <c r="E483" s="13">
        <f t="shared" si="33"/>
        <v>5.4480764954414054E-3</v>
      </c>
      <c r="F483" s="13">
        <f t="shared" si="34"/>
        <v>1.7582742316784871E-2</v>
      </c>
      <c r="G483" s="12">
        <f t="shared" si="35"/>
        <v>1.4285714285714286</v>
      </c>
      <c r="H483" s="15">
        <f t="shared" si="36"/>
        <v>7.7829664220591503E-3</v>
      </c>
    </row>
    <row r="484" spans="2:8" ht="30" x14ac:dyDescent="0.2">
      <c r="B484" s="5" t="s">
        <v>184</v>
      </c>
      <c r="C484" s="8">
        <v>6</v>
      </c>
      <c r="D484" s="8">
        <v>63</v>
      </c>
      <c r="E484" s="13">
        <f t="shared" si="33"/>
        <v>6.6711140760506999E-4</v>
      </c>
      <c r="F484" s="13">
        <f t="shared" si="34"/>
        <v>9.3085106382978719E-3</v>
      </c>
      <c r="G484" s="12">
        <f t="shared" si="35"/>
        <v>9.5</v>
      </c>
      <c r="H484" s="15">
        <f t="shared" si="36"/>
        <v>6.3375583722481647E-3</v>
      </c>
    </row>
    <row r="485" spans="2:8" ht="15" x14ac:dyDescent="0.2">
      <c r="B485" s="5" t="s">
        <v>443</v>
      </c>
      <c r="C485" s="8">
        <v>30</v>
      </c>
      <c r="D485" s="8">
        <v>34</v>
      </c>
      <c r="E485" s="13">
        <f t="shared" si="33"/>
        <v>3.3355570380253501E-3</v>
      </c>
      <c r="F485" s="13">
        <f t="shared" si="34"/>
        <v>5.0236406619385346E-3</v>
      </c>
      <c r="G485" s="12">
        <f t="shared" si="35"/>
        <v>0.13333333333333333</v>
      </c>
      <c r="H485" s="15">
        <f t="shared" si="36"/>
        <v>4.4474093840338001E-4</v>
      </c>
    </row>
    <row r="486" spans="2:8" ht="15" x14ac:dyDescent="0.2">
      <c r="B486" s="5" t="s">
        <v>171</v>
      </c>
      <c r="C486" s="8">
        <v>0</v>
      </c>
      <c r="D486" s="8">
        <v>0</v>
      </c>
      <c r="E486" s="13" t="str">
        <f t="shared" si="33"/>
        <v/>
      </c>
      <c r="F486" s="13" t="str">
        <f t="shared" si="34"/>
        <v/>
      </c>
      <c r="G486" s="12" t="str">
        <f t="shared" si="35"/>
        <v>0</v>
      </c>
      <c r="H486" s="15" t="str">
        <f t="shared" si="36"/>
        <v/>
      </c>
    </row>
    <row r="487" spans="2:8" ht="15" x14ac:dyDescent="0.2">
      <c r="B487" s="5" t="s">
        <v>444</v>
      </c>
      <c r="C487" s="8">
        <v>0</v>
      </c>
      <c r="D487" s="8">
        <v>0</v>
      </c>
      <c r="E487" s="13" t="str">
        <f t="shared" si="33"/>
        <v/>
      </c>
      <c r="F487" s="13" t="str">
        <f t="shared" si="34"/>
        <v/>
      </c>
      <c r="G487" s="12" t="str">
        <f t="shared" si="35"/>
        <v>0</v>
      </c>
      <c r="H487" s="15" t="str">
        <f t="shared" si="36"/>
        <v/>
      </c>
    </row>
    <row r="488" spans="2:8" ht="13.5" customHeight="1" x14ac:dyDescent="0.2">
      <c r="B488" s="5" t="s">
        <v>445</v>
      </c>
      <c r="C488" s="8">
        <v>0</v>
      </c>
      <c r="D488" s="8">
        <v>0</v>
      </c>
      <c r="E488" s="13" t="str">
        <f t="shared" ref="E488:E499" si="37">+IF(C488=0,"",C488/C$294)</f>
        <v/>
      </c>
      <c r="F488" s="13" t="str">
        <f t="shared" ref="F488:F499" si="38">+IF(D488=0,"",D488/D$294)</f>
        <v/>
      </c>
      <c r="G488" s="12" t="str">
        <f t="shared" ref="G488:G499" si="39">+IF(OR(AND(D488=0),(C488=0)),"0",((D488-C488)/C488))</f>
        <v>0</v>
      </c>
      <c r="H488" s="15" t="str">
        <f t="shared" ref="H488:H499" si="40">+IF(OR(AND(E488=""),(G488="")),"",E488*G488)</f>
        <v/>
      </c>
    </row>
    <row r="489" spans="2:8" ht="13.5" customHeight="1" x14ac:dyDescent="0.2">
      <c r="B489" s="5" t="s">
        <v>446</v>
      </c>
      <c r="C489" s="8">
        <v>0</v>
      </c>
      <c r="D489" s="8">
        <v>0</v>
      </c>
      <c r="E489" s="13" t="str">
        <f t="shared" si="37"/>
        <v/>
      </c>
      <c r="F489" s="13" t="str">
        <f t="shared" si="38"/>
        <v/>
      </c>
      <c r="G489" s="12" t="str">
        <f t="shared" si="39"/>
        <v>0</v>
      </c>
      <c r="H489" s="15" t="str">
        <f t="shared" si="40"/>
        <v/>
      </c>
    </row>
    <row r="490" spans="2:8" ht="25.5" customHeight="1" x14ac:dyDescent="0.2">
      <c r="B490" s="5" t="s">
        <v>172</v>
      </c>
      <c r="C490" s="8">
        <v>20</v>
      </c>
      <c r="D490" s="8">
        <v>0</v>
      </c>
      <c r="E490" s="13">
        <f t="shared" si="37"/>
        <v>2.2237046920169003E-3</v>
      </c>
      <c r="F490" s="13" t="str">
        <f t="shared" si="38"/>
        <v/>
      </c>
      <c r="G490" s="12" t="str">
        <f t="shared" si="39"/>
        <v>0</v>
      </c>
      <c r="H490" s="15">
        <f t="shared" si="40"/>
        <v>0</v>
      </c>
    </row>
    <row r="491" spans="2:8" ht="13.5" customHeight="1" x14ac:dyDescent="0.2">
      <c r="B491" s="5" t="s">
        <v>180</v>
      </c>
      <c r="C491" s="8">
        <v>45</v>
      </c>
      <c r="D491" s="8">
        <v>53</v>
      </c>
      <c r="E491" s="13">
        <f t="shared" si="37"/>
        <v>5.0033355570380253E-3</v>
      </c>
      <c r="F491" s="13">
        <f t="shared" si="38"/>
        <v>7.8309692671394791E-3</v>
      </c>
      <c r="G491" s="12">
        <f t="shared" si="39"/>
        <v>0.17777777777777778</v>
      </c>
      <c r="H491" s="15">
        <f t="shared" si="40"/>
        <v>8.8948187680676014E-4</v>
      </c>
    </row>
    <row r="492" spans="2:8" ht="15" x14ac:dyDescent="0.2">
      <c r="B492" s="5" t="s">
        <v>480</v>
      </c>
      <c r="C492" s="8">
        <v>0</v>
      </c>
      <c r="D492" s="8">
        <v>0</v>
      </c>
      <c r="E492" s="13" t="str">
        <f t="shared" si="37"/>
        <v/>
      </c>
      <c r="F492" s="13" t="str">
        <f t="shared" si="38"/>
        <v/>
      </c>
      <c r="G492" s="12" t="str">
        <f t="shared" si="39"/>
        <v>0</v>
      </c>
      <c r="H492" s="15" t="str">
        <f t="shared" si="40"/>
        <v/>
      </c>
    </row>
    <row r="493" spans="2:8" ht="15" x14ac:dyDescent="0.2">
      <c r="B493" s="5" t="s">
        <v>447</v>
      </c>
      <c r="C493" s="8">
        <v>383</v>
      </c>
      <c r="D493" s="8">
        <v>689</v>
      </c>
      <c r="E493" s="13">
        <f t="shared" si="37"/>
        <v>4.2583944852123641E-2</v>
      </c>
      <c r="F493" s="13">
        <f t="shared" si="38"/>
        <v>0.10180260047281324</v>
      </c>
      <c r="G493" s="12">
        <f t="shared" si="39"/>
        <v>0.79895561357702349</v>
      </c>
      <c r="H493" s="15">
        <f t="shared" si="40"/>
        <v>3.4022681787858576E-2</v>
      </c>
    </row>
    <row r="494" spans="2:8" ht="15" x14ac:dyDescent="0.2">
      <c r="B494" s="5" t="s">
        <v>448</v>
      </c>
      <c r="C494" s="8">
        <v>1</v>
      </c>
      <c r="D494" s="8">
        <v>1</v>
      </c>
      <c r="E494" s="13">
        <f t="shared" si="37"/>
        <v>1.11185234600845E-4</v>
      </c>
      <c r="F494" s="13">
        <f t="shared" si="38"/>
        <v>1.4775413711583924E-4</v>
      </c>
      <c r="G494" s="12">
        <f t="shared" si="39"/>
        <v>0</v>
      </c>
      <c r="H494" s="15">
        <f t="shared" si="40"/>
        <v>0</v>
      </c>
    </row>
    <row r="495" spans="2:8" ht="13.5" customHeight="1" x14ac:dyDescent="0.2">
      <c r="B495" s="5" t="s">
        <v>449</v>
      </c>
      <c r="C495" s="8">
        <v>9</v>
      </c>
      <c r="D495" s="8">
        <v>1</v>
      </c>
      <c r="E495" s="13">
        <f t="shared" si="37"/>
        <v>1.0006671114076052E-3</v>
      </c>
      <c r="F495" s="13">
        <f t="shared" si="38"/>
        <v>1.4775413711583924E-4</v>
      </c>
      <c r="G495" s="12">
        <f t="shared" si="39"/>
        <v>-0.88888888888888884</v>
      </c>
      <c r="H495" s="15">
        <f t="shared" si="40"/>
        <v>-8.8948187680676014E-4</v>
      </c>
    </row>
    <row r="496" spans="2:8" s="4" customFormat="1" ht="26.25" customHeight="1" x14ac:dyDescent="0.2">
      <c r="B496" s="5" t="s">
        <v>450</v>
      </c>
      <c r="C496" s="8">
        <v>22</v>
      </c>
      <c r="D496" s="8">
        <v>0</v>
      </c>
      <c r="E496" s="13">
        <f t="shared" si="37"/>
        <v>2.4460751612185904E-3</v>
      </c>
      <c r="F496" s="13" t="str">
        <f t="shared" si="38"/>
        <v/>
      </c>
      <c r="G496" s="12" t="str">
        <f t="shared" si="39"/>
        <v>0</v>
      </c>
      <c r="H496" s="15">
        <f t="shared" si="40"/>
        <v>0</v>
      </c>
    </row>
    <row r="497" spans="2:8" ht="15" x14ac:dyDescent="0.2">
      <c r="B497" s="5" t="s">
        <v>451</v>
      </c>
      <c r="C497" s="8">
        <v>37</v>
      </c>
      <c r="D497" s="8">
        <v>29</v>
      </c>
      <c r="E497" s="13">
        <f t="shared" si="37"/>
        <v>4.1138536802312652E-3</v>
      </c>
      <c r="F497" s="13">
        <f t="shared" si="38"/>
        <v>4.2848699763593382E-3</v>
      </c>
      <c r="G497" s="12">
        <f t="shared" si="39"/>
        <v>-0.21621621621621623</v>
      </c>
      <c r="H497" s="15">
        <f t="shared" si="40"/>
        <v>-8.8948187680676014E-4</v>
      </c>
    </row>
    <row r="498" spans="2:8" ht="30" x14ac:dyDescent="0.2">
      <c r="B498" s="5" t="s">
        <v>452</v>
      </c>
      <c r="C498" s="8">
        <v>0</v>
      </c>
      <c r="D498" s="8">
        <v>0</v>
      </c>
      <c r="E498" s="13" t="str">
        <f t="shared" si="37"/>
        <v/>
      </c>
      <c r="F498" s="13" t="str">
        <f t="shared" si="38"/>
        <v/>
      </c>
      <c r="G498" s="12" t="str">
        <f t="shared" si="39"/>
        <v>0</v>
      </c>
      <c r="H498" s="15" t="str">
        <f t="shared" si="40"/>
        <v/>
      </c>
    </row>
    <row r="499" spans="2:8" ht="15" x14ac:dyDescent="0.2">
      <c r="B499" s="5" t="s">
        <v>453</v>
      </c>
      <c r="C499" s="8">
        <v>0</v>
      </c>
      <c r="D499" s="8">
        <v>0</v>
      </c>
      <c r="E499" s="13" t="str">
        <f t="shared" si="37"/>
        <v/>
      </c>
      <c r="F499" s="13" t="str">
        <f t="shared" si="38"/>
        <v/>
      </c>
      <c r="G499" s="12" t="str">
        <f t="shared" si="39"/>
        <v>0</v>
      </c>
      <c r="H499" s="15" t="str">
        <f t="shared" si="40"/>
        <v/>
      </c>
    </row>
    <row r="502" spans="2:8" x14ac:dyDescent="0.2">
      <c r="B502" s="19"/>
      <c r="C502" s="19"/>
      <c r="D502" s="19"/>
      <c r="E502" s="19"/>
      <c r="F502" s="19"/>
    </row>
    <row r="503" spans="2:8" ht="24" customHeight="1" x14ac:dyDescent="0.2">
      <c r="B503" s="55" t="s">
        <v>517</v>
      </c>
      <c r="C503" s="53" t="s">
        <v>518</v>
      </c>
      <c r="D503" s="54"/>
      <c r="E503" s="41" t="s">
        <v>482</v>
      </c>
      <c r="F503" s="42"/>
      <c r="G503" s="39" t="s">
        <v>569</v>
      </c>
      <c r="H503" s="39" t="s">
        <v>481</v>
      </c>
    </row>
    <row r="504" spans="2:8" ht="24" customHeight="1" x14ac:dyDescent="0.2">
      <c r="B504" s="55"/>
      <c r="C504" s="38">
        <v>2015</v>
      </c>
      <c r="D504" s="38">
        <v>2016</v>
      </c>
      <c r="E504" s="38">
        <v>2015</v>
      </c>
      <c r="F504" s="38">
        <v>2016</v>
      </c>
      <c r="G504" s="40"/>
      <c r="H504" s="40"/>
    </row>
    <row r="505" spans="2:8" ht="24" customHeight="1" x14ac:dyDescent="0.2">
      <c r="B505" s="32" t="s">
        <v>523</v>
      </c>
      <c r="C505" s="33">
        <f>SUM(C506:C530)</f>
        <v>1614</v>
      </c>
      <c r="D505" s="33">
        <f>SUM(D506:D530)</f>
        <v>5800</v>
      </c>
      <c r="E505" s="34">
        <f>+IF(C505=0,"",C505/C$505)</f>
        <v>1</v>
      </c>
      <c r="F505" s="34">
        <f>+IF(D505=0,"",D505/D$505)</f>
        <v>1</v>
      </c>
      <c r="G505" s="34">
        <f>+IF(OR(AND(D505=0),(C505=0)),"0",((D505-C505)/C505))</f>
        <v>2.5935563816604708</v>
      </c>
      <c r="H505" s="35">
        <f>+IF(OR(AND(E505=""),(G505="")),"",E505*G505)</f>
        <v>2.5935563816604708</v>
      </c>
    </row>
    <row r="506" spans="2:8" ht="15" x14ac:dyDescent="0.2">
      <c r="B506" s="5" t="s">
        <v>454</v>
      </c>
      <c r="C506" s="8">
        <v>4</v>
      </c>
      <c r="D506" s="8">
        <v>15</v>
      </c>
      <c r="E506" s="13">
        <f>+IF(C506=0,"",C506/C$505)</f>
        <v>2.4783147459727386E-3</v>
      </c>
      <c r="F506" s="13">
        <f>+IF(D506=0,"",D506/D$505)</f>
        <v>2.5862068965517241E-3</v>
      </c>
      <c r="G506" s="12">
        <f>+IF(OR(AND(D506=0),(C506=0)),"0",((D506-C506)/C506))</f>
        <v>2.75</v>
      </c>
      <c r="H506" s="15">
        <f>+IF(OR(AND(E506=""),(G506="")),"",E506*G506)</f>
        <v>6.8153655514250309E-3</v>
      </c>
    </row>
    <row r="507" spans="2:8" ht="15" x14ac:dyDescent="0.2">
      <c r="B507" s="5" t="s">
        <v>187</v>
      </c>
      <c r="C507" s="8">
        <v>472</v>
      </c>
      <c r="D507" s="8">
        <v>124</v>
      </c>
      <c r="E507" s="13">
        <f t="shared" ref="E507:E530" si="41">+IF(C507=0,"",C507/C$505)</f>
        <v>0.29244114002478316</v>
      </c>
      <c r="F507" s="13">
        <f t="shared" ref="F507:F530" si="42">+IF(D507=0,"",D507/D$505)</f>
        <v>2.1379310344827585E-2</v>
      </c>
      <c r="G507" s="12">
        <f t="shared" ref="G507:G530" si="43">+IF(OR(AND(D507=0),(C507=0)),"0",((D507-C507)/C507))</f>
        <v>-0.73728813559322037</v>
      </c>
      <c r="H507" s="15">
        <f t="shared" ref="H507:H530" si="44">+IF(OR(AND(E507=""),(G507="")),"",E507*G507)</f>
        <v>-0.21561338289962828</v>
      </c>
    </row>
    <row r="508" spans="2:8" ht="15" x14ac:dyDescent="0.2">
      <c r="B508" s="5" t="s">
        <v>455</v>
      </c>
      <c r="C508" s="8">
        <v>125</v>
      </c>
      <c r="D508" s="8">
        <v>218</v>
      </c>
      <c r="E508" s="13">
        <f t="shared" si="41"/>
        <v>7.7447335811648074E-2</v>
      </c>
      <c r="F508" s="13">
        <f t="shared" si="42"/>
        <v>3.7586206896551726E-2</v>
      </c>
      <c r="G508" s="12">
        <f t="shared" si="43"/>
        <v>0.74399999999999999</v>
      </c>
      <c r="H508" s="15">
        <f t="shared" si="44"/>
        <v>5.7620817843866169E-2</v>
      </c>
    </row>
    <row r="509" spans="2:8" ht="15" x14ac:dyDescent="0.2">
      <c r="B509" s="5" t="s">
        <v>456</v>
      </c>
      <c r="C509" s="8">
        <v>68</v>
      </c>
      <c r="D509" s="8">
        <v>60</v>
      </c>
      <c r="E509" s="13">
        <f t="shared" si="41"/>
        <v>4.2131350681536554E-2</v>
      </c>
      <c r="F509" s="13">
        <f t="shared" si="42"/>
        <v>1.0344827586206896E-2</v>
      </c>
      <c r="G509" s="12">
        <f t="shared" si="43"/>
        <v>-0.11764705882352941</v>
      </c>
      <c r="H509" s="15">
        <f t="shared" si="44"/>
        <v>-4.9566294919454771E-3</v>
      </c>
    </row>
    <row r="510" spans="2:8" ht="15" x14ac:dyDescent="0.2">
      <c r="B510" s="5" t="s">
        <v>188</v>
      </c>
      <c r="C510" s="8">
        <v>9</v>
      </c>
      <c r="D510" s="8">
        <v>1</v>
      </c>
      <c r="E510" s="13">
        <f t="shared" si="41"/>
        <v>5.5762081784386614E-3</v>
      </c>
      <c r="F510" s="13">
        <f t="shared" si="42"/>
        <v>1.7241379310344826E-4</v>
      </c>
      <c r="G510" s="12">
        <f t="shared" si="43"/>
        <v>-0.88888888888888884</v>
      </c>
      <c r="H510" s="15">
        <f t="shared" si="44"/>
        <v>-4.9566294919454763E-3</v>
      </c>
    </row>
    <row r="511" spans="2:8" ht="15" x14ac:dyDescent="0.2">
      <c r="B511" s="5" t="s">
        <v>186</v>
      </c>
      <c r="C511" s="8">
        <v>0</v>
      </c>
      <c r="D511" s="8">
        <v>0</v>
      </c>
      <c r="E511" s="13" t="str">
        <f t="shared" si="41"/>
        <v/>
      </c>
      <c r="F511" s="13" t="str">
        <f t="shared" si="42"/>
        <v/>
      </c>
      <c r="G511" s="12" t="str">
        <f t="shared" si="43"/>
        <v>0</v>
      </c>
      <c r="H511" s="15" t="str">
        <f t="shared" si="44"/>
        <v/>
      </c>
    </row>
    <row r="512" spans="2:8" ht="15" x14ac:dyDescent="0.2">
      <c r="B512" s="5" t="s">
        <v>189</v>
      </c>
      <c r="C512" s="8">
        <v>0</v>
      </c>
      <c r="D512" s="8">
        <v>2</v>
      </c>
      <c r="E512" s="13" t="str">
        <f t="shared" si="41"/>
        <v/>
      </c>
      <c r="F512" s="13">
        <f t="shared" si="42"/>
        <v>3.4482758620689653E-4</v>
      </c>
      <c r="G512" s="12" t="str">
        <f t="shared" si="43"/>
        <v>0</v>
      </c>
      <c r="H512" s="15" t="str">
        <f t="shared" si="44"/>
        <v/>
      </c>
    </row>
    <row r="513" spans="2:8" ht="15" x14ac:dyDescent="0.2">
      <c r="B513" s="5" t="s">
        <v>457</v>
      </c>
      <c r="C513" s="8">
        <v>40</v>
      </c>
      <c r="D513" s="8">
        <v>1</v>
      </c>
      <c r="E513" s="13">
        <f t="shared" si="41"/>
        <v>2.4783147459727387E-2</v>
      </c>
      <c r="F513" s="13">
        <f t="shared" si="42"/>
        <v>1.7241379310344826E-4</v>
      </c>
      <c r="G513" s="12">
        <f t="shared" si="43"/>
        <v>-0.97499999999999998</v>
      </c>
      <c r="H513" s="15">
        <f t="shared" si="44"/>
        <v>-2.4163568773234202E-2</v>
      </c>
    </row>
    <row r="514" spans="2:8" ht="15" x14ac:dyDescent="0.2">
      <c r="B514" s="5" t="s">
        <v>458</v>
      </c>
      <c r="C514" s="8">
        <v>0</v>
      </c>
      <c r="D514" s="8">
        <v>3</v>
      </c>
      <c r="E514" s="13" t="str">
        <f t="shared" si="41"/>
        <v/>
      </c>
      <c r="F514" s="13">
        <f t="shared" si="42"/>
        <v>5.1724137931034484E-4</v>
      </c>
      <c r="G514" s="12" t="str">
        <f t="shared" si="43"/>
        <v>0</v>
      </c>
      <c r="H514" s="15" t="str">
        <f t="shared" si="44"/>
        <v/>
      </c>
    </row>
    <row r="515" spans="2:8" ht="15" x14ac:dyDescent="0.2">
      <c r="B515" s="5" t="s">
        <v>567</v>
      </c>
      <c r="C515" s="8">
        <v>10</v>
      </c>
      <c r="D515" s="8">
        <v>9</v>
      </c>
      <c r="E515" s="13">
        <f t="shared" si="41"/>
        <v>6.1957868649318466E-3</v>
      </c>
      <c r="F515" s="13">
        <f t="shared" si="42"/>
        <v>1.5517241379310344E-3</v>
      </c>
      <c r="G515" s="12">
        <f t="shared" si="43"/>
        <v>-0.1</v>
      </c>
      <c r="H515" s="15">
        <f t="shared" si="44"/>
        <v>-6.1957868649318475E-4</v>
      </c>
    </row>
    <row r="516" spans="2:8" ht="15" x14ac:dyDescent="0.2">
      <c r="B516" s="5" t="s">
        <v>459</v>
      </c>
      <c r="C516" s="8">
        <v>0</v>
      </c>
      <c r="D516" s="8">
        <v>1</v>
      </c>
      <c r="E516" s="13" t="str">
        <f t="shared" si="41"/>
        <v/>
      </c>
      <c r="F516" s="13">
        <f t="shared" si="42"/>
        <v>1.7241379310344826E-4</v>
      </c>
      <c r="G516" s="12" t="str">
        <f t="shared" si="43"/>
        <v>0</v>
      </c>
      <c r="H516" s="15" t="str">
        <f t="shared" si="44"/>
        <v/>
      </c>
    </row>
    <row r="517" spans="2:8" ht="15" x14ac:dyDescent="0.2">
      <c r="B517" s="5" t="s">
        <v>460</v>
      </c>
      <c r="C517" s="8">
        <v>2</v>
      </c>
      <c r="D517" s="8">
        <v>12</v>
      </c>
      <c r="E517" s="13">
        <f t="shared" si="41"/>
        <v>1.2391573729863693E-3</v>
      </c>
      <c r="F517" s="13">
        <f t="shared" si="42"/>
        <v>2.0689655172413794E-3</v>
      </c>
      <c r="G517" s="12">
        <f t="shared" si="43"/>
        <v>5</v>
      </c>
      <c r="H517" s="15">
        <f t="shared" si="44"/>
        <v>6.1957868649318466E-3</v>
      </c>
    </row>
    <row r="518" spans="2:8" ht="15" x14ac:dyDescent="0.2">
      <c r="B518" s="5" t="s">
        <v>190</v>
      </c>
      <c r="C518" s="8">
        <v>108</v>
      </c>
      <c r="D518" s="8">
        <v>9</v>
      </c>
      <c r="E518" s="13">
        <f t="shared" si="41"/>
        <v>6.6914498141263934E-2</v>
      </c>
      <c r="F518" s="13">
        <f t="shared" si="42"/>
        <v>1.5517241379310344E-3</v>
      </c>
      <c r="G518" s="12">
        <f t="shared" si="43"/>
        <v>-0.91666666666666663</v>
      </c>
      <c r="H518" s="15">
        <f t="shared" si="44"/>
        <v>-6.1338289962825268E-2</v>
      </c>
    </row>
    <row r="519" spans="2:8" ht="15" x14ac:dyDescent="0.2">
      <c r="B519" s="5" t="s">
        <v>192</v>
      </c>
      <c r="C519" s="8">
        <v>16</v>
      </c>
      <c r="D519" s="8">
        <v>76</v>
      </c>
      <c r="E519" s="13">
        <f t="shared" si="41"/>
        <v>9.9132589838909543E-3</v>
      </c>
      <c r="F519" s="13">
        <f t="shared" si="42"/>
        <v>1.3103448275862069E-2</v>
      </c>
      <c r="G519" s="12">
        <f t="shared" si="43"/>
        <v>3.75</v>
      </c>
      <c r="H519" s="15">
        <f t="shared" si="44"/>
        <v>3.717472118959108E-2</v>
      </c>
    </row>
    <row r="520" spans="2:8" ht="13.5" customHeight="1" x14ac:dyDescent="0.2">
      <c r="B520" s="5" t="s">
        <v>191</v>
      </c>
      <c r="C520" s="8">
        <v>0</v>
      </c>
      <c r="D520" s="8">
        <v>0</v>
      </c>
      <c r="E520" s="13" t="str">
        <f t="shared" si="41"/>
        <v/>
      </c>
      <c r="F520" s="13" t="str">
        <f t="shared" si="42"/>
        <v/>
      </c>
      <c r="G520" s="12" t="str">
        <f t="shared" si="43"/>
        <v>0</v>
      </c>
      <c r="H520" s="15" t="str">
        <f t="shared" si="44"/>
        <v/>
      </c>
    </row>
    <row r="521" spans="2:8" ht="13.5" customHeight="1" x14ac:dyDescent="0.2">
      <c r="B521" s="5" t="s">
        <v>461</v>
      </c>
      <c r="C521" s="8">
        <v>263</v>
      </c>
      <c r="D521" s="8">
        <v>5038</v>
      </c>
      <c r="E521" s="13">
        <f t="shared" si="41"/>
        <v>0.16294919454770757</v>
      </c>
      <c r="F521" s="13">
        <f t="shared" si="42"/>
        <v>0.86862068965517236</v>
      </c>
      <c r="G521" s="12">
        <f t="shared" si="43"/>
        <v>18.155893536121674</v>
      </c>
      <c r="H521" s="15">
        <f t="shared" si="44"/>
        <v>2.9584882280049567</v>
      </c>
    </row>
    <row r="522" spans="2:8" ht="25.5" customHeight="1" x14ac:dyDescent="0.2">
      <c r="B522" s="5" t="s">
        <v>193</v>
      </c>
      <c r="C522" s="8">
        <v>37</v>
      </c>
      <c r="D522" s="8">
        <v>31</v>
      </c>
      <c r="E522" s="13">
        <f t="shared" si="41"/>
        <v>2.292441140024783E-2</v>
      </c>
      <c r="F522" s="13">
        <f t="shared" si="42"/>
        <v>5.3448275862068963E-3</v>
      </c>
      <c r="G522" s="12">
        <f t="shared" si="43"/>
        <v>-0.16216216216216217</v>
      </c>
      <c r="H522" s="15">
        <f t="shared" si="44"/>
        <v>-3.7174721189591076E-3</v>
      </c>
    </row>
    <row r="523" spans="2:8" ht="13.5" customHeight="1" x14ac:dyDescent="0.2">
      <c r="B523" s="5" t="s">
        <v>462</v>
      </c>
      <c r="C523" s="8">
        <v>2</v>
      </c>
      <c r="D523" s="8">
        <v>0</v>
      </c>
      <c r="E523" s="13">
        <f t="shared" si="41"/>
        <v>1.2391573729863693E-3</v>
      </c>
      <c r="F523" s="13" t="str">
        <f t="shared" si="42"/>
        <v/>
      </c>
      <c r="G523" s="12" t="str">
        <f t="shared" si="43"/>
        <v>0</v>
      </c>
      <c r="H523" s="15">
        <f t="shared" si="44"/>
        <v>0</v>
      </c>
    </row>
    <row r="524" spans="2:8" ht="12" customHeight="1" x14ac:dyDescent="0.2">
      <c r="B524" s="5" t="s">
        <v>194</v>
      </c>
      <c r="C524" s="8">
        <v>1</v>
      </c>
      <c r="D524" s="8">
        <v>7</v>
      </c>
      <c r="E524" s="13">
        <f t="shared" si="41"/>
        <v>6.1957868649318464E-4</v>
      </c>
      <c r="F524" s="13">
        <f t="shared" si="42"/>
        <v>1.206896551724138E-3</v>
      </c>
      <c r="G524" s="12">
        <f t="shared" si="43"/>
        <v>6</v>
      </c>
      <c r="H524" s="15">
        <f t="shared" si="44"/>
        <v>3.7174721189591076E-3</v>
      </c>
    </row>
    <row r="525" spans="2:8" ht="13.5" customHeight="1" x14ac:dyDescent="0.2">
      <c r="B525" s="5" t="s">
        <v>195</v>
      </c>
      <c r="C525" s="8">
        <v>20</v>
      </c>
      <c r="D525" s="8">
        <v>6</v>
      </c>
      <c r="E525" s="13">
        <f t="shared" si="41"/>
        <v>1.2391573729863693E-2</v>
      </c>
      <c r="F525" s="13">
        <f t="shared" si="42"/>
        <v>1.0344827586206897E-3</v>
      </c>
      <c r="G525" s="12">
        <f t="shared" si="43"/>
        <v>-0.7</v>
      </c>
      <c r="H525" s="15">
        <f t="shared" si="44"/>
        <v>-8.6741016109045839E-3</v>
      </c>
    </row>
    <row r="526" spans="2:8" ht="13.5" customHeight="1" x14ac:dyDescent="0.2">
      <c r="B526" s="5" t="s">
        <v>463</v>
      </c>
      <c r="C526" s="8">
        <v>28</v>
      </c>
      <c r="D526" s="8">
        <v>88</v>
      </c>
      <c r="E526" s="13">
        <f t="shared" si="41"/>
        <v>1.7348203221809171E-2</v>
      </c>
      <c r="F526" s="13">
        <f t="shared" si="42"/>
        <v>1.5172413793103448E-2</v>
      </c>
      <c r="G526" s="12">
        <f t="shared" si="43"/>
        <v>2.1428571428571428</v>
      </c>
      <c r="H526" s="15">
        <f t="shared" si="44"/>
        <v>3.717472118959108E-2</v>
      </c>
    </row>
    <row r="527" spans="2:8" ht="15" x14ac:dyDescent="0.2">
      <c r="B527" s="5" t="s">
        <v>464</v>
      </c>
      <c r="C527" s="8">
        <v>0</v>
      </c>
      <c r="D527" s="8">
        <v>0</v>
      </c>
      <c r="E527" s="13" t="str">
        <f t="shared" si="41"/>
        <v/>
      </c>
      <c r="F527" s="13" t="str">
        <f t="shared" si="42"/>
        <v/>
      </c>
      <c r="G527" s="12" t="str">
        <f t="shared" si="43"/>
        <v>0</v>
      </c>
      <c r="H527" s="15" t="str">
        <f t="shared" si="44"/>
        <v/>
      </c>
    </row>
    <row r="528" spans="2:8" ht="30" x14ac:dyDescent="0.2">
      <c r="B528" s="5" t="s">
        <v>465</v>
      </c>
      <c r="C528" s="8">
        <v>6</v>
      </c>
      <c r="D528" s="8">
        <v>0</v>
      </c>
      <c r="E528" s="13">
        <f t="shared" si="41"/>
        <v>3.7174721189591076E-3</v>
      </c>
      <c r="F528" s="13" t="str">
        <f t="shared" si="42"/>
        <v/>
      </c>
      <c r="G528" s="12" t="str">
        <f t="shared" si="43"/>
        <v>0</v>
      </c>
      <c r="H528" s="15">
        <f t="shared" si="44"/>
        <v>0</v>
      </c>
    </row>
    <row r="529" spans="2:8" ht="15" x14ac:dyDescent="0.2">
      <c r="B529" s="5" t="s">
        <v>466</v>
      </c>
      <c r="C529" s="8">
        <v>36</v>
      </c>
      <c r="D529" s="8">
        <v>7</v>
      </c>
      <c r="E529" s="13">
        <f t="shared" si="41"/>
        <v>2.2304832713754646E-2</v>
      </c>
      <c r="F529" s="13">
        <f t="shared" si="42"/>
        <v>1.206896551724138E-3</v>
      </c>
      <c r="G529" s="12">
        <f t="shared" si="43"/>
        <v>-0.80555555555555558</v>
      </c>
      <c r="H529" s="15">
        <f t="shared" si="44"/>
        <v>-1.7967781908302356E-2</v>
      </c>
    </row>
    <row r="530" spans="2:8" ht="15" x14ac:dyDescent="0.2">
      <c r="B530" s="5" t="s">
        <v>467</v>
      </c>
      <c r="C530" s="8">
        <v>367</v>
      </c>
      <c r="D530" s="8">
        <v>92</v>
      </c>
      <c r="E530" s="13">
        <f t="shared" si="41"/>
        <v>0.22738537794299876</v>
      </c>
      <c r="F530" s="13">
        <f t="shared" si="42"/>
        <v>1.5862068965517243E-2</v>
      </c>
      <c r="G530" s="12">
        <f t="shared" si="43"/>
        <v>-0.74931880108991822</v>
      </c>
      <c r="H530" s="15">
        <f t="shared" si="44"/>
        <v>-0.17038413878562578</v>
      </c>
    </row>
    <row r="531" spans="2:8" x14ac:dyDescent="0.2">
      <c r="B531" s="14" t="s">
        <v>525</v>
      </c>
    </row>
  </sheetData>
  <mergeCells count="33">
    <mergeCell ref="B6:B7"/>
    <mergeCell ref="C6:D6"/>
    <mergeCell ref="E6:F6"/>
    <mergeCell ref="B16:B17"/>
    <mergeCell ref="B149:B150"/>
    <mergeCell ref="E16:F16"/>
    <mergeCell ref="E68:F68"/>
    <mergeCell ref="E149:F149"/>
    <mergeCell ref="C16:D16"/>
    <mergeCell ref="B68:B69"/>
    <mergeCell ref="C68:D68"/>
    <mergeCell ref="B292:B293"/>
    <mergeCell ref="B503:B504"/>
    <mergeCell ref="C503:D503"/>
    <mergeCell ref="G68:G69"/>
    <mergeCell ref="C149:D149"/>
    <mergeCell ref="E292:F292"/>
    <mergeCell ref="G292:G293"/>
    <mergeCell ref="G149:G150"/>
    <mergeCell ref="H503:H504"/>
    <mergeCell ref="E503:F503"/>
    <mergeCell ref="G503:G504"/>
    <mergeCell ref="D1:H2"/>
    <mergeCell ref="E3:H3"/>
    <mergeCell ref="D4:H5"/>
    <mergeCell ref="G6:G7"/>
    <mergeCell ref="H6:H7"/>
    <mergeCell ref="C292:D292"/>
    <mergeCell ref="H16:H17"/>
    <mergeCell ref="G16:G17"/>
    <mergeCell ref="H292:H293"/>
    <mergeCell ref="H149:H150"/>
    <mergeCell ref="H68:H69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34</vt:i4>
      </vt:variant>
    </vt:vector>
  </HeadingPairs>
  <TitlesOfParts>
    <vt:vector size="34" baseType="lpstr">
      <vt:lpstr>Total Nacional</vt:lpstr>
      <vt:lpstr>Amazonas</vt:lpstr>
      <vt:lpstr>Antioquia</vt:lpstr>
      <vt:lpstr>Arauca</vt:lpstr>
      <vt:lpstr>Atlántico</vt:lpstr>
      <vt:lpstr>Bogotá</vt:lpstr>
      <vt:lpstr>Bolivar</vt:lpstr>
      <vt:lpstr>Boyacá</vt:lpstr>
      <vt:lpstr>Caldas</vt:lpstr>
      <vt:lpstr>Caquetá</vt:lpstr>
      <vt:lpstr>Casanare</vt:lpstr>
      <vt:lpstr>Cauca</vt:lpstr>
      <vt:lpstr>Cesar</vt:lpstr>
      <vt:lpstr>Chocó</vt:lpstr>
      <vt:lpstr>Córdoba</vt:lpstr>
      <vt:lpstr>Cundinamarca</vt:lpstr>
      <vt:lpstr>Guainía</vt:lpstr>
      <vt:lpstr>Guajira</vt:lpstr>
      <vt:lpstr>Guaviare</vt:lpstr>
      <vt:lpstr>Huila</vt:lpstr>
      <vt:lpstr>Magdalena</vt:lpstr>
      <vt:lpstr>Meta</vt:lpstr>
      <vt:lpstr>Nariño</vt:lpstr>
      <vt:lpstr>Norte de Santander</vt:lpstr>
      <vt:lpstr>Putumayo</vt:lpstr>
      <vt:lpstr>Quindío</vt:lpstr>
      <vt:lpstr>Risaralda</vt:lpstr>
      <vt:lpstr>San Andrés</vt:lpstr>
      <vt:lpstr>Santander</vt:lpstr>
      <vt:lpstr>Sucre</vt:lpstr>
      <vt:lpstr>Tolima</vt:lpstr>
      <vt:lpstr>Valle</vt:lpstr>
      <vt:lpstr>Vaupés</vt:lpstr>
      <vt:lpstr>Vichada</vt:lpstr>
    </vt:vector>
  </TitlesOfParts>
  <Company>SENA DIRECCIÓN GENERAL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Administrador</dc:creator>
  <cp:lastModifiedBy>Administrador</cp:lastModifiedBy>
  <dcterms:created xsi:type="dcterms:W3CDTF">2009-04-10T21:28:49Z</dcterms:created>
  <dcterms:modified xsi:type="dcterms:W3CDTF">2017-01-13T20:19:09Z</dcterms:modified>
</cp:coreProperties>
</file>